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hidePivotFieldList="1" defaultThemeVersion="166925"/>
  <mc:AlternateContent xmlns:mc="http://schemas.openxmlformats.org/markup-compatibility/2006">
    <mc:Choice Requires="x15">
      <x15ac:absPath xmlns:x15ac="http://schemas.microsoft.com/office/spreadsheetml/2010/11/ac" url="C:\Users\aligs\Desktop\EXCEL\"/>
    </mc:Choice>
  </mc:AlternateContent>
  <xr:revisionPtr revIDLastSave="0" documentId="8_{D5B756BE-FC47-400D-970B-B599EDCA1942}" xr6:coauthVersionLast="47" xr6:coauthVersionMax="47" xr10:uidLastSave="{00000000-0000-0000-0000-000000000000}"/>
  <bookViews>
    <workbookView xWindow="-108" yWindow="-108" windowWidth="23256" windowHeight="12456" firstSheet="3" activeTab="3" xr2:uid="{6831731D-C5C1-4E71-B3CE-324AC1DB581B}"/>
  </bookViews>
  <sheets>
    <sheet name="TASK" sheetId="2" r:id="rId1"/>
    <sheet name="DATA" sheetId="1" r:id="rId2"/>
    <sheet name="RFM Analysis " sheetId="4" r:id="rId3"/>
    <sheet name="Sheet1" sheetId="6" r:id="rId4"/>
    <sheet name="Sheet5" sheetId="5" r:id="rId5"/>
    <sheet name="dashborad" sheetId="7" r:id="rId6"/>
  </sheets>
  <definedNames>
    <definedName name="_xlnm._FilterDatabase" localSheetId="0" hidden="1">TASK!$A$8:$F$11</definedName>
    <definedName name="_xlchart.v1.0" hidden="1">DATA!$E$2:$E$8400</definedName>
    <definedName name="_xlchart.v1.1" hidden="1">DATA!$G$2:$G$8400</definedName>
    <definedName name="NativeTimeline_Order_Date">#N/A</definedName>
    <definedName name="Slicer_Customer_Segment">#N/A</definedName>
    <definedName name="Slicer_Order_Priority">#N/A</definedName>
    <definedName name="Slicer_Product_Category">#N/A</definedName>
    <definedName name="Slicer_Province">#N/A</definedName>
    <definedName name="Slicer_Ship_Mode">#N/A</definedName>
  </definedNames>
  <calcPr calcId="191028"/>
  <pivotCaches>
    <pivotCache cacheId="7238"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4" l="1"/>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2" i="4"/>
  <c r="U5" i="1"/>
  <c r="R15" i="1"/>
  <c r="R12" i="1"/>
  <c r="R8" i="1"/>
  <c r="R5" i="1"/>
  <c r="O8400" i="1"/>
  <c r="N8400" i="1"/>
  <c r="O8399" i="1"/>
  <c r="N8399" i="1"/>
  <c r="O8398" i="1"/>
  <c r="N8398" i="1"/>
  <c r="O8397" i="1"/>
  <c r="N8397" i="1"/>
  <c r="O8396" i="1"/>
  <c r="N8396" i="1"/>
  <c r="O8395" i="1"/>
  <c r="N8395" i="1"/>
  <c r="O8394" i="1"/>
  <c r="N8394" i="1"/>
  <c r="O8393" i="1"/>
  <c r="N8393" i="1"/>
  <c r="O8392" i="1"/>
  <c r="N8392" i="1"/>
  <c r="O8391" i="1"/>
  <c r="N8391" i="1"/>
  <c r="O8390" i="1"/>
  <c r="N8390" i="1"/>
  <c r="O8389" i="1"/>
  <c r="N8389" i="1"/>
  <c r="O8388" i="1"/>
  <c r="N8388" i="1"/>
  <c r="O8387" i="1"/>
  <c r="N8387" i="1"/>
  <c r="O8386" i="1"/>
  <c r="N8386" i="1"/>
  <c r="O8385" i="1"/>
  <c r="N8385" i="1"/>
  <c r="O8384" i="1"/>
  <c r="N8384" i="1"/>
  <c r="O8383" i="1"/>
  <c r="N8383" i="1"/>
  <c r="O8382" i="1"/>
  <c r="N8382" i="1"/>
  <c r="O8381" i="1"/>
  <c r="N8381" i="1"/>
  <c r="O8380" i="1"/>
  <c r="N8380" i="1"/>
  <c r="O8379" i="1"/>
  <c r="N8379" i="1"/>
  <c r="O8378" i="1"/>
  <c r="N8378" i="1"/>
  <c r="O8377" i="1"/>
  <c r="N8377" i="1"/>
  <c r="O8376" i="1"/>
  <c r="N8376" i="1"/>
  <c r="O8375" i="1"/>
  <c r="N8375" i="1"/>
  <c r="O8374" i="1"/>
  <c r="N8374" i="1"/>
  <c r="O8373" i="1"/>
  <c r="N8373" i="1"/>
  <c r="O8372" i="1"/>
  <c r="N8372" i="1"/>
  <c r="O8371" i="1"/>
  <c r="N8371" i="1"/>
  <c r="O8370" i="1"/>
  <c r="N8370" i="1"/>
  <c r="O8369" i="1"/>
  <c r="N8369" i="1"/>
  <c r="O8368" i="1"/>
  <c r="N8368" i="1"/>
  <c r="O8367" i="1"/>
  <c r="N8367" i="1"/>
  <c r="O8366" i="1"/>
  <c r="N8366" i="1"/>
  <c r="O8365" i="1"/>
  <c r="N8365" i="1"/>
  <c r="O8364" i="1"/>
  <c r="N8364" i="1"/>
  <c r="O8363" i="1"/>
  <c r="N8363" i="1"/>
  <c r="O8362" i="1"/>
  <c r="N8362" i="1"/>
  <c r="O8361" i="1"/>
  <c r="N8361" i="1"/>
  <c r="O8360" i="1"/>
  <c r="N8360" i="1"/>
  <c r="O8359" i="1"/>
  <c r="N8359" i="1"/>
  <c r="O8358" i="1"/>
  <c r="N8358" i="1"/>
  <c r="O8357" i="1"/>
  <c r="N8357" i="1"/>
  <c r="O8356" i="1"/>
  <c r="N8356" i="1"/>
  <c r="O8355" i="1"/>
  <c r="N8355" i="1"/>
  <c r="O8354" i="1"/>
  <c r="N8354" i="1"/>
  <c r="O8353" i="1"/>
  <c r="N8353" i="1"/>
  <c r="O8352" i="1"/>
  <c r="N8352" i="1"/>
  <c r="O8351" i="1"/>
  <c r="N8351" i="1"/>
  <c r="O8350" i="1"/>
  <c r="N8350" i="1"/>
  <c r="O8349" i="1"/>
  <c r="N8349" i="1"/>
  <c r="O8348" i="1"/>
  <c r="N8348" i="1"/>
  <c r="O8347" i="1"/>
  <c r="N8347" i="1"/>
  <c r="O8346" i="1"/>
  <c r="N8346" i="1"/>
  <c r="O8345" i="1"/>
  <c r="N8345" i="1"/>
  <c r="O8344" i="1"/>
  <c r="N8344" i="1"/>
  <c r="O8343" i="1"/>
  <c r="N8343" i="1"/>
  <c r="O8342" i="1"/>
  <c r="N8342" i="1"/>
  <c r="O8341" i="1"/>
  <c r="N8341" i="1"/>
  <c r="O8340" i="1"/>
  <c r="N8340" i="1"/>
  <c r="O8339" i="1"/>
  <c r="N8339" i="1"/>
  <c r="O8338" i="1"/>
  <c r="N8338" i="1"/>
  <c r="O8337" i="1"/>
  <c r="N8337" i="1"/>
  <c r="O8336" i="1"/>
  <c r="N8336" i="1"/>
  <c r="O8335" i="1"/>
  <c r="N8335" i="1"/>
  <c r="O8334" i="1"/>
  <c r="N8334" i="1"/>
  <c r="O8333" i="1"/>
  <c r="N8333" i="1"/>
  <c r="O8332" i="1"/>
  <c r="N8332" i="1"/>
  <c r="O8331" i="1"/>
  <c r="N8331" i="1"/>
  <c r="O8330" i="1"/>
  <c r="N8330" i="1"/>
  <c r="O8329" i="1"/>
  <c r="N8329" i="1"/>
  <c r="O8328" i="1"/>
  <c r="N8328" i="1"/>
  <c r="O8327" i="1"/>
  <c r="N8327" i="1"/>
  <c r="O8326" i="1"/>
  <c r="N8326" i="1"/>
  <c r="O8325" i="1"/>
  <c r="N8325" i="1"/>
  <c r="O8324" i="1"/>
  <c r="N8324" i="1"/>
  <c r="O8323" i="1"/>
  <c r="N8323" i="1"/>
  <c r="O8322" i="1"/>
  <c r="N8322" i="1"/>
  <c r="O8321" i="1"/>
  <c r="N8321" i="1"/>
  <c r="O8320" i="1"/>
  <c r="N8320" i="1"/>
  <c r="O8319" i="1"/>
  <c r="N8319" i="1"/>
  <c r="O8318" i="1"/>
  <c r="N8318" i="1"/>
  <c r="O8317" i="1"/>
  <c r="N8317" i="1"/>
  <c r="O8316" i="1"/>
  <c r="N8316" i="1"/>
  <c r="O8315" i="1"/>
  <c r="N8315" i="1"/>
  <c r="O8314" i="1"/>
  <c r="N8314" i="1"/>
  <c r="O8313" i="1"/>
  <c r="N8313" i="1"/>
  <c r="O8312" i="1"/>
  <c r="N8312" i="1"/>
  <c r="O8311" i="1"/>
  <c r="N8311" i="1"/>
  <c r="O8310" i="1"/>
  <c r="N8310" i="1"/>
  <c r="O8309" i="1"/>
  <c r="N8309" i="1"/>
  <c r="O8308" i="1"/>
  <c r="N8308" i="1"/>
  <c r="O8307" i="1"/>
  <c r="N8307" i="1"/>
  <c r="O8306" i="1"/>
  <c r="N8306" i="1"/>
  <c r="O8305" i="1"/>
  <c r="N8305" i="1"/>
  <c r="O8304" i="1"/>
  <c r="N8304" i="1"/>
  <c r="O8303" i="1"/>
  <c r="N8303" i="1"/>
  <c r="O8302" i="1"/>
  <c r="N8302" i="1"/>
  <c r="O8301" i="1"/>
  <c r="N8301" i="1"/>
  <c r="O8300" i="1"/>
  <c r="N8300" i="1"/>
  <c r="O8299" i="1"/>
  <c r="N8299" i="1"/>
  <c r="O8298" i="1"/>
  <c r="N8298" i="1"/>
  <c r="O8297" i="1"/>
  <c r="N8297" i="1"/>
  <c r="O8296" i="1"/>
  <c r="N8296" i="1"/>
  <c r="O8295" i="1"/>
  <c r="N8295" i="1"/>
  <c r="O8294" i="1"/>
  <c r="N8294" i="1"/>
  <c r="O8293" i="1"/>
  <c r="N8293" i="1"/>
  <c r="O8292" i="1"/>
  <c r="N8292" i="1"/>
  <c r="O8291" i="1"/>
  <c r="N8291" i="1"/>
  <c r="O8290" i="1"/>
  <c r="N8290" i="1"/>
  <c r="O8289" i="1"/>
  <c r="N8289" i="1"/>
  <c r="O8288" i="1"/>
  <c r="N8288" i="1"/>
  <c r="O8287" i="1"/>
  <c r="N8287" i="1"/>
  <c r="O8286" i="1"/>
  <c r="N8286" i="1"/>
  <c r="O8285" i="1"/>
  <c r="N8285" i="1"/>
  <c r="O8284" i="1"/>
  <c r="N8284" i="1"/>
  <c r="O8283" i="1"/>
  <c r="N8283" i="1"/>
  <c r="O8282" i="1"/>
  <c r="N8282" i="1"/>
  <c r="O8281" i="1"/>
  <c r="N8281" i="1"/>
  <c r="O8280" i="1"/>
  <c r="N8280" i="1"/>
  <c r="O8279" i="1"/>
  <c r="N8279" i="1"/>
  <c r="O8278" i="1"/>
  <c r="N8278" i="1"/>
  <c r="O8277" i="1"/>
  <c r="N8277" i="1"/>
  <c r="O8276" i="1"/>
  <c r="N8276" i="1"/>
  <c r="O8275" i="1"/>
  <c r="N8275" i="1"/>
  <c r="O8274" i="1"/>
  <c r="N8274" i="1"/>
  <c r="O8273" i="1"/>
  <c r="N8273" i="1"/>
  <c r="O8272" i="1"/>
  <c r="N8272" i="1"/>
  <c r="O8271" i="1"/>
  <c r="N8271" i="1"/>
  <c r="O8270" i="1"/>
  <c r="N8270" i="1"/>
  <c r="O8269" i="1"/>
  <c r="N8269" i="1"/>
  <c r="O8268" i="1"/>
  <c r="N8268" i="1"/>
  <c r="O8267" i="1"/>
  <c r="N8267" i="1"/>
  <c r="O8266" i="1"/>
  <c r="N8266" i="1"/>
  <c r="O8265" i="1"/>
  <c r="N8265" i="1"/>
  <c r="O8264" i="1"/>
  <c r="N8264" i="1"/>
  <c r="O8263" i="1"/>
  <c r="N8263" i="1"/>
  <c r="O8262" i="1"/>
  <c r="N8262" i="1"/>
  <c r="O8261" i="1"/>
  <c r="N8261" i="1"/>
  <c r="O8260" i="1"/>
  <c r="N8260" i="1"/>
  <c r="O8259" i="1"/>
  <c r="N8259" i="1"/>
  <c r="O8258" i="1"/>
  <c r="N8258" i="1"/>
  <c r="O8257" i="1"/>
  <c r="N8257" i="1"/>
  <c r="O8256" i="1"/>
  <c r="N8256" i="1"/>
  <c r="O8255" i="1"/>
  <c r="N8255" i="1"/>
  <c r="O8254" i="1"/>
  <c r="N8254" i="1"/>
  <c r="O8253" i="1"/>
  <c r="N8253" i="1"/>
  <c r="O8252" i="1"/>
  <c r="N8252" i="1"/>
  <c r="O8251" i="1"/>
  <c r="N8251" i="1"/>
  <c r="O8250" i="1"/>
  <c r="N8250" i="1"/>
  <c r="O8249" i="1"/>
  <c r="N8249" i="1"/>
  <c r="O8248" i="1"/>
  <c r="N8248" i="1"/>
  <c r="O8247" i="1"/>
  <c r="N8247" i="1"/>
  <c r="O8246" i="1"/>
  <c r="N8246" i="1"/>
  <c r="O8245" i="1"/>
  <c r="N8245" i="1"/>
  <c r="O8244" i="1"/>
  <c r="N8244" i="1"/>
  <c r="O8243" i="1"/>
  <c r="N8243" i="1"/>
  <c r="O8242" i="1"/>
  <c r="N8242" i="1"/>
  <c r="O8241" i="1"/>
  <c r="N8241" i="1"/>
  <c r="O8240" i="1"/>
  <c r="N8240" i="1"/>
  <c r="O8239" i="1"/>
  <c r="N8239" i="1"/>
  <c r="O8238" i="1"/>
  <c r="N8238" i="1"/>
  <c r="O8237" i="1"/>
  <c r="N8237" i="1"/>
  <c r="O8236" i="1"/>
  <c r="N8236" i="1"/>
  <c r="O8235" i="1"/>
  <c r="N8235" i="1"/>
  <c r="O8234" i="1"/>
  <c r="N8234" i="1"/>
  <c r="O8233" i="1"/>
  <c r="N8233" i="1"/>
  <c r="O8232" i="1"/>
  <c r="N8232" i="1"/>
  <c r="O8231" i="1"/>
  <c r="N8231" i="1"/>
  <c r="O8230" i="1"/>
  <c r="N8230" i="1"/>
  <c r="O8229" i="1"/>
  <c r="N8229" i="1"/>
  <c r="O8228" i="1"/>
  <c r="N8228" i="1"/>
  <c r="O8227" i="1"/>
  <c r="N8227" i="1"/>
  <c r="O8226" i="1"/>
  <c r="N8226" i="1"/>
  <c r="O8225" i="1"/>
  <c r="N8225" i="1"/>
  <c r="O8224" i="1"/>
  <c r="N8224" i="1"/>
  <c r="O8223" i="1"/>
  <c r="N8223" i="1"/>
  <c r="O8222" i="1"/>
  <c r="N8222" i="1"/>
  <c r="O8221" i="1"/>
  <c r="N8221" i="1"/>
  <c r="O8220" i="1"/>
  <c r="N8220" i="1"/>
  <c r="O8219" i="1"/>
  <c r="N8219" i="1"/>
  <c r="O8218" i="1"/>
  <c r="N8218" i="1"/>
  <c r="O8217" i="1"/>
  <c r="N8217" i="1"/>
  <c r="O8216" i="1"/>
  <c r="N8216" i="1"/>
  <c r="O8215" i="1"/>
  <c r="N8215" i="1"/>
  <c r="O8214" i="1"/>
  <c r="N8214" i="1"/>
  <c r="O8213" i="1"/>
  <c r="N8213" i="1"/>
  <c r="O8212" i="1"/>
  <c r="N8212" i="1"/>
  <c r="O8211" i="1"/>
  <c r="N8211" i="1"/>
  <c r="O8210" i="1"/>
  <c r="N8210" i="1"/>
  <c r="O8209" i="1"/>
  <c r="N8209" i="1"/>
  <c r="O8208" i="1"/>
  <c r="N8208" i="1"/>
  <c r="O8207" i="1"/>
  <c r="N8207" i="1"/>
  <c r="O8206" i="1"/>
  <c r="N8206" i="1"/>
  <c r="O8205" i="1"/>
  <c r="N8205" i="1"/>
  <c r="O8204" i="1"/>
  <c r="N8204" i="1"/>
  <c r="O8203" i="1"/>
  <c r="N8203" i="1"/>
  <c r="O8202" i="1"/>
  <c r="N8202" i="1"/>
  <c r="O8201" i="1"/>
  <c r="N8201" i="1"/>
  <c r="O8200" i="1"/>
  <c r="N8200" i="1"/>
  <c r="O8199" i="1"/>
  <c r="N8199" i="1"/>
  <c r="O8198" i="1"/>
  <c r="N8198" i="1"/>
  <c r="O8197" i="1"/>
  <c r="N8197" i="1"/>
  <c r="O8196" i="1"/>
  <c r="N8196" i="1"/>
  <c r="O8195" i="1"/>
  <c r="N8195" i="1"/>
  <c r="O8194" i="1"/>
  <c r="N8194" i="1"/>
  <c r="O8193" i="1"/>
  <c r="N8193" i="1"/>
  <c r="O8192" i="1"/>
  <c r="N8192" i="1"/>
  <c r="O8191" i="1"/>
  <c r="N8191" i="1"/>
  <c r="O8190" i="1"/>
  <c r="N8190" i="1"/>
  <c r="O8189" i="1"/>
  <c r="N8189" i="1"/>
  <c r="O8188" i="1"/>
  <c r="N8188" i="1"/>
  <c r="O8187" i="1"/>
  <c r="N8187" i="1"/>
  <c r="O8186" i="1"/>
  <c r="N8186" i="1"/>
  <c r="O8185" i="1"/>
  <c r="N8185" i="1"/>
  <c r="O8184" i="1"/>
  <c r="N8184" i="1"/>
  <c r="O8183" i="1"/>
  <c r="N8183" i="1"/>
  <c r="O8182" i="1"/>
  <c r="N8182" i="1"/>
  <c r="O8181" i="1"/>
  <c r="N8181" i="1"/>
  <c r="O8180" i="1"/>
  <c r="N8180" i="1"/>
  <c r="O8179" i="1"/>
  <c r="N8179" i="1"/>
  <c r="O8178" i="1"/>
  <c r="N8178" i="1"/>
  <c r="O8177" i="1"/>
  <c r="N8177" i="1"/>
  <c r="O8176" i="1"/>
  <c r="N8176" i="1"/>
  <c r="O8175" i="1"/>
  <c r="N8175" i="1"/>
  <c r="O8174" i="1"/>
  <c r="N8174" i="1"/>
  <c r="O8173" i="1"/>
  <c r="N8173" i="1"/>
  <c r="O8172" i="1"/>
  <c r="N8172" i="1"/>
  <c r="O8171" i="1"/>
  <c r="N8171" i="1"/>
  <c r="O8170" i="1"/>
  <c r="N8170" i="1"/>
  <c r="O8169" i="1"/>
  <c r="N8169" i="1"/>
  <c r="O8168" i="1"/>
  <c r="N8168" i="1"/>
  <c r="O8167" i="1"/>
  <c r="N8167" i="1"/>
  <c r="O8166" i="1"/>
  <c r="N8166" i="1"/>
  <c r="O8165" i="1"/>
  <c r="N8165" i="1"/>
  <c r="O8164" i="1"/>
  <c r="N8164" i="1"/>
  <c r="O8163" i="1"/>
  <c r="N8163" i="1"/>
  <c r="O8162" i="1"/>
  <c r="N8162" i="1"/>
  <c r="O8161" i="1"/>
  <c r="N8161" i="1"/>
  <c r="O8160" i="1"/>
  <c r="N8160" i="1"/>
  <c r="O8159" i="1"/>
  <c r="N8159" i="1"/>
  <c r="O8158" i="1"/>
  <c r="N8158" i="1"/>
  <c r="O8157" i="1"/>
  <c r="N8157" i="1"/>
  <c r="O8156" i="1"/>
  <c r="N8156" i="1"/>
  <c r="O8155" i="1"/>
  <c r="N8155" i="1"/>
  <c r="O8154" i="1"/>
  <c r="N8154" i="1"/>
  <c r="O8153" i="1"/>
  <c r="N8153" i="1"/>
  <c r="O8152" i="1"/>
  <c r="N8152" i="1"/>
  <c r="O8151" i="1"/>
  <c r="N8151" i="1"/>
  <c r="O8150" i="1"/>
  <c r="N8150" i="1"/>
  <c r="O8149" i="1"/>
  <c r="N8149" i="1"/>
  <c r="O8148" i="1"/>
  <c r="N8148" i="1"/>
  <c r="O8147" i="1"/>
  <c r="N8147" i="1"/>
  <c r="O8146" i="1"/>
  <c r="N8146" i="1"/>
  <c r="O8145" i="1"/>
  <c r="N8145" i="1"/>
  <c r="O8144" i="1"/>
  <c r="N8144" i="1"/>
  <c r="O8143" i="1"/>
  <c r="N8143" i="1"/>
  <c r="O8142" i="1"/>
  <c r="N8142" i="1"/>
  <c r="O8141" i="1"/>
  <c r="N8141" i="1"/>
  <c r="O8140" i="1"/>
  <c r="N8140" i="1"/>
  <c r="O8139" i="1"/>
  <c r="N8139" i="1"/>
  <c r="O8138" i="1"/>
  <c r="N8138" i="1"/>
  <c r="O8137" i="1"/>
  <c r="N8137" i="1"/>
  <c r="O8136" i="1"/>
  <c r="N8136" i="1"/>
  <c r="O8135" i="1"/>
  <c r="N8135" i="1"/>
  <c r="O8134" i="1"/>
  <c r="N8134" i="1"/>
  <c r="O8133" i="1"/>
  <c r="N8133" i="1"/>
  <c r="O8132" i="1"/>
  <c r="N8132" i="1"/>
  <c r="O8131" i="1"/>
  <c r="N8131" i="1"/>
  <c r="O8130" i="1"/>
  <c r="N8130" i="1"/>
  <c r="O8129" i="1"/>
  <c r="N8129" i="1"/>
  <c r="O8128" i="1"/>
  <c r="N8128" i="1"/>
  <c r="O8127" i="1"/>
  <c r="N8127" i="1"/>
  <c r="O8126" i="1"/>
  <c r="N8126" i="1"/>
  <c r="O8125" i="1"/>
  <c r="N8125" i="1"/>
  <c r="O8124" i="1"/>
  <c r="N8124" i="1"/>
  <c r="O8123" i="1"/>
  <c r="N8123" i="1"/>
  <c r="O8122" i="1"/>
  <c r="N8122" i="1"/>
  <c r="O8121" i="1"/>
  <c r="N8121" i="1"/>
  <c r="O8120" i="1"/>
  <c r="N8120" i="1"/>
  <c r="O8119" i="1"/>
  <c r="N8119" i="1"/>
  <c r="O8118" i="1"/>
  <c r="N8118" i="1"/>
  <c r="O8117" i="1"/>
  <c r="N8117" i="1"/>
  <c r="O8116" i="1"/>
  <c r="N8116" i="1"/>
  <c r="O8115" i="1"/>
  <c r="N8115" i="1"/>
  <c r="O8114" i="1"/>
  <c r="N8114" i="1"/>
  <c r="O8113" i="1"/>
  <c r="N8113" i="1"/>
  <c r="O8112" i="1"/>
  <c r="N8112" i="1"/>
  <c r="O8111" i="1"/>
  <c r="N8111" i="1"/>
  <c r="O8110" i="1"/>
  <c r="N8110" i="1"/>
  <c r="O8109" i="1"/>
  <c r="N8109" i="1"/>
  <c r="O8108" i="1"/>
  <c r="N8108" i="1"/>
  <c r="O8107" i="1"/>
  <c r="N8107" i="1"/>
  <c r="O8106" i="1"/>
  <c r="N8106" i="1"/>
  <c r="O8105" i="1"/>
  <c r="N8105" i="1"/>
  <c r="O8104" i="1"/>
  <c r="N8104" i="1"/>
  <c r="O8103" i="1"/>
  <c r="N8103" i="1"/>
  <c r="O8102" i="1"/>
  <c r="N8102" i="1"/>
  <c r="O8101" i="1"/>
  <c r="N8101" i="1"/>
  <c r="O8100" i="1"/>
  <c r="N8100" i="1"/>
  <c r="O8099" i="1"/>
  <c r="N8099" i="1"/>
  <c r="O8098" i="1"/>
  <c r="N8098" i="1"/>
  <c r="O8097" i="1"/>
  <c r="N8097" i="1"/>
  <c r="O8096" i="1"/>
  <c r="N8096" i="1"/>
  <c r="O8095" i="1"/>
  <c r="N8095" i="1"/>
  <c r="O8094" i="1"/>
  <c r="N8094" i="1"/>
  <c r="O8093" i="1"/>
  <c r="N8093" i="1"/>
  <c r="O8092" i="1"/>
  <c r="N8092" i="1"/>
  <c r="O8091" i="1"/>
  <c r="N8091" i="1"/>
  <c r="O8090" i="1"/>
  <c r="N8090" i="1"/>
  <c r="O8089" i="1"/>
  <c r="N8089" i="1"/>
  <c r="O8088" i="1"/>
  <c r="N8088" i="1"/>
  <c r="O8087" i="1"/>
  <c r="N8087" i="1"/>
  <c r="O8086" i="1"/>
  <c r="N8086" i="1"/>
  <c r="O8085" i="1"/>
  <c r="N8085" i="1"/>
  <c r="O8084" i="1"/>
  <c r="N8084" i="1"/>
  <c r="O8083" i="1"/>
  <c r="N8083" i="1"/>
  <c r="O8082" i="1"/>
  <c r="N8082" i="1"/>
  <c r="O8081" i="1"/>
  <c r="N8081" i="1"/>
  <c r="O8080" i="1"/>
  <c r="N8080" i="1"/>
  <c r="O8079" i="1"/>
  <c r="N8079" i="1"/>
  <c r="O8078" i="1"/>
  <c r="N8078" i="1"/>
  <c r="O8077" i="1"/>
  <c r="N8077" i="1"/>
  <c r="O8076" i="1"/>
  <c r="N8076" i="1"/>
  <c r="O8075" i="1"/>
  <c r="N8075" i="1"/>
  <c r="O8074" i="1"/>
  <c r="N8074" i="1"/>
  <c r="O8073" i="1"/>
  <c r="N8073" i="1"/>
  <c r="O8072" i="1"/>
  <c r="N8072" i="1"/>
  <c r="O8071" i="1"/>
  <c r="N8071" i="1"/>
  <c r="O8070" i="1"/>
  <c r="N8070" i="1"/>
  <c r="O8069" i="1"/>
  <c r="N8069" i="1"/>
  <c r="O8068" i="1"/>
  <c r="N8068" i="1"/>
  <c r="O8067" i="1"/>
  <c r="N8067" i="1"/>
  <c r="O8066" i="1"/>
  <c r="N8066" i="1"/>
  <c r="O8065" i="1"/>
  <c r="N8065" i="1"/>
  <c r="O8064" i="1"/>
  <c r="N8064" i="1"/>
  <c r="O8063" i="1"/>
  <c r="N8063" i="1"/>
  <c r="O8062" i="1"/>
  <c r="N8062" i="1"/>
  <c r="O8061" i="1"/>
  <c r="N8061" i="1"/>
  <c r="O8060" i="1"/>
  <c r="N8060" i="1"/>
  <c r="O8059" i="1"/>
  <c r="N8059" i="1"/>
  <c r="O8058" i="1"/>
  <c r="N8058" i="1"/>
  <c r="O8057" i="1"/>
  <c r="N8057" i="1"/>
  <c r="O8056" i="1"/>
  <c r="N8056" i="1"/>
  <c r="O8055" i="1"/>
  <c r="N8055" i="1"/>
  <c r="O8054" i="1"/>
  <c r="N8054" i="1"/>
  <c r="O8053" i="1"/>
  <c r="N8053" i="1"/>
  <c r="O8052" i="1"/>
  <c r="N8052" i="1"/>
  <c r="O8051" i="1"/>
  <c r="N8051" i="1"/>
  <c r="O8050" i="1"/>
  <c r="N8050" i="1"/>
  <c r="O8049" i="1"/>
  <c r="N8049" i="1"/>
  <c r="O8048" i="1"/>
  <c r="N8048" i="1"/>
  <c r="O8047" i="1"/>
  <c r="N8047" i="1"/>
  <c r="O8046" i="1"/>
  <c r="N8046" i="1"/>
  <c r="O8045" i="1"/>
  <c r="N8045" i="1"/>
  <c r="O8044" i="1"/>
  <c r="N8044" i="1"/>
  <c r="O8043" i="1"/>
  <c r="N8043" i="1"/>
  <c r="O8042" i="1"/>
  <c r="N8042" i="1"/>
  <c r="O8041" i="1"/>
  <c r="N8041" i="1"/>
  <c r="O8040" i="1"/>
  <c r="N8040" i="1"/>
  <c r="O8039" i="1"/>
  <c r="N8039" i="1"/>
  <c r="O8038" i="1"/>
  <c r="N8038" i="1"/>
  <c r="O8037" i="1"/>
  <c r="N8037" i="1"/>
  <c r="O8036" i="1"/>
  <c r="N8036" i="1"/>
  <c r="O8035" i="1"/>
  <c r="N8035" i="1"/>
  <c r="O8034" i="1"/>
  <c r="N8034" i="1"/>
  <c r="O8033" i="1"/>
  <c r="N8033" i="1"/>
  <c r="O8032" i="1"/>
  <c r="N8032" i="1"/>
  <c r="O8031" i="1"/>
  <c r="N8031" i="1"/>
  <c r="O8030" i="1"/>
  <c r="N8030" i="1"/>
  <c r="O8029" i="1"/>
  <c r="N8029" i="1"/>
  <c r="O8028" i="1"/>
  <c r="N8028" i="1"/>
  <c r="O8027" i="1"/>
  <c r="N8027" i="1"/>
  <c r="O8026" i="1"/>
  <c r="N8026" i="1"/>
  <c r="O8025" i="1"/>
  <c r="N8025" i="1"/>
  <c r="O8024" i="1"/>
  <c r="N8024" i="1"/>
  <c r="O8023" i="1"/>
  <c r="N8023" i="1"/>
  <c r="O8022" i="1"/>
  <c r="N8022" i="1"/>
  <c r="O8021" i="1"/>
  <c r="N8021" i="1"/>
  <c r="O8020" i="1"/>
  <c r="N8020" i="1"/>
  <c r="O8019" i="1"/>
  <c r="N8019" i="1"/>
  <c r="O8018" i="1"/>
  <c r="N8018" i="1"/>
  <c r="O8017" i="1"/>
  <c r="N8017" i="1"/>
  <c r="O8016" i="1"/>
  <c r="N8016" i="1"/>
  <c r="O8015" i="1"/>
  <c r="N8015" i="1"/>
  <c r="O8014" i="1"/>
  <c r="N8014" i="1"/>
  <c r="O8013" i="1"/>
  <c r="N8013" i="1"/>
  <c r="O8012" i="1"/>
  <c r="N8012" i="1"/>
  <c r="O8011" i="1"/>
  <c r="N8011" i="1"/>
  <c r="O8010" i="1"/>
  <c r="N8010" i="1"/>
  <c r="O8009" i="1"/>
  <c r="N8009" i="1"/>
  <c r="O8008" i="1"/>
  <c r="N8008" i="1"/>
  <c r="O8007" i="1"/>
  <c r="N8007" i="1"/>
  <c r="O8006" i="1"/>
  <c r="N8006" i="1"/>
  <c r="O8005" i="1"/>
  <c r="N8005" i="1"/>
  <c r="O8004" i="1"/>
  <c r="N8004" i="1"/>
  <c r="O8003" i="1"/>
  <c r="N8003" i="1"/>
  <c r="O8002" i="1"/>
  <c r="N8002" i="1"/>
  <c r="O8001" i="1"/>
  <c r="N8001" i="1"/>
  <c r="O8000" i="1"/>
  <c r="N8000" i="1"/>
  <c r="O7999" i="1"/>
  <c r="N7999" i="1"/>
  <c r="O7998" i="1"/>
  <c r="N7998" i="1"/>
  <c r="O7997" i="1"/>
  <c r="N7997" i="1"/>
  <c r="O7996" i="1"/>
  <c r="N7996" i="1"/>
  <c r="O7995" i="1"/>
  <c r="N7995" i="1"/>
  <c r="O7994" i="1"/>
  <c r="N7994" i="1"/>
  <c r="O7993" i="1"/>
  <c r="N7993" i="1"/>
  <c r="O7992" i="1"/>
  <c r="N7992" i="1"/>
  <c r="O7991" i="1"/>
  <c r="N7991" i="1"/>
  <c r="O7990" i="1"/>
  <c r="N7990" i="1"/>
  <c r="O7989" i="1"/>
  <c r="N7989" i="1"/>
  <c r="O7988" i="1"/>
  <c r="N7988" i="1"/>
  <c r="O7987" i="1"/>
  <c r="N7987" i="1"/>
  <c r="O7986" i="1"/>
  <c r="N7986" i="1"/>
  <c r="O7985" i="1"/>
  <c r="N7985" i="1"/>
  <c r="O7984" i="1"/>
  <c r="N7984" i="1"/>
  <c r="O7983" i="1"/>
  <c r="N7983" i="1"/>
  <c r="O7982" i="1"/>
  <c r="N7982" i="1"/>
  <c r="O7981" i="1"/>
  <c r="N7981" i="1"/>
  <c r="O7980" i="1"/>
  <c r="N7980" i="1"/>
  <c r="O7979" i="1"/>
  <c r="N7979" i="1"/>
  <c r="O7978" i="1"/>
  <c r="N7978" i="1"/>
  <c r="O7977" i="1"/>
  <c r="N7977" i="1"/>
  <c r="O7976" i="1"/>
  <c r="N7976" i="1"/>
  <c r="O7975" i="1"/>
  <c r="N7975" i="1"/>
  <c r="O7974" i="1"/>
  <c r="N7974" i="1"/>
  <c r="O7973" i="1"/>
  <c r="N7973" i="1"/>
  <c r="O7972" i="1"/>
  <c r="N7972" i="1"/>
  <c r="O7971" i="1"/>
  <c r="N7971" i="1"/>
  <c r="O7970" i="1"/>
  <c r="N7970" i="1"/>
  <c r="O7969" i="1"/>
  <c r="N7969" i="1"/>
  <c r="O7968" i="1"/>
  <c r="N7968" i="1"/>
  <c r="O7967" i="1"/>
  <c r="N7967" i="1"/>
  <c r="O7966" i="1"/>
  <c r="N7966" i="1"/>
  <c r="O7965" i="1"/>
  <c r="N7965" i="1"/>
  <c r="O7964" i="1"/>
  <c r="N7964" i="1"/>
  <c r="O7963" i="1"/>
  <c r="N7963" i="1"/>
  <c r="O7962" i="1"/>
  <c r="N7962" i="1"/>
  <c r="O7961" i="1"/>
  <c r="N7961" i="1"/>
  <c r="O7960" i="1"/>
  <c r="N7960" i="1"/>
  <c r="O7959" i="1"/>
  <c r="N7959" i="1"/>
  <c r="O7958" i="1"/>
  <c r="N7958" i="1"/>
  <c r="O7957" i="1"/>
  <c r="N7957" i="1"/>
  <c r="O7956" i="1"/>
  <c r="N7956" i="1"/>
  <c r="O7955" i="1"/>
  <c r="N7955" i="1"/>
  <c r="O7954" i="1"/>
  <c r="N7954" i="1"/>
  <c r="O7953" i="1"/>
  <c r="N7953" i="1"/>
  <c r="O7952" i="1"/>
  <c r="N7952" i="1"/>
  <c r="O7951" i="1"/>
  <c r="N7951" i="1"/>
  <c r="O7950" i="1"/>
  <c r="N7950" i="1"/>
  <c r="O7949" i="1"/>
  <c r="N7949" i="1"/>
  <c r="O7948" i="1"/>
  <c r="N7948" i="1"/>
  <c r="O7947" i="1"/>
  <c r="N7947" i="1"/>
  <c r="O7946" i="1"/>
  <c r="N7946" i="1"/>
  <c r="O7945" i="1"/>
  <c r="N7945" i="1"/>
  <c r="O7944" i="1"/>
  <c r="N7944" i="1"/>
  <c r="O7943" i="1"/>
  <c r="N7943" i="1"/>
  <c r="O7942" i="1"/>
  <c r="N7942" i="1"/>
  <c r="O7941" i="1"/>
  <c r="N7941" i="1"/>
  <c r="O7940" i="1"/>
  <c r="N7940" i="1"/>
  <c r="O7939" i="1"/>
  <c r="N7939" i="1"/>
  <c r="O7938" i="1"/>
  <c r="N7938" i="1"/>
  <c r="O7937" i="1"/>
  <c r="N7937" i="1"/>
  <c r="O7936" i="1"/>
  <c r="N7936" i="1"/>
  <c r="O7935" i="1"/>
  <c r="N7935" i="1"/>
  <c r="O7934" i="1"/>
  <c r="N7934" i="1"/>
  <c r="O7933" i="1"/>
  <c r="N7933" i="1"/>
  <c r="O7932" i="1"/>
  <c r="N7932" i="1"/>
  <c r="O7931" i="1"/>
  <c r="N7931" i="1"/>
  <c r="O7930" i="1"/>
  <c r="N7930" i="1"/>
  <c r="O7929" i="1"/>
  <c r="N7929" i="1"/>
  <c r="O7928" i="1"/>
  <c r="N7928" i="1"/>
  <c r="O7927" i="1"/>
  <c r="N7927" i="1"/>
  <c r="O7926" i="1"/>
  <c r="N7926" i="1"/>
  <c r="O7925" i="1"/>
  <c r="N7925" i="1"/>
  <c r="O7924" i="1"/>
  <c r="N7924" i="1"/>
  <c r="O7923" i="1"/>
  <c r="N7923" i="1"/>
  <c r="O7922" i="1"/>
  <c r="N7922" i="1"/>
  <c r="O7921" i="1"/>
  <c r="N7921" i="1"/>
  <c r="O7920" i="1"/>
  <c r="N7920" i="1"/>
  <c r="O7919" i="1"/>
  <c r="N7919" i="1"/>
  <c r="O7918" i="1"/>
  <c r="N7918" i="1"/>
  <c r="O7917" i="1"/>
  <c r="N7917" i="1"/>
  <c r="O7916" i="1"/>
  <c r="N7916" i="1"/>
  <c r="O7915" i="1"/>
  <c r="N7915" i="1"/>
  <c r="O7914" i="1"/>
  <c r="N7914" i="1"/>
  <c r="O7913" i="1"/>
  <c r="N7913" i="1"/>
  <c r="O7912" i="1"/>
  <c r="N7912" i="1"/>
  <c r="O7911" i="1"/>
  <c r="N7911" i="1"/>
  <c r="O7910" i="1"/>
  <c r="N7910" i="1"/>
  <c r="O7909" i="1"/>
  <c r="N7909" i="1"/>
  <c r="O7908" i="1"/>
  <c r="N7908" i="1"/>
  <c r="O7907" i="1"/>
  <c r="N7907" i="1"/>
  <c r="O7906" i="1"/>
  <c r="N7906" i="1"/>
  <c r="O7905" i="1"/>
  <c r="N7905" i="1"/>
  <c r="O7904" i="1"/>
  <c r="N7904" i="1"/>
  <c r="O7903" i="1"/>
  <c r="N7903" i="1"/>
  <c r="O7902" i="1"/>
  <c r="N7902" i="1"/>
  <c r="O7901" i="1"/>
  <c r="N7901" i="1"/>
  <c r="O7900" i="1"/>
  <c r="N7900" i="1"/>
  <c r="O7899" i="1"/>
  <c r="N7899" i="1"/>
  <c r="O7898" i="1"/>
  <c r="N7898" i="1"/>
  <c r="O7897" i="1"/>
  <c r="N7897" i="1"/>
  <c r="O7896" i="1"/>
  <c r="N7896" i="1"/>
  <c r="O7895" i="1"/>
  <c r="N7895" i="1"/>
  <c r="O7894" i="1"/>
  <c r="N7894" i="1"/>
  <c r="O7893" i="1"/>
  <c r="N7893" i="1"/>
  <c r="O7892" i="1"/>
  <c r="N7892" i="1"/>
  <c r="O7891" i="1"/>
  <c r="N7891" i="1"/>
  <c r="O7890" i="1"/>
  <c r="N7890" i="1"/>
  <c r="O7889" i="1"/>
  <c r="N7889" i="1"/>
  <c r="O7888" i="1"/>
  <c r="N7888" i="1"/>
  <c r="O7887" i="1"/>
  <c r="N7887" i="1"/>
  <c r="O7886" i="1"/>
  <c r="N7886" i="1"/>
  <c r="O7885" i="1"/>
  <c r="N7885" i="1"/>
  <c r="O7884" i="1"/>
  <c r="N7884" i="1"/>
  <c r="O7883" i="1"/>
  <c r="N7883" i="1"/>
  <c r="O7882" i="1"/>
  <c r="N7882" i="1"/>
  <c r="O7881" i="1"/>
  <c r="N7881" i="1"/>
  <c r="O7880" i="1"/>
  <c r="N7880" i="1"/>
  <c r="O7879" i="1"/>
  <c r="N7879" i="1"/>
  <c r="O7878" i="1"/>
  <c r="N7878" i="1"/>
  <c r="O7877" i="1"/>
  <c r="N7877" i="1"/>
  <c r="O7876" i="1"/>
  <c r="N7876" i="1"/>
  <c r="O7875" i="1"/>
  <c r="N7875" i="1"/>
  <c r="O7874" i="1"/>
  <c r="N7874" i="1"/>
  <c r="O7873" i="1"/>
  <c r="N7873" i="1"/>
  <c r="O7872" i="1"/>
  <c r="N7872" i="1"/>
  <c r="O7871" i="1"/>
  <c r="N7871" i="1"/>
  <c r="O7870" i="1"/>
  <c r="N7870" i="1"/>
  <c r="O7869" i="1"/>
  <c r="N7869" i="1"/>
  <c r="O7868" i="1"/>
  <c r="N7868" i="1"/>
  <c r="O7867" i="1"/>
  <c r="N7867" i="1"/>
  <c r="O7866" i="1"/>
  <c r="N7866" i="1"/>
  <c r="O7865" i="1"/>
  <c r="N7865" i="1"/>
  <c r="O7864" i="1"/>
  <c r="N7864" i="1"/>
  <c r="O7863" i="1"/>
  <c r="N7863" i="1"/>
  <c r="O7862" i="1"/>
  <c r="N7862" i="1"/>
  <c r="O7861" i="1"/>
  <c r="N7861" i="1"/>
  <c r="O7860" i="1"/>
  <c r="N7860" i="1"/>
  <c r="O7859" i="1"/>
  <c r="N7859" i="1"/>
  <c r="O7858" i="1"/>
  <c r="N7858" i="1"/>
  <c r="O7857" i="1"/>
  <c r="N7857" i="1"/>
  <c r="O7856" i="1"/>
  <c r="N7856" i="1"/>
  <c r="O7855" i="1"/>
  <c r="N7855" i="1"/>
  <c r="O7854" i="1"/>
  <c r="N7854" i="1"/>
  <c r="O7853" i="1"/>
  <c r="N7853" i="1"/>
  <c r="O7852" i="1"/>
  <c r="N7852" i="1"/>
  <c r="O7851" i="1"/>
  <c r="N7851" i="1"/>
  <c r="O7850" i="1"/>
  <c r="N7850" i="1"/>
  <c r="O7849" i="1"/>
  <c r="N7849" i="1"/>
  <c r="O7848" i="1"/>
  <c r="N7848" i="1"/>
  <c r="O7847" i="1"/>
  <c r="N7847" i="1"/>
  <c r="O7846" i="1"/>
  <c r="N7846" i="1"/>
  <c r="O7845" i="1"/>
  <c r="N7845" i="1"/>
  <c r="O7844" i="1"/>
  <c r="N7844" i="1"/>
  <c r="O7843" i="1"/>
  <c r="N7843" i="1"/>
  <c r="O7842" i="1"/>
  <c r="N7842" i="1"/>
  <c r="O7841" i="1"/>
  <c r="N7841" i="1"/>
  <c r="O7840" i="1"/>
  <c r="N7840" i="1"/>
  <c r="O7839" i="1"/>
  <c r="N7839" i="1"/>
  <c r="O7838" i="1"/>
  <c r="N7838" i="1"/>
  <c r="O7837" i="1"/>
  <c r="N7837" i="1"/>
  <c r="O7836" i="1"/>
  <c r="N7836" i="1"/>
  <c r="O7835" i="1"/>
  <c r="N7835" i="1"/>
  <c r="O7834" i="1"/>
  <c r="N7834" i="1"/>
  <c r="O7833" i="1"/>
  <c r="N7833" i="1"/>
  <c r="O7832" i="1"/>
  <c r="N7832" i="1"/>
  <c r="O7831" i="1"/>
  <c r="N7831" i="1"/>
  <c r="O7830" i="1"/>
  <c r="N7830" i="1"/>
  <c r="O7829" i="1"/>
  <c r="N7829" i="1"/>
  <c r="O7828" i="1"/>
  <c r="N7828" i="1"/>
  <c r="O7827" i="1"/>
  <c r="N7827" i="1"/>
  <c r="O7826" i="1"/>
  <c r="N7826" i="1"/>
  <c r="O7825" i="1"/>
  <c r="N7825" i="1"/>
  <c r="O7824" i="1"/>
  <c r="N7824" i="1"/>
  <c r="O7823" i="1"/>
  <c r="N7823" i="1"/>
  <c r="O7822" i="1"/>
  <c r="N7822" i="1"/>
  <c r="O7821" i="1"/>
  <c r="N7821" i="1"/>
  <c r="O7820" i="1"/>
  <c r="N7820" i="1"/>
  <c r="O7819" i="1"/>
  <c r="N7819" i="1"/>
  <c r="O7818" i="1"/>
  <c r="N7818" i="1"/>
  <c r="O7817" i="1"/>
  <c r="N7817" i="1"/>
  <c r="O7816" i="1"/>
  <c r="N7816" i="1"/>
  <c r="O7815" i="1"/>
  <c r="N7815" i="1"/>
  <c r="O7814" i="1"/>
  <c r="N7814" i="1"/>
  <c r="O7813" i="1"/>
  <c r="N7813" i="1"/>
  <c r="O7812" i="1"/>
  <c r="N7812" i="1"/>
  <c r="O7811" i="1"/>
  <c r="N7811" i="1"/>
  <c r="O7810" i="1"/>
  <c r="N7810" i="1"/>
  <c r="O7809" i="1"/>
  <c r="N7809" i="1"/>
  <c r="O7808" i="1"/>
  <c r="N7808" i="1"/>
  <c r="O7807" i="1"/>
  <c r="N7807" i="1"/>
  <c r="O7806" i="1"/>
  <c r="N7806" i="1"/>
  <c r="O7805" i="1"/>
  <c r="N7805" i="1"/>
  <c r="O7804" i="1"/>
  <c r="N7804" i="1"/>
  <c r="O7803" i="1"/>
  <c r="N7803" i="1"/>
  <c r="O7802" i="1"/>
  <c r="N7802" i="1"/>
  <c r="O7801" i="1"/>
  <c r="N7801" i="1"/>
  <c r="O7800" i="1"/>
  <c r="N7800" i="1"/>
  <c r="O7799" i="1"/>
  <c r="N7799" i="1"/>
  <c r="O7798" i="1"/>
  <c r="N7798" i="1"/>
  <c r="O7797" i="1"/>
  <c r="N7797" i="1"/>
  <c r="O7796" i="1"/>
  <c r="N7796" i="1"/>
  <c r="O7795" i="1"/>
  <c r="N7795" i="1"/>
  <c r="O7794" i="1"/>
  <c r="N7794" i="1"/>
  <c r="O7793" i="1"/>
  <c r="N7793" i="1"/>
  <c r="O7792" i="1"/>
  <c r="N7792" i="1"/>
  <c r="O7791" i="1"/>
  <c r="N7791" i="1"/>
  <c r="O7790" i="1"/>
  <c r="N7790" i="1"/>
  <c r="O7789" i="1"/>
  <c r="N7789" i="1"/>
  <c r="O7788" i="1"/>
  <c r="N7788" i="1"/>
  <c r="O7787" i="1"/>
  <c r="N7787" i="1"/>
  <c r="O7786" i="1"/>
  <c r="N7786" i="1"/>
  <c r="O7785" i="1"/>
  <c r="N7785" i="1"/>
  <c r="O7784" i="1"/>
  <c r="N7784" i="1"/>
  <c r="O7783" i="1"/>
  <c r="N7783" i="1"/>
  <c r="O7782" i="1"/>
  <c r="N7782" i="1"/>
  <c r="O7781" i="1"/>
  <c r="N7781" i="1"/>
  <c r="O7780" i="1"/>
  <c r="N7780" i="1"/>
  <c r="O7779" i="1"/>
  <c r="N7779" i="1"/>
  <c r="O7778" i="1"/>
  <c r="N7778" i="1"/>
  <c r="O7777" i="1"/>
  <c r="N7777" i="1"/>
  <c r="O7776" i="1"/>
  <c r="N7776" i="1"/>
  <c r="O7775" i="1"/>
  <c r="N7775" i="1"/>
  <c r="O7774" i="1"/>
  <c r="N7774" i="1"/>
  <c r="O7773" i="1"/>
  <c r="N7773" i="1"/>
  <c r="O7772" i="1"/>
  <c r="N7772" i="1"/>
  <c r="O7771" i="1"/>
  <c r="N7771" i="1"/>
  <c r="O7770" i="1"/>
  <c r="N7770" i="1"/>
  <c r="O7769" i="1"/>
  <c r="N7769" i="1"/>
  <c r="O7768" i="1"/>
  <c r="N7768" i="1"/>
  <c r="O7767" i="1"/>
  <c r="N7767" i="1"/>
  <c r="O7766" i="1"/>
  <c r="N7766" i="1"/>
  <c r="O7765" i="1"/>
  <c r="N7765" i="1"/>
  <c r="O7764" i="1"/>
  <c r="N7764" i="1"/>
  <c r="O7763" i="1"/>
  <c r="N7763" i="1"/>
  <c r="O7762" i="1"/>
  <c r="N7762" i="1"/>
  <c r="O7761" i="1"/>
  <c r="N7761" i="1"/>
  <c r="O7760" i="1"/>
  <c r="N7760" i="1"/>
  <c r="O7759" i="1"/>
  <c r="N7759" i="1"/>
  <c r="O7758" i="1"/>
  <c r="N7758" i="1"/>
  <c r="O7757" i="1"/>
  <c r="N7757" i="1"/>
  <c r="O7756" i="1"/>
  <c r="N7756" i="1"/>
  <c r="O7755" i="1"/>
  <c r="N7755" i="1"/>
  <c r="O7754" i="1"/>
  <c r="N7754" i="1"/>
  <c r="O7753" i="1"/>
  <c r="N7753" i="1"/>
  <c r="O7752" i="1"/>
  <c r="N7752" i="1"/>
  <c r="O7751" i="1"/>
  <c r="N7751" i="1"/>
  <c r="O7750" i="1"/>
  <c r="N7750" i="1"/>
  <c r="O7749" i="1"/>
  <c r="N7749" i="1"/>
  <c r="O7748" i="1"/>
  <c r="N7748" i="1"/>
  <c r="O7747" i="1"/>
  <c r="N7747" i="1"/>
  <c r="O7746" i="1"/>
  <c r="N7746" i="1"/>
  <c r="O7745" i="1"/>
  <c r="N7745" i="1"/>
  <c r="O7744" i="1"/>
  <c r="N7744" i="1"/>
  <c r="O7743" i="1"/>
  <c r="N7743" i="1"/>
  <c r="O7742" i="1"/>
  <c r="N7742" i="1"/>
  <c r="O7741" i="1"/>
  <c r="N7741" i="1"/>
  <c r="O7740" i="1"/>
  <c r="N7740" i="1"/>
  <c r="O7739" i="1"/>
  <c r="N7739" i="1"/>
  <c r="O7738" i="1"/>
  <c r="N7738" i="1"/>
  <c r="O7737" i="1"/>
  <c r="N7737" i="1"/>
  <c r="O7736" i="1"/>
  <c r="N7736" i="1"/>
  <c r="O7735" i="1"/>
  <c r="N7735" i="1"/>
  <c r="O7734" i="1"/>
  <c r="N7734" i="1"/>
  <c r="O7733" i="1"/>
  <c r="N7733" i="1"/>
  <c r="O7732" i="1"/>
  <c r="N7732" i="1"/>
  <c r="O7731" i="1"/>
  <c r="N7731" i="1"/>
  <c r="O7730" i="1"/>
  <c r="N7730" i="1"/>
  <c r="O7729" i="1"/>
  <c r="N7729" i="1"/>
  <c r="O7728" i="1"/>
  <c r="N7728" i="1"/>
  <c r="O7727" i="1"/>
  <c r="N7727" i="1"/>
  <c r="O7726" i="1"/>
  <c r="N7726" i="1"/>
  <c r="O7725" i="1"/>
  <c r="N7725" i="1"/>
  <c r="O7724" i="1"/>
  <c r="N7724" i="1"/>
  <c r="O7723" i="1"/>
  <c r="N7723" i="1"/>
  <c r="O7722" i="1"/>
  <c r="N7722" i="1"/>
  <c r="O7721" i="1"/>
  <c r="N7721" i="1"/>
  <c r="O7720" i="1"/>
  <c r="N7720" i="1"/>
  <c r="O7719" i="1"/>
  <c r="N7719" i="1"/>
  <c r="O7718" i="1"/>
  <c r="N7718" i="1"/>
  <c r="O7717" i="1"/>
  <c r="N7717" i="1"/>
  <c r="O7716" i="1"/>
  <c r="N7716" i="1"/>
  <c r="O7715" i="1"/>
  <c r="N7715" i="1"/>
  <c r="O7714" i="1"/>
  <c r="N7714" i="1"/>
  <c r="O7713" i="1"/>
  <c r="N7713" i="1"/>
  <c r="O7712" i="1"/>
  <c r="N7712" i="1"/>
  <c r="O7711" i="1"/>
  <c r="N7711" i="1"/>
  <c r="O7710" i="1"/>
  <c r="N7710" i="1"/>
  <c r="O7709" i="1"/>
  <c r="N7709" i="1"/>
  <c r="O7708" i="1"/>
  <c r="N7708" i="1"/>
  <c r="O7707" i="1"/>
  <c r="N7707" i="1"/>
  <c r="O7706" i="1"/>
  <c r="N7706" i="1"/>
  <c r="O7705" i="1"/>
  <c r="N7705" i="1"/>
  <c r="O7704" i="1"/>
  <c r="N7704" i="1"/>
  <c r="O7703" i="1"/>
  <c r="N7703" i="1"/>
  <c r="O7702" i="1"/>
  <c r="N7702" i="1"/>
  <c r="O7701" i="1"/>
  <c r="N7701" i="1"/>
  <c r="O7700" i="1"/>
  <c r="N7700" i="1"/>
  <c r="O7699" i="1"/>
  <c r="N7699" i="1"/>
  <c r="O7698" i="1"/>
  <c r="N7698" i="1"/>
  <c r="O7697" i="1"/>
  <c r="N7697" i="1"/>
  <c r="O7696" i="1"/>
  <c r="N7696" i="1"/>
  <c r="O7695" i="1"/>
  <c r="N7695" i="1"/>
  <c r="O7694" i="1"/>
  <c r="N7694" i="1"/>
  <c r="O7693" i="1"/>
  <c r="N7693" i="1"/>
  <c r="O7692" i="1"/>
  <c r="N7692" i="1"/>
  <c r="O7691" i="1"/>
  <c r="N7691" i="1"/>
  <c r="O7690" i="1"/>
  <c r="N7690" i="1"/>
  <c r="O7689" i="1"/>
  <c r="N7689" i="1"/>
  <c r="O7688" i="1"/>
  <c r="N7688" i="1"/>
  <c r="O7687" i="1"/>
  <c r="N7687" i="1"/>
  <c r="O7686" i="1"/>
  <c r="N7686" i="1"/>
  <c r="O7685" i="1"/>
  <c r="N7685" i="1"/>
  <c r="O7684" i="1"/>
  <c r="N7684" i="1"/>
  <c r="O7683" i="1"/>
  <c r="N7683" i="1"/>
  <c r="O7682" i="1"/>
  <c r="N7682" i="1"/>
  <c r="O7681" i="1"/>
  <c r="N7681" i="1"/>
  <c r="O7680" i="1"/>
  <c r="N7680" i="1"/>
  <c r="O7679" i="1"/>
  <c r="N7679" i="1"/>
  <c r="O7678" i="1"/>
  <c r="N7678" i="1"/>
  <c r="O7677" i="1"/>
  <c r="N7677" i="1"/>
  <c r="O7676" i="1"/>
  <c r="N7676" i="1"/>
  <c r="O7675" i="1"/>
  <c r="N7675" i="1"/>
  <c r="O7674" i="1"/>
  <c r="N7674" i="1"/>
  <c r="O7673" i="1"/>
  <c r="N7673" i="1"/>
  <c r="O7672" i="1"/>
  <c r="N7672" i="1"/>
  <c r="O7671" i="1"/>
  <c r="N7671" i="1"/>
  <c r="O7670" i="1"/>
  <c r="N7670" i="1"/>
  <c r="O7669" i="1"/>
  <c r="N7669" i="1"/>
  <c r="O7668" i="1"/>
  <c r="N7668" i="1"/>
  <c r="O7667" i="1"/>
  <c r="N7667" i="1"/>
  <c r="O7666" i="1"/>
  <c r="N7666" i="1"/>
  <c r="O7665" i="1"/>
  <c r="N7665" i="1"/>
  <c r="O7664" i="1"/>
  <c r="N7664" i="1"/>
  <c r="O7663" i="1"/>
  <c r="N7663" i="1"/>
  <c r="O7662" i="1"/>
  <c r="N7662" i="1"/>
  <c r="O7661" i="1"/>
  <c r="N7661" i="1"/>
  <c r="O7660" i="1"/>
  <c r="N7660" i="1"/>
  <c r="O7659" i="1"/>
  <c r="N7659" i="1"/>
  <c r="O7658" i="1"/>
  <c r="N7658" i="1"/>
  <c r="O7657" i="1"/>
  <c r="N7657" i="1"/>
  <c r="O7656" i="1"/>
  <c r="N7656" i="1"/>
  <c r="O7655" i="1"/>
  <c r="N7655" i="1"/>
  <c r="O7654" i="1"/>
  <c r="N7654" i="1"/>
  <c r="O7653" i="1"/>
  <c r="N7653" i="1"/>
  <c r="O7652" i="1"/>
  <c r="N7652" i="1"/>
  <c r="O7651" i="1"/>
  <c r="N7651" i="1"/>
  <c r="O7650" i="1"/>
  <c r="N7650" i="1"/>
  <c r="O7649" i="1"/>
  <c r="N7649" i="1"/>
  <c r="O7648" i="1"/>
  <c r="N7648" i="1"/>
  <c r="O7647" i="1"/>
  <c r="N7647" i="1"/>
  <c r="O7646" i="1"/>
  <c r="N7646" i="1"/>
  <c r="O7645" i="1"/>
  <c r="N7645" i="1"/>
  <c r="O7644" i="1"/>
  <c r="N7644" i="1"/>
  <c r="O7643" i="1"/>
  <c r="N7643" i="1"/>
  <c r="O7642" i="1"/>
  <c r="N7642" i="1"/>
  <c r="O7641" i="1"/>
  <c r="N7641" i="1"/>
  <c r="O7640" i="1"/>
  <c r="N7640" i="1"/>
  <c r="O7639" i="1"/>
  <c r="N7639" i="1"/>
  <c r="O7638" i="1"/>
  <c r="N7638" i="1"/>
  <c r="O7637" i="1"/>
  <c r="N7637" i="1"/>
  <c r="O7636" i="1"/>
  <c r="N7636" i="1"/>
  <c r="O7635" i="1"/>
  <c r="N7635" i="1"/>
  <c r="O7634" i="1"/>
  <c r="N7634" i="1"/>
  <c r="O7633" i="1"/>
  <c r="N7633" i="1"/>
  <c r="O7632" i="1"/>
  <c r="N7632" i="1"/>
  <c r="O7631" i="1"/>
  <c r="N7631" i="1"/>
  <c r="O7630" i="1"/>
  <c r="N7630" i="1"/>
  <c r="O7629" i="1"/>
  <c r="N7629" i="1"/>
  <c r="O7628" i="1"/>
  <c r="N7628" i="1"/>
  <c r="O7627" i="1"/>
  <c r="N7627" i="1"/>
  <c r="O7626" i="1"/>
  <c r="N7626" i="1"/>
  <c r="O7625" i="1"/>
  <c r="N7625" i="1"/>
  <c r="O7624" i="1"/>
  <c r="N7624" i="1"/>
  <c r="O7623" i="1"/>
  <c r="N7623" i="1"/>
  <c r="O7622" i="1"/>
  <c r="N7622" i="1"/>
  <c r="O7621" i="1"/>
  <c r="N7621" i="1"/>
  <c r="O7620" i="1"/>
  <c r="N7620" i="1"/>
  <c r="O7619" i="1"/>
  <c r="N7619" i="1"/>
  <c r="O7618" i="1"/>
  <c r="N7618" i="1"/>
  <c r="O7617" i="1"/>
  <c r="N7617" i="1"/>
  <c r="O7616" i="1"/>
  <c r="N7616" i="1"/>
  <c r="O7615" i="1"/>
  <c r="N7615" i="1"/>
  <c r="O7614" i="1"/>
  <c r="N7614" i="1"/>
  <c r="O7613" i="1"/>
  <c r="N7613" i="1"/>
  <c r="O7612" i="1"/>
  <c r="N7612" i="1"/>
  <c r="O7611" i="1"/>
  <c r="N7611" i="1"/>
  <c r="O7610" i="1"/>
  <c r="N7610" i="1"/>
  <c r="O7609" i="1"/>
  <c r="N7609" i="1"/>
  <c r="O7608" i="1"/>
  <c r="N7608" i="1"/>
  <c r="O7607" i="1"/>
  <c r="N7607" i="1"/>
  <c r="O7606" i="1"/>
  <c r="N7606" i="1"/>
  <c r="O7605" i="1"/>
  <c r="N7605" i="1"/>
  <c r="O7604" i="1"/>
  <c r="N7604" i="1"/>
  <c r="O7603" i="1"/>
  <c r="N7603" i="1"/>
  <c r="O7602" i="1"/>
  <c r="N7602" i="1"/>
  <c r="O7601" i="1"/>
  <c r="N7601" i="1"/>
  <c r="O7600" i="1"/>
  <c r="N7600" i="1"/>
  <c r="O7599" i="1"/>
  <c r="N7599" i="1"/>
  <c r="O7598" i="1"/>
  <c r="N7598" i="1"/>
  <c r="O7597" i="1"/>
  <c r="N7597" i="1"/>
  <c r="O7596" i="1"/>
  <c r="N7596" i="1"/>
  <c r="O7595" i="1"/>
  <c r="N7595" i="1"/>
  <c r="O7594" i="1"/>
  <c r="N7594" i="1"/>
  <c r="O7593" i="1"/>
  <c r="N7593" i="1"/>
  <c r="O7592" i="1"/>
  <c r="N7592" i="1"/>
  <c r="O7591" i="1"/>
  <c r="N7591" i="1"/>
  <c r="O7590" i="1"/>
  <c r="N7590" i="1"/>
  <c r="O7589" i="1"/>
  <c r="N7589" i="1"/>
  <c r="O7588" i="1"/>
  <c r="N7588" i="1"/>
  <c r="O7587" i="1"/>
  <c r="N7587" i="1"/>
  <c r="O7586" i="1"/>
  <c r="N7586" i="1"/>
  <c r="O7585" i="1"/>
  <c r="N7585" i="1"/>
  <c r="O7584" i="1"/>
  <c r="N7584" i="1"/>
  <c r="O7583" i="1"/>
  <c r="N7583" i="1"/>
  <c r="O7582" i="1"/>
  <c r="N7582" i="1"/>
  <c r="O7581" i="1"/>
  <c r="N7581" i="1"/>
  <c r="O7580" i="1"/>
  <c r="N7580" i="1"/>
  <c r="O7579" i="1"/>
  <c r="N7579" i="1"/>
  <c r="O7578" i="1"/>
  <c r="N7578" i="1"/>
  <c r="O7577" i="1"/>
  <c r="N7577" i="1"/>
  <c r="O7576" i="1"/>
  <c r="N7576" i="1"/>
  <c r="O7575" i="1"/>
  <c r="N7575" i="1"/>
  <c r="O7574" i="1"/>
  <c r="N7574" i="1"/>
  <c r="O7573" i="1"/>
  <c r="N7573" i="1"/>
  <c r="O7572" i="1"/>
  <c r="N7572" i="1"/>
  <c r="O7571" i="1"/>
  <c r="N7571" i="1"/>
  <c r="O7570" i="1"/>
  <c r="N7570" i="1"/>
  <c r="O7569" i="1"/>
  <c r="N7569" i="1"/>
  <c r="O7568" i="1"/>
  <c r="N7568" i="1"/>
  <c r="O7567" i="1"/>
  <c r="N7567" i="1"/>
  <c r="O7566" i="1"/>
  <c r="N7566" i="1"/>
  <c r="O7565" i="1"/>
  <c r="N7565" i="1"/>
  <c r="O7564" i="1"/>
  <c r="N7564" i="1"/>
  <c r="O7563" i="1"/>
  <c r="N7563" i="1"/>
  <c r="O7562" i="1"/>
  <c r="N7562" i="1"/>
  <c r="O7561" i="1"/>
  <c r="N7561" i="1"/>
  <c r="O7560" i="1"/>
  <c r="N7560" i="1"/>
  <c r="O7559" i="1"/>
  <c r="N7559" i="1"/>
  <c r="O7558" i="1"/>
  <c r="N7558" i="1"/>
  <c r="O7557" i="1"/>
  <c r="N7557" i="1"/>
  <c r="O7556" i="1"/>
  <c r="N7556" i="1"/>
  <c r="O7555" i="1"/>
  <c r="N7555" i="1"/>
  <c r="O7554" i="1"/>
  <c r="N7554" i="1"/>
  <c r="O7553" i="1"/>
  <c r="N7553" i="1"/>
  <c r="O7552" i="1"/>
  <c r="N7552" i="1"/>
  <c r="O7551" i="1"/>
  <c r="N7551" i="1"/>
  <c r="O7550" i="1"/>
  <c r="N7550" i="1"/>
  <c r="O7549" i="1"/>
  <c r="N7549" i="1"/>
  <c r="O7548" i="1"/>
  <c r="N7548" i="1"/>
  <c r="O7547" i="1"/>
  <c r="N7547" i="1"/>
  <c r="O7546" i="1"/>
  <c r="N7546" i="1"/>
  <c r="O7545" i="1"/>
  <c r="N7545" i="1"/>
  <c r="O7544" i="1"/>
  <c r="N7544" i="1"/>
  <c r="O7543" i="1"/>
  <c r="N7543" i="1"/>
  <c r="O7542" i="1"/>
  <c r="N7542" i="1"/>
  <c r="O7541" i="1"/>
  <c r="N7541" i="1"/>
  <c r="O7540" i="1"/>
  <c r="N7540" i="1"/>
  <c r="O7539" i="1"/>
  <c r="N7539" i="1"/>
  <c r="O7538" i="1"/>
  <c r="N7538" i="1"/>
  <c r="O7537" i="1"/>
  <c r="N7537" i="1"/>
  <c r="O7536" i="1"/>
  <c r="N7536" i="1"/>
  <c r="O7535" i="1"/>
  <c r="N7535" i="1"/>
  <c r="O7534" i="1"/>
  <c r="N7534" i="1"/>
  <c r="O7533" i="1"/>
  <c r="N7533" i="1"/>
  <c r="O7532" i="1"/>
  <c r="N7532" i="1"/>
  <c r="O7531" i="1"/>
  <c r="N7531" i="1"/>
  <c r="O7530" i="1"/>
  <c r="N7530" i="1"/>
  <c r="O7529" i="1"/>
  <c r="N7529" i="1"/>
  <c r="O7528" i="1"/>
  <c r="N7528" i="1"/>
  <c r="O7527" i="1"/>
  <c r="N7527" i="1"/>
  <c r="O7526" i="1"/>
  <c r="N7526" i="1"/>
  <c r="O7525" i="1"/>
  <c r="N7525" i="1"/>
  <c r="O7524" i="1"/>
  <c r="N7524" i="1"/>
  <c r="O7523" i="1"/>
  <c r="N7523" i="1"/>
  <c r="O7522" i="1"/>
  <c r="N7522" i="1"/>
  <c r="O7521" i="1"/>
  <c r="N7521" i="1"/>
  <c r="O7520" i="1"/>
  <c r="N7520" i="1"/>
  <c r="O7519" i="1"/>
  <c r="N7519" i="1"/>
  <c r="O7518" i="1"/>
  <c r="N7518" i="1"/>
  <c r="O7517" i="1"/>
  <c r="N7517" i="1"/>
  <c r="O7516" i="1"/>
  <c r="N7516" i="1"/>
  <c r="O7515" i="1"/>
  <c r="N7515" i="1"/>
  <c r="O7514" i="1"/>
  <c r="N7514" i="1"/>
  <c r="O7513" i="1"/>
  <c r="N7513" i="1"/>
  <c r="O7512" i="1"/>
  <c r="N7512" i="1"/>
  <c r="O7511" i="1"/>
  <c r="N7511" i="1"/>
  <c r="O7510" i="1"/>
  <c r="N7510" i="1"/>
  <c r="O7509" i="1"/>
  <c r="N7509" i="1"/>
  <c r="O7508" i="1"/>
  <c r="N7508" i="1"/>
  <c r="O7507" i="1"/>
  <c r="N7507" i="1"/>
  <c r="O7506" i="1"/>
  <c r="N7506" i="1"/>
  <c r="O7505" i="1"/>
  <c r="N7505" i="1"/>
  <c r="O7504" i="1"/>
  <c r="N7504" i="1"/>
  <c r="O7503" i="1"/>
  <c r="N7503" i="1"/>
  <c r="O7502" i="1"/>
  <c r="N7502" i="1"/>
  <c r="O7501" i="1"/>
  <c r="N7501" i="1"/>
  <c r="O7500" i="1"/>
  <c r="N7500" i="1"/>
  <c r="O7499" i="1"/>
  <c r="N7499" i="1"/>
  <c r="O7498" i="1"/>
  <c r="N7498" i="1"/>
  <c r="O7497" i="1"/>
  <c r="N7497" i="1"/>
  <c r="O7496" i="1"/>
  <c r="N7496" i="1"/>
  <c r="O7495" i="1"/>
  <c r="N7495" i="1"/>
  <c r="O7494" i="1"/>
  <c r="N7494" i="1"/>
  <c r="O7493" i="1"/>
  <c r="N7493" i="1"/>
  <c r="O7492" i="1"/>
  <c r="N7492" i="1"/>
  <c r="O7491" i="1"/>
  <c r="N7491" i="1"/>
  <c r="O7490" i="1"/>
  <c r="N7490" i="1"/>
  <c r="O7489" i="1"/>
  <c r="N7489" i="1"/>
  <c r="O7488" i="1"/>
  <c r="N7488" i="1"/>
  <c r="O7487" i="1"/>
  <c r="N7487" i="1"/>
  <c r="O7486" i="1"/>
  <c r="N7486" i="1"/>
  <c r="O7485" i="1"/>
  <c r="N7485" i="1"/>
  <c r="O7484" i="1"/>
  <c r="N7484" i="1"/>
  <c r="O7483" i="1"/>
  <c r="N7483" i="1"/>
  <c r="O7482" i="1"/>
  <c r="N7482" i="1"/>
  <c r="O7481" i="1"/>
  <c r="N7481" i="1"/>
  <c r="O7480" i="1"/>
  <c r="N7480" i="1"/>
  <c r="O7479" i="1"/>
  <c r="N7479" i="1"/>
  <c r="O7478" i="1"/>
  <c r="N7478" i="1"/>
  <c r="O7477" i="1"/>
  <c r="N7477" i="1"/>
  <c r="O7476" i="1"/>
  <c r="N7476" i="1"/>
  <c r="O7475" i="1"/>
  <c r="N7475" i="1"/>
  <c r="O7474" i="1"/>
  <c r="N7474" i="1"/>
  <c r="O7473" i="1"/>
  <c r="N7473" i="1"/>
  <c r="O7472" i="1"/>
  <c r="N7472" i="1"/>
  <c r="O7471" i="1"/>
  <c r="N7471" i="1"/>
  <c r="O7470" i="1"/>
  <c r="N7470" i="1"/>
  <c r="O7469" i="1"/>
  <c r="N7469" i="1"/>
  <c r="O7468" i="1"/>
  <c r="N7468" i="1"/>
  <c r="O7467" i="1"/>
  <c r="N7467" i="1"/>
  <c r="O7466" i="1"/>
  <c r="N7466" i="1"/>
  <c r="O7465" i="1"/>
  <c r="N7465" i="1"/>
  <c r="O7464" i="1"/>
  <c r="N7464" i="1"/>
  <c r="O7463" i="1"/>
  <c r="N7463" i="1"/>
  <c r="O7462" i="1"/>
  <c r="N7462" i="1"/>
  <c r="O7461" i="1"/>
  <c r="N7461" i="1"/>
  <c r="O7460" i="1"/>
  <c r="N7460" i="1"/>
  <c r="O7459" i="1"/>
  <c r="N7459" i="1"/>
  <c r="O7458" i="1"/>
  <c r="N7458" i="1"/>
  <c r="O7457" i="1"/>
  <c r="N7457" i="1"/>
  <c r="O7456" i="1"/>
  <c r="N7456" i="1"/>
  <c r="O7455" i="1"/>
  <c r="N7455" i="1"/>
  <c r="O7454" i="1"/>
  <c r="N7454" i="1"/>
  <c r="O7453" i="1"/>
  <c r="N7453" i="1"/>
  <c r="O7452" i="1"/>
  <c r="N7452" i="1"/>
  <c r="O7451" i="1"/>
  <c r="N7451" i="1"/>
  <c r="O7450" i="1"/>
  <c r="N7450" i="1"/>
  <c r="O7449" i="1"/>
  <c r="N7449" i="1"/>
  <c r="O7448" i="1"/>
  <c r="N7448" i="1"/>
  <c r="O7447" i="1"/>
  <c r="N7447" i="1"/>
  <c r="O7446" i="1"/>
  <c r="N7446" i="1"/>
  <c r="O7445" i="1"/>
  <c r="N7445" i="1"/>
  <c r="O7444" i="1"/>
  <c r="N7444" i="1"/>
  <c r="O7443" i="1"/>
  <c r="N7443" i="1"/>
  <c r="O7442" i="1"/>
  <c r="N7442" i="1"/>
  <c r="O7441" i="1"/>
  <c r="N7441" i="1"/>
  <c r="O7440" i="1"/>
  <c r="N7440" i="1"/>
  <c r="O7439" i="1"/>
  <c r="N7439" i="1"/>
  <c r="O7438" i="1"/>
  <c r="N7438" i="1"/>
  <c r="O7437" i="1"/>
  <c r="N7437" i="1"/>
  <c r="O7436" i="1"/>
  <c r="N7436" i="1"/>
  <c r="O7435" i="1"/>
  <c r="N7435" i="1"/>
  <c r="O7434" i="1"/>
  <c r="N7434" i="1"/>
  <c r="O7433" i="1"/>
  <c r="N7433" i="1"/>
  <c r="O7432" i="1"/>
  <c r="N7432" i="1"/>
  <c r="O7431" i="1"/>
  <c r="N7431" i="1"/>
  <c r="O7430" i="1"/>
  <c r="N7430" i="1"/>
  <c r="O7429" i="1"/>
  <c r="N7429" i="1"/>
  <c r="O7428" i="1"/>
  <c r="N7428" i="1"/>
  <c r="O7427" i="1"/>
  <c r="N7427" i="1"/>
  <c r="O7426" i="1"/>
  <c r="N7426" i="1"/>
  <c r="O7425" i="1"/>
  <c r="N7425" i="1"/>
  <c r="O7424" i="1"/>
  <c r="N7424" i="1"/>
  <c r="O7423" i="1"/>
  <c r="N7423" i="1"/>
  <c r="O7422" i="1"/>
  <c r="N7422" i="1"/>
  <c r="O7421" i="1"/>
  <c r="N7421" i="1"/>
  <c r="O7420" i="1"/>
  <c r="N7420" i="1"/>
  <c r="O7419" i="1"/>
  <c r="N7419" i="1"/>
  <c r="O7418" i="1"/>
  <c r="N7418" i="1"/>
  <c r="O7417" i="1"/>
  <c r="N7417" i="1"/>
  <c r="O7416" i="1"/>
  <c r="N7416" i="1"/>
  <c r="O7415" i="1"/>
  <c r="N7415" i="1"/>
  <c r="O7414" i="1"/>
  <c r="N7414" i="1"/>
  <c r="O7413" i="1"/>
  <c r="N7413" i="1"/>
  <c r="O7412" i="1"/>
  <c r="N7412" i="1"/>
  <c r="O7411" i="1"/>
  <c r="N7411" i="1"/>
  <c r="O7410" i="1"/>
  <c r="N7410" i="1"/>
  <c r="O7409" i="1"/>
  <c r="N7409" i="1"/>
  <c r="O7408" i="1"/>
  <c r="N7408" i="1"/>
  <c r="O7407" i="1"/>
  <c r="N7407" i="1"/>
  <c r="O7406" i="1"/>
  <c r="N7406" i="1"/>
  <c r="O7405" i="1"/>
  <c r="N7405" i="1"/>
  <c r="O7404" i="1"/>
  <c r="N7404" i="1"/>
  <c r="O7403" i="1"/>
  <c r="N7403" i="1"/>
  <c r="O7402" i="1"/>
  <c r="N7402" i="1"/>
  <c r="O7401" i="1"/>
  <c r="N7401" i="1"/>
  <c r="O7400" i="1"/>
  <c r="N7400" i="1"/>
  <c r="O7399" i="1"/>
  <c r="N7399" i="1"/>
  <c r="O7398" i="1"/>
  <c r="N7398" i="1"/>
  <c r="O7397" i="1"/>
  <c r="N7397" i="1"/>
  <c r="O7396" i="1"/>
  <c r="N7396" i="1"/>
  <c r="O7395" i="1"/>
  <c r="N7395" i="1"/>
  <c r="O7394" i="1"/>
  <c r="N7394" i="1"/>
  <c r="O7393" i="1"/>
  <c r="N7393" i="1"/>
  <c r="O7392" i="1"/>
  <c r="N7392" i="1"/>
  <c r="O7391" i="1"/>
  <c r="N7391" i="1"/>
  <c r="O7390" i="1"/>
  <c r="N7390" i="1"/>
  <c r="O7389" i="1"/>
  <c r="N7389" i="1"/>
  <c r="O7388" i="1"/>
  <c r="N7388" i="1"/>
  <c r="O7387" i="1"/>
  <c r="N7387" i="1"/>
  <c r="O7386" i="1"/>
  <c r="N7386" i="1"/>
  <c r="O7385" i="1"/>
  <c r="N7385" i="1"/>
  <c r="O7384" i="1"/>
  <c r="N7384" i="1"/>
  <c r="O7383" i="1"/>
  <c r="N7383" i="1"/>
  <c r="O7382" i="1"/>
  <c r="N7382" i="1"/>
  <c r="O7381" i="1"/>
  <c r="N7381" i="1"/>
  <c r="O7380" i="1"/>
  <c r="N7380" i="1"/>
  <c r="O7379" i="1"/>
  <c r="N7379" i="1"/>
  <c r="O7378" i="1"/>
  <c r="N7378" i="1"/>
  <c r="O7377" i="1"/>
  <c r="N7377" i="1"/>
  <c r="O7376" i="1"/>
  <c r="N7376" i="1"/>
  <c r="O7375" i="1"/>
  <c r="N7375" i="1"/>
  <c r="O7374" i="1"/>
  <c r="N7374" i="1"/>
  <c r="O7373" i="1"/>
  <c r="N7373" i="1"/>
  <c r="O7372" i="1"/>
  <c r="N7372" i="1"/>
  <c r="O7371" i="1"/>
  <c r="N7371" i="1"/>
  <c r="O7370" i="1"/>
  <c r="N7370" i="1"/>
  <c r="O7369" i="1"/>
  <c r="N7369" i="1"/>
  <c r="O7368" i="1"/>
  <c r="N7368" i="1"/>
  <c r="O7367" i="1"/>
  <c r="N7367" i="1"/>
  <c r="O7366" i="1"/>
  <c r="N7366" i="1"/>
  <c r="O7365" i="1"/>
  <c r="N7365" i="1"/>
  <c r="O7364" i="1"/>
  <c r="N7364" i="1"/>
  <c r="O7363" i="1"/>
  <c r="N7363" i="1"/>
  <c r="O7362" i="1"/>
  <c r="N7362" i="1"/>
  <c r="O7361" i="1"/>
  <c r="N7361" i="1"/>
  <c r="O7360" i="1"/>
  <c r="N7360" i="1"/>
  <c r="O7359" i="1"/>
  <c r="N7359" i="1"/>
  <c r="O7358" i="1"/>
  <c r="N7358" i="1"/>
  <c r="O7357" i="1"/>
  <c r="N7357" i="1"/>
  <c r="O7356" i="1"/>
  <c r="N7356" i="1"/>
  <c r="O7355" i="1"/>
  <c r="N7355" i="1"/>
  <c r="O7354" i="1"/>
  <c r="N7354" i="1"/>
  <c r="O7353" i="1"/>
  <c r="N7353" i="1"/>
  <c r="O7352" i="1"/>
  <c r="N7352" i="1"/>
  <c r="O7351" i="1"/>
  <c r="N7351" i="1"/>
  <c r="O7350" i="1"/>
  <c r="N7350" i="1"/>
  <c r="O7349" i="1"/>
  <c r="N7349" i="1"/>
  <c r="O7348" i="1"/>
  <c r="N7348" i="1"/>
  <c r="O7347" i="1"/>
  <c r="N7347" i="1"/>
  <c r="O7346" i="1"/>
  <c r="N7346" i="1"/>
  <c r="O7345" i="1"/>
  <c r="N7345" i="1"/>
  <c r="O7344" i="1"/>
  <c r="N7344" i="1"/>
  <c r="O7343" i="1"/>
  <c r="N7343" i="1"/>
  <c r="O7342" i="1"/>
  <c r="N7342" i="1"/>
  <c r="O7341" i="1"/>
  <c r="N7341" i="1"/>
  <c r="O7340" i="1"/>
  <c r="N7340" i="1"/>
  <c r="O7339" i="1"/>
  <c r="N7339" i="1"/>
  <c r="O7338" i="1"/>
  <c r="N7338" i="1"/>
  <c r="O7337" i="1"/>
  <c r="N7337" i="1"/>
  <c r="O7336" i="1"/>
  <c r="N7336" i="1"/>
  <c r="O7335" i="1"/>
  <c r="N7335" i="1"/>
  <c r="O7334" i="1"/>
  <c r="N7334" i="1"/>
  <c r="O7333" i="1"/>
  <c r="N7333" i="1"/>
  <c r="O7332" i="1"/>
  <c r="N7332" i="1"/>
  <c r="O7331" i="1"/>
  <c r="N7331" i="1"/>
  <c r="O7330" i="1"/>
  <c r="N7330" i="1"/>
  <c r="O7329" i="1"/>
  <c r="N7329" i="1"/>
  <c r="O7328" i="1"/>
  <c r="N7328" i="1"/>
  <c r="O7327" i="1"/>
  <c r="N7327" i="1"/>
  <c r="O7326" i="1"/>
  <c r="N7326" i="1"/>
  <c r="O7325" i="1"/>
  <c r="N7325" i="1"/>
  <c r="O7324" i="1"/>
  <c r="N7324" i="1"/>
  <c r="O7323" i="1"/>
  <c r="N7323" i="1"/>
  <c r="O7322" i="1"/>
  <c r="N7322" i="1"/>
  <c r="O7321" i="1"/>
  <c r="N7321" i="1"/>
  <c r="O7320" i="1"/>
  <c r="N7320" i="1"/>
  <c r="O7319" i="1"/>
  <c r="N7319" i="1"/>
  <c r="O7318" i="1"/>
  <c r="N7318" i="1"/>
  <c r="O7317" i="1"/>
  <c r="N7317" i="1"/>
  <c r="O7316" i="1"/>
  <c r="N7316" i="1"/>
  <c r="O7315" i="1"/>
  <c r="N7315" i="1"/>
  <c r="O7314" i="1"/>
  <c r="N7314" i="1"/>
  <c r="O7313" i="1"/>
  <c r="N7313" i="1"/>
  <c r="O7312" i="1"/>
  <c r="N7312" i="1"/>
  <c r="O7311" i="1"/>
  <c r="N7311" i="1"/>
  <c r="O7310" i="1"/>
  <c r="N7310" i="1"/>
  <c r="O7309" i="1"/>
  <c r="N7309" i="1"/>
  <c r="O7308" i="1"/>
  <c r="N7308" i="1"/>
  <c r="O7307" i="1"/>
  <c r="N7307" i="1"/>
  <c r="O7306" i="1"/>
  <c r="N7306" i="1"/>
  <c r="O7305" i="1"/>
  <c r="N7305" i="1"/>
  <c r="O7304" i="1"/>
  <c r="N7304" i="1"/>
  <c r="O7303" i="1"/>
  <c r="N7303" i="1"/>
  <c r="O7302" i="1"/>
  <c r="N7302" i="1"/>
  <c r="O7301" i="1"/>
  <c r="N7301" i="1"/>
  <c r="O7300" i="1"/>
  <c r="N7300" i="1"/>
  <c r="O7299" i="1"/>
  <c r="N7299" i="1"/>
  <c r="O7298" i="1"/>
  <c r="N7298" i="1"/>
  <c r="O7297" i="1"/>
  <c r="N7297" i="1"/>
  <c r="O7296" i="1"/>
  <c r="N7296" i="1"/>
  <c r="O7295" i="1"/>
  <c r="N7295" i="1"/>
  <c r="O7294" i="1"/>
  <c r="N7294" i="1"/>
  <c r="O7293" i="1"/>
  <c r="N7293" i="1"/>
  <c r="O7292" i="1"/>
  <c r="N7292" i="1"/>
  <c r="O7291" i="1"/>
  <c r="N7291" i="1"/>
  <c r="O7290" i="1"/>
  <c r="N7290" i="1"/>
  <c r="O7289" i="1"/>
  <c r="N7289" i="1"/>
  <c r="O7288" i="1"/>
  <c r="N7288" i="1"/>
  <c r="O7287" i="1"/>
  <c r="N7287" i="1"/>
  <c r="O7286" i="1"/>
  <c r="N7286" i="1"/>
  <c r="O7285" i="1"/>
  <c r="N7285" i="1"/>
  <c r="O7284" i="1"/>
  <c r="N7284" i="1"/>
  <c r="O7283" i="1"/>
  <c r="N7283" i="1"/>
  <c r="O7282" i="1"/>
  <c r="N7282" i="1"/>
  <c r="O7281" i="1"/>
  <c r="N7281" i="1"/>
  <c r="O7280" i="1"/>
  <c r="N7280" i="1"/>
  <c r="O7279" i="1"/>
  <c r="N7279" i="1"/>
  <c r="O7278" i="1"/>
  <c r="N7278" i="1"/>
  <c r="O7277" i="1"/>
  <c r="N7277" i="1"/>
  <c r="O7276" i="1"/>
  <c r="N7276" i="1"/>
  <c r="O7275" i="1"/>
  <c r="N7275" i="1"/>
  <c r="O7274" i="1"/>
  <c r="N7274" i="1"/>
  <c r="O7273" i="1"/>
  <c r="N7273" i="1"/>
  <c r="O7272" i="1"/>
  <c r="N7272" i="1"/>
  <c r="O7271" i="1"/>
  <c r="N7271" i="1"/>
  <c r="O7270" i="1"/>
  <c r="N7270" i="1"/>
  <c r="O7269" i="1"/>
  <c r="N7269" i="1"/>
  <c r="O7268" i="1"/>
  <c r="N7268" i="1"/>
  <c r="O7267" i="1"/>
  <c r="N7267" i="1"/>
  <c r="O7266" i="1"/>
  <c r="N7266" i="1"/>
  <c r="O7265" i="1"/>
  <c r="N7265" i="1"/>
  <c r="O7264" i="1"/>
  <c r="N7264" i="1"/>
  <c r="O7263" i="1"/>
  <c r="N7263" i="1"/>
  <c r="O7262" i="1"/>
  <c r="N7262" i="1"/>
  <c r="O7261" i="1"/>
  <c r="N7261" i="1"/>
  <c r="O7260" i="1"/>
  <c r="N7260" i="1"/>
  <c r="O7259" i="1"/>
  <c r="N7259" i="1"/>
  <c r="O7258" i="1"/>
  <c r="N7258" i="1"/>
  <c r="O7257" i="1"/>
  <c r="N7257" i="1"/>
  <c r="O7256" i="1"/>
  <c r="N7256" i="1"/>
  <c r="O7255" i="1"/>
  <c r="N7255" i="1"/>
  <c r="O7254" i="1"/>
  <c r="N7254" i="1"/>
  <c r="O7253" i="1"/>
  <c r="N7253" i="1"/>
  <c r="O7252" i="1"/>
  <c r="N7252" i="1"/>
  <c r="O7251" i="1"/>
  <c r="N7251" i="1"/>
  <c r="O7250" i="1"/>
  <c r="N7250" i="1"/>
  <c r="O7249" i="1"/>
  <c r="N7249" i="1"/>
  <c r="O7248" i="1"/>
  <c r="N7248" i="1"/>
  <c r="O7247" i="1"/>
  <c r="N7247" i="1"/>
  <c r="O7246" i="1"/>
  <c r="N7246" i="1"/>
  <c r="O7245" i="1"/>
  <c r="N7245" i="1"/>
  <c r="O7244" i="1"/>
  <c r="N7244" i="1"/>
  <c r="O7243" i="1"/>
  <c r="N7243" i="1"/>
  <c r="O7242" i="1"/>
  <c r="N7242" i="1"/>
  <c r="O7241" i="1"/>
  <c r="N7241" i="1"/>
  <c r="O7240" i="1"/>
  <c r="N7240" i="1"/>
  <c r="O7239" i="1"/>
  <c r="N7239" i="1"/>
  <c r="O7238" i="1"/>
  <c r="N7238" i="1"/>
  <c r="O7237" i="1"/>
  <c r="N7237" i="1"/>
  <c r="O7236" i="1"/>
  <c r="N7236" i="1"/>
  <c r="O7235" i="1"/>
  <c r="N7235" i="1"/>
  <c r="O7234" i="1"/>
  <c r="N7234" i="1"/>
  <c r="O7233" i="1"/>
  <c r="N7233" i="1"/>
  <c r="O7232" i="1"/>
  <c r="N7232" i="1"/>
  <c r="O7231" i="1"/>
  <c r="N7231" i="1"/>
  <c r="O7230" i="1"/>
  <c r="N7230" i="1"/>
  <c r="O7229" i="1"/>
  <c r="N7229" i="1"/>
  <c r="O7228" i="1"/>
  <c r="N7228" i="1"/>
  <c r="O7227" i="1"/>
  <c r="N7227" i="1"/>
  <c r="O7226" i="1"/>
  <c r="N7226" i="1"/>
  <c r="O7225" i="1"/>
  <c r="N7225" i="1"/>
  <c r="O7224" i="1"/>
  <c r="N7224" i="1"/>
  <c r="O7223" i="1"/>
  <c r="N7223" i="1"/>
  <c r="O7222" i="1"/>
  <c r="N7222" i="1"/>
  <c r="O7221" i="1"/>
  <c r="N7221" i="1"/>
  <c r="O7220" i="1"/>
  <c r="N7220" i="1"/>
  <c r="O7219" i="1"/>
  <c r="N7219" i="1"/>
  <c r="O7218" i="1"/>
  <c r="N7218" i="1"/>
  <c r="O7217" i="1"/>
  <c r="N7217" i="1"/>
  <c r="O7216" i="1"/>
  <c r="N7216" i="1"/>
  <c r="O7215" i="1"/>
  <c r="N7215" i="1"/>
  <c r="O7214" i="1"/>
  <c r="N7214" i="1"/>
  <c r="O7213" i="1"/>
  <c r="N7213" i="1"/>
  <c r="O7212" i="1"/>
  <c r="N7212" i="1"/>
  <c r="O7211" i="1"/>
  <c r="N7211" i="1"/>
  <c r="O7210" i="1"/>
  <c r="N7210" i="1"/>
  <c r="O7209" i="1"/>
  <c r="N7209" i="1"/>
  <c r="O7208" i="1"/>
  <c r="N7208" i="1"/>
  <c r="O7207" i="1"/>
  <c r="N7207" i="1"/>
  <c r="O7206" i="1"/>
  <c r="N7206" i="1"/>
  <c r="O7205" i="1"/>
  <c r="N7205" i="1"/>
  <c r="O7204" i="1"/>
  <c r="N7204" i="1"/>
  <c r="O7203" i="1"/>
  <c r="N7203" i="1"/>
  <c r="O7202" i="1"/>
  <c r="N7202" i="1"/>
  <c r="O7201" i="1"/>
  <c r="N7201" i="1"/>
  <c r="O7200" i="1"/>
  <c r="N7200" i="1"/>
  <c r="O7199" i="1"/>
  <c r="N7199" i="1"/>
  <c r="O7198" i="1"/>
  <c r="N7198" i="1"/>
  <c r="O7197" i="1"/>
  <c r="N7197" i="1"/>
  <c r="O7196" i="1"/>
  <c r="N7196" i="1"/>
  <c r="O7195" i="1"/>
  <c r="N7195" i="1"/>
  <c r="O7194" i="1"/>
  <c r="N7194" i="1"/>
  <c r="O7193" i="1"/>
  <c r="N7193" i="1"/>
  <c r="O7192" i="1"/>
  <c r="N7192" i="1"/>
  <c r="O7191" i="1"/>
  <c r="N7191" i="1"/>
  <c r="O7190" i="1"/>
  <c r="N7190" i="1"/>
  <c r="O7189" i="1"/>
  <c r="N7189" i="1"/>
  <c r="O7188" i="1"/>
  <c r="N7188" i="1"/>
  <c r="O7187" i="1"/>
  <c r="N7187" i="1"/>
  <c r="O7186" i="1"/>
  <c r="N7186" i="1"/>
  <c r="O7185" i="1"/>
  <c r="N7185" i="1"/>
  <c r="O7184" i="1"/>
  <c r="N7184" i="1"/>
  <c r="O7183" i="1"/>
  <c r="N7183" i="1"/>
  <c r="O7182" i="1"/>
  <c r="N7182" i="1"/>
  <c r="O7181" i="1"/>
  <c r="N7181" i="1"/>
  <c r="O7180" i="1"/>
  <c r="N7180" i="1"/>
  <c r="O7179" i="1"/>
  <c r="N7179" i="1"/>
  <c r="O7178" i="1"/>
  <c r="N7178" i="1"/>
  <c r="O7177" i="1"/>
  <c r="N7177" i="1"/>
  <c r="O7176" i="1"/>
  <c r="N7176" i="1"/>
  <c r="O7175" i="1"/>
  <c r="N7175" i="1"/>
  <c r="O7174" i="1"/>
  <c r="N7174" i="1"/>
  <c r="O7173" i="1"/>
  <c r="N7173" i="1"/>
  <c r="O7172" i="1"/>
  <c r="N7172" i="1"/>
  <c r="O7171" i="1"/>
  <c r="N7171" i="1"/>
  <c r="O7170" i="1"/>
  <c r="N7170" i="1"/>
  <c r="O7169" i="1"/>
  <c r="N7169" i="1"/>
  <c r="O7168" i="1"/>
  <c r="N7168" i="1"/>
  <c r="O7167" i="1"/>
  <c r="N7167" i="1"/>
  <c r="O7166" i="1"/>
  <c r="N7166" i="1"/>
  <c r="O7165" i="1"/>
  <c r="N7165" i="1"/>
  <c r="O7164" i="1"/>
  <c r="N7164" i="1"/>
  <c r="O7163" i="1"/>
  <c r="N7163" i="1"/>
  <c r="O7162" i="1"/>
  <c r="N7162" i="1"/>
  <c r="O7161" i="1"/>
  <c r="N7161" i="1"/>
  <c r="O7160" i="1"/>
  <c r="N7160" i="1"/>
  <c r="O7159" i="1"/>
  <c r="N7159" i="1"/>
  <c r="O7158" i="1"/>
  <c r="N7158" i="1"/>
  <c r="O7157" i="1"/>
  <c r="N7157" i="1"/>
  <c r="O7156" i="1"/>
  <c r="N7156" i="1"/>
  <c r="O7155" i="1"/>
  <c r="N7155" i="1"/>
  <c r="O7154" i="1"/>
  <c r="N7154" i="1"/>
  <c r="O7153" i="1"/>
  <c r="N7153" i="1"/>
  <c r="O7152" i="1"/>
  <c r="N7152" i="1"/>
  <c r="O7151" i="1"/>
  <c r="N7151" i="1"/>
  <c r="O7150" i="1"/>
  <c r="N7150" i="1"/>
  <c r="O7149" i="1"/>
  <c r="N7149" i="1"/>
  <c r="O7148" i="1"/>
  <c r="N7148" i="1"/>
  <c r="O7147" i="1"/>
  <c r="N7147" i="1"/>
  <c r="O7146" i="1"/>
  <c r="N7146" i="1"/>
  <c r="O7145" i="1"/>
  <c r="N7145" i="1"/>
  <c r="O7144" i="1"/>
  <c r="N7144" i="1"/>
  <c r="O7143" i="1"/>
  <c r="N7143" i="1"/>
  <c r="O7142" i="1"/>
  <c r="N7142" i="1"/>
  <c r="O7141" i="1"/>
  <c r="N7141" i="1"/>
  <c r="O7140" i="1"/>
  <c r="N7140" i="1"/>
  <c r="O7139" i="1"/>
  <c r="N7139" i="1"/>
  <c r="O7138" i="1"/>
  <c r="N7138" i="1"/>
  <c r="O7137" i="1"/>
  <c r="N7137" i="1"/>
  <c r="O7136" i="1"/>
  <c r="N7136" i="1"/>
  <c r="O7135" i="1"/>
  <c r="N7135" i="1"/>
  <c r="O7134" i="1"/>
  <c r="N7134" i="1"/>
  <c r="O7133" i="1"/>
  <c r="N7133" i="1"/>
  <c r="O7132" i="1"/>
  <c r="N7132" i="1"/>
  <c r="O7131" i="1"/>
  <c r="N7131" i="1"/>
  <c r="O7130" i="1"/>
  <c r="N7130" i="1"/>
  <c r="O7129" i="1"/>
  <c r="N7129" i="1"/>
  <c r="O7128" i="1"/>
  <c r="N7128" i="1"/>
  <c r="O7127" i="1"/>
  <c r="N7127" i="1"/>
  <c r="O7126" i="1"/>
  <c r="N7126" i="1"/>
  <c r="O7125" i="1"/>
  <c r="N7125" i="1"/>
  <c r="O7124" i="1"/>
  <c r="N7124" i="1"/>
  <c r="O7123" i="1"/>
  <c r="N7123" i="1"/>
  <c r="O7122" i="1"/>
  <c r="N7122" i="1"/>
  <c r="O7121" i="1"/>
  <c r="N7121" i="1"/>
  <c r="O7120" i="1"/>
  <c r="N7120" i="1"/>
  <c r="O7119" i="1"/>
  <c r="N7119" i="1"/>
  <c r="O7118" i="1"/>
  <c r="N7118" i="1"/>
  <c r="O7117" i="1"/>
  <c r="N7117" i="1"/>
  <c r="O7116" i="1"/>
  <c r="N7116" i="1"/>
  <c r="O7115" i="1"/>
  <c r="N7115" i="1"/>
  <c r="O7114" i="1"/>
  <c r="N7114" i="1"/>
  <c r="O7113" i="1"/>
  <c r="N7113" i="1"/>
  <c r="O7112" i="1"/>
  <c r="N7112" i="1"/>
  <c r="O7111" i="1"/>
  <c r="N7111" i="1"/>
  <c r="O7110" i="1"/>
  <c r="N7110" i="1"/>
  <c r="O7109" i="1"/>
  <c r="N7109" i="1"/>
  <c r="O7108" i="1"/>
  <c r="N7108" i="1"/>
  <c r="O7107" i="1"/>
  <c r="N7107" i="1"/>
  <c r="O7106" i="1"/>
  <c r="N7106" i="1"/>
  <c r="O7105" i="1"/>
  <c r="N7105" i="1"/>
  <c r="O7104" i="1"/>
  <c r="N7104" i="1"/>
  <c r="O7103" i="1"/>
  <c r="N7103" i="1"/>
  <c r="O7102" i="1"/>
  <c r="N7102" i="1"/>
  <c r="O7101" i="1"/>
  <c r="N7101" i="1"/>
  <c r="O7100" i="1"/>
  <c r="N7100" i="1"/>
  <c r="O7099" i="1"/>
  <c r="N7099" i="1"/>
  <c r="O7098" i="1"/>
  <c r="N7098" i="1"/>
  <c r="O7097" i="1"/>
  <c r="N7097" i="1"/>
  <c r="O7096" i="1"/>
  <c r="N7096" i="1"/>
  <c r="O7095" i="1"/>
  <c r="N7095" i="1"/>
  <c r="O7094" i="1"/>
  <c r="N7094" i="1"/>
  <c r="O7093" i="1"/>
  <c r="N7093" i="1"/>
  <c r="O7092" i="1"/>
  <c r="N7092" i="1"/>
  <c r="O7091" i="1"/>
  <c r="N7091" i="1"/>
  <c r="O7090" i="1"/>
  <c r="N7090" i="1"/>
  <c r="O7089" i="1"/>
  <c r="N7089" i="1"/>
  <c r="O7088" i="1"/>
  <c r="N7088" i="1"/>
  <c r="O7087" i="1"/>
  <c r="N7087" i="1"/>
  <c r="O7086" i="1"/>
  <c r="N7086" i="1"/>
  <c r="O7085" i="1"/>
  <c r="N7085" i="1"/>
  <c r="O7084" i="1"/>
  <c r="N7084" i="1"/>
  <c r="O7083" i="1"/>
  <c r="N7083" i="1"/>
  <c r="O7082" i="1"/>
  <c r="N7082" i="1"/>
  <c r="O7081" i="1"/>
  <c r="N7081" i="1"/>
  <c r="O7080" i="1"/>
  <c r="N7080" i="1"/>
  <c r="O7079" i="1"/>
  <c r="N7079" i="1"/>
  <c r="O7078" i="1"/>
  <c r="N7078" i="1"/>
  <c r="O7077" i="1"/>
  <c r="N7077" i="1"/>
  <c r="O7076" i="1"/>
  <c r="N7076" i="1"/>
  <c r="O7075" i="1"/>
  <c r="N7075" i="1"/>
  <c r="O7074" i="1"/>
  <c r="N7074" i="1"/>
  <c r="O7073" i="1"/>
  <c r="N7073" i="1"/>
  <c r="O7072" i="1"/>
  <c r="N7072" i="1"/>
  <c r="O7071" i="1"/>
  <c r="N7071" i="1"/>
  <c r="O7070" i="1"/>
  <c r="N7070" i="1"/>
  <c r="O7069" i="1"/>
  <c r="N7069" i="1"/>
  <c r="O7068" i="1"/>
  <c r="N7068" i="1"/>
  <c r="O7067" i="1"/>
  <c r="N7067" i="1"/>
  <c r="O7066" i="1"/>
  <c r="N7066" i="1"/>
  <c r="O7065" i="1"/>
  <c r="N7065" i="1"/>
  <c r="O7064" i="1"/>
  <c r="N7064" i="1"/>
  <c r="O7063" i="1"/>
  <c r="N7063" i="1"/>
  <c r="O7062" i="1"/>
  <c r="N7062" i="1"/>
  <c r="O7061" i="1"/>
  <c r="N7061" i="1"/>
  <c r="O7060" i="1"/>
  <c r="N7060" i="1"/>
  <c r="O7059" i="1"/>
  <c r="N7059" i="1"/>
  <c r="O7058" i="1"/>
  <c r="N7058" i="1"/>
  <c r="O7057" i="1"/>
  <c r="N7057" i="1"/>
  <c r="O7056" i="1"/>
  <c r="N7056" i="1"/>
  <c r="O7055" i="1"/>
  <c r="N7055" i="1"/>
  <c r="O7054" i="1"/>
  <c r="N7054" i="1"/>
  <c r="O7053" i="1"/>
  <c r="N7053" i="1"/>
  <c r="O7052" i="1"/>
  <c r="N7052" i="1"/>
  <c r="O7051" i="1"/>
  <c r="N7051" i="1"/>
  <c r="O7050" i="1"/>
  <c r="N7050" i="1"/>
  <c r="O7049" i="1"/>
  <c r="N7049" i="1"/>
  <c r="O7048" i="1"/>
  <c r="N7048" i="1"/>
  <c r="O7047" i="1"/>
  <c r="N7047" i="1"/>
  <c r="O7046" i="1"/>
  <c r="N7046" i="1"/>
  <c r="O7045" i="1"/>
  <c r="N7045" i="1"/>
  <c r="O7044" i="1"/>
  <c r="N7044" i="1"/>
  <c r="O7043" i="1"/>
  <c r="N7043" i="1"/>
  <c r="O7042" i="1"/>
  <c r="N7042" i="1"/>
  <c r="O7041" i="1"/>
  <c r="N7041" i="1"/>
  <c r="O7040" i="1"/>
  <c r="N7040" i="1"/>
  <c r="O7039" i="1"/>
  <c r="N7039" i="1"/>
  <c r="O7038" i="1"/>
  <c r="N7038" i="1"/>
  <c r="O7037" i="1"/>
  <c r="N7037" i="1"/>
  <c r="O7036" i="1"/>
  <c r="N7036" i="1"/>
  <c r="O7035" i="1"/>
  <c r="N7035" i="1"/>
  <c r="O7034" i="1"/>
  <c r="N7034" i="1"/>
  <c r="O7033" i="1"/>
  <c r="N7033" i="1"/>
  <c r="O7032" i="1"/>
  <c r="N7032" i="1"/>
  <c r="O7031" i="1"/>
  <c r="N7031" i="1"/>
  <c r="O7030" i="1"/>
  <c r="N7030" i="1"/>
  <c r="O7029" i="1"/>
  <c r="N7029" i="1"/>
  <c r="O7028" i="1"/>
  <c r="N7028" i="1"/>
  <c r="O7027" i="1"/>
  <c r="N7027" i="1"/>
  <c r="O7026" i="1"/>
  <c r="N7026" i="1"/>
  <c r="O7025" i="1"/>
  <c r="N7025" i="1"/>
  <c r="O7024" i="1"/>
  <c r="N7024" i="1"/>
  <c r="O7023" i="1"/>
  <c r="N7023" i="1"/>
  <c r="O7022" i="1"/>
  <c r="N7022" i="1"/>
  <c r="O7021" i="1"/>
  <c r="N7021" i="1"/>
  <c r="O7020" i="1"/>
  <c r="N7020" i="1"/>
  <c r="O7019" i="1"/>
  <c r="N7019" i="1"/>
  <c r="O7018" i="1"/>
  <c r="N7018" i="1"/>
  <c r="O7017" i="1"/>
  <c r="N7017" i="1"/>
  <c r="O7016" i="1"/>
  <c r="N7016" i="1"/>
  <c r="O7015" i="1"/>
  <c r="N7015" i="1"/>
  <c r="O7014" i="1"/>
  <c r="N7014" i="1"/>
  <c r="O7013" i="1"/>
  <c r="N7013" i="1"/>
  <c r="O7012" i="1"/>
  <c r="N7012" i="1"/>
  <c r="O7011" i="1"/>
  <c r="N7011" i="1"/>
  <c r="O7010" i="1"/>
  <c r="N7010" i="1"/>
  <c r="O7009" i="1"/>
  <c r="N7009" i="1"/>
  <c r="O7008" i="1"/>
  <c r="N7008" i="1"/>
  <c r="O7007" i="1"/>
  <c r="N7007" i="1"/>
  <c r="O7006" i="1"/>
  <c r="N7006" i="1"/>
  <c r="O7005" i="1"/>
  <c r="N7005" i="1"/>
  <c r="O7004" i="1"/>
  <c r="N7004" i="1"/>
  <c r="O7003" i="1"/>
  <c r="N7003" i="1"/>
  <c r="O7002" i="1"/>
  <c r="N7002" i="1"/>
  <c r="O7001" i="1"/>
  <c r="N7001" i="1"/>
  <c r="O7000" i="1"/>
  <c r="N7000" i="1"/>
  <c r="O6999" i="1"/>
  <c r="N6999" i="1"/>
  <c r="O6998" i="1"/>
  <c r="N6998" i="1"/>
  <c r="O6997" i="1"/>
  <c r="N6997" i="1"/>
  <c r="O6996" i="1"/>
  <c r="N6996" i="1"/>
  <c r="O6995" i="1"/>
  <c r="N6995" i="1"/>
  <c r="O6994" i="1"/>
  <c r="N6994" i="1"/>
  <c r="O6993" i="1"/>
  <c r="N6993" i="1"/>
  <c r="O6992" i="1"/>
  <c r="N6992" i="1"/>
  <c r="O6991" i="1"/>
  <c r="N6991" i="1"/>
  <c r="O6990" i="1"/>
  <c r="N6990" i="1"/>
  <c r="O6989" i="1"/>
  <c r="N6989" i="1"/>
  <c r="O6988" i="1"/>
  <c r="N6988" i="1"/>
  <c r="O6987" i="1"/>
  <c r="N6987" i="1"/>
  <c r="O6986" i="1"/>
  <c r="N6986" i="1"/>
  <c r="O6985" i="1"/>
  <c r="N6985" i="1"/>
  <c r="O6984" i="1"/>
  <c r="N6984" i="1"/>
  <c r="O6983" i="1"/>
  <c r="N6983" i="1"/>
  <c r="O6982" i="1"/>
  <c r="N6982" i="1"/>
  <c r="O6981" i="1"/>
  <c r="N6981" i="1"/>
  <c r="O6980" i="1"/>
  <c r="N6980" i="1"/>
  <c r="O6979" i="1"/>
  <c r="N6979" i="1"/>
  <c r="O6978" i="1"/>
  <c r="N6978" i="1"/>
  <c r="O6977" i="1"/>
  <c r="N6977" i="1"/>
  <c r="O6976" i="1"/>
  <c r="N6976" i="1"/>
  <c r="O6975" i="1"/>
  <c r="N6975" i="1"/>
  <c r="O6974" i="1"/>
  <c r="N6974" i="1"/>
  <c r="O6973" i="1"/>
  <c r="N6973" i="1"/>
  <c r="O6972" i="1"/>
  <c r="N6972" i="1"/>
  <c r="O6971" i="1"/>
  <c r="N6971" i="1"/>
  <c r="O6970" i="1"/>
  <c r="N6970" i="1"/>
  <c r="O6969" i="1"/>
  <c r="N6969" i="1"/>
  <c r="O6968" i="1"/>
  <c r="N6968" i="1"/>
  <c r="O6967" i="1"/>
  <c r="N6967" i="1"/>
  <c r="O6966" i="1"/>
  <c r="N6966" i="1"/>
  <c r="O6965" i="1"/>
  <c r="N6965" i="1"/>
  <c r="O6964" i="1"/>
  <c r="N6964" i="1"/>
  <c r="O6963" i="1"/>
  <c r="N6963" i="1"/>
  <c r="O6962" i="1"/>
  <c r="N6962" i="1"/>
  <c r="O6961" i="1"/>
  <c r="N6961" i="1"/>
  <c r="O6960" i="1"/>
  <c r="N6960" i="1"/>
  <c r="O6959" i="1"/>
  <c r="N6959" i="1"/>
  <c r="O6958" i="1"/>
  <c r="N6958" i="1"/>
  <c r="O6957" i="1"/>
  <c r="N6957" i="1"/>
  <c r="O6956" i="1"/>
  <c r="N6956" i="1"/>
  <c r="O6955" i="1"/>
  <c r="N6955" i="1"/>
  <c r="O6954" i="1"/>
  <c r="N6954" i="1"/>
  <c r="O6953" i="1"/>
  <c r="N6953" i="1"/>
  <c r="O6952" i="1"/>
  <c r="N6952" i="1"/>
  <c r="O6951" i="1"/>
  <c r="N6951" i="1"/>
  <c r="O6950" i="1"/>
  <c r="N6950" i="1"/>
  <c r="O6949" i="1"/>
  <c r="N6949" i="1"/>
  <c r="O6948" i="1"/>
  <c r="N6948" i="1"/>
  <c r="O6947" i="1"/>
  <c r="N6947" i="1"/>
  <c r="O6946" i="1"/>
  <c r="N6946" i="1"/>
  <c r="O6945" i="1"/>
  <c r="N6945" i="1"/>
  <c r="O6944" i="1"/>
  <c r="N6944" i="1"/>
  <c r="O6943" i="1"/>
  <c r="N6943" i="1"/>
  <c r="O6942" i="1"/>
  <c r="N6942" i="1"/>
  <c r="O6941" i="1"/>
  <c r="N6941" i="1"/>
  <c r="O6940" i="1"/>
  <c r="N6940" i="1"/>
  <c r="O6939" i="1"/>
  <c r="N6939" i="1"/>
  <c r="O6938" i="1"/>
  <c r="N6938" i="1"/>
  <c r="O6937" i="1"/>
  <c r="N6937" i="1"/>
  <c r="O6936" i="1"/>
  <c r="N6936" i="1"/>
  <c r="O6935" i="1"/>
  <c r="N6935" i="1"/>
  <c r="O6934" i="1"/>
  <c r="N6934" i="1"/>
  <c r="O6933" i="1"/>
  <c r="N6933" i="1"/>
  <c r="O6932" i="1"/>
  <c r="N6932" i="1"/>
  <c r="O6931" i="1"/>
  <c r="N6931" i="1"/>
  <c r="O6930" i="1"/>
  <c r="N6930" i="1"/>
  <c r="O6929" i="1"/>
  <c r="N6929" i="1"/>
  <c r="O6928" i="1"/>
  <c r="N6928" i="1"/>
  <c r="O6927" i="1"/>
  <c r="N6927" i="1"/>
  <c r="O6926" i="1"/>
  <c r="N6926" i="1"/>
  <c r="O6925" i="1"/>
  <c r="N6925" i="1"/>
  <c r="O6924" i="1"/>
  <c r="N6924" i="1"/>
  <c r="O6923" i="1"/>
  <c r="N6923" i="1"/>
  <c r="O6922" i="1"/>
  <c r="N6922" i="1"/>
  <c r="O6921" i="1"/>
  <c r="N6921" i="1"/>
  <c r="O6920" i="1"/>
  <c r="N6920" i="1"/>
  <c r="O6919" i="1"/>
  <c r="N6919" i="1"/>
  <c r="O6918" i="1"/>
  <c r="N6918" i="1"/>
  <c r="O6917" i="1"/>
  <c r="N6917" i="1"/>
  <c r="O6916" i="1"/>
  <c r="N6916" i="1"/>
  <c r="O6915" i="1"/>
  <c r="N6915" i="1"/>
  <c r="O6914" i="1"/>
  <c r="N6914" i="1"/>
  <c r="O6913" i="1"/>
  <c r="N6913" i="1"/>
  <c r="O6912" i="1"/>
  <c r="N6912" i="1"/>
  <c r="O6911" i="1"/>
  <c r="N6911" i="1"/>
  <c r="O6910" i="1"/>
  <c r="N6910" i="1"/>
  <c r="O6909" i="1"/>
  <c r="N6909" i="1"/>
  <c r="O6908" i="1"/>
  <c r="N6908" i="1"/>
  <c r="O6907" i="1"/>
  <c r="N6907" i="1"/>
  <c r="O6906" i="1"/>
  <c r="N6906" i="1"/>
  <c r="O6905" i="1"/>
  <c r="N6905" i="1"/>
  <c r="O6904" i="1"/>
  <c r="N6904" i="1"/>
  <c r="O6903" i="1"/>
  <c r="N6903" i="1"/>
  <c r="O6902" i="1"/>
  <c r="N6902" i="1"/>
  <c r="O6901" i="1"/>
  <c r="N6901" i="1"/>
  <c r="O6900" i="1"/>
  <c r="N6900" i="1"/>
  <c r="O6899" i="1"/>
  <c r="N6899" i="1"/>
  <c r="O6898" i="1"/>
  <c r="N6898" i="1"/>
  <c r="O6897" i="1"/>
  <c r="N6897" i="1"/>
  <c r="O6896" i="1"/>
  <c r="N6896" i="1"/>
  <c r="O6895" i="1"/>
  <c r="N6895" i="1"/>
  <c r="O6894" i="1"/>
  <c r="N6894" i="1"/>
  <c r="O6893" i="1"/>
  <c r="N6893" i="1"/>
  <c r="O6892" i="1"/>
  <c r="N6892" i="1"/>
  <c r="O6891" i="1"/>
  <c r="N6891" i="1"/>
  <c r="O6890" i="1"/>
  <c r="N6890" i="1"/>
  <c r="O6889" i="1"/>
  <c r="N6889" i="1"/>
  <c r="O6888" i="1"/>
  <c r="N6888" i="1"/>
  <c r="O6887" i="1"/>
  <c r="N6887" i="1"/>
  <c r="O6886" i="1"/>
  <c r="N6886" i="1"/>
  <c r="O6885" i="1"/>
  <c r="N6885" i="1"/>
  <c r="O6884" i="1"/>
  <c r="N6884" i="1"/>
  <c r="O6883" i="1"/>
  <c r="N6883" i="1"/>
  <c r="O6882" i="1"/>
  <c r="N6882" i="1"/>
  <c r="O6881" i="1"/>
  <c r="N6881" i="1"/>
  <c r="O6880" i="1"/>
  <c r="N6880" i="1"/>
  <c r="O6879" i="1"/>
  <c r="N6879" i="1"/>
  <c r="O6878" i="1"/>
  <c r="N6878" i="1"/>
  <c r="O6877" i="1"/>
  <c r="N6877" i="1"/>
  <c r="O6876" i="1"/>
  <c r="N6876" i="1"/>
  <c r="O6875" i="1"/>
  <c r="N6875" i="1"/>
  <c r="O6874" i="1"/>
  <c r="N6874" i="1"/>
  <c r="O6873" i="1"/>
  <c r="N6873" i="1"/>
  <c r="O6872" i="1"/>
  <c r="N6872" i="1"/>
  <c r="O6871" i="1"/>
  <c r="N6871" i="1"/>
  <c r="O6870" i="1"/>
  <c r="N6870" i="1"/>
  <c r="O6869" i="1"/>
  <c r="N6869" i="1"/>
  <c r="O6868" i="1"/>
  <c r="N6868" i="1"/>
  <c r="O6867" i="1"/>
  <c r="N6867" i="1"/>
  <c r="O6866" i="1"/>
  <c r="N6866" i="1"/>
  <c r="O6865" i="1"/>
  <c r="N6865" i="1"/>
  <c r="O6864" i="1"/>
  <c r="N6864" i="1"/>
  <c r="O6863" i="1"/>
  <c r="N6863" i="1"/>
  <c r="O6862" i="1"/>
  <c r="N6862" i="1"/>
  <c r="O6861" i="1"/>
  <c r="N6861" i="1"/>
  <c r="O6860" i="1"/>
  <c r="N6860" i="1"/>
  <c r="O6859" i="1"/>
  <c r="N6859" i="1"/>
  <c r="O6858" i="1"/>
  <c r="N6858" i="1"/>
  <c r="O6857" i="1"/>
  <c r="N6857" i="1"/>
  <c r="O6856" i="1"/>
  <c r="N6856" i="1"/>
  <c r="O6855" i="1"/>
  <c r="N6855" i="1"/>
  <c r="O6854" i="1"/>
  <c r="N6854" i="1"/>
  <c r="O6853" i="1"/>
  <c r="N6853" i="1"/>
  <c r="O6852" i="1"/>
  <c r="N6852" i="1"/>
  <c r="O6851" i="1"/>
  <c r="N6851" i="1"/>
  <c r="O6850" i="1"/>
  <c r="N6850" i="1"/>
  <c r="O6849" i="1"/>
  <c r="N6849" i="1"/>
  <c r="O6848" i="1"/>
  <c r="N6848" i="1"/>
  <c r="O6847" i="1"/>
  <c r="N6847" i="1"/>
  <c r="O6846" i="1"/>
  <c r="N6846" i="1"/>
  <c r="O6845" i="1"/>
  <c r="N6845" i="1"/>
  <c r="O6844" i="1"/>
  <c r="N6844" i="1"/>
  <c r="O6843" i="1"/>
  <c r="N6843" i="1"/>
  <c r="O6842" i="1"/>
  <c r="N6842" i="1"/>
  <c r="O6841" i="1"/>
  <c r="N6841" i="1"/>
  <c r="O6840" i="1"/>
  <c r="N6840" i="1"/>
  <c r="O6839" i="1"/>
  <c r="N6839" i="1"/>
  <c r="O6838" i="1"/>
  <c r="N6838" i="1"/>
  <c r="O6837" i="1"/>
  <c r="N6837" i="1"/>
  <c r="O6836" i="1"/>
  <c r="N6836" i="1"/>
  <c r="O6835" i="1"/>
  <c r="N6835" i="1"/>
  <c r="O6834" i="1"/>
  <c r="N6834" i="1"/>
  <c r="O6833" i="1"/>
  <c r="N6833" i="1"/>
  <c r="O6832" i="1"/>
  <c r="N6832" i="1"/>
  <c r="O6831" i="1"/>
  <c r="N6831" i="1"/>
  <c r="O6830" i="1"/>
  <c r="N6830" i="1"/>
  <c r="O6829" i="1"/>
  <c r="N6829" i="1"/>
  <c r="O6828" i="1"/>
  <c r="N6828" i="1"/>
  <c r="O6827" i="1"/>
  <c r="N6827" i="1"/>
  <c r="O6826" i="1"/>
  <c r="N6826" i="1"/>
  <c r="O6825" i="1"/>
  <c r="N6825" i="1"/>
  <c r="O6824" i="1"/>
  <c r="N6824" i="1"/>
  <c r="O6823" i="1"/>
  <c r="N6823" i="1"/>
  <c r="O6822" i="1"/>
  <c r="N6822" i="1"/>
  <c r="O6821" i="1"/>
  <c r="N6821" i="1"/>
  <c r="O6820" i="1"/>
  <c r="N6820" i="1"/>
  <c r="O6819" i="1"/>
  <c r="N6819" i="1"/>
  <c r="O6818" i="1"/>
  <c r="N6818" i="1"/>
  <c r="O6817" i="1"/>
  <c r="N6817" i="1"/>
  <c r="O6816" i="1"/>
  <c r="N6816" i="1"/>
  <c r="O6815" i="1"/>
  <c r="N6815" i="1"/>
  <c r="O6814" i="1"/>
  <c r="N6814" i="1"/>
  <c r="O6813" i="1"/>
  <c r="N6813" i="1"/>
  <c r="O6812" i="1"/>
  <c r="N6812" i="1"/>
  <c r="O6811" i="1"/>
  <c r="N6811" i="1"/>
  <c r="O6810" i="1"/>
  <c r="N6810" i="1"/>
  <c r="O6809" i="1"/>
  <c r="N6809" i="1"/>
  <c r="O6808" i="1"/>
  <c r="N6808" i="1"/>
  <c r="O6807" i="1"/>
  <c r="N6807" i="1"/>
  <c r="O6806" i="1"/>
  <c r="N6806" i="1"/>
  <c r="O6805" i="1"/>
  <c r="N6805" i="1"/>
  <c r="O6804" i="1"/>
  <c r="N6804" i="1"/>
  <c r="O6803" i="1"/>
  <c r="N6803" i="1"/>
  <c r="O6802" i="1"/>
  <c r="N6802" i="1"/>
  <c r="O6801" i="1"/>
  <c r="N6801" i="1"/>
  <c r="O6800" i="1"/>
  <c r="N6800" i="1"/>
  <c r="O6799" i="1"/>
  <c r="N6799" i="1"/>
  <c r="O6798" i="1"/>
  <c r="N6798" i="1"/>
  <c r="O6797" i="1"/>
  <c r="N6797" i="1"/>
  <c r="O6796" i="1"/>
  <c r="N6796" i="1"/>
  <c r="O6795" i="1"/>
  <c r="N6795" i="1"/>
  <c r="O6794" i="1"/>
  <c r="N6794" i="1"/>
  <c r="O6793" i="1"/>
  <c r="N6793" i="1"/>
  <c r="O6792" i="1"/>
  <c r="N6792" i="1"/>
  <c r="O6791" i="1"/>
  <c r="N6791" i="1"/>
  <c r="O6790" i="1"/>
  <c r="N6790" i="1"/>
  <c r="O6789" i="1"/>
  <c r="N6789" i="1"/>
  <c r="O6788" i="1"/>
  <c r="N6788" i="1"/>
  <c r="O6787" i="1"/>
  <c r="N6787" i="1"/>
  <c r="O6786" i="1"/>
  <c r="N6786" i="1"/>
  <c r="O6785" i="1"/>
  <c r="N6785" i="1"/>
  <c r="O6784" i="1"/>
  <c r="N6784" i="1"/>
  <c r="O6783" i="1"/>
  <c r="N6783" i="1"/>
  <c r="O6782" i="1"/>
  <c r="N6782" i="1"/>
  <c r="O6781" i="1"/>
  <c r="N6781" i="1"/>
  <c r="O6780" i="1"/>
  <c r="N6780" i="1"/>
  <c r="O6779" i="1"/>
  <c r="N6779" i="1"/>
  <c r="O6778" i="1"/>
  <c r="N6778" i="1"/>
  <c r="O6777" i="1"/>
  <c r="N6777" i="1"/>
  <c r="O6776" i="1"/>
  <c r="N6776" i="1"/>
  <c r="O6775" i="1"/>
  <c r="N6775" i="1"/>
  <c r="O6774" i="1"/>
  <c r="N6774" i="1"/>
  <c r="O6773" i="1"/>
  <c r="N6773" i="1"/>
  <c r="O6772" i="1"/>
  <c r="N6772" i="1"/>
  <c r="O6771" i="1"/>
  <c r="N6771" i="1"/>
  <c r="O6770" i="1"/>
  <c r="N6770" i="1"/>
  <c r="O6769" i="1"/>
  <c r="N6769" i="1"/>
  <c r="O6768" i="1"/>
  <c r="N6768" i="1"/>
  <c r="O6767" i="1"/>
  <c r="N6767" i="1"/>
  <c r="O6766" i="1"/>
  <c r="N6766" i="1"/>
  <c r="O6765" i="1"/>
  <c r="N6765" i="1"/>
  <c r="O6764" i="1"/>
  <c r="N6764" i="1"/>
  <c r="O6763" i="1"/>
  <c r="N6763" i="1"/>
  <c r="O6762" i="1"/>
  <c r="N6762" i="1"/>
  <c r="O6761" i="1"/>
  <c r="N6761" i="1"/>
  <c r="O6760" i="1"/>
  <c r="N6760" i="1"/>
  <c r="O6759" i="1"/>
  <c r="N6759" i="1"/>
  <c r="O6758" i="1"/>
  <c r="N6758" i="1"/>
  <c r="O6757" i="1"/>
  <c r="N6757" i="1"/>
  <c r="O6756" i="1"/>
  <c r="N6756" i="1"/>
  <c r="O6755" i="1"/>
  <c r="N6755" i="1"/>
  <c r="O6754" i="1"/>
  <c r="N6754" i="1"/>
  <c r="O6753" i="1"/>
  <c r="N6753" i="1"/>
  <c r="O6752" i="1"/>
  <c r="N6752" i="1"/>
  <c r="O6751" i="1"/>
  <c r="N6751" i="1"/>
  <c r="O6750" i="1"/>
  <c r="N6750" i="1"/>
  <c r="O6749" i="1"/>
  <c r="N6749" i="1"/>
  <c r="O6748" i="1"/>
  <c r="N6748" i="1"/>
  <c r="O6747" i="1"/>
  <c r="N6747" i="1"/>
  <c r="O6746" i="1"/>
  <c r="N6746" i="1"/>
  <c r="O6745" i="1"/>
  <c r="N6745" i="1"/>
  <c r="O6744" i="1"/>
  <c r="N6744" i="1"/>
  <c r="O6743" i="1"/>
  <c r="N6743" i="1"/>
  <c r="O6742" i="1"/>
  <c r="N6742" i="1"/>
  <c r="O6741" i="1"/>
  <c r="N6741" i="1"/>
  <c r="O6740" i="1"/>
  <c r="N6740" i="1"/>
  <c r="O6739" i="1"/>
  <c r="N6739" i="1"/>
  <c r="O6738" i="1"/>
  <c r="N6738" i="1"/>
  <c r="O6737" i="1"/>
  <c r="N6737" i="1"/>
  <c r="O6736" i="1"/>
  <c r="N6736" i="1"/>
  <c r="O6735" i="1"/>
  <c r="N6735" i="1"/>
  <c r="O6734" i="1"/>
  <c r="N6734" i="1"/>
  <c r="O6733" i="1"/>
  <c r="N6733" i="1"/>
  <c r="O6732" i="1"/>
  <c r="N6732" i="1"/>
  <c r="O6731" i="1"/>
  <c r="N6731" i="1"/>
  <c r="O6730" i="1"/>
  <c r="N6730" i="1"/>
  <c r="O6729" i="1"/>
  <c r="N6729" i="1"/>
  <c r="O6728" i="1"/>
  <c r="N6728" i="1"/>
  <c r="O6727" i="1"/>
  <c r="N6727" i="1"/>
  <c r="O6726" i="1"/>
  <c r="N6726" i="1"/>
  <c r="O6725" i="1"/>
  <c r="N6725" i="1"/>
  <c r="O6724" i="1"/>
  <c r="N6724" i="1"/>
  <c r="O6723" i="1"/>
  <c r="N6723" i="1"/>
  <c r="O6722" i="1"/>
  <c r="N6722" i="1"/>
  <c r="O6721" i="1"/>
  <c r="N6721" i="1"/>
  <c r="O6720" i="1"/>
  <c r="N6720" i="1"/>
  <c r="O6719" i="1"/>
  <c r="N6719" i="1"/>
  <c r="O6718" i="1"/>
  <c r="N6718" i="1"/>
  <c r="O6717" i="1"/>
  <c r="N6717" i="1"/>
  <c r="O6716" i="1"/>
  <c r="N6716" i="1"/>
  <c r="O6715" i="1"/>
  <c r="N6715" i="1"/>
  <c r="O6714" i="1"/>
  <c r="N6714" i="1"/>
  <c r="O6713" i="1"/>
  <c r="N6713" i="1"/>
  <c r="O6712" i="1"/>
  <c r="N6712" i="1"/>
  <c r="O6711" i="1"/>
  <c r="N6711" i="1"/>
  <c r="O6710" i="1"/>
  <c r="N6710" i="1"/>
  <c r="O6709" i="1"/>
  <c r="N6709" i="1"/>
  <c r="O6708" i="1"/>
  <c r="N6708" i="1"/>
  <c r="O6707" i="1"/>
  <c r="N6707" i="1"/>
  <c r="O6706" i="1"/>
  <c r="N6706" i="1"/>
  <c r="O6705" i="1"/>
  <c r="N6705" i="1"/>
  <c r="O6704" i="1"/>
  <c r="N6704" i="1"/>
  <c r="O6703" i="1"/>
  <c r="N6703" i="1"/>
  <c r="O6702" i="1"/>
  <c r="N6702" i="1"/>
  <c r="O6701" i="1"/>
  <c r="N6701" i="1"/>
  <c r="O6700" i="1"/>
  <c r="N6700" i="1"/>
  <c r="O6699" i="1"/>
  <c r="N6699" i="1"/>
  <c r="O6698" i="1"/>
  <c r="N6698" i="1"/>
  <c r="O6697" i="1"/>
  <c r="N6697" i="1"/>
  <c r="O6696" i="1"/>
  <c r="N6696" i="1"/>
  <c r="O6695" i="1"/>
  <c r="N6695" i="1"/>
  <c r="O6694" i="1"/>
  <c r="N6694" i="1"/>
  <c r="O6693" i="1"/>
  <c r="N6693" i="1"/>
  <c r="O6692" i="1"/>
  <c r="N6692" i="1"/>
  <c r="O6691" i="1"/>
  <c r="N6691" i="1"/>
  <c r="O6690" i="1"/>
  <c r="N6690" i="1"/>
  <c r="O6689" i="1"/>
  <c r="N6689" i="1"/>
  <c r="O6688" i="1"/>
  <c r="N6688" i="1"/>
  <c r="O6687" i="1"/>
  <c r="N6687" i="1"/>
  <c r="O6686" i="1"/>
  <c r="N6686" i="1"/>
  <c r="O6685" i="1"/>
  <c r="N6685" i="1"/>
  <c r="O6684" i="1"/>
  <c r="N6684" i="1"/>
  <c r="O6683" i="1"/>
  <c r="N6683" i="1"/>
  <c r="O6682" i="1"/>
  <c r="N6682" i="1"/>
  <c r="O6681" i="1"/>
  <c r="N6681" i="1"/>
  <c r="O6680" i="1"/>
  <c r="N6680" i="1"/>
  <c r="O6679" i="1"/>
  <c r="N6679" i="1"/>
  <c r="O6678" i="1"/>
  <c r="N6678" i="1"/>
  <c r="O6677" i="1"/>
  <c r="N6677" i="1"/>
  <c r="O6676" i="1"/>
  <c r="N6676" i="1"/>
  <c r="O6675" i="1"/>
  <c r="N6675" i="1"/>
  <c r="O6674" i="1"/>
  <c r="N6674" i="1"/>
  <c r="O6673" i="1"/>
  <c r="N6673" i="1"/>
  <c r="O6672" i="1"/>
  <c r="N6672" i="1"/>
  <c r="O6671" i="1"/>
  <c r="N6671" i="1"/>
  <c r="O6670" i="1"/>
  <c r="N6670" i="1"/>
  <c r="O6669" i="1"/>
  <c r="N6669" i="1"/>
  <c r="O6668" i="1"/>
  <c r="N6668" i="1"/>
  <c r="O6667" i="1"/>
  <c r="N6667" i="1"/>
  <c r="O6666" i="1"/>
  <c r="N6666" i="1"/>
  <c r="O6665" i="1"/>
  <c r="N6665" i="1"/>
  <c r="O6664" i="1"/>
  <c r="N6664" i="1"/>
  <c r="O6663" i="1"/>
  <c r="N6663" i="1"/>
  <c r="O6662" i="1"/>
  <c r="N6662" i="1"/>
  <c r="O6661" i="1"/>
  <c r="N6661" i="1"/>
  <c r="O6660" i="1"/>
  <c r="N6660" i="1"/>
  <c r="O6659" i="1"/>
  <c r="N6659" i="1"/>
  <c r="O6658" i="1"/>
  <c r="N6658" i="1"/>
  <c r="O6657" i="1"/>
  <c r="N6657" i="1"/>
  <c r="O6656" i="1"/>
  <c r="N6656" i="1"/>
  <c r="O6655" i="1"/>
  <c r="N6655" i="1"/>
  <c r="O6654" i="1"/>
  <c r="N6654" i="1"/>
  <c r="O6653" i="1"/>
  <c r="N6653" i="1"/>
  <c r="O6652" i="1"/>
  <c r="N6652" i="1"/>
  <c r="O6651" i="1"/>
  <c r="N6651" i="1"/>
  <c r="O6650" i="1"/>
  <c r="N6650" i="1"/>
  <c r="O6649" i="1"/>
  <c r="N6649" i="1"/>
  <c r="O6648" i="1"/>
  <c r="N6648" i="1"/>
  <c r="O6647" i="1"/>
  <c r="N6647" i="1"/>
  <c r="O6646" i="1"/>
  <c r="N6646" i="1"/>
  <c r="O6645" i="1"/>
  <c r="N6645" i="1"/>
  <c r="O6644" i="1"/>
  <c r="N6644" i="1"/>
  <c r="O6643" i="1"/>
  <c r="N6643" i="1"/>
  <c r="O6642" i="1"/>
  <c r="N6642" i="1"/>
  <c r="O6641" i="1"/>
  <c r="N6641" i="1"/>
  <c r="O6640" i="1"/>
  <c r="N6640" i="1"/>
  <c r="O6639" i="1"/>
  <c r="N6639" i="1"/>
  <c r="O6638" i="1"/>
  <c r="N6638" i="1"/>
  <c r="O6637" i="1"/>
  <c r="N6637" i="1"/>
  <c r="O6636" i="1"/>
  <c r="N6636" i="1"/>
  <c r="O6635" i="1"/>
  <c r="N6635" i="1"/>
  <c r="O6634" i="1"/>
  <c r="N6634" i="1"/>
  <c r="O6633" i="1"/>
  <c r="N6633" i="1"/>
  <c r="O6632" i="1"/>
  <c r="N6632" i="1"/>
  <c r="O6631" i="1"/>
  <c r="N6631" i="1"/>
  <c r="O6630" i="1"/>
  <c r="N6630" i="1"/>
  <c r="O6629" i="1"/>
  <c r="N6629" i="1"/>
  <c r="O6628" i="1"/>
  <c r="N6628" i="1"/>
  <c r="O6627" i="1"/>
  <c r="N6627" i="1"/>
  <c r="O6626" i="1"/>
  <c r="N6626" i="1"/>
  <c r="O6625" i="1"/>
  <c r="N6625" i="1"/>
  <c r="O6624" i="1"/>
  <c r="N6624" i="1"/>
  <c r="O6623" i="1"/>
  <c r="N6623" i="1"/>
  <c r="O6622" i="1"/>
  <c r="N6622" i="1"/>
  <c r="O6621" i="1"/>
  <c r="N6621" i="1"/>
  <c r="O6620" i="1"/>
  <c r="N6620" i="1"/>
  <c r="O6619" i="1"/>
  <c r="N6619" i="1"/>
  <c r="O6618" i="1"/>
  <c r="N6618" i="1"/>
  <c r="O6617" i="1"/>
  <c r="N6617" i="1"/>
  <c r="O6616" i="1"/>
  <c r="N6616" i="1"/>
  <c r="O6615" i="1"/>
  <c r="N6615" i="1"/>
  <c r="O6614" i="1"/>
  <c r="N6614" i="1"/>
  <c r="O6613" i="1"/>
  <c r="N6613" i="1"/>
  <c r="O6612" i="1"/>
  <c r="N6612" i="1"/>
  <c r="O6611" i="1"/>
  <c r="N6611" i="1"/>
  <c r="O6610" i="1"/>
  <c r="N6610" i="1"/>
  <c r="O6609" i="1"/>
  <c r="N6609" i="1"/>
  <c r="O6608" i="1"/>
  <c r="N6608" i="1"/>
  <c r="O6607" i="1"/>
  <c r="N6607" i="1"/>
  <c r="O6606" i="1"/>
  <c r="N6606" i="1"/>
  <c r="O6605" i="1"/>
  <c r="N6605" i="1"/>
  <c r="O6604" i="1"/>
  <c r="N6604" i="1"/>
  <c r="O6603" i="1"/>
  <c r="N6603" i="1"/>
  <c r="O6602" i="1"/>
  <c r="N6602" i="1"/>
  <c r="O6601" i="1"/>
  <c r="N6601" i="1"/>
  <c r="O6600" i="1"/>
  <c r="N6600" i="1"/>
  <c r="O6599" i="1"/>
  <c r="N6599" i="1"/>
  <c r="O6598" i="1"/>
  <c r="N6598" i="1"/>
  <c r="O6597" i="1"/>
  <c r="N6597" i="1"/>
  <c r="O6596" i="1"/>
  <c r="N6596" i="1"/>
  <c r="O6595" i="1"/>
  <c r="N6595" i="1"/>
  <c r="O6594" i="1"/>
  <c r="N6594" i="1"/>
  <c r="O6593" i="1"/>
  <c r="N6593" i="1"/>
  <c r="O6592" i="1"/>
  <c r="N6592" i="1"/>
  <c r="O6591" i="1"/>
  <c r="N6591" i="1"/>
  <c r="O6590" i="1"/>
  <c r="N6590" i="1"/>
  <c r="O6589" i="1"/>
  <c r="N6589" i="1"/>
  <c r="O6588" i="1"/>
  <c r="N6588" i="1"/>
  <c r="O6587" i="1"/>
  <c r="N6587" i="1"/>
  <c r="O6586" i="1"/>
  <c r="N6586" i="1"/>
  <c r="O6585" i="1"/>
  <c r="N6585" i="1"/>
  <c r="O6584" i="1"/>
  <c r="N6584" i="1"/>
  <c r="O6583" i="1"/>
  <c r="N6583" i="1"/>
  <c r="O6582" i="1"/>
  <c r="N6582" i="1"/>
  <c r="O6581" i="1"/>
  <c r="N6581" i="1"/>
  <c r="O6580" i="1"/>
  <c r="N6580" i="1"/>
  <c r="O6579" i="1"/>
  <c r="N6579" i="1"/>
  <c r="O6578" i="1"/>
  <c r="N6578" i="1"/>
  <c r="O6577" i="1"/>
  <c r="N6577" i="1"/>
  <c r="O6576" i="1"/>
  <c r="N6576" i="1"/>
  <c r="O6575" i="1"/>
  <c r="N6575" i="1"/>
  <c r="O6574" i="1"/>
  <c r="N6574" i="1"/>
  <c r="O6573" i="1"/>
  <c r="N6573" i="1"/>
  <c r="O6572" i="1"/>
  <c r="N6572" i="1"/>
  <c r="O6571" i="1"/>
  <c r="N6571" i="1"/>
  <c r="O6570" i="1"/>
  <c r="N6570" i="1"/>
  <c r="O6569" i="1"/>
  <c r="N6569" i="1"/>
  <c r="O6568" i="1"/>
  <c r="N6568" i="1"/>
  <c r="O6567" i="1"/>
  <c r="N6567" i="1"/>
  <c r="O6566" i="1"/>
  <c r="N6566" i="1"/>
  <c r="O6565" i="1"/>
  <c r="N6565" i="1"/>
  <c r="O6564" i="1"/>
  <c r="N6564" i="1"/>
  <c r="O6563" i="1"/>
  <c r="N6563" i="1"/>
  <c r="O6562" i="1"/>
  <c r="N6562" i="1"/>
  <c r="O6561" i="1"/>
  <c r="N6561" i="1"/>
  <c r="O6560" i="1"/>
  <c r="N6560" i="1"/>
  <c r="O6559" i="1"/>
  <c r="N6559" i="1"/>
  <c r="O6558" i="1"/>
  <c r="N6558" i="1"/>
  <c r="O6557" i="1"/>
  <c r="N6557" i="1"/>
  <c r="O6556" i="1"/>
  <c r="N6556" i="1"/>
  <c r="O6555" i="1"/>
  <c r="N6555" i="1"/>
  <c r="O6554" i="1"/>
  <c r="N6554" i="1"/>
  <c r="O6553" i="1"/>
  <c r="N6553" i="1"/>
  <c r="O6552" i="1"/>
  <c r="N6552" i="1"/>
  <c r="O6551" i="1"/>
  <c r="N6551" i="1"/>
  <c r="O6550" i="1"/>
  <c r="N6550" i="1"/>
  <c r="O6549" i="1"/>
  <c r="N6549" i="1"/>
  <c r="O6548" i="1"/>
  <c r="N6548" i="1"/>
  <c r="O6547" i="1"/>
  <c r="N6547" i="1"/>
  <c r="O6546" i="1"/>
  <c r="N6546" i="1"/>
  <c r="O6545" i="1"/>
  <c r="N6545" i="1"/>
  <c r="O6544" i="1"/>
  <c r="N6544" i="1"/>
  <c r="O6543" i="1"/>
  <c r="N6543" i="1"/>
  <c r="O6542" i="1"/>
  <c r="N6542" i="1"/>
  <c r="O6541" i="1"/>
  <c r="N6541" i="1"/>
  <c r="O6540" i="1"/>
  <c r="N6540" i="1"/>
  <c r="O6539" i="1"/>
  <c r="N6539" i="1"/>
  <c r="O6538" i="1"/>
  <c r="N6538" i="1"/>
  <c r="O6537" i="1"/>
  <c r="N6537" i="1"/>
  <c r="O6536" i="1"/>
  <c r="N6536" i="1"/>
  <c r="O6535" i="1"/>
  <c r="N6535" i="1"/>
  <c r="O6534" i="1"/>
  <c r="N6534" i="1"/>
  <c r="O6533" i="1"/>
  <c r="N6533" i="1"/>
  <c r="O6532" i="1"/>
  <c r="N6532" i="1"/>
  <c r="O6531" i="1"/>
  <c r="N6531" i="1"/>
  <c r="O6530" i="1"/>
  <c r="N6530" i="1"/>
  <c r="O6529" i="1"/>
  <c r="N6529" i="1"/>
  <c r="O6528" i="1"/>
  <c r="N6528" i="1"/>
  <c r="O6527" i="1"/>
  <c r="N6527" i="1"/>
  <c r="O6526" i="1"/>
  <c r="N6526" i="1"/>
  <c r="O6525" i="1"/>
  <c r="N6525" i="1"/>
  <c r="O6524" i="1"/>
  <c r="N6524" i="1"/>
  <c r="O6523" i="1"/>
  <c r="N6523" i="1"/>
  <c r="O6522" i="1"/>
  <c r="N6522" i="1"/>
  <c r="O6521" i="1"/>
  <c r="N6521" i="1"/>
  <c r="O6520" i="1"/>
  <c r="N6520" i="1"/>
  <c r="O6519" i="1"/>
  <c r="N6519" i="1"/>
  <c r="O6518" i="1"/>
  <c r="N6518" i="1"/>
  <c r="O6517" i="1"/>
  <c r="N6517" i="1"/>
  <c r="O6516" i="1"/>
  <c r="N6516" i="1"/>
  <c r="O6515" i="1"/>
  <c r="N6515" i="1"/>
  <c r="O6514" i="1"/>
  <c r="N6514" i="1"/>
  <c r="O6513" i="1"/>
  <c r="N6513" i="1"/>
  <c r="O6512" i="1"/>
  <c r="N6512" i="1"/>
  <c r="O6511" i="1"/>
  <c r="N6511" i="1"/>
  <c r="O6510" i="1"/>
  <c r="N6510" i="1"/>
  <c r="O6509" i="1"/>
  <c r="N6509" i="1"/>
  <c r="O6508" i="1"/>
  <c r="N6508" i="1"/>
  <c r="O6507" i="1"/>
  <c r="N6507" i="1"/>
  <c r="O6506" i="1"/>
  <c r="N6506" i="1"/>
  <c r="O6505" i="1"/>
  <c r="N6505" i="1"/>
  <c r="O6504" i="1"/>
  <c r="N6504" i="1"/>
  <c r="O6503" i="1"/>
  <c r="N6503" i="1"/>
  <c r="O6502" i="1"/>
  <c r="N6502" i="1"/>
  <c r="O6501" i="1"/>
  <c r="N6501" i="1"/>
  <c r="O6500" i="1"/>
  <c r="N6500" i="1"/>
  <c r="O6499" i="1"/>
  <c r="N6499" i="1"/>
  <c r="O6498" i="1"/>
  <c r="N6498" i="1"/>
  <c r="O6497" i="1"/>
  <c r="N6497" i="1"/>
  <c r="O6496" i="1"/>
  <c r="N6496" i="1"/>
  <c r="O6495" i="1"/>
  <c r="N6495" i="1"/>
  <c r="O6494" i="1"/>
  <c r="N6494" i="1"/>
  <c r="O6493" i="1"/>
  <c r="N6493" i="1"/>
  <c r="O6492" i="1"/>
  <c r="N6492" i="1"/>
  <c r="O6491" i="1"/>
  <c r="N6491" i="1"/>
  <c r="O6490" i="1"/>
  <c r="N6490" i="1"/>
  <c r="O6489" i="1"/>
  <c r="N6489" i="1"/>
  <c r="O6488" i="1"/>
  <c r="N6488" i="1"/>
  <c r="O6487" i="1"/>
  <c r="N6487" i="1"/>
  <c r="O6486" i="1"/>
  <c r="N6486" i="1"/>
  <c r="O6485" i="1"/>
  <c r="N6485" i="1"/>
  <c r="O6484" i="1"/>
  <c r="N6484" i="1"/>
  <c r="O6483" i="1"/>
  <c r="N6483" i="1"/>
  <c r="O6482" i="1"/>
  <c r="N6482" i="1"/>
  <c r="O6481" i="1"/>
  <c r="N6481" i="1"/>
  <c r="O6480" i="1"/>
  <c r="N6480" i="1"/>
  <c r="O6479" i="1"/>
  <c r="N6479" i="1"/>
  <c r="O6478" i="1"/>
  <c r="N6478" i="1"/>
  <c r="O6477" i="1"/>
  <c r="N6477" i="1"/>
  <c r="O6476" i="1"/>
  <c r="N6476" i="1"/>
  <c r="O6475" i="1"/>
  <c r="N6475" i="1"/>
  <c r="O6474" i="1"/>
  <c r="N6474" i="1"/>
  <c r="O6473" i="1"/>
  <c r="N6473" i="1"/>
  <c r="O6472" i="1"/>
  <c r="N6472" i="1"/>
  <c r="O6471" i="1"/>
  <c r="N6471" i="1"/>
  <c r="O6470" i="1"/>
  <c r="N6470" i="1"/>
  <c r="O6469" i="1"/>
  <c r="N6469" i="1"/>
  <c r="O6468" i="1"/>
  <c r="N6468" i="1"/>
  <c r="O6467" i="1"/>
  <c r="N6467" i="1"/>
  <c r="O6466" i="1"/>
  <c r="N6466" i="1"/>
  <c r="O6465" i="1"/>
  <c r="N6465" i="1"/>
  <c r="O6464" i="1"/>
  <c r="N6464" i="1"/>
  <c r="O6463" i="1"/>
  <c r="N6463" i="1"/>
  <c r="O6462" i="1"/>
  <c r="N6462" i="1"/>
  <c r="O6461" i="1"/>
  <c r="N6461" i="1"/>
  <c r="O6460" i="1"/>
  <c r="N6460" i="1"/>
  <c r="O6459" i="1"/>
  <c r="N6459" i="1"/>
  <c r="O6458" i="1"/>
  <c r="N6458" i="1"/>
  <c r="O6457" i="1"/>
  <c r="N6457" i="1"/>
  <c r="O6456" i="1"/>
  <c r="N6456" i="1"/>
  <c r="O6455" i="1"/>
  <c r="N6455" i="1"/>
  <c r="O6454" i="1"/>
  <c r="N6454" i="1"/>
  <c r="O6453" i="1"/>
  <c r="N6453" i="1"/>
  <c r="O6452" i="1"/>
  <c r="N6452" i="1"/>
  <c r="O6451" i="1"/>
  <c r="N6451" i="1"/>
  <c r="O6450" i="1"/>
  <c r="N6450" i="1"/>
  <c r="O6449" i="1"/>
  <c r="N6449" i="1"/>
  <c r="O6448" i="1"/>
  <c r="N6448" i="1"/>
  <c r="O6447" i="1"/>
  <c r="N6447" i="1"/>
  <c r="O6446" i="1"/>
  <c r="N6446" i="1"/>
  <c r="O6445" i="1"/>
  <c r="N6445" i="1"/>
  <c r="O6444" i="1"/>
  <c r="N6444" i="1"/>
  <c r="O6443" i="1"/>
  <c r="N6443" i="1"/>
  <c r="O6442" i="1"/>
  <c r="N6442" i="1"/>
  <c r="O6441" i="1"/>
  <c r="N6441" i="1"/>
  <c r="O6440" i="1"/>
  <c r="N6440" i="1"/>
  <c r="O6439" i="1"/>
  <c r="N6439" i="1"/>
  <c r="O6438" i="1"/>
  <c r="N6438" i="1"/>
  <c r="O6437" i="1"/>
  <c r="N6437" i="1"/>
  <c r="O6436" i="1"/>
  <c r="N6436" i="1"/>
  <c r="O6435" i="1"/>
  <c r="N6435" i="1"/>
  <c r="O6434" i="1"/>
  <c r="N6434" i="1"/>
  <c r="O6433" i="1"/>
  <c r="N6433" i="1"/>
  <c r="O6432" i="1"/>
  <c r="N6432" i="1"/>
  <c r="O6431" i="1"/>
  <c r="N6431" i="1"/>
  <c r="O6430" i="1"/>
  <c r="N6430" i="1"/>
  <c r="O6429" i="1"/>
  <c r="N6429" i="1"/>
  <c r="O6428" i="1"/>
  <c r="N6428" i="1"/>
  <c r="O6427" i="1"/>
  <c r="N6427" i="1"/>
  <c r="O6426" i="1"/>
  <c r="N6426" i="1"/>
  <c r="O6425" i="1"/>
  <c r="N6425" i="1"/>
  <c r="O6424" i="1"/>
  <c r="N6424" i="1"/>
  <c r="O6423" i="1"/>
  <c r="N6423" i="1"/>
  <c r="O6422" i="1"/>
  <c r="N6422" i="1"/>
  <c r="O6421" i="1"/>
  <c r="N6421" i="1"/>
  <c r="O6420" i="1"/>
  <c r="N6420" i="1"/>
  <c r="O6419" i="1"/>
  <c r="N6419" i="1"/>
  <c r="O6418" i="1"/>
  <c r="N6418" i="1"/>
  <c r="O6417" i="1"/>
  <c r="N6417" i="1"/>
  <c r="O6416" i="1"/>
  <c r="N6416" i="1"/>
  <c r="O6415" i="1"/>
  <c r="N6415" i="1"/>
  <c r="O6414" i="1"/>
  <c r="N6414" i="1"/>
  <c r="O6413" i="1"/>
  <c r="N6413" i="1"/>
  <c r="O6412" i="1"/>
  <c r="N6412" i="1"/>
  <c r="O6411" i="1"/>
  <c r="N6411" i="1"/>
  <c r="O6410" i="1"/>
  <c r="N6410" i="1"/>
  <c r="O6409" i="1"/>
  <c r="N6409" i="1"/>
  <c r="O6408" i="1"/>
  <c r="N6408" i="1"/>
  <c r="O6407" i="1"/>
  <c r="N6407" i="1"/>
  <c r="O6406" i="1"/>
  <c r="N6406" i="1"/>
  <c r="O6405" i="1"/>
  <c r="N6405" i="1"/>
  <c r="O6404" i="1"/>
  <c r="N6404" i="1"/>
  <c r="O6403" i="1"/>
  <c r="N6403" i="1"/>
  <c r="O6402" i="1"/>
  <c r="N6402" i="1"/>
  <c r="O6401" i="1"/>
  <c r="N6401" i="1"/>
  <c r="O6400" i="1"/>
  <c r="N6400" i="1"/>
  <c r="O6399" i="1"/>
  <c r="N6399" i="1"/>
  <c r="O6398" i="1"/>
  <c r="N6398" i="1"/>
  <c r="O6397" i="1"/>
  <c r="N6397" i="1"/>
  <c r="O6396" i="1"/>
  <c r="N6396" i="1"/>
  <c r="O6395" i="1"/>
  <c r="N6395" i="1"/>
  <c r="O6394" i="1"/>
  <c r="N6394" i="1"/>
  <c r="O6393" i="1"/>
  <c r="N6393" i="1"/>
  <c r="O6392" i="1"/>
  <c r="N6392" i="1"/>
  <c r="O6391" i="1"/>
  <c r="N6391" i="1"/>
  <c r="O6390" i="1"/>
  <c r="N6390" i="1"/>
  <c r="O6389" i="1"/>
  <c r="N6389" i="1"/>
  <c r="O6388" i="1"/>
  <c r="N6388" i="1"/>
  <c r="O6387" i="1"/>
  <c r="N6387" i="1"/>
  <c r="O6386" i="1"/>
  <c r="N6386" i="1"/>
  <c r="O6385" i="1"/>
  <c r="N6385" i="1"/>
  <c r="O6384" i="1"/>
  <c r="N6384" i="1"/>
  <c r="O6383" i="1"/>
  <c r="N6383" i="1"/>
  <c r="O6382" i="1"/>
  <c r="N6382" i="1"/>
  <c r="O6381" i="1"/>
  <c r="N6381" i="1"/>
  <c r="O6380" i="1"/>
  <c r="N6380" i="1"/>
  <c r="O6379" i="1"/>
  <c r="N6379" i="1"/>
  <c r="O6378" i="1"/>
  <c r="N6378" i="1"/>
  <c r="O6377" i="1"/>
  <c r="N6377" i="1"/>
  <c r="O6376" i="1"/>
  <c r="N6376" i="1"/>
  <c r="O6375" i="1"/>
  <c r="N6375" i="1"/>
  <c r="O6374" i="1"/>
  <c r="N6374" i="1"/>
  <c r="O6373" i="1"/>
  <c r="N6373" i="1"/>
  <c r="O6372" i="1"/>
  <c r="N6372" i="1"/>
  <c r="O6371" i="1"/>
  <c r="N6371" i="1"/>
  <c r="O6370" i="1"/>
  <c r="N6370" i="1"/>
  <c r="O6369" i="1"/>
  <c r="N6369" i="1"/>
  <c r="O6368" i="1"/>
  <c r="N6368" i="1"/>
  <c r="O6367" i="1"/>
  <c r="N6367" i="1"/>
  <c r="O6366" i="1"/>
  <c r="N6366" i="1"/>
  <c r="O6365" i="1"/>
  <c r="N6365" i="1"/>
  <c r="O6364" i="1"/>
  <c r="N6364" i="1"/>
  <c r="O6363" i="1"/>
  <c r="N6363" i="1"/>
  <c r="O6362" i="1"/>
  <c r="N6362" i="1"/>
  <c r="O6361" i="1"/>
  <c r="N6361" i="1"/>
  <c r="O6360" i="1"/>
  <c r="N6360" i="1"/>
  <c r="O6359" i="1"/>
  <c r="N6359" i="1"/>
  <c r="O6358" i="1"/>
  <c r="N6358" i="1"/>
  <c r="O6357" i="1"/>
  <c r="N6357" i="1"/>
  <c r="O6356" i="1"/>
  <c r="N6356" i="1"/>
  <c r="O6355" i="1"/>
  <c r="N6355" i="1"/>
  <c r="O6354" i="1"/>
  <c r="N6354" i="1"/>
  <c r="O6353" i="1"/>
  <c r="N6353" i="1"/>
  <c r="O6352" i="1"/>
  <c r="N6352" i="1"/>
  <c r="O6351" i="1"/>
  <c r="N6351" i="1"/>
  <c r="O6350" i="1"/>
  <c r="N6350" i="1"/>
  <c r="O6349" i="1"/>
  <c r="N6349" i="1"/>
  <c r="O6348" i="1"/>
  <c r="N6348" i="1"/>
  <c r="O6347" i="1"/>
  <c r="N6347" i="1"/>
  <c r="O6346" i="1"/>
  <c r="N6346" i="1"/>
  <c r="O6345" i="1"/>
  <c r="N6345" i="1"/>
  <c r="O6344" i="1"/>
  <c r="N6344" i="1"/>
  <c r="O6343" i="1"/>
  <c r="N6343" i="1"/>
  <c r="O6342" i="1"/>
  <c r="N6342" i="1"/>
  <c r="O6341" i="1"/>
  <c r="N6341" i="1"/>
  <c r="O6340" i="1"/>
  <c r="N6340" i="1"/>
  <c r="O6339" i="1"/>
  <c r="N6339" i="1"/>
  <c r="O6338" i="1"/>
  <c r="N6338" i="1"/>
  <c r="O6337" i="1"/>
  <c r="N6337" i="1"/>
  <c r="O6336" i="1"/>
  <c r="N6336" i="1"/>
  <c r="O6335" i="1"/>
  <c r="N6335" i="1"/>
  <c r="O6334" i="1"/>
  <c r="N6334" i="1"/>
  <c r="O6333" i="1"/>
  <c r="N6333" i="1"/>
  <c r="O6332" i="1"/>
  <c r="N6332" i="1"/>
  <c r="O6331" i="1"/>
  <c r="N6331" i="1"/>
  <c r="O6330" i="1"/>
  <c r="N6330" i="1"/>
  <c r="O6329" i="1"/>
  <c r="N6329" i="1"/>
  <c r="O6328" i="1"/>
  <c r="N6328" i="1"/>
  <c r="O6327" i="1"/>
  <c r="N6327" i="1"/>
  <c r="O6326" i="1"/>
  <c r="N6326" i="1"/>
  <c r="O6325" i="1"/>
  <c r="N6325" i="1"/>
  <c r="O6324" i="1"/>
  <c r="N6324" i="1"/>
  <c r="O6323" i="1"/>
  <c r="N6323" i="1"/>
  <c r="O6322" i="1"/>
  <c r="N6322" i="1"/>
  <c r="O6321" i="1"/>
  <c r="N6321" i="1"/>
  <c r="O6320" i="1"/>
  <c r="N6320" i="1"/>
  <c r="O6319" i="1"/>
  <c r="N6319" i="1"/>
  <c r="O6318" i="1"/>
  <c r="N6318" i="1"/>
  <c r="O6317" i="1"/>
  <c r="N6317" i="1"/>
  <c r="O6316" i="1"/>
  <c r="N6316" i="1"/>
  <c r="O6315" i="1"/>
  <c r="N6315" i="1"/>
  <c r="O6314" i="1"/>
  <c r="N6314" i="1"/>
  <c r="O6313" i="1"/>
  <c r="N6313" i="1"/>
  <c r="O6312" i="1"/>
  <c r="N6312" i="1"/>
  <c r="O6311" i="1"/>
  <c r="N6311" i="1"/>
  <c r="O6310" i="1"/>
  <c r="N6310" i="1"/>
  <c r="O6309" i="1"/>
  <c r="N6309" i="1"/>
  <c r="O6308" i="1"/>
  <c r="N6308" i="1"/>
  <c r="O6307" i="1"/>
  <c r="N6307" i="1"/>
  <c r="O6306" i="1"/>
  <c r="N6306" i="1"/>
  <c r="O6305" i="1"/>
  <c r="N6305" i="1"/>
  <c r="O6304" i="1"/>
  <c r="N6304" i="1"/>
  <c r="O6303" i="1"/>
  <c r="N6303" i="1"/>
  <c r="O6302" i="1"/>
  <c r="N6302" i="1"/>
  <c r="O6301" i="1"/>
  <c r="N6301" i="1"/>
  <c r="O6300" i="1"/>
  <c r="N6300" i="1"/>
  <c r="O6299" i="1"/>
  <c r="N6299" i="1"/>
  <c r="O6298" i="1"/>
  <c r="N6298" i="1"/>
  <c r="O6297" i="1"/>
  <c r="N6297" i="1"/>
  <c r="O6296" i="1"/>
  <c r="N6296" i="1"/>
  <c r="O6295" i="1"/>
  <c r="N6295" i="1"/>
  <c r="O6294" i="1"/>
  <c r="N6294" i="1"/>
  <c r="O6293" i="1"/>
  <c r="N6293" i="1"/>
  <c r="O6292" i="1"/>
  <c r="N6292" i="1"/>
  <c r="O6291" i="1"/>
  <c r="N6291" i="1"/>
  <c r="O6290" i="1"/>
  <c r="N6290" i="1"/>
  <c r="O6289" i="1"/>
  <c r="N6289" i="1"/>
  <c r="O6288" i="1"/>
  <c r="N6288" i="1"/>
  <c r="O6287" i="1"/>
  <c r="N6287" i="1"/>
  <c r="O6286" i="1"/>
  <c r="N6286" i="1"/>
  <c r="O6285" i="1"/>
  <c r="N6285" i="1"/>
  <c r="O6284" i="1"/>
  <c r="N6284" i="1"/>
  <c r="O6283" i="1"/>
  <c r="N6283" i="1"/>
  <c r="O6282" i="1"/>
  <c r="N6282" i="1"/>
  <c r="O6281" i="1"/>
  <c r="N6281" i="1"/>
  <c r="O6280" i="1"/>
  <c r="N6280" i="1"/>
  <c r="O6279" i="1"/>
  <c r="N6279" i="1"/>
  <c r="O6278" i="1"/>
  <c r="N6278" i="1"/>
  <c r="O6277" i="1"/>
  <c r="N6277" i="1"/>
  <c r="O6276" i="1"/>
  <c r="N6276" i="1"/>
  <c r="O6275" i="1"/>
  <c r="N6275" i="1"/>
  <c r="O6274" i="1"/>
  <c r="N6274" i="1"/>
  <c r="O6273" i="1"/>
  <c r="N6273" i="1"/>
  <c r="O6272" i="1"/>
  <c r="N6272" i="1"/>
  <c r="O6271" i="1"/>
  <c r="N6271" i="1"/>
  <c r="O6270" i="1"/>
  <c r="N6270" i="1"/>
  <c r="O6269" i="1"/>
  <c r="N6269" i="1"/>
  <c r="O6268" i="1"/>
  <c r="N6268" i="1"/>
  <c r="O6267" i="1"/>
  <c r="N6267" i="1"/>
  <c r="O6266" i="1"/>
  <c r="N6266" i="1"/>
  <c r="O6265" i="1"/>
  <c r="N6265" i="1"/>
  <c r="O6264" i="1"/>
  <c r="N6264" i="1"/>
  <c r="O6263" i="1"/>
  <c r="N6263" i="1"/>
  <c r="O6262" i="1"/>
  <c r="N6262" i="1"/>
  <c r="O6261" i="1"/>
  <c r="N6261" i="1"/>
  <c r="O6260" i="1"/>
  <c r="N6260" i="1"/>
  <c r="O6259" i="1"/>
  <c r="N6259" i="1"/>
  <c r="O6258" i="1"/>
  <c r="N6258" i="1"/>
  <c r="O6257" i="1"/>
  <c r="N6257" i="1"/>
  <c r="O6256" i="1"/>
  <c r="N6256" i="1"/>
  <c r="O6255" i="1"/>
  <c r="N6255" i="1"/>
  <c r="O6254" i="1"/>
  <c r="N6254" i="1"/>
  <c r="O6253" i="1"/>
  <c r="N6253" i="1"/>
  <c r="O6252" i="1"/>
  <c r="N6252" i="1"/>
  <c r="O6251" i="1"/>
  <c r="N6251" i="1"/>
  <c r="O6250" i="1"/>
  <c r="N6250" i="1"/>
  <c r="O6249" i="1"/>
  <c r="N6249" i="1"/>
  <c r="O6248" i="1"/>
  <c r="N6248" i="1"/>
  <c r="O6247" i="1"/>
  <c r="N6247" i="1"/>
  <c r="O6246" i="1"/>
  <c r="N6246" i="1"/>
  <c r="O6245" i="1"/>
  <c r="N6245" i="1"/>
  <c r="O6244" i="1"/>
  <c r="N6244" i="1"/>
  <c r="O6243" i="1"/>
  <c r="N6243" i="1"/>
  <c r="O6242" i="1"/>
  <c r="N6242" i="1"/>
  <c r="O6241" i="1"/>
  <c r="N6241" i="1"/>
  <c r="O6240" i="1"/>
  <c r="N6240" i="1"/>
  <c r="O6239" i="1"/>
  <c r="N6239" i="1"/>
  <c r="O6238" i="1"/>
  <c r="N6238" i="1"/>
  <c r="O6237" i="1"/>
  <c r="N6237" i="1"/>
  <c r="O6236" i="1"/>
  <c r="N6236" i="1"/>
  <c r="O6235" i="1"/>
  <c r="N6235" i="1"/>
  <c r="O6234" i="1"/>
  <c r="N6234" i="1"/>
  <c r="O6233" i="1"/>
  <c r="N6233" i="1"/>
  <c r="O6232" i="1"/>
  <c r="N6232" i="1"/>
  <c r="O6231" i="1"/>
  <c r="N6231" i="1"/>
  <c r="O6230" i="1"/>
  <c r="N6230" i="1"/>
  <c r="O6229" i="1"/>
  <c r="N6229" i="1"/>
  <c r="O6228" i="1"/>
  <c r="N6228" i="1"/>
  <c r="O6227" i="1"/>
  <c r="N6227" i="1"/>
  <c r="O6226" i="1"/>
  <c r="N6226" i="1"/>
  <c r="O6225" i="1"/>
  <c r="N6225" i="1"/>
  <c r="O6224" i="1"/>
  <c r="N6224" i="1"/>
  <c r="O6223" i="1"/>
  <c r="N6223" i="1"/>
  <c r="O6222" i="1"/>
  <c r="N6222" i="1"/>
  <c r="O6221" i="1"/>
  <c r="N6221" i="1"/>
  <c r="O6220" i="1"/>
  <c r="N6220" i="1"/>
  <c r="O6219" i="1"/>
  <c r="N6219" i="1"/>
  <c r="O6218" i="1"/>
  <c r="N6218" i="1"/>
  <c r="O6217" i="1"/>
  <c r="N6217" i="1"/>
  <c r="O6216" i="1"/>
  <c r="N6216" i="1"/>
  <c r="O6215" i="1"/>
  <c r="N6215" i="1"/>
  <c r="O6214" i="1"/>
  <c r="N6214" i="1"/>
  <c r="O6213" i="1"/>
  <c r="N6213" i="1"/>
  <c r="O6212" i="1"/>
  <c r="N6212" i="1"/>
  <c r="O6211" i="1"/>
  <c r="N6211" i="1"/>
  <c r="O6210" i="1"/>
  <c r="N6210" i="1"/>
  <c r="O6209" i="1"/>
  <c r="N6209" i="1"/>
  <c r="O6208" i="1"/>
  <c r="N6208" i="1"/>
  <c r="O6207" i="1"/>
  <c r="N6207" i="1"/>
  <c r="O6206" i="1"/>
  <c r="N6206" i="1"/>
  <c r="O6205" i="1"/>
  <c r="N6205" i="1"/>
  <c r="O6204" i="1"/>
  <c r="N6204" i="1"/>
  <c r="O6203" i="1"/>
  <c r="N6203" i="1"/>
  <c r="O6202" i="1"/>
  <c r="N6202" i="1"/>
  <c r="O6201" i="1"/>
  <c r="N6201" i="1"/>
  <c r="O6200" i="1"/>
  <c r="N6200" i="1"/>
  <c r="O6199" i="1"/>
  <c r="N6199" i="1"/>
  <c r="O6198" i="1"/>
  <c r="N6198" i="1"/>
  <c r="O6197" i="1"/>
  <c r="N6197" i="1"/>
  <c r="O6196" i="1"/>
  <c r="N6196" i="1"/>
  <c r="O6195" i="1"/>
  <c r="N6195" i="1"/>
  <c r="O6194" i="1"/>
  <c r="N6194" i="1"/>
  <c r="O6193" i="1"/>
  <c r="N6193" i="1"/>
  <c r="O6192" i="1"/>
  <c r="N6192" i="1"/>
  <c r="O6191" i="1"/>
  <c r="N6191" i="1"/>
  <c r="O6190" i="1"/>
  <c r="N6190" i="1"/>
  <c r="O6189" i="1"/>
  <c r="N6189" i="1"/>
  <c r="O6188" i="1"/>
  <c r="N6188" i="1"/>
  <c r="O6187" i="1"/>
  <c r="N6187" i="1"/>
  <c r="O6186" i="1"/>
  <c r="N6186" i="1"/>
  <c r="O6185" i="1"/>
  <c r="N6185" i="1"/>
  <c r="O6184" i="1"/>
  <c r="N6184" i="1"/>
  <c r="O6183" i="1"/>
  <c r="N6183" i="1"/>
  <c r="O6182" i="1"/>
  <c r="N6182" i="1"/>
  <c r="O6181" i="1"/>
  <c r="N6181" i="1"/>
  <c r="O6180" i="1"/>
  <c r="N6180" i="1"/>
  <c r="O6179" i="1"/>
  <c r="N6179" i="1"/>
  <c r="O6178" i="1"/>
  <c r="N6178" i="1"/>
  <c r="O6177" i="1"/>
  <c r="N6177" i="1"/>
  <c r="O6176" i="1"/>
  <c r="N6176" i="1"/>
  <c r="O6175" i="1"/>
  <c r="N6175" i="1"/>
  <c r="O6174" i="1"/>
  <c r="N6174" i="1"/>
  <c r="O6173" i="1"/>
  <c r="N6173" i="1"/>
  <c r="O6172" i="1"/>
  <c r="N6172" i="1"/>
  <c r="O6171" i="1"/>
  <c r="N6171" i="1"/>
  <c r="O6170" i="1"/>
  <c r="N6170" i="1"/>
  <c r="O6169" i="1"/>
  <c r="N6169" i="1"/>
  <c r="O6168" i="1"/>
  <c r="N6168" i="1"/>
  <c r="O6167" i="1"/>
  <c r="N6167" i="1"/>
  <c r="O6166" i="1"/>
  <c r="N6166" i="1"/>
  <c r="O6165" i="1"/>
  <c r="N6165" i="1"/>
  <c r="O6164" i="1"/>
  <c r="N6164" i="1"/>
  <c r="O6163" i="1"/>
  <c r="N6163" i="1"/>
  <c r="O6162" i="1"/>
  <c r="N6162" i="1"/>
  <c r="O6161" i="1"/>
  <c r="N6161" i="1"/>
  <c r="O6160" i="1"/>
  <c r="N6160" i="1"/>
  <c r="O6159" i="1"/>
  <c r="N6159" i="1"/>
  <c r="O6158" i="1"/>
  <c r="N6158" i="1"/>
  <c r="O6157" i="1"/>
  <c r="N6157" i="1"/>
  <c r="O6156" i="1"/>
  <c r="N6156" i="1"/>
  <c r="O6155" i="1"/>
  <c r="N6155" i="1"/>
  <c r="O6154" i="1"/>
  <c r="N6154" i="1"/>
  <c r="O6153" i="1"/>
  <c r="N6153" i="1"/>
  <c r="O6152" i="1"/>
  <c r="N6152" i="1"/>
  <c r="O6151" i="1"/>
  <c r="N6151" i="1"/>
  <c r="O6150" i="1"/>
  <c r="N6150" i="1"/>
  <c r="O6149" i="1"/>
  <c r="N6149" i="1"/>
  <c r="O6148" i="1"/>
  <c r="N6148" i="1"/>
  <c r="O6147" i="1"/>
  <c r="N6147" i="1"/>
  <c r="O6146" i="1"/>
  <c r="N6146" i="1"/>
  <c r="O6145" i="1"/>
  <c r="N6145" i="1"/>
  <c r="O6144" i="1"/>
  <c r="N6144" i="1"/>
  <c r="O6143" i="1"/>
  <c r="N6143" i="1"/>
  <c r="O6142" i="1"/>
  <c r="N6142" i="1"/>
  <c r="O6141" i="1"/>
  <c r="N6141" i="1"/>
  <c r="O6140" i="1"/>
  <c r="N6140" i="1"/>
  <c r="O6139" i="1"/>
  <c r="N6139" i="1"/>
  <c r="O6138" i="1"/>
  <c r="N6138" i="1"/>
  <c r="O6137" i="1"/>
  <c r="N6137" i="1"/>
  <c r="O6136" i="1"/>
  <c r="N6136" i="1"/>
  <c r="O6135" i="1"/>
  <c r="N6135" i="1"/>
  <c r="O6134" i="1"/>
  <c r="N6134" i="1"/>
  <c r="O6133" i="1"/>
  <c r="N6133" i="1"/>
  <c r="O6132" i="1"/>
  <c r="N6132" i="1"/>
  <c r="O6131" i="1"/>
  <c r="N6131" i="1"/>
  <c r="O6130" i="1"/>
  <c r="N6130" i="1"/>
  <c r="O6129" i="1"/>
  <c r="N6129" i="1"/>
  <c r="O6128" i="1"/>
  <c r="N6128" i="1"/>
  <c r="O6127" i="1"/>
  <c r="N6127" i="1"/>
  <c r="O6126" i="1"/>
  <c r="N6126" i="1"/>
  <c r="O6125" i="1"/>
  <c r="N6125" i="1"/>
  <c r="O6124" i="1"/>
  <c r="N6124" i="1"/>
  <c r="O6123" i="1"/>
  <c r="N6123" i="1"/>
  <c r="O6122" i="1"/>
  <c r="N6122" i="1"/>
  <c r="O6121" i="1"/>
  <c r="N6121" i="1"/>
  <c r="O6120" i="1"/>
  <c r="N6120" i="1"/>
  <c r="O6119" i="1"/>
  <c r="N6119" i="1"/>
  <c r="O6118" i="1"/>
  <c r="N6118" i="1"/>
  <c r="O6117" i="1"/>
  <c r="N6117" i="1"/>
  <c r="O6116" i="1"/>
  <c r="N6116" i="1"/>
  <c r="O6115" i="1"/>
  <c r="N6115" i="1"/>
  <c r="O6114" i="1"/>
  <c r="N6114" i="1"/>
  <c r="O6113" i="1"/>
  <c r="N6113" i="1"/>
  <c r="O6112" i="1"/>
  <c r="N6112" i="1"/>
  <c r="O6111" i="1"/>
  <c r="N6111" i="1"/>
  <c r="O6110" i="1"/>
  <c r="N6110" i="1"/>
  <c r="O6109" i="1"/>
  <c r="N6109" i="1"/>
  <c r="O6108" i="1"/>
  <c r="N6108" i="1"/>
  <c r="O6107" i="1"/>
  <c r="N6107" i="1"/>
  <c r="O6106" i="1"/>
  <c r="N6106" i="1"/>
  <c r="O6105" i="1"/>
  <c r="N6105" i="1"/>
  <c r="O6104" i="1"/>
  <c r="N6104" i="1"/>
  <c r="O6103" i="1"/>
  <c r="N6103" i="1"/>
  <c r="O6102" i="1"/>
  <c r="N6102" i="1"/>
  <c r="O6101" i="1"/>
  <c r="N6101" i="1"/>
  <c r="O6100" i="1"/>
  <c r="N6100" i="1"/>
  <c r="O6099" i="1"/>
  <c r="N6099" i="1"/>
  <c r="O6098" i="1"/>
  <c r="N6098" i="1"/>
  <c r="O6097" i="1"/>
  <c r="N6097" i="1"/>
  <c r="O6096" i="1"/>
  <c r="N6096" i="1"/>
  <c r="O6095" i="1"/>
  <c r="N6095" i="1"/>
  <c r="O6094" i="1"/>
  <c r="N6094" i="1"/>
  <c r="O6093" i="1"/>
  <c r="N6093" i="1"/>
  <c r="O6092" i="1"/>
  <c r="N6092" i="1"/>
  <c r="O6091" i="1"/>
  <c r="N6091" i="1"/>
  <c r="O6090" i="1"/>
  <c r="N6090" i="1"/>
  <c r="O6089" i="1"/>
  <c r="N6089" i="1"/>
  <c r="O6088" i="1"/>
  <c r="N6088" i="1"/>
  <c r="O6087" i="1"/>
  <c r="N6087" i="1"/>
  <c r="O6086" i="1"/>
  <c r="N6086" i="1"/>
  <c r="O6085" i="1"/>
  <c r="N6085" i="1"/>
  <c r="O6084" i="1"/>
  <c r="N6084" i="1"/>
  <c r="O6083" i="1"/>
  <c r="N6083" i="1"/>
  <c r="O6082" i="1"/>
  <c r="N6082" i="1"/>
  <c r="O6081" i="1"/>
  <c r="N6081" i="1"/>
  <c r="O6080" i="1"/>
  <c r="N6080" i="1"/>
  <c r="O6079" i="1"/>
  <c r="N6079" i="1"/>
  <c r="O6078" i="1"/>
  <c r="N6078" i="1"/>
  <c r="O6077" i="1"/>
  <c r="N6077" i="1"/>
  <c r="O6076" i="1"/>
  <c r="N6076" i="1"/>
  <c r="O6075" i="1"/>
  <c r="N6075" i="1"/>
  <c r="O6074" i="1"/>
  <c r="N6074" i="1"/>
  <c r="O6073" i="1"/>
  <c r="N6073" i="1"/>
  <c r="O6072" i="1"/>
  <c r="N6072" i="1"/>
  <c r="O6071" i="1"/>
  <c r="N6071" i="1"/>
  <c r="O6070" i="1"/>
  <c r="N6070" i="1"/>
  <c r="O6069" i="1"/>
  <c r="N6069" i="1"/>
  <c r="O6068" i="1"/>
  <c r="N6068" i="1"/>
  <c r="O6067" i="1"/>
  <c r="N6067" i="1"/>
  <c r="O6066" i="1"/>
  <c r="N6066" i="1"/>
  <c r="O6065" i="1"/>
  <c r="N6065" i="1"/>
  <c r="O6064" i="1"/>
  <c r="N6064" i="1"/>
  <c r="O6063" i="1"/>
  <c r="N6063" i="1"/>
  <c r="O6062" i="1"/>
  <c r="N6062" i="1"/>
  <c r="O6061" i="1"/>
  <c r="N6061" i="1"/>
  <c r="O6060" i="1"/>
  <c r="N6060" i="1"/>
  <c r="O6059" i="1"/>
  <c r="N6059" i="1"/>
  <c r="O6058" i="1"/>
  <c r="N6058" i="1"/>
  <c r="O6057" i="1"/>
  <c r="N6057" i="1"/>
  <c r="O6056" i="1"/>
  <c r="N6056" i="1"/>
  <c r="O6055" i="1"/>
  <c r="N6055" i="1"/>
  <c r="O6054" i="1"/>
  <c r="N6054" i="1"/>
  <c r="O6053" i="1"/>
  <c r="N6053" i="1"/>
  <c r="O6052" i="1"/>
  <c r="N6052" i="1"/>
  <c r="O6051" i="1"/>
  <c r="N6051" i="1"/>
  <c r="O6050" i="1"/>
  <c r="N6050" i="1"/>
  <c r="O6049" i="1"/>
  <c r="N6049" i="1"/>
  <c r="O6048" i="1"/>
  <c r="N6048" i="1"/>
  <c r="O6047" i="1"/>
  <c r="N6047" i="1"/>
  <c r="O6046" i="1"/>
  <c r="N6046" i="1"/>
  <c r="O6045" i="1"/>
  <c r="N6045" i="1"/>
  <c r="O6044" i="1"/>
  <c r="N6044" i="1"/>
  <c r="O6043" i="1"/>
  <c r="N6043" i="1"/>
  <c r="O6042" i="1"/>
  <c r="N6042" i="1"/>
  <c r="O6041" i="1"/>
  <c r="N6041" i="1"/>
  <c r="O6040" i="1"/>
  <c r="N6040" i="1"/>
  <c r="O6039" i="1"/>
  <c r="N6039" i="1"/>
  <c r="O6038" i="1"/>
  <c r="N6038" i="1"/>
  <c r="O6037" i="1"/>
  <c r="N6037" i="1"/>
  <c r="O6036" i="1"/>
  <c r="N6036" i="1"/>
  <c r="O6035" i="1"/>
  <c r="N6035" i="1"/>
  <c r="O6034" i="1"/>
  <c r="N6034" i="1"/>
  <c r="O6033" i="1"/>
  <c r="N6033" i="1"/>
  <c r="O6032" i="1"/>
  <c r="N6032" i="1"/>
  <c r="O6031" i="1"/>
  <c r="N6031" i="1"/>
  <c r="O6030" i="1"/>
  <c r="N6030" i="1"/>
  <c r="O6029" i="1"/>
  <c r="N6029" i="1"/>
  <c r="O6028" i="1"/>
  <c r="N6028" i="1"/>
  <c r="O6027" i="1"/>
  <c r="N6027" i="1"/>
  <c r="O6026" i="1"/>
  <c r="N6026" i="1"/>
  <c r="O6025" i="1"/>
  <c r="N6025" i="1"/>
  <c r="O6024" i="1"/>
  <c r="N6024" i="1"/>
  <c r="O6023" i="1"/>
  <c r="N6023" i="1"/>
  <c r="O6022" i="1"/>
  <c r="N6022" i="1"/>
  <c r="O6021" i="1"/>
  <c r="N6021" i="1"/>
  <c r="O6020" i="1"/>
  <c r="N6020" i="1"/>
  <c r="O6019" i="1"/>
  <c r="N6019" i="1"/>
  <c r="O6018" i="1"/>
  <c r="N6018" i="1"/>
  <c r="O6017" i="1"/>
  <c r="N6017" i="1"/>
  <c r="O6016" i="1"/>
  <c r="N6016" i="1"/>
  <c r="O6015" i="1"/>
  <c r="N6015" i="1"/>
  <c r="O6014" i="1"/>
  <c r="N6014" i="1"/>
  <c r="O6013" i="1"/>
  <c r="N6013" i="1"/>
  <c r="O6012" i="1"/>
  <c r="N6012" i="1"/>
  <c r="O6011" i="1"/>
  <c r="N6011" i="1"/>
  <c r="O6010" i="1"/>
  <c r="N6010" i="1"/>
  <c r="O6009" i="1"/>
  <c r="N6009" i="1"/>
  <c r="O6008" i="1"/>
  <c r="N6008" i="1"/>
  <c r="O6007" i="1"/>
  <c r="N6007" i="1"/>
  <c r="O6006" i="1"/>
  <c r="N6006" i="1"/>
  <c r="O6005" i="1"/>
  <c r="N6005" i="1"/>
  <c r="O6004" i="1"/>
  <c r="N6004" i="1"/>
  <c r="O6003" i="1"/>
  <c r="N6003" i="1"/>
  <c r="O6002" i="1"/>
  <c r="N6002" i="1"/>
  <c r="O6001" i="1"/>
  <c r="N6001" i="1"/>
  <c r="O6000" i="1"/>
  <c r="N6000" i="1"/>
  <c r="O5999" i="1"/>
  <c r="N5999" i="1"/>
  <c r="O5998" i="1"/>
  <c r="N5998" i="1"/>
  <c r="O5997" i="1"/>
  <c r="N5997" i="1"/>
  <c r="O5996" i="1"/>
  <c r="N5996" i="1"/>
  <c r="O5995" i="1"/>
  <c r="N5995" i="1"/>
  <c r="O5994" i="1"/>
  <c r="N5994" i="1"/>
  <c r="O5993" i="1"/>
  <c r="N5993" i="1"/>
  <c r="O5992" i="1"/>
  <c r="N5992" i="1"/>
  <c r="O5991" i="1"/>
  <c r="N5991" i="1"/>
  <c r="O5990" i="1"/>
  <c r="N5990" i="1"/>
  <c r="O5989" i="1"/>
  <c r="N5989" i="1"/>
  <c r="O5988" i="1"/>
  <c r="N5988" i="1"/>
  <c r="O5987" i="1"/>
  <c r="N5987" i="1"/>
  <c r="O5986" i="1"/>
  <c r="N5986" i="1"/>
  <c r="O5985" i="1"/>
  <c r="N5985" i="1"/>
  <c r="O5984" i="1"/>
  <c r="N5984" i="1"/>
  <c r="O5983" i="1"/>
  <c r="N5983" i="1"/>
  <c r="O5982" i="1"/>
  <c r="N5982" i="1"/>
  <c r="O5981" i="1"/>
  <c r="N5981" i="1"/>
  <c r="O5980" i="1"/>
  <c r="N5980" i="1"/>
  <c r="O5979" i="1"/>
  <c r="N5979" i="1"/>
  <c r="O5978" i="1"/>
  <c r="N5978" i="1"/>
  <c r="O5977" i="1"/>
  <c r="N5977" i="1"/>
  <c r="O5976" i="1"/>
  <c r="N5976" i="1"/>
  <c r="O5975" i="1"/>
  <c r="N5975" i="1"/>
  <c r="O5974" i="1"/>
  <c r="N5974" i="1"/>
  <c r="O5973" i="1"/>
  <c r="N5973" i="1"/>
  <c r="O5972" i="1"/>
  <c r="N5972" i="1"/>
  <c r="O5971" i="1"/>
  <c r="N5971" i="1"/>
  <c r="O5970" i="1"/>
  <c r="N5970" i="1"/>
  <c r="O5969" i="1"/>
  <c r="N5969" i="1"/>
  <c r="O5968" i="1"/>
  <c r="N5968" i="1"/>
  <c r="O5967" i="1"/>
  <c r="N5967" i="1"/>
  <c r="O5966" i="1"/>
  <c r="N5966" i="1"/>
  <c r="O5965" i="1"/>
  <c r="N5965" i="1"/>
  <c r="O5964" i="1"/>
  <c r="N5964" i="1"/>
  <c r="O5963" i="1"/>
  <c r="N5963" i="1"/>
  <c r="O5962" i="1"/>
  <c r="N5962" i="1"/>
  <c r="O5961" i="1"/>
  <c r="N5961" i="1"/>
  <c r="O5960" i="1"/>
  <c r="N5960" i="1"/>
  <c r="O5959" i="1"/>
  <c r="N5959" i="1"/>
  <c r="O5958" i="1"/>
  <c r="N5958" i="1"/>
  <c r="O5957" i="1"/>
  <c r="N5957" i="1"/>
  <c r="O5956" i="1"/>
  <c r="N5956" i="1"/>
  <c r="O5955" i="1"/>
  <c r="N5955" i="1"/>
  <c r="O5954" i="1"/>
  <c r="N5954" i="1"/>
  <c r="O5953" i="1"/>
  <c r="N5953" i="1"/>
  <c r="O5952" i="1"/>
  <c r="N5952" i="1"/>
  <c r="O5951" i="1"/>
  <c r="N5951" i="1"/>
  <c r="O5950" i="1"/>
  <c r="N5950" i="1"/>
  <c r="O5949" i="1"/>
  <c r="N5949" i="1"/>
  <c r="O5948" i="1"/>
  <c r="N5948" i="1"/>
  <c r="O5947" i="1"/>
  <c r="N5947" i="1"/>
  <c r="O5946" i="1"/>
  <c r="N5946" i="1"/>
  <c r="O5945" i="1"/>
  <c r="N5945" i="1"/>
  <c r="O5944" i="1"/>
  <c r="N5944" i="1"/>
  <c r="O5943" i="1"/>
  <c r="N5943" i="1"/>
  <c r="O5942" i="1"/>
  <c r="N5942" i="1"/>
  <c r="O5941" i="1"/>
  <c r="N5941" i="1"/>
  <c r="O5940" i="1"/>
  <c r="N5940" i="1"/>
  <c r="O5939" i="1"/>
  <c r="N5939" i="1"/>
  <c r="O5938" i="1"/>
  <c r="N5938" i="1"/>
  <c r="O5937" i="1"/>
  <c r="N5937" i="1"/>
  <c r="O5936" i="1"/>
  <c r="N5936" i="1"/>
  <c r="O5935" i="1"/>
  <c r="N5935" i="1"/>
  <c r="O5934" i="1"/>
  <c r="N5934" i="1"/>
  <c r="O5933" i="1"/>
  <c r="N5933" i="1"/>
  <c r="O5932" i="1"/>
  <c r="N5932" i="1"/>
  <c r="O5931" i="1"/>
  <c r="N5931" i="1"/>
  <c r="O5930" i="1"/>
  <c r="N5930" i="1"/>
  <c r="O5929" i="1"/>
  <c r="N5929" i="1"/>
  <c r="O5928" i="1"/>
  <c r="N5928" i="1"/>
  <c r="O5927" i="1"/>
  <c r="N5927" i="1"/>
  <c r="O5926" i="1"/>
  <c r="N5926" i="1"/>
  <c r="O5925" i="1"/>
  <c r="N5925" i="1"/>
  <c r="O5924" i="1"/>
  <c r="N5924" i="1"/>
  <c r="O5923" i="1"/>
  <c r="N5923" i="1"/>
  <c r="O5922" i="1"/>
  <c r="N5922" i="1"/>
  <c r="O5921" i="1"/>
  <c r="N5921" i="1"/>
  <c r="O5920" i="1"/>
  <c r="N5920" i="1"/>
  <c r="O5919" i="1"/>
  <c r="N5919" i="1"/>
  <c r="O5918" i="1"/>
  <c r="N5918" i="1"/>
  <c r="O5917" i="1"/>
  <c r="N5917" i="1"/>
  <c r="O5916" i="1"/>
  <c r="N5916" i="1"/>
  <c r="O5915" i="1"/>
  <c r="N5915" i="1"/>
  <c r="O5914" i="1"/>
  <c r="N5914" i="1"/>
  <c r="O5913" i="1"/>
  <c r="N5913" i="1"/>
  <c r="O5912" i="1"/>
  <c r="N5912" i="1"/>
  <c r="O5911" i="1"/>
  <c r="N5911" i="1"/>
  <c r="O5910" i="1"/>
  <c r="N5910" i="1"/>
  <c r="O5909" i="1"/>
  <c r="N5909" i="1"/>
  <c r="O5908" i="1"/>
  <c r="N5908" i="1"/>
  <c r="O5907" i="1"/>
  <c r="N5907" i="1"/>
  <c r="O5906" i="1"/>
  <c r="N5906" i="1"/>
  <c r="O5905" i="1"/>
  <c r="N5905" i="1"/>
  <c r="O5904" i="1"/>
  <c r="N5904" i="1"/>
  <c r="O5903" i="1"/>
  <c r="N5903" i="1"/>
  <c r="O5902" i="1"/>
  <c r="N5902" i="1"/>
  <c r="O5901" i="1"/>
  <c r="N5901" i="1"/>
  <c r="O5900" i="1"/>
  <c r="N5900" i="1"/>
  <c r="O5899" i="1"/>
  <c r="N5899" i="1"/>
  <c r="O5898" i="1"/>
  <c r="N5898" i="1"/>
  <c r="O5897" i="1"/>
  <c r="N5897" i="1"/>
  <c r="O5896" i="1"/>
  <c r="N5896" i="1"/>
  <c r="O5895" i="1"/>
  <c r="N5895" i="1"/>
  <c r="O5894" i="1"/>
  <c r="N5894" i="1"/>
  <c r="O5893" i="1"/>
  <c r="N5893" i="1"/>
  <c r="O5892" i="1"/>
  <c r="N5892" i="1"/>
  <c r="O5891" i="1"/>
  <c r="N5891" i="1"/>
  <c r="O5890" i="1"/>
  <c r="N5890" i="1"/>
  <c r="O5889" i="1"/>
  <c r="N5889" i="1"/>
  <c r="O5888" i="1"/>
  <c r="N5888" i="1"/>
  <c r="O5887" i="1"/>
  <c r="N5887" i="1"/>
  <c r="O5886" i="1"/>
  <c r="N5886" i="1"/>
  <c r="O5885" i="1"/>
  <c r="N5885" i="1"/>
  <c r="O5884" i="1"/>
  <c r="N5884" i="1"/>
  <c r="O5883" i="1"/>
  <c r="N5883" i="1"/>
  <c r="O5882" i="1"/>
  <c r="N5882" i="1"/>
  <c r="O5881" i="1"/>
  <c r="N5881" i="1"/>
  <c r="O5880" i="1"/>
  <c r="N5880" i="1"/>
  <c r="O5879" i="1"/>
  <c r="N5879" i="1"/>
  <c r="O5878" i="1"/>
  <c r="N5878" i="1"/>
  <c r="O5877" i="1"/>
  <c r="N5877" i="1"/>
  <c r="O5876" i="1"/>
  <c r="N5876" i="1"/>
  <c r="O5875" i="1"/>
  <c r="N5875" i="1"/>
  <c r="O5874" i="1"/>
  <c r="N5874" i="1"/>
  <c r="O5873" i="1"/>
  <c r="N5873" i="1"/>
  <c r="O5872" i="1"/>
  <c r="N5872" i="1"/>
  <c r="O5871" i="1"/>
  <c r="N5871" i="1"/>
  <c r="O5870" i="1"/>
  <c r="N5870" i="1"/>
  <c r="O5869" i="1"/>
  <c r="N5869" i="1"/>
  <c r="O5868" i="1"/>
  <c r="N5868" i="1"/>
  <c r="O5867" i="1"/>
  <c r="N5867" i="1"/>
  <c r="O5866" i="1"/>
  <c r="N5866" i="1"/>
  <c r="O5865" i="1"/>
  <c r="N5865" i="1"/>
  <c r="O5864" i="1"/>
  <c r="N5864" i="1"/>
  <c r="O5863" i="1"/>
  <c r="N5863" i="1"/>
  <c r="O5862" i="1"/>
  <c r="N5862" i="1"/>
  <c r="O5861" i="1"/>
  <c r="N5861" i="1"/>
  <c r="O5860" i="1"/>
  <c r="N5860" i="1"/>
  <c r="O5859" i="1"/>
  <c r="N5859" i="1"/>
  <c r="O5858" i="1"/>
  <c r="N5858" i="1"/>
  <c r="O5857" i="1"/>
  <c r="N5857" i="1"/>
  <c r="O5856" i="1"/>
  <c r="N5856" i="1"/>
  <c r="O5855" i="1"/>
  <c r="N5855" i="1"/>
  <c r="O5854" i="1"/>
  <c r="N5854" i="1"/>
  <c r="O5853" i="1"/>
  <c r="N5853" i="1"/>
  <c r="O5852" i="1"/>
  <c r="N5852" i="1"/>
  <c r="O5851" i="1"/>
  <c r="N5851" i="1"/>
  <c r="O5850" i="1"/>
  <c r="N5850" i="1"/>
  <c r="O5849" i="1"/>
  <c r="N5849" i="1"/>
  <c r="O5848" i="1"/>
  <c r="N5848" i="1"/>
  <c r="O5847" i="1"/>
  <c r="N5847" i="1"/>
  <c r="O5846" i="1"/>
  <c r="N5846" i="1"/>
  <c r="O5845" i="1"/>
  <c r="N5845" i="1"/>
  <c r="O5844" i="1"/>
  <c r="N5844" i="1"/>
  <c r="O5843" i="1"/>
  <c r="N5843" i="1"/>
  <c r="O5842" i="1"/>
  <c r="N5842" i="1"/>
  <c r="O5841" i="1"/>
  <c r="N5841" i="1"/>
  <c r="O5840" i="1"/>
  <c r="N5840" i="1"/>
  <c r="O5839" i="1"/>
  <c r="N5839" i="1"/>
  <c r="O5838" i="1"/>
  <c r="N5838" i="1"/>
  <c r="O5837" i="1"/>
  <c r="N5837" i="1"/>
  <c r="O5836" i="1"/>
  <c r="N5836" i="1"/>
  <c r="O5835" i="1"/>
  <c r="N5835" i="1"/>
  <c r="O5834" i="1"/>
  <c r="N5834" i="1"/>
  <c r="O5833" i="1"/>
  <c r="N5833" i="1"/>
  <c r="O5832" i="1"/>
  <c r="N5832" i="1"/>
  <c r="O5831" i="1"/>
  <c r="N5831" i="1"/>
  <c r="O5830" i="1"/>
  <c r="N5830" i="1"/>
  <c r="O5829" i="1"/>
  <c r="N5829" i="1"/>
  <c r="O5828" i="1"/>
  <c r="N5828" i="1"/>
  <c r="O5827" i="1"/>
  <c r="N5827" i="1"/>
  <c r="O5826" i="1"/>
  <c r="N5826" i="1"/>
  <c r="O5825" i="1"/>
  <c r="N5825" i="1"/>
  <c r="O5824" i="1"/>
  <c r="N5824" i="1"/>
  <c r="O5823" i="1"/>
  <c r="N5823" i="1"/>
  <c r="O5822" i="1"/>
  <c r="N5822" i="1"/>
  <c r="O5821" i="1"/>
  <c r="N5821" i="1"/>
  <c r="O5820" i="1"/>
  <c r="N5820" i="1"/>
  <c r="O5819" i="1"/>
  <c r="N5819" i="1"/>
  <c r="O5818" i="1"/>
  <c r="N5818" i="1"/>
  <c r="O5817" i="1"/>
  <c r="N5817" i="1"/>
  <c r="O5816" i="1"/>
  <c r="N5816" i="1"/>
  <c r="O5815" i="1"/>
  <c r="N5815" i="1"/>
  <c r="O5814" i="1"/>
  <c r="N5814" i="1"/>
  <c r="O5813" i="1"/>
  <c r="N5813" i="1"/>
  <c r="O5812" i="1"/>
  <c r="N5812" i="1"/>
  <c r="O5811" i="1"/>
  <c r="N5811" i="1"/>
  <c r="O5810" i="1"/>
  <c r="N5810" i="1"/>
  <c r="O5809" i="1"/>
  <c r="N5809" i="1"/>
  <c r="O5808" i="1"/>
  <c r="N5808" i="1"/>
  <c r="O5807" i="1"/>
  <c r="N5807" i="1"/>
  <c r="O5806" i="1"/>
  <c r="N5806" i="1"/>
  <c r="O5805" i="1"/>
  <c r="N5805" i="1"/>
  <c r="O5804" i="1"/>
  <c r="N5804" i="1"/>
  <c r="O5803" i="1"/>
  <c r="N5803" i="1"/>
  <c r="O5802" i="1"/>
  <c r="N5802" i="1"/>
  <c r="O5801" i="1"/>
  <c r="N5801" i="1"/>
  <c r="O5800" i="1"/>
  <c r="N5800" i="1"/>
  <c r="O5799" i="1"/>
  <c r="N5799" i="1"/>
  <c r="O5798" i="1"/>
  <c r="N5798" i="1"/>
  <c r="O5797" i="1"/>
  <c r="N5797" i="1"/>
  <c r="O5796" i="1"/>
  <c r="N5796" i="1"/>
  <c r="O5795" i="1"/>
  <c r="N5795" i="1"/>
  <c r="O5794" i="1"/>
  <c r="N5794" i="1"/>
  <c r="O5793" i="1"/>
  <c r="N5793" i="1"/>
  <c r="O5792" i="1"/>
  <c r="N5792" i="1"/>
  <c r="O5791" i="1"/>
  <c r="N5791" i="1"/>
  <c r="O5790" i="1"/>
  <c r="N5790" i="1"/>
  <c r="O5789" i="1"/>
  <c r="N5789" i="1"/>
  <c r="O5788" i="1"/>
  <c r="N5788" i="1"/>
  <c r="O5787" i="1"/>
  <c r="N5787" i="1"/>
  <c r="O5786" i="1"/>
  <c r="N5786" i="1"/>
  <c r="O5785" i="1"/>
  <c r="N5785" i="1"/>
  <c r="O5784" i="1"/>
  <c r="N5784" i="1"/>
  <c r="O5783" i="1"/>
  <c r="N5783" i="1"/>
  <c r="O5782" i="1"/>
  <c r="N5782" i="1"/>
  <c r="O5781" i="1"/>
  <c r="N5781" i="1"/>
  <c r="O5780" i="1"/>
  <c r="N5780" i="1"/>
  <c r="O5779" i="1"/>
  <c r="N5779" i="1"/>
  <c r="O5778" i="1"/>
  <c r="N5778" i="1"/>
  <c r="O5777" i="1"/>
  <c r="N5777" i="1"/>
  <c r="O5776" i="1"/>
  <c r="N5776" i="1"/>
  <c r="O5775" i="1"/>
  <c r="N5775" i="1"/>
  <c r="O5774" i="1"/>
  <c r="N5774" i="1"/>
  <c r="O5773" i="1"/>
  <c r="N5773" i="1"/>
  <c r="O5772" i="1"/>
  <c r="N5772" i="1"/>
  <c r="O5771" i="1"/>
  <c r="N5771" i="1"/>
  <c r="O5770" i="1"/>
  <c r="N5770" i="1"/>
  <c r="O5769" i="1"/>
  <c r="N5769" i="1"/>
  <c r="O5768" i="1"/>
  <c r="N5768" i="1"/>
  <c r="O5767" i="1"/>
  <c r="N5767" i="1"/>
  <c r="O5766" i="1"/>
  <c r="N5766" i="1"/>
  <c r="O5765" i="1"/>
  <c r="N5765" i="1"/>
  <c r="O5764" i="1"/>
  <c r="N5764" i="1"/>
  <c r="O5763" i="1"/>
  <c r="N5763" i="1"/>
  <c r="O5762" i="1"/>
  <c r="N5762" i="1"/>
  <c r="O5761" i="1"/>
  <c r="N5761" i="1"/>
  <c r="O5760" i="1"/>
  <c r="N5760" i="1"/>
  <c r="O5759" i="1"/>
  <c r="N5759" i="1"/>
  <c r="O5758" i="1"/>
  <c r="N5758" i="1"/>
  <c r="O5757" i="1"/>
  <c r="N5757" i="1"/>
  <c r="O5756" i="1"/>
  <c r="N5756" i="1"/>
  <c r="O5755" i="1"/>
  <c r="N5755" i="1"/>
  <c r="O5754" i="1"/>
  <c r="N5754" i="1"/>
  <c r="O5753" i="1"/>
  <c r="N5753" i="1"/>
  <c r="O5752" i="1"/>
  <c r="N5752" i="1"/>
  <c r="O5751" i="1"/>
  <c r="N5751" i="1"/>
  <c r="O5750" i="1"/>
  <c r="N5750" i="1"/>
  <c r="O5749" i="1"/>
  <c r="N5749" i="1"/>
  <c r="O5748" i="1"/>
  <c r="N5748" i="1"/>
  <c r="O5747" i="1"/>
  <c r="N5747" i="1"/>
  <c r="O5746" i="1"/>
  <c r="N5746" i="1"/>
  <c r="O5745" i="1"/>
  <c r="N5745" i="1"/>
  <c r="O5744" i="1"/>
  <c r="N5744" i="1"/>
  <c r="O5743" i="1"/>
  <c r="N5743" i="1"/>
  <c r="O5742" i="1"/>
  <c r="N5742" i="1"/>
  <c r="O5741" i="1"/>
  <c r="N5741" i="1"/>
  <c r="O5740" i="1"/>
  <c r="N5740" i="1"/>
  <c r="O5739" i="1"/>
  <c r="N5739" i="1"/>
  <c r="O5738" i="1"/>
  <c r="N5738" i="1"/>
  <c r="O5737" i="1"/>
  <c r="N5737" i="1"/>
  <c r="O5736" i="1"/>
  <c r="N5736" i="1"/>
  <c r="O5735" i="1"/>
  <c r="N5735" i="1"/>
  <c r="O5734" i="1"/>
  <c r="N5734" i="1"/>
  <c r="O5733" i="1"/>
  <c r="N5733" i="1"/>
  <c r="O5732" i="1"/>
  <c r="N5732" i="1"/>
  <c r="O5731" i="1"/>
  <c r="N5731" i="1"/>
  <c r="O5730" i="1"/>
  <c r="N5730" i="1"/>
  <c r="O5729" i="1"/>
  <c r="N5729" i="1"/>
  <c r="O5728" i="1"/>
  <c r="N5728" i="1"/>
  <c r="O5727" i="1"/>
  <c r="N5727" i="1"/>
  <c r="O5726" i="1"/>
  <c r="N5726" i="1"/>
  <c r="O5725" i="1"/>
  <c r="N5725" i="1"/>
  <c r="O5724" i="1"/>
  <c r="N5724" i="1"/>
  <c r="O5723" i="1"/>
  <c r="N5723" i="1"/>
  <c r="O5722" i="1"/>
  <c r="N5722" i="1"/>
  <c r="O5721" i="1"/>
  <c r="N5721" i="1"/>
  <c r="O5720" i="1"/>
  <c r="N5720" i="1"/>
  <c r="O5719" i="1"/>
  <c r="N5719" i="1"/>
  <c r="O5718" i="1"/>
  <c r="N5718" i="1"/>
  <c r="O5717" i="1"/>
  <c r="N5717" i="1"/>
  <c r="O5716" i="1"/>
  <c r="N5716" i="1"/>
  <c r="O5715" i="1"/>
  <c r="N5715" i="1"/>
  <c r="O5714" i="1"/>
  <c r="N5714" i="1"/>
  <c r="O5713" i="1"/>
  <c r="N5713" i="1"/>
  <c r="O5712" i="1"/>
  <c r="N5712" i="1"/>
  <c r="O5711" i="1"/>
  <c r="N5711" i="1"/>
  <c r="O5710" i="1"/>
  <c r="N5710" i="1"/>
  <c r="O5709" i="1"/>
  <c r="N5709" i="1"/>
  <c r="O5708" i="1"/>
  <c r="N5708" i="1"/>
  <c r="O5707" i="1"/>
  <c r="N5707" i="1"/>
  <c r="O5706" i="1"/>
  <c r="N5706" i="1"/>
  <c r="O5705" i="1"/>
  <c r="N5705" i="1"/>
  <c r="O5704" i="1"/>
  <c r="N5704" i="1"/>
  <c r="O5703" i="1"/>
  <c r="N5703" i="1"/>
  <c r="O5702" i="1"/>
  <c r="N5702" i="1"/>
  <c r="O5701" i="1"/>
  <c r="N5701" i="1"/>
  <c r="O5700" i="1"/>
  <c r="N5700" i="1"/>
  <c r="O5699" i="1"/>
  <c r="N5699" i="1"/>
  <c r="O5698" i="1"/>
  <c r="N5698" i="1"/>
  <c r="O5697" i="1"/>
  <c r="N5697" i="1"/>
  <c r="O5696" i="1"/>
  <c r="N5696" i="1"/>
  <c r="O5695" i="1"/>
  <c r="N5695" i="1"/>
  <c r="O5694" i="1"/>
  <c r="N5694" i="1"/>
  <c r="O5693" i="1"/>
  <c r="N5693" i="1"/>
  <c r="O5692" i="1"/>
  <c r="N5692" i="1"/>
  <c r="O5691" i="1"/>
  <c r="N5691" i="1"/>
  <c r="O5690" i="1"/>
  <c r="N5690" i="1"/>
  <c r="O5689" i="1"/>
  <c r="N5689" i="1"/>
  <c r="O5688" i="1"/>
  <c r="N5688" i="1"/>
  <c r="O5687" i="1"/>
  <c r="N5687" i="1"/>
  <c r="O5686" i="1"/>
  <c r="N5686" i="1"/>
  <c r="O5685" i="1"/>
  <c r="N5685" i="1"/>
  <c r="O5684" i="1"/>
  <c r="N5684" i="1"/>
  <c r="O5683" i="1"/>
  <c r="N5683" i="1"/>
  <c r="O5682" i="1"/>
  <c r="N5682" i="1"/>
  <c r="O5681" i="1"/>
  <c r="N5681" i="1"/>
  <c r="O5680" i="1"/>
  <c r="N5680" i="1"/>
  <c r="O5679" i="1"/>
  <c r="N5679" i="1"/>
  <c r="O5678" i="1"/>
  <c r="N5678" i="1"/>
  <c r="O5677" i="1"/>
  <c r="N5677" i="1"/>
  <c r="O5676" i="1"/>
  <c r="N5676" i="1"/>
  <c r="O5675" i="1"/>
  <c r="N5675" i="1"/>
  <c r="O5674" i="1"/>
  <c r="N5674" i="1"/>
  <c r="O5673" i="1"/>
  <c r="N5673" i="1"/>
  <c r="O5672" i="1"/>
  <c r="N5672" i="1"/>
  <c r="O5671" i="1"/>
  <c r="N5671" i="1"/>
  <c r="O5670" i="1"/>
  <c r="N5670" i="1"/>
  <c r="O5669" i="1"/>
  <c r="N5669" i="1"/>
  <c r="O5668" i="1"/>
  <c r="N5668" i="1"/>
  <c r="O5667" i="1"/>
  <c r="N5667" i="1"/>
  <c r="O5666" i="1"/>
  <c r="N5666" i="1"/>
  <c r="O5665" i="1"/>
  <c r="N5665" i="1"/>
  <c r="O5664" i="1"/>
  <c r="N5664" i="1"/>
  <c r="O5663" i="1"/>
  <c r="N5663" i="1"/>
  <c r="O5662" i="1"/>
  <c r="N5662" i="1"/>
  <c r="O5661" i="1"/>
  <c r="N5661" i="1"/>
  <c r="O5660" i="1"/>
  <c r="N5660" i="1"/>
  <c r="O5659" i="1"/>
  <c r="N5659" i="1"/>
  <c r="O5658" i="1"/>
  <c r="N5658" i="1"/>
  <c r="O5657" i="1"/>
  <c r="N5657" i="1"/>
  <c r="O5656" i="1"/>
  <c r="N5656" i="1"/>
  <c r="O5655" i="1"/>
  <c r="N5655" i="1"/>
  <c r="O5654" i="1"/>
  <c r="N5654" i="1"/>
  <c r="O5653" i="1"/>
  <c r="N5653" i="1"/>
  <c r="O5652" i="1"/>
  <c r="N5652" i="1"/>
  <c r="O5651" i="1"/>
  <c r="N5651" i="1"/>
  <c r="O5650" i="1"/>
  <c r="N5650" i="1"/>
  <c r="O5649" i="1"/>
  <c r="N5649" i="1"/>
  <c r="O5648" i="1"/>
  <c r="N5648" i="1"/>
  <c r="O5647" i="1"/>
  <c r="N5647" i="1"/>
  <c r="O5646" i="1"/>
  <c r="N5646" i="1"/>
  <c r="O5645" i="1"/>
  <c r="N5645" i="1"/>
  <c r="O5644" i="1"/>
  <c r="N5644" i="1"/>
  <c r="O5643" i="1"/>
  <c r="N5643" i="1"/>
  <c r="O5642" i="1"/>
  <c r="N5642" i="1"/>
  <c r="O5641" i="1"/>
  <c r="N5641" i="1"/>
  <c r="O5640" i="1"/>
  <c r="N5640" i="1"/>
  <c r="O5639" i="1"/>
  <c r="N5639" i="1"/>
  <c r="O5638" i="1"/>
  <c r="N5638" i="1"/>
  <c r="O5637" i="1"/>
  <c r="N5637" i="1"/>
  <c r="O5636" i="1"/>
  <c r="N5636" i="1"/>
  <c r="O5635" i="1"/>
  <c r="N5635" i="1"/>
  <c r="O5634" i="1"/>
  <c r="N5634" i="1"/>
  <c r="O5633" i="1"/>
  <c r="N5633" i="1"/>
  <c r="O5632" i="1"/>
  <c r="N5632" i="1"/>
  <c r="O5631" i="1"/>
  <c r="N5631" i="1"/>
  <c r="O5630" i="1"/>
  <c r="N5630" i="1"/>
  <c r="O5629" i="1"/>
  <c r="N5629" i="1"/>
  <c r="O5628" i="1"/>
  <c r="N5628" i="1"/>
  <c r="O5627" i="1"/>
  <c r="N5627" i="1"/>
  <c r="O5626" i="1"/>
  <c r="N5626" i="1"/>
  <c r="O5625" i="1"/>
  <c r="N5625" i="1"/>
  <c r="O5624" i="1"/>
  <c r="N5624" i="1"/>
  <c r="O5623" i="1"/>
  <c r="N5623" i="1"/>
  <c r="O5622" i="1"/>
  <c r="N5622" i="1"/>
  <c r="O5621" i="1"/>
  <c r="N5621" i="1"/>
  <c r="O5620" i="1"/>
  <c r="N5620" i="1"/>
  <c r="O5619" i="1"/>
  <c r="N5619" i="1"/>
  <c r="O5618" i="1"/>
  <c r="N5618" i="1"/>
  <c r="O5617" i="1"/>
  <c r="N5617" i="1"/>
  <c r="O5616" i="1"/>
  <c r="N5616" i="1"/>
  <c r="O5615" i="1"/>
  <c r="N5615" i="1"/>
  <c r="O5614" i="1"/>
  <c r="N5614" i="1"/>
  <c r="O5613" i="1"/>
  <c r="N5613" i="1"/>
  <c r="O5612" i="1"/>
  <c r="N5612" i="1"/>
  <c r="O5611" i="1"/>
  <c r="N5611" i="1"/>
  <c r="O5610" i="1"/>
  <c r="N5610" i="1"/>
  <c r="O5609" i="1"/>
  <c r="N5609" i="1"/>
  <c r="O5608" i="1"/>
  <c r="N5608" i="1"/>
  <c r="O5607" i="1"/>
  <c r="N5607" i="1"/>
  <c r="O5606" i="1"/>
  <c r="N5606" i="1"/>
  <c r="O5605" i="1"/>
  <c r="N5605" i="1"/>
  <c r="O5604" i="1"/>
  <c r="N5604" i="1"/>
  <c r="O5603" i="1"/>
  <c r="N5603" i="1"/>
  <c r="O5602" i="1"/>
  <c r="N5602" i="1"/>
  <c r="O5601" i="1"/>
  <c r="N5601" i="1"/>
  <c r="O5600" i="1"/>
  <c r="N5600" i="1"/>
  <c r="O5599" i="1"/>
  <c r="N5599" i="1"/>
  <c r="O5598" i="1"/>
  <c r="N5598" i="1"/>
  <c r="O5597" i="1"/>
  <c r="N5597" i="1"/>
  <c r="O5596" i="1"/>
  <c r="N5596" i="1"/>
  <c r="O5595" i="1"/>
  <c r="N5595" i="1"/>
  <c r="O5594" i="1"/>
  <c r="N5594" i="1"/>
  <c r="O5593" i="1"/>
  <c r="N5593" i="1"/>
  <c r="O5592" i="1"/>
  <c r="N5592" i="1"/>
  <c r="O5591" i="1"/>
  <c r="N5591" i="1"/>
  <c r="O5590" i="1"/>
  <c r="N5590" i="1"/>
  <c r="O5589" i="1"/>
  <c r="N5589" i="1"/>
  <c r="O5588" i="1"/>
  <c r="N5588" i="1"/>
  <c r="O5587" i="1"/>
  <c r="N5587" i="1"/>
  <c r="O5586" i="1"/>
  <c r="N5586" i="1"/>
  <c r="O5585" i="1"/>
  <c r="N5585" i="1"/>
  <c r="O5584" i="1"/>
  <c r="N5584" i="1"/>
  <c r="O5583" i="1"/>
  <c r="N5583" i="1"/>
  <c r="O5582" i="1"/>
  <c r="N5582" i="1"/>
  <c r="O5581" i="1"/>
  <c r="N5581" i="1"/>
  <c r="O5580" i="1"/>
  <c r="N5580" i="1"/>
  <c r="O5579" i="1"/>
  <c r="N5579" i="1"/>
  <c r="O5578" i="1"/>
  <c r="N5578" i="1"/>
  <c r="O5577" i="1"/>
  <c r="N5577" i="1"/>
  <c r="O5576" i="1"/>
  <c r="N5576" i="1"/>
  <c r="O5575" i="1"/>
  <c r="N5575" i="1"/>
  <c r="O5574" i="1"/>
  <c r="N5574" i="1"/>
  <c r="O5573" i="1"/>
  <c r="N5573" i="1"/>
  <c r="O5572" i="1"/>
  <c r="N5572" i="1"/>
  <c r="O5571" i="1"/>
  <c r="N5571" i="1"/>
  <c r="O5570" i="1"/>
  <c r="N5570" i="1"/>
  <c r="O5569" i="1"/>
  <c r="N5569" i="1"/>
  <c r="O5568" i="1"/>
  <c r="N5568" i="1"/>
  <c r="O5567" i="1"/>
  <c r="N5567" i="1"/>
  <c r="O5566" i="1"/>
  <c r="N5566" i="1"/>
  <c r="O5565" i="1"/>
  <c r="N5565" i="1"/>
  <c r="O5564" i="1"/>
  <c r="N5564" i="1"/>
  <c r="O5563" i="1"/>
  <c r="N5563" i="1"/>
  <c r="O5562" i="1"/>
  <c r="N5562" i="1"/>
  <c r="O5561" i="1"/>
  <c r="N5561" i="1"/>
  <c r="O5560" i="1"/>
  <c r="N5560" i="1"/>
  <c r="O5559" i="1"/>
  <c r="N5559" i="1"/>
  <c r="O5558" i="1"/>
  <c r="N5558" i="1"/>
  <c r="O5557" i="1"/>
  <c r="N5557" i="1"/>
  <c r="O5556" i="1"/>
  <c r="N5556" i="1"/>
  <c r="O5555" i="1"/>
  <c r="N5555" i="1"/>
  <c r="O5554" i="1"/>
  <c r="N5554" i="1"/>
  <c r="O5553" i="1"/>
  <c r="N5553" i="1"/>
  <c r="O5552" i="1"/>
  <c r="N5552" i="1"/>
  <c r="O5551" i="1"/>
  <c r="N5551" i="1"/>
  <c r="O5550" i="1"/>
  <c r="N5550" i="1"/>
  <c r="O5549" i="1"/>
  <c r="N5549" i="1"/>
  <c r="O5548" i="1"/>
  <c r="N5548" i="1"/>
  <c r="O5547" i="1"/>
  <c r="N5547" i="1"/>
  <c r="O5546" i="1"/>
  <c r="N5546" i="1"/>
  <c r="O5545" i="1"/>
  <c r="N5545" i="1"/>
  <c r="O5544" i="1"/>
  <c r="N5544" i="1"/>
  <c r="O5543" i="1"/>
  <c r="N5543" i="1"/>
  <c r="O5542" i="1"/>
  <c r="N5542" i="1"/>
  <c r="O5541" i="1"/>
  <c r="N5541" i="1"/>
  <c r="O5540" i="1"/>
  <c r="N5540" i="1"/>
  <c r="O5539" i="1"/>
  <c r="N5539" i="1"/>
  <c r="O5538" i="1"/>
  <c r="N5538" i="1"/>
  <c r="O5537" i="1"/>
  <c r="N5537" i="1"/>
  <c r="O5536" i="1"/>
  <c r="N5536" i="1"/>
  <c r="O5535" i="1"/>
  <c r="N5535" i="1"/>
  <c r="O5534" i="1"/>
  <c r="N5534" i="1"/>
  <c r="O5533" i="1"/>
  <c r="N5533" i="1"/>
  <c r="O5532" i="1"/>
  <c r="N5532" i="1"/>
  <c r="O5531" i="1"/>
  <c r="N5531" i="1"/>
  <c r="O5530" i="1"/>
  <c r="N5530" i="1"/>
  <c r="O5529" i="1"/>
  <c r="N5529" i="1"/>
  <c r="O5528" i="1"/>
  <c r="N5528" i="1"/>
  <c r="O5527" i="1"/>
  <c r="N5527" i="1"/>
  <c r="O5526" i="1"/>
  <c r="N5526" i="1"/>
  <c r="O5525" i="1"/>
  <c r="N5525" i="1"/>
  <c r="O5524" i="1"/>
  <c r="N5524" i="1"/>
  <c r="O5523" i="1"/>
  <c r="N5523" i="1"/>
  <c r="O5522" i="1"/>
  <c r="N5522" i="1"/>
  <c r="O5521" i="1"/>
  <c r="N5521" i="1"/>
  <c r="O5520" i="1"/>
  <c r="N5520" i="1"/>
  <c r="O5519" i="1"/>
  <c r="N5519" i="1"/>
  <c r="O5518" i="1"/>
  <c r="N5518" i="1"/>
  <c r="O5517" i="1"/>
  <c r="N5517" i="1"/>
  <c r="O5516" i="1"/>
  <c r="N5516" i="1"/>
  <c r="O5515" i="1"/>
  <c r="N5515" i="1"/>
  <c r="O5514" i="1"/>
  <c r="N5514" i="1"/>
  <c r="O5513" i="1"/>
  <c r="N5513" i="1"/>
  <c r="O5512" i="1"/>
  <c r="N5512" i="1"/>
  <c r="O5511" i="1"/>
  <c r="N5511" i="1"/>
  <c r="O5510" i="1"/>
  <c r="N5510" i="1"/>
  <c r="O5509" i="1"/>
  <c r="N5509" i="1"/>
  <c r="O5508" i="1"/>
  <c r="N5508" i="1"/>
  <c r="O5507" i="1"/>
  <c r="N5507" i="1"/>
  <c r="O5506" i="1"/>
  <c r="N5506" i="1"/>
  <c r="O5505" i="1"/>
  <c r="N5505" i="1"/>
  <c r="O5504" i="1"/>
  <c r="N5504" i="1"/>
  <c r="O5503" i="1"/>
  <c r="N5503" i="1"/>
  <c r="O5502" i="1"/>
  <c r="N5502" i="1"/>
  <c r="O5501" i="1"/>
  <c r="N5501" i="1"/>
  <c r="O5500" i="1"/>
  <c r="N5500" i="1"/>
  <c r="O5499" i="1"/>
  <c r="N5499" i="1"/>
  <c r="O5498" i="1"/>
  <c r="N5498" i="1"/>
  <c r="O5497" i="1"/>
  <c r="N5497" i="1"/>
  <c r="O5496" i="1"/>
  <c r="N5496" i="1"/>
  <c r="O5495" i="1"/>
  <c r="N5495" i="1"/>
  <c r="O5494" i="1"/>
  <c r="N5494" i="1"/>
  <c r="O5493" i="1"/>
  <c r="N5493" i="1"/>
  <c r="O5492" i="1"/>
  <c r="N5492" i="1"/>
  <c r="O5491" i="1"/>
  <c r="N5491" i="1"/>
  <c r="O5490" i="1"/>
  <c r="N5490" i="1"/>
  <c r="O5489" i="1"/>
  <c r="N5489" i="1"/>
  <c r="O5488" i="1"/>
  <c r="N5488" i="1"/>
  <c r="O5487" i="1"/>
  <c r="N5487" i="1"/>
  <c r="O5486" i="1"/>
  <c r="N5486" i="1"/>
  <c r="O5485" i="1"/>
  <c r="N5485" i="1"/>
  <c r="O5484" i="1"/>
  <c r="N5484" i="1"/>
  <c r="O5483" i="1"/>
  <c r="N5483" i="1"/>
  <c r="O5482" i="1"/>
  <c r="N5482" i="1"/>
  <c r="O5481" i="1"/>
  <c r="N5481" i="1"/>
  <c r="O5480" i="1"/>
  <c r="N5480" i="1"/>
  <c r="O5479" i="1"/>
  <c r="N5479" i="1"/>
  <c r="O5478" i="1"/>
  <c r="N5478" i="1"/>
  <c r="O5477" i="1"/>
  <c r="N5477" i="1"/>
  <c r="O5476" i="1"/>
  <c r="N5476" i="1"/>
  <c r="O5475" i="1"/>
  <c r="N5475" i="1"/>
  <c r="O5474" i="1"/>
  <c r="N5474" i="1"/>
  <c r="O5473" i="1"/>
  <c r="N5473" i="1"/>
  <c r="O5472" i="1"/>
  <c r="N5472" i="1"/>
  <c r="O5471" i="1"/>
  <c r="N5471" i="1"/>
  <c r="O5470" i="1"/>
  <c r="N5470" i="1"/>
  <c r="O5469" i="1"/>
  <c r="N5469" i="1"/>
  <c r="O5468" i="1"/>
  <c r="N5468" i="1"/>
  <c r="O5467" i="1"/>
  <c r="N5467" i="1"/>
  <c r="O5466" i="1"/>
  <c r="N5466" i="1"/>
  <c r="O5465" i="1"/>
  <c r="N5465" i="1"/>
  <c r="O5464" i="1"/>
  <c r="N5464" i="1"/>
  <c r="O5463" i="1"/>
  <c r="N5463" i="1"/>
  <c r="O5462" i="1"/>
  <c r="N5462" i="1"/>
  <c r="O5461" i="1"/>
  <c r="N5461" i="1"/>
  <c r="O5460" i="1"/>
  <c r="N5460" i="1"/>
  <c r="O5459" i="1"/>
  <c r="N5459" i="1"/>
  <c r="O5458" i="1"/>
  <c r="N5458" i="1"/>
  <c r="O5457" i="1"/>
  <c r="N5457" i="1"/>
  <c r="O5456" i="1"/>
  <c r="N5456" i="1"/>
  <c r="O5455" i="1"/>
  <c r="N5455" i="1"/>
  <c r="O5454" i="1"/>
  <c r="N5454" i="1"/>
  <c r="O5453" i="1"/>
  <c r="N5453" i="1"/>
  <c r="O5452" i="1"/>
  <c r="N5452" i="1"/>
  <c r="O5451" i="1"/>
  <c r="N5451" i="1"/>
  <c r="O5450" i="1"/>
  <c r="N5450" i="1"/>
  <c r="O5449" i="1"/>
  <c r="N5449" i="1"/>
  <c r="O5448" i="1"/>
  <c r="N5448" i="1"/>
  <c r="O5447" i="1"/>
  <c r="N5447" i="1"/>
  <c r="O5446" i="1"/>
  <c r="N5446" i="1"/>
  <c r="O5445" i="1"/>
  <c r="N5445" i="1"/>
  <c r="O5444" i="1"/>
  <c r="N5444" i="1"/>
  <c r="O5443" i="1"/>
  <c r="N5443" i="1"/>
  <c r="O5442" i="1"/>
  <c r="N5442" i="1"/>
  <c r="O5441" i="1"/>
  <c r="N5441" i="1"/>
  <c r="O5440" i="1"/>
  <c r="N5440" i="1"/>
  <c r="O5439" i="1"/>
  <c r="N5439" i="1"/>
  <c r="O5438" i="1"/>
  <c r="N5438" i="1"/>
  <c r="O5437" i="1"/>
  <c r="N5437" i="1"/>
  <c r="O5436" i="1"/>
  <c r="N5436" i="1"/>
  <c r="O5435" i="1"/>
  <c r="N5435" i="1"/>
  <c r="O5434" i="1"/>
  <c r="N5434" i="1"/>
  <c r="O5433" i="1"/>
  <c r="N5433" i="1"/>
  <c r="O5432" i="1"/>
  <c r="N5432" i="1"/>
  <c r="O5431" i="1"/>
  <c r="N5431" i="1"/>
  <c r="O5430" i="1"/>
  <c r="N5430" i="1"/>
  <c r="O5429" i="1"/>
  <c r="N5429" i="1"/>
  <c r="O5428" i="1"/>
  <c r="N5428" i="1"/>
  <c r="O5427" i="1"/>
  <c r="N5427" i="1"/>
  <c r="O5426" i="1"/>
  <c r="N5426" i="1"/>
  <c r="O5425" i="1"/>
  <c r="N5425" i="1"/>
  <c r="O5424" i="1"/>
  <c r="N5424" i="1"/>
  <c r="O5423" i="1"/>
  <c r="N5423" i="1"/>
  <c r="O5422" i="1"/>
  <c r="N5422" i="1"/>
  <c r="O5421" i="1"/>
  <c r="N5421" i="1"/>
  <c r="O5420" i="1"/>
  <c r="N5420" i="1"/>
  <c r="O5419" i="1"/>
  <c r="N5419" i="1"/>
  <c r="O5418" i="1"/>
  <c r="N5418" i="1"/>
  <c r="O5417" i="1"/>
  <c r="N5417" i="1"/>
  <c r="O5416" i="1"/>
  <c r="N5416" i="1"/>
  <c r="O5415" i="1"/>
  <c r="N5415" i="1"/>
  <c r="O5414" i="1"/>
  <c r="N5414" i="1"/>
  <c r="O5413" i="1"/>
  <c r="N5413" i="1"/>
  <c r="O5412" i="1"/>
  <c r="N5412" i="1"/>
  <c r="O5411" i="1"/>
  <c r="N5411" i="1"/>
  <c r="O5410" i="1"/>
  <c r="N5410" i="1"/>
  <c r="O5409" i="1"/>
  <c r="N5409" i="1"/>
  <c r="O5408" i="1"/>
  <c r="N5408" i="1"/>
  <c r="O5407" i="1"/>
  <c r="N5407" i="1"/>
  <c r="O5406" i="1"/>
  <c r="N5406" i="1"/>
  <c r="O5405" i="1"/>
  <c r="N5405" i="1"/>
  <c r="O5404" i="1"/>
  <c r="N5404" i="1"/>
  <c r="O5403" i="1"/>
  <c r="N5403" i="1"/>
  <c r="O5402" i="1"/>
  <c r="N5402" i="1"/>
  <c r="O5401" i="1"/>
  <c r="N5401" i="1"/>
  <c r="O5400" i="1"/>
  <c r="N5400" i="1"/>
  <c r="O5399" i="1"/>
  <c r="N5399" i="1"/>
  <c r="O5398" i="1"/>
  <c r="N5398" i="1"/>
  <c r="O5397" i="1"/>
  <c r="N5397" i="1"/>
  <c r="O5396" i="1"/>
  <c r="N5396" i="1"/>
  <c r="O5395" i="1"/>
  <c r="N5395" i="1"/>
  <c r="O5394" i="1"/>
  <c r="N5394" i="1"/>
  <c r="O5393" i="1"/>
  <c r="N5393" i="1"/>
  <c r="O5392" i="1"/>
  <c r="N5392" i="1"/>
  <c r="O5391" i="1"/>
  <c r="N5391" i="1"/>
  <c r="O5390" i="1"/>
  <c r="N5390" i="1"/>
  <c r="O5389" i="1"/>
  <c r="N5389" i="1"/>
  <c r="O5388" i="1"/>
  <c r="N5388" i="1"/>
  <c r="O5387" i="1"/>
  <c r="N5387" i="1"/>
  <c r="O5386" i="1"/>
  <c r="N5386" i="1"/>
  <c r="O5385" i="1"/>
  <c r="N5385" i="1"/>
  <c r="O5384" i="1"/>
  <c r="N5384" i="1"/>
  <c r="O5383" i="1"/>
  <c r="N5383" i="1"/>
  <c r="O5382" i="1"/>
  <c r="N5382" i="1"/>
  <c r="O5381" i="1"/>
  <c r="N5381" i="1"/>
  <c r="O5380" i="1"/>
  <c r="N5380" i="1"/>
  <c r="O5379" i="1"/>
  <c r="N5379" i="1"/>
  <c r="O5378" i="1"/>
  <c r="N5378" i="1"/>
  <c r="O5377" i="1"/>
  <c r="N5377" i="1"/>
  <c r="O5376" i="1"/>
  <c r="N5376" i="1"/>
  <c r="O5375" i="1"/>
  <c r="N5375" i="1"/>
  <c r="O5374" i="1"/>
  <c r="N5374" i="1"/>
  <c r="O5373" i="1"/>
  <c r="N5373" i="1"/>
  <c r="O5372" i="1"/>
  <c r="N5372" i="1"/>
  <c r="O5371" i="1"/>
  <c r="N5371" i="1"/>
  <c r="O5370" i="1"/>
  <c r="N5370" i="1"/>
  <c r="O5369" i="1"/>
  <c r="N5369" i="1"/>
  <c r="O5368" i="1"/>
  <c r="N5368" i="1"/>
  <c r="O5367" i="1"/>
  <c r="N5367" i="1"/>
  <c r="O5366" i="1"/>
  <c r="N5366" i="1"/>
  <c r="O5365" i="1"/>
  <c r="N5365" i="1"/>
  <c r="O5364" i="1"/>
  <c r="N5364" i="1"/>
  <c r="O5363" i="1"/>
  <c r="N5363" i="1"/>
  <c r="O5362" i="1"/>
  <c r="N5362" i="1"/>
  <c r="O5361" i="1"/>
  <c r="N5361" i="1"/>
  <c r="O5360" i="1"/>
  <c r="N5360" i="1"/>
  <c r="O5359" i="1"/>
  <c r="N5359" i="1"/>
  <c r="O5358" i="1"/>
  <c r="N5358" i="1"/>
  <c r="O5357" i="1"/>
  <c r="N5357" i="1"/>
  <c r="O5356" i="1"/>
  <c r="N5356" i="1"/>
  <c r="O5355" i="1"/>
  <c r="N5355" i="1"/>
  <c r="O5354" i="1"/>
  <c r="N5354" i="1"/>
  <c r="O5353" i="1"/>
  <c r="N5353" i="1"/>
  <c r="O5352" i="1"/>
  <c r="N5352" i="1"/>
  <c r="O5351" i="1"/>
  <c r="N5351" i="1"/>
  <c r="O5350" i="1"/>
  <c r="N5350" i="1"/>
  <c r="O5349" i="1"/>
  <c r="N5349" i="1"/>
  <c r="O5348" i="1"/>
  <c r="N5348" i="1"/>
  <c r="O5347" i="1"/>
  <c r="N5347" i="1"/>
  <c r="O5346" i="1"/>
  <c r="N5346" i="1"/>
  <c r="O5345" i="1"/>
  <c r="N5345" i="1"/>
  <c r="O5344" i="1"/>
  <c r="N5344" i="1"/>
  <c r="O5343" i="1"/>
  <c r="N5343" i="1"/>
  <c r="O5342" i="1"/>
  <c r="N5342" i="1"/>
  <c r="O5341" i="1"/>
  <c r="N5341" i="1"/>
  <c r="O5340" i="1"/>
  <c r="N5340" i="1"/>
  <c r="O5339" i="1"/>
  <c r="N5339" i="1"/>
  <c r="O5338" i="1"/>
  <c r="N5338" i="1"/>
  <c r="O5337" i="1"/>
  <c r="N5337" i="1"/>
  <c r="O5336" i="1"/>
  <c r="N5336" i="1"/>
  <c r="O5335" i="1"/>
  <c r="N5335" i="1"/>
  <c r="O5334" i="1"/>
  <c r="N5334" i="1"/>
  <c r="O5333" i="1"/>
  <c r="N5333" i="1"/>
  <c r="O5332" i="1"/>
  <c r="N5332" i="1"/>
  <c r="O5331" i="1"/>
  <c r="N5331" i="1"/>
  <c r="O5330" i="1"/>
  <c r="N5330" i="1"/>
  <c r="O5329" i="1"/>
  <c r="N5329" i="1"/>
  <c r="O5328" i="1"/>
  <c r="N5328" i="1"/>
  <c r="O5327" i="1"/>
  <c r="N5327" i="1"/>
  <c r="O5326" i="1"/>
  <c r="N5326" i="1"/>
  <c r="O5325" i="1"/>
  <c r="N5325" i="1"/>
  <c r="O5324" i="1"/>
  <c r="N5324" i="1"/>
  <c r="O5323" i="1"/>
  <c r="N5323" i="1"/>
  <c r="O5322" i="1"/>
  <c r="N5322" i="1"/>
  <c r="O5321" i="1"/>
  <c r="N5321" i="1"/>
  <c r="O5320" i="1"/>
  <c r="N5320" i="1"/>
  <c r="O5319" i="1"/>
  <c r="N5319" i="1"/>
  <c r="O5318" i="1"/>
  <c r="N5318" i="1"/>
  <c r="O5317" i="1"/>
  <c r="N5317" i="1"/>
  <c r="O5316" i="1"/>
  <c r="N5316" i="1"/>
  <c r="O5315" i="1"/>
  <c r="N5315" i="1"/>
  <c r="O5314" i="1"/>
  <c r="N5314" i="1"/>
  <c r="O5313" i="1"/>
  <c r="N5313" i="1"/>
  <c r="O5312" i="1"/>
  <c r="N5312" i="1"/>
  <c r="O5311" i="1"/>
  <c r="N5311" i="1"/>
  <c r="O5310" i="1"/>
  <c r="N5310" i="1"/>
  <c r="O5309" i="1"/>
  <c r="N5309" i="1"/>
  <c r="O5308" i="1"/>
  <c r="N5308" i="1"/>
  <c r="O5307" i="1"/>
  <c r="N5307" i="1"/>
  <c r="O5306" i="1"/>
  <c r="N5306" i="1"/>
  <c r="O5305" i="1"/>
  <c r="N5305" i="1"/>
  <c r="O5304" i="1"/>
  <c r="N5304" i="1"/>
  <c r="O5303" i="1"/>
  <c r="N5303" i="1"/>
  <c r="O5302" i="1"/>
  <c r="N5302" i="1"/>
  <c r="O5301" i="1"/>
  <c r="N5301" i="1"/>
  <c r="O5300" i="1"/>
  <c r="N5300" i="1"/>
  <c r="O5299" i="1"/>
  <c r="N5299" i="1"/>
  <c r="O5298" i="1"/>
  <c r="N5298" i="1"/>
  <c r="O5297" i="1"/>
  <c r="N5297" i="1"/>
  <c r="O5296" i="1"/>
  <c r="N5296" i="1"/>
  <c r="O5295" i="1"/>
  <c r="N5295" i="1"/>
  <c r="O5294" i="1"/>
  <c r="N5294" i="1"/>
  <c r="O5293" i="1"/>
  <c r="N5293" i="1"/>
  <c r="O5292" i="1"/>
  <c r="N5292" i="1"/>
  <c r="O5291" i="1"/>
  <c r="N5291" i="1"/>
  <c r="O5290" i="1"/>
  <c r="N5290" i="1"/>
  <c r="O5289" i="1"/>
  <c r="N5289" i="1"/>
  <c r="O5288" i="1"/>
  <c r="N5288" i="1"/>
  <c r="O5287" i="1"/>
  <c r="N5287" i="1"/>
  <c r="O5286" i="1"/>
  <c r="N5286" i="1"/>
  <c r="O5285" i="1"/>
  <c r="N5285" i="1"/>
  <c r="O5284" i="1"/>
  <c r="N5284" i="1"/>
  <c r="O5283" i="1"/>
  <c r="N5283" i="1"/>
  <c r="O5282" i="1"/>
  <c r="N5282" i="1"/>
  <c r="O5281" i="1"/>
  <c r="N5281" i="1"/>
  <c r="O5280" i="1"/>
  <c r="N5280" i="1"/>
  <c r="O5279" i="1"/>
  <c r="N5279" i="1"/>
  <c r="O5278" i="1"/>
  <c r="N5278" i="1"/>
  <c r="O5277" i="1"/>
  <c r="N5277" i="1"/>
  <c r="O5276" i="1"/>
  <c r="N5276" i="1"/>
  <c r="O5275" i="1"/>
  <c r="N5275" i="1"/>
  <c r="O5274" i="1"/>
  <c r="N5274" i="1"/>
  <c r="O5273" i="1"/>
  <c r="N5273" i="1"/>
  <c r="O5272" i="1"/>
  <c r="N5272" i="1"/>
  <c r="O5271" i="1"/>
  <c r="N5271" i="1"/>
  <c r="O5270" i="1"/>
  <c r="N5270" i="1"/>
  <c r="O5269" i="1"/>
  <c r="N5269" i="1"/>
  <c r="O5268" i="1"/>
  <c r="N5268" i="1"/>
  <c r="O5267" i="1"/>
  <c r="N5267" i="1"/>
  <c r="O5266" i="1"/>
  <c r="N5266" i="1"/>
  <c r="O5265" i="1"/>
  <c r="N5265" i="1"/>
  <c r="O5264" i="1"/>
  <c r="N5264" i="1"/>
  <c r="O5263" i="1"/>
  <c r="N5263" i="1"/>
  <c r="O5262" i="1"/>
  <c r="N5262" i="1"/>
  <c r="O5261" i="1"/>
  <c r="N5261" i="1"/>
  <c r="O5260" i="1"/>
  <c r="N5260" i="1"/>
  <c r="O5259" i="1"/>
  <c r="N5259" i="1"/>
  <c r="O5258" i="1"/>
  <c r="N5258" i="1"/>
  <c r="O5257" i="1"/>
  <c r="N5257" i="1"/>
  <c r="O5256" i="1"/>
  <c r="N5256" i="1"/>
  <c r="O5255" i="1"/>
  <c r="N5255" i="1"/>
  <c r="O5254" i="1"/>
  <c r="N5254" i="1"/>
  <c r="O5253" i="1"/>
  <c r="N5253" i="1"/>
  <c r="O5252" i="1"/>
  <c r="N5252" i="1"/>
  <c r="O5251" i="1"/>
  <c r="N5251" i="1"/>
  <c r="O5250" i="1"/>
  <c r="N5250" i="1"/>
  <c r="O5249" i="1"/>
  <c r="N5249" i="1"/>
  <c r="O5248" i="1"/>
  <c r="N5248" i="1"/>
  <c r="O5247" i="1"/>
  <c r="N5247" i="1"/>
  <c r="O5246" i="1"/>
  <c r="N5246" i="1"/>
  <c r="O5245" i="1"/>
  <c r="N5245" i="1"/>
  <c r="O5244" i="1"/>
  <c r="N5244" i="1"/>
  <c r="O5243" i="1"/>
  <c r="N5243" i="1"/>
  <c r="O5242" i="1"/>
  <c r="N5242" i="1"/>
  <c r="O5241" i="1"/>
  <c r="N5241" i="1"/>
  <c r="O5240" i="1"/>
  <c r="N5240" i="1"/>
  <c r="O5239" i="1"/>
  <c r="N5239" i="1"/>
  <c r="O5238" i="1"/>
  <c r="N5238" i="1"/>
  <c r="O5237" i="1"/>
  <c r="N5237" i="1"/>
  <c r="O5236" i="1"/>
  <c r="N5236" i="1"/>
  <c r="O5235" i="1"/>
  <c r="N5235" i="1"/>
  <c r="O5234" i="1"/>
  <c r="N5234" i="1"/>
  <c r="O5233" i="1"/>
  <c r="N5233" i="1"/>
  <c r="O5232" i="1"/>
  <c r="N5232" i="1"/>
  <c r="O5231" i="1"/>
  <c r="N5231" i="1"/>
  <c r="O5230" i="1"/>
  <c r="N5230" i="1"/>
  <c r="O5229" i="1"/>
  <c r="N5229" i="1"/>
  <c r="O5228" i="1"/>
  <c r="N5228" i="1"/>
  <c r="O5227" i="1"/>
  <c r="N5227" i="1"/>
  <c r="O5226" i="1"/>
  <c r="N5226" i="1"/>
  <c r="O5225" i="1"/>
  <c r="N5225" i="1"/>
  <c r="O5224" i="1"/>
  <c r="N5224" i="1"/>
  <c r="O5223" i="1"/>
  <c r="N5223" i="1"/>
  <c r="O5222" i="1"/>
  <c r="N5222" i="1"/>
  <c r="O5221" i="1"/>
  <c r="N5221" i="1"/>
  <c r="O5220" i="1"/>
  <c r="N5220" i="1"/>
  <c r="O5219" i="1"/>
  <c r="N5219" i="1"/>
  <c r="O5218" i="1"/>
  <c r="N5218" i="1"/>
  <c r="O5217" i="1"/>
  <c r="N5217" i="1"/>
  <c r="O5216" i="1"/>
  <c r="N5216" i="1"/>
  <c r="O5215" i="1"/>
  <c r="N5215" i="1"/>
  <c r="O5214" i="1"/>
  <c r="N5214" i="1"/>
  <c r="O5213" i="1"/>
  <c r="N5213" i="1"/>
  <c r="O5212" i="1"/>
  <c r="N5212" i="1"/>
  <c r="O5211" i="1"/>
  <c r="N5211" i="1"/>
  <c r="O5210" i="1"/>
  <c r="N5210" i="1"/>
  <c r="O5209" i="1"/>
  <c r="N5209" i="1"/>
  <c r="O5208" i="1"/>
  <c r="N5208" i="1"/>
  <c r="O5207" i="1"/>
  <c r="N5207" i="1"/>
  <c r="O5206" i="1"/>
  <c r="N5206" i="1"/>
  <c r="O5205" i="1"/>
  <c r="N5205" i="1"/>
  <c r="O5204" i="1"/>
  <c r="N5204" i="1"/>
  <c r="O5203" i="1"/>
  <c r="N5203" i="1"/>
  <c r="O5202" i="1"/>
  <c r="N5202" i="1"/>
  <c r="O5201" i="1"/>
  <c r="N5201" i="1"/>
  <c r="O5200" i="1"/>
  <c r="N5200" i="1"/>
  <c r="O5199" i="1"/>
  <c r="N5199" i="1"/>
  <c r="O5198" i="1"/>
  <c r="N5198" i="1"/>
  <c r="O5197" i="1"/>
  <c r="N5197" i="1"/>
  <c r="O5196" i="1"/>
  <c r="N5196" i="1"/>
  <c r="O5195" i="1"/>
  <c r="N5195" i="1"/>
  <c r="O5194" i="1"/>
  <c r="N5194" i="1"/>
  <c r="O5193" i="1"/>
  <c r="N5193" i="1"/>
  <c r="O5192" i="1"/>
  <c r="N5192" i="1"/>
  <c r="O5191" i="1"/>
  <c r="N5191" i="1"/>
  <c r="O5190" i="1"/>
  <c r="N5190" i="1"/>
  <c r="O5189" i="1"/>
  <c r="N5189" i="1"/>
  <c r="O5188" i="1"/>
  <c r="N5188" i="1"/>
  <c r="O5187" i="1"/>
  <c r="N5187" i="1"/>
  <c r="O5186" i="1"/>
  <c r="N5186" i="1"/>
  <c r="O5185" i="1"/>
  <c r="N5185" i="1"/>
  <c r="O5184" i="1"/>
  <c r="N5184" i="1"/>
  <c r="O5183" i="1"/>
  <c r="N5183" i="1"/>
  <c r="O5182" i="1"/>
  <c r="N5182" i="1"/>
  <c r="O5181" i="1"/>
  <c r="N5181" i="1"/>
  <c r="O5180" i="1"/>
  <c r="N5180" i="1"/>
  <c r="O5179" i="1"/>
  <c r="N5179" i="1"/>
  <c r="O5178" i="1"/>
  <c r="N5178" i="1"/>
  <c r="O5177" i="1"/>
  <c r="N5177" i="1"/>
  <c r="O5176" i="1"/>
  <c r="N5176" i="1"/>
  <c r="O5175" i="1"/>
  <c r="N5175" i="1"/>
  <c r="O5174" i="1"/>
  <c r="N5174" i="1"/>
  <c r="O5173" i="1"/>
  <c r="N5173" i="1"/>
  <c r="O5172" i="1"/>
  <c r="N5172" i="1"/>
  <c r="O5171" i="1"/>
  <c r="N5171" i="1"/>
  <c r="O5170" i="1"/>
  <c r="N5170" i="1"/>
  <c r="O5169" i="1"/>
  <c r="N5169" i="1"/>
  <c r="O5168" i="1"/>
  <c r="N5168" i="1"/>
  <c r="O5167" i="1"/>
  <c r="N5167" i="1"/>
  <c r="O5166" i="1"/>
  <c r="N5166" i="1"/>
  <c r="O5165" i="1"/>
  <c r="N5165" i="1"/>
  <c r="O5164" i="1"/>
  <c r="N5164" i="1"/>
  <c r="O5163" i="1"/>
  <c r="N5163" i="1"/>
  <c r="O5162" i="1"/>
  <c r="N5162" i="1"/>
  <c r="O5161" i="1"/>
  <c r="N5161" i="1"/>
  <c r="O5160" i="1"/>
  <c r="N5160" i="1"/>
  <c r="O5159" i="1"/>
  <c r="N5159" i="1"/>
  <c r="O5158" i="1"/>
  <c r="N5158" i="1"/>
  <c r="O5157" i="1"/>
  <c r="N5157" i="1"/>
  <c r="O5156" i="1"/>
  <c r="N5156" i="1"/>
  <c r="O5155" i="1"/>
  <c r="N5155" i="1"/>
  <c r="O5154" i="1"/>
  <c r="N5154" i="1"/>
  <c r="O5153" i="1"/>
  <c r="N5153" i="1"/>
  <c r="O5152" i="1"/>
  <c r="N5152" i="1"/>
  <c r="O5151" i="1"/>
  <c r="N5151" i="1"/>
  <c r="O5150" i="1"/>
  <c r="N5150" i="1"/>
  <c r="O5149" i="1"/>
  <c r="N5149" i="1"/>
  <c r="O5148" i="1"/>
  <c r="N5148" i="1"/>
  <c r="O5147" i="1"/>
  <c r="N5147" i="1"/>
  <c r="O5146" i="1"/>
  <c r="N5146" i="1"/>
  <c r="O5145" i="1"/>
  <c r="N5145" i="1"/>
  <c r="O5144" i="1"/>
  <c r="N5144" i="1"/>
  <c r="O5143" i="1"/>
  <c r="N5143" i="1"/>
  <c r="O5142" i="1"/>
  <c r="N5142" i="1"/>
  <c r="O5141" i="1"/>
  <c r="N5141" i="1"/>
  <c r="O5140" i="1"/>
  <c r="N5140" i="1"/>
  <c r="O5139" i="1"/>
  <c r="N5139" i="1"/>
  <c r="O5138" i="1"/>
  <c r="N5138" i="1"/>
  <c r="O5137" i="1"/>
  <c r="N5137" i="1"/>
  <c r="O5136" i="1"/>
  <c r="N5136" i="1"/>
  <c r="O5135" i="1"/>
  <c r="N5135" i="1"/>
  <c r="O5134" i="1"/>
  <c r="N5134" i="1"/>
  <c r="O5133" i="1"/>
  <c r="N5133" i="1"/>
  <c r="O5132" i="1"/>
  <c r="N5132" i="1"/>
  <c r="O5131" i="1"/>
  <c r="N5131" i="1"/>
  <c r="O5130" i="1"/>
  <c r="N5130" i="1"/>
  <c r="O5129" i="1"/>
  <c r="N5129" i="1"/>
  <c r="O5128" i="1"/>
  <c r="N5128" i="1"/>
  <c r="O5127" i="1"/>
  <c r="N5127" i="1"/>
  <c r="O5126" i="1"/>
  <c r="N5126" i="1"/>
  <c r="O5125" i="1"/>
  <c r="N5125" i="1"/>
  <c r="O5124" i="1"/>
  <c r="N5124" i="1"/>
  <c r="O5123" i="1"/>
  <c r="N5123" i="1"/>
  <c r="O5122" i="1"/>
  <c r="N5122" i="1"/>
  <c r="O5121" i="1"/>
  <c r="N5121" i="1"/>
  <c r="O5120" i="1"/>
  <c r="N5120" i="1"/>
  <c r="O5119" i="1"/>
  <c r="N5119" i="1"/>
  <c r="O5118" i="1"/>
  <c r="N5118" i="1"/>
  <c r="O5117" i="1"/>
  <c r="N5117" i="1"/>
  <c r="O5116" i="1"/>
  <c r="N5116" i="1"/>
  <c r="O5115" i="1"/>
  <c r="N5115" i="1"/>
  <c r="O5114" i="1"/>
  <c r="N5114" i="1"/>
  <c r="O5113" i="1"/>
  <c r="N5113" i="1"/>
  <c r="O5112" i="1"/>
  <c r="N5112" i="1"/>
  <c r="O5111" i="1"/>
  <c r="N5111" i="1"/>
  <c r="O5110" i="1"/>
  <c r="N5110" i="1"/>
  <c r="O5109" i="1"/>
  <c r="N5109" i="1"/>
  <c r="O5108" i="1"/>
  <c r="N5108" i="1"/>
  <c r="O5107" i="1"/>
  <c r="N5107" i="1"/>
  <c r="O5106" i="1"/>
  <c r="N5106" i="1"/>
  <c r="O5105" i="1"/>
  <c r="N5105" i="1"/>
  <c r="O5104" i="1"/>
  <c r="N5104" i="1"/>
  <c r="O5103" i="1"/>
  <c r="N5103" i="1"/>
  <c r="O5102" i="1"/>
  <c r="N5102" i="1"/>
  <c r="O5101" i="1"/>
  <c r="N5101" i="1"/>
  <c r="O5100" i="1"/>
  <c r="N5100" i="1"/>
  <c r="O5099" i="1"/>
  <c r="N5099" i="1"/>
  <c r="O5098" i="1"/>
  <c r="N5098" i="1"/>
  <c r="O5097" i="1"/>
  <c r="N5097" i="1"/>
  <c r="O5096" i="1"/>
  <c r="N5096" i="1"/>
  <c r="O5095" i="1"/>
  <c r="N5095" i="1"/>
  <c r="O5094" i="1"/>
  <c r="N5094" i="1"/>
  <c r="O5093" i="1"/>
  <c r="N5093" i="1"/>
  <c r="O5092" i="1"/>
  <c r="N5092" i="1"/>
  <c r="O5091" i="1"/>
  <c r="N5091" i="1"/>
  <c r="O5090" i="1"/>
  <c r="N5090" i="1"/>
  <c r="O5089" i="1"/>
  <c r="N5089" i="1"/>
  <c r="O5088" i="1"/>
  <c r="N5088" i="1"/>
  <c r="O5087" i="1"/>
  <c r="N5087" i="1"/>
  <c r="O5086" i="1"/>
  <c r="N5086" i="1"/>
  <c r="O5085" i="1"/>
  <c r="N5085" i="1"/>
  <c r="O5084" i="1"/>
  <c r="N5084" i="1"/>
  <c r="O5083" i="1"/>
  <c r="N5083" i="1"/>
  <c r="O5082" i="1"/>
  <c r="N5082" i="1"/>
  <c r="O5081" i="1"/>
  <c r="N5081" i="1"/>
  <c r="O5080" i="1"/>
  <c r="N5080" i="1"/>
  <c r="O5079" i="1"/>
  <c r="N5079" i="1"/>
  <c r="O5078" i="1"/>
  <c r="N5078" i="1"/>
  <c r="O5077" i="1"/>
  <c r="N5077" i="1"/>
  <c r="O5076" i="1"/>
  <c r="N5076" i="1"/>
  <c r="O5075" i="1"/>
  <c r="N5075" i="1"/>
  <c r="O5074" i="1"/>
  <c r="N5074" i="1"/>
  <c r="O5073" i="1"/>
  <c r="N5073" i="1"/>
  <c r="O5072" i="1"/>
  <c r="N5072" i="1"/>
  <c r="O5071" i="1"/>
  <c r="N5071" i="1"/>
  <c r="O5070" i="1"/>
  <c r="N5070" i="1"/>
  <c r="O5069" i="1"/>
  <c r="N5069" i="1"/>
  <c r="O5068" i="1"/>
  <c r="N5068" i="1"/>
  <c r="O5067" i="1"/>
  <c r="N5067" i="1"/>
  <c r="O5066" i="1"/>
  <c r="N5066" i="1"/>
  <c r="O5065" i="1"/>
  <c r="N5065" i="1"/>
  <c r="O5064" i="1"/>
  <c r="N5064" i="1"/>
  <c r="O5063" i="1"/>
  <c r="N5063" i="1"/>
  <c r="O5062" i="1"/>
  <c r="N5062" i="1"/>
  <c r="O5061" i="1"/>
  <c r="N5061" i="1"/>
  <c r="O5060" i="1"/>
  <c r="N5060" i="1"/>
  <c r="O5059" i="1"/>
  <c r="N5059" i="1"/>
  <c r="O5058" i="1"/>
  <c r="N5058" i="1"/>
  <c r="O5057" i="1"/>
  <c r="N5057" i="1"/>
  <c r="O5056" i="1"/>
  <c r="N5056" i="1"/>
  <c r="O5055" i="1"/>
  <c r="N5055" i="1"/>
  <c r="O5054" i="1"/>
  <c r="N5054" i="1"/>
  <c r="O5053" i="1"/>
  <c r="N5053" i="1"/>
  <c r="O5052" i="1"/>
  <c r="N5052" i="1"/>
  <c r="O5051" i="1"/>
  <c r="N5051" i="1"/>
  <c r="O5050" i="1"/>
  <c r="N5050" i="1"/>
  <c r="O5049" i="1"/>
  <c r="N5049" i="1"/>
  <c r="O5048" i="1"/>
  <c r="N5048" i="1"/>
  <c r="O5047" i="1"/>
  <c r="N5047" i="1"/>
  <c r="O5046" i="1"/>
  <c r="N5046" i="1"/>
  <c r="O5045" i="1"/>
  <c r="N5045" i="1"/>
  <c r="O5044" i="1"/>
  <c r="N5044" i="1"/>
  <c r="O5043" i="1"/>
  <c r="N5043" i="1"/>
  <c r="O5042" i="1"/>
  <c r="N5042" i="1"/>
  <c r="O5041" i="1"/>
  <c r="N5041" i="1"/>
  <c r="O5040" i="1"/>
  <c r="N5040" i="1"/>
  <c r="O5039" i="1"/>
  <c r="N5039" i="1"/>
  <c r="O5038" i="1"/>
  <c r="N5038" i="1"/>
  <c r="O5037" i="1"/>
  <c r="N5037" i="1"/>
  <c r="O5036" i="1"/>
  <c r="N5036" i="1"/>
  <c r="O5035" i="1"/>
  <c r="N5035" i="1"/>
  <c r="O5034" i="1"/>
  <c r="N5034" i="1"/>
  <c r="O5033" i="1"/>
  <c r="N5033" i="1"/>
  <c r="O5032" i="1"/>
  <c r="N5032" i="1"/>
  <c r="O5031" i="1"/>
  <c r="N5031" i="1"/>
  <c r="O5030" i="1"/>
  <c r="N5030" i="1"/>
  <c r="O5029" i="1"/>
  <c r="N5029" i="1"/>
  <c r="O5028" i="1"/>
  <c r="N5028" i="1"/>
  <c r="O5027" i="1"/>
  <c r="N5027" i="1"/>
  <c r="O5026" i="1"/>
  <c r="N5026" i="1"/>
  <c r="O5025" i="1"/>
  <c r="N5025" i="1"/>
  <c r="O5024" i="1"/>
  <c r="N5024" i="1"/>
  <c r="O5023" i="1"/>
  <c r="N5023" i="1"/>
  <c r="O5022" i="1"/>
  <c r="N5022" i="1"/>
  <c r="O5021" i="1"/>
  <c r="N5021" i="1"/>
  <c r="O5020" i="1"/>
  <c r="N5020" i="1"/>
  <c r="O5019" i="1"/>
  <c r="N5019" i="1"/>
  <c r="O5018" i="1"/>
  <c r="N5018" i="1"/>
  <c r="O5017" i="1"/>
  <c r="N5017" i="1"/>
  <c r="O5016" i="1"/>
  <c r="N5016" i="1"/>
  <c r="O5015" i="1"/>
  <c r="N5015" i="1"/>
  <c r="O5014" i="1"/>
  <c r="N5014" i="1"/>
  <c r="O5013" i="1"/>
  <c r="N5013" i="1"/>
  <c r="O5012" i="1"/>
  <c r="N5012" i="1"/>
  <c r="O5011" i="1"/>
  <c r="N5011" i="1"/>
  <c r="O5010" i="1"/>
  <c r="N5010" i="1"/>
  <c r="O5009" i="1"/>
  <c r="N5009" i="1"/>
  <c r="O5008" i="1"/>
  <c r="N5008" i="1"/>
  <c r="O5007" i="1"/>
  <c r="N5007" i="1"/>
  <c r="O5006" i="1"/>
  <c r="N5006" i="1"/>
  <c r="O5005" i="1"/>
  <c r="N5005" i="1"/>
  <c r="O5004" i="1"/>
  <c r="N5004" i="1"/>
  <c r="O5003" i="1"/>
  <c r="N5003" i="1"/>
  <c r="O5002" i="1"/>
  <c r="N5002" i="1"/>
  <c r="O5001" i="1"/>
  <c r="N5001" i="1"/>
  <c r="O5000" i="1"/>
  <c r="N5000" i="1"/>
  <c r="O4999" i="1"/>
  <c r="N4999" i="1"/>
  <c r="O4998" i="1"/>
  <c r="N4998" i="1"/>
  <c r="O4997" i="1"/>
  <c r="N4997" i="1"/>
  <c r="O4996" i="1"/>
  <c r="N4996" i="1"/>
  <c r="O4995" i="1"/>
  <c r="N4995" i="1"/>
  <c r="O4994" i="1"/>
  <c r="N4994" i="1"/>
  <c r="O4993" i="1"/>
  <c r="N4993" i="1"/>
  <c r="O4992" i="1"/>
  <c r="N4992" i="1"/>
  <c r="O4991" i="1"/>
  <c r="N4991" i="1"/>
  <c r="O4990" i="1"/>
  <c r="N4990" i="1"/>
  <c r="O4989" i="1"/>
  <c r="N4989" i="1"/>
  <c r="O4988" i="1"/>
  <c r="N4988" i="1"/>
  <c r="O4987" i="1"/>
  <c r="N4987" i="1"/>
  <c r="O4986" i="1"/>
  <c r="N4986" i="1"/>
  <c r="O4985" i="1"/>
  <c r="N4985" i="1"/>
  <c r="O4984" i="1"/>
  <c r="N4984" i="1"/>
  <c r="O4983" i="1"/>
  <c r="N4983" i="1"/>
  <c r="O4982" i="1"/>
  <c r="N4982" i="1"/>
  <c r="O4981" i="1"/>
  <c r="N4981" i="1"/>
  <c r="O4980" i="1"/>
  <c r="N4980" i="1"/>
  <c r="O4979" i="1"/>
  <c r="N4979" i="1"/>
  <c r="O4978" i="1"/>
  <c r="N4978" i="1"/>
  <c r="O4977" i="1"/>
  <c r="N4977" i="1"/>
  <c r="O4976" i="1"/>
  <c r="N4976" i="1"/>
  <c r="O4975" i="1"/>
  <c r="N4975" i="1"/>
  <c r="O4974" i="1"/>
  <c r="N4974" i="1"/>
  <c r="O4973" i="1"/>
  <c r="N4973" i="1"/>
  <c r="O4972" i="1"/>
  <c r="N4972" i="1"/>
  <c r="O4971" i="1"/>
  <c r="N4971" i="1"/>
  <c r="O4970" i="1"/>
  <c r="N4970" i="1"/>
  <c r="O4969" i="1"/>
  <c r="N4969" i="1"/>
  <c r="O4968" i="1"/>
  <c r="N4968" i="1"/>
  <c r="O4967" i="1"/>
  <c r="N4967" i="1"/>
  <c r="O4966" i="1"/>
  <c r="N4966" i="1"/>
  <c r="O4965" i="1"/>
  <c r="N4965" i="1"/>
  <c r="O4964" i="1"/>
  <c r="N4964" i="1"/>
  <c r="O4963" i="1"/>
  <c r="N4963" i="1"/>
  <c r="O4962" i="1"/>
  <c r="N4962" i="1"/>
  <c r="O4961" i="1"/>
  <c r="N4961" i="1"/>
  <c r="O4960" i="1"/>
  <c r="N4960" i="1"/>
  <c r="O4959" i="1"/>
  <c r="N4959" i="1"/>
  <c r="O4958" i="1"/>
  <c r="N4958" i="1"/>
  <c r="O4957" i="1"/>
  <c r="N4957" i="1"/>
  <c r="O4956" i="1"/>
  <c r="N4956" i="1"/>
  <c r="O4955" i="1"/>
  <c r="N4955" i="1"/>
  <c r="O4954" i="1"/>
  <c r="N4954" i="1"/>
  <c r="O4953" i="1"/>
  <c r="N4953" i="1"/>
  <c r="O4952" i="1"/>
  <c r="N4952" i="1"/>
  <c r="O4951" i="1"/>
  <c r="N4951" i="1"/>
  <c r="O4950" i="1"/>
  <c r="N4950" i="1"/>
  <c r="O4949" i="1"/>
  <c r="N4949" i="1"/>
  <c r="O4948" i="1"/>
  <c r="N4948" i="1"/>
  <c r="O4947" i="1"/>
  <c r="N4947" i="1"/>
  <c r="O4946" i="1"/>
  <c r="N4946" i="1"/>
  <c r="O4945" i="1"/>
  <c r="N4945" i="1"/>
  <c r="O4944" i="1"/>
  <c r="N4944" i="1"/>
  <c r="O4943" i="1"/>
  <c r="N4943" i="1"/>
  <c r="O4942" i="1"/>
  <c r="N4942" i="1"/>
  <c r="O4941" i="1"/>
  <c r="N4941" i="1"/>
  <c r="O4940" i="1"/>
  <c r="N4940" i="1"/>
  <c r="O4939" i="1"/>
  <c r="N4939" i="1"/>
  <c r="O4938" i="1"/>
  <c r="N4938" i="1"/>
  <c r="O4937" i="1"/>
  <c r="N4937" i="1"/>
  <c r="O4936" i="1"/>
  <c r="N4936" i="1"/>
  <c r="O4935" i="1"/>
  <c r="N4935" i="1"/>
  <c r="O4934" i="1"/>
  <c r="N4934" i="1"/>
  <c r="O4933" i="1"/>
  <c r="N4933" i="1"/>
  <c r="O4932" i="1"/>
  <c r="N4932" i="1"/>
  <c r="O4931" i="1"/>
  <c r="N4931" i="1"/>
  <c r="O4930" i="1"/>
  <c r="N4930" i="1"/>
  <c r="O4929" i="1"/>
  <c r="N4929" i="1"/>
  <c r="O4928" i="1"/>
  <c r="N4928" i="1"/>
  <c r="O4927" i="1"/>
  <c r="N4927" i="1"/>
  <c r="O4926" i="1"/>
  <c r="N4926" i="1"/>
  <c r="O4925" i="1"/>
  <c r="N4925" i="1"/>
  <c r="O4924" i="1"/>
  <c r="N4924" i="1"/>
  <c r="O4923" i="1"/>
  <c r="N4923" i="1"/>
  <c r="O4922" i="1"/>
  <c r="N4922" i="1"/>
  <c r="O4921" i="1"/>
  <c r="N4921" i="1"/>
  <c r="O4920" i="1"/>
  <c r="N4920" i="1"/>
  <c r="O4919" i="1"/>
  <c r="N4919" i="1"/>
  <c r="O4918" i="1"/>
  <c r="N4918" i="1"/>
  <c r="O4917" i="1"/>
  <c r="N4917" i="1"/>
  <c r="O4916" i="1"/>
  <c r="N4916" i="1"/>
  <c r="O4915" i="1"/>
  <c r="N4915" i="1"/>
  <c r="O4914" i="1"/>
  <c r="N4914" i="1"/>
  <c r="O4913" i="1"/>
  <c r="N4913" i="1"/>
  <c r="O4912" i="1"/>
  <c r="N4912" i="1"/>
  <c r="O4911" i="1"/>
  <c r="N4911" i="1"/>
  <c r="O4910" i="1"/>
  <c r="N4910" i="1"/>
  <c r="O4909" i="1"/>
  <c r="N4909" i="1"/>
  <c r="O4908" i="1"/>
  <c r="N4908" i="1"/>
  <c r="O4907" i="1"/>
  <c r="N4907" i="1"/>
  <c r="O4906" i="1"/>
  <c r="N4906" i="1"/>
  <c r="O4905" i="1"/>
  <c r="N4905" i="1"/>
  <c r="O4904" i="1"/>
  <c r="N4904" i="1"/>
  <c r="O4903" i="1"/>
  <c r="N4903" i="1"/>
  <c r="O4902" i="1"/>
  <c r="N4902" i="1"/>
  <c r="O4901" i="1"/>
  <c r="N4901" i="1"/>
  <c r="O4900" i="1"/>
  <c r="N4900" i="1"/>
  <c r="O4899" i="1"/>
  <c r="N4899" i="1"/>
  <c r="O4898" i="1"/>
  <c r="N4898" i="1"/>
  <c r="O4897" i="1"/>
  <c r="N4897" i="1"/>
  <c r="O4896" i="1"/>
  <c r="N4896" i="1"/>
  <c r="O4895" i="1"/>
  <c r="N4895" i="1"/>
  <c r="O4894" i="1"/>
  <c r="N4894" i="1"/>
  <c r="O4893" i="1"/>
  <c r="N4893" i="1"/>
  <c r="O4892" i="1"/>
  <c r="N4892" i="1"/>
  <c r="O4891" i="1"/>
  <c r="N4891" i="1"/>
  <c r="O4890" i="1"/>
  <c r="N4890" i="1"/>
  <c r="O4889" i="1"/>
  <c r="N4889" i="1"/>
  <c r="O4888" i="1"/>
  <c r="N4888" i="1"/>
  <c r="O4887" i="1"/>
  <c r="N4887" i="1"/>
  <c r="O4886" i="1"/>
  <c r="N4886" i="1"/>
  <c r="O4885" i="1"/>
  <c r="N4885" i="1"/>
  <c r="O4884" i="1"/>
  <c r="N4884" i="1"/>
  <c r="O4883" i="1"/>
  <c r="N4883" i="1"/>
  <c r="O4882" i="1"/>
  <c r="N4882" i="1"/>
  <c r="O4881" i="1"/>
  <c r="N4881" i="1"/>
  <c r="O4880" i="1"/>
  <c r="N4880" i="1"/>
  <c r="O4879" i="1"/>
  <c r="N4879" i="1"/>
  <c r="O4878" i="1"/>
  <c r="N4878" i="1"/>
  <c r="O4877" i="1"/>
  <c r="N4877" i="1"/>
  <c r="O4876" i="1"/>
  <c r="N4876" i="1"/>
  <c r="O4875" i="1"/>
  <c r="N4875" i="1"/>
  <c r="O4874" i="1"/>
  <c r="N4874" i="1"/>
  <c r="O4873" i="1"/>
  <c r="N4873" i="1"/>
  <c r="O4872" i="1"/>
  <c r="N4872" i="1"/>
  <c r="O4871" i="1"/>
  <c r="N4871" i="1"/>
  <c r="O4870" i="1"/>
  <c r="N4870" i="1"/>
  <c r="O4869" i="1"/>
  <c r="N4869" i="1"/>
  <c r="O4868" i="1"/>
  <c r="N4868" i="1"/>
  <c r="O4867" i="1"/>
  <c r="N4867" i="1"/>
  <c r="O4866" i="1"/>
  <c r="N4866" i="1"/>
  <c r="O4865" i="1"/>
  <c r="N4865" i="1"/>
  <c r="O4864" i="1"/>
  <c r="N4864" i="1"/>
  <c r="O4863" i="1"/>
  <c r="N4863" i="1"/>
  <c r="O4862" i="1"/>
  <c r="N4862" i="1"/>
  <c r="O4861" i="1"/>
  <c r="N4861" i="1"/>
  <c r="O4860" i="1"/>
  <c r="N4860" i="1"/>
  <c r="O4859" i="1"/>
  <c r="N4859" i="1"/>
  <c r="O4858" i="1"/>
  <c r="N4858" i="1"/>
  <c r="O4857" i="1"/>
  <c r="N4857" i="1"/>
  <c r="O4856" i="1"/>
  <c r="N4856" i="1"/>
  <c r="O4855" i="1"/>
  <c r="N4855" i="1"/>
  <c r="O4854" i="1"/>
  <c r="N4854" i="1"/>
  <c r="O4853" i="1"/>
  <c r="N4853" i="1"/>
  <c r="O4852" i="1"/>
  <c r="N4852" i="1"/>
  <c r="O4851" i="1"/>
  <c r="N4851" i="1"/>
  <c r="O4850" i="1"/>
  <c r="N4850" i="1"/>
  <c r="O4849" i="1"/>
  <c r="N4849" i="1"/>
  <c r="O4848" i="1"/>
  <c r="N4848" i="1"/>
  <c r="O4847" i="1"/>
  <c r="N4847" i="1"/>
  <c r="O4846" i="1"/>
  <c r="N4846" i="1"/>
  <c r="O4845" i="1"/>
  <c r="N4845" i="1"/>
  <c r="O4844" i="1"/>
  <c r="N4844" i="1"/>
  <c r="O4843" i="1"/>
  <c r="N4843" i="1"/>
  <c r="O4842" i="1"/>
  <c r="N4842" i="1"/>
  <c r="O4841" i="1"/>
  <c r="N4841" i="1"/>
  <c r="O4840" i="1"/>
  <c r="N4840" i="1"/>
  <c r="O4839" i="1"/>
  <c r="N4839" i="1"/>
  <c r="O4838" i="1"/>
  <c r="N4838" i="1"/>
  <c r="O4837" i="1"/>
  <c r="N4837" i="1"/>
  <c r="O4836" i="1"/>
  <c r="N4836" i="1"/>
  <c r="O4835" i="1"/>
  <c r="N4835" i="1"/>
  <c r="O4834" i="1"/>
  <c r="N4834" i="1"/>
  <c r="O4833" i="1"/>
  <c r="N4833" i="1"/>
  <c r="O4832" i="1"/>
  <c r="N4832" i="1"/>
  <c r="O4831" i="1"/>
  <c r="N4831" i="1"/>
  <c r="O4830" i="1"/>
  <c r="N4830" i="1"/>
  <c r="O4829" i="1"/>
  <c r="N4829" i="1"/>
  <c r="O4828" i="1"/>
  <c r="N4828" i="1"/>
  <c r="O4827" i="1"/>
  <c r="N4827" i="1"/>
  <c r="O4826" i="1"/>
  <c r="N4826" i="1"/>
  <c r="O4825" i="1"/>
  <c r="N4825" i="1"/>
  <c r="O4824" i="1"/>
  <c r="N4824" i="1"/>
  <c r="O4823" i="1"/>
  <c r="N4823" i="1"/>
  <c r="O4822" i="1"/>
  <c r="N4822" i="1"/>
  <c r="O4821" i="1"/>
  <c r="N4821" i="1"/>
  <c r="O4820" i="1"/>
  <c r="N4820" i="1"/>
  <c r="O4819" i="1"/>
  <c r="N4819" i="1"/>
  <c r="O4818" i="1"/>
  <c r="N4818" i="1"/>
  <c r="O4817" i="1"/>
  <c r="N4817" i="1"/>
  <c r="O4816" i="1"/>
  <c r="N4816" i="1"/>
  <c r="O4815" i="1"/>
  <c r="N4815" i="1"/>
  <c r="O4814" i="1"/>
  <c r="N4814" i="1"/>
  <c r="O4813" i="1"/>
  <c r="N4813" i="1"/>
  <c r="O4812" i="1"/>
  <c r="N4812" i="1"/>
  <c r="O4811" i="1"/>
  <c r="N4811" i="1"/>
  <c r="O4810" i="1"/>
  <c r="N4810" i="1"/>
  <c r="O4809" i="1"/>
  <c r="N4809" i="1"/>
  <c r="O4808" i="1"/>
  <c r="N4808" i="1"/>
  <c r="O4807" i="1"/>
  <c r="N4807" i="1"/>
  <c r="O4806" i="1"/>
  <c r="N4806" i="1"/>
  <c r="O4805" i="1"/>
  <c r="N4805" i="1"/>
  <c r="O4804" i="1"/>
  <c r="N4804" i="1"/>
  <c r="O4803" i="1"/>
  <c r="N4803" i="1"/>
  <c r="O4802" i="1"/>
  <c r="N4802" i="1"/>
  <c r="O4801" i="1"/>
  <c r="N4801" i="1"/>
  <c r="O4800" i="1"/>
  <c r="N4800" i="1"/>
  <c r="O4799" i="1"/>
  <c r="N4799" i="1"/>
  <c r="O4798" i="1"/>
  <c r="N4798" i="1"/>
  <c r="O4797" i="1"/>
  <c r="N4797" i="1"/>
  <c r="O4796" i="1"/>
  <c r="N4796" i="1"/>
  <c r="O4795" i="1"/>
  <c r="N4795" i="1"/>
  <c r="O4794" i="1"/>
  <c r="N4794" i="1"/>
  <c r="O4793" i="1"/>
  <c r="N4793" i="1"/>
  <c r="O4792" i="1"/>
  <c r="N4792" i="1"/>
  <c r="O4791" i="1"/>
  <c r="N4791" i="1"/>
  <c r="O4790" i="1"/>
  <c r="N4790" i="1"/>
  <c r="O4789" i="1"/>
  <c r="N4789" i="1"/>
  <c r="O4788" i="1"/>
  <c r="N4788" i="1"/>
  <c r="O4787" i="1"/>
  <c r="N4787" i="1"/>
  <c r="O4786" i="1"/>
  <c r="N4786" i="1"/>
  <c r="O4785" i="1"/>
  <c r="N4785" i="1"/>
  <c r="O4784" i="1"/>
  <c r="N4784" i="1"/>
  <c r="O4783" i="1"/>
  <c r="N4783" i="1"/>
  <c r="O4782" i="1"/>
  <c r="N4782" i="1"/>
  <c r="O4781" i="1"/>
  <c r="N4781" i="1"/>
  <c r="O4780" i="1"/>
  <c r="N4780" i="1"/>
  <c r="O4779" i="1"/>
  <c r="N4779" i="1"/>
  <c r="O4778" i="1"/>
  <c r="N4778" i="1"/>
  <c r="O4777" i="1"/>
  <c r="N4777" i="1"/>
  <c r="O4776" i="1"/>
  <c r="N4776" i="1"/>
  <c r="O4775" i="1"/>
  <c r="N4775" i="1"/>
  <c r="O4774" i="1"/>
  <c r="N4774" i="1"/>
  <c r="O4773" i="1"/>
  <c r="N4773" i="1"/>
  <c r="O4772" i="1"/>
  <c r="N4772" i="1"/>
  <c r="O4771" i="1"/>
  <c r="N4771" i="1"/>
  <c r="O4770" i="1"/>
  <c r="N4770" i="1"/>
  <c r="O4769" i="1"/>
  <c r="N4769" i="1"/>
  <c r="O4768" i="1"/>
  <c r="N4768" i="1"/>
  <c r="O4767" i="1"/>
  <c r="N4767" i="1"/>
  <c r="O4766" i="1"/>
  <c r="N4766" i="1"/>
  <c r="O4765" i="1"/>
  <c r="N4765" i="1"/>
  <c r="O4764" i="1"/>
  <c r="N4764" i="1"/>
  <c r="O4763" i="1"/>
  <c r="N4763" i="1"/>
  <c r="O4762" i="1"/>
  <c r="N4762" i="1"/>
  <c r="O4761" i="1"/>
  <c r="N4761" i="1"/>
  <c r="O4760" i="1"/>
  <c r="N4760" i="1"/>
  <c r="O4759" i="1"/>
  <c r="N4759" i="1"/>
  <c r="O4758" i="1"/>
  <c r="N4758" i="1"/>
  <c r="O4757" i="1"/>
  <c r="N4757" i="1"/>
  <c r="O4756" i="1"/>
  <c r="N4756" i="1"/>
  <c r="O4755" i="1"/>
  <c r="N4755" i="1"/>
  <c r="O4754" i="1"/>
  <c r="N4754" i="1"/>
  <c r="O4753" i="1"/>
  <c r="N4753" i="1"/>
  <c r="O4752" i="1"/>
  <c r="N4752" i="1"/>
  <c r="O4751" i="1"/>
  <c r="N4751" i="1"/>
  <c r="O4750" i="1"/>
  <c r="N4750" i="1"/>
  <c r="O4749" i="1"/>
  <c r="N4749" i="1"/>
  <c r="O4748" i="1"/>
  <c r="N4748" i="1"/>
  <c r="O4747" i="1"/>
  <c r="N4747" i="1"/>
  <c r="O4746" i="1"/>
  <c r="N4746" i="1"/>
  <c r="O4745" i="1"/>
  <c r="N4745" i="1"/>
  <c r="O4744" i="1"/>
  <c r="N4744" i="1"/>
  <c r="O4743" i="1"/>
  <c r="N4743" i="1"/>
  <c r="O4742" i="1"/>
  <c r="N4742" i="1"/>
  <c r="O4741" i="1"/>
  <c r="N4741" i="1"/>
  <c r="O4740" i="1"/>
  <c r="N4740" i="1"/>
  <c r="O4739" i="1"/>
  <c r="N4739" i="1"/>
  <c r="O4738" i="1"/>
  <c r="N4738" i="1"/>
  <c r="O4737" i="1"/>
  <c r="N4737" i="1"/>
  <c r="O4736" i="1"/>
  <c r="N4736" i="1"/>
  <c r="O4735" i="1"/>
  <c r="N4735" i="1"/>
  <c r="O4734" i="1"/>
  <c r="N4734" i="1"/>
  <c r="O4733" i="1"/>
  <c r="N4733" i="1"/>
  <c r="O4732" i="1"/>
  <c r="N4732" i="1"/>
  <c r="O4731" i="1"/>
  <c r="N4731" i="1"/>
  <c r="O4730" i="1"/>
  <c r="N4730" i="1"/>
  <c r="O4729" i="1"/>
  <c r="N4729" i="1"/>
  <c r="O4728" i="1"/>
  <c r="N4728" i="1"/>
  <c r="O4727" i="1"/>
  <c r="N4727" i="1"/>
  <c r="O4726" i="1"/>
  <c r="N4726" i="1"/>
  <c r="O4725" i="1"/>
  <c r="N4725" i="1"/>
  <c r="O4724" i="1"/>
  <c r="N4724" i="1"/>
  <c r="O4723" i="1"/>
  <c r="N4723" i="1"/>
  <c r="O4722" i="1"/>
  <c r="N4722" i="1"/>
  <c r="O4721" i="1"/>
  <c r="N4721" i="1"/>
  <c r="O4720" i="1"/>
  <c r="N4720" i="1"/>
  <c r="O4719" i="1"/>
  <c r="N4719" i="1"/>
  <c r="O4718" i="1"/>
  <c r="N4718" i="1"/>
  <c r="O4717" i="1"/>
  <c r="N4717" i="1"/>
  <c r="O4716" i="1"/>
  <c r="N4716" i="1"/>
  <c r="O4715" i="1"/>
  <c r="N4715" i="1"/>
  <c r="O4714" i="1"/>
  <c r="N4714" i="1"/>
  <c r="O4713" i="1"/>
  <c r="N4713" i="1"/>
  <c r="O4712" i="1"/>
  <c r="N4712" i="1"/>
  <c r="O4711" i="1"/>
  <c r="N4711" i="1"/>
  <c r="O4710" i="1"/>
  <c r="N4710" i="1"/>
  <c r="O4709" i="1"/>
  <c r="N4709" i="1"/>
  <c r="O4708" i="1"/>
  <c r="N4708" i="1"/>
  <c r="O4707" i="1"/>
  <c r="N4707" i="1"/>
  <c r="O4706" i="1"/>
  <c r="N4706" i="1"/>
  <c r="O4705" i="1"/>
  <c r="N4705" i="1"/>
  <c r="O4704" i="1"/>
  <c r="N4704" i="1"/>
  <c r="O4703" i="1"/>
  <c r="N4703" i="1"/>
  <c r="O4702" i="1"/>
  <c r="N4702" i="1"/>
  <c r="O4701" i="1"/>
  <c r="N4701" i="1"/>
  <c r="O4700" i="1"/>
  <c r="N4700" i="1"/>
  <c r="O4699" i="1"/>
  <c r="N4699" i="1"/>
  <c r="O4698" i="1"/>
  <c r="N4698" i="1"/>
  <c r="O4697" i="1"/>
  <c r="N4697" i="1"/>
  <c r="O4696" i="1"/>
  <c r="N4696" i="1"/>
  <c r="O4695" i="1"/>
  <c r="N4695" i="1"/>
  <c r="O4694" i="1"/>
  <c r="N4694" i="1"/>
  <c r="O4693" i="1"/>
  <c r="N4693" i="1"/>
  <c r="O4692" i="1"/>
  <c r="N4692" i="1"/>
  <c r="O4691" i="1"/>
  <c r="N4691" i="1"/>
  <c r="O4690" i="1"/>
  <c r="N4690" i="1"/>
  <c r="O4689" i="1"/>
  <c r="N4689" i="1"/>
  <c r="O4688" i="1"/>
  <c r="N4688" i="1"/>
  <c r="O4687" i="1"/>
  <c r="N4687" i="1"/>
  <c r="O4686" i="1"/>
  <c r="N4686" i="1"/>
  <c r="O4685" i="1"/>
  <c r="N4685" i="1"/>
  <c r="O4684" i="1"/>
  <c r="N4684" i="1"/>
  <c r="O4683" i="1"/>
  <c r="N4683" i="1"/>
  <c r="O4682" i="1"/>
  <c r="N4682" i="1"/>
  <c r="O4681" i="1"/>
  <c r="N4681" i="1"/>
  <c r="O4680" i="1"/>
  <c r="N4680" i="1"/>
  <c r="O4679" i="1"/>
  <c r="N4679" i="1"/>
  <c r="O4678" i="1"/>
  <c r="N4678" i="1"/>
  <c r="O4677" i="1"/>
  <c r="N4677" i="1"/>
  <c r="O4676" i="1"/>
  <c r="N4676" i="1"/>
  <c r="O4675" i="1"/>
  <c r="N4675" i="1"/>
  <c r="O4674" i="1"/>
  <c r="N4674" i="1"/>
  <c r="O4673" i="1"/>
  <c r="N4673" i="1"/>
  <c r="O4672" i="1"/>
  <c r="N4672" i="1"/>
  <c r="O4671" i="1"/>
  <c r="N4671" i="1"/>
  <c r="O4670" i="1"/>
  <c r="N4670" i="1"/>
  <c r="O4669" i="1"/>
  <c r="N4669" i="1"/>
  <c r="O4668" i="1"/>
  <c r="N4668" i="1"/>
  <c r="O4667" i="1"/>
  <c r="N4667" i="1"/>
  <c r="O4666" i="1"/>
  <c r="N4666" i="1"/>
  <c r="O4665" i="1"/>
  <c r="N4665" i="1"/>
  <c r="O4664" i="1"/>
  <c r="N4664" i="1"/>
  <c r="O4663" i="1"/>
  <c r="N4663" i="1"/>
  <c r="O4662" i="1"/>
  <c r="N4662" i="1"/>
  <c r="O4661" i="1"/>
  <c r="N4661" i="1"/>
  <c r="O4660" i="1"/>
  <c r="N4660" i="1"/>
  <c r="O4659" i="1"/>
  <c r="N4659" i="1"/>
  <c r="O4658" i="1"/>
  <c r="N4658" i="1"/>
  <c r="O4657" i="1"/>
  <c r="N4657" i="1"/>
  <c r="O4656" i="1"/>
  <c r="N4656" i="1"/>
  <c r="O4655" i="1"/>
  <c r="N4655" i="1"/>
  <c r="O4654" i="1"/>
  <c r="N4654" i="1"/>
  <c r="O4653" i="1"/>
  <c r="N4653" i="1"/>
  <c r="O4652" i="1"/>
  <c r="N4652" i="1"/>
  <c r="O4651" i="1"/>
  <c r="N4651" i="1"/>
  <c r="O4650" i="1"/>
  <c r="N4650" i="1"/>
  <c r="O4649" i="1"/>
  <c r="N4649" i="1"/>
  <c r="O4648" i="1"/>
  <c r="N4648" i="1"/>
  <c r="O4647" i="1"/>
  <c r="N4647" i="1"/>
  <c r="O4646" i="1"/>
  <c r="N4646" i="1"/>
  <c r="O4645" i="1"/>
  <c r="N4645" i="1"/>
  <c r="O4644" i="1"/>
  <c r="N4644" i="1"/>
  <c r="O4643" i="1"/>
  <c r="N4643" i="1"/>
  <c r="O4642" i="1"/>
  <c r="N4642" i="1"/>
  <c r="O4641" i="1"/>
  <c r="N4641" i="1"/>
  <c r="O4640" i="1"/>
  <c r="N4640" i="1"/>
  <c r="O4639" i="1"/>
  <c r="N4639" i="1"/>
  <c r="O4638" i="1"/>
  <c r="N4638" i="1"/>
  <c r="O4637" i="1"/>
  <c r="N4637" i="1"/>
  <c r="O4636" i="1"/>
  <c r="N4636" i="1"/>
  <c r="O4635" i="1"/>
  <c r="N4635" i="1"/>
  <c r="O4634" i="1"/>
  <c r="N4634" i="1"/>
  <c r="O4633" i="1"/>
  <c r="N4633" i="1"/>
  <c r="O4632" i="1"/>
  <c r="N4632" i="1"/>
  <c r="O4631" i="1"/>
  <c r="N4631" i="1"/>
  <c r="O4630" i="1"/>
  <c r="N4630" i="1"/>
  <c r="O4629" i="1"/>
  <c r="N4629" i="1"/>
  <c r="O4628" i="1"/>
  <c r="N4628" i="1"/>
  <c r="O4627" i="1"/>
  <c r="N4627" i="1"/>
  <c r="O4626" i="1"/>
  <c r="N4626" i="1"/>
  <c r="O4625" i="1"/>
  <c r="N4625" i="1"/>
  <c r="O4624" i="1"/>
  <c r="N4624" i="1"/>
  <c r="O4623" i="1"/>
  <c r="N4623" i="1"/>
  <c r="O4622" i="1"/>
  <c r="N4622" i="1"/>
  <c r="O4621" i="1"/>
  <c r="N4621" i="1"/>
  <c r="O4620" i="1"/>
  <c r="N4620" i="1"/>
  <c r="O4619" i="1"/>
  <c r="N4619" i="1"/>
  <c r="O4618" i="1"/>
  <c r="N4618" i="1"/>
  <c r="O4617" i="1"/>
  <c r="N4617" i="1"/>
  <c r="O4616" i="1"/>
  <c r="N4616" i="1"/>
  <c r="O4615" i="1"/>
  <c r="N4615" i="1"/>
  <c r="O4614" i="1"/>
  <c r="N4614" i="1"/>
  <c r="O4613" i="1"/>
  <c r="N4613" i="1"/>
  <c r="O4612" i="1"/>
  <c r="N4612" i="1"/>
  <c r="O4611" i="1"/>
  <c r="N4611" i="1"/>
  <c r="O4610" i="1"/>
  <c r="N4610" i="1"/>
  <c r="O4609" i="1"/>
  <c r="N4609" i="1"/>
  <c r="O4608" i="1"/>
  <c r="N4608" i="1"/>
  <c r="O4607" i="1"/>
  <c r="N4607" i="1"/>
  <c r="O4606" i="1"/>
  <c r="N4606" i="1"/>
  <c r="O4605" i="1"/>
  <c r="N4605" i="1"/>
  <c r="O4604" i="1"/>
  <c r="N4604" i="1"/>
  <c r="O4603" i="1"/>
  <c r="N4603" i="1"/>
  <c r="O4602" i="1"/>
  <c r="N4602" i="1"/>
  <c r="O4601" i="1"/>
  <c r="N4601" i="1"/>
  <c r="O4600" i="1"/>
  <c r="N4600" i="1"/>
  <c r="O4599" i="1"/>
  <c r="N4599" i="1"/>
  <c r="O4598" i="1"/>
  <c r="N4598" i="1"/>
  <c r="O4597" i="1"/>
  <c r="N4597" i="1"/>
  <c r="O4596" i="1"/>
  <c r="N4596" i="1"/>
  <c r="O4595" i="1"/>
  <c r="N4595" i="1"/>
  <c r="O4594" i="1"/>
  <c r="N4594" i="1"/>
  <c r="O4593" i="1"/>
  <c r="N4593" i="1"/>
  <c r="O4592" i="1"/>
  <c r="N4592" i="1"/>
  <c r="O4591" i="1"/>
  <c r="N4591" i="1"/>
  <c r="O4590" i="1"/>
  <c r="N4590" i="1"/>
  <c r="O4589" i="1"/>
  <c r="N4589" i="1"/>
  <c r="O4588" i="1"/>
  <c r="N4588" i="1"/>
  <c r="O4587" i="1"/>
  <c r="N4587" i="1"/>
  <c r="O4586" i="1"/>
  <c r="N4586" i="1"/>
  <c r="O4585" i="1"/>
  <c r="N4585" i="1"/>
  <c r="O4584" i="1"/>
  <c r="N4584" i="1"/>
  <c r="O4583" i="1"/>
  <c r="N4583" i="1"/>
  <c r="O4582" i="1"/>
  <c r="N4582" i="1"/>
  <c r="O4581" i="1"/>
  <c r="N4581" i="1"/>
  <c r="O4580" i="1"/>
  <c r="N4580" i="1"/>
  <c r="O4579" i="1"/>
  <c r="N4579" i="1"/>
  <c r="O4578" i="1"/>
  <c r="N4578" i="1"/>
  <c r="O4577" i="1"/>
  <c r="N4577" i="1"/>
  <c r="O4576" i="1"/>
  <c r="N4576" i="1"/>
  <c r="O4575" i="1"/>
  <c r="N4575" i="1"/>
  <c r="O4574" i="1"/>
  <c r="N4574" i="1"/>
  <c r="O4573" i="1"/>
  <c r="N4573" i="1"/>
  <c r="O4572" i="1"/>
  <c r="N4572" i="1"/>
  <c r="O4571" i="1"/>
  <c r="N4571" i="1"/>
  <c r="O4570" i="1"/>
  <c r="N4570" i="1"/>
  <c r="O4569" i="1"/>
  <c r="N4569" i="1"/>
  <c r="O4568" i="1"/>
  <c r="N4568" i="1"/>
  <c r="O4567" i="1"/>
  <c r="N4567" i="1"/>
  <c r="O4566" i="1"/>
  <c r="N4566" i="1"/>
  <c r="O4565" i="1"/>
  <c r="N4565" i="1"/>
  <c r="O4564" i="1"/>
  <c r="N4564" i="1"/>
  <c r="O4563" i="1"/>
  <c r="N4563" i="1"/>
  <c r="O4562" i="1"/>
  <c r="N4562" i="1"/>
  <c r="O4561" i="1"/>
  <c r="N4561" i="1"/>
  <c r="O4560" i="1"/>
  <c r="N4560" i="1"/>
  <c r="O4559" i="1"/>
  <c r="N4559" i="1"/>
  <c r="O4558" i="1"/>
  <c r="N4558" i="1"/>
  <c r="O4557" i="1"/>
  <c r="N4557" i="1"/>
  <c r="O4556" i="1"/>
  <c r="N4556" i="1"/>
  <c r="O4555" i="1"/>
  <c r="N4555" i="1"/>
  <c r="O4554" i="1"/>
  <c r="N4554" i="1"/>
  <c r="O4553" i="1"/>
  <c r="N4553" i="1"/>
  <c r="O4552" i="1"/>
  <c r="N4552" i="1"/>
  <c r="O4551" i="1"/>
  <c r="N4551" i="1"/>
  <c r="O4550" i="1"/>
  <c r="N4550" i="1"/>
  <c r="O4549" i="1"/>
  <c r="N4549" i="1"/>
  <c r="O4548" i="1"/>
  <c r="N4548" i="1"/>
  <c r="O4547" i="1"/>
  <c r="N4547" i="1"/>
  <c r="O4546" i="1"/>
  <c r="N4546" i="1"/>
  <c r="O4545" i="1"/>
  <c r="N4545" i="1"/>
  <c r="O4544" i="1"/>
  <c r="N4544" i="1"/>
  <c r="O4543" i="1"/>
  <c r="N4543" i="1"/>
  <c r="O4542" i="1"/>
  <c r="N4542" i="1"/>
  <c r="O4541" i="1"/>
  <c r="N4541" i="1"/>
  <c r="O4540" i="1"/>
  <c r="N4540" i="1"/>
  <c r="O4539" i="1"/>
  <c r="N4539" i="1"/>
  <c r="O4538" i="1"/>
  <c r="N4538" i="1"/>
  <c r="O4537" i="1"/>
  <c r="N4537" i="1"/>
  <c r="O4536" i="1"/>
  <c r="N4536" i="1"/>
  <c r="O4535" i="1"/>
  <c r="N4535" i="1"/>
  <c r="O4534" i="1"/>
  <c r="N4534" i="1"/>
  <c r="O4533" i="1"/>
  <c r="N4533" i="1"/>
  <c r="O4532" i="1"/>
  <c r="N4532" i="1"/>
  <c r="O4531" i="1"/>
  <c r="N4531" i="1"/>
  <c r="O4530" i="1"/>
  <c r="N4530" i="1"/>
  <c r="O4529" i="1"/>
  <c r="N4529" i="1"/>
  <c r="O4528" i="1"/>
  <c r="N4528" i="1"/>
  <c r="O4527" i="1"/>
  <c r="N4527" i="1"/>
  <c r="O4526" i="1"/>
  <c r="N4526" i="1"/>
  <c r="O4525" i="1"/>
  <c r="N4525" i="1"/>
  <c r="O4524" i="1"/>
  <c r="N4524" i="1"/>
  <c r="O4523" i="1"/>
  <c r="N4523" i="1"/>
  <c r="O4522" i="1"/>
  <c r="N4522" i="1"/>
  <c r="O4521" i="1"/>
  <c r="N4521" i="1"/>
  <c r="O4520" i="1"/>
  <c r="N4520" i="1"/>
  <c r="O4519" i="1"/>
  <c r="N4519" i="1"/>
  <c r="O4518" i="1"/>
  <c r="N4518" i="1"/>
  <c r="O4517" i="1"/>
  <c r="N4517" i="1"/>
  <c r="O4516" i="1"/>
  <c r="N4516" i="1"/>
  <c r="O4515" i="1"/>
  <c r="N4515" i="1"/>
  <c r="O4514" i="1"/>
  <c r="N4514" i="1"/>
  <c r="O4513" i="1"/>
  <c r="N4513" i="1"/>
  <c r="O4512" i="1"/>
  <c r="N4512" i="1"/>
  <c r="O4511" i="1"/>
  <c r="N4511" i="1"/>
  <c r="O4510" i="1"/>
  <c r="N4510" i="1"/>
  <c r="O4509" i="1"/>
  <c r="N4509" i="1"/>
  <c r="O4508" i="1"/>
  <c r="N4508" i="1"/>
  <c r="O4507" i="1"/>
  <c r="N4507" i="1"/>
  <c r="O4506" i="1"/>
  <c r="N4506" i="1"/>
  <c r="O4505" i="1"/>
  <c r="N4505" i="1"/>
  <c r="O4504" i="1"/>
  <c r="N4504" i="1"/>
  <c r="O4503" i="1"/>
  <c r="N4503" i="1"/>
  <c r="O4502" i="1"/>
  <c r="N4502" i="1"/>
  <c r="O4501" i="1"/>
  <c r="N4501" i="1"/>
  <c r="O4500" i="1"/>
  <c r="N4500" i="1"/>
  <c r="O4499" i="1"/>
  <c r="N4499" i="1"/>
  <c r="O4498" i="1"/>
  <c r="N4498" i="1"/>
  <c r="O4497" i="1"/>
  <c r="N4497" i="1"/>
  <c r="O4496" i="1"/>
  <c r="N4496" i="1"/>
  <c r="O4495" i="1"/>
  <c r="N4495" i="1"/>
  <c r="O4494" i="1"/>
  <c r="N4494" i="1"/>
  <c r="O4493" i="1"/>
  <c r="N4493" i="1"/>
  <c r="O4492" i="1"/>
  <c r="N4492" i="1"/>
  <c r="O4491" i="1"/>
  <c r="N4491" i="1"/>
  <c r="O4490" i="1"/>
  <c r="N4490" i="1"/>
  <c r="O4489" i="1"/>
  <c r="N4489" i="1"/>
  <c r="O4488" i="1"/>
  <c r="N4488" i="1"/>
  <c r="O4487" i="1"/>
  <c r="N4487" i="1"/>
  <c r="O4486" i="1"/>
  <c r="N4486" i="1"/>
  <c r="O4485" i="1"/>
  <c r="N4485" i="1"/>
  <c r="O4484" i="1"/>
  <c r="N4484" i="1"/>
  <c r="O4483" i="1"/>
  <c r="N4483" i="1"/>
  <c r="O4482" i="1"/>
  <c r="N4482" i="1"/>
  <c r="O4481" i="1"/>
  <c r="N4481" i="1"/>
  <c r="O4480" i="1"/>
  <c r="N4480" i="1"/>
  <c r="O4479" i="1"/>
  <c r="N4479" i="1"/>
  <c r="O4478" i="1"/>
  <c r="N4478" i="1"/>
  <c r="O4477" i="1"/>
  <c r="N4477" i="1"/>
  <c r="O4476" i="1"/>
  <c r="N4476" i="1"/>
  <c r="O4475" i="1"/>
  <c r="N4475" i="1"/>
  <c r="O4474" i="1"/>
  <c r="N4474" i="1"/>
  <c r="O4473" i="1"/>
  <c r="N4473" i="1"/>
  <c r="O4472" i="1"/>
  <c r="N4472" i="1"/>
  <c r="O4471" i="1"/>
  <c r="N4471" i="1"/>
  <c r="O4470" i="1"/>
  <c r="N4470" i="1"/>
  <c r="O4469" i="1"/>
  <c r="N4469" i="1"/>
  <c r="O4468" i="1"/>
  <c r="N4468" i="1"/>
  <c r="O4467" i="1"/>
  <c r="N4467" i="1"/>
  <c r="O4466" i="1"/>
  <c r="N4466" i="1"/>
  <c r="O4465" i="1"/>
  <c r="N4465" i="1"/>
  <c r="O4464" i="1"/>
  <c r="N4464" i="1"/>
  <c r="O4463" i="1"/>
  <c r="N4463" i="1"/>
  <c r="O4462" i="1"/>
  <c r="N4462" i="1"/>
  <c r="O4461" i="1"/>
  <c r="N4461" i="1"/>
  <c r="O4460" i="1"/>
  <c r="N4460" i="1"/>
  <c r="O4459" i="1"/>
  <c r="N4459" i="1"/>
  <c r="O4458" i="1"/>
  <c r="N4458" i="1"/>
  <c r="O4457" i="1"/>
  <c r="N4457" i="1"/>
  <c r="O4456" i="1"/>
  <c r="N4456" i="1"/>
  <c r="O4455" i="1"/>
  <c r="N4455" i="1"/>
  <c r="O4454" i="1"/>
  <c r="N4454" i="1"/>
  <c r="O4453" i="1"/>
  <c r="N4453" i="1"/>
  <c r="O4452" i="1"/>
  <c r="N4452" i="1"/>
  <c r="O4451" i="1"/>
  <c r="N4451" i="1"/>
  <c r="O4450" i="1"/>
  <c r="N4450" i="1"/>
  <c r="O4449" i="1"/>
  <c r="N4449" i="1"/>
  <c r="O4448" i="1"/>
  <c r="N4448" i="1"/>
  <c r="O4447" i="1"/>
  <c r="N4447" i="1"/>
  <c r="O4446" i="1"/>
  <c r="N4446" i="1"/>
  <c r="O4445" i="1"/>
  <c r="N4445" i="1"/>
  <c r="O4444" i="1"/>
  <c r="N4444" i="1"/>
  <c r="O4443" i="1"/>
  <c r="N4443" i="1"/>
  <c r="O4442" i="1"/>
  <c r="N4442" i="1"/>
  <c r="O4441" i="1"/>
  <c r="N4441" i="1"/>
  <c r="O4440" i="1"/>
  <c r="N4440" i="1"/>
  <c r="O4439" i="1"/>
  <c r="N4439" i="1"/>
  <c r="O4438" i="1"/>
  <c r="N4438" i="1"/>
  <c r="O4437" i="1"/>
  <c r="N4437" i="1"/>
  <c r="O4436" i="1"/>
  <c r="N4436" i="1"/>
  <c r="O4435" i="1"/>
  <c r="N4435" i="1"/>
  <c r="O4434" i="1"/>
  <c r="N4434" i="1"/>
  <c r="O4433" i="1"/>
  <c r="N4433" i="1"/>
  <c r="O4432" i="1"/>
  <c r="N4432" i="1"/>
  <c r="O4431" i="1"/>
  <c r="N4431" i="1"/>
  <c r="O4430" i="1"/>
  <c r="N4430" i="1"/>
  <c r="O4429" i="1"/>
  <c r="N4429" i="1"/>
  <c r="O4428" i="1"/>
  <c r="N4428" i="1"/>
  <c r="O4427" i="1"/>
  <c r="N4427" i="1"/>
  <c r="O4426" i="1"/>
  <c r="N4426" i="1"/>
  <c r="O4425" i="1"/>
  <c r="N4425" i="1"/>
  <c r="O4424" i="1"/>
  <c r="N4424" i="1"/>
  <c r="O4423" i="1"/>
  <c r="N4423" i="1"/>
  <c r="O4422" i="1"/>
  <c r="N4422" i="1"/>
  <c r="O4421" i="1"/>
  <c r="N4421" i="1"/>
  <c r="O4420" i="1"/>
  <c r="N4420" i="1"/>
  <c r="O4419" i="1"/>
  <c r="N4419" i="1"/>
  <c r="O4418" i="1"/>
  <c r="N4418" i="1"/>
  <c r="O4417" i="1"/>
  <c r="N4417" i="1"/>
  <c r="O4416" i="1"/>
  <c r="N4416" i="1"/>
  <c r="O4415" i="1"/>
  <c r="N4415" i="1"/>
  <c r="O4414" i="1"/>
  <c r="N4414" i="1"/>
  <c r="O4413" i="1"/>
  <c r="N4413" i="1"/>
  <c r="O4412" i="1"/>
  <c r="N4412" i="1"/>
  <c r="O4411" i="1"/>
  <c r="N4411" i="1"/>
  <c r="O4410" i="1"/>
  <c r="N4410" i="1"/>
  <c r="O4409" i="1"/>
  <c r="N4409" i="1"/>
  <c r="O4408" i="1"/>
  <c r="N4408" i="1"/>
  <c r="O4407" i="1"/>
  <c r="N4407" i="1"/>
  <c r="O4406" i="1"/>
  <c r="N4406" i="1"/>
  <c r="O4405" i="1"/>
  <c r="N4405" i="1"/>
  <c r="O4404" i="1"/>
  <c r="N4404" i="1"/>
  <c r="O4403" i="1"/>
  <c r="N4403" i="1"/>
  <c r="O4402" i="1"/>
  <c r="N4402" i="1"/>
  <c r="O4401" i="1"/>
  <c r="N4401" i="1"/>
  <c r="O4400" i="1"/>
  <c r="N4400" i="1"/>
  <c r="O4399" i="1"/>
  <c r="N4399" i="1"/>
  <c r="O4398" i="1"/>
  <c r="N4398" i="1"/>
  <c r="O4397" i="1"/>
  <c r="N4397" i="1"/>
  <c r="O4396" i="1"/>
  <c r="N4396" i="1"/>
  <c r="O4395" i="1"/>
  <c r="N4395" i="1"/>
  <c r="O4394" i="1"/>
  <c r="N4394" i="1"/>
  <c r="O4393" i="1"/>
  <c r="N4393" i="1"/>
  <c r="O4392" i="1"/>
  <c r="N4392" i="1"/>
  <c r="O4391" i="1"/>
  <c r="N4391" i="1"/>
  <c r="O4390" i="1"/>
  <c r="N4390" i="1"/>
  <c r="O4389" i="1"/>
  <c r="N4389" i="1"/>
  <c r="O4388" i="1"/>
  <c r="N4388" i="1"/>
  <c r="O4387" i="1"/>
  <c r="N4387" i="1"/>
  <c r="O4386" i="1"/>
  <c r="N4386" i="1"/>
  <c r="O4385" i="1"/>
  <c r="N4385" i="1"/>
  <c r="O4384" i="1"/>
  <c r="N4384" i="1"/>
  <c r="O4383" i="1"/>
  <c r="N4383" i="1"/>
  <c r="O4382" i="1"/>
  <c r="N4382" i="1"/>
  <c r="O4381" i="1"/>
  <c r="N4381" i="1"/>
  <c r="O4380" i="1"/>
  <c r="N4380" i="1"/>
  <c r="O4379" i="1"/>
  <c r="N4379" i="1"/>
  <c r="O4378" i="1"/>
  <c r="N4378" i="1"/>
  <c r="O4377" i="1"/>
  <c r="N4377" i="1"/>
  <c r="O4376" i="1"/>
  <c r="N4376" i="1"/>
  <c r="O4375" i="1"/>
  <c r="N4375" i="1"/>
  <c r="O4374" i="1"/>
  <c r="N4374" i="1"/>
  <c r="O4373" i="1"/>
  <c r="N4373" i="1"/>
  <c r="O4372" i="1"/>
  <c r="N4372" i="1"/>
  <c r="O4371" i="1"/>
  <c r="N4371" i="1"/>
  <c r="O4370" i="1"/>
  <c r="N4370" i="1"/>
  <c r="O4369" i="1"/>
  <c r="N4369" i="1"/>
  <c r="O4368" i="1"/>
  <c r="N4368" i="1"/>
  <c r="O4367" i="1"/>
  <c r="N4367" i="1"/>
  <c r="O4366" i="1"/>
  <c r="N4366" i="1"/>
  <c r="O4365" i="1"/>
  <c r="N4365" i="1"/>
  <c r="O4364" i="1"/>
  <c r="N4364" i="1"/>
  <c r="O4363" i="1"/>
  <c r="N4363" i="1"/>
  <c r="O4362" i="1"/>
  <c r="N4362" i="1"/>
  <c r="O4361" i="1"/>
  <c r="N4361" i="1"/>
  <c r="O4360" i="1"/>
  <c r="N4360" i="1"/>
  <c r="O4359" i="1"/>
  <c r="N4359" i="1"/>
  <c r="O4358" i="1"/>
  <c r="N4358" i="1"/>
  <c r="O4357" i="1"/>
  <c r="N4357" i="1"/>
  <c r="O4356" i="1"/>
  <c r="N4356" i="1"/>
  <c r="O4355" i="1"/>
  <c r="N4355" i="1"/>
  <c r="O4354" i="1"/>
  <c r="N4354" i="1"/>
  <c r="O4353" i="1"/>
  <c r="N4353" i="1"/>
  <c r="O4352" i="1"/>
  <c r="N4352" i="1"/>
  <c r="O4351" i="1"/>
  <c r="N4351" i="1"/>
  <c r="O4350" i="1"/>
  <c r="N4350" i="1"/>
  <c r="O4349" i="1"/>
  <c r="N4349" i="1"/>
  <c r="O4348" i="1"/>
  <c r="N4348" i="1"/>
  <c r="O4347" i="1"/>
  <c r="N4347" i="1"/>
  <c r="O4346" i="1"/>
  <c r="N4346" i="1"/>
  <c r="O4345" i="1"/>
  <c r="N4345" i="1"/>
  <c r="O4344" i="1"/>
  <c r="N4344" i="1"/>
  <c r="O4343" i="1"/>
  <c r="N4343" i="1"/>
  <c r="O4342" i="1"/>
  <c r="N4342" i="1"/>
  <c r="O4341" i="1"/>
  <c r="N4341" i="1"/>
  <c r="O4340" i="1"/>
  <c r="N4340" i="1"/>
  <c r="O4339" i="1"/>
  <c r="N4339" i="1"/>
  <c r="O4338" i="1"/>
  <c r="N4338" i="1"/>
  <c r="O4337" i="1"/>
  <c r="N4337" i="1"/>
  <c r="O4336" i="1"/>
  <c r="N4336" i="1"/>
  <c r="O4335" i="1"/>
  <c r="N4335" i="1"/>
  <c r="O4334" i="1"/>
  <c r="N4334" i="1"/>
  <c r="O4333" i="1"/>
  <c r="N4333" i="1"/>
  <c r="O4332" i="1"/>
  <c r="N4332" i="1"/>
  <c r="O4331" i="1"/>
  <c r="N4331" i="1"/>
  <c r="O4330" i="1"/>
  <c r="N4330" i="1"/>
  <c r="O4329" i="1"/>
  <c r="N4329" i="1"/>
  <c r="O4328" i="1"/>
  <c r="N4328" i="1"/>
  <c r="O4327" i="1"/>
  <c r="N4327" i="1"/>
  <c r="O4326" i="1"/>
  <c r="N4326" i="1"/>
  <c r="O4325" i="1"/>
  <c r="N4325" i="1"/>
  <c r="O4324" i="1"/>
  <c r="N4324" i="1"/>
  <c r="O4323" i="1"/>
  <c r="N4323" i="1"/>
  <c r="O4322" i="1"/>
  <c r="N4322" i="1"/>
  <c r="O4321" i="1"/>
  <c r="N4321" i="1"/>
  <c r="O4320" i="1"/>
  <c r="N4320" i="1"/>
  <c r="O4319" i="1"/>
  <c r="N4319" i="1"/>
  <c r="O4318" i="1"/>
  <c r="N4318" i="1"/>
  <c r="O4317" i="1"/>
  <c r="N4317" i="1"/>
  <c r="O4316" i="1"/>
  <c r="N4316" i="1"/>
  <c r="O4315" i="1"/>
  <c r="N4315" i="1"/>
  <c r="O4314" i="1"/>
  <c r="N4314" i="1"/>
  <c r="O4313" i="1"/>
  <c r="N4313" i="1"/>
  <c r="O4312" i="1"/>
  <c r="N4312" i="1"/>
  <c r="O4311" i="1"/>
  <c r="N4311" i="1"/>
  <c r="O4310" i="1"/>
  <c r="N4310" i="1"/>
  <c r="O4309" i="1"/>
  <c r="N4309" i="1"/>
  <c r="O4308" i="1"/>
  <c r="N4308" i="1"/>
  <c r="O4307" i="1"/>
  <c r="N4307" i="1"/>
  <c r="O4306" i="1"/>
  <c r="N4306" i="1"/>
  <c r="O4305" i="1"/>
  <c r="N4305" i="1"/>
  <c r="O4304" i="1"/>
  <c r="N4304" i="1"/>
  <c r="O4303" i="1"/>
  <c r="N4303" i="1"/>
  <c r="O4302" i="1"/>
  <c r="N4302" i="1"/>
  <c r="O4301" i="1"/>
  <c r="N4301" i="1"/>
  <c r="O4300" i="1"/>
  <c r="N4300" i="1"/>
  <c r="O4299" i="1"/>
  <c r="N4299" i="1"/>
  <c r="O4298" i="1"/>
  <c r="N4298" i="1"/>
  <c r="O4297" i="1"/>
  <c r="N4297" i="1"/>
  <c r="O4296" i="1"/>
  <c r="N4296" i="1"/>
  <c r="O4295" i="1"/>
  <c r="N4295" i="1"/>
  <c r="O4294" i="1"/>
  <c r="N4294" i="1"/>
  <c r="O4293" i="1"/>
  <c r="N4293" i="1"/>
  <c r="O4292" i="1"/>
  <c r="N4292" i="1"/>
  <c r="O4291" i="1"/>
  <c r="N4291" i="1"/>
  <c r="O4290" i="1"/>
  <c r="N4290" i="1"/>
  <c r="O4289" i="1"/>
  <c r="N4289" i="1"/>
  <c r="O4288" i="1"/>
  <c r="N4288" i="1"/>
  <c r="O4287" i="1"/>
  <c r="N4287" i="1"/>
  <c r="O4286" i="1"/>
  <c r="N4286" i="1"/>
  <c r="O4285" i="1"/>
  <c r="N4285" i="1"/>
  <c r="O4284" i="1"/>
  <c r="N4284" i="1"/>
  <c r="O4283" i="1"/>
  <c r="N4283" i="1"/>
  <c r="O4282" i="1"/>
  <c r="N4282" i="1"/>
  <c r="O4281" i="1"/>
  <c r="N4281" i="1"/>
  <c r="O4280" i="1"/>
  <c r="N4280" i="1"/>
  <c r="O4279" i="1"/>
  <c r="N4279" i="1"/>
  <c r="O4278" i="1"/>
  <c r="N4278" i="1"/>
  <c r="O4277" i="1"/>
  <c r="N4277" i="1"/>
  <c r="O4276" i="1"/>
  <c r="N4276" i="1"/>
  <c r="O4275" i="1"/>
  <c r="N4275" i="1"/>
  <c r="O4274" i="1"/>
  <c r="N4274" i="1"/>
  <c r="O4273" i="1"/>
  <c r="N4273" i="1"/>
  <c r="O4272" i="1"/>
  <c r="N4272" i="1"/>
  <c r="O4271" i="1"/>
  <c r="N4271" i="1"/>
  <c r="O4270" i="1"/>
  <c r="N4270" i="1"/>
  <c r="O4269" i="1"/>
  <c r="N4269" i="1"/>
  <c r="O4268" i="1"/>
  <c r="N4268" i="1"/>
  <c r="O4267" i="1"/>
  <c r="N4267" i="1"/>
  <c r="O4266" i="1"/>
  <c r="N4266" i="1"/>
  <c r="O4265" i="1"/>
  <c r="N4265" i="1"/>
  <c r="O4264" i="1"/>
  <c r="N4264" i="1"/>
  <c r="O4263" i="1"/>
  <c r="N4263" i="1"/>
  <c r="O4262" i="1"/>
  <c r="N4262" i="1"/>
  <c r="O4261" i="1"/>
  <c r="N4261" i="1"/>
  <c r="O4260" i="1"/>
  <c r="N4260" i="1"/>
  <c r="O4259" i="1"/>
  <c r="N4259" i="1"/>
  <c r="O4258" i="1"/>
  <c r="N4258" i="1"/>
  <c r="O4257" i="1"/>
  <c r="N4257" i="1"/>
  <c r="O4256" i="1"/>
  <c r="N4256" i="1"/>
  <c r="O4255" i="1"/>
  <c r="N4255" i="1"/>
  <c r="O4254" i="1"/>
  <c r="N4254" i="1"/>
  <c r="O4253" i="1"/>
  <c r="N4253" i="1"/>
  <c r="O4252" i="1"/>
  <c r="N4252" i="1"/>
  <c r="O4251" i="1"/>
  <c r="N4251" i="1"/>
  <c r="O4250" i="1"/>
  <c r="N4250" i="1"/>
  <c r="O4249" i="1"/>
  <c r="N4249" i="1"/>
  <c r="O4248" i="1"/>
  <c r="N4248" i="1"/>
  <c r="O4247" i="1"/>
  <c r="N4247" i="1"/>
  <c r="O4246" i="1"/>
  <c r="N4246" i="1"/>
  <c r="O4245" i="1"/>
  <c r="N4245" i="1"/>
  <c r="O4244" i="1"/>
  <c r="N4244" i="1"/>
  <c r="O4243" i="1"/>
  <c r="N4243" i="1"/>
  <c r="O4242" i="1"/>
  <c r="N4242" i="1"/>
  <c r="O4241" i="1"/>
  <c r="N4241" i="1"/>
  <c r="O4240" i="1"/>
  <c r="N4240" i="1"/>
  <c r="O4239" i="1"/>
  <c r="N4239" i="1"/>
  <c r="O4238" i="1"/>
  <c r="N4238" i="1"/>
  <c r="O4237" i="1"/>
  <c r="N4237" i="1"/>
  <c r="O4236" i="1"/>
  <c r="N4236" i="1"/>
  <c r="O4235" i="1"/>
  <c r="N4235" i="1"/>
  <c r="O4234" i="1"/>
  <c r="N4234" i="1"/>
  <c r="O4233" i="1"/>
  <c r="N4233" i="1"/>
  <c r="O4232" i="1"/>
  <c r="N4232" i="1"/>
  <c r="O4231" i="1"/>
  <c r="N4231" i="1"/>
  <c r="O4230" i="1"/>
  <c r="N4230" i="1"/>
  <c r="O4229" i="1"/>
  <c r="N4229" i="1"/>
  <c r="O4228" i="1"/>
  <c r="N4228" i="1"/>
  <c r="O4227" i="1"/>
  <c r="N4227" i="1"/>
  <c r="O4226" i="1"/>
  <c r="N4226" i="1"/>
  <c r="O4225" i="1"/>
  <c r="N4225" i="1"/>
  <c r="O4224" i="1"/>
  <c r="N4224" i="1"/>
  <c r="O4223" i="1"/>
  <c r="N4223" i="1"/>
  <c r="O4222" i="1"/>
  <c r="N4222" i="1"/>
  <c r="O4221" i="1"/>
  <c r="N4221" i="1"/>
  <c r="O4220" i="1"/>
  <c r="N4220" i="1"/>
  <c r="O4219" i="1"/>
  <c r="N4219" i="1"/>
  <c r="O4218" i="1"/>
  <c r="N4218" i="1"/>
  <c r="O4217" i="1"/>
  <c r="N4217" i="1"/>
  <c r="O4216" i="1"/>
  <c r="N4216" i="1"/>
  <c r="O4215" i="1"/>
  <c r="N4215" i="1"/>
  <c r="O4214" i="1"/>
  <c r="N4214" i="1"/>
  <c r="O4213" i="1"/>
  <c r="N4213" i="1"/>
  <c r="O4212" i="1"/>
  <c r="N4212" i="1"/>
  <c r="O4211" i="1"/>
  <c r="N4211" i="1"/>
  <c r="O4210" i="1"/>
  <c r="N4210" i="1"/>
  <c r="O4209" i="1"/>
  <c r="N4209" i="1"/>
  <c r="O4208" i="1"/>
  <c r="N4208" i="1"/>
  <c r="O4207" i="1"/>
  <c r="N4207" i="1"/>
  <c r="O4206" i="1"/>
  <c r="N4206" i="1"/>
  <c r="O4205" i="1"/>
  <c r="N4205" i="1"/>
  <c r="O4204" i="1"/>
  <c r="N4204" i="1"/>
  <c r="O4203" i="1"/>
  <c r="N4203" i="1"/>
  <c r="O4202" i="1"/>
  <c r="N4202" i="1"/>
  <c r="O4201" i="1"/>
  <c r="N4201" i="1"/>
  <c r="O4200" i="1"/>
  <c r="N4200" i="1"/>
  <c r="O4199" i="1"/>
  <c r="N4199" i="1"/>
  <c r="O4198" i="1"/>
  <c r="N4198" i="1"/>
  <c r="O4197" i="1"/>
  <c r="N4197" i="1"/>
  <c r="O4196" i="1"/>
  <c r="N4196" i="1"/>
  <c r="O4195" i="1"/>
  <c r="N4195" i="1"/>
  <c r="O4194" i="1"/>
  <c r="N4194" i="1"/>
  <c r="O4193" i="1"/>
  <c r="N4193" i="1"/>
  <c r="O4192" i="1"/>
  <c r="N4192" i="1"/>
  <c r="O4191" i="1"/>
  <c r="N4191" i="1"/>
  <c r="O4190" i="1"/>
  <c r="N4190" i="1"/>
  <c r="O4189" i="1"/>
  <c r="N4189" i="1"/>
  <c r="O4188" i="1"/>
  <c r="N4188" i="1"/>
  <c r="O4187" i="1"/>
  <c r="N4187" i="1"/>
  <c r="O4186" i="1"/>
  <c r="N4186" i="1"/>
  <c r="O4185" i="1"/>
  <c r="N4185" i="1"/>
  <c r="O4184" i="1"/>
  <c r="N4184" i="1"/>
  <c r="O4183" i="1"/>
  <c r="N4183" i="1"/>
  <c r="O4182" i="1"/>
  <c r="N4182" i="1"/>
  <c r="O4181" i="1"/>
  <c r="N4181" i="1"/>
  <c r="O4180" i="1"/>
  <c r="N4180" i="1"/>
  <c r="O4179" i="1"/>
  <c r="N4179" i="1"/>
  <c r="O4178" i="1"/>
  <c r="N4178" i="1"/>
  <c r="O4177" i="1"/>
  <c r="N4177" i="1"/>
  <c r="O4176" i="1"/>
  <c r="N4176" i="1"/>
  <c r="O4175" i="1"/>
  <c r="N4175" i="1"/>
  <c r="O4174" i="1"/>
  <c r="N4174" i="1"/>
  <c r="O4173" i="1"/>
  <c r="N4173" i="1"/>
  <c r="O4172" i="1"/>
  <c r="N4172" i="1"/>
  <c r="O4171" i="1"/>
  <c r="N4171" i="1"/>
  <c r="O4170" i="1"/>
  <c r="N4170" i="1"/>
  <c r="O4169" i="1"/>
  <c r="N4169" i="1"/>
  <c r="O4168" i="1"/>
  <c r="N4168" i="1"/>
  <c r="O4167" i="1"/>
  <c r="N4167" i="1"/>
  <c r="O4166" i="1"/>
  <c r="N4166" i="1"/>
  <c r="O4165" i="1"/>
  <c r="N4165" i="1"/>
  <c r="O4164" i="1"/>
  <c r="N4164" i="1"/>
  <c r="O4163" i="1"/>
  <c r="N4163" i="1"/>
  <c r="O4162" i="1"/>
  <c r="N4162" i="1"/>
  <c r="O4161" i="1"/>
  <c r="N4161" i="1"/>
  <c r="O4160" i="1"/>
  <c r="N4160" i="1"/>
  <c r="O4159" i="1"/>
  <c r="N4159" i="1"/>
  <c r="O4158" i="1"/>
  <c r="N4158" i="1"/>
  <c r="O4157" i="1"/>
  <c r="N4157" i="1"/>
  <c r="O4156" i="1"/>
  <c r="N4156" i="1"/>
  <c r="O4155" i="1"/>
  <c r="N4155" i="1"/>
  <c r="O4154" i="1"/>
  <c r="N4154" i="1"/>
  <c r="O4153" i="1"/>
  <c r="N4153" i="1"/>
  <c r="O4152" i="1"/>
  <c r="N4152" i="1"/>
  <c r="O4151" i="1"/>
  <c r="N4151" i="1"/>
  <c r="O4150" i="1"/>
  <c r="N4150" i="1"/>
  <c r="O4149" i="1"/>
  <c r="N4149" i="1"/>
  <c r="O4148" i="1"/>
  <c r="N4148" i="1"/>
  <c r="O4147" i="1"/>
  <c r="N4147" i="1"/>
  <c r="O4146" i="1"/>
  <c r="N4146" i="1"/>
  <c r="O4145" i="1"/>
  <c r="N4145" i="1"/>
  <c r="O4144" i="1"/>
  <c r="N4144" i="1"/>
  <c r="O4143" i="1"/>
  <c r="N4143" i="1"/>
  <c r="O4142" i="1"/>
  <c r="N4142" i="1"/>
  <c r="O4141" i="1"/>
  <c r="N4141" i="1"/>
  <c r="O4140" i="1"/>
  <c r="N4140" i="1"/>
  <c r="O4139" i="1"/>
  <c r="N4139" i="1"/>
  <c r="O4138" i="1"/>
  <c r="N4138" i="1"/>
  <c r="O4137" i="1"/>
  <c r="N4137" i="1"/>
  <c r="O4136" i="1"/>
  <c r="N4136" i="1"/>
  <c r="O4135" i="1"/>
  <c r="N4135" i="1"/>
  <c r="O4134" i="1"/>
  <c r="N4134" i="1"/>
  <c r="O4133" i="1"/>
  <c r="N4133" i="1"/>
  <c r="O4132" i="1"/>
  <c r="N4132" i="1"/>
  <c r="O4131" i="1"/>
  <c r="N4131" i="1"/>
  <c r="O4130" i="1"/>
  <c r="N4130" i="1"/>
  <c r="O4129" i="1"/>
  <c r="N4129" i="1"/>
  <c r="O4128" i="1"/>
  <c r="N4128" i="1"/>
  <c r="O4127" i="1"/>
  <c r="N4127" i="1"/>
  <c r="O4126" i="1"/>
  <c r="N4126" i="1"/>
  <c r="O4125" i="1"/>
  <c r="N4125" i="1"/>
  <c r="O4124" i="1"/>
  <c r="N4124" i="1"/>
  <c r="O4123" i="1"/>
  <c r="N4123" i="1"/>
  <c r="O4122" i="1"/>
  <c r="N4122" i="1"/>
  <c r="O4121" i="1"/>
  <c r="N4121" i="1"/>
  <c r="O4120" i="1"/>
  <c r="N4120" i="1"/>
  <c r="O4119" i="1"/>
  <c r="N4119" i="1"/>
  <c r="O4118" i="1"/>
  <c r="N4118" i="1"/>
  <c r="O4117" i="1"/>
  <c r="N4117" i="1"/>
  <c r="O4116" i="1"/>
  <c r="N4116" i="1"/>
  <c r="O4115" i="1"/>
  <c r="N4115" i="1"/>
  <c r="O4114" i="1"/>
  <c r="N4114" i="1"/>
  <c r="O4113" i="1"/>
  <c r="N4113" i="1"/>
  <c r="O4112" i="1"/>
  <c r="N4112" i="1"/>
  <c r="O4111" i="1"/>
  <c r="N4111" i="1"/>
  <c r="O4110" i="1"/>
  <c r="N4110" i="1"/>
  <c r="O4109" i="1"/>
  <c r="N4109" i="1"/>
  <c r="O4108" i="1"/>
  <c r="N4108" i="1"/>
  <c r="O4107" i="1"/>
  <c r="N4107" i="1"/>
  <c r="O4106" i="1"/>
  <c r="N4106" i="1"/>
  <c r="O4105" i="1"/>
  <c r="N4105" i="1"/>
  <c r="O4104" i="1"/>
  <c r="N4104" i="1"/>
  <c r="O4103" i="1"/>
  <c r="N4103" i="1"/>
  <c r="O4102" i="1"/>
  <c r="N4102" i="1"/>
  <c r="O4101" i="1"/>
  <c r="N4101" i="1"/>
  <c r="O4100" i="1"/>
  <c r="N4100" i="1"/>
  <c r="O4099" i="1"/>
  <c r="N4099" i="1"/>
  <c r="O4098" i="1"/>
  <c r="N4098" i="1"/>
  <c r="O4097" i="1"/>
  <c r="N4097" i="1"/>
  <c r="O4096" i="1"/>
  <c r="N4096" i="1"/>
  <c r="O4095" i="1"/>
  <c r="N4095" i="1"/>
  <c r="O4094" i="1"/>
  <c r="N4094" i="1"/>
  <c r="O4093" i="1"/>
  <c r="N4093" i="1"/>
  <c r="O4092" i="1"/>
  <c r="N4092" i="1"/>
  <c r="O4091" i="1"/>
  <c r="N4091" i="1"/>
  <c r="O4090" i="1"/>
  <c r="N4090" i="1"/>
  <c r="O4089" i="1"/>
  <c r="N4089" i="1"/>
  <c r="O4088" i="1"/>
  <c r="N4088" i="1"/>
  <c r="O4087" i="1"/>
  <c r="N4087" i="1"/>
  <c r="O4086" i="1"/>
  <c r="N4086" i="1"/>
  <c r="O4085" i="1"/>
  <c r="N4085" i="1"/>
  <c r="O4084" i="1"/>
  <c r="N4084" i="1"/>
  <c r="O4083" i="1"/>
  <c r="N4083" i="1"/>
  <c r="O4082" i="1"/>
  <c r="N4082" i="1"/>
  <c r="O4081" i="1"/>
  <c r="N4081" i="1"/>
  <c r="O4080" i="1"/>
  <c r="N4080" i="1"/>
  <c r="O4079" i="1"/>
  <c r="N4079" i="1"/>
  <c r="O4078" i="1"/>
  <c r="N4078" i="1"/>
  <c r="O4077" i="1"/>
  <c r="N4077" i="1"/>
  <c r="O4076" i="1"/>
  <c r="N4076" i="1"/>
  <c r="O4075" i="1"/>
  <c r="N4075" i="1"/>
  <c r="O4074" i="1"/>
  <c r="N4074" i="1"/>
  <c r="O4073" i="1"/>
  <c r="N4073" i="1"/>
  <c r="O4072" i="1"/>
  <c r="N4072" i="1"/>
  <c r="O4071" i="1"/>
  <c r="N4071" i="1"/>
  <c r="O4070" i="1"/>
  <c r="N4070" i="1"/>
  <c r="O4069" i="1"/>
  <c r="N4069" i="1"/>
  <c r="O4068" i="1"/>
  <c r="N4068" i="1"/>
  <c r="O4067" i="1"/>
  <c r="N4067" i="1"/>
  <c r="O4066" i="1"/>
  <c r="N4066" i="1"/>
  <c r="O4065" i="1"/>
  <c r="N4065" i="1"/>
  <c r="O4064" i="1"/>
  <c r="N4064" i="1"/>
  <c r="O4063" i="1"/>
  <c r="N4063" i="1"/>
  <c r="O4062" i="1"/>
  <c r="N4062" i="1"/>
  <c r="O4061" i="1"/>
  <c r="N4061" i="1"/>
  <c r="O4060" i="1"/>
  <c r="N4060" i="1"/>
  <c r="O4059" i="1"/>
  <c r="N4059" i="1"/>
  <c r="O4058" i="1"/>
  <c r="N4058" i="1"/>
  <c r="O4057" i="1"/>
  <c r="N4057" i="1"/>
  <c r="O4056" i="1"/>
  <c r="N4056" i="1"/>
  <c r="O4055" i="1"/>
  <c r="N4055" i="1"/>
  <c r="O4054" i="1"/>
  <c r="N4054" i="1"/>
  <c r="O4053" i="1"/>
  <c r="N4053" i="1"/>
  <c r="O4052" i="1"/>
  <c r="N4052" i="1"/>
  <c r="O4051" i="1"/>
  <c r="N4051" i="1"/>
  <c r="O4050" i="1"/>
  <c r="N4050" i="1"/>
  <c r="O4049" i="1"/>
  <c r="N4049" i="1"/>
  <c r="O4048" i="1"/>
  <c r="N4048" i="1"/>
  <c r="O4047" i="1"/>
  <c r="N4047" i="1"/>
  <c r="O4046" i="1"/>
  <c r="N4046" i="1"/>
  <c r="O4045" i="1"/>
  <c r="N4045" i="1"/>
  <c r="O4044" i="1"/>
  <c r="N4044" i="1"/>
  <c r="O4043" i="1"/>
  <c r="N4043" i="1"/>
  <c r="O4042" i="1"/>
  <c r="N4042" i="1"/>
  <c r="O4041" i="1"/>
  <c r="N4041" i="1"/>
  <c r="O4040" i="1"/>
  <c r="N4040" i="1"/>
  <c r="O4039" i="1"/>
  <c r="N4039" i="1"/>
  <c r="O4038" i="1"/>
  <c r="N4038" i="1"/>
  <c r="O4037" i="1"/>
  <c r="N4037" i="1"/>
  <c r="O4036" i="1"/>
  <c r="N4036" i="1"/>
  <c r="O4035" i="1"/>
  <c r="N4035" i="1"/>
  <c r="O4034" i="1"/>
  <c r="N4034" i="1"/>
  <c r="O4033" i="1"/>
  <c r="N4033" i="1"/>
  <c r="O4032" i="1"/>
  <c r="N4032" i="1"/>
  <c r="O4031" i="1"/>
  <c r="N4031" i="1"/>
  <c r="O4030" i="1"/>
  <c r="N4030" i="1"/>
  <c r="O4029" i="1"/>
  <c r="N4029" i="1"/>
  <c r="O4028" i="1"/>
  <c r="N4028" i="1"/>
  <c r="O4027" i="1"/>
  <c r="N4027" i="1"/>
  <c r="O4026" i="1"/>
  <c r="N4026" i="1"/>
  <c r="O4025" i="1"/>
  <c r="N4025" i="1"/>
  <c r="O4024" i="1"/>
  <c r="N4024" i="1"/>
  <c r="O4023" i="1"/>
  <c r="N4023" i="1"/>
  <c r="O4022" i="1"/>
  <c r="N4022" i="1"/>
  <c r="O4021" i="1"/>
  <c r="N4021" i="1"/>
  <c r="O4020" i="1"/>
  <c r="N4020" i="1"/>
  <c r="O4019" i="1"/>
  <c r="N4019" i="1"/>
  <c r="O4018" i="1"/>
  <c r="N4018" i="1"/>
  <c r="O4017" i="1"/>
  <c r="N4017" i="1"/>
  <c r="O4016" i="1"/>
  <c r="N4016" i="1"/>
  <c r="O4015" i="1"/>
  <c r="N4015" i="1"/>
  <c r="O4014" i="1"/>
  <c r="N4014" i="1"/>
  <c r="O4013" i="1"/>
  <c r="N4013" i="1"/>
  <c r="O4012" i="1"/>
  <c r="N4012" i="1"/>
  <c r="O4011" i="1"/>
  <c r="N4011" i="1"/>
  <c r="O4010" i="1"/>
  <c r="N4010" i="1"/>
  <c r="O4009" i="1"/>
  <c r="N4009" i="1"/>
  <c r="O4008" i="1"/>
  <c r="N4008" i="1"/>
  <c r="O4007" i="1"/>
  <c r="N4007" i="1"/>
  <c r="O4006" i="1"/>
  <c r="N4006" i="1"/>
  <c r="O4005" i="1"/>
  <c r="N4005" i="1"/>
  <c r="O4004" i="1"/>
  <c r="N4004" i="1"/>
  <c r="O4003" i="1"/>
  <c r="N4003" i="1"/>
  <c r="O4002" i="1"/>
  <c r="N4002" i="1"/>
  <c r="O4001" i="1"/>
  <c r="N4001" i="1"/>
  <c r="O4000" i="1"/>
  <c r="N4000" i="1"/>
  <c r="O3999" i="1"/>
  <c r="N3999" i="1"/>
  <c r="O3998" i="1"/>
  <c r="N3998" i="1"/>
  <c r="O3997" i="1"/>
  <c r="N3997" i="1"/>
  <c r="O3996" i="1"/>
  <c r="N3996" i="1"/>
  <c r="O3995" i="1"/>
  <c r="N3995" i="1"/>
  <c r="O3994" i="1"/>
  <c r="N3994" i="1"/>
  <c r="O3993" i="1"/>
  <c r="N3993" i="1"/>
  <c r="O3992" i="1"/>
  <c r="N3992" i="1"/>
  <c r="O3991" i="1"/>
  <c r="N3991" i="1"/>
  <c r="O3990" i="1"/>
  <c r="N3990" i="1"/>
  <c r="O3989" i="1"/>
  <c r="N3989" i="1"/>
  <c r="O3988" i="1"/>
  <c r="N3988" i="1"/>
  <c r="O3987" i="1"/>
  <c r="N3987" i="1"/>
  <c r="O3986" i="1"/>
  <c r="N3986" i="1"/>
  <c r="O3985" i="1"/>
  <c r="N3985" i="1"/>
  <c r="O3984" i="1"/>
  <c r="N3984" i="1"/>
  <c r="O3983" i="1"/>
  <c r="N3983" i="1"/>
  <c r="O3982" i="1"/>
  <c r="N3982" i="1"/>
  <c r="O3981" i="1"/>
  <c r="N3981" i="1"/>
  <c r="O3980" i="1"/>
  <c r="N3980" i="1"/>
  <c r="O3979" i="1"/>
  <c r="N3979" i="1"/>
  <c r="O3978" i="1"/>
  <c r="N3978" i="1"/>
  <c r="O3977" i="1"/>
  <c r="N3977" i="1"/>
  <c r="O3976" i="1"/>
  <c r="N3976" i="1"/>
  <c r="O3975" i="1"/>
  <c r="N3975" i="1"/>
  <c r="O3974" i="1"/>
  <c r="N3974" i="1"/>
  <c r="O3973" i="1"/>
  <c r="N3973" i="1"/>
  <c r="O3972" i="1"/>
  <c r="N3972" i="1"/>
  <c r="O3971" i="1"/>
  <c r="N3971" i="1"/>
  <c r="O3970" i="1"/>
  <c r="N3970" i="1"/>
  <c r="O3969" i="1"/>
  <c r="N3969" i="1"/>
  <c r="O3968" i="1"/>
  <c r="N3968" i="1"/>
  <c r="O3967" i="1"/>
  <c r="N3967" i="1"/>
  <c r="O3966" i="1"/>
  <c r="N3966" i="1"/>
  <c r="O3965" i="1"/>
  <c r="N3965" i="1"/>
  <c r="O3964" i="1"/>
  <c r="N3964" i="1"/>
  <c r="O3963" i="1"/>
  <c r="N3963" i="1"/>
  <c r="O3962" i="1"/>
  <c r="N3962" i="1"/>
  <c r="O3961" i="1"/>
  <c r="N3961" i="1"/>
  <c r="O3960" i="1"/>
  <c r="N3960" i="1"/>
  <c r="O3959" i="1"/>
  <c r="N3959" i="1"/>
  <c r="O3958" i="1"/>
  <c r="N3958" i="1"/>
  <c r="O3957" i="1"/>
  <c r="N3957" i="1"/>
  <c r="O3956" i="1"/>
  <c r="N3956" i="1"/>
  <c r="O3955" i="1"/>
  <c r="N3955" i="1"/>
  <c r="O3954" i="1"/>
  <c r="N3954" i="1"/>
  <c r="O3953" i="1"/>
  <c r="N3953" i="1"/>
  <c r="O3952" i="1"/>
  <c r="N3952" i="1"/>
  <c r="O3951" i="1"/>
  <c r="N3951" i="1"/>
  <c r="O3950" i="1"/>
  <c r="N3950" i="1"/>
  <c r="O3949" i="1"/>
  <c r="N3949" i="1"/>
  <c r="O3948" i="1"/>
  <c r="N3948" i="1"/>
  <c r="O3947" i="1"/>
  <c r="N3947" i="1"/>
  <c r="O3946" i="1"/>
  <c r="N3946" i="1"/>
  <c r="O3945" i="1"/>
  <c r="N3945" i="1"/>
  <c r="O3944" i="1"/>
  <c r="N3944" i="1"/>
  <c r="O3943" i="1"/>
  <c r="N3943" i="1"/>
  <c r="O3942" i="1"/>
  <c r="N3942" i="1"/>
  <c r="O3941" i="1"/>
  <c r="N3941" i="1"/>
  <c r="O3940" i="1"/>
  <c r="N3940" i="1"/>
  <c r="O3939" i="1"/>
  <c r="N3939" i="1"/>
  <c r="O3938" i="1"/>
  <c r="N3938" i="1"/>
  <c r="O3937" i="1"/>
  <c r="N3937" i="1"/>
  <c r="O3936" i="1"/>
  <c r="N3936" i="1"/>
  <c r="O3935" i="1"/>
  <c r="N3935" i="1"/>
  <c r="O3934" i="1"/>
  <c r="N3934" i="1"/>
  <c r="O3933" i="1"/>
  <c r="N3933" i="1"/>
  <c r="O3932" i="1"/>
  <c r="N3932" i="1"/>
  <c r="O3931" i="1"/>
  <c r="N3931" i="1"/>
  <c r="O3930" i="1"/>
  <c r="N3930" i="1"/>
  <c r="O3929" i="1"/>
  <c r="N3929" i="1"/>
  <c r="O3928" i="1"/>
  <c r="N3928" i="1"/>
  <c r="O3927" i="1"/>
  <c r="N3927" i="1"/>
  <c r="O3926" i="1"/>
  <c r="N3926" i="1"/>
  <c r="O3925" i="1"/>
  <c r="N3925" i="1"/>
  <c r="O3924" i="1"/>
  <c r="N3924" i="1"/>
  <c r="O3923" i="1"/>
  <c r="N3923" i="1"/>
  <c r="O3922" i="1"/>
  <c r="N3922" i="1"/>
  <c r="O3921" i="1"/>
  <c r="N3921" i="1"/>
  <c r="O3920" i="1"/>
  <c r="N3920" i="1"/>
  <c r="O3919" i="1"/>
  <c r="N3919" i="1"/>
  <c r="O3918" i="1"/>
  <c r="N3918" i="1"/>
  <c r="O3917" i="1"/>
  <c r="N3917" i="1"/>
  <c r="O3916" i="1"/>
  <c r="N3916" i="1"/>
  <c r="O3915" i="1"/>
  <c r="N3915" i="1"/>
  <c r="O3914" i="1"/>
  <c r="N3914" i="1"/>
  <c r="O3913" i="1"/>
  <c r="N3913" i="1"/>
  <c r="O3912" i="1"/>
  <c r="N3912" i="1"/>
  <c r="O3911" i="1"/>
  <c r="N3911" i="1"/>
  <c r="O3910" i="1"/>
  <c r="N3910" i="1"/>
  <c r="O3909" i="1"/>
  <c r="N3909" i="1"/>
  <c r="O3908" i="1"/>
  <c r="N3908" i="1"/>
  <c r="O3907" i="1"/>
  <c r="N3907" i="1"/>
  <c r="O3906" i="1"/>
  <c r="N3906" i="1"/>
  <c r="O3905" i="1"/>
  <c r="N3905" i="1"/>
  <c r="O3904" i="1"/>
  <c r="N3904" i="1"/>
  <c r="O3903" i="1"/>
  <c r="N3903" i="1"/>
  <c r="O3902" i="1"/>
  <c r="N3902" i="1"/>
  <c r="O3901" i="1"/>
  <c r="N3901" i="1"/>
  <c r="O3900" i="1"/>
  <c r="N3900" i="1"/>
  <c r="O3899" i="1"/>
  <c r="N3899" i="1"/>
  <c r="O3898" i="1"/>
  <c r="N3898" i="1"/>
  <c r="O3897" i="1"/>
  <c r="N3897" i="1"/>
  <c r="O3896" i="1"/>
  <c r="N3896" i="1"/>
  <c r="O3895" i="1"/>
  <c r="N3895" i="1"/>
  <c r="O3894" i="1"/>
  <c r="N3894" i="1"/>
  <c r="O3893" i="1"/>
  <c r="N3893" i="1"/>
  <c r="O3892" i="1"/>
  <c r="N3892" i="1"/>
  <c r="O3891" i="1"/>
  <c r="N3891" i="1"/>
  <c r="O3890" i="1"/>
  <c r="N3890" i="1"/>
  <c r="O3889" i="1"/>
  <c r="N3889" i="1"/>
  <c r="O3888" i="1"/>
  <c r="N3888" i="1"/>
  <c r="O3887" i="1"/>
  <c r="N3887" i="1"/>
  <c r="O3886" i="1"/>
  <c r="N3886" i="1"/>
  <c r="O3885" i="1"/>
  <c r="N3885" i="1"/>
  <c r="O3884" i="1"/>
  <c r="N3884" i="1"/>
  <c r="O3883" i="1"/>
  <c r="N3883" i="1"/>
  <c r="O3882" i="1"/>
  <c r="N3882" i="1"/>
  <c r="O3881" i="1"/>
  <c r="N3881" i="1"/>
  <c r="O3880" i="1"/>
  <c r="N3880" i="1"/>
  <c r="O3879" i="1"/>
  <c r="N3879" i="1"/>
  <c r="O3878" i="1"/>
  <c r="N3878" i="1"/>
  <c r="O3877" i="1"/>
  <c r="N3877" i="1"/>
  <c r="O3876" i="1"/>
  <c r="N3876" i="1"/>
  <c r="O3875" i="1"/>
  <c r="N3875" i="1"/>
  <c r="O3874" i="1"/>
  <c r="N3874" i="1"/>
  <c r="O3873" i="1"/>
  <c r="N3873" i="1"/>
  <c r="O3872" i="1"/>
  <c r="N3872" i="1"/>
  <c r="O3871" i="1"/>
  <c r="N3871" i="1"/>
  <c r="O3870" i="1"/>
  <c r="N3870" i="1"/>
  <c r="O3869" i="1"/>
  <c r="N3869" i="1"/>
  <c r="O3868" i="1"/>
  <c r="N3868" i="1"/>
  <c r="O3867" i="1"/>
  <c r="N3867" i="1"/>
  <c r="O3866" i="1"/>
  <c r="N3866" i="1"/>
  <c r="O3865" i="1"/>
  <c r="N3865" i="1"/>
  <c r="O3864" i="1"/>
  <c r="N3864" i="1"/>
  <c r="O3863" i="1"/>
  <c r="N3863" i="1"/>
  <c r="O3862" i="1"/>
  <c r="N3862" i="1"/>
  <c r="O3861" i="1"/>
  <c r="N3861" i="1"/>
  <c r="O3860" i="1"/>
  <c r="N3860" i="1"/>
  <c r="O3859" i="1"/>
  <c r="N3859" i="1"/>
  <c r="O3858" i="1"/>
  <c r="N3858" i="1"/>
  <c r="O3857" i="1"/>
  <c r="N3857" i="1"/>
  <c r="O3856" i="1"/>
  <c r="N3856" i="1"/>
  <c r="O3855" i="1"/>
  <c r="N3855" i="1"/>
  <c r="O3854" i="1"/>
  <c r="N3854" i="1"/>
  <c r="O3853" i="1"/>
  <c r="N3853" i="1"/>
  <c r="O3852" i="1"/>
  <c r="N3852" i="1"/>
  <c r="O3851" i="1"/>
  <c r="N3851" i="1"/>
  <c r="O3850" i="1"/>
  <c r="N3850" i="1"/>
  <c r="O3849" i="1"/>
  <c r="N3849" i="1"/>
  <c r="O3848" i="1"/>
  <c r="N3848" i="1"/>
  <c r="O3847" i="1"/>
  <c r="N3847" i="1"/>
  <c r="O3846" i="1"/>
  <c r="N3846" i="1"/>
  <c r="O3845" i="1"/>
  <c r="N3845" i="1"/>
  <c r="O3844" i="1"/>
  <c r="N3844" i="1"/>
  <c r="O3843" i="1"/>
  <c r="N3843" i="1"/>
  <c r="O3842" i="1"/>
  <c r="N3842" i="1"/>
  <c r="O3841" i="1"/>
  <c r="N3841" i="1"/>
  <c r="O3840" i="1"/>
  <c r="N3840" i="1"/>
  <c r="O3839" i="1"/>
  <c r="N3839" i="1"/>
  <c r="O3838" i="1"/>
  <c r="N3838" i="1"/>
  <c r="O3837" i="1"/>
  <c r="N3837" i="1"/>
  <c r="O3836" i="1"/>
  <c r="N3836" i="1"/>
  <c r="O3835" i="1"/>
  <c r="N3835" i="1"/>
  <c r="O3834" i="1"/>
  <c r="N3834" i="1"/>
  <c r="O3833" i="1"/>
  <c r="N3833" i="1"/>
  <c r="O3832" i="1"/>
  <c r="N3832" i="1"/>
  <c r="O3831" i="1"/>
  <c r="N3831" i="1"/>
  <c r="O3830" i="1"/>
  <c r="N3830" i="1"/>
  <c r="O3829" i="1"/>
  <c r="N3829" i="1"/>
  <c r="O3828" i="1"/>
  <c r="N3828" i="1"/>
  <c r="O3827" i="1"/>
  <c r="N3827" i="1"/>
  <c r="O3826" i="1"/>
  <c r="N3826" i="1"/>
  <c r="O3825" i="1"/>
  <c r="N3825" i="1"/>
  <c r="O3824" i="1"/>
  <c r="N3824" i="1"/>
  <c r="O3823" i="1"/>
  <c r="N3823" i="1"/>
  <c r="O3822" i="1"/>
  <c r="N3822" i="1"/>
  <c r="O3821" i="1"/>
  <c r="N3821" i="1"/>
  <c r="O3820" i="1"/>
  <c r="N3820" i="1"/>
  <c r="O3819" i="1"/>
  <c r="N3819" i="1"/>
  <c r="O3818" i="1"/>
  <c r="N3818" i="1"/>
  <c r="O3817" i="1"/>
  <c r="N3817" i="1"/>
  <c r="O3816" i="1"/>
  <c r="N3816" i="1"/>
  <c r="O3815" i="1"/>
  <c r="N3815" i="1"/>
  <c r="O3814" i="1"/>
  <c r="N3814" i="1"/>
  <c r="O3813" i="1"/>
  <c r="N3813" i="1"/>
  <c r="O3812" i="1"/>
  <c r="N3812" i="1"/>
  <c r="O3811" i="1"/>
  <c r="N3811" i="1"/>
  <c r="O3810" i="1"/>
  <c r="N3810" i="1"/>
  <c r="O3809" i="1"/>
  <c r="N3809" i="1"/>
  <c r="O3808" i="1"/>
  <c r="N3808" i="1"/>
  <c r="O3807" i="1"/>
  <c r="N3807" i="1"/>
  <c r="O3806" i="1"/>
  <c r="N3806" i="1"/>
  <c r="O3805" i="1"/>
  <c r="N3805" i="1"/>
  <c r="O3804" i="1"/>
  <c r="N3804" i="1"/>
  <c r="O3803" i="1"/>
  <c r="N3803" i="1"/>
  <c r="O3802" i="1"/>
  <c r="N3802" i="1"/>
  <c r="O3801" i="1"/>
  <c r="N3801" i="1"/>
  <c r="O3800" i="1"/>
  <c r="N3800" i="1"/>
  <c r="O3799" i="1"/>
  <c r="N3799" i="1"/>
  <c r="O3798" i="1"/>
  <c r="N3798" i="1"/>
  <c r="O3797" i="1"/>
  <c r="N3797" i="1"/>
  <c r="O3796" i="1"/>
  <c r="N3796" i="1"/>
  <c r="O3795" i="1"/>
  <c r="N3795" i="1"/>
  <c r="O3794" i="1"/>
  <c r="N3794" i="1"/>
  <c r="O3793" i="1"/>
  <c r="N3793" i="1"/>
  <c r="O3792" i="1"/>
  <c r="N3792" i="1"/>
  <c r="O3791" i="1"/>
  <c r="N3791" i="1"/>
  <c r="O3790" i="1"/>
  <c r="N3790" i="1"/>
  <c r="O3789" i="1"/>
  <c r="N3789" i="1"/>
  <c r="O3788" i="1"/>
  <c r="N3788" i="1"/>
  <c r="O3787" i="1"/>
  <c r="N3787" i="1"/>
  <c r="O3786" i="1"/>
  <c r="N3786" i="1"/>
  <c r="O3785" i="1"/>
  <c r="N3785" i="1"/>
  <c r="O3784" i="1"/>
  <c r="N3784" i="1"/>
  <c r="O3783" i="1"/>
  <c r="N3783" i="1"/>
  <c r="O3782" i="1"/>
  <c r="N3782" i="1"/>
  <c r="O3781" i="1"/>
  <c r="N3781" i="1"/>
  <c r="O3780" i="1"/>
  <c r="N3780" i="1"/>
  <c r="O3779" i="1"/>
  <c r="N3779" i="1"/>
  <c r="O3778" i="1"/>
  <c r="N3778" i="1"/>
  <c r="O3777" i="1"/>
  <c r="N3777" i="1"/>
  <c r="O3776" i="1"/>
  <c r="N3776" i="1"/>
  <c r="O3775" i="1"/>
  <c r="N3775" i="1"/>
  <c r="O3774" i="1"/>
  <c r="N3774" i="1"/>
  <c r="O3773" i="1"/>
  <c r="N3773" i="1"/>
  <c r="O3772" i="1"/>
  <c r="N3772" i="1"/>
  <c r="O3771" i="1"/>
  <c r="N3771" i="1"/>
  <c r="O3770" i="1"/>
  <c r="N3770" i="1"/>
  <c r="O3769" i="1"/>
  <c r="N3769" i="1"/>
  <c r="O3768" i="1"/>
  <c r="N3768" i="1"/>
  <c r="O3767" i="1"/>
  <c r="N3767" i="1"/>
  <c r="O3766" i="1"/>
  <c r="N3766" i="1"/>
  <c r="O3765" i="1"/>
  <c r="N3765" i="1"/>
  <c r="O3764" i="1"/>
  <c r="N3764" i="1"/>
  <c r="O3763" i="1"/>
  <c r="N3763" i="1"/>
  <c r="O3762" i="1"/>
  <c r="N3762" i="1"/>
  <c r="O3761" i="1"/>
  <c r="N3761" i="1"/>
  <c r="O3760" i="1"/>
  <c r="N3760" i="1"/>
  <c r="O3759" i="1"/>
  <c r="N3759" i="1"/>
  <c r="O3758" i="1"/>
  <c r="N3758" i="1"/>
  <c r="O3757" i="1"/>
  <c r="N3757" i="1"/>
  <c r="O3756" i="1"/>
  <c r="N3756" i="1"/>
  <c r="O3755" i="1"/>
  <c r="N3755" i="1"/>
  <c r="O3754" i="1"/>
  <c r="N3754" i="1"/>
  <c r="O3753" i="1"/>
  <c r="N3753" i="1"/>
  <c r="O3752" i="1"/>
  <c r="N3752" i="1"/>
  <c r="O3751" i="1"/>
  <c r="N3751" i="1"/>
  <c r="O3750" i="1"/>
  <c r="N3750" i="1"/>
  <c r="O3749" i="1"/>
  <c r="N3749" i="1"/>
  <c r="O3748" i="1"/>
  <c r="N3748" i="1"/>
  <c r="O3747" i="1"/>
  <c r="N3747" i="1"/>
  <c r="O3746" i="1"/>
  <c r="N3746" i="1"/>
  <c r="O3745" i="1"/>
  <c r="N3745" i="1"/>
  <c r="O3744" i="1"/>
  <c r="N3744" i="1"/>
  <c r="O3743" i="1"/>
  <c r="N3743" i="1"/>
  <c r="O3742" i="1"/>
  <c r="N3742" i="1"/>
  <c r="O3741" i="1"/>
  <c r="N3741" i="1"/>
  <c r="O3740" i="1"/>
  <c r="N3740" i="1"/>
  <c r="O3739" i="1"/>
  <c r="N3739" i="1"/>
  <c r="O3738" i="1"/>
  <c r="N3738" i="1"/>
  <c r="O3737" i="1"/>
  <c r="N3737" i="1"/>
  <c r="O3736" i="1"/>
  <c r="N3736" i="1"/>
  <c r="O3735" i="1"/>
  <c r="N3735" i="1"/>
  <c r="O3734" i="1"/>
  <c r="N3734" i="1"/>
  <c r="O3733" i="1"/>
  <c r="N3733" i="1"/>
  <c r="O3732" i="1"/>
  <c r="N3732" i="1"/>
  <c r="O3731" i="1"/>
  <c r="N3731" i="1"/>
  <c r="O3730" i="1"/>
  <c r="N3730" i="1"/>
  <c r="O3729" i="1"/>
  <c r="N3729" i="1"/>
  <c r="O3728" i="1"/>
  <c r="N3728" i="1"/>
  <c r="O3727" i="1"/>
  <c r="N3727" i="1"/>
  <c r="O3726" i="1"/>
  <c r="N3726" i="1"/>
  <c r="O3725" i="1"/>
  <c r="N3725" i="1"/>
  <c r="O3724" i="1"/>
  <c r="N3724" i="1"/>
  <c r="O3723" i="1"/>
  <c r="N3723" i="1"/>
  <c r="O3722" i="1"/>
  <c r="N3722" i="1"/>
  <c r="O3721" i="1"/>
  <c r="N3721" i="1"/>
  <c r="O3720" i="1"/>
  <c r="N3720" i="1"/>
  <c r="O3719" i="1"/>
  <c r="N3719" i="1"/>
  <c r="O3718" i="1"/>
  <c r="N3718" i="1"/>
  <c r="O3717" i="1"/>
  <c r="N3717" i="1"/>
  <c r="O3716" i="1"/>
  <c r="N3716" i="1"/>
  <c r="O3715" i="1"/>
  <c r="N3715" i="1"/>
  <c r="O3714" i="1"/>
  <c r="N3714" i="1"/>
  <c r="O3713" i="1"/>
  <c r="N3713" i="1"/>
  <c r="O3712" i="1"/>
  <c r="N3712" i="1"/>
  <c r="O3711" i="1"/>
  <c r="N3711" i="1"/>
  <c r="O3710" i="1"/>
  <c r="N3710" i="1"/>
  <c r="O3709" i="1"/>
  <c r="N3709" i="1"/>
  <c r="O3708" i="1"/>
  <c r="N3708" i="1"/>
  <c r="O3707" i="1"/>
  <c r="N3707" i="1"/>
  <c r="O3706" i="1"/>
  <c r="N3706" i="1"/>
  <c r="O3705" i="1"/>
  <c r="N3705" i="1"/>
  <c r="O3704" i="1"/>
  <c r="N3704" i="1"/>
  <c r="O3703" i="1"/>
  <c r="N3703" i="1"/>
  <c r="O3702" i="1"/>
  <c r="N3702" i="1"/>
  <c r="O3701" i="1"/>
  <c r="N3701" i="1"/>
  <c r="O3700" i="1"/>
  <c r="N3700" i="1"/>
  <c r="O3699" i="1"/>
  <c r="N3699" i="1"/>
  <c r="O3698" i="1"/>
  <c r="N3698" i="1"/>
  <c r="O3697" i="1"/>
  <c r="N3697" i="1"/>
  <c r="O3696" i="1"/>
  <c r="N3696" i="1"/>
  <c r="O3695" i="1"/>
  <c r="N3695" i="1"/>
  <c r="O3694" i="1"/>
  <c r="N3694" i="1"/>
  <c r="O3693" i="1"/>
  <c r="N3693" i="1"/>
  <c r="O3692" i="1"/>
  <c r="N3692" i="1"/>
  <c r="O3691" i="1"/>
  <c r="N3691" i="1"/>
  <c r="O3690" i="1"/>
  <c r="N3690" i="1"/>
  <c r="O3689" i="1"/>
  <c r="N3689" i="1"/>
  <c r="O3688" i="1"/>
  <c r="N3688" i="1"/>
  <c r="O3687" i="1"/>
  <c r="N3687" i="1"/>
  <c r="O3686" i="1"/>
  <c r="N3686" i="1"/>
  <c r="O3685" i="1"/>
  <c r="N3685" i="1"/>
  <c r="O3684" i="1"/>
  <c r="N3684" i="1"/>
  <c r="O3683" i="1"/>
  <c r="N3683" i="1"/>
  <c r="O3682" i="1"/>
  <c r="N3682" i="1"/>
  <c r="O3681" i="1"/>
  <c r="N3681" i="1"/>
  <c r="O3680" i="1"/>
  <c r="N3680" i="1"/>
  <c r="O3679" i="1"/>
  <c r="N3679" i="1"/>
  <c r="O3678" i="1"/>
  <c r="N3678" i="1"/>
  <c r="O3677" i="1"/>
  <c r="N3677" i="1"/>
  <c r="O3676" i="1"/>
  <c r="N3676" i="1"/>
  <c r="O3675" i="1"/>
  <c r="N3675" i="1"/>
  <c r="O3674" i="1"/>
  <c r="N3674" i="1"/>
  <c r="O3673" i="1"/>
  <c r="N3673" i="1"/>
  <c r="O3672" i="1"/>
  <c r="N3672" i="1"/>
  <c r="O3671" i="1"/>
  <c r="N3671" i="1"/>
  <c r="O3670" i="1"/>
  <c r="N3670" i="1"/>
  <c r="O3669" i="1"/>
  <c r="N3669" i="1"/>
  <c r="O3668" i="1"/>
  <c r="N3668" i="1"/>
  <c r="O3667" i="1"/>
  <c r="N3667" i="1"/>
  <c r="O3666" i="1"/>
  <c r="N3666" i="1"/>
  <c r="O3665" i="1"/>
  <c r="N3665" i="1"/>
  <c r="O3664" i="1"/>
  <c r="N3664" i="1"/>
  <c r="O3663" i="1"/>
  <c r="N3663" i="1"/>
  <c r="O3662" i="1"/>
  <c r="N3662" i="1"/>
  <c r="O3661" i="1"/>
  <c r="N3661" i="1"/>
  <c r="O3660" i="1"/>
  <c r="N3660" i="1"/>
  <c r="O3659" i="1"/>
  <c r="N3659" i="1"/>
  <c r="O3658" i="1"/>
  <c r="N3658" i="1"/>
  <c r="O3657" i="1"/>
  <c r="N3657" i="1"/>
  <c r="O3656" i="1"/>
  <c r="N3656" i="1"/>
  <c r="O3655" i="1"/>
  <c r="N3655" i="1"/>
  <c r="O3654" i="1"/>
  <c r="N3654" i="1"/>
  <c r="O3653" i="1"/>
  <c r="N3653" i="1"/>
  <c r="O3652" i="1"/>
  <c r="N3652" i="1"/>
  <c r="O3651" i="1"/>
  <c r="N3651" i="1"/>
  <c r="O3650" i="1"/>
  <c r="N3650" i="1"/>
  <c r="O3649" i="1"/>
  <c r="N3649" i="1"/>
  <c r="O3648" i="1"/>
  <c r="N3648" i="1"/>
  <c r="O3647" i="1"/>
  <c r="N3647" i="1"/>
  <c r="O3646" i="1"/>
  <c r="N3646" i="1"/>
  <c r="O3645" i="1"/>
  <c r="N3645" i="1"/>
  <c r="O3644" i="1"/>
  <c r="N3644" i="1"/>
  <c r="O3643" i="1"/>
  <c r="N3643" i="1"/>
  <c r="O3642" i="1"/>
  <c r="N3642" i="1"/>
  <c r="O3641" i="1"/>
  <c r="N3641" i="1"/>
  <c r="O3640" i="1"/>
  <c r="N3640" i="1"/>
  <c r="O3639" i="1"/>
  <c r="N3639" i="1"/>
  <c r="O3638" i="1"/>
  <c r="N3638" i="1"/>
  <c r="O3637" i="1"/>
  <c r="N3637" i="1"/>
  <c r="O3636" i="1"/>
  <c r="N3636" i="1"/>
  <c r="O3635" i="1"/>
  <c r="N3635" i="1"/>
  <c r="O3634" i="1"/>
  <c r="N3634" i="1"/>
  <c r="O3633" i="1"/>
  <c r="N3633" i="1"/>
  <c r="O3632" i="1"/>
  <c r="N3632" i="1"/>
  <c r="O3631" i="1"/>
  <c r="N3631" i="1"/>
  <c r="O3630" i="1"/>
  <c r="N3630" i="1"/>
  <c r="O3629" i="1"/>
  <c r="N3629" i="1"/>
  <c r="O3628" i="1"/>
  <c r="N3628" i="1"/>
  <c r="O3627" i="1"/>
  <c r="N3627" i="1"/>
  <c r="O3626" i="1"/>
  <c r="N3626" i="1"/>
  <c r="O3625" i="1"/>
  <c r="N3625" i="1"/>
  <c r="O3624" i="1"/>
  <c r="N3624" i="1"/>
  <c r="O3623" i="1"/>
  <c r="N3623" i="1"/>
  <c r="O3622" i="1"/>
  <c r="N3622" i="1"/>
  <c r="O3621" i="1"/>
  <c r="N3621" i="1"/>
  <c r="O3620" i="1"/>
  <c r="N3620" i="1"/>
  <c r="O3619" i="1"/>
  <c r="N3619" i="1"/>
  <c r="O3618" i="1"/>
  <c r="N3618" i="1"/>
  <c r="O3617" i="1"/>
  <c r="N3617" i="1"/>
  <c r="O3616" i="1"/>
  <c r="N3616" i="1"/>
  <c r="O3615" i="1"/>
  <c r="N3615" i="1"/>
  <c r="O3614" i="1"/>
  <c r="N3614" i="1"/>
  <c r="O3613" i="1"/>
  <c r="N3613" i="1"/>
  <c r="O3612" i="1"/>
  <c r="N3612" i="1"/>
  <c r="O3611" i="1"/>
  <c r="N3611" i="1"/>
  <c r="O3610" i="1"/>
  <c r="N3610" i="1"/>
  <c r="O3609" i="1"/>
  <c r="N3609" i="1"/>
  <c r="O3608" i="1"/>
  <c r="N3608" i="1"/>
  <c r="O3607" i="1"/>
  <c r="N3607" i="1"/>
  <c r="O3606" i="1"/>
  <c r="N3606" i="1"/>
  <c r="O3605" i="1"/>
  <c r="N3605" i="1"/>
  <c r="O3604" i="1"/>
  <c r="N3604" i="1"/>
  <c r="O3603" i="1"/>
  <c r="N3603" i="1"/>
  <c r="O3602" i="1"/>
  <c r="N3602" i="1"/>
  <c r="O3601" i="1"/>
  <c r="N3601" i="1"/>
  <c r="O3600" i="1"/>
  <c r="N3600" i="1"/>
  <c r="O3599" i="1"/>
  <c r="N3599" i="1"/>
  <c r="O3598" i="1"/>
  <c r="N3598" i="1"/>
  <c r="O3597" i="1"/>
  <c r="N3597" i="1"/>
  <c r="O3596" i="1"/>
  <c r="N3596" i="1"/>
  <c r="O3595" i="1"/>
  <c r="N3595" i="1"/>
  <c r="O3594" i="1"/>
  <c r="N3594" i="1"/>
  <c r="O3593" i="1"/>
  <c r="N3593" i="1"/>
  <c r="O3592" i="1"/>
  <c r="N3592" i="1"/>
  <c r="O3591" i="1"/>
  <c r="N3591" i="1"/>
  <c r="O3590" i="1"/>
  <c r="N3590" i="1"/>
  <c r="O3589" i="1"/>
  <c r="N3589" i="1"/>
  <c r="O3588" i="1"/>
  <c r="N3588" i="1"/>
  <c r="O3587" i="1"/>
  <c r="N3587" i="1"/>
  <c r="O3586" i="1"/>
  <c r="N3586" i="1"/>
  <c r="O3585" i="1"/>
  <c r="N3585" i="1"/>
  <c r="O3584" i="1"/>
  <c r="N3584" i="1"/>
  <c r="O3583" i="1"/>
  <c r="N3583" i="1"/>
  <c r="O3582" i="1"/>
  <c r="N3582" i="1"/>
  <c r="O3581" i="1"/>
  <c r="N3581" i="1"/>
  <c r="O3580" i="1"/>
  <c r="N3580" i="1"/>
  <c r="O3579" i="1"/>
  <c r="N3579" i="1"/>
  <c r="O3578" i="1"/>
  <c r="N3578" i="1"/>
  <c r="O3577" i="1"/>
  <c r="N3577" i="1"/>
  <c r="O3576" i="1"/>
  <c r="N3576" i="1"/>
  <c r="O3575" i="1"/>
  <c r="N3575" i="1"/>
  <c r="O3574" i="1"/>
  <c r="N3574" i="1"/>
  <c r="O3573" i="1"/>
  <c r="N3573" i="1"/>
  <c r="O3572" i="1"/>
  <c r="N3572" i="1"/>
  <c r="O3571" i="1"/>
  <c r="N3571" i="1"/>
  <c r="O3570" i="1"/>
  <c r="N3570" i="1"/>
  <c r="O3569" i="1"/>
  <c r="N3569" i="1"/>
  <c r="O3568" i="1"/>
  <c r="N3568" i="1"/>
  <c r="O3567" i="1"/>
  <c r="N3567" i="1"/>
  <c r="O3566" i="1"/>
  <c r="N3566" i="1"/>
  <c r="O3565" i="1"/>
  <c r="N3565" i="1"/>
  <c r="O3564" i="1"/>
  <c r="N3564" i="1"/>
  <c r="O3563" i="1"/>
  <c r="N3563" i="1"/>
  <c r="O3562" i="1"/>
  <c r="N3562" i="1"/>
  <c r="O3561" i="1"/>
  <c r="N3561" i="1"/>
  <c r="O3560" i="1"/>
  <c r="N3560" i="1"/>
  <c r="O3559" i="1"/>
  <c r="N3559" i="1"/>
  <c r="O3558" i="1"/>
  <c r="N3558" i="1"/>
  <c r="O3557" i="1"/>
  <c r="N3557" i="1"/>
  <c r="O3556" i="1"/>
  <c r="N3556" i="1"/>
  <c r="O3555" i="1"/>
  <c r="N3555" i="1"/>
  <c r="O3554" i="1"/>
  <c r="N3554" i="1"/>
  <c r="O3553" i="1"/>
  <c r="N3553" i="1"/>
  <c r="O3552" i="1"/>
  <c r="N3552" i="1"/>
  <c r="O3551" i="1"/>
  <c r="N3551" i="1"/>
  <c r="O3550" i="1"/>
  <c r="N3550" i="1"/>
  <c r="O3549" i="1"/>
  <c r="N3549" i="1"/>
  <c r="O3548" i="1"/>
  <c r="N3548" i="1"/>
  <c r="O3547" i="1"/>
  <c r="N3547" i="1"/>
  <c r="O3546" i="1"/>
  <c r="N3546" i="1"/>
  <c r="O3545" i="1"/>
  <c r="N3545" i="1"/>
  <c r="O3544" i="1"/>
  <c r="N3544" i="1"/>
  <c r="O3543" i="1"/>
  <c r="N3543" i="1"/>
  <c r="O3542" i="1"/>
  <c r="N3542" i="1"/>
  <c r="O3541" i="1"/>
  <c r="N3541" i="1"/>
  <c r="O3540" i="1"/>
  <c r="N3540" i="1"/>
  <c r="O3539" i="1"/>
  <c r="N3539" i="1"/>
  <c r="O3538" i="1"/>
  <c r="N3538" i="1"/>
  <c r="O3537" i="1"/>
  <c r="N3537" i="1"/>
  <c r="O3536" i="1"/>
  <c r="N3536" i="1"/>
  <c r="O3535" i="1"/>
  <c r="N3535" i="1"/>
  <c r="O3534" i="1"/>
  <c r="N3534" i="1"/>
  <c r="O3533" i="1"/>
  <c r="N3533" i="1"/>
  <c r="O3532" i="1"/>
  <c r="N3532" i="1"/>
  <c r="O3531" i="1"/>
  <c r="N3531" i="1"/>
  <c r="O3530" i="1"/>
  <c r="N3530" i="1"/>
  <c r="O3529" i="1"/>
  <c r="N3529" i="1"/>
  <c r="O3528" i="1"/>
  <c r="N3528" i="1"/>
  <c r="O3527" i="1"/>
  <c r="N3527" i="1"/>
  <c r="O3526" i="1"/>
  <c r="N3526" i="1"/>
  <c r="O3525" i="1"/>
  <c r="N3525" i="1"/>
  <c r="O3524" i="1"/>
  <c r="N3524" i="1"/>
  <c r="O3523" i="1"/>
  <c r="N3523" i="1"/>
  <c r="O3522" i="1"/>
  <c r="N3522" i="1"/>
  <c r="O3521" i="1"/>
  <c r="N3521" i="1"/>
  <c r="O3520" i="1"/>
  <c r="N3520" i="1"/>
  <c r="O3519" i="1"/>
  <c r="N3519" i="1"/>
  <c r="O3518" i="1"/>
  <c r="N3518" i="1"/>
  <c r="O3517" i="1"/>
  <c r="N3517" i="1"/>
  <c r="O3516" i="1"/>
  <c r="N3516" i="1"/>
  <c r="O3515" i="1"/>
  <c r="N3515" i="1"/>
  <c r="O3514" i="1"/>
  <c r="N3514" i="1"/>
  <c r="O3513" i="1"/>
  <c r="N3513" i="1"/>
  <c r="O3512" i="1"/>
  <c r="N3512" i="1"/>
  <c r="O3511" i="1"/>
  <c r="N3511" i="1"/>
  <c r="O3510" i="1"/>
  <c r="N3510" i="1"/>
  <c r="O3509" i="1"/>
  <c r="N3509" i="1"/>
  <c r="O3508" i="1"/>
  <c r="N3508" i="1"/>
  <c r="O3507" i="1"/>
  <c r="N3507" i="1"/>
  <c r="O3506" i="1"/>
  <c r="N3506" i="1"/>
  <c r="O3505" i="1"/>
  <c r="N3505" i="1"/>
  <c r="O3504" i="1"/>
  <c r="N3504" i="1"/>
  <c r="O3503" i="1"/>
  <c r="N3503" i="1"/>
  <c r="O3502" i="1"/>
  <c r="N3502" i="1"/>
  <c r="O3501" i="1"/>
  <c r="N3501" i="1"/>
  <c r="O3500" i="1"/>
  <c r="N3500" i="1"/>
  <c r="O3499" i="1"/>
  <c r="N3499" i="1"/>
  <c r="O3498" i="1"/>
  <c r="N3498" i="1"/>
  <c r="O3497" i="1"/>
  <c r="N3497" i="1"/>
  <c r="O3496" i="1"/>
  <c r="N3496" i="1"/>
  <c r="O3495" i="1"/>
  <c r="N3495" i="1"/>
  <c r="O3494" i="1"/>
  <c r="N3494" i="1"/>
  <c r="O3493" i="1"/>
  <c r="N3493" i="1"/>
  <c r="O3492" i="1"/>
  <c r="N3492" i="1"/>
  <c r="O3491" i="1"/>
  <c r="N3491" i="1"/>
  <c r="O3490" i="1"/>
  <c r="N3490" i="1"/>
  <c r="O3489" i="1"/>
  <c r="N3489" i="1"/>
  <c r="O3488" i="1"/>
  <c r="N3488" i="1"/>
  <c r="O3487" i="1"/>
  <c r="N3487" i="1"/>
  <c r="O3486" i="1"/>
  <c r="N3486" i="1"/>
  <c r="O3485" i="1"/>
  <c r="N3485" i="1"/>
  <c r="O3484" i="1"/>
  <c r="N3484" i="1"/>
  <c r="O3483" i="1"/>
  <c r="N3483" i="1"/>
  <c r="O3482" i="1"/>
  <c r="N3482" i="1"/>
  <c r="O3481" i="1"/>
  <c r="N3481" i="1"/>
  <c r="O3480" i="1"/>
  <c r="N3480" i="1"/>
  <c r="O3479" i="1"/>
  <c r="N3479" i="1"/>
  <c r="O3478" i="1"/>
  <c r="N3478" i="1"/>
  <c r="O3477" i="1"/>
  <c r="N3477" i="1"/>
  <c r="O3476" i="1"/>
  <c r="N3476" i="1"/>
  <c r="O3475" i="1"/>
  <c r="N3475" i="1"/>
  <c r="O3474" i="1"/>
  <c r="N3474" i="1"/>
  <c r="O3473" i="1"/>
  <c r="N3473" i="1"/>
  <c r="O3472" i="1"/>
  <c r="N3472" i="1"/>
  <c r="O3471" i="1"/>
  <c r="N3471" i="1"/>
  <c r="O3470" i="1"/>
  <c r="N3470" i="1"/>
  <c r="O3469" i="1"/>
  <c r="N3469" i="1"/>
  <c r="O3468" i="1"/>
  <c r="N3468" i="1"/>
  <c r="O3467" i="1"/>
  <c r="N3467" i="1"/>
  <c r="O3466" i="1"/>
  <c r="N3466" i="1"/>
  <c r="O3465" i="1"/>
  <c r="N3465" i="1"/>
  <c r="O3464" i="1"/>
  <c r="N3464" i="1"/>
  <c r="O3463" i="1"/>
  <c r="N3463" i="1"/>
  <c r="O3462" i="1"/>
  <c r="N3462" i="1"/>
  <c r="O3461" i="1"/>
  <c r="N3461" i="1"/>
  <c r="O3460" i="1"/>
  <c r="N3460" i="1"/>
  <c r="O3459" i="1"/>
  <c r="N3459" i="1"/>
  <c r="O3458" i="1"/>
  <c r="N3458" i="1"/>
  <c r="O3457" i="1"/>
  <c r="N3457" i="1"/>
  <c r="O3456" i="1"/>
  <c r="N3456" i="1"/>
  <c r="O3455" i="1"/>
  <c r="N3455" i="1"/>
  <c r="O3454" i="1"/>
  <c r="N3454" i="1"/>
  <c r="O3453" i="1"/>
  <c r="N3453" i="1"/>
  <c r="O3452" i="1"/>
  <c r="N3452" i="1"/>
  <c r="O3451" i="1"/>
  <c r="N3451" i="1"/>
  <c r="O3450" i="1"/>
  <c r="N3450" i="1"/>
  <c r="O3449" i="1"/>
  <c r="N3449" i="1"/>
  <c r="O3448" i="1"/>
  <c r="N3448" i="1"/>
  <c r="O3447" i="1"/>
  <c r="N3447" i="1"/>
  <c r="O3446" i="1"/>
  <c r="N3446" i="1"/>
  <c r="O3445" i="1"/>
  <c r="N3445" i="1"/>
  <c r="O3444" i="1"/>
  <c r="N3444" i="1"/>
  <c r="O3443" i="1"/>
  <c r="N3443" i="1"/>
  <c r="O3442" i="1"/>
  <c r="N3442" i="1"/>
  <c r="O3441" i="1"/>
  <c r="N3441" i="1"/>
  <c r="O3440" i="1"/>
  <c r="N3440" i="1"/>
  <c r="O3439" i="1"/>
  <c r="N3439" i="1"/>
  <c r="O3438" i="1"/>
  <c r="N3438" i="1"/>
  <c r="O3437" i="1"/>
  <c r="N3437" i="1"/>
  <c r="O3436" i="1"/>
  <c r="N3436" i="1"/>
  <c r="O3435" i="1"/>
  <c r="N3435" i="1"/>
  <c r="O3434" i="1"/>
  <c r="N3434" i="1"/>
  <c r="O3433" i="1"/>
  <c r="N3433" i="1"/>
  <c r="O3432" i="1"/>
  <c r="N3432" i="1"/>
  <c r="O3431" i="1"/>
  <c r="N3431" i="1"/>
  <c r="O3430" i="1"/>
  <c r="N3430" i="1"/>
  <c r="O3429" i="1"/>
  <c r="N3429" i="1"/>
  <c r="O3428" i="1"/>
  <c r="N3428" i="1"/>
  <c r="O3427" i="1"/>
  <c r="N3427" i="1"/>
  <c r="O3426" i="1"/>
  <c r="N3426" i="1"/>
  <c r="O3425" i="1"/>
  <c r="N3425" i="1"/>
  <c r="O3424" i="1"/>
  <c r="N3424" i="1"/>
  <c r="O3423" i="1"/>
  <c r="N3423" i="1"/>
  <c r="O3422" i="1"/>
  <c r="N3422" i="1"/>
  <c r="O3421" i="1"/>
  <c r="N3421" i="1"/>
  <c r="O3420" i="1"/>
  <c r="N3420" i="1"/>
  <c r="O3419" i="1"/>
  <c r="N3419" i="1"/>
  <c r="O3418" i="1"/>
  <c r="N3418" i="1"/>
  <c r="O3417" i="1"/>
  <c r="N3417" i="1"/>
  <c r="O3416" i="1"/>
  <c r="N3416" i="1"/>
  <c r="O3415" i="1"/>
  <c r="N3415" i="1"/>
  <c r="O3414" i="1"/>
  <c r="N3414" i="1"/>
  <c r="O3413" i="1"/>
  <c r="N3413" i="1"/>
  <c r="O3412" i="1"/>
  <c r="N3412" i="1"/>
  <c r="O3411" i="1"/>
  <c r="N3411" i="1"/>
  <c r="O3410" i="1"/>
  <c r="N3410" i="1"/>
  <c r="O3409" i="1"/>
  <c r="N3409" i="1"/>
  <c r="O3408" i="1"/>
  <c r="N3408" i="1"/>
  <c r="O3407" i="1"/>
  <c r="N3407" i="1"/>
  <c r="O3406" i="1"/>
  <c r="N3406" i="1"/>
  <c r="O3405" i="1"/>
  <c r="N3405" i="1"/>
  <c r="O3404" i="1"/>
  <c r="N3404" i="1"/>
  <c r="O3403" i="1"/>
  <c r="N3403" i="1"/>
  <c r="O3402" i="1"/>
  <c r="N3402" i="1"/>
  <c r="O3401" i="1"/>
  <c r="N3401" i="1"/>
  <c r="O3400" i="1"/>
  <c r="N3400" i="1"/>
  <c r="O3399" i="1"/>
  <c r="N3399" i="1"/>
  <c r="O3398" i="1"/>
  <c r="N3398" i="1"/>
  <c r="O3397" i="1"/>
  <c r="N3397" i="1"/>
  <c r="O3396" i="1"/>
  <c r="N3396" i="1"/>
  <c r="O3395" i="1"/>
  <c r="N3395" i="1"/>
  <c r="O3394" i="1"/>
  <c r="N3394" i="1"/>
  <c r="O3393" i="1"/>
  <c r="N3393" i="1"/>
  <c r="O3392" i="1"/>
  <c r="N3392" i="1"/>
  <c r="O3391" i="1"/>
  <c r="N3391" i="1"/>
  <c r="O3390" i="1"/>
  <c r="N3390" i="1"/>
  <c r="O3389" i="1"/>
  <c r="N3389" i="1"/>
  <c r="O3388" i="1"/>
  <c r="N3388" i="1"/>
  <c r="O3387" i="1"/>
  <c r="N3387" i="1"/>
  <c r="O3386" i="1"/>
  <c r="N3386" i="1"/>
  <c r="O3385" i="1"/>
  <c r="N3385" i="1"/>
  <c r="O3384" i="1"/>
  <c r="N3384" i="1"/>
  <c r="O3383" i="1"/>
  <c r="N3383" i="1"/>
  <c r="O3382" i="1"/>
  <c r="N3382" i="1"/>
  <c r="O3381" i="1"/>
  <c r="N3381" i="1"/>
  <c r="O3380" i="1"/>
  <c r="N3380" i="1"/>
  <c r="O3379" i="1"/>
  <c r="N3379" i="1"/>
  <c r="O3378" i="1"/>
  <c r="N3378" i="1"/>
  <c r="O3377" i="1"/>
  <c r="N3377" i="1"/>
  <c r="O3376" i="1"/>
  <c r="N3376" i="1"/>
  <c r="O3375" i="1"/>
  <c r="N3375" i="1"/>
  <c r="O3374" i="1"/>
  <c r="N3374" i="1"/>
  <c r="O3373" i="1"/>
  <c r="N3373" i="1"/>
  <c r="O3372" i="1"/>
  <c r="N3372" i="1"/>
  <c r="O3371" i="1"/>
  <c r="N3371" i="1"/>
  <c r="O3370" i="1"/>
  <c r="N3370" i="1"/>
  <c r="O3369" i="1"/>
  <c r="N3369" i="1"/>
  <c r="O3368" i="1"/>
  <c r="N3368" i="1"/>
  <c r="O3367" i="1"/>
  <c r="N3367" i="1"/>
  <c r="O3366" i="1"/>
  <c r="N3366" i="1"/>
  <c r="O3365" i="1"/>
  <c r="N3365" i="1"/>
  <c r="O3364" i="1"/>
  <c r="N3364" i="1"/>
  <c r="O3363" i="1"/>
  <c r="N3363" i="1"/>
  <c r="O3362" i="1"/>
  <c r="N3362" i="1"/>
  <c r="O3361" i="1"/>
  <c r="N3361" i="1"/>
  <c r="O3360" i="1"/>
  <c r="N3360" i="1"/>
  <c r="O3359" i="1"/>
  <c r="N3359" i="1"/>
  <c r="O3358" i="1"/>
  <c r="N3358" i="1"/>
  <c r="O3357" i="1"/>
  <c r="N3357" i="1"/>
  <c r="O3356" i="1"/>
  <c r="N3356" i="1"/>
  <c r="O3355" i="1"/>
  <c r="N3355" i="1"/>
  <c r="O3354" i="1"/>
  <c r="N3354" i="1"/>
  <c r="O3353" i="1"/>
  <c r="N3353" i="1"/>
  <c r="O3352" i="1"/>
  <c r="N3352" i="1"/>
  <c r="O3351" i="1"/>
  <c r="N3351" i="1"/>
  <c r="O3350" i="1"/>
  <c r="N3350" i="1"/>
  <c r="O3349" i="1"/>
  <c r="N3349" i="1"/>
  <c r="O3348" i="1"/>
  <c r="N3348" i="1"/>
  <c r="O3347" i="1"/>
  <c r="N3347" i="1"/>
  <c r="O3346" i="1"/>
  <c r="N3346" i="1"/>
  <c r="O3345" i="1"/>
  <c r="N3345" i="1"/>
  <c r="O3344" i="1"/>
  <c r="N3344" i="1"/>
  <c r="O3343" i="1"/>
  <c r="N3343" i="1"/>
  <c r="O3342" i="1"/>
  <c r="N3342" i="1"/>
  <c r="O3341" i="1"/>
  <c r="N3341" i="1"/>
  <c r="O3340" i="1"/>
  <c r="N3340" i="1"/>
  <c r="O3339" i="1"/>
  <c r="N3339" i="1"/>
  <c r="O3338" i="1"/>
  <c r="N3338" i="1"/>
  <c r="O3337" i="1"/>
  <c r="N3337" i="1"/>
  <c r="O3336" i="1"/>
  <c r="N3336" i="1"/>
  <c r="O3335" i="1"/>
  <c r="N3335" i="1"/>
  <c r="O3334" i="1"/>
  <c r="N3334" i="1"/>
  <c r="O3333" i="1"/>
  <c r="N3333" i="1"/>
  <c r="O3332" i="1"/>
  <c r="N3332" i="1"/>
  <c r="O3331" i="1"/>
  <c r="N3331" i="1"/>
  <c r="O3330" i="1"/>
  <c r="N3330" i="1"/>
  <c r="O3329" i="1"/>
  <c r="N3329" i="1"/>
  <c r="O3328" i="1"/>
  <c r="N3328" i="1"/>
  <c r="O3327" i="1"/>
  <c r="N3327" i="1"/>
  <c r="O3326" i="1"/>
  <c r="N3326" i="1"/>
  <c r="O3325" i="1"/>
  <c r="N3325" i="1"/>
  <c r="O3324" i="1"/>
  <c r="N3324" i="1"/>
  <c r="O3323" i="1"/>
  <c r="N3323" i="1"/>
  <c r="O3322" i="1"/>
  <c r="N3322" i="1"/>
  <c r="O3321" i="1"/>
  <c r="N3321" i="1"/>
  <c r="O3320" i="1"/>
  <c r="N3320" i="1"/>
  <c r="O3319" i="1"/>
  <c r="N3319" i="1"/>
  <c r="O3318" i="1"/>
  <c r="N3318" i="1"/>
  <c r="O3317" i="1"/>
  <c r="N3317" i="1"/>
  <c r="O3316" i="1"/>
  <c r="N3316" i="1"/>
  <c r="O3315" i="1"/>
  <c r="N3315" i="1"/>
  <c r="O3314" i="1"/>
  <c r="N3314" i="1"/>
  <c r="O3313" i="1"/>
  <c r="N3313" i="1"/>
  <c r="O3312" i="1"/>
  <c r="N3312" i="1"/>
  <c r="O3311" i="1"/>
  <c r="N3311" i="1"/>
  <c r="O3310" i="1"/>
  <c r="N3310" i="1"/>
  <c r="O3309" i="1"/>
  <c r="N3309" i="1"/>
  <c r="O3308" i="1"/>
  <c r="N3308" i="1"/>
  <c r="O3307" i="1"/>
  <c r="N3307" i="1"/>
  <c r="O3306" i="1"/>
  <c r="N3306" i="1"/>
  <c r="O3305" i="1"/>
  <c r="N3305" i="1"/>
  <c r="O3304" i="1"/>
  <c r="N3304" i="1"/>
  <c r="O3303" i="1"/>
  <c r="N3303" i="1"/>
  <c r="O3302" i="1"/>
  <c r="N3302" i="1"/>
  <c r="O3301" i="1"/>
  <c r="N3301" i="1"/>
  <c r="O3300" i="1"/>
  <c r="N3300" i="1"/>
  <c r="O3299" i="1"/>
  <c r="N3299" i="1"/>
  <c r="O3298" i="1"/>
  <c r="N3298" i="1"/>
  <c r="O3297" i="1"/>
  <c r="N3297" i="1"/>
  <c r="O3296" i="1"/>
  <c r="N3296" i="1"/>
  <c r="O3295" i="1"/>
  <c r="N3295" i="1"/>
  <c r="O3294" i="1"/>
  <c r="N3294" i="1"/>
  <c r="O3293" i="1"/>
  <c r="N3293" i="1"/>
  <c r="O3292" i="1"/>
  <c r="N3292" i="1"/>
  <c r="O3291" i="1"/>
  <c r="N3291" i="1"/>
  <c r="O3290" i="1"/>
  <c r="N3290" i="1"/>
  <c r="O3289" i="1"/>
  <c r="N3289" i="1"/>
  <c r="O3288" i="1"/>
  <c r="N3288" i="1"/>
  <c r="O3287" i="1"/>
  <c r="N3287" i="1"/>
  <c r="O3286" i="1"/>
  <c r="N3286" i="1"/>
  <c r="O3285" i="1"/>
  <c r="N3285" i="1"/>
  <c r="O3284" i="1"/>
  <c r="N3284" i="1"/>
  <c r="O3283" i="1"/>
  <c r="N3283" i="1"/>
  <c r="O3282" i="1"/>
  <c r="N3282" i="1"/>
  <c r="O3281" i="1"/>
  <c r="N3281" i="1"/>
  <c r="O3280" i="1"/>
  <c r="N3280" i="1"/>
  <c r="O3279" i="1"/>
  <c r="N3279" i="1"/>
  <c r="O3278" i="1"/>
  <c r="N3278" i="1"/>
  <c r="O3277" i="1"/>
  <c r="N3277" i="1"/>
  <c r="O3276" i="1"/>
  <c r="N3276" i="1"/>
  <c r="O3275" i="1"/>
  <c r="N3275" i="1"/>
  <c r="O3274" i="1"/>
  <c r="N3274" i="1"/>
  <c r="O3273" i="1"/>
  <c r="N3273" i="1"/>
  <c r="O3272" i="1"/>
  <c r="N3272" i="1"/>
  <c r="O3271" i="1"/>
  <c r="N3271" i="1"/>
  <c r="O3270" i="1"/>
  <c r="N3270" i="1"/>
  <c r="O3269" i="1"/>
  <c r="N3269" i="1"/>
  <c r="O3268" i="1"/>
  <c r="N3268" i="1"/>
  <c r="O3267" i="1"/>
  <c r="N3267" i="1"/>
  <c r="O3266" i="1"/>
  <c r="N3266" i="1"/>
  <c r="O3265" i="1"/>
  <c r="N3265" i="1"/>
  <c r="O3264" i="1"/>
  <c r="N3264" i="1"/>
  <c r="O3263" i="1"/>
  <c r="N3263" i="1"/>
  <c r="O3262" i="1"/>
  <c r="N3262" i="1"/>
  <c r="O3261" i="1"/>
  <c r="N3261" i="1"/>
  <c r="O3260" i="1"/>
  <c r="N3260" i="1"/>
  <c r="O3259" i="1"/>
  <c r="N3259" i="1"/>
  <c r="O3258" i="1"/>
  <c r="N3258" i="1"/>
  <c r="O3257" i="1"/>
  <c r="N3257" i="1"/>
  <c r="O3256" i="1"/>
  <c r="N3256" i="1"/>
  <c r="O3255" i="1"/>
  <c r="N3255" i="1"/>
  <c r="O3254" i="1"/>
  <c r="N3254" i="1"/>
  <c r="O3253" i="1"/>
  <c r="N3253" i="1"/>
  <c r="O3252" i="1"/>
  <c r="N3252" i="1"/>
  <c r="O3251" i="1"/>
  <c r="N3251" i="1"/>
  <c r="O3250" i="1"/>
  <c r="N3250" i="1"/>
  <c r="O3249" i="1"/>
  <c r="N3249" i="1"/>
  <c r="O3248" i="1"/>
  <c r="N3248" i="1"/>
  <c r="O3247" i="1"/>
  <c r="N3247" i="1"/>
  <c r="O3246" i="1"/>
  <c r="N3246" i="1"/>
  <c r="O3245" i="1"/>
  <c r="N3245" i="1"/>
  <c r="O3244" i="1"/>
  <c r="N3244" i="1"/>
  <c r="O3243" i="1"/>
  <c r="N3243" i="1"/>
  <c r="O3242" i="1"/>
  <c r="N3242" i="1"/>
  <c r="O3241" i="1"/>
  <c r="N3241" i="1"/>
  <c r="O3240" i="1"/>
  <c r="N3240" i="1"/>
  <c r="O3239" i="1"/>
  <c r="N3239" i="1"/>
  <c r="O3238" i="1"/>
  <c r="N3238" i="1"/>
  <c r="O3237" i="1"/>
  <c r="N3237" i="1"/>
  <c r="O3236" i="1"/>
  <c r="N3236" i="1"/>
  <c r="O3235" i="1"/>
  <c r="N3235" i="1"/>
  <c r="O3234" i="1"/>
  <c r="N3234" i="1"/>
  <c r="O3233" i="1"/>
  <c r="N3233" i="1"/>
  <c r="O3232" i="1"/>
  <c r="N3232" i="1"/>
  <c r="O3231" i="1"/>
  <c r="N3231" i="1"/>
  <c r="O3230" i="1"/>
  <c r="N3230" i="1"/>
  <c r="O3229" i="1"/>
  <c r="N3229" i="1"/>
  <c r="O3228" i="1"/>
  <c r="N3228" i="1"/>
  <c r="O3227" i="1"/>
  <c r="N3227" i="1"/>
  <c r="O3226" i="1"/>
  <c r="N3226" i="1"/>
  <c r="O3225" i="1"/>
  <c r="N3225" i="1"/>
  <c r="O3224" i="1"/>
  <c r="N3224" i="1"/>
  <c r="O3223" i="1"/>
  <c r="N3223" i="1"/>
  <c r="O3222" i="1"/>
  <c r="N3222" i="1"/>
  <c r="O3221" i="1"/>
  <c r="N3221" i="1"/>
  <c r="O3220" i="1"/>
  <c r="N3220" i="1"/>
  <c r="O3219" i="1"/>
  <c r="N3219" i="1"/>
  <c r="O3218" i="1"/>
  <c r="N3218" i="1"/>
  <c r="O3217" i="1"/>
  <c r="N3217" i="1"/>
  <c r="O3216" i="1"/>
  <c r="N3216" i="1"/>
  <c r="O3215" i="1"/>
  <c r="N3215" i="1"/>
  <c r="O3214" i="1"/>
  <c r="N3214" i="1"/>
  <c r="O3213" i="1"/>
  <c r="N3213" i="1"/>
  <c r="O3212" i="1"/>
  <c r="N3212" i="1"/>
  <c r="O3211" i="1"/>
  <c r="N3211" i="1"/>
  <c r="O3210" i="1"/>
  <c r="N3210" i="1"/>
  <c r="O3209" i="1"/>
  <c r="N3209" i="1"/>
  <c r="O3208" i="1"/>
  <c r="N3208" i="1"/>
  <c r="O3207" i="1"/>
  <c r="N3207" i="1"/>
  <c r="O3206" i="1"/>
  <c r="N3206" i="1"/>
  <c r="O3205" i="1"/>
  <c r="N3205" i="1"/>
  <c r="O3204" i="1"/>
  <c r="N3204" i="1"/>
  <c r="O3203" i="1"/>
  <c r="N3203" i="1"/>
  <c r="O3202" i="1"/>
  <c r="N3202" i="1"/>
  <c r="O3201" i="1"/>
  <c r="N3201" i="1"/>
  <c r="O3200" i="1"/>
  <c r="N3200" i="1"/>
  <c r="O3199" i="1"/>
  <c r="N3199" i="1"/>
  <c r="O3198" i="1"/>
  <c r="N3198" i="1"/>
  <c r="O3197" i="1"/>
  <c r="N3197" i="1"/>
  <c r="O3196" i="1"/>
  <c r="N3196" i="1"/>
  <c r="O3195" i="1"/>
  <c r="N3195" i="1"/>
  <c r="O3194" i="1"/>
  <c r="N3194" i="1"/>
  <c r="O3193" i="1"/>
  <c r="N3193" i="1"/>
  <c r="O3192" i="1"/>
  <c r="N3192" i="1"/>
  <c r="O3191" i="1"/>
  <c r="N3191" i="1"/>
  <c r="O3190" i="1"/>
  <c r="N3190" i="1"/>
  <c r="O3189" i="1"/>
  <c r="N3189" i="1"/>
  <c r="O3188" i="1"/>
  <c r="N3188" i="1"/>
  <c r="O3187" i="1"/>
  <c r="N3187" i="1"/>
  <c r="O3186" i="1"/>
  <c r="N3186" i="1"/>
  <c r="O3185" i="1"/>
  <c r="N3185" i="1"/>
  <c r="O3184" i="1"/>
  <c r="N3184" i="1"/>
  <c r="O3183" i="1"/>
  <c r="N3183" i="1"/>
  <c r="O3182" i="1"/>
  <c r="N3182" i="1"/>
  <c r="O3181" i="1"/>
  <c r="N3181" i="1"/>
  <c r="O3180" i="1"/>
  <c r="N3180" i="1"/>
  <c r="O3179" i="1"/>
  <c r="N3179" i="1"/>
  <c r="O3178" i="1"/>
  <c r="N3178" i="1"/>
  <c r="O3177" i="1"/>
  <c r="N3177" i="1"/>
  <c r="O3176" i="1"/>
  <c r="N3176" i="1"/>
  <c r="O3175" i="1"/>
  <c r="N3175" i="1"/>
  <c r="O3174" i="1"/>
  <c r="N3174" i="1"/>
  <c r="O3173" i="1"/>
  <c r="N3173" i="1"/>
  <c r="O3172" i="1"/>
  <c r="N3172" i="1"/>
  <c r="O3171" i="1"/>
  <c r="N3171" i="1"/>
  <c r="O3170" i="1"/>
  <c r="N3170" i="1"/>
  <c r="O3169" i="1"/>
  <c r="N3169" i="1"/>
  <c r="O3168" i="1"/>
  <c r="N3168" i="1"/>
  <c r="O3167" i="1"/>
  <c r="N3167" i="1"/>
  <c r="O3166" i="1"/>
  <c r="N3166" i="1"/>
  <c r="O3165" i="1"/>
  <c r="N3165" i="1"/>
  <c r="O3164" i="1"/>
  <c r="N3164" i="1"/>
  <c r="O3163" i="1"/>
  <c r="N3163" i="1"/>
  <c r="O3162" i="1"/>
  <c r="N3162" i="1"/>
  <c r="O3161" i="1"/>
  <c r="N3161" i="1"/>
  <c r="O3160" i="1"/>
  <c r="N3160" i="1"/>
  <c r="O3159" i="1"/>
  <c r="N3159" i="1"/>
  <c r="O3158" i="1"/>
  <c r="N3158" i="1"/>
  <c r="O3157" i="1"/>
  <c r="N3157" i="1"/>
  <c r="O3156" i="1"/>
  <c r="N3156" i="1"/>
  <c r="O3155" i="1"/>
  <c r="N3155" i="1"/>
  <c r="O3154" i="1"/>
  <c r="N3154" i="1"/>
  <c r="O3153" i="1"/>
  <c r="N3153" i="1"/>
  <c r="O3152" i="1"/>
  <c r="N3152" i="1"/>
  <c r="O3151" i="1"/>
  <c r="N3151" i="1"/>
  <c r="O3150" i="1"/>
  <c r="N3150" i="1"/>
  <c r="O3149" i="1"/>
  <c r="N3149" i="1"/>
  <c r="O3148" i="1"/>
  <c r="N3148" i="1"/>
  <c r="O3147" i="1"/>
  <c r="N3147" i="1"/>
  <c r="O3146" i="1"/>
  <c r="N3146" i="1"/>
  <c r="O3145" i="1"/>
  <c r="N3145" i="1"/>
  <c r="O3144" i="1"/>
  <c r="N3144" i="1"/>
  <c r="O3143" i="1"/>
  <c r="N3143" i="1"/>
  <c r="O3142" i="1"/>
  <c r="N3142" i="1"/>
  <c r="O3141" i="1"/>
  <c r="N3141" i="1"/>
  <c r="O3140" i="1"/>
  <c r="N3140" i="1"/>
  <c r="O3139" i="1"/>
  <c r="N3139" i="1"/>
  <c r="O3138" i="1"/>
  <c r="N3138" i="1"/>
  <c r="O3137" i="1"/>
  <c r="N3137" i="1"/>
  <c r="O3136" i="1"/>
  <c r="N3136" i="1"/>
  <c r="O3135" i="1"/>
  <c r="N3135" i="1"/>
  <c r="O3134" i="1"/>
  <c r="N3134" i="1"/>
  <c r="O3133" i="1"/>
  <c r="N3133" i="1"/>
  <c r="O3132" i="1"/>
  <c r="N3132" i="1"/>
  <c r="O3131" i="1"/>
  <c r="N3131" i="1"/>
  <c r="O3130" i="1"/>
  <c r="N3130" i="1"/>
  <c r="O3129" i="1"/>
  <c r="N3129" i="1"/>
  <c r="O3128" i="1"/>
  <c r="N3128" i="1"/>
  <c r="O3127" i="1"/>
  <c r="N3127" i="1"/>
  <c r="O3126" i="1"/>
  <c r="N3126" i="1"/>
  <c r="O3125" i="1"/>
  <c r="N3125" i="1"/>
  <c r="O3124" i="1"/>
  <c r="N3124" i="1"/>
  <c r="O3123" i="1"/>
  <c r="N3123" i="1"/>
  <c r="O3122" i="1"/>
  <c r="N3122" i="1"/>
  <c r="O3121" i="1"/>
  <c r="N3121" i="1"/>
  <c r="O3120" i="1"/>
  <c r="N3120" i="1"/>
  <c r="O3119" i="1"/>
  <c r="N3119" i="1"/>
  <c r="O3118" i="1"/>
  <c r="N3118" i="1"/>
  <c r="O3117" i="1"/>
  <c r="N3117" i="1"/>
  <c r="O3116" i="1"/>
  <c r="N3116" i="1"/>
  <c r="O3115" i="1"/>
  <c r="N3115" i="1"/>
  <c r="O3114" i="1"/>
  <c r="N3114" i="1"/>
  <c r="O3113" i="1"/>
  <c r="N3113" i="1"/>
  <c r="O3112" i="1"/>
  <c r="N3112" i="1"/>
  <c r="O3111" i="1"/>
  <c r="N3111" i="1"/>
  <c r="O3110" i="1"/>
  <c r="N3110" i="1"/>
  <c r="O3109" i="1"/>
  <c r="N3109" i="1"/>
  <c r="O3108" i="1"/>
  <c r="N3108" i="1"/>
  <c r="O3107" i="1"/>
  <c r="N3107" i="1"/>
  <c r="O3106" i="1"/>
  <c r="N3106" i="1"/>
  <c r="O3105" i="1"/>
  <c r="N3105" i="1"/>
  <c r="O3104" i="1"/>
  <c r="N3104" i="1"/>
  <c r="O3103" i="1"/>
  <c r="N3103" i="1"/>
  <c r="O3102" i="1"/>
  <c r="N3102" i="1"/>
  <c r="O3101" i="1"/>
  <c r="N3101" i="1"/>
  <c r="O3100" i="1"/>
  <c r="N3100" i="1"/>
  <c r="O3099" i="1"/>
  <c r="N3099" i="1"/>
  <c r="O3098" i="1"/>
  <c r="N3098" i="1"/>
  <c r="O3097" i="1"/>
  <c r="N3097" i="1"/>
  <c r="O3096" i="1"/>
  <c r="N3096" i="1"/>
  <c r="O3095" i="1"/>
  <c r="N3095" i="1"/>
  <c r="O3094" i="1"/>
  <c r="N3094" i="1"/>
  <c r="O3093" i="1"/>
  <c r="N3093" i="1"/>
  <c r="O3092" i="1"/>
  <c r="N3092" i="1"/>
  <c r="O3091" i="1"/>
  <c r="N3091" i="1"/>
  <c r="O3090" i="1"/>
  <c r="N3090" i="1"/>
  <c r="O3089" i="1"/>
  <c r="N3089" i="1"/>
  <c r="O3088" i="1"/>
  <c r="N3088" i="1"/>
  <c r="O3087" i="1"/>
  <c r="N3087" i="1"/>
  <c r="O3086" i="1"/>
  <c r="N3086" i="1"/>
  <c r="O3085" i="1"/>
  <c r="N3085" i="1"/>
  <c r="O3084" i="1"/>
  <c r="N3084" i="1"/>
  <c r="O3083" i="1"/>
  <c r="N3083" i="1"/>
  <c r="O3082" i="1"/>
  <c r="N3082" i="1"/>
  <c r="O3081" i="1"/>
  <c r="N3081" i="1"/>
  <c r="O3080" i="1"/>
  <c r="N3080" i="1"/>
  <c r="O3079" i="1"/>
  <c r="N3079" i="1"/>
  <c r="O3078" i="1"/>
  <c r="N3078" i="1"/>
  <c r="O3077" i="1"/>
  <c r="N3077" i="1"/>
  <c r="O3076" i="1"/>
  <c r="N3076" i="1"/>
  <c r="O3075" i="1"/>
  <c r="N3075" i="1"/>
  <c r="O3074" i="1"/>
  <c r="N3074" i="1"/>
  <c r="O3073" i="1"/>
  <c r="N3073" i="1"/>
  <c r="O3072" i="1"/>
  <c r="N3072" i="1"/>
  <c r="O3071" i="1"/>
  <c r="N3071" i="1"/>
  <c r="O3070" i="1"/>
  <c r="N3070" i="1"/>
  <c r="O3069" i="1"/>
  <c r="N3069" i="1"/>
  <c r="O3068" i="1"/>
  <c r="N3068" i="1"/>
  <c r="O3067" i="1"/>
  <c r="N3067" i="1"/>
  <c r="O3066" i="1"/>
  <c r="N3066" i="1"/>
  <c r="O3065" i="1"/>
  <c r="N3065" i="1"/>
  <c r="O3064" i="1"/>
  <c r="N3064" i="1"/>
  <c r="O3063" i="1"/>
  <c r="N3063" i="1"/>
  <c r="O3062" i="1"/>
  <c r="N3062" i="1"/>
  <c r="O3061" i="1"/>
  <c r="N3061" i="1"/>
  <c r="O3060" i="1"/>
  <c r="N3060" i="1"/>
  <c r="O3059" i="1"/>
  <c r="N3059" i="1"/>
  <c r="O3058" i="1"/>
  <c r="N3058" i="1"/>
  <c r="O3057" i="1"/>
  <c r="N3057" i="1"/>
  <c r="O3056" i="1"/>
  <c r="N3056" i="1"/>
  <c r="O3055" i="1"/>
  <c r="N3055" i="1"/>
  <c r="O3054" i="1"/>
  <c r="N3054" i="1"/>
  <c r="O3053" i="1"/>
  <c r="N3053" i="1"/>
  <c r="O3052" i="1"/>
  <c r="N3052" i="1"/>
  <c r="O3051" i="1"/>
  <c r="N3051" i="1"/>
  <c r="O3050" i="1"/>
  <c r="N3050" i="1"/>
  <c r="O3049" i="1"/>
  <c r="N3049" i="1"/>
  <c r="O3048" i="1"/>
  <c r="N3048" i="1"/>
  <c r="O3047" i="1"/>
  <c r="N3047" i="1"/>
  <c r="O3046" i="1"/>
  <c r="N3046" i="1"/>
  <c r="O3045" i="1"/>
  <c r="N3045" i="1"/>
  <c r="O3044" i="1"/>
  <c r="N3044" i="1"/>
  <c r="O3043" i="1"/>
  <c r="N3043" i="1"/>
  <c r="O3042" i="1"/>
  <c r="N3042" i="1"/>
  <c r="O3041" i="1"/>
  <c r="N3041" i="1"/>
  <c r="O3040" i="1"/>
  <c r="N3040" i="1"/>
  <c r="O3039" i="1"/>
  <c r="N3039" i="1"/>
  <c r="O3038" i="1"/>
  <c r="N3038" i="1"/>
  <c r="O3037" i="1"/>
  <c r="N3037" i="1"/>
  <c r="O3036" i="1"/>
  <c r="N3036" i="1"/>
  <c r="O3035" i="1"/>
  <c r="N3035" i="1"/>
  <c r="O3034" i="1"/>
  <c r="N3034" i="1"/>
  <c r="O3033" i="1"/>
  <c r="N3033" i="1"/>
  <c r="O3032" i="1"/>
  <c r="N3032" i="1"/>
  <c r="O3031" i="1"/>
  <c r="N3031" i="1"/>
  <c r="O3030" i="1"/>
  <c r="N3030" i="1"/>
  <c r="O3029" i="1"/>
  <c r="N3029" i="1"/>
  <c r="O3028" i="1"/>
  <c r="N3028" i="1"/>
  <c r="O3027" i="1"/>
  <c r="N3027" i="1"/>
  <c r="O3026" i="1"/>
  <c r="N3026" i="1"/>
  <c r="O3025" i="1"/>
  <c r="N3025" i="1"/>
  <c r="O3024" i="1"/>
  <c r="N3024" i="1"/>
  <c r="O3023" i="1"/>
  <c r="N3023" i="1"/>
  <c r="O3022" i="1"/>
  <c r="N3022" i="1"/>
  <c r="O3021" i="1"/>
  <c r="N3021" i="1"/>
  <c r="O3020" i="1"/>
  <c r="N3020" i="1"/>
  <c r="O3019" i="1"/>
  <c r="N3019" i="1"/>
  <c r="O3018" i="1"/>
  <c r="N3018" i="1"/>
  <c r="O3017" i="1"/>
  <c r="N3017" i="1"/>
  <c r="O3016" i="1"/>
  <c r="N3016" i="1"/>
  <c r="O3015" i="1"/>
  <c r="N3015" i="1"/>
  <c r="O3014" i="1"/>
  <c r="N3014" i="1"/>
  <c r="O3013" i="1"/>
  <c r="N3013" i="1"/>
  <c r="O3012" i="1"/>
  <c r="N3012" i="1"/>
  <c r="O3011" i="1"/>
  <c r="N3011" i="1"/>
  <c r="O3010" i="1"/>
  <c r="N3010" i="1"/>
  <c r="O3009" i="1"/>
  <c r="N3009" i="1"/>
  <c r="O3008" i="1"/>
  <c r="N3008" i="1"/>
  <c r="O3007" i="1"/>
  <c r="N3007" i="1"/>
  <c r="O3006" i="1"/>
  <c r="N3006" i="1"/>
  <c r="O3005" i="1"/>
  <c r="N3005" i="1"/>
  <c r="O3004" i="1"/>
  <c r="N3004" i="1"/>
  <c r="O3003" i="1"/>
  <c r="N3003" i="1"/>
  <c r="O3002" i="1"/>
  <c r="N3002" i="1"/>
  <c r="O3001" i="1"/>
  <c r="N3001" i="1"/>
  <c r="O3000" i="1"/>
  <c r="N3000" i="1"/>
  <c r="O2999" i="1"/>
  <c r="N2999" i="1"/>
  <c r="O2998" i="1"/>
  <c r="N2998" i="1"/>
  <c r="O2997" i="1"/>
  <c r="N2997" i="1"/>
  <c r="O2996" i="1"/>
  <c r="N2996" i="1"/>
  <c r="O2995" i="1"/>
  <c r="N2995" i="1"/>
  <c r="O2994" i="1"/>
  <c r="N2994" i="1"/>
  <c r="O2993" i="1"/>
  <c r="N2993" i="1"/>
  <c r="O2992" i="1"/>
  <c r="N2992" i="1"/>
  <c r="O2991" i="1"/>
  <c r="N2991" i="1"/>
  <c r="O2990" i="1"/>
  <c r="N2990" i="1"/>
  <c r="O2989" i="1"/>
  <c r="N2989" i="1"/>
  <c r="O2988" i="1"/>
  <c r="N2988" i="1"/>
  <c r="O2987" i="1"/>
  <c r="N2987" i="1"/>
  <c r="O2986" i="1"/>
  <c r="N2986" i="1"/>
  <c r="O2985" i="1"/>
  <c r="N2985" i="1"/>
  <c r="O2984" i="1"/>
  <c r="N2984" i="1"/>
  <c r="O2983" i="1"/>
  <c r="N2983" i="1"/>
  <c r="O2982" i="1"/>
  <c r="N2982" i="1"/>
  <c r="O2981" i="1"/>
  <c r="N2981" i="1"/>
  <c r="O2980" i="1"/>
  <c r="N2980" i="1"/>
  <c r="O2979" i="1"/>
  <c r="N2979" i="1"/>
  <c r="O2978" i="1"/>
  <c r="N2978" i="1"/>
  <c r="O2977" i="1"/>
  <c r="N2977" i="1"/>
  <c r="O2976" i="1"/>
  <c r="N2976" i="1"/>
  <c r="O2975" i="1"/>
  <c r="N2975" i="1"/>
  <c r="O2974" i="1"/>
  <c r="N2974" i="1"/>
  <c r="O2973" i="1"/>
  <c r="N2973" i="1"/>
  <c r="O2972" i="1"/>
  <c r="N2972" i="1"/>
  <c r="O2971" i="1"/>
  <c r="N2971" i="1"/>
  <c r="O2970" i="1"/>
  <c r="N2970" i="1"/>
  <c r="O2969" i="1"/>
  <c r="N2969" i="1"/>
  <c r="O2968" i="1"/>
  <c r="N2968" i="1"/>
  <c r="O2967" i="1"/>
  <c r="N2967" i="1"/>
  <c r="O2966" i="1"/>
  <c r="N2966" i="1"/>
  <c r="O2965" i="1"/>
  <c r="N2965" i="1"/>
  <c r="O2964" i="1"/>
  <c r="N2964" i="1"/>
  <c r="O2963" i="1"/>
  <c r="N2963" i="1"/>
  <c r="O2962" i="1"/>
  <c r="N2962" i="1"/>
  <c r="O2961" i="1"/>
  <c r="N2961" i="1"/>
  <c r="O2960" i="1"/>
  <c r="N2960" i="1"/>
  <c r="O2959" i="1"/>
  <c r="N2959" i="1"/>
  <c r="O2958" i="1"/>
  <c r="N2958" i="1"/>
  <c r="O2957" i="1"/>
  <c r="N2957" i="1"/>
  <c r="O2956" i="1"/>
  <c r="N2956" i="1"/>
  <c r="O2955" i="1"/>
  <c r="N2955" i="1"/>
  <c r="O2954" i="1"/>
  <c r="N2954" i="1"/>
  <c r="O2953" i="1"/>
  <c r="N2953" i="1"/>
  <c r="O2952" i="1"/>
  <c r="N2952" i="1"/>
  <c r="O2951" i="1"/>
  <c r="N2951" i="1"/>
  <c r="O2950" i="1"/>
  <c r="N2950" i="1"/>
  <c r="O2949" i="1"/>
  <c r="N2949" i="1"/>
  <c r="O2948" i="1"/>
  <c r="N2948" i="1"/>
  <c r="O2947" i="1"/>
  <c r="N2947" i="1"/>
  <c r="O2946" i="1"/>
  <c r="N2946" i="1"/>
  <c r="O2945" i="1"/>
  <c r="N2945" i="1"/>
  <c r="O2944" i="1"/>
  <c r="N2944" i="1"/>
  <c r="O2943" i="1"/>
  <c r="N2943" i="1"/>
  <c r="O2942" i="1"/>
  <c r="N2942" i="1"/>
  <c r="O2941" i="1"/>
  <c r="N2941" i="1"/>
  <c r="O2940" i="1"/>
  <c r="N2940" i="1"/>
  <c r="O2939" i="1"/>
  <c r="N2939" i="1"/>
  <c r="O2938" i="1"/>
  <c r="N2938" i="1"/>
  <c r="O2937" i="1"/>
  <c r="N2937" i="1"/>
  <c r="O2936" i="1"/>
  <c r="N2936" i="1"/>
  <c r="O2935" i="1"/>
  <c r="N2935" i="1"/>
  <c r="O2934" i="1"/>
  <c r="N2934" i="1"/>
  <c r="O2933" i="1"/>
  <c r="N2933" i="1"/>
  <c r="O2932" i="1"/>
  <c r="N2932" i="1"/>
  <c r="O2931" i="1"/>
  <c r="N2931" i="1"/>
  <c r="O2930" i="1"/>
  <c r="N2930" i="1"/>
  <c r="O2929" i="1"/>
  <c r="N2929" i="1"/>
  <c r="O2928" i="1"/>
  <c r="N2928" i="1"/>
  <c r="O2927" i="1"/>
  <c r="N2927" i="1"/>
  <c r="O2926" i="1"/>
  <c r="N2926" i="1"/>
  <c r="O2925" i="1"/>
  <c r="N2925" i="1"/>
  <c r="O2924" i="1"/>
  <c r="N2924" i="1"/>
  <c r="O2923" i="1"/>
  <c r="N2923" i="1"/>
  <c r="O2922" i="1"/>
  <c r="N2922" i="1"/>
  <c r="O2921" i="1"/>
  <c r="N2921" i="1"/>
  <c r="O2920" i="1"/>
  <c r="N2920" i="1"/>
  <c r="O2919" i="1"/>
  <c r="N2919" i="1"/>
  <c r="O2918" i="1"/>
  <c r="N2918" i="1"/>
  <c r="O2917" i="1"/>
  <c r="N2917" i="1"/>
  <c r="O2916" i="1"/>
  <c r="N2916" i="1"/>
  <c r="O2915" i="1"/>
  <c r="N2915" i="1"/>
  <c r="O2914" i="1"/>
  <c r="N2914" i="1"/>
  <c r="O2913" i="1"/>
  <c r="N2913" i="1"/>
  <c r="O2912" i="1"/>
  <c r="N2912" i="1"/>
  <c r="O2911" i="1"/>
  <c r="N2911" i="1"/>
  <c r="O2910" i="1"/>
  <c r="N2910" i="1"/>
  <c r="O2909" i="1"/>
  <c r="N2909" i="1"/>
  <c r="O2908" i="1"/>
  <c r="N2908" i="1"/>
  <c r="O2907" i="1"/>
  <c r="N2907" i="1"/>
  <c r="O2906" i="1"/>
  <c r="N2906" i="1"/>
  <c r="O2905" i="1"/>
  <c r="N2905" i="1"/>
  <c r="O2904" i="1"/>
  <c r="N2904" i="1"/>
  <c r="O2903" i="1"/>
  <c r="N2903" i="1"/>
  <c r="O2902" i="1"/>
  <c r="N2902" i="1"/>
  <c r="O2901" i="1"/>
  <c r="N2901" i="1"/>
  <c r="O2900" i="1"/>
  <c r="N2900" i="1"/>
  <c r="O2899" i="1"/>
  <c r="N2899" i="1"/>
  <c r="O2898" i="1"/>
  <c r="N2898" i="1"/>
  <c r="O2897" i="1"/>
  <c r="N2897" i="1"/>
  <c r="O2896" i="1"/>
  <c r="N2896" i="1"/>
  <c r="O2895" i="1"/>
  <c r="N2895" i="1"/>
  <c r="O2894" i="1"/>
  <c r="N2894" i="1"/>
  <c r="O2893" i="1"/>
  <c r="N2893" i="1"/>
  <c r="O2892" i="1"/>
  <c r="N2892" i="1"/>
  <c r="O2891" i="1"/>
  <c r="N2891" i="1"/>
  <c r="O2890" i="1"/>
  <c r="N2890" i="1"/>
  <c r="O2889" i="1"/>
  <c r="N2889" i="1"/>
  <c r="O2888" i="1"/>
  <c r="N2888" i="1"/>
  <c r="O2887" i="1"/>
  <c r="N2887" i="1"/>
  <c r="O2886" i="1"/>
  <c r="N2886" i="1"/>
  <c r="O2885" i="1"/>
  <c r="N2885" i="1"/>
  <c r="O2884" i="1"/>
  <c r="N2884" i="1"/>
  <c r="O2883" i="1"/>
  <c r="N2883" i="1"/>
  <c r="O2882" i="1"/>
  <c r="N2882" i="1"/>
  <c r="O2881" i="1"/>
  <c r="N2881" i="1"/>
  <c r="O2880" i="1"/>
  <c r="N2880" i="1"/>
  <c r="O2879" i="1"/>
  <c r="N2879" i="1"/>
  <c r="O2878" i="1"/>
  <c r="N2878" i="1"/>
  <c r="O2877" i="1"/>
  <c r="N2877" i="1"/>
  <c r="O2876" i="1"/>
  <c r="N2876" i="1"/>
  <c r="O2875" i="1"/>
  <c r="N2875" i="1"/>
  <c r="O2874" i="1"/>
  <c r="N2874" i="1"/>
  <c r="O2873" i="1"/>
  <c r="N2873" i="1"/>
  <c r="O2872" i="1"/>
  <c r="N2872" i="1"/>
  <c r="O2871" i="1"/>
  <c r="N2871" i="1"/>
  <c r="O2870" i="1"/>
  <c r="N2870" i="1"/>
  <c r="O2869" i="1"/>
  <c r="N2869" i="1"/>
  <c r="O2868" i="1"/>
  <c r="N2868" i="1"/>
  <c r="O2867" i="1"/>
  <c r="N2867" i="1"/>
  <c r="O2866" i="1"/>
  <c r="N2866" i="1"/>
  <c r="O2865" i="1"/>
  <c r="N2865" i="1"/>
  <c r="O2864" i="1"/>
  <c r="N2864" i="1"/>
  <c r="O2863" i="1"/>
  <c r="N2863" i="1"/>
  <c r="O2862" i="1"/>
  <c r="N2862" i="1"/>
  <c r="O2861" i="1"/>
  <c r="N2861" i="1"/>
  <c r="O2860" i="1"/>
  <c r="N2860" i="1"/>
  <c r="O2859" i="1"/>
  <c r="N2859" i="1"/>
  <c r="O2858" i="1"/>
  <c r="N2858" i="1"/>
  <c r="O2857" i="1"/>
  <c r="N2857" i="1"/>
  <c r="O2856" i="1"/>
  <c r="N2856" i="1"/>
  <c r="O2855" i="1"/>
  <c r="N2855" i="1"/>
  <c r="O2854" i="1"/>
  <c r="N2854" i="1"/>
  <c r="O2853" i="1"/>
  <c r="N2853" i="1"/>
  <c r="O2852" i="1"/>
  <c r="N2852" i="1"/>
  <c r="O2851" i="1"/>
  <c r="N2851" i="1"/>
  <c r="O2850" i="1"/>
  <c r="N2850" i="1"/>
  <c r="O2849" i="1"/>
  <c r="N2849" i="1"/>
  <c r="O2848" i="1"/>
  <c r="N2848" i="1"/>
  <c r="O2847" i="1"/>
  <c r="N2847" i="1"/>
  <c r="O2846" i="1"/>
  <c r="N2846" i="1"/>
  <c r="O2845" i="1"/>
  <c r="N2845" i="1"/>
  <c r="O2844" i="1"/>
  <c r="N2844" i="1"/>
  <c r="O2843" i="1"/>
  <c r="N2843" i="1"/>
  <c r="O2842" i="1"/>
  <c r="N2842" i="1"/>
  <c r="O2841" i="1"/>
  <c r="N2841" i="1"/>
  <c r="O2840" i="1"/>
  <c r="N2840" i="1"/>
  <c r="O2839" i="1"/>
  <c r="N2839" i="1"/>
  <c r="O2838" i="1"/>
  <c r="N2838" i="1"/>
  <c r="O2837" i="1"/>
  <c r="N2837" i="1"/>
  <c r="O2836" i="1"/>
  <c r="N2836" i="1"/>
  <c r="O2835" i="1"/>
  <c r="N2835" i="1"/>
  <c r="O2834" i="1"/>
  <c r="N2834" i="1"/>
  <c r="O2833" i="1"/>
  <c r="N2833" i="1"/>
  <c r="O2832" i="1"/>
  <c r="N2832" i="1"/>
  <c r="O2831" i="1"/>
  <c r="N2831" i="1"/>
  <c r="O2830" i="1"/>
  <c r="N2830" i="1"/>
  <c r="O2829" i="1"/>
  <c r="N2829" i="1"/>
  <c r="O2828" i="1"/>
  <c r="N2828" i="1"/>
  <c r="O2827" i="1"/>
  <c r="N2827" i="1"/>
  <c r="O2826" i="1"/>
  <c r="N2826" i="1"/>
  <c r="O2825" i="1"/>
  <c r="N2825" i="1"/>
  <c r="O2824" i="1"/>
  <c r="N2824" i="1"/>
  <c r="O2823" i="1"/>
  <c r="N2823" i="1"/>
  <c r="O2822" i="1"/>
  <c r="N2822" i="1"/>
  <c r="O2821" i="1"/>
  <c r="N2821" i="1"/>
  <c r="O2820" i="1"/>
  <c r="N2820" i="1"/>
  <c r="O2819" i="1"/>
  <c r="N2819" i="1"/>
  <c r="O2818" i="1"/>
  <c r="N2818" i="1"/>
  <c r="O2817" i="1"/>
  <c r="N2817" i="1"/>
  <c r="O2816" i="1"/>
  <c r="N2816" i="1"/>
  <c r="O2815" i="1"/>
  <c r="N2815" i="1"/>
  <c r="O2814" i="1"/>
  <c r="N2814" i="1"/>
  <c r="O2813" i="1"/>
  <c r="N2813" i="1"/>
  <c r="O2812" i="1"/>
  <c r="N2812" i="1"/>
  <c r="O2811" i="1"/>
  <c r="N2811" i="1"/>
  <c r="O2810" i="1"/>
  <c r="N2810" i="1"/>
  <c r="O2809" i="1"/>
  <c r="N2809" i="1"/>
  <c r="O2808" i="1"/>
  <c r="N2808" i="1"/>
  <c r="O2807" i="1"/>
  <c r="N2807" i="1"/>
  <c r="O2806" i="1"/>
  <c r="N2806" i="1"/>
  <c r="O2805" i="1"/>
  <c r="N2805" i="1"/>
  <c r="O2804" i="1"/>
  <c r="N2804" i="1"/>
  <c r="O2803" i="1"/>
  <c r="N2803" i="1"/>
  <c r="O2802" i="1"/>
  <c r="N2802" i="1"/>
  <c r="O2801" i="1"/>
  <c r="N2801" i="1"/>
  <c r="O2800" i="1"/>
  <c r="N2800" i="1"/>
  <c r="O2799" i="1"/>
  <c r="N2799" i="1"/>
  <c r="O2798" i="1"/>
  <c r="N2798" i="1"/>
  <c r="O2797" i="1"/>
  <c r="N2797" i="1"/>
  <c r="O2796" i="1"/>
  <c r="N2796" i="1"/>
  <c r="O2795" i="1"/>
  <c r="N2795" i="1"/>
  <c r="O2794" i="1"/>
  <c r="N2794" i="1"/>
  <c r="O2793" i="1"/>
  <c r="N2793" i="1"/>
  <c r="O2792" i="1"/>
  <c r="N2792" i="1"/>
  <c r="O2791" i="1"/>
  <c r="N2791" i="1"/>
  <c r="O2790" i="1"/>
  <c r="N2790" i="1"/>
  <c r="O2789" i="1"/>
  <c r="N2789" i="1"/>
  <c r="O2788" i="1"/>
  <c r="N2788" i="1"/>
  <c r="O2787" i="1"/>
  <c r="N2787" i="1"/>
  <c r="O2786" i="1"/>
  <c r="N2786" i="1"/>
  <c r="O2785" i="1"/>
  <c r="N2785" i="1"/>
  <c r="O2784" i="1"/>
  <c r="N2784" i="1"/>
  <c r="O2783" i="1"/>
  <c r="N2783" i="1"/>
  <c r="O2782" i="1"/>
  <c r="N2782" i="1"/>
  <c r="O2781" i="1"/>
  <c r="N2781" i="1"/>
  <c r="O2780" i="1"/>
  <c r="N2780" i="1"/>
  <c r="O2779" i="1"/>
  <c r="N2779" i="1"/>
  <c r="O2778" i="1"/>
  <c r="N2778" i="1"/>
  <c r="O2777" i="1"/>
  <c r="N2777" i="1"/>
  <c r="O2776" i="1"/>
  <c r="N2776" i="1"/>
  <c r="O2775" i="1"/>
  <c r="N2775" i="1"/>
  <c r="O2774" i="1"/>
  <c r="N2774" i="1"/>
  <c r="O2773" i="1"/>
  <c r="N2773" i="1"/>
  <c r="O2772" i="1"/>
  <c r="N2772" i="1"/>
  <c r="O2771" i="1"/>
  <c r="N2771" i="1"/>
  <c r="O2770" i="1"/>
  <c r="N2770" i="1"/>
  <c r="O2769" i="1"/>
  <c r="N2769" i="1"/>
  <c r="O2768" i="1"/>
  <c r="N2768" i="1"/>
  <c r="O2767" i="1"/>
  <c r="N2767" i="1"/>
  <c r="O2766" i="1"/>
  <c r="N2766" i="1"/>
  <c r="O2765" i="1"/>
  <c r="N2765" i="1"/>
  <c r="O2764" i="1"/>
  <c r="N2764" i="1"/>
  <c r="O2763" i="1"/>
  <c r="N2763" i="1"/>
  <c r="O2762" i="1"/>
  <c r="N2762" i="1"/>
  <c r="O2761" i="1"/>
  <c r="N2761" i="1"/>
  <c r="O2760" i="1"/>
  <c r="N2760" i="1"/>
  <c r="O2759" i="1"/>
  <c r="N2759" i="1"/>
  <c r="O2758" i="1"/>
  <c r="N2758" i="1"/>
  <c r="O2757" i="1"/>
  <c r="N2757" i="1"/>
  <c r="O2756" i="1"/>
  <c r="N2756" i="1"/>
  <c r="O2755" i="1"/>
  <c r="N2755" i="1"/>
  <c r="O2754" i="1"/>
  <c r="N2754" i="1"/>
  <c r="O2753" i="1"/>
  <c r="N2753" i="1"/>
  <c r="O2752" i="1"/>
  <c r="N2752" i="1"/>
  <c r="O2751" i="1"/>
  <c r="N2751" i="1"/>
  <c r="O2750" i="1"/>
  <c r="N2750" i="1"/>
  <c r="O2749" i="1"/>
  <c r="N2749" i="1"/>
  <c r="O2748" i="1"/>
  <c r="N2748" i="1"/>
  <c r="O2747" i="1"/>
  <c r="N2747" i="1"/>
  <c r="O2746" i="1"/>
  <c r="N2746" i="1"/>
  <c r="O2745" i="1"/>
  <c r="N2745" i="1"/>
  <c r="O2744" i="1"/>
  <c r="N2744" i="1"/>
  <c r="O2743" i="1"/>
  <c r="N2743" i="1"/>
  <c r="O2742" i="1"/>
  <c r="N2742" i="1"/>
  <c r="O2741" i="1"/>
  <c r="N2741" i="1"/>
  <c r="O2740" i="1"/>
  <c r="N2740" i="1"/>
  <c r="O2739" i="1"/>
  <c r="N2739" i="1"/>
  <c r="O2738" i="1"/>
  <c r="N2738" i="1"/>
  <c r="O2737" i="1"/>
  <c r="N2737" i="1"/>
  <c r="O2736" i="1"/>
  <c r="N2736" i="1"/>
  <c r="O2735" i="1"/>
  <c r="N2735" i="1"/>
  <c r="O2734" i="1"/>
  <c r="N2734" i="1"/>
  <c r="O2733" i="1"/>
  <c r="N2733" i="1"/>
  <c r="O2732" i="1"/>
  <c r="N2732" i="1"/>
  <c r="O2731" i="1"/>
  <c r="N2731" i="1"/>
  <c r="O2730" i="1"/>
  <c r="N2730" i="1"/>
  <c r="O2729" i="1"/>
  <c r="N2729" i="1"/>
  <c r="O2728" i="1"/>
  <c r="N2728" i="1"/>
  <c r="O2727" i="1"/>
  <c r="N2727" i="1"/>
  <c r="O2726" i="1"/>
  <c r="N2726" i="1"/>
  <c r="O2725" i="1"/>
  <c r="N2725" i="1"/>
  <c r="O2724" i="1"/>
  <c r="N2724" i="1"/>
  <c r="O2723" i="1"/>
  <c r="N2723" i="1"/>
  <c r="O2722" i="1"/>
  <c r="N2722" i="1"/>
  <c r="O2721" i="1"/>
  <c r="N2721" i="1"/>
  <c r="O2720" i="1"/>
  <c r="N2720" i="1"/>
  <c r="O2719" i="1"/>
  <c r="N2719" i="1"/>
  <c r="O2718" i="1"/>
  <c r="N2718" i="1"/>
  <c r="O2717" i="1"/>
  <c r="N2717" i="1"/>
  <c r="O2716" i="1"/>
  <c r="N2716" i="1"/>
  <c r="O2715" i="1"/>
  <c r="N2715" i="1"/>
  <c r="O2714" i="1"/>
  <c r="N2714" i="1"/>
  <c r="O2713" i="1"/>
  <c r="N2713" i="1"/>
  <c r="O2712" i="1"/>
  <c r="N2712" i="1"/>
  <c r="O2711" i="1"/>
  <c r="N2711" i="1"/>
  <c r="O2710" i="1"/>
  <c r="N2710" i="1"/>
  <c r="O2709" i="1"/>
  <c r="N2709" i="1"/>
  <c r="O2708" i="1"/>
  <c r="N2708" i="1"/>
  <c r="O2707" i="1"/>
  <c r="N2707" i="1"/>
  <c r="O2706" i="1"/>
  <c r="N2706" i="1"/>
  <c r="O2705" i="1"/>
  <c r="N2705" i="1"/>
  <c r="O2704" i="1"/>
  <c r="N2704" i="1"/>
  <c r="O2703" i="1"/>
  <c r="N2703" i="1"/>
  <c r="O2702" i="1"/>
  <c r="N2702" i="1"/>
  <c r="O2701" i="1"/>
  <c r="N2701" i="1"/>
  <c r="O2700" i="1"/>
  <c r="N2700" i="1"/>
  <c r="O2699" i="1"/>
  <c r="N2699" i="1"/>
  <c r="O2698" i="1"/>
  <c r="N2698" i="1"/>
  <c r="O2697" i="1"/>
  <c r="N2697" i="1"/>
  <c r="O2696" i="1"/>
  <c r="N2696" i="1"/>
  <c r="O2695" i="1"/>
  <c r="N2695" i="1"/>
  <c r="O2694" i="1"/>
  <c r="N2694" i="1"/>
  <c r="O2693" i="1"/>
  <c r="N2693" i="1"/>
  <c r="O2692" i="1"/>
  <c r="N2692" i="1"/>
  <c r="O2691" i="1"/>
  <c r="N2691" i="1"/>
  <c r="O2690" i="1"/>
  <c r="N2690" i="1"/>
  <c r="O2689" i="1"/>
  <c r="N2689" i="1"/>
  <c r="O2688" i="1"/>
  <c r="N2688" i="1"/>
  <c r="O2687" i="1"/>
  <c r="N2687" i="1"/>
  <c r="O2686" i="1"/>
  <c r="N2686" i="1"/>
  <c r="O2685" i="1"/>
  <c r="N2685" i="1"/>
  <c r="O2684" i="1"/>
  <c r="N2684" i="1"/>
  <c r="O2683" i="1"/>
  <c r="N2683" i="1"/>
  <c r="O2682" i="1"/>
  <c r="N2682" i="1"/>
  <c r="O2681" i="1"/>
  <c r="N2681" i="1"/>
  <c r="O2680" i="1"/>
  <c r="N2680" i="1"/>
  <c r="O2679" i="1"/>
  <c r="N2679" i="1"/>
  <c r="O2678" i="1"/>
  <c r="N2678" i="1"/>
  <c r="O2677" i="1"/>
  <c r="N2677" i="1"/>
  <c r="O2676" i="1"/>
  <c r="N2676" i="1"/>
  <c r="O2675" i="1"/>
  <c r="N2675" i="1"/>
  <c r="O2674" i="1"/>
  <c r="N2674" i="1"/>
  <c r="O2673" i="1"/>
  <c r="N2673" i="1"/>
  <c r="O2672" i="1"/>
  <c r="N2672" i="1"/>
  <c r="O2671" i="1"/>
  <c r="N2671" i="1"/>
  <c r="O2670" i="1"/>
  <c r="N2670" i="1"/>
  <c r="O2669" i="1"/>
  <c r="N2669" i="1"/>
  <c r="O2668" i="1"/>
  <c r="N2668" i="1"/>
  <c r="O2667" i="1"/>
  <c r="N2667" i="1"/>
  <c r="O2666" i="1"/>
  <c r="N2666" i="1"/>
  <c r="O2665" i="1"/>
  <c r="N2665" i="1"/>
  <c r="O2664" i="1"/>
  <c r="N2664" i="1"/>
  <c r="O2663" i="1"/>
  <c r="N2663" i="1"/>
  <c r="O2662" i="1"/>
  <c r="N2662" i="1"/>
  <c r="O2661" i="1"/>
  <c r="N2661" i="1"/>
  <c r="O2660" i="1"/>
  <c r="N2660" i="1"/>
  <c r="O2659" i="1"/>
  <c r="N2659" i="1"/>
  <c r="O2658" i="1"/>
  <c r="N2658" i="1"/>
  <c r="O2657" i="1"/>
  <c r="N2657" i="1"/>
  <c r="O2656" i="1"/>
  <c r="N2656" i="1"/>
  <c r="O2655" i="1"/>
  <c r="N2655" i="1"/>
  <c r="O2654" i="1"/>
  <c r="N2654" i="1"/>
  <c r="O2653" i="1"/>
  <c r="N2653" i="1"/>
  <c r="O2652" i="1"/>
  <c r="N2652" i="1"/>
  <c r="O2651" i="1"/>
  <c r="N2651" i="1"/>
  <c r="O2650" i="1"/>
  <c r="N2650" i="1"/>
  <c r="O2649" i="1"/>
  <c r="N2649" i="1"/>
  <c r="O2648" i="1"/>
  <c r="N2648" i="1"/>
  <c r="O2647" i="1"/>
  <c r="N2647" i="1"/>
  <c r="O2646" i="1"/>
  <c r="N2646" i="1"/>
  <c r="O2645" i="1"/>
  <c r="N2645" i="1"/>
  <c r="O2644" i="1"/>
  <c r="N2644" i="1"/>
  <c r="O2643" i="1"/>
  <c r="N2643" i="1"/>
  <c r="O2642" i="1"/>
  <c r="N2642" i="1"/>
  <c r="O2641" i="1"/>
  <c r="N2641" i="1"/>
  <c r="O2640" i="1"/>
  <c r="N2640" i="1"/>
  <c r="O2639" i="1"/>
  <c r="N2639" i="1"/>
  <c r="O2638" i="1"/>
  <c r="N2638" i="1"/>
  <c r="O2637" i="1"/>
  <c r="N2637" i="1"/>
  <c r="O2636" i="1"/>
  <c r="N2636" i="1"/>
  <c r="O2635" i="1"/>
  <c r="N2635" i="1"/>
  <c r="O2634" i="1"/>
  <c r="N2634" i="1"/>
  <c r="O2633" i="1"/>
  <c r="N2633" i="1"/>
  <c r="O2632" i="1"/>
  <c r="N2632" i="1"/>
  <c r="O2631" i="1"/>
  <c r="N2631" i="1"/>
  <c r="O2630" i="1"/>
  <c r="N2630" i="1"/>
  <c r="O2629" i="1"/>
  <c r="N2629" i="1"/>
  <c r="O2628" i="1"/>
  <c r="N2628" i="1"/>
  <c r="O2627" i="1"/>
  <c r="N2627" i="1"/>
  <c r="O2626" i="1"/>
  <c r="N2626" i="1"/>
  <c r="O2625" i="1"/>
  <c r="N2625" i="1"/>
  <c r="O2624" i="1"/>
  <c r="N2624" i="1"/>
  <c r="O2623" i="1"/>
  <c r="N2623" i="1"/>
  <c r="O2622" i="1"/>
  <c r="N2622" i="1"/>
  <c r="O2621" i="1"/>
  <c r="N2621" i="1"/>
  <c r="O2620" i="1"/>
  <c r="N2620" i="1"/>
  <c r="O2619" i="1"/>
  <c r="N2619" i="1"/>
  <c r="O2618" i="1"/>
  <c r="N2618" i="1"/>
  <c r="O2617" i="1"/>
  <c r="N2617" i="1"/>
  <c r="O2616" i="1"/>
  <c r="N2616" i="1"/>
  <c r="O2615" i="1"/>
  <c r="N2615" i="1"/>
  <c r="O2614" i="1"/>
  <c r="N2614" i="1"/>
  <c r="O2613" i="1"/>
  <c r="N2613" i="1"/>
  <c r="O2612" i="1"/>
  <c r="N2612" i="1"/>
  <c r="O2611" i="1"/>
  <c r="N2611" i="1"/>
  <c r="O2610" i="1"/>
  <c r="N2610" i="1"/>
  <c r="O2609" i="1"/>
  <c r="N2609" i="1"/>
  <c r="O2608" i="1"/>
  <c r="N2608" i="1"/>
  <c r="O2607" i="1"/>
  <c r="N2607" i="1"/>
  <c r="O2606" i="1"/>
  <c r="N2606" i="1"/>
  <c r="O2605" i="1"/>
  <c r="N2605" i="1"/>
  <c r="O2604" i="1"/>
  <c r="N2604" i="1"/>
  <c r="O2603" i="1"/>
  <c r="N2603" i="1"/>
  <c r="O2602" i="1"/>
  <c r="N2602" i="1"/>
  <c r="O2601" i="1"/>
  <c r="N2601" i="1"/>
  <c r="O2600" i="1"/>
  <c r="N2600" i="1"/>
  <c r="O2599" i="1"/>
  <c r="N2599" i="1"/>
  <c r="O2598" i="1"/>
  <c r="N2598" i="1"/>
  <c r="O2597" i="1"/>
  <c r="N2597" i="1"/>
  <c r="O2596" i="1"/>
  <c r="N2596" i="1"/>
  <c r="O2595" i="1"/>
  <c r="N2595" i="1"/>
  <c r="O2594" i="1"/>
  <c r="N2594" i="1"/>
  <c r="O2593" i="1"/>
  <c r="N2593" i="1"/>
  <c r="O2592" i="1"/>
  <c r="N2592" i="1"/>
  <c r="O2591" i="1"/>
  <c r="N2591" i="1"/>
  <c r="O2590" i="1"/>
  <c r="N2590" i="1"/>
  <c r="O2589" i="1"/>
  <c r="N2589" i="1"/>
  <c r="O2588" i="1"/>
  <c r="N2588" i="1"/>
  <c r="O2587" i="1"/>
  <c r="N2587" i="1"/>
  <c r="O2586" i="1"/>
  <c r="N2586" i="1"/>
  <c r="O2585" i="1"/>
  <c r="N2585" i="1"/>
  <c r="O2584" i="1"/>
  <c r="N2584" i="1"/>
  <c r="O2583" i="1"/>
  <c r="N2583" i="1"/>
  <c r="O2582" i="1"/>
  <c r="N2582" i="1"/>
  <c r="O2581" i="1"/>
  <c r="N2581" i="1"/>
  <c r="O2580" i="1"/>
  <c r="N2580" i="1"/>
  <c r="O2579" i="1"/>
  <c r="N2579" i="1"/>
  <c r="O2578" i="1"/>
  <c r="N2578" i="1"/>
  <c r="O2577" i="1"/>
  <c r="N2577" i="1"/>
  <c r="O2576" i="1"/>
  <c r="N2576" i="1"/>
  <c r="O2575" i="1"/>
  <c r="N2575" i="1"/>
  <c r="O2574" i="1"/>
  <c r="N2574" i="1"/>
  <c r="O2573" i="1"/>
  <c r="N2573" i="1"/>
  <c r="O2572" i="1"/>
  <c r="N2572" i="1"/>
  <c r="O2571" i="1"/>
  <c r="N2571" i="1"/>
  <c r="O2570" i="1"/>
  <c r="N2570" i="1"/>
  <c r="O2569" i="1"/>
  <c r="N2569" i="1"/>
  <c r="O2568" i="1"/>
  <c r="N2568" i="1"/>
  <c r="O2567" i="1"/>
  <c r="N2567" i="1"/>
  <c r="O2566" i="1"/>
  <c r="N2566" i="1"/>
  <c r="O2565" i="1"/>
  <c r="N2565" i="1"/>
  <c r="O2564" i="1"/>
  <c r="N2564" i="1"/>
  <c r="O2563" i="1"/>
  <c r="N2563" i="1"/>
  <c r="O2562" i="1"/>
  <c r="N2562" i="1"/>
  <c r="O2561" i="1"/>
  <c r="N2561" i="1"/>
  <c r="O2560" i="1"/>
  <c r="N2560" i="1"/>
  <c r="O2559" i="1"/>
  <c r="N2559" i="1"/>
  <c r="O2558" i="1"/>
  <c r="N2558" i="1"/>
  <c r="O2557" i="1"/>
  <c r="N2557" i="1"/>
  <c r="O2556" i="1"/>
  <c r="N2556" i="1"/>
  <c r="O2555" i="1"/>
  <c r="N2555" i="1"/>
  <c r="O2554" i="1"/>
  <c r="N2554" i="1"/>
  <c r="O2553" i="1"/>
  <c r="N2553" i="1"/>
  <c r="O2552" i="1"/>
  <c r="N2552" i="1"/>
  <c r="O2551" i="1"/>
  <c r="N2551" i="1"/>
  <c r="O2550" i="1"/>
  <c r="N2550" i="1"/>
  <c r="O2549" i="1"/>
  <c r="N2549" i="1"/>
  <c r="O2548" i="1"/>
  <c r="N2548" i="1"/>
  <c r="O2547" i="1"/>
  <c r="N2547" i="1"/>
  <c r="O2546" i="1"/>
  <c r="N2546" i="1"/>
  <c r="O2545" i="1"/>
  <c r="N2545" i="1"/>
  <c r="O2544" i="1"/>
  <c r="N2544" i="1"/>
  <c r="O2543" i="1"/>
  <c r="N2543" i="1"/>
  <c r="O2542" i="1"/>
  <c r="N2542" i="1"/>
  <c r="O2541" i="1"/>
  <c r="N2541" i="1"/>
  <c r="O2540" i="1"/>
  <c r="N2540" i="1"/>
  <c r="O2539" i="1"/>
  <c r="N2539" i="1"/>
  <c r="O2538" i="1"/>
  <c r="N2538" i="1"/>
  <c r="O2537" i="1"/>
  <c r="N2537" i="1"/>
  <c r="O2536" i="1"/>
  <c r="N2536" i="1"/>
  <c r="O2535" i="1"/>
  <c r="N2535" i="1"/>
  <c r="O2534" i="1"/>
  <c r="N2534" i="1"/>
  <c r="O2533" i="1"/>
  <c r="N2533" i="1"/>
  <c r="O2532" i="1"/>
  <c r="N2532" i="1"/>
  <c r="O2531" i="1"/>
  <c r="N2531" i="1"/>
  <c r="O2530" i="1"/>
  <c r="N2530" i="1"/>
  <c r="O2529" i="1"/>
  <c r="N2529" i="1"/>
  <c r="O2528" i="1"/>
  <c r="N2528" i="1"/>
  <c r="O2527" i="1"/>
  <c r="N2527" i="1"/>
  <c r="O2526" i="1"/>
  <c r="N2526" i="1"/>
  <c r="O2525" i="1"/>
  <c r="N2525" i="1"/>
  <c r="O2524" i="1"/>
  <c r="N2524" i="1"/>
  <c r="O2523" i="1"/>
  <c r="N2523" i="1"/>
  <c r="O2522" i="1"/>
  <c r="N2522" i="1"/>
  <c r="O2521" i="1"/>
  <c r="N2521" i="1"/>
  <c r="O2520" i="1"/>
  <c r="N2520" i="1"/>
  <c r="O2519" i="1"/>
  <c r="N2519" i="1"/>
  <c r="O2518" i="1"/>
  <c r="N2518" i="1"/>
  <c r="O2517" i="1"/>
  <c r="N2517" i="1"/>
  <c r="O2516" i="1"/>
  <c r="N2516" i="1"/>
  <c r="O2515" i="1"/>
  <c r="N2515" i="1"/>
  <c r="O2514" i="1"/>
  <c r="N2514" i="1"/>
  <c r="O2513" i="1"/>
  <c r="N2513" i="1"/>
  <c r="O2512" i="1"/>
  <c r="N2512" i="1"/>
  <c r="O2511" i="1"/>
  <c r="N2511" i="1"/>
  <c r="O2510" i="1"/>
  <c r="N2510" i="1"/>
  <c r="O2509" i="1"/>
  <c r="N2509" i="1"/>
  <c r="O2508" i="1"/>
  <c r="N2508" i="1"/>
  <c r="O2507" i="1"/>
  <c r="N2507" i="1"/>
  <c r="O2506" i="1"/>
  <c r="N2506" i="1"/>
  <c r="O2505" i="1"/>
  <c r="N2505" i="1"/>
  <c r="O2504" i="1"/>
  <c r="N2504" i="1"/>
  <c r="O2503" i="1"/>
  <c r="N2503" i="1"/>
  <c r="O2502" i="1"/>
  <c r="N2502" i="1"/>
  <c r="O2501" i="1"/>
  <c r="N2501" i="1"/>
  <c r="O2500" i="1"/>
  <c r="N2500" i="1"/>
  <c r="O2499" i="1"/>
  <c r="N2499" i="1"/>
  <c r="O2498" i="1"/>
  <c r="N2498" i="1"/>
  <c r="O2497" i="1"/>
  <c r="N2497" i="1"/>
  <c r="O2496" i="1"/>
  <c r="N2496" i="1"/>
  <c r="O2495" i="1"/>
  <c r="N2495" i="1"/>
  <c r="O2494" i="1"/>
  <c r="N2494" i="1"/>
  <c r="O2493" i="1"/>
  <c r="N2493" i="1"/>
  <c r="O2492" i="1"/>
  <c r="N2492" i="1"/>
  <c r="O2491" i="1"/>
  <c r="N2491" i="1"/>
  <c r="O2490" i="1"/>
  <c r="N2490" i="1"/>
  <c r="O2489" i="1"/>
  <c r="N2489" i="1"/>
  <c r="O2488" i="1"/>
  <c r="N2488" i="1"/>
  <c r="O2487" i="1"/>
  <c r="N2487" i="1"/>
  <c r="O2486" i="1"/>
  <c r="N2486" i="1"/>
  <c r="O2485" i="1"/>
  <c r="N2485" i="1"/>
  <c r="O2484" i="1"/>
  <c r="N2484" i="1"/>
  <c r="O2483" i="1"/>
  <c r="N2483" i="1"/>
  <c r="O2482" i="1"/>
  <c r="N2482" i="1"/>
  <c r="O2481" i="1"/>
  <c r="N2481" i="1"/>
  <c r="O2480" i="1"/>
  <c r="N2480" i="1"/>
  <c r="O2479" i="1"/>
  <c r="N2479" i="1"/>
  <c r="O2478" i="1"/>
  <c r="N2478" i="1"/>
  <c r="O2477" i="1"/>
  <c r="N2477" i="1"/>
  <c r="O2476" i="1"/>
  <c r="N2476" i="1"/>
  <c r="O2475" i="1"/>
  <c r="N2475" i="1"/>
  <c r="O2474" i="1"/>
  <c r="N2474" i="1"/>
  <c r="O2473" i="1"/>
  <c r="N2473" i="1"/>
  <c r="O2472" i="1"/>
  <c r="N2472" i="1"/>
  <c r="O2471" i="1"/>
  <c r="N2471" i="1"/>
  <c r="O2470" i="1"/>
  <c r="N2470" i="1"/>
  <c r="O2469" i="1"/>
  <c r="N2469" i="1"/>
  <c r="O2468" i="1"/>
  <c r="N2468" i="1"/>
  <c r="O2467" i="1"/>
  <c r="N2467" i="1"/>
  <c r="O2466" i="1"/>
  <c r="N2466" i="1"/>
  <c r="O2465" i="1"/>
  <c r="N2465" i="1"/>
  <c r="O2464" i="1"/>
  <c r="N2464" i="1"/>
  <c r="O2463" i="1"/>
  <c r="N2463" i="1"/>
  <c r="O2462" i="1"/>
  <c r="N2462" i="1"/>
  <c r="O2461" i="1"/>
  <c r="N2461" i="1"/>
  <c r="O2460" i="1"/>
  <c r="N2460" i="1"/>
  <c r="O2459" i="1"/>
  <c r="N2459" i="1"/>
  <c r="O2458" i="1"/>
  <c r="N2458" i="1"/>
  <c r="O2457" i="1"/>
  <c r="N2457" i="1"/>
  <c r="O2456" i="1"/>
  <c r="N2456" i="1"/>
  <c r="O2455" i="1"/>
  <c r="N2455" i="1"/>
  <c r="O2454" i="1"/>
  <c r="N2454" i="1"/>
  <c r="O2453" i="1"/>
  <c r="N2453" i="1"/>
  <c r="O2452" i="1"/>
  <c r="N2452" i="1"/>
  <c r="O2451" i="1"/>
  <c r="N2451" i="1"/>
  <c r="O2450" i="1"/>
  <c r="N2450" i="1"/>
  <c r="O2449" i="1"/>
  <c r="N2449" i="1"/>
  <c r="O2448" i="1"/>
  <c r="N2448" i="1"/>
  <c r="O2447" i="1"/>
  <c r="N2447" i="1"/>
  <c r="O2446" i="1"/>
  <c r="N2446" i="1"/>
  <c r="O2445" i="1"/>
  <c r="N2445" i="1"/>
  <c r="O2444" i="1"/>
  <c r="N2444" i="1"/>
  <c r="O2443" i="1"/>
  <c r="N2443" i="1"/>
  <c r="O2442" i="1"/>
  <c r="N2442" i="1"/>
  <c r="O2441" i="1"/>
  <c r="N2441" i="1"/>
  <c r="O2440" i="1"/>
  <c r="N2440" i="1"/>
  <c r="O2439" i="1"/>
  <c r="N2439" i="1"/>
  <c r="O2438" i="1"/>
  <c r="N2438" i="1"/>
  <c r="O2437" i="1"/>
  <c r="N2437" i="1"/>
  <c r="O2436" i="1"/>
  <c r="N2436" i="1"/>
  <c r="O2435" i="1"/>
  <c r="N2435" i="1"/>
  <c r="O2434" i="1"/>
  <c r="N2434" i="1"/>
  <c r="O2433" i="1"/>
  <c r="N2433" i="1"/>
  <c r="O2432" i="1"/>
  <c r="N2432" i="1"/>
  <c r="O2431" i="1"/>
  <c r="N2431" i="1"/>
  <c r="O2430" i="1"/>
  <c r="N2430" i="1"/>
  <c r="O2429" i="1"/>
  <c r="N2429" i="1"/>
  <c r="O2428" i="1"/>
  <c r="N2428" i="1"/>
  <c r="O2427" i="1"/>
  <c r="N2427" i="1"/>
  <c r="O2426" i="1"/>
  <c r="N2426" i="1"/>
  <c r="O2425" i="1"/>
  <c r="N2425" i="1"/>
  <c r="O2424" i="1"/>
  <c r="N2424" i="1"/>
  <c r="O2423" i="1"/>
  <c r="N2423" i="1"/>
  <c r="O2422" i="1"/>
  <c r="N2422" i="1"/>
  <c r="O2421" i="1"/>
  <c r="N2421" i="1"/>
  <c r="O2420" i="1"/>
  <c r="N2420" i="1"/>
  <c r="O2419" i="1"/>
  <c r="N2419" i="1"/>
  <c r="O2418" i="1"/>
  <c r="N2418" i="1"/>
  <c r="O2417" i="1"/>
  <c r="N2417" i="1"/>
  <c r="O2416" i="1"/>
  <c r="N2416" i="1"/>
  <c r="O2415" i="1"/>
  <c r="N2415" i="1"/>
  <c r="O2414" i="1"/>
  <c r="N2414" i="1"/>
  <c r="O2413" i="1"/>
  <c r="N2413" i="1"/>
  <c r="O2412" i="1"/>
  <c r="N2412" i="1"/>
  <c r="O2411" i="1"/>
  <c r="N2411" i="1"/>
  <c r="O2410" i="1"/>
  <c r="N2410" i="1"/>
  <c r="O2409" i="1"/>
  <c r="N2409" i="1"/>
  <c r="O2408" i="1"/>
  <c r="N2408" i="1"/>
  <c r="O2407" i="1"/>
  <c r="N2407" i="1"/>
  <c r="O2406" i="1"/>
  <c r="N2406" i="1"/>
  <c r="O2405" i="1"/>
  <c r="N2405" i="1"/>
  <c r="O2404" i="1"/>
  <c r="N2404" i="1"/>
  <c r="O2403" i="1"/>
  <c r="N2403" i="1"/>
  <c r="O2402" i="1"/>
  <c r="N2402" i="1"/>
  <c r="O2401" i="1"/>
  <c r="N2401" i="1"/>
  <c r="O2400" i="1"/>
  <c r="N2400" i="1"/>
  <c r="O2399" i="1"/>
  <c r="N2399" i="1"/>
  <c r="O2398" i="1"/>
  <c r="N2398" i="1"/>
  <c r="O2397" i="1"/>
  <c r="N2397" i="1"/>
  <c r="O2396" i="1"/>
  <c r="N2396" i="1"/>
  <c r="O2395" i="1"/>
  <c r="N2395" i="1"/>
  <c r="O2394" i="1"/>
  <c r="N2394" i="1"/>
  <c r="O2393" i="1"/>
  <c r="N2393" i="1"/>
  <c r="O2392" i="1"/>
  <c r="N2392" i="1"/>
  <c r="O2391" i="1"/>
  <c r="N2391" i="1"/>
  <c r="O2390" i="1"/>
  <c r="N2390" i="1"/>
  <c r="O2389" i="1"/>
  <c r="N2389" i="1"/>
  <c r="O2388" i="1"/>
  <c r="N2388" i="1"/>
  <c r="O2387" i="1"/>
  <c r="N2387" i="1"/>
  <c r="O2386" i="1"/>
  <c r="N2386" i="1"/>
  <c r="O2385" i="1"/>
  <c r="N2385" i="1"/>
  <c r="O2384" i="1"/>
  <c r="N2384" i="1"/>
  <c r="O2383" i="1"/>
  <c r="N2383" i="1"/>
  <c r="O2382" i="1"/>
  <c r="N2382" i="1"/>
  <c r="O2381" i="1"/>
  <c r="N2381" i="1"/>
  <c r="O2380" i="1"/>
  <c r="N2380" i="1"/>
  <c r="O2379" i="1"/>
  <c r="N2379" i="1"/>
  <c r="O2378" i="1"/>
  <c r="N2378" i="1"/>
  <c r="O2377" i="1"/>
  <c r="N2377" i="1"/>
  <c r="O2376" i="1"/>
  <c r="N2376" i="1"/>
  <c r="O2375" i="1"/>
  <c r="N2375" i="1"/>
  <c r="O2374" i="1"/>
  <c r="N2374" i="1"/>
  <c r="O2373" i="1"/>
  <c r="N2373" i="1"/>
  <c r="O2372" i="1"/>
  <c r="N2372" i="1"/>
  <c r="O2371" i="1"/>
  <c r="N2371" i="1"/>
  <c r="O2370" i="1"/>
  <c r="N2370" i="1"/>
  <c r="O2369" i="1"/>
  <c r="N2369" i="1"/>
  <c r="O2368" i="1"/>
  <c r="N2368" i="1"/>
  <c r="O2367" i="1"/>
  <c r="N2367" i="1"/>
  <c r="O2366" i="1"/>
  <c r="N2366" i="1"/>
  <c r="O2365" i="1"/>
  <c r="N2365" i="1"/>
  <c r="O2364" i="1"/>
  <c r="N2364" i="1"/>
  <c r="O2363" i="1"/>
  <c r="N2363" i="1"/>
  <c r="O2362" i="1"/>
  <c r="N2362" i="1"/>
  <c r="O2361" i="1"/>
  <c r="N2361" i="1"/>
  <c r="O2360" i="1"/>
  <c r="N2360" i="1"/>
  <c r="O2359" i="1"/>
  <c r="N2359" i="1"/>
  <c r="O2358" i="1"/>
  <c r="N2358" i="1"/>
  <c r="O2357" i="1"/>
  <c r="N2357" i="1"/>
  <c r="O2356" i="1"/>
  <c r="N2356" i="1"/>
  <c r="O2355" i="1"/>
  <c r="N2355" i="1"/>
  <c r="O2354" i="1"/>
  <c r="N2354" i="1"/>
  <c r="O2353" i="1"/>
  <c r="N2353" i="1"/>
  <c r="O2352" i="1"/>
  <c r="N2352" i="1"/>
  <c r="O2351" i="1"/>
  <c r="N2351" i="1"/>
  <c r="O2350" i="1"/>
  <c r="N2350" i="1"/>
  <c r="O2349" i="1"/>
  <c r="N2349" i="1"/>
  <c r="O2348" i="1"/>
  <c r="N2348" i="1"/>
  <c r="O2347" i="1"/>
  <c r="N2347" i="1"/>
  <c r="O2346" i="1"/>
  <c r="N2346" i="1"/>
  <c r="O2345" i="1"/>
  <c r="N2345" i="1"/>
  <c r="O2344" i="1"/>
  <c r="N2344" i="1"/>
  <c r="O2343" i="1"/>
  <c r="N2343" i="1"/>
  <c r="O2342" i="1"/>
  <c r="N2342" i="1"/>
  <c r="O2341" i="1"/>
  <c r="N2341" i="1"/>
  <c r="O2340" i="1"/>
  <c r="N2340" i="1"/>
  <c r="O2339" i="1"/>
  <c r="N2339" i="1"/>
  <c r="O2338" i="1"/>
  <c r="N2338" i="1"/>
  <c r="O2337" i="1"/>
  <c r="N2337" i="1"/>
  <c r="O2336" i="1"/>
  <c r="N2336" i="1"/>
  <c r="O2335" i="1"/>
  <c r="N2335" i="1"/>
  <c r="O2334" i="1"/>
  <c r="N2334" i="1"/>
  <c r="O2333" i="1"/>
  <c r="N2333" i="1"/>
  <c r="O2332" i="1"/>
  <c r="N2332" i="1"/>
  <c r="O2331" i="1"/>
  <c r="N2331" i="1"/>
  <c r="O2330" i="1"/>
  <c r="N2330" i="1"/>
  <c r="O2329" i="1"/>
  <c r="N2329" i="1"/>
  <c r="O2328" i="1"/>
  <c r="N2328" i="1"/>
  <c r="O2327" i="1"/>
  <c r="N2327" i="1"/>
  <c r="O2326" i="1"/>
  <c r="N2326" i="1"/>
  <c r="O2325" i="1"/>
  <c r="N2325" i="1"/>
  <c r="O2324" i="1"/>
  <c r="N2324" i="1"/>
  <c r="O2323" i="1"/>
  <c r="N2323" i="1"/>
  <c r="O2322" i="1"/>
  <c r="N2322" i="1"/>
  <c r="O2321" i="1"/>
  <c r="N2321" i="1"/>
  <c r="O2320" i="1"/>
  <c r="N2320" i="1"/>
  <c r="O2319" i="1"/>
  <c r="N2319" i="1"/>
  <c r="O2318" i="1"/>
  <c r="N2318" i="1"/>
  <c r="O2317" i="1"/>
  <c r="N2317" i="1"/>
  <c r="O2316" i="1"/>
  <c r="N2316" i="1"/>
  <c r="O2315" i="1"/>
  <c r="N2315" i="1"/>
  <c r="O2314" i="1"/>
  <c r="N2314" i="1"/>
  <c r="O2313" i="1"/>
  <c r="N2313" i="1"/>
  <c r="O2312" i="1"/>
  <c r="N2312" i="1"/>
  <c r="O2311" i="1"/>
  <c r="N2311" i="1"/>
  <c r="O2310" i="1"/>
  <c r="N2310" i="1"/>
  <c r="O2309" i="1"/>
  <c r="N2309" i="1"/>
  <c r="O2308" i="1"/>
  <c r="N2308" i="1"/>
  <c r="O2307" i="1"/>
  <c r="N2307" i="1"/>
  <c r="O2306" i="1"/>
  <c r="N2306" i="1"/>
  <c r="O2305" i="1"/>
  <c r="N2305" i="1"/>
  <c r="O2304" i="1"/>
  <c r="N2304" i="1"/>
  <c r="O2303" i="1"/>
  <c r="N2303" i="1"/>
  <c r="O2302" i="1"/>
  <c r="N2302" i="1"/>
  <c r="O2301" i="1"/>
  <c r="N2301" i="1"/>
  <c r="O2300" i="1"/>
  <c r="N2300" i="1"/>
  <c r="O2299" i="1"/>
  <c r="N2299" i="1"/>
  <c r="O2298" i="1"/>
  <c r="N2298" i="1"/>
  <c r="O2297" i="1"/>
  <c r="N2297" i="1"/>
  <c r="O2296" i="1"/>
  <c r="N2296" i="1"/>
  <c r="O2295" i="1"/>
  <c r="N2295" i="1"/>
  <c r="O2294" i="1"/>
  <c r="N2294" i="1"/>
  <c r="O2293" i="1"/>
  <c r="N2293" i="1"/>
  <c r="O2292" i="1"/>
  <c r="N2292" i="1"/>
  <c r="O2291" i="1"/>
  <c r="N2291" i="1"/>
  <c r="O2290" i="1"/>
  <c r="N2290" i="1"/>
  <c r="O2289" i="1"/>
  <c r="N2289" i="1"/>
  <c r="O2288" i="1"/>
  <c r="N2288" i="1"/>
  <c r="O2287" i="1"/>
  <c r="N2287" i="1"/>
  <c r="O2286" i="1"/>
  <c r="N2286" i="1"/>
  <c r="O2285" i="1"/>
  <c r="N2285" i="1"/>
  <c r="O2284" i="1"/>
  <c r="N2284" i="1"/>
  <c r="O2283" i="1"/>
  <c r="N2283" i="1"/>
  <c r="O2282" i="1"/>
  <c r="N2282" i="1"/>
  <c r="O2281" i="1"/>
  <c r="N2281" i="1"/>
  <c r="O2280" i="1"/>
  <c r="N2280" i="1"/>
  <c r="O2279" i="1"/>
  <c r="N2279" i="1"/>
  <c r="O2278" i="1"/>
  <c r="N2278" i="1"/>
  <c r="O2277" i="1"/>
  <c r="N2277" i="1"/>
  <c r="O2276" i="1"/>
  <c r="N2276" i="1"/>
  <c r="O2275" i="1"/>
  <c r="N2275" i="1"/>
  <c r="O2274" i="1"/>
  <c r="N2274" i="1"/>
  <c r="O2273" i="1"/>
  <c r="N2273" i="1"/>
  <c r="O2272" i="1"/>
  <c r="N2272" i="1"/>
  <c r="O2271" i="1"/>
  <c r="N2271" i="1"/>
  <c r="O2270" i="1"/>
  <c r="N2270" i="1"/>
  <c r="O2269" i="1"/>
  <c r="N2269" i="1"/>
  <c r="O2268" i="1"/>
  <c r="N2268" i="1"/>
  <c r="O2267" i="1"/>
  <c r="N2267" i="1"/>
  <c r="O2266" i="1"/>
  <c r="N2266" i="1"/>
  <c r="O2265" i="1"/>
  <c r="N2265" i="1"/>
  <c r="O2264" i="1"/>
  <c r="N2264" i="1"/>
  <c r="O2263" i="1"/>
  <c r="N2263" i="1"/>
  <c r="O2262" i="1"/>
  <c r="N2262" i="1"/>
  <c r="O2261" i="1"/>
  <c r="N2261" i="1"/>
  <c r="O2260" i="1"/>
  <c r="N2260" i="1"/>
  <c r="O2259" i="1"/>
  <c r="N2259" i="1"/>
  <c r="O2258" i="1"/>
  <c r="N2258" i="1"/>
  <c r="O2257" i="1"/>
  <c r="N2257" i="1"/>
  <c r="O2256" i="1"/>
  <c r="N2256" i="1"/>
  <c r="O2255" i="1"/>
  <c r="N2255" i="1"/>
  <c r="O2254" i="1"/>
  <c r="N2254" i="1"/>
  <c r="O2253" i="1"/>
  <c r="N2253" i="1"/>
  <c r="O2252" i="1"/>
  <c r="N2252" i="1"/>
  <c r="O2251" i="1"/>
  <c r="N2251" i="1"/>
  <c r="O2250" i="1"/>
  <c r="N2250" i="1"/>
  <c r="O2249" i="1"/>
  <c r="N2249" i="1"/>
  <c r="O2248" i="1"/>
  <c r="N2248" i="1"/>
  <c r="O2247" i="1"/>
  <c r="N2247" i="1"/>
  <c r="O2246" i="1"/>
  <c r="N2246" i="1"/>
  <c r="O2245" i="1"/>
  <c r="N2245" i="1"/>
  <c r="O2244" i="1"/>
  <c r="N2244" i="1"/>
  <c r="O2243" i="1"/>
  <c r="N2243" i="1"/>
  <c r="O2242" i="1"/>
  <c r="N2242" i="1"/>
  <c r="O2241" i="1"/>
  <c r="N2241" i="1"/>
  <c r="O2240" i="1"/>
  <c r="N2240" i="1"/>
  <c r="O2239" i="1"/>
  <c r="N2239" i="1"/>
  <c r="O2238" i="1"/>
  <c r="N2238" i="1"/>
  <c r="O2237" i="1"/>
  <c r="N2237" i="1"/>
  <c r="O2236" i="1"/>
  <c r="N2236" i="1"/>
  <c r="O2235" i="1"/>
  <c r="N2235" i="1"/>
  <c r="O2234" i="1"/>
  <c r="N2234" i="1"/>
  <c r="O2233" i="1"/>
  <c r="N2233" i="1"/>
  <c r="O2232" i="1"/>
  <c r="N2232" i="1"/>
  <c r="O2231" i="1"/>
  <c r="N2231" i="1"/>
  <c r="O2230" i="1"/>
  <c r="N2230" i="1"/>
  <c r="O2229" i="1"/>
  <c r="N2229" i="1"/>
  <c r="O2228" i="1"/>
  <c r="N2228" i="1"/>
  <c r="O2227" i="1"/>
  <c r="N2227" i="1"/>
  <c r="O2226" i="1"/>
  <c r="N2226" i="1"/>
  <c r="O2225" i="1"/>
  <c r="N2225" i="1"/>
  <c r="O2224" i="1"/>
  <c r="N2224" i="1"/>
  <c r="O2223" i="1"/>
  <c r="N2223" i="1"/>
  <c r="O2222" i="1"/>
  <c r="N2222" i="1"/>
  <c r="O2221" i="1"/>
  <c r="N2221" i="1"/>
  <c r="O2220" i="1"/>
  <c r="N2220" i="1"/>
  <c r="O2219" i="1"/>
  <c r="N2219" i="1"/>
  <c r="O2218" i="1"/>
  <c r="N2218" i="1"/>
  <c r="O2217" i="1"/>
  <c r="N2217" i="1"/>
  <c r="O2216" i="1"/>
  <c r="N2216" i="1"/>
  <c r="O2215" i="1"/>
  <c r="N2215" i="1"/>
  <c r="O2214" i="1"/>
  <c r="N2214" i="1"/>
  <c r="O2213" i="1"/>
  <c r="N2213" i="1"/>
  <c r="O2212" i="1"/>
  <c r="N2212" i="1"/>
  <c r="O2211" i="1"/>
  <c r="N2211" i="1"/>
  <c r="O2210" i="1"/>
  <c r="N2210" i="1"/>
  <c r="O2209" i="1"/>
  <c r="N2209" i="1"/>
  <c r="O2208" i="1"/>
  <c r="N2208" i="1"/>
  <c r="O2207" i="1"/>
  <c r="N2207" i="1"/>
  <c r="O2206" i="1"/>
  <c r="N2206" i="1"/>
  <c r="O2205" i="1"/>
  <c r="N2205" i="1"/>
  <c r="O2204" i="1"/>
  <c r="N2204" i="1"/>
  <c r="O2203" i="1"/>
  <c r="N2203" i="1"/>
  <c r="O2202" i="1"/>
  <c r="N2202" i="1"/>
  <c r="O2201" i="1"/>
  <c r="N2201" i="1"/>
  <c r="O2200" i="1"/>
  <c r="N2200" i="1"/>
  <c r="O2199" i="1"/>
  <c r="N2199" i="1"/>
  <c r="O2198" i="1"/>
  <c r="N2198" i="1"/>
  <c r="O2197" i="1"/>
  <c r="N2197" i="1"/>
  <c r="O2196" i="1"/>
  <c r="N2196" i="1"/>
  <c r="O2195" i="1"/>
  <c r="N2195" i="1"/>
  <c r="O2194" i="1"/>
  <c r="N2194" i="1"/>
  <c r="O2193" i="1"/>
  <c r="N2193" i="1"/>
  <c r="O2192" i="1"/>
  <c r="N2192" i="1"/>
  <c r="O2191" i="1"/>
  <c r="N2191" i="1"/>
  <c r="O2190" i="1"/>
  <c r="N2190" i="1"/>
  <c r="O2189" i="1"/>
  <c r="N2189" i="1"/>
  <c r="O2188" i="1"/>
  <c r="N2188" i="1"/>
  <c r="O2187" i="1"/>
  <c r="N2187" i="1"/>
  <c r="O2186" i="1"/>
  <c r="N2186" i="1"/>
  <c r="O2185" i="1"/>
  <c r="N2185" i="1"/>
  <c r="O2184" i="1"/>
  <c r="N2184" i="1"/>
  <c r="O2183" i="1"/>
  <c r="N2183" i="1"/>
  <c r="O2182" i="1"/>
  <c r="N2182" i="1"/>
  <c r="O2181" i="1"/>
  <c r="N2181" i="1"/>
  <c r="O2180" i="1"/>
  <c r="N2180" i="1"/>
  <c r="O2179" i="1"/>
  <c r="N2179" i="1"/>
  <c r="O2178" i="1"/>
  <c r="N2178" i="1"/>
  <c r="O2177" i="1"/>
  <c r="N2177" i="1"/>
  <c r="O2176" i="1"/>
  <c r="N2176" i="1"/>
  <c r="O2175" i="1"/>
  <c r="N2175" i="1"/>
  <c r="O2174" i="1"/>
  <c r="N2174" i="1"/>
  <c r="O2173" i="1"/>
  <c r="N2173" i="1"/>
  <c r="O2172" i="1"/>
  <c r="N2172" i="1"/>
  <c r="O2171" i="1"/>
  <c r="N2171" i="1"/>
  <c r="O2170" i="1"/>
  <c r="N2170" i="1"/>
  <c r="O2169" i="1"/>
  <c r="N2169" i="1"/>
  <c r="O2168" i="1"/>
  <c r="N2168" i="1"/>
  <c r="O2167" i="1"/>
  <c r="N2167" i="1"/>
  <c r="O2166" i="1"/>
  <c r="N2166" i="1"/>
  <c r="O2165" i="1"/>
  <c r="N2165" i="1"/>
  <c r="O2164" i="1"/>
  <c r="N2164" i="1"/>
  <c r="O2163" i="1"/>
  <c r="N2163" i="1"/>
  <c r="O2162" i="1"/>
  <c r="N2162" i="1"/>
  <c r="O2161" i="1"/>
  <c r="N2161" i="1"/>
  <c r="O2160" i="1"/>
  <c r="N2160" i="1"/>
  <c r="O2159" i="1"/>
  <c r="N2159" i="1"/>
  <c r="O2158" i="1"/>
  <c r="N2158" i="1"/>
  <c r="O2157" i="1"/>
  <c r="N2157" i="1"/>
  <c r="O2156" i="1"/>
  <c r="N2156" i="1"/>
  <c r="O2155" i="1"/>
  <c r="N2155" i="1"/>
  <c r="O2154" i="1"/>
  <c r="N2154" i="1"/>
  <c r="O2153" i="1"/>
  <c r="N2153" i="1"/>
  <c r="O2152" i="1"/>
  <c r="N2152" i="1"/>
  <c r="O2151" i="1"/>
  <c r="N2151" i="1"/>
  <c r="O2150" i="1"/>
  <c r="N2150" i="1"/>
  <c r="O2149" i="1"/>
  <c r="N2149" i="1"/>
  <c r="O2148" i="1"/>
  <c r="N2148" i="1"/>
  <c r="O2147" i="1"/>
  <c r="N2147" i="1"/>
  <c r="O2146" i="1"/>
  <c r="N2146" i="1"/>
  <c r="O2145" i="1"/>
  <c r="N2145" i="1"/>
  <c r="O2144" i="1"/>
  <c r="N2144" i="1"/>
  <c r="O2143" i="1"/>
  <c r="N2143" i="1"/>
  <c r="O2142" i="1"/>
  <c r="N2142" i="1"/>
  <c r="O2141" i="1"/>
  <c r="N2141" i="1"/>
  <c r="O2140" i="1"/>
  <c r="N2140" i="1"/>
  <c r="O2139" i="1"/>
  <c r="N2139" i="1"/>
  <c r="O2138" i="1"/>
  <c r="N2138" i="1"/>
  <c r="O2137" i="1"/>
  <c r="N2137" i="1"/>
  <c r="O2136" i="1"/>
  <c r="N2136" i="1"/>
  <c r="O2135" i="1"/>
  <c r="N2135" i="1"/>
  <c r="O2134" i="1"/>
  <c r="N2134" i="1"/>
  <c r="O2133" i="1"/>
  <c r="N2133" i="1"/>
  <c r="O2132" i="1"/>
  <c r="N2132" i="1"/>
  <c r="O2131" i="1"/>
  <c r="N2131" i="1"/>
  <c r="O2130" i="1"/>
  <c r="N2130" i="1"/>
  <c r="O2129" i="1"/>
  <c r="N2129" i="1"/>
  <c r="O2128" i="1"/>
  <c r="N2128" i="1"/>
  <c r="O2127" i="1"/>
  <c r="N2127" i="1"/>
  <c r="O2126" i="1"/>
  <c r="N2126" i="1"/>
  <c r="O2125" i="1"/>
  <c r="N2125" i="1"/>
  <c r="O2124" i="1"/>
  <c r="N2124" i="1"/>
  <c r="O2123" i="1"/>
  <c r="N2123" i="1"/>
  <c r="O2122" i="1"/>
  <c r="N2122" i="1"/>
  <c r="O2121" i="1"/>
  <c r="N2121" i="1"/>
  <c r="O2120" i="1"/>
  <c r="N2120" i="1"/>
  <c r="O2119" i="1"/>
  <c r="N2119" i="1"/>
  <c r="O2118" i="1"/>
  <c r="N2118" i="1"/>
  <c r="O2117" i="1"/>
  <c r="N2117" i="1"/>
  <c r="O2116" i="1"/>
  <c r="N2116" i="1"/>
  <c r="O2115" i="1"/>
  <c r="N2115" i="1"/>
  <c r="O2114" i="1"/>
  <c r="N2114" i="1"/>
  <c r="O2113" i="1"/>
  <c r="N2113" i="1"/>
  <c r="O2112" i="1"/>
  <c r="N2112" i="1"/>
  <c r="O2111" i="1"/>
  <c r="N2111" i="1"/>
  <c r="O2110" i="1"/>
  <c r="N2110" i="1"/>
  <c r="O2109" i="1"/>
  <c r="N2109" i="1"/>
  <c r="O2108" i="1"/>
  <c r="N2108" i="1"/>
  <c r="O2107" i="1"/>
  <c r="N2107" i="1"/>
  <c r="O2106" i="1"/>
  <c r="N2106" i="1"/>
  <c r="O2105" i="1"/>
  <c r="N2105" i="1"/>
  <c r="O2104" i="1"/>
  <c r="N2104" i="1"/>
  <c r="O2103" i="1"/>
  <c r="N2103" i="1"/>
  <c r="O2102" i="1"/>
  <c r="N2102" i="1"/>
  <c r="O2101" i="1"/>
  <c r="N2101" i="1"/>
  <c r="O2100" i="1"/>
  <c r="N2100" i="1"/>
  <c r="O2099" i="1"/>
  <c r="N2099" i="1"/>
  <c r="O2098" i="1"/>
  <c r="N2098" i="1"/>
  <c r="O2097" i="1"/>
  <c r="N2097" i="1"/>
  <c r="O2096" i="1"/>
  <c r="N2096" i="1"/>
  <c r="O2095" i="1"/>
  <c r="N2095" i="1"/>
  <c r="O2094" i="1"/>
  <c r="N2094" i="1"/>
  <c r="O2093" i="1"/>
  <c r="N2093" i="1"/>
  <c r="O2092" i="1"/>
  <c r="N2092" i="1"/>
  <c r="O2091" i="1"/>
  <c r="N2091" i="1"/>
  <c r="O2090" i="1"/>
  <c r="N2090" i="1"/>
  <c r="O2089" i="1"/>
  <c r="N2089" i="1"/>
  <c r="O2088" i="1"/>
  <c r="N2088" i="1"/>
  <c r="O2087" i="1"/>
  <c r="N2087" i="1"/>
  <c r="O2086" i="1"/>
  <c r="N2086" i="1"/>
  <c r="O2085" i="1"/>
  <c r="N2085" i="1"/>
  <c r="O2084" i="1"/>
  <c r="N2084" i="1"/>
  <c r="O2083" i="1"/>
  <c r="N2083" i="1"/>
  <c r="O2082" i="1"/>
  <c r="N2082" i="1"/>
  <c r="O2081" i="1"/>
  <c r="N2081" i="1"/>
  <c r="O2080" i="1"/>
  <c r="N2080" i="1"/>
  <c r="O2079" i="1"/>
  <c r="N2079" i="1"/>
  <c r="O2078" i="1"/>
  <c r="N2078" i="1"/>
  <c r="O2077" i="1"/>
  <c r="N2077" i="1"/>
  <c r="O2076" i="1"/>
  <c r="N2076" i="1"/>
  <c r="O2075" i="1"/>
  <c r="N2075" i="1"/>
  <c r="O2074" i="1"/>
  <c r="N2074" i="1"/>
  <c r="O2073" i="1"/>
  <c r="N2073" i="1"/>
  <c r="O2072" i="1"/>
  <c r="N2072" i="1"/>
  <c r="O2071" i="1"/>
  <c r="N2071" i="1"/>
  <c r="O2070" i="1"/>
  <c r="N2070" i="1"/>
  <c r="O2069" i="1"/>
  <c r="N2069" i="1"/>
  <c r="O2068" i="1"/>
  <c r="N2068" i="1"/>
  <c r="O2067" i="1"/>
  <c r="N2067" i="1"/>
  <c r="O2066" i="1"/>
  <c r="N2066" i="1"/>
  <c r="O2065" i="1"/>
  <c r="N2065" i="1"/>
  <c r="O2064" i="1"/>
  <c r="N2064" i="1"/>
  <c r="O2063" i="1"/>
  <c r="N2063" i="1"/>
  <c r="O2062" i="1"/>
  <c r="N2062" i="1"/>
  <c r="O2061" i="1"/>
  <c r="N2061" i="1"/>
  <c r="O2060" i="1"/>
  <c r="N2060" i="1"/>
  <c r="O2059" i="1"/>
  <c r="N2059" i="1"/>
  <c r="O2058" i="1"/>
  <c r="N2058" i="1"/>
  <c r="O2057" i="1"/>
  <c r="N2057" i="1"/>
  <c r="O2056" i="1"/>
  <c r="N2056" i="1"/>
  <c r="O2055" i="1"/>
  <c r="N2055" i="1"/>
  <c r="O2054" i="1"/>
  <c r="N2054" i="1"/>
  <c r="O2053" i="1"/>
  <c r="N2053" i="1"/>
  <c r="O2052" i="1"/>
  <c r="N2052" i="1"/>
  <c r="O2051" i="1"/>
  <c r="N2051" i="1"/>
  <c r="O2050" i="1"/>
  <c r="N2050" i="1"/>
  <c r="O2049" i="1"/>
  <c r="N2049" i="1"/>
  <c r="O2048" i="1"/>
  <c r="N2048" i="1"/>
  <c r="O2047" i="1"/>
  <c r="N2047" i="1"/>
  <c r="O2046" i="1"/>
  <c r="N2046" i="1"/>
  <c r="O2045" i="1"/>
  <c r="N2045" i="1"/>
  <c r="O2044" i="1"/>
  <c r="N2044" i="1"/>
  <c r="O2043" i="1"/>
  <c r="N2043" i="1"/>
  <c r="O2042" i="1"/>
  <c r="N2042" i="1"/>
  <c r="O2041" i="1"/>
  <c r="N2041" i="1"/>
  <c r="O2040" i="1"/>
  <c r="N2040" i="1"/>
  <c r="O2039" i="1"/>
  <c r="N2039" i="1"/>
  <c r="O2038" i="1"/>
  <c r="N2038" i="1"/>
  <c r="O2037" i="1"/>
  <c r="N2037" i="1"/>
  <c r="O2036" i="1"/>
  <c r="N2036" i="1"/>
  <c r="O2035" i="1"/>
  <c r="N2035" i="1"/>
  <c r="O2034" i="1"/>
  <c r="N2034" i="1"/>
  <c r="O2033" i="1"/>
  <c r="N2033" i="1"/>
  <c r="O2032" i="1"/>
  <c r="N2032" i="1"/>
  <c r="O2031" i="1"/>
  <c r="N2031" i="1"/>
  <c r="O2030" i="1"/>
  <c r="N2030" i="1"/>
  <c r="O2029" i="1"/>
  <c r="N2029" i="1"/>
  <c r="O2028" i="1"/>
  <c r="N2028" i="1"/>
  <c r="O2027" i="1"/>
  <c r="N2027" i="1"/>
  <c r="O2026" i="1"/>
  <c r="N2026" i="1"/>
  <c r="O2025" i="1"/>
  <c r="N2025" i="1"/>
  <c r="O2024" i="1"/>
  <c r="N2024" i="1"/>
  <c r="O2023" i="1"/>
  <c r="N2023" i="1"/>
  <c r="O2022" i="1"/>
  <c r="N2022" i="1"/>
  <c r="O2021" i="1"/>
  <c r="N2021" i="1"/>
  <c r="O2020" i="1"/>
  <c r="N2020" i="1"/>
  <c r="O2019" i="1"/>
  <c r="N2019" i="1"/>
  <c r="O2018" i="1"/>
  <c r="N2018" i="1"/>
  <c r="O2017" i="1"/>
  <c r="N2017" i="1"/>
  <c r="O2016" i="1"/>
  <c r="N2016" i="1"/>
  <c r="O2015" i="1"/>
  <c r="N2015" i="1"/>
  <c r="O2014" i="1"/>
  <c r="N2014" i="1"/>
  <c r="O2013" i="1"/>
  <c r="N2013" i="1"/>
  <c r="O2012" i="1"/>
  <c r="N2012" i="1"/>
  <c r="O2011" i="1"/>
  <c r="N2011" i="1"/>
  <c r="O2010" i="1"/>
  <c r="N2010" i="1"/>
  <c r="O2009" i="1"/>
  <c r="N2009" i="1"/>
  <c r="O2008" i="1"/>
  <c r="N2008" i="1"/>
  <c r="O2007" i="1"/>
  <c r="N2007" i="1"/>
  <c r="O2006" i="1"/>
  <c r="N2006" i="1"/>
  <c r="O2005" i="1"/>
  <c r="N2005" i="1"/>
  <c r="O2004" i="1"/>
  <c r="N2004" i="1"/>
  <c r="O2003" i="1"/>
  <c r="N2003" i="1"/>
  <c r="O2002" i="1"/>
  <c r="N2002" i="1"/>
  <c r="O2001" i="1"/>
  <c r="N2001" i="1"/>
  <c r="O2000" i="1"/>
  <c r="N2000" i="1"/>
  <c r="O1999" i="1"/>
  <c r="N1999" i="1"/>
  <c r="O1998" i="1"/>
  <c r="N1998" i="1"/>
  <c r="O1997" i="1"/>
  <c r="N1997" i="1"/>
  <c r="O1996" i="1"/>
  <c r="N1996" i="1"/>
  <c r="O1995" i="1"/>
  <c r="N1995" i="1"/>
  <c r="O1994" i="1"/>
  <c r="N1994" i="1"/>
  <c r="O1993" i="1"/>
  <c r="N1993" i="1"/>
  <c r="O1992" i="1"/>
  <c r="N1992" i="1"/>
  <c r="O1991" i="1"/>
  <c r="N1991" i="1"/>
  <c r="O1990" i="1"/>
  <c r="N1990" i="1"/>
  <c r="O1989" i="1"/>
  <c r="N1989" i="1"/>
  <c r="O1988" i="1"/>
  <c r="N1988" i="1"/>
  <c r="O1987" i="1"/>
  <c r="N1987" i="1"/>
  <c r="O1986" i="1"/>
  <c r="N1986" i="1"/>
  <c r="O1985" i="1"/>
  <c r="N1985" i="1"/>
  <c r="O1984" i="1"/>
  <c r="N1984" i="1"/>
  <c r="O1983" i="1"/>
  <c r="N1983" i="1"/>
  <c r="O1982" i="1"/>
  <c r="N1982" i="1"/>
  <c r="O1981" i="1"/>
  <c r="N1981" i="1"/>
  <c r="O1980" i="1"/>
  <c r="N1980" i="1"/>
  <c r="O1979" i="1"/>
  <c r="N1979" i="1"/>
  <c r="O1978" i="1"/>
  <c r="N1978" i="1"/>
  <c r="O1977" i="1"/>
  <c r="N1977" i="1"/>
  <c r="O1976" i="1"/>
  <c r="N1976" i="1"/>
  <c r="O1975" i="1"/>
  <c r="N1975" i="1"/>
  <c r="O1974" i="1"/>
  <c r="N1974" i="1"/>
  <c r="O1973" i="1"/>
  <c r="N1973" i="1"/>
  <c r="O1972" i="1"/>
  <c r="N1972" i="1"/>
  <c r="O1971" i="1"/>
  <c r="N1971" i="1"/>
  <c r="O1970" i="1"/>
  <c r="N1970" i="1"/>
  <c r="O1969" i="1"/>
  <c r="N1969" i="1"/>
  <c r="O1968" i="1"/>
  <c r="N1968" i="1"/>
  <c r="O1967" i="1"/>
  <c r="N1967" i="1"/>
  <c r="O1966" i="1"/>
  <c r="N1966" i="1"/>
  <c r="O1965" i="1"/>
  <c r="N1965" i="1"/>
  <c r="O1964" i="1"/>
  <c r="N1964" i="1"/>
  <c r="O1963" i="1"/>
  <c r="N1963" i="1"/>
  <c r="O1962" i="1"/>
  <c r="N1962" i="1"/>
  <c r="O1961" i="1"/>
  <c r="N1961" i="1"/>
  <c r="O1960" i="1"/>
  <c r="N1960" i="1"/>
  <c r="O1959" i="1"/>
  <c r="N1959" i="1"/>
  <c r="O1958" i="1"/>
  <c r="N1958" i="1"/>
  <c r="O1957" i="1"/>
  <c r="N1957" i="1"/>
  <c r="O1956" i="1"/>
  <c r="N1956" i="1"/>
  <c r="O1955" i="1"/>
  <c r="N1955" i="1"/>
  <c r="O1954" i="1"/>
  <c r="N1954" i="1"/>
  <c r="O1953" i="1"/>
  <c r="N1953" i="1"/>
  <c r="O1952" i="1"/>
  <c r="N1952" i="1"/>
  <c r="O1951" i="1"/>
  <c r="N1951" i="1"/>
  <c r="O1950" i="1"/>
  <c r="N1950" i="1"/>
  <c r="O1949" i="1"/>
  <c r="N1949" i="1"/>
  <c r="O1948" i="1"/>
  <c r="N1948" i="1"/>
  <c r="O1947" i="1"/>
  <c r="N1947" i="1"/>
  <c r="O1946" i="1"/>
  <c r="N1946" i="1"/>
  <c r="O1945" i="1"/>
  <c r="N1945" i="1"/>
  <c r="O1944" i="1"/>
  <c r="N1944" i="1"/>
  <c r="O1943" i="1"/>
  <c r="N1943" i="1"/>
  <c r="O1942" i="1"/>
  <c r="N1942" i="1"/>
  <c r="O1941" i="1"/>
  <c r="N1941" i="1"/>
  <c r="O1940" i="1"/>
  <c r="N1940" i="1"/>
  <c r="O1939" i="1"/>
  <c r="N1939" i="1"/>
  <c r="O1938" i="1"/>
  <c r="N1938" i="1"/>
  <c r="O1937" i="1"/>
  <c r="N1937" i="1"/>
  <c r="O1936" i="1"/>
  <c r="N1936" i="1"/>
  <c r="O1935" i="1"/>
  <c r="N1935" i="1"/>
  <c r="O1934" i="1"/>
  <c r="N1934" i="1"/>
  <c r="O1933" i="1"/>
  <c r="N1933" i="1"/>
  <c r="O1932" i="1"/>
  <c r="N1932" i="1"/>
  <c r="O1931" i="1"/>
  <c r="N1931" i="1"/>
  <c r="O1930" i="1"/>
  <c r="N1930" i="1"/>
  <c r="O1929" i="1"/>
  <c r="N1929" i="1"/>
  <c r="O1928" i="1"/>
  <c r="N1928" i="1"/>
  <c r="O1927" i="1"/>
  <c r="N1927" i="1"/>
  <c r="O1926" i="1"/>
  <c r="N1926" i="1"/>
  <c r="O1925" i="1"/>
  <c r="N1925" i="1"/>
  <c r="O1924" i="1"/>
  <c r="N1924" i="1"/>
  <c r="O1923" i="1"/>
  <c r="N1923" i="1"/>
  <c r="O1922" i="1"/>
  <c r="N1922" i="1"/>
  <c r="O1921" i="1"/>
  <c r="N1921" i="1"/>
  <c r="O1920" i="1"/>
  <c r="N1920" i="1"/>
  <c r="O1919" i="1"/>
  <c r="N1919" i="1"/>
  <c r="O1918" i="1"/>
  <c r="N1918" i="1"/>
  <c r="O1917" i="1"/>
  <c r="N1917" i="1"/>
  <c r="O1916" i="1"/>
  <c r="N1916" i="1"/>
  <c r="O1915" i="1"/>
  <c r="N1915" i="1"/>
  <c r="O1914" i="1"/>
  <c r="N1914" i="1"/>
  <c r="O1913" i="1"/>
  <c r="N1913" i="1"/>
  <c r="O1912" i="1"/>
  <c r="N1912" i="1"/>
  <c r="O1911" i="1"/>
  <c r="N1911" i="1"/>
  <c r="O1910" i="1"/>
  <c r="N1910" i="1"/>
  <c r="O1909" i="1"/>
  <c r="N1909" i="1"/>
  <c r="O1908" i="1"/>
  <c r="N1908" i="1"/>
  <c r="O1907" i="1"/>
  <c r="N1907" i="1"/>
  <c r="O1906" i="1"/>
  <c r="N1906" i="1"/>
  <c r="O1905" i="1"/>
  <c r="N1905" i="1"/>
  <c r="O1904" i="1"/>
  <c r="N1904" i="1"/>
  <c r="O1903" i="1"/>
  <c r="N1903" i="1"/>
  <c r="O1902" i="1"/>
  <c r="N1902" i="1"/>
  <c r="O1901" i="1"/>
  <c r="N1901" i="1"/>
  <c r="O1900" i="1"/>
  <c r="N1900" i="1"/>
  <c r="O1899" i="1"/>
  <c r="N1899" i="1"/>
  <c r="O1898" i="1"/>
  <c r="N1898" i="1"/>
  <c r="O1897" i="1"/>
  <c r="N1897" i="1"/>
  <c r="O1896" i="1"/>
  <c r="N1896" i="1"/>
  <c r="O1895" i="1"/>
  <c r="N1895" i="1"/>
  <c r="O1894" i="1"/>
  <c r="N1894" i="1"/>
  <c r="O1893" i="1"/>
  <c r="N1893" i="1"/>
  <c r="O1892" i="1"/>
  <c r="N1892" i="1"/>
  <c r="O1891" i="1"/>
  <c r="N1891" i="1"/>
  <c r="O1890" i="1"/>
  <c r="N1890" i="1"/>
  <c r="O1889" i="1"/>
  <c r="N1889" i="1"/>
  <c r="O1888" i="1"/>
  <c r="N1888" i="1"/>
  <c r="O1887" i="1"/>
  <c r="N1887" i="1"/>
  <c r="O1886" i="1"/>
  <c r="N1886" i="1"/>
  <c r="O1885" i="1"/>
  <c r="N1885" i="1"/>
  <c r="O1884" i="1"/>
  <c r="N1884" i="1"/>
  <c r="O1883" i="1"/>
  <c r="N1883" i="1"/>
  <c r="O1882" i="1"/>
  <c r="N1882" i="1"/>
  <c r="O1881" i="1"/>
  <c r="N1881" i="1"/>
  <c r="O1880" i="1"/>
  <c r="N1880" i="1"/>
  <c r="O1879" i="1"/>
  <c r="N1879" i="1"/>
  <c r="O1878" i="1"/>
  <c r="N1878" i="1"/>
  <c r="O1877" i="1"/>
  <c r="N1877" i="1"/>
  <c r="O1876" i="1"/>
  <c r="N1876" i="1"/>
  <c r="O1875" i="1"/>
  <c r="N1875" i="1"/>
  <c r="O1874" i="1"/>
  <c r="N1874" i="1"/>
  <c r="O1873" i="1"/>
  <c r="N1873" i="1"/>
  <c r="O1872" i="1"/>
  <c r="N1872" i="1"/>
  <c r="O1871" i="1"/>
  <c r="N1871" i="1"/>
  <c r="O1870" i="1"/>
  <c r="N1870" i="1"/>
  <c r="O1869" i="1"/>
  <c r="N1869" i="1"/>
  <c r="O1868" i="1"/>
  <c r="N1868" i="1"/>
  <c r="O1867" i="1"/>
  <c r="N1867" i="1"/>
  <c r="O1866" i="1"/>
  <c r="N1866" i="1"/>
  <c r="O1865" i="1"/>
  <c r="N1865" i="1"/>
  <c r="O1864" i="1"/>
  <c r="N1864" i="1"/>
  <c r="O1863" i="1"/>
  <c r="N1863" i="1"/>
  <c r="O1862" i="1"/>
  <c r="N1862" i="1"/>
  <c r="O1861" i="1"/>
  <c r="N1861" i="1"/>
  <c r="O1860" i="1"/>
  <c r="N1860" i="1"/>
  <c r="O1859" i="1"/>
  <c r="N1859" i="1"/>
  <c r="O1858" i="1"/>
  <c r="N1858" i="1"/>
  <c r="O1857" i="1"/>
  <c r="N1857" i="1"/>
  <c r="O1856" i="1"/>
  <c r="N1856" i="1"/>
  <c r="O1855" i="1"/>
  <c r="N1855" i="1"/>
  <c r="O1854" i="1"/>
  <c r="N1854" i="1"/>
  <c r="O1853" i="1"/>
  <c r="N1853" i="1"/>
  <c r="O1852" i="1"/>
  <c r="N1852" i="1"/>
  <c r="O1851" i="1"/>
  <c r="N1851" i="1"/>
  <c r="O1850" i="1"/>
  <c r="N1850" i="1"/>
  <c r="O1849" i="1"/>
  <c r="N1849" i="1"/>
  <c r="O1848" i="1"/>
  <c r="N1848" i="1"/>
  <c r="O1847" i="1"/>
  <c r="N1847" i="1"/>
  <c r="O1846" i="1"/>
  <c r="N1846" i="1"/>
  <c r="O1845" i="1"/>
  <c r="N1845" i="1"/>
  <c r="O1844" i="1"/>
  <c r="N1844" i="1"/>
  <c r="O1843" i="1"/>
  <c r="N1843" i="1"/>
  <c r="O1842" i="1"/>
  <c r="N1842" i="1"/>
  <c r="O1841" i="1"/>
  <c r="N1841" i="1"/>
  <c r="O1840" i="1"/>
  <c r="N1840" i="1"/>
  <c r="O1839" i="1"/>
  <c r="N1839" i="1"/>
  <c r="O1838" i="1"/>
  <c r="N1838" i="1"/>
  <c r="O1837" i="1"/>
  <c r="N1837" i="1"/>
  <c r="O1836" i="1"/>
  <c r="N1836" i="1"/>
  <c r="O1835" i="1"/>
  <c r="N1835" i="1"/>
  <c r="O1834" i="1"/>
  <c r="N1834" i="1"/>
  <c r="O1833" i="1"/>
  <c r="N1833" i="1"/>
  <c r="O1832" i="1"/>
  <c r="N1832" i="1"/>
  <c r="O1831" i="1"/>
  <c r="N1831" i="1"/>
  <c r="O1830" i="1"/>
  <c r="N1830" i="1"/>
  <c r="O1829" i="1"/>
  <c r="N1829" i="1"/>
  <c r="O1828" i="1"/>
  <c r="N1828" i="1"/>
  <c r="O1827" i="1"/>
  <c r="N1827" i="1"/>
  <c r="O1826" i="1"/>
  <c r="N1826" i="1"/>
  <c r="O1825" i="1"/>
  <c r="N1825" i="1"/>
  <c r="O1824" i="1"/>
  <c r="N1824" i="1"/>
  <c r="O1823" i="1"/>
  <c r="N1823" i="1"/>
  <c r="O1822" i="1"/>
  <c r="N1822" i="1"/>
  <c r="O1821" i="1"/>
  <c r="N1821" i="1"/>
  <c r="O1820" i="1"/>
  <c r="N1820" i="1"/>
  <c r="O1819" i="1"/>
  <c r="N1819" i="1"/>
  <c r="O1818" i="1"/>
  <c r="N1818" i="1"/>
  <c r="O1817" i="1"/>
  <c r="N1817" i="1"/>
  <c r="O1816" i="1"/>
  <c r="N1816" i="1"/>
  <c r="O1815" i="1"/>
  <c r="N1815" i="1"/>
  <c r="O1814" i="1"/>
  <c r="N1814" i="1"/>
  <c r="O1813" i="1"/>
  <c r="N1813" i="1"/>
  <c r="O1812" i="1"/>
  <c r="N1812" i="1"/>
  <c r="O1811" i="1"/>
  <c r="N1811" i="1"/>
  <c r="O1810" i="1"/>
  <c r="N1810" i="1"/>
  <c r="O1809" i="1"/>
  <c r="N1809" i="1"/>
  <c r="O1808" i="1"/>
  <c r="N1808" i="1"/>
  <c r="O1807" i="1"/>
  <c r="N1807" i="1"/>
  <c r="O1806" i="1"/>
  <c r="N1806" i="1"/>
  <c r="O1805" i="1"/>
  <c r="N1805" i="1"/>
  <c r="O1804" i="1"/>
  <c r="N1804" i="1"/>
  <c r="O1803" i="1"/>
  <c r="N1803" i="1"/>
  <c r="O1802" i="1"/>
  <c r="N1802" i="1"/>
  <c r="O1801" i="1"/>
  <c r="N1801" i="1"/>
  <c r="O1800" i="1"/>
  <c r="N1800" i="1"/>
  <c r="O1799" i="1"/>
  <c r="N1799" i="1"/>
  <c r="O1798" i="1"/>
  <c r="N1798" i="1"/>
  <c r="O1797" i="1"/>
  <c r="N1797" i="1"/>
  <c r="O1796" i="1"/>
  <c r="N1796" i="1"/>
  <c r="O1795" i="1"/>
  <c r="N1795" i="1"/>
  <c r="O1794" i="1"/>
  <c r="N1794" i="1"/>
  <c r="O1793" i="1"/>
  <c r="N1793" i="1"/>
  <c r="O1792" i="1"/>
  <c r="N1792" i="1"/>
  <c r="O1791" i="1"/>
  <c r="N1791" i="1"/>
  <c r="O1790" i="1"/>
  <c r="N1790" i="1"/>
  <c r="O1789" i="1"/>
  <c r="N1789" i="1"/>
  <c r="O1788" i="1"/>
  <c r="N1788" i="1"/>
  <c r="O1787" i="1"/>
  <c r="N1787" i="1"/>
  <c r="O1786" i="1"/>
  <c r="N1786" i="1"/>
  <c r="O1785" i="1"/>
  <c r="N1785" i="1"/>
  <c r="O1784" i="1"/>
  <c r="N1784" i="1"/>
  <c r="O1783" i="1"/>
  <c r="N1783" i="1"/>
  <c r="O1782" i="1"/>
  <c r="N1782" i="1"/>
  <c r="O1781" i="1"/>
  <c r="N1781" i="1"/>
  <c r="O1780" i="1"/>
  <c r="N1780" i="1"/>
  <c r="O1779" i="1"/>
  <c r="N1779" i="1"/>
  <c r="O1778" i="1"/>
  <c r="N1778" i="1"/>
  <c r="O1777" i="1"/>
  <c r="N1777" i="1"/>
  <c r="O1776" i="1"/>
  <c r="N1776" i="1"/>
  <c r="O1775" i="1"/>
  <c r="N1775" i="1"/>
  <c r="O1774" i="1"/>
  <c r="N1774" i="1"/>
  <c r="O1773" i="1"/>
  <c r="N1773" i="1"/>
  <c r="O1772" i="1"/>
  <c r="N1772" i="1"/>
  <c r="O1771" i="1"/>
  <c r="N1771" i="1"/>
  <c r="O1770" i="1"/>
  <c r="N1770" i="1"/>
  <c r="O1769" i="1"/>
  <c r="N1769" i="1"/>
  <c r="O1768" i="1"/>
  <c r="N1768" i="1"/>
  <c r="O1767" i="1"/>
  <c r="N1767" i="1"/>
  <c r="O1766" i="1"/>
  <c r="N1766" i="1"/>
  <c r="O1765" i="1"/>
  <c r="N1765" i="1"/>
  <c r="O1764" i="1"/>
  <c r="N1764" i="1"/>
  <c r="O1763" i="1"/>
  <c r="N1763" i="1"/>
  <c r="O1762" i="1"/>
  <c r="N1762" i="1"/>
  <c r="O1761" i="1"/>
  <c r="N1761" i="1"/>
  <c r="O1760" i="1"/>
  <c r="N1760" i="1"/>
  <c r="O1759" i="1"/>
  <c r="N1759" i="1"/>
  <c r="O1758" i="1"/>
  <c r="N1758" i="1"/>
  <c r="O1757" i="1"/>
  <c r="N1757" i="1"/>
  <c r="O1756" i="1"/>
  <c r="N1756" i="1"/>
  <c r="O1755" i="1"/>
  <c r="N1755" i="1"/>
  <c r="O1754" i="1"/>
  <c r="N1754" i="1"/>
  <c r="O1753" i="1"/>
  <c r="N1753" i="1"/>
  <c r="O1752" i="1"/>
  <c r="N1752" i="1"/>
  <c r="O1751" i="1"/>
  <c r="N1751" i="1"/>
  <c r="O1750" i="1"/>
  <c r="N1750" i="1"/>
  <c r="O1749" i="1"/>
  <c r="N1749" i="1"/>
  <c r="O1748" i="1"/>
  <c r="N1748" i="1"/>
  <c r="O1747" i="1"/>
  <c r="N1747" i="1"/>
  <c r="O1746" i="1"/>
  <c r="N1746" i="1"/>
  <c r="O1745" i="1"/>
  <c r="N1745" i="1"/>
  <c r="O1744" i="1"/>
  <c r="N1744" i="1"/>
  <c r="O1743" i="1"/>
  <c r="N1743" i="1"/>
  <c r="O1742" i="1"/>
  <c r="N1742" i="1"/>
  <c r="O1741" i="1"/>
  <c r="N1741" i="1"/>
  <c r="O1740" i="1"/>
  <c r="N1740" i="1"/>
  <c r="O1739" i="1"/>
  <c r="N1739" i="1"/>
  <c r="O1738" i="1"/>
  <c r="N1738" i="1"/>
  <c r="O1737" i="1"/>
  <c r="N1737" i="1"/>
  <c r="O1736" i="1"/>
  <c r="N1736" i="1"/>
  <c r="O1735" i="1"/>
  <c r="N1735" i="1"/>
  <c r="O1734" i="1"/>
  <c r="N1734" i="1"/>
  <c r="O1733" i="1"/>
  <c r="N1733" i="1"/>
  <c r="O1732" i="1"/>
  <c r="N1732" i="1"/>
  <c r="O1731" i="1"/>
  <c r="N1731" i="1"/>
  <c r="O1730" i="1"/>
  <c r="N1730" i="1"/>
  <c r="O1729" i="1"/>
  <c r="N1729" i="1"/>
  <c r="O1728" i="1"/>
  <c r="N1728" i="1"/>
  <c r="O1727" i="1"/>
  <c r="N1727" i="1"/>
  <c r="O1726" i="1"/>
  <c r="N1726" i="1"/>
  <c r="O1725" i="1"/>
  <c r="N1725" i="1"/>
  <c r="O1724" i="1"/>
  <c r="N1724" i="1"/>
  <c r="O1723" i="1"/>
  <c r="N1723" i="1"/>
  <c r="O1722" i="1"/>
  <c r="N1722" i="1"/>
  <c r="O1721" i="1"/>
  <c r="N1721" i="1"/>
  <c r="O1720" i="1"/>
  <c r="N1720" i="1"/>
  <c r="O1719" i="1"/>
  <c r="N1719" i="1"/>
  <c r="O1718" i="1"/>
  <c r="N1718" i="1"/>
  <c r="O1717" i="1"/>
  <c r="N1717" i="1"/>
  <c r="O1716" i="1"/>
  <c r="N1716" i="1"/>
  <c r="O1715" i="1"/>
  <c r="N1715" i="1"/>
  <c r="O1714" i="1"/>
  <c r="N1714" i="1"/>
  <c r="O1713" i="1"/>
  <c r="N1713" i="1"/>
  <c r="O1712" i="1"/>
  <c r="N1712" i="1"/>
  <c r="O1711" i="1"/>
  <c r="N1711" i="1"/>
  <c r="O1710" i="1"/>
  <c r="N1710" i="1"/>
  <c r="O1709" i="1"/>
  <c r="N1709" i="1"/>
  <c r="O1708" i="1"/>
  <c r="N1708" i="1"/>
  <c r="O1707" i="1"/>
  <c r="N1707" i="1"/>
  <c r="O1706" i="1"/>
  <c r="N1706" i="1"/>
  <c r="O1705" i="1"/>
  <c r="N1705" i="1"/>
  <c r="O1704" i="1"/>
  <c r="N1704" i="1"/>
  <c r="O1703" i="1"/>
  <c r="N1703" i="1"/>
  <c r="O1702" i="1"/>
  <c r="N1702" i="1"/>
  <c r="O1701" i="1"/>
  <c r="N1701" i="1"/>
  <c r="O1700" i="1"/>
  <c r="N1700" i="1"/>
  <c r="O1699" i="1"/>
  <c r="N1699" i="1"/>
  <c r="O1698" i="1"/>
  <c r="N1698" i="1"/>
  <c r="O1697" i="1"/>
  <c r="N1697" i="1"/>
  <c r="O1696" i="1"/>
  <c r="N1696" i="1"/>
  <c r="O1695" i="1"/>
  <c r="N1695" i="1"/>
  <c r="O1694" i="1"/>
  <c r="N1694" i="1"/>
  <c r="O1693" i="1"/>
  <c r="N1693" i="1"/>
  <c r="O1692" i="1"/>
  <c r="N1692" i="1"/>
  <c r="O1691" i="1"/>
  <c r="N1691" i="1"/>
  <c r="O1690" i="1"/>
  <c r="N1690" i="1"/>
  <c r="O1689" i="1"/>
  <c r="N1689" i="1"/>
  <c r="O1688" i="1"/>
  <c r="N1688" i="1"/>
  <c r="O1687" i="1"/>
  <c r="N1687" i="1"/>
  <c r="O1686" i="1"/>
  <c r="N1686" i="1"/>
  <c r="O1685" i="1"/>
  <c r="N1685" i="1"/>
  <c r="O1684" i="1"/>
  <c r="N1684" i="1"/>
  <c r="O1683" i="1"/>
  <c r="N1683" i="1"/>
  <c r="O1682" i="1"/>
  <c r="N1682" i="1"/>
  <c r="O1681" i="1"/>
  <c r="N1681" i="1"/>
  <c r="O1680" i="1"/>
  <c r="N1680" i="1"/>
  <c r="O1679" i="1"/>
  <c r="N1679" i="1"/>
  <c r="O1678" i="1"/>
  <c r="N1678" i="1"/>
  <c r="O1677" i="1"/>
  <c r="N1677" i="1"/>
  <c r="O1676" i="1"/>
  <c r="N1676" i="1"/>
  <c r="O1675" i="1"/>
  <c r="N1675" i="1"/>
  <c r="O1674" i="1"/>
  <c r="N1674" i="1"/>
  <c r="O1673" i="1"/>
  <c r="N1673" i="1"/>
  <c r="O1672" i="1"/>
  <c r="N1672" i="1"/>
  <c r="O1671" i="1"/>
  <c r="N1671" i="1"/>
  <c r="O1670" i="1"/>
  <c r="N1670" i="1"/>
  <c r="O1669" i="1"/>
  <c r="N1669" i="1"/>
  <c r="O1668" i="1"/>
  <c r="N1668" i="1"/>
  <c r="O1667" i="1"/>
  <c r="N1667" i="1"/>
  <c r="O1666" i="1"/>
  <c r="N1666" i="1"/>
  <c r="O1665" i="1"/>
  <c r="N1665" i="1"/>
  <c r="O1664" i="1"/>
  <c r="N1664" i="1"/>
  <c r="O1663" i="1"/>
  <c r="N1663" i="1"/>
  <c r="O1662" i="1"/>
  <c r="N1662" i="1"/>
  <c r="O1661" i="1"/>
  <c r="N1661" i="1"/>
  <c r="O1660" i="1"/>
  <c r="N1660" i="1"/>
  <c r="O1659" i="1"/>
  <c r="N1659" i="1"/>
  <c r="O1658" i="1"/>
  <c r="N1658" i="1"/>
  <c r="O1657" i="1"/>
  <c r="N1657" i="1"/>
  <c r="O1656" i="1"/>
  <c r="N1656" i="1"/>
  <c r="O1655" i="1"/>
  <c r="N1655" i="1"/>
  <c r="O1654" i="1"/>
  <c r="N1654" i="1"/>
  <c r="O1653" i="1"/>
  <c r="N1653" i="1"/>
  <c r="O1652" i="1"/>
  <c r="N1652" i="1"/>
  <c r="O1651" i="1"/>
  <c r="N1651" i="1"/>
  <c r="O1650" i="1"/>
  <c r="N1650" i="1"/>
  <c r="O1649" i="1"/>
  <c r="N1649" i="1"/>
  <c r="O1648" i="1"/>
  <c r="N1648" i="1"/>
  <c r="O1647" i="1"/>
  <c r="N1647" i="1"/>
  <c r="O1646" i="1"/>
  <c r="N1646" i="1"/>
  <c r="O1645" i="1"/>
  <c r="N1645" i="1"/>
  <c r="O1644" i="1"/>
  <c r="N1644" i="1"/>
  <c r="O1643" i="1"/>
  <c r="N1643" i="1"/>
  <c r="O1642" i="1"/>
  <c r="N1642" i="1"/>
  <c r="O1641" i="1"/>
  <c r="N1641" i="1"/>
  <c r="O1640" i="1"/>
  <c r="N1640" i="1"/>
  <c r="O1639" i="1"/>
  <c r="N1639" i="1"/>
  <c r="O1638" i="1"/>
  <c r="N1638" i="1"/>
  <c r="O1637" i="1"/>
  <c r="N1637" i="1"/>
  <c r="O1636" i="1"/>
  <c r="N1636" i="1"/>
  <c r="O1635" i="1"/>
  <c r="N1635" i="1"/>
  <c r="O1634" i="1"/>
  <c r="N1634" i="1"/>
  <c r="O1633" i="1"/>
  <c r="N1633" i="1"/>
  <c r="O1632" i="1"/>
  <c r="N1632" i="1"/>
  <c r="O1631" i="1"/>
  <c r="N1631" i="1"/>
  <c r="O1630" i="1"/>
  <c r="N1630" i="1"/>
  <c r="O1629" i="1"/>
  <c r="N1629" i="1"/>
  <c r="O1628" i="1"/>
  <c r="N1628" i="1"/>
  <c r="O1627" i="1"/>
  <c r="N1627" i="1"/>
  <c r="O1626" i="1"/>
  <c r="N1626" i="1"/>
  <c r="O1625" i="1"/>
  <c r="N1625" i="1"/>
  <c r="O1624" i="1"/>
  <c r="N1624" i="1"/>
  <c r="O1623" i="1"/>
  <c r="N1623" i="1"/>
  <c r="O1622" i="1"/>
  <c r="N1622" i="1"/>
  <c r="O1621" i="1"/>
  <c r="N1621" i="1"/>
  <c r="O1620" i="1"/>
  <c r="N1620" i="1"/>
  <c r="O1619" i="1"/>
  <c r="N1619" i="1"/>
  <c r="O1618" i="1"/>
  <c r="N1618" i="1"/>
  <c r="O1617" i="1"/>
  <c r="N1617" i="1"/>
  <c r="O1616" i="1"/>
  <c r="N1616" i="1"/>
  <c r="O1615" i="1"/>
  <c r="N1615" i="1"/>
  <c r="O1614" i="1"/>
  <c r="N1614" i="1"/>
  <c r="O1613" i="1"/>
  <c r="N1613" i="1"/>
  <c r="O1612" i="1"/>
  <c r="N1612" i="1"/>
  <c r="O1611" i="1"/>
  <c r="N1611" i="1"/>
  <c r="O1610" i="1"/>
  <c r="N1610" i="1"/>
  <c r="O1609" i="1"/>
  <c r="N1609" i="1"/>
  <c r="O1608" i="1"/>
  <c r="N1608" i="1"/>
  <c r="O1607" i="1"/>
  <c r="N1607" i="1"/>
  <c r="O1606" i="1"/>
  <c r="N1606" i="1"/>
  <c r="O1605" i="1"/>
  <c r="N1605" i="1"/>
  <c r="O1604" i="1"/>
  <c r="N1604" i="1"/>
  <c r="O1603" i="1"/>
  <c r="N1603" i="1"/>
  <c r="O1602" i="1"/>
  <c r="N1602" i="1"/>
  <c r="O1601" i="1"/>
  <c r="N1601" i="1"/>
  <c r="O1600" i="1"/>
  <c r="N1600" i="1"/>
  <c r="O1599" i="1"/>
  <c r="N1599" i="1"/>
  <c r="O1598" i="1"/>
  <c r="N1598" i="1"/>
  <c r="O1597" i="1"/>
  <c r="N1597" i="1"/>
  <c r="O1596" i="1"/>
  <c r="N1596" i="1"/>
  <c r="O1595" i="1"/>
  <c r="N1595" i="1"/>
  <c r="O1594" i="1"/>
  <c r="N1594" i="1"/>
  <c r="O1593" i="1"/>
  <c r="N1593" i="1"/>
  <c r="O1592" i="1"/>
  <c r="N1592" i="1"/>
  <c r="O1591" i="1"/>
  <c r="N1591" i="1"/>
  <c r="O1590" i="1"/>
  <c r="N1590" i="1"/>
  <c r="O1589" i="1"/>
  <c r="N1589" i="1"/>
  <c r="O1588" i="1"/>
  <c r="N1588" i="1"/>
  <c r="O1587" i="1"/>
  <c r="N1587" i="1"/>
  <c r="O1586" i="1"/>
  <c r="N1586" i="1"/>
  <c r="O1585" i="1"/>
  <c r="N1585" i="1"/>
  <c r="O1584" i="1"/>
  <c r="N1584" i="1"/>
  <c r="O1583" i="1"/>
  <c r="N1583" i="1"/>
  <c r="O1582" i="1"/>
  <c r="N1582" i="1"/>
  <c r="O1581" i="1"/>
  <c r="N1581" i="1"/>
  <c r="O1580" i="1"/>
  <c r="N1580" i="1"/>
  <c r="O1579" i="1"/>
  <c r="N1579" i="1"/>
  <c r="O1578" i="1"/>
  <c r="N1578" i="1"/>
  <c r="O1577" i="1"/>
  <c r="N1577" i="1"/>
  <c r="O1576" i="1"/>
  <c r="N1576" i="1"/>
  <c r="O1575" i="1"/>
  <c r="N1575" i="1"/>
  <c r="O1574" i="1"/>
  <c r="N1574" i="1"/>
  <c r="O1573" i="1"/>
  <c r="N1573" i="1"/>
  <c r="O1572" i="1"/>
  <c r="N1572" i="1"/>
  <c r="O1571" i="1"/>
  <c r="N1571" i="1"/>
  <c r="O1570" i="1"/>
  <c r="N1570" i="1"/>
  <c r="O1569" i="1"/>
  <c r="N1569" i="1"/>
  <c r="O1568" i="1"/>
  <c r="N1568" i="1"/>
  <c r="O1567" i="1"/>
  <c r="N1567" i="1"/>
  <c r="O1566" i="1"/>
  <c r="N1566" i="1"/>
  <c r="O1565" i="1"/>
  <c r="N1565" i="1"/>
  <c r="O1564" i="1"/>
  <c r="N1564" i="1"/>
  <c r="O1563" i="1"/>
  <c r="N1563" i="1"/>
  <c r="O1562" i="1"/>
  <c r="N1562" i="1"/>
  <c r="O1561" i="1"/>
  <c r="N1561" i="1"/>
  <c r="O1560" i="1"/>
  <c r="N1560" i="1"/>
  <c r="O1559" i="1"/>
  <c r="N1559" i="1"/>
  <c r="O1558" i="1"/>
  <c r="N1558" i="1"/>
  <c r="O1557" i="1"/>
  <c r="N1557" i="1"/>
  <c r="O1556" i="1"/>
  <c r="N1556" i="1"/>
  <c r="O1555" i="1"/>
  <c r="N1555" i="1"/>
  <c r="O1554" i="1"/>
  <c r="N1554" i="1"/>
  <c r="O1553" i="1"/>
  <c r="N1553" i="1"/>
  <c r="O1552" i="1"/>
  <c r="N1552" i="1"/>
  <c r="O1551" i="1"/>
  <c r="N1551" i="1"/>
  <c r="O1550" i="1"/>
  <c r="N1550" i="1"/>
  <c r="O1549" i="1"/>
  <c r="N1549" i="1"/>
  <c r="O1548" i="1"/>
  <c r="N1548" i="1"/>
  <c r="O1547" i="1"/>
  <c r="N1547" i="1"/>
  <c r="O1546" i="1"/>
  <c r="N1546" i="1"/>
  <c r="O1545" i="1"/>
  <c r="N1545" i="1"/>
  <c r="O1544" i="1"/>
  <c r="N1544" i="1"/>
  <c r="O1543" i="1"/>
  <c r="N1543" i="1"/>
  <c r="O1542" i="1"/>
  <c r="N1542" i="1"/>
  <c r="O1541" i="1"/>
  <c r="N1541" i="1"/>
  <c r="O1540" i="1"/>
  <c r="N1540" i="1"/>
  <c r="O1539" i="1"/>
  <c r="N1539" i="1"/>
  <c r="O1538" i="1"/>
  <c r="N1538" i="1"/>
  <c r="O1537" i="1"/>
  <c r="N1537" i="1"/>
  <c r="O1536" i="1"/>
  <c r="N1536" i="1"/>
  <c r="O1535" i="1"/>
  <c r="N1535" i="1"/>
  <c r="O1534" i="1"/>
  <c r="N1534" i="1"/>
  <c r="O1533" i="1"/>
  <c r="N1533" i="1"/>
  <c r="O1532" i="1"/>
  <c r="N1532" i="1"/>
  <c r="O1531" i="1"/>
  <c r="N1531" i="1"/>
  <c r="O1530" i="1"/>
  <c r="N1530" i="1"/>
  <c r="O1529" i="1"/>
  <c r="N1529" i="1"/>
  <c r="O1528" i="1"/>
  <c r="N1528" i="1"/>
  <c r="O1527" i="1"/>
  <c r="N1527" i="1"/>
  <c r="O1526" i="1"/>
  <c r="N1526" i="1"/>
  <c r="O1525" i="1"/>
  <c r="N1525" i="1"/>
  <c r="O1524" i="1"/>
  <c r="N1524" i="1"/>
  <c r="O1523" i="1"/>
  <c r="N1523" i="1"/>
  <c r="O1522" i="1"/>
  <c r="N1522" i="1"/>
  <c r="O1521" i="1"/>
  <c r="N1521" i="1"/>
  <c r="O1520" i="1"/>
  <c r="N1520" i="1"/>
  <c r="O1519" i="1"/>
  <c r="N1519" i="1"/>
  <c r="O1518" i="1"/>
  <c r="N1518" i="1"/>
  <c r="O1517" i="1"/>
  <c r="N1517" i="1"/>
  <c r="O1516" i="1"/>
  <c r="N1516" i="1"/>
  <c r="O1515" i="1"/>
  <c r="N1515" i="1"/>
  <c r="O1514" i="1"/>
  <c r="N1514" i="1"/>
  <c r="O1513" i="1"/>
  <c r="N1513" i="1"/>
  <c r="O1512" i="1"/>
  <c r="N1512" i="1"/>
  <c r="O1511" i="1"/>
  <c r="N1511" i="1"/>
  <c r="O1510" i="1"/>
  <c r="N1510" i="1"/>
  <c r="O1509" i="1"/>
  <c r="N1509" i="1"/>
  <c r="O1508" i="1"/>
  <c r="N1508" i="1"/>
  <c r="O1507" i="1"/>
  <c r="N1507" i="1"/>
  <c r="O1506" i="1"/>
  <c r="N1506" i="1"/>
  <c r="O1505" i="1"/>
  <c r="N1505" i="1"/>
  <c r="O1504" i="1"/>
  <c r="N1504" i="1"/>
  <c r="O1503" i="1"/>
  <c r="N1503" i="1"/>
  <c r="O1502" i="1"/>
  <c r="N1502" i="1"/>
  <c r="O1501" i="1"/>
  <c r="N1501" i="1"/>
  <c r="O1500" i="1"/>
  <c r="N1500" i="1"/>
  <c r="O1499" i="1"/>
  <c r="N1499" i="1"/>
  <c r="O1498" i="1"/>
  <c r="N1498" i="1"/>
  <c r="O1497" i="1"/>
  <c r="N1497" i="1"/>
  <c r="O1496" i="1"/>
  <c r="N1496" i="1"/>
  <c r="O1495" i="1"/>
  <c r="N1495" i="1"/>
  <c r="O1494" i="1"/>
  <c r="N1494" i="1"/>
  <c r="O1493" i="1"/>
  <c r="N1493" i="1"/>
  <c r="O1492" i="1"/>
  <c r="N1492" i="1"/>
  <c r="O1491" i="1"/>
  <c r="N1491" i="1"/>
  <c r="O1490" i="1"/>
  <c r="N1490" i="1"/>
  <c r="O1489" i="1"/>
  <c r="N1489" i="1"/>
  <c r="O1488" i="1"/>
  <c r="N1488" i="1"/>
  <c r="O1487" i="1"/>
  <c r="N1487" i="1"/>
  <c r="O1486" i="1"/>
  <c r="N1486" i="1"/>
  <c r="O1485" i="1"/>
  <c r="N1485" i="1"/>
  <c r="O1484" i="1"/>
  <c r="N1484" i="1"/>
  <c r="O1483" i="1"/>
  <c r="N1483" i="1"/>
  <c r="O1482" i="1"/>
  <c r="N1482" i="1"/>
  <c r="O1481" i="1"/>
  <c r="N1481" i="1"/>
  <c r="O1480" i="1"/>
  <c r="N1480" i="1"/>
  <c r="O1479" i="1"/>
  <c r="N1479" i="1"/>
  <c r="O1478" i="1"/>
  <c r="N1478" i="1"/>
  <c r="O1477" i="1"/>
  <c r="N1477" i="1"/>
  <c r="O1476" i="1"/>
  <c r="N1476" i="1"/>
  <c r="O1475" i="1"/>
  <c r="N1475" i="1"/>
  <c r="O1474" i="1"/>
  <c r="N1474" i="1"/>
  <c r="O1473" i="1"/>
  <c r="N1473" i="1"/>
  <c r="O1472" i="1"/>
  <c r="N1472" i="1"/>
  <c r="O1471" i="1"/>
  <c r="N1471" i="1"/>
  <c r="O1470" i="1"/>
  <c r="N1470" i="1"/>
  <c r="O1469" i="1"/>
  <c r="N1469" i="1"/>
  <c r="O1468" i="1"/>
  <c r="N1468" i="1"/>
  <c r="O1467" i="1"/>
  <c r="N1467" i="1"/>
  <c r="O1466" i="1"/>
  <c r="N1466" i="1"/>
  <c r="O1465" i="1"/>
  <c r="N1465" i="1"/>
  <c r="O1464" i="1"/>
  <c r="N1464" i="1"/>
  <c r="O1463" i="1"/>
  <c r="N1463" i="1"/>
  <c r="O1462" i="1"/>
  <c r="N1462" i="1"/>
  <c r="O1461" i="1"/>
  <c r="N1461" i="1"/>
  <c r="O1460" i="1"/>
  <c r="N1460" i="1"/>
  <c r="O1459" i="1"/>
  <c r="N1459" i="1"/>
  <c r="O1458" i="1"/>
  <c r="N1458" i="1"/>
  <c r="O1457" i="1"/>
  <c r="N1457" i="1"/>
  <c r="O1456" i="1"/>
  <c r="N1456" i="1"/>
  <c r="O1455" i="1"/>
  <c r="N1455" i="1"/>
  <c r="O1454" i="1"/>
  <c r="N1454" i="1"/>
  <c r="O1453" i="1"/>
  <c r="N1453" i="1"/>
  <c r="O1452" i="1"/>
  <c r="N1452" i="1"/>
  <c r="O1451" i="1"/>
  <c r="N1451" i="1"/>
  <c r="O1450" i="1"/>
  <c r="N1450" i="1"/>
  <c r="O1449" i="1"/>
  <c r="N1449" i="1"/>
  <c r="O1448" i="1"/>
  <c r="N1448" i="1"/>
  <c r="O1447" i="1"/>
  <c r="N1447" i="1"/>
  <c r="O1446" i="1"/>
  <c r="N1446" i="1"/>
  <c r="O1445" i="1"/>
  <c r="N1445" i="1"/>
  <c r="O1444" i="1"/>
  <c r="N1444" i="1"/>
  <c r="O1443" i="1"/>
  <c r="N1443" i="1"/>
  <c r="O1442" i="1"/>
  <c r="N1442" i="1"/>
  <c r="O1441" i="1"/>
  <c r="N1441" i="1"/>
  <c r="O1440" i="1"/>
  <c r="N1440" i="1"/>
  <c r="O1439" i="1"/>
  <c r="N1439" i="1"/>
  <c r="O1438" i="1"/>
  <c r="N1438" i="1"/>
  <c r="O1437" i="1"/>
  <c r="N1437" i="1"/>
  <c r="O1436" i="1"/>
  <c r="N1436" i="1"/>
  <c r="O1435" i="1"/>
  <c r="N1435" i="1"/>
  <c r="O1434" i="1"/>
  <c r="N1434" i="1"/>
  <c r="O1433" i="1"/>
  <c r="N1433" i="1"/>
  <c r="O1432" i="1"/>
  <c r="N1432" i="1"/>
  <c r="O1431" i="1"/>
  <c r="N1431" i="1"/>
  <c r="O1430" i="1"/>
  <c r="N1430" i="1"/>
  <c r="O1429" i="1"/>
  <c r="N1429" i="1"/>
  <c r="O1428" i="1"/>
  <c r="N1428" i="1"/>
  <c r="O1427" i="1"/>
  <c r="N1427" i="1"/>
  <c r="O1426" i="1"/>
  <c r="N1426" i="1"/>
  <c r="O1425" i="1"/>
  <c r="N1425" i="1"/>
  <c r="O1424" i="1"/>
  <c r="N1424" i="1"/>
  <c r="O1423" i="1"/>
  <c r="N1423" i="1"/>
  <c r="O1422" i="1"/>
  <c r="N1422" i="1"/>
  <c r="O1421" i="1"/>
  <c r="N1421" i="1"/>
  <c r="O1420" i="1"/>
  <c r="N1420" i="1"/>
  <c r="O1419" i="1"/>
  <c r="N1419" i="1"/>
  <c r="O1418" i="1"/>
  <c r="N1418" i="1"/>
  <c r="O1417" i="1"/>
  <c r="N1417" i="1"/>
  <c r="O1416" i="1"/>
  <c r="N1416" i="1"/>
  <c r="O1415" i="1"/>
  <c r="N1415" i="1"/>
  <c r="O1414" i="1"/>
  <c r="N1414" i="1"/>
  <c r="O1413" i="1"/>
  <c r="N1413" i="1"/>
  <c r="O1412" i="1"/>
  <c r="N1412" i="1"/>
  <c r="O1411" i="1"/>
  <c r="N1411" i="1"/>
  <c r="O1410" i="1"/>
  <c r="N1410" i="1"/>
  <c r="O1409" i="1"/>
  <c r="N1409" i="1"/>
  <c r="O1408" i="1"/>
  <c r="N1408" i="1"/>
  <c r="O1407" i="1"/>
  <c r="N1407" i="1"/>
  <c r="O1406" i="1"/>
  <c r="N1406" i="1"/>
  <c r="O1405" i="1"/>
  <c r="N1405" i="1"/>
  <c r="O1404" i="1"/>
  <c r="N1404" i="1"/>
  <c r="O1403" i="1"/>
  <c r="N1403" i="1"/>
  <c r="O1402" i="1"/>
  <c r="N1402" i="1"/>
  <c r="O1401" i="1"/>
  <c r="N1401" i="1"/>
  <c r="O1400" i="1"/>
  <c r="N1400" i="1"/>
  <c r="O1399" i="1"/>
  <c r="N1399" i="1"/>
  <c r="O1398" i="1"/>
  <c r="N1398" i="1"/>
  <c r="O1397" i="1"/>
  <c r="N1397" i="1"/>
  <c r="O1396" i="1"/>
  <c r="N1396" i="1"/>
  <c r="O1395" i="1"/>
  <c r="N1395" i="1"/>
  <c r="O1394" i="1"/>
  <c r="N1394" i="1"/>
  <c r="O1393" i="1"/>
  <c r="N1393" i="1"/>
  <c r="O1392" i="1"/>
  <c r="N1392" i="1"/>
  <c r="O1391" i="1"/>
  <c r="N1391" i="1"/>
  <c r="O1390" i="1"/>
  <c r="N1390" i="1"/>
  <c r="O1389" i="1"/>
  <c r="N1389" i="1"/>
  <c r="O1388" i="1"/>
  <c r="N1388" i="1"/>
  <c r="O1387" i="1"/>
  <c r="N1387" i="1"/>
  <c r="O1386" i="1"/>
  <c r="N1386" i="1"/>
  <c r="O1385" i="1"/>
  <c r="N1385" i="1"/>
  <c r="O1384" i="1"/>
  <c r="N1384" i="1"/>
  <c r="O1383" i="1"/>
  <c r="N1383" i="1"/>
  <c r="O1382" i="1"/>
  <c r="N1382" i="1"/>
  <c r="O1381" i="1"/>
  <c r="N1381" i="1"/>
  <c r="O1380" i="1"/>
  <c r="N1380" i="1"/>
  <c r="O1379" i="1"/>
  <c r="N1379" i="1"/>
  <c r="O1378" i="1"/>
  <c r="N1378" i="1"/>
  <c r="O1377" i="1"/>
  <c r="N1377" i="1"/>
  <c r="O1376" i="1"/>
  <c r="N1376" i="1"/>
  <c r="O1375" i="1"/>
  <c r="N1375" i="1"/>
  <c r="O1374" i="1"/>
  <c r="N1374" i="1"/>
  <c r="O1373" i="1"/>
  <c r="N1373" i="1"/>
  <c r="O1372" i="1"/>
  <c r="N1372" i="1"/>
  <c r="O1371" i="1"/>
  <c r="N1371" i="1"/>
  <c r="O1370" i="1"/>
  <c r="N1370" i="1"/>
  <c r="O1369" i="1"/>
  <c r="N1369" i="1"/>
  <c r="O1368" i="1"/>
  <c r="N1368" i="1"/>
  <c r="O1367" i="1"/>
  <c r="N1367" i="1"/>
  <c r="O1366" i="1"/>
  <c r="N1366" i="1"/>
  <c r="O1365" i="1"/>
  <c r="N1365" i="1"/>
  <c r="O1364" i="1"/>
  <c r="N1364" i="1"/>
  <c r="O1363" i="1"/>
  <c r="N1363" i="1"/>
  <c r="O1362" i="1"/>
  <c r="N1362" i="1"/>
  <c r="O1361" i="1"/>
  <c r="N1361" i="1"/>
  <c r="O1360" i="1"/>
  <c r="N1360" i="1"/>
  <c r="O1359" i="1"/>
  <c r="N1359" i="1"/>
  <c r="O1358" i="1"/>
  <c r="N1358" i="1"/>
  <c r="O1357" i="1"/>
  <c r="N1357" i="1"/>
  <c r="O1356" i="1"/>
  <c r="N1356" i="1"/>
  <c r="O1355" i="1"/>
  <c r="N1355" i="1"/>
  <c r="O1354" i="1"/>
  <c r="N1354" i="1"/>
  <c r="O1353" i="1"/>
  <c r="N1353" i="1"/>
  <c r="O1352" i="1"/>
  <c r="N1352" i="1"/>
  <c r="O1351" i="1"/>
  <c r="N1351" i="1"/>
  <c r="O1350" i="1"/>
  <c r="N1350" i="1"/>
  <c r="O1349" i="1"/>
  <c r="N1349" i="1"/>
  <c r="O1348" i="1"/>
  <c r="N1348" i="1"/>
  <c r="O1347" i="1"/>
  <c r="N1347" i="1"/>
  <c r="O1346" i="1"/>
  <c r="N1346" i="1"/>
  <c r="O1345" i="1"/>
  <c r="N1345" i="1"/>
  <c r="O1344" i="1"/>
  <c r="N1344" i="1"/>
  <c r="O1343" i="1"/>
  <c r="N1343" i="1"/>
  <c r="O1342" i="1"/>
  <c r="N1342" i="1"/>
  <c r="O1341" i="1"/>
  <c r="N1341" i="1"/>
  <c r="O1340" i="1"/>
  <c r="N1340" i="1"/>
  <c r="O1339" i="1"/>
  <c r="N1339" i="1"/>
  <c r="O1338" i="1"/>
  <c r="N1338" i="1"/>
  <c r="O1337" i="1"/>
  <c r="N1337" i="1"/>
  <c r="O1336" i="1"/>
  <c r="N1336" i="1"/>
  <c r="O1335" i="1"/>
  <c r="N1335" i="1"/>
  <c r="O1334" i="1"/>
  <c r="N1334" i="1"/>
  <c r="O1333" i="1"/>
  <c r="N1333" i="1"/>
  <c r="O1332" i="1"/>
  <c r="N1332" i="1"/>
  <c r="O1331" i="1"/>
  <c r="N1331" i="1"/>
  <c r="O1330" i="1"/>
  <c r="N1330" i="1"/>
  <c r="O1329" i="1"/>
  <c r="N1329" i="1"/>
  <c r="O1328" i="1"/>
  <c r="N1328" i="1"/>
  <c r="O1327" i="1"/>
  <c r="N1327" i="1"/>
  <c r="O1326" i="1"/>
  <c r="N1326" i="1"/>
  <c r="O1325" i="1"/>
  <c r="N1325" i="1"/>
  <c r="O1324" i="1"/>
  <c r="N1324" i="1"/>
  <c r="O1323" i="1"/>
  <c r="N1323" i="1"/>
  <c r="O1322" i="1"/>
  <c r="N1322" i="1"/>
  <c r="O1321" i="1"/>
  <c r="N1321" i="1"/>
  <c r="O1320" i="1"/>
  <c r="N1320" i="1"/>
  <c r="O1319" i="1"/>
  <c r="N1319" i="1"/>
  <c r="O1318" i="1"/>
  <c r="N1318" i="1"/>
  <c r="O1317" i="1"/>
  <c r="N1317" i="1"/>
  <c r="O1316" i="1"/>
  <c r="N1316" i="1"/>
  <c r="O1315" i="1"/>
  <c r="N1315" i="1"/>
  <c r="O1314" i="1"/>
  <c r="N1314" i="1"/>
  <c r="O1313" i="1"/>
  <c r="N1313" i="1"/>
  <c r="O1312" i="1"/>
  <c r="N1312" i="1"/>
  <c r="O1311" i="1"/>
  <c r="N1311" i="1"/>
  <c r="O1310" i="1"/>
  <c r="N1310" i="1"/>
  <c r="O1309" i="1"/>
  <c r="N1309" i="1"/>
  <c r="O1308" i="1"/>
  <c r="N1308" i="1"/>
  <c r="O1307" i="1"/>
  <c r="N1307" i="1"/>
  <c r="O1306" i="1"/>
  <c r="N1306" i="1"/>
  <c r="O1305" i="1"/>
  <c r="N1305" i="1"/>
  <c r="O1304" i="1"/>
  <c r="N1304" i="1"/>
  <c r="O1303" i="1"/>
  <c r="N1303" i="1"/>
  <c r="O1302" i="1"/>
  <c r="N1302" i="1"/>
  <c r="O1301" i="1"/>
  <c r="N1301" i="1"/>
  <c r="O1300" i="1"/>
  <c r="N1300" i="1"/>
  <c r="O1299" i="1"/>
  <c r="N1299" i="1"/>
  <c r="O1298" i="1"/>
  <c r="N1298" i="1"/>
  <c r="O1297" i="1"/>
  <c r="N1297" i="1"/>
  <c r="O1296" i="1"/>
  <c r="N1296" i="1"/>
  <c r="O1295" i="1"/>
  <c r="N1295" i="1"/>
  <c r="O1294" i="1"/>
  <c r="N1294" i="1"/>
  <c r="O1293" i="1"/>
  <c r="N1293" i="1"/>
  <c r="O1292" i="1"/>
  <c r="N1292" i="1"/>
  <c r="O1291" i="1"/>
  <c r="N1291" i="1"/>
  <c r="O1290" i="1"/>
  <c r="N1290" i="1"/>
  <c r="O1289" i="1"/>
  <c r="N1289" i="1"/>
  <c r="O1288" i="1"/>
  <c r="N1288" i="1"/>
  <c r="O1287" i="1"/>
  <c r="N1287" i="1"/>
  <c r="O1286" i="1"/>
  <c r="N1286" i="1"/>
  <c r="O1285" i="1"/>
  <c r="N1285" i="1"/>
  <c r="O1284" i="1"/>
  <c r="N1284" i="1"/>
  <c r="O1283" i="1"/>
  <c r="N1283" i="1"/>
  <c r="O1282" i="1"/>
  <c r="N1282" i="1"/>
  <c r="O1281" i="1"/>
  <c r="N1281" i="1"/>
  <c r="O1280" i="1"/>
  <c r="N1280" i="1"/>
  <c r="O1279" i="1"/>
  <c r="N1279" i="1"/>
  <c r="O1278" i="1"/>
  <c r="N1278" i="1"/>
  <c r="O1277" i="1"/>
  <c r="N1277" i="1"/>
  <c r="O1276" i="1"/>
  <c r="N1276" i="1"/>
  <c r="O1275" i="1"/>
  <c r="N1275" i="1"/>
  <c r="O1274" i="1"/>
  <c r="N1274" i="1"/>
  <c r="O1273" i="1"/>
  <c r="N1273" i="1"/>
  <c r="O1272" i="1"/>
  <c r="N1272" i="1"/>
  <c r="O1271" i="1"/>
  <c r="N1271" i="1"/>
  <c r="O1270" i="1"/>
  <c r="N1270" i="1"/>
  <c r="O1269" i="1"/>
  <c r="N1269" i="1"/>
  <c r="O1268" i="1"/>
  <c r="N1268" i="1"/>
  <c r="O1267" i="1"/>
  <c r="N1267" i="1"/>
  <c r="O1266" i="1"/>
  <c r="N1266" i="1"/>
  <c r="O1265" i="1"/>
  <c r="N1265" i="1"/>
  <c r="O1264" i="1"/>
  <c r="N1264" i="1"/>
  <c r="O1263" i="1"/>
  <c r="N1263" i="1"/>
  <c r="O1262" i="1"/>
  <c r="N1262" i="1"/>
  <c r="O1261" i="1"/>
  <c r="N1261" i="1"/>
  <c r="O1260" i="1"/>
  <c r="N1260" i="1"/>
  <c r="O1259" i="1"/>
  <c r="N1259" i="1"/>
  <c r="O1258" i="1"/>
  <c r="N1258" i="1"/>
  <c r="O1257" i="1"/>
  <c r="N1257" i="1"/>
  <c r="O1256" i="1"/>
  <c r="N1256" i="1"/>
  <c r="O1255" i="1"/>
  <c r="N1255" i="1"/>
  <c r="O1254" i="1"/>
  <c r="N1254" i="1"/>
  <c r="O1253" i="1"/>
  <c r="N1253" i="1"/>
  <c r="O1252" i="1"/>
  <c r="N1252" i="1"/>
  <c r="O1251" i="1"/>
  <c r="N1251" i="1"/>
  <c r="O1250" i="1"/>
  <c r="N1250" i="1"/>
  <c r="O1249" i="1"/>
  <c r="N1249" i="1"/>
  <c r="O1248" i="1"/>
  <c r="N1248" i="1"/>
  <c r="O1247" i="1"/>
  <c r="N1247" i="1"/>
  <c r="O1246" i="1"/>
  <c r="N1246" i="1"/>
  <c r="O1245" i="1"/>
  <c r="N1245" i="1"/>
  <c r="O1244" i="1"/>
  <c r="N1244" i="1"/>
  <c r="O1243" i="1"/>
  <c r="N1243" i="1"/>
  <c r="O1242" i="1"/>
  <c r="N1242" i="1"/>
  <c r="O1241" i="1"/>
  <c r="N1241" i="1"/>
  <c r="O1240" i="1"/>
  <c r="N1240" i="1"/>
  <c r="O1239" i="1"/>
  <c r="N1239" i="1"/>
  <c r="O1238" i="1"/>
  <c r="N1238" i="1"/>
  <c r="O1237" i="1"/>
  <c r="N1237" i="1"/>
  <c r="O1236" i="1"/>
  <c r="N1236" i="1"/>
  <c r="O1235" i="1"/>
  <c r="N1235" i="1"/>
  <c r="O1234" i="1"/>
  <c r="N1234" i="1"/>
  <c r="O1233" i="1"/>
  <c r="N1233" i="1"/>
  <c r="O1232" i="1"/>
  <c r="N1232" i="1"/>
  <c r="O1231" i="1"/>
  <c r="N1231" i="1"/>
  <c r="O1230" i="1"/>
  <c r="N1230" i="1"/>
  <c r="O1229" i="1"/>
  <c r="N1229" i="1"/>
  <c r="O1228" i="1"/>
  <c r="N1228" i="1"/>
  <c r="O1227" i="1"/>
  <c r="N1227" i="1"/>
  <c r="O1226" i="1"/>
  <c r="N1226" i="1"/>
  <c r="O1225" i="1"/>
  <c r="N1225" i="1"/>
  <c r="O1224" i="1"/>
  <c r="N1224" i="1"/>
  <c r="O1223" i="1"/>
  <c r="N1223" i="1"/>
  <c r="O1222" i="1"/>
  <c r="N1222" i="1"/>
  <c r="O1221" i="1"/>
  <c r="N1221" i="1"/>
  <c r="O1220" i="1"/>
  <c r="N1220" i="1"/>
  <c r="O1219" i="1"/>
  <c r="N1219" i="1"/>
  <c r="O1218" i="1"/>
  <c r="N1218" i="1"/>
  <c r="O1217" i="1"/>
  <c r="N1217" i="1"/>
  <c r="O1216" i="1"/>
  <c r="N1216" i="1"/>
  <c r="O1215" i="1"/>
  <c r="N1215" i="1"/>
  <c r="O1214" i="1"/>
  <c r="N1214" i="1"/>
  <c r="O1213" i="1"/>
  <c r="N1213" i="1"/>
  <c r="O1212" i="1"/>
  <c r="N1212" i="1"/>
  <c r="O1211" i="1"/>
  <c r="N1211" i="1"/>
  <c r="O1210" i="1"/>
  <c r="N1210" i="1"/>
  <c r="O1209" i="1"/>
  <c r="N1209" i="1"/>
  <c r="O1208" i="1"/>
  <c r="N1208" i="1"/>
  <c r="O1207" i="1"/>
  <c r="N1207" i="1"/>
  <c r="O1206" i="1"/>
  <c r="N1206" i="1"/>
  <c r="O1205" i="1"/>
  <c r="N1205" i="1"/>
  <c r="O1204" i="1"/>
  <c r="N1204" i="1"/>
  <c r="O1203" i="1"/>
  <c r="N1203" i="1"/>
  <c r="O1202" i="1"/>
  <c r="N1202" i="1"/>
  <c r="O1201" i="1"/>
  <c r="N1201" i="1"/>
  <c r="O1200" i="1"/>
  <c r="N1200" i="1"/>
  <c r="O1199" i="1"/>
  <c r="N1199" i="1"/>
  <c r="O1198" i="1"/>
  <c r="N1198" i="1"/>
  <c r="O1197" i="1"/>
  <c r="N1197" i="1"/>
  <c r="O1196" i="1"/>
  <c r="N1196" i="1"/>
  <c r="O1195" i="1"/>
  <c r="N1195" i="1"/>
  <c r="O1194" i="1"/>
  <c r="N1194" i="1"/>
  <c r="O1193" i="1"/>
  <c r="N1193" i="1"/>
  <c r="O1192" i="1"/>
  <c r="N1192" i="1"/>
  <c r="O1191" i="1"/>
  <c r="N1191" i="1"/>
  <c r="O1190" i="1"/>
  <c r="N1190" i="1"/>
  <c r="O1189" i="1"/>
  <c r="N1189" i="1"/>
  <c r="O1188" i="1"/>
  <c r="N1188" i="1"/>
  <c r="O1187" i="1"/>
  <c r="N1187" i="1"/>
  <c r="O1186" i="1"/>
  <c r="N1186" i="1"/>
  <c r="O1185" i="1"/>
  <c r="N1185" i="1"/>
  <c r="O1184" i="1"/>
  <c r="N1184" i="1"/>
  <c r="O1183" i="1"/>
  <c r="N1183" i="1"/>
  <c r="O1182" i="1"/>
  <c r="N1182" i="1"/>
  <c r="O1181" i="1"/>
  <c r="N1181" i="1"/>
  <c r="O1180" i="1"/>
  <c r="N1180" i="1"/>
  <c r="O1179" i="1"/>
  <c r="N1179" i="1"/>
  <c r="O1178" i="1"/>
  <c r="N1178" i="1"/>
  <c r="O1177" i="1"/>
  <c r="N1177" i="1"/>
  <c r="O1176" i="1"/>
  <c r="N1176" i="1"/>
  <c r="O1175" i="1"/>
  <c r="N1175" i="1"/>
  <c r="O1174" i="1"/>
  <c r="N1174" i="1"/>
  <c r="O1173" i="1"/>
  <c r="N1173" i="1"/>
  <c r="O1172" i="1"/>
  <c r="N1172" i="1"/>
  <c r="O1171" i="1"/>
  <c r="N1171" i="1"/>
  <c r="O1170" i="1"/>
  <c r="N1170" i="1"/>
  <c r="O1169" i="1"/>
  <c r="N1169" i="1"/>
  <c r="O1168" i="1"/>
  <c r="N1168" i="1"/>
  <c r="O1167" i="1"/>
  <c r="N1167" i="1"/>
  <c r="O1166" i="1"/>
  <c r="N1166" i="1"/>
  <c r="O1165" i="1"/>
  <c r="N1165" i="1"/>
  <c r="O1164" i="1"/>
  <c r="N1164" i="1"/>
  <c r="O1163" i="1"/>
  <c r="N1163" i="1"/>
  <c r="O1162" i="1"/>
  <c r="N1162" i="1"/>
  <c r="O1161" i="1"/>
  <c r="N1161" i="1"/>
  <c r="O1160" i="1"/>
  <c r="N1160" i="1"/>
  <c r="O1159" i="1"/>
  <c r="N1159" i="1"/>
  <c r="O1158" i="1"/>
  <c r="N1158" i="1"/>
  <c r="O1157" i="1"/>
  <c r="N1157" i="1"/>
  <c r="O1156" i="1"/>
  <c r="N1156" i="1"/>
  <c r="O1155" i="1"/>
  <c r="N1155" i="1"/>
  <c r="O1154" i="1"/>
  <c r="N1154" i="1"/>
  <c r="O1153" i="1"/>
  <c r="N1153" i="1"/>
  <c r="O1152" i="1"/>
  <c r="N1152" i="1"/>
  <c r="O1151" i="1"/>
  <c r="N1151" i="1"/>
  <c r="O1150" i="1"/>
  <c r="N1150" i="1"/>
  <c r="O1149" i="1"/>
  <c r="N1149" i="1"/>
  <c r="O1148" i="1"/>
  <c r="N1148" i="1"/>
  <c r="O1147" i="1"/>
  <c r="N1147" i="1"/>
  <c r="O1146" i="1"/>
  <c r="N1146" i="1"/>
  <c r="O1145" i="1"/>
  <c r="N1145" i="1"/>
  <c r="O1144" i="1"/>
  <c r="N1144" i="1"/>
  <c r="O1143" i="1"/>
  <c r="N1143" i="1"/>
  <c r="O1142" i="1"/>
  <c r="N1142" i="1"/>
  <c r="O1141" i="1"/>
  <c r="N1141" i="1"/>
  <c r="O1140" i="1"/>
  <c r="N1140" i="1"/>
  <c r="O1139" i="1"/>
  <c r="N1139" i="1"/>
  <c r="O1138" i="1"/>
  <c r="N1138" i="1"/>
  <c r="O1137" i="1"/>
  <c r="N1137" i="1"/>
  <c r="O1136" i="1"/>
  <c r="N1136" i="1"/>
  <c r="O1135" i="1"/>
  <c r="N1135" i="1"/>
  <c r="O1134" i="1"/>
  <c r="N1134" i="1"/>
  <c r="O1133" i="1"/>
  <c r="N1133" i="1"/>
  <c r="O1132" i="1"/>
  <c r="N1132" i="1"/>
  <c r="O1131" i="1"/>
  <c r="N1131" i="1"/>
  <c r="O1130" i="1"/>
  <c r="N1130" i="1"/>
  <c r="O1129" i="1"/>
  <c r="N1129" i="1"/>
  <c r="O1128" i="1"/>
  <c r="N1128" i="1"/>
  <c r="O1127" i="1"/>
  <c r="N1127" i="1"/>
  <c r="O1126" i="1"/>
  <c r="N1126" i="1"/>
  <c r="O1125" i="1"/>
  <c r="N1125" i="1"/>
  <c r="O1124" i="1"/>
  <c r="N1124" i="1"/>
  <c r="O1123" i="1"/>
  <c r="N1123" i="1"/>
  <c r="O1122" i="1"/>
  <c r="N1122" i="1"/>
  <c r="O1121" i="1"/>
  <c r="N1121" i="1"/>
  <c r="O1120" i="1"/>
  <c r="N1120" i="1"/>
  <c r="O1119" i="1"/>
  <c r="N1119" i="1"/>
  <c r="O1118" i="1"/>
  <c r="N1118" i="1"/>
  <c r="O1117" i="1"/>
  <c r="N1117" i="1"/>
  <c r="O1116" i="1"/>
  <c r="N1116" i="1"/>
  <c r="O1115" i="1"/>
  <c r="N1115" i="1"/>
  <c r="O1114" i="1"/>
  <c r="N1114" i="1"/>
  <c r="O1113" i="1"/>
  <c r="N1113" i="1"/>
  <c r="O1112" i="1"/>
  <c r="N1112" i="1"/>
  <c r="O1111" i="1"/>
  <c r="N1111" i="1"/>
  <c r="O1110" i="1"/>
  <c r="N1110" i="1"/>
  <c r="O1109" i="1"/>
  <c r="N1109" i="1"/>
  <c r="O1108" i="1"/>
  <c r="N1108" i="1"/>
  <c r="O1107" i="1"/>
  <c r="N1107" i="1"/>
  <c r="O1106" i="1"/>
  <c r="N1106" i="1"/>
  <c r="O1105" i="1"/>
  <c r="N1105" i="1"/>
  <c r="O1104" i="1"/>
  <c r="N1104" i="1"/>
  <c r="O1103" i="1"/>
  <c r="N1103" i="1"/>
  <c r="O1102" i="1"/>
  <c r="N1102" i="1"/>
  <c r="O1101" i="1"/>
  <c r="N1101" i="1"/>
  <c r="O1100" i="1"/>
  <c r="N1100" i="1"/>
  <c r="O1099" i="1"/>
  <c r="N1099" i="1"/>
  <c r="O1098" i="1"/>
  <c r="N1098" i="1"/>
  <c r="O1097" i="1"/>
  <c r="N1097" i="1"/>
  <c r="O1096" i="1"/>
  <c r="N1096" i="1"/>
  <c r="O1095" i="1"/>
  <c r="N1095" i="1"/>
  <c r="O1094" i="1"/>
  <c r="N1094" i="1"/>
  <c r="O1093" i="1"/>
  <c r="N1093" i="1"/>
  <c r="O1092" i="1"/>
  <c r="N1092" i="1"/>
  <c r="O1091" i="1"/>
  <c r="N1091" i="1"/>
  <c r="O1090" i="1"/>
  <c r="N1090" i="1"/>
  <c r="O1089" i="1"/>
  <c r="N1089" i="1"/>
  <c r="O1088" i="1"/>
  <c r="N1088" i="1"/>
  <c r="O1087" i="1"/>
  <c r="N1087" i="1"/>
  <c r="O1086" i="1"/>
  <c r="N1086" i="1"/>
  <c r="O1085" i="1"/>
  <c r="N1085" i="1"/>
  <c r="O1084" i="1"/>
  <c r="N1084" i="1"/>
  <c r="O1083" i="1"/>
  <c r="N1083" i="1"/>
  <c r="O1082" i="1"/>
  <c r="N1082" i="1"/>
  <c r="O1081" i="1"/>
  <c r="N1081" i="1"/>
  <c r="O1080" i="1"/>
  <c r="N1080" i="1"/>
  <c r="O1079" i="1"/>
  <c r="N1079" i="1"/>
  <c r="O1078" i="1"/>
  <c r="N1078" i="1"/>
  <c r="O1077" i="1"/>
  <c r="N1077" i="1"/>
  <c r="O1076" i="1"/>
  <c r="N1076" i="1"/>
  <c r="O1075" i="1"/>
  <c r="N1075" i="1"/>
  <c r="O1074" i="1"/>
  <c r="N1074" i="1"/>
  <c r="O1073" i="1"/>
  <c r="N1073" i="1"/>
  <c r="O1072" i="1"/>
  <c r="N1072" i="1"/>
  <c r="O1071" i="1"/>
  <c r="N1071" i="1"/>
  <c r="O1070" i="1"/>
  <c r="N1070" i="1"/>
  <c r="O1069" i="1"/>
  <c r="N1069" i="1"/>
  <c r="O1068" i="1"/>
  <c r="N1068" i="1"/>
  <c r="O1067" i="1"/>
  <c r="N1067" i="1"/>
  <c r="O1066" i="1"/>
  <c r="N1066" i="1"/>
  <c r="O1065" i="1"/>
  <c r="N1065" i="1"/>
  <c r="O1064" i="1"/>
  <c r="N1064" i="1"/>
  <c r="O1063" i="1"/>
  <c r="N1063" i="1"/>
  <c r="O1062" i="1"/>
  <c r="N1062" i="1"/>
  <c r="O1061" i="1"/>
  <c r="N1061" i="1"/>
  <c r="O1060" i="1"/>
  <c r="N1060" i="1"/>
  <c r="O1059" i="1"/>
  <c r="N1059" i="1"/>
  <c r="O1058" i="1"/>
  <c r="N1058" i="1"/>
  <c r="O1057" i="1"/>
  <c r="N1057" i="1"/>
  <c r="O1056" i="1"/>
  <c r="N1056" i="1"/>
  <c r="O1055" i="1"/>
  <c r="N1055" i="1"/>
  <c r="O1054" i="1"/>
  <c r="N1054" i="1"/>
  <c r="O1053" i="1"/>
  <c r="N1053" i="1"/>
  <c r="O1052" i="1"/>
  <c r="N1052" i="1"/>
  <c r="O1051" i="1"/>
  <c r="N1051" i="1"/>
  <c r="O1050" i="1"/>
  <c r="N1050" i="1"/>
  <c r="O1049" i="1"/>
  <c r="N1049" i="1"/>
  <c r="O1048" i="1"/>
  <c r="N1048" i="1"/>
  <c r="O1047" i="1"/>
  <c r="N1047" i="1"/>
  <c r="O1046" i="1"/>
  <c r="N1046" i="1"/>
  <c r="O1045" i="1"/>
  <c r="N1045" i="1"/>
  <c r="O1044" i="1"/>
  <c r="N1044" i="1"/>
  <c r="O1043" i="1"/>
  <c r="N1043" i="1"/>
  <c r="O1042" i="1"/>
  <c r="N1042" i="1"/>
  <c r="O1041" i="1"/>
  <c r="N1041" i="1"/>
  <c r="O1040" i="1"/>
  <c r="N1040" i="1"/>
  <c r="O1039" i="1"/>
  <c r="N1039" i="1"/>
  <c r="O1038" i="1"/>
  <c r="N1038" i="1"/>
  <c r="O1037" i="1"/>
  <c r="N1037" i="1"/>
  <c r="O1036" i="1"/>
  <c r="N1036" i="1"/>
  <c r="O1035" i="1"/>
  <c r="N1035" i="1"/>
  <c r="O1034" i="1"/>
  <c r="N1034" i="1"/>
  <c r="O1033" i="1"/>
  <c r="N1033" i="1"/>
  <c r="O1032" i="1"/>
  <c r="N1032" i="1"/>
  <c r="O1031" i="1"/>
  <c r="N1031" i="1"/>
  <c r="O1030" i="1"/>
  <c r="N1030" i="1"/>
  <c r="O1029" i="1"/>
  <c r="N1029" i="1"/>
  <c r="O1028" i="1"/>
  <c r="N1028" i="1"/>
  <c r="O1027" i="1"/>
  <c r="N1027" i="1"/>
  <c r="O1026" i="1"/>
  <c r="N1026" i="1"/>
  <c r="O1025" i="1"/>
  <c r="N1025" i="1"/>
  <c r="O1024" i="1"/>
  <c r="N1024" i="1"/>
  <c r="O1023" i="1"/>
  <c r="N1023" i="1"/>
  <c r="O1022" i="1"/>
  <c r="N1022" i="1"/>
  <c r="O1021" i="1"/>
  <c r="N1021" i="1"/>
  <c r="O1020" i="1"/>
  <c r="N1020" i="1"/>
  <c r="O1019" i="1"/>
  <c r="N1019" i="1"/>
  <c r="O1018" i="1"/>
  <c r="N1018" i="1"/>
  <c r="O1017" i="1"/>
  <c r="N1017" i="1"/>
  <c r="O1016" i="1"/>
  <c r="N1016" i="1"/>
  <c r="O1015" i="1"/>
  <c r="N1015" i="1"/>
  <c r="O1014" i="1"/>
  <c r="N1014" i="1"/>
  <c r="O1013" i="1"/>
  <c r="N1013" i="1"/>
  <c r="O1012" i="1"/>
  <c r="N1012" i="1"/>
  <c r="O1011" i="1"/>
  <c r="N1011" i="1"/>
  <c r="O1010" i="1"/>
  <c r="N1010" i="1"/>
  <c r="O1009" i="1"/>
  <c r="N1009" i="1"/>
  <c r="O1008" i="1"/>
  <c r="N1008" i="1"/>
  <c r="O1007" i="1"/>
  <c r="N1007" i="1"/>
  <c r="O1006" i="1"/>
  <c r="N1006" i="1"/>
  <c r="O1005" i="1"/>
  <c r="N1005" i="1"/>
  <c r="O1004" i="1"/>
  <c r="N1004" i="1"/>
  <c r="O1003" i="1"/>
  <c r="N1003" i="1"/>
  <c r="O1002" i="1"/>
  <c r="N1002" i="1"/>
  <c r="O1001" i="1"/>
  <c r="N1001" i="1"/>
  <c r="O1000" i="1"/>
  <c r="N1000" i="1"/>
  <c r="O999" i="1"/>
  <c r="N999" i="1"/>
  <c r="O998" i="1"/>
  <c r="N998" i="1"/>
  <c r="O997" i="1"/>
  <c r="N997" i="1"/>
  <c r="O996" i="1"/>
  <c r="N996" i="1"/>
  <c r="O995" i="1"/>
  <c r="N995" i="1"/>
  <c r="O994" i="1"/>
  <c r="N994" i="1"/>
  <c r="O993" i="1"/>
  <c r="N993" i="1"/>
  <c r="O992" i="1"/>
  <c r="N992" i="1"/>
  <c r="O991" i="1"/>
  <c r="N991" i="1"/>
  <c r="O990" i="1"/>
  <c r="N990" i="1"/>
  <c r="O989" i="1"/>
  <c r="N989" i="1"/>
  <c r="O988" i="1"/>
  <c r="N988" i="1"/>
  <c r="O987" i="1"/>
  <c r="N987" i="1"/>
  <c r="O986" i="1"/>
  <c r="N986" i="1"/>
  <c r="O985" i="1"/>
  <c r="N985" i="1"/>
  <c r="O984" i="1"/>
  <c r="N984" i="1"/>
  <c r="O983" i="1"/>
  <c r="N983" i="1"/>
  <c r="O982" i="1"/>
  <c r="N982" i="1"/>
  <c r="O981" i="1"/>
  <c r="N981" i="1"/>
  <c r="O980" i="1"/>
  <c r="N980" i="1"/>
  <c r="O979" i="1"/>
  <c r="N979" i="1"/>
  <c r="O978" i="1"/>
  <c r="N978" i="1"/>
  <c r="O977" i="1"/>
  <c r="N977" i="1"/>
  <c r="O976" i="1"/>
  <c r="N976" i="1"/>
  <c r="O975" i="1"/>
  <c r="N975" i="1"/>
  <c r="O974" i="1"/>
  <c r="N974" i="1"/>
  <c r="O973" i="1"/>
  <c r="N973" i="1"/>
  <c r="O972" i="1"/>
  <c r="N972" i="1"/>
  <c r="O971" i="1"/>
  <c r="N971" i="1"/>
  <c r="O970" i="1"/>
  <c r="N970" i="1"/>
  <c r="O969" i="1"/>
  <c r="N969" i="1"/>
  <c r="O968" i="1"/>
  <c r="N968" i="1"/>
  <c r="O967" i="1"/>
  <c r="N967" i="1"/>
  <c r="O966" i="1"/>
  <c r="N966" i="1"/>
  <c r="O965" i="1"/>
  <c r="N965" i="1"/>
  <c r="O964" i="1"/>
  <c r="N964" i="1"/>
  <c r="O963" i="1"/>
  <c r="N963" i="1"/>
  <c r="O962" i="1"/>
  <c r="N962" i="1"/>
  <c r="O961" i="1"/>
  <c r="N961" i="1"/>
  <c r="O960" i="1"/>
  <c r="N960" i="1"/>
  <c r="O959" i="1"/>
  <c r="N959" i="1"/>
  <c r="O958" i="1"/>
  <c r="N958" i="1"/>
  <c r="O957" i="1"/>
  <c r="N957" i="1"/>
  <c r="O956" i="1"/>
  <c r="N956" i="1"/>
  <c r="O955" i="1"/>
  <c r="N955" i="1"/>
  <c r="O954" i="1"/>
  <c r="N954" i="1"/>
  <c r="O953" i="1"/>
  <c r="N953" i="1"/>
  <c r="O952" i="1"/>
  <c r="N952" i="1"/>
  <c r="O951" i="1"/>
  <c r="N951" i="1"/>
  <c r="O950" i="1"/>
  <c r="N950" i="1"/>
  <c r="O949" i="1"/>
  <c r="N949" i="1"/>
  <c r="O948" i="1"/>
  <c r="N948" i="1"/>
  <c r="O947" i="1"/>
  <c r="N947" i="1"/>
  <c r="O946" i="1"/>
  <c r="N946" i="1"/>
  <c r="O945" i="1"/>
  <c r="N945" i="1"/>
  <c r="O944" i="1"/>
  <c r="N944" i="1"/>
  <c r="O943" i="1"/>
  <c r="N943" i="1"/>
  <c r="O942" i="1"/>
  <c r="N942" i="1"/>
  <c r="O941" i="1"/>
  <c r="N941" i="1"/>
  <c r="O940" i="1"/>
  <c r="N940" i="1"/>
  <c r="O939" i="1"/>
  <c r="N939" i="1"/>
  <c r="O938" i="1"/>
  <c r="N938" i="1"/>
  <c r="O937" i="1"/>
  <c r="N937" i="1"/>
  <c r="O936" i="1"/>
  <c r="N936" i="1"/>
  <c r="O935" i="1"/>
  <c r="N935" i="1"/>
  <c r="O934" i="1"/>
  <c r="N934" i="1"/>
  <c r="O933" i="1"/>
  <c r="N933" i="1"/>
  <c r="O932" i="1"/>
  <c r="N932" i="1"/>
  <c r="O931" i="1"/>
  <c r="N931" i="1"/>
  <c r="O930" i="1"/>
  <c r="N930" i="1"/>
  <c r="O929" i="1"/>
  <c r="N929" i="1"/>
  <c r="O928" i="1"/>
  <c r="N928" i="1"/>
  <c r="O927" i="1"/>
  <c r="N927" i="1"/>
  <c r="O926" i="1"/>
  <c r="N926" i="1"/>
  <c r="O925" i="1"/>
  <c r="N925" i="1"/>
  <c r="O924" i="1"/>
  <c r="N924" i="1"/>
  <c r="O923" i="1"/>
  <c r="N923" i="1"/>
  <c r="O922" i="1"/>
  <c r="N922" i="1"/>
  <c r="O921" i="1"/>
  <c r="N921" i="1"/>
  <c r="O920" i="1"/>
  <c r="N920" i="1"/>
  <c r="O919" i="1"/>
  <c r="N919" i="1"/>
  <c r="O918" i="1"/>
  <c r="N918" i="1"/>
  <c r="O917" i="1"/>
  <c r="N917" i="1"/>
  <c r="O916" i="1"/>
  <c r="N916" i="1"/>
  <c r="O915" i="1"/>
  <c r="N915" i="1"/>
  <c r="O914" i="1"/>
  <c r="N914" i="1"/>
  <c r="O913" i="1"/>
  <c r="N913" i="1"/>
  <c r="O912" i="1"/>
  <c r="N912" i="1"/>
  <c r="O911" i="1"/>
  <c r="N911" i="1"/>
  <c r="O910" i="1"/>
  <c r="N910" i="1"/>
  <c r="O909" i="1"/>
  <c r="N909" i="1"/>
  <c r="O908" i="1"/>
  <c r="N908" i="1"/>
  <c r="O907" i="1"/>
  <c r="N907" i="1"/>
  <c r="O906" i="1"/>
  <c r="N906" i="1"/>
  <c r="O905" i="1"/>
  <c r="N905" i="1"/>
  <c r="O904" i="1"/>
  <c r="N904" i="1"/>
  <c r="O903" i="1"/>
  <c r="N903" i="1"/>
  <c r="O902" i="1"/>
  <c r="N902" i="1"/>
  <c r="O901" i="1"/>
  <c r="N901" i="1"/>
  <c r="O900" i="1"/>
  <c r="N900" i="1"/>
  <c r="O899" i="1"/>
  <c r="N899" i="1"/>
  <c r="O898" i="1"/>
  <c r="N898" i="1"/>
  <c r="O897" i="1"/>
  <c r="N897" i="1"/>
  <c r="O896" i="1"/>
  <c r="N896" i="1"/>
  <c r="O895" i="1"/>
  <c r="N895" i="1"/>
  <c r="O894" i="1"/>
  <c r="N894" i="1"/>
  <c r="O893" i="1"/>
  <c r="N893" i="1"/>
  <c r="O892" i="1"/>
  <c r="N892" i="1"/>
  <c r="O891" i="1"/>
  <c r="N891" i="1"/>
  <c r="O890" i="1"/>
  <c r="N890" i="1"/>
  <c r="O889" i="1"/>
  <c r="N889" i="1"/>
  <c r="O888" i="1"/>
  <c r="N888" i="1"/>
  <c r="O887" i="1"/>
  <c r="N887" i="1"/>
  <c r="O886" i="1"/>
  <c r="N886" i="1"/>
  <c r="O885" i="1"/>
  <c r="N885" i="1"/>
  <c r="O884" i="1"/>
  <c r="N884" i="1"/>
  <c r="O883" i="1"/>
  <c r="N883" i="1"/>
  <c r="O882" i="1"/>
  <c r="N882" i="1"/>
  <c r="O881" i="1"/>
  <c r="N881" i="1"/>
  <c r="O880" i="1"/>
  <c r="N880" i="1"/>
  <c r="O879" i="1"/>
  <c r="N879" i="1"/>
  <c r="O878" i="1"/>
  <c r="N878" i="1"/>
  <c r="O877" i="1"/>
  <c r="N877" i="1"/>
  <c r="O876" i="1"/>
  <c r="N876" i="1"/>
  <c r="O875" i="1"/>
  <c r="N875" i="1"/>
  <c r="O874" i="1"/>
  <c r="N874" i="1"/>
  <c r="O873" i="1"/>
  <c r="N873" i="1"/>
  <c r="O872" i="1"/>
  <c r="N872" i="1"/>
  <c r="O871" i="1"/>
  <c r="N871" i="1"/>
  <c r="O870" i="1"/>
  <c r="N870" i="1"/>
  <c r="O869" i="1"/>
  <c r="N869" i="1"/>
  <c r="O868" i="1"/>
  <c r="N868" i="1"/>
  <c r="O867" i="1"/>
  <c r="N867" i="1"/>
  <c r="O866" i="1"/>
  <c r="N866" i="1"/>
  <c r="O865" i="1"/>
  <c r="N865" i="1"/>
  <c r="O864" i="1"/>
  <c r="N864" i="1"/>
  <c r="O863" i="1"/>
  <c r="N863" i="1"/>
  <c r="O862" i="1"/>
  <c r="N862" i="1"/>
  <c r="O861" i="1"/>
  <c r="N861" i="1"/>
  <c r="O860" i="1"/>
  <c r="N860" i="1"/>
  <c r="O859" i="1"/>
  <c r="N859" i="1"/>
  <c r="O858" i="1"/>
  <c r="N858" i="1"/>
  <c r="O857" i="1"/>
  <c r="N857" i="1"/>
  <c r="O856" i="1"/>
  <c r="N856" i="1"/>
  <c r="O855" i="1"/>
  <c r="N855" i="1"/>
  <c r="O854" i="1"/>
  <c r="N854" i="1"/>
  <c r="O853" i="1"/>
  <c r="N853" i="1"/>
  <c r="O852" i="1"/>
  <c r="N852" i="1"/>
  <c r="O851" i="1"/>
  <c r="N851" i="1"/>
  <c r="O850" i="1"/>
  <c r="N850" i="1"/>
  <c r="O849" i="1"/>
  <c r="N849" i="1"/>
  <c r="O848" i="1"/>
  <c r="N848" i="1"/>
  <c r="O847" i="1"/>
  <c r="N847" i="1"/>
  <c r="O846" i="1"/>
  <c r="N846" i="1"/>
  <c r="O845" i="1"/>
  <c r="N845" i="1"/>
  <c r="O844" i="1"/>
  <c r="N844" i="1"/>
  <c r="O843" i="1"/>
  <c r="N843" i="1"/>
  <c r="O842" i="1"/>
  <c r="N842" i="1"/>
  <c r="O841" i="1"/>
  <c r="N841" i="1"/>
  <c r="O840" i="1"/>
  <c r="N840" i="1"/>
  <c r="O839" i="1"/>
  <c r="N839" i="1"/>
  <c r="O838" i="1"/>
  <c r="N838" i="1"/>
  <c r="O837" i="1"/>
  <c r="N837" i="1"/>
  <c r="O836" i="1"/>
  <c r="N836" i="1"/>
  <c r="O835" i="1"/>
  <c r="N835" i="1"/>
  <c r="O834" i="1"/>
  <c r="N834" i="1"/>
  <c r="O833" i="1"/>
  <c r="N833" i="1"/>
  <c r="O832" i="1"/>
  <c r="N832" i="1"/>
  <c r="O831" i="1"/>
  <c r="N831" i="1"/>
  <c r="O830" i="1"/>
  <c r="N830" i="1"/>
  <c r="O829" i="1"/>
  <c r="N829" i="1"/>
  <c r="O828" i="1"/>
  <c r="N828" i="1"/>
  <c r="O827" i="1"/>
  <c r="N827" i="1"/>
  <c r="O826" i="1"/>
  <c r="N826" i="1"/>
  <c r="O825" i="1"/>
  <c r="N825" i="1"/>
  <c r="O824" i="1"/>
  <c r="N824" i="1"/>
  <c r="O823" i="1"/>
  <c r="N823" i="1"/>
  <c r="O822" i="1"/>
  <c r="N822" i="1"/>
  <c r="O821" i="1"/>
  <c r="N821" i="1"/>
  <c r="O820" i="1"/>
  <c r="N820" i="1"/>
  <c r="O819" i="1"/>
  <c r="N819" i="1"/>
  <c r="O818" i="1"/>
  <c r="N818" i="1"/>
  <c r="O817" i="1"/>
  <c r="N817" i="1"/>
  <c r="O816" i="1"/>
  <c r="N816" i="1"/>
  <c r="O815" i="1"/>
  <c r="N815" i="1"/>
  <c r="O814" i="1"/>
  <c r="N814" i="1"/>
  <c r="O813" i="1"/>
  <c r="N813" i="1"/>
  <c r="O812" i="1"/>
  <c r="N812" i="1"/>
  <c r="O811" i="1"/>
  <c r="N811" i="1"/>
  <c r="O810" i="1"/>
  <c r="N810" i="1"/>
  <c r="O809" i="1"/>
  <c r="N809" i="1"/>
  <c r="O808" i="1"/>
  <c r="N808" i="1"/>
  <c r="O807" i="1"/>
  <c r="N807" i="1"/>
  <c r="O806" i="1"/>
  <c r="N806" i="1"/>
  <c r="O805" i="1"/>
  <c r="N805" i="1"/>
  <c r="O804" i="1"/>
  <c r="N804" i="1"/>
  <c r="O803" i="1"/>
  <c r="N803" i="1"/>
  <c r="O802" i="1"/>
  <c r="N802" i="1"/>
  <c r="O801" i="1"/>
  <c r="N801" i="1"/>
  <c r="O800" i="1"/>
  <c r="N800" i="1"/>
  <c r="O799" i="1"/>
  <c r="N799" i="1"/>
  <c r="O798" i="1"/>
  <c r="N798" i="1"/>
  <c r="O797" i="1"/>
  <c r="N797" i="1"/>
  <c r="O796" i="1"/>
  <c r="N796" i="1"/>
  <c r="O795" i="1"/>
  <c r="N795" i="1"/>
  <c r="O794" i="1"/>
  <c r="N794" i="1"/>
  <c r="O793" i="1"/>
  <c r="N793" i="1"/>
  <c r="O792" i="1"/>
  <c r="N792" i="1"/>
  <c r="O791" i="1"/>
  <c r="N791" i="1"/>
  <c r="O790" i="1"/>
  <c r="N790" i="1"/>
  <c r="O789" i="1"/>
  <c r="N789" i="1"/>
  <c r="O788" i="1"/>
  <c r="N788" i="1"/>
  <c r="O787" i="1"/>
  <c r="N787" i="1"/>
  <c r="O786" i="1"/>
  <c r="N786" i="1"/>
  <c r="O785" i="1"/>
  <c r="N785" i="1"/>
  <c r="O784" i="1"/>
  <c r="N784" i="1"/>
  <c r="O783" i="1"/>
  <c r="N783" i="1"/>
  <c r="O782" i="1"/>
  <c r="N782" i="1"/>
  <c r="O781" i="1"/>
  <c r="N781" i="1"/>
  <c r="O780" i="1"/>
  <c r="N780" i="1"/>
  <c r="O779" i="1"/>
  <c r="N779" i="1"/>
  <c r="O778" i="1"/>
  <c r="N778" i="1"/>
  <c r="O777" i="1"/>
  <c r="N777" i="1"/>
  <c r="O776" i="1"/>
  <c r="N776" i="1"/>
  <c r="O775" i="1"/>
  <c r="N775" i="1"/>
  <c r="O774" i="1"/>
  <c r="N774" i="1"/>
  <c r="O773" i="1"/>
  <c r="N773" i="1"/>
  <c r="O772" i="1"/>
  <c r="N772" i="1"/>
  <c r="O771" i="1"/>
  <c r="N771" i="1"/>
  <c r="O770" i="1"/>
  <c r="N770" i="1"/>
  <c r="O769" i="1"/>
  <c r="N769" i="1"/>
  <c r="O768" i="1"/>
  <c r="N768" i="1"/>
  <c r="O767" i="1"/>
  <c r="N767" i="1"/>
  <c r="O766" i="1"/>
  <c r="N766" i="1"/>
  <c r="O765" i="1"/>
  <c r="N765" i="1"/>
  <c r="O764" i="1"/>
  <c r="N764" i="1"/>
  <c r="O763" i="1"/>
  <c r="N763" i="1"/>
  <c r="O762" i="1"/>
  <c r="N762" i="1"/>
  <c r="O761" i="1"/>
  <c r="N761" i="1"/>
  <c r="O760" i="1"/>
  <c r="N760" i="1"/>
  <c r="O759" i="1"/>
  <c r="N759" i="1"/>
  <c r="O758" i="1"/>
  <c r="N758" i="1"/>
  <c r="O757" i="1"/>
  <c r="N757" i="1"/>
  <c r="O756" i="1"/>
  <c r="N756" i="1"/>
  <c r="O755" i="1"/>
  <c r="N755" i="1"/>
  <c r="O754" i="1"/>
  <c r="N754" i="1"/>
  <c r="O753" i="1"/>
  <c r="N753" i="1"/>
  <c r="O752" i="1"/>
  <c r="N752" i="1"/>
  <c r="O751" i="1"/>
  <c r="N751" i="1"/>
  <c r="O750" i="1"/>
  <c r="N750" i="1"/>
  <c r="O749" i="1"/>
  <c r="N749" i="1"/>
  <c r="O748" i="1"/>
  <c r="N748" i="1"/>
  <c r="O747" i="1"/>
  <c r="N747" i="1"/>
  <c r="O746" i="1"/>
  <c r="N746" i="1"/>
  <c r="O745" i="1"/>
  <c r="N745" i="1"/>
  <c r="O744" i="1"/>
  <c r="N744" i="1"/>
  <c r="O743" i="1"/>
  <c r="N743" i="1"/>
  <c r="O742" i="1"/>
  <c r="N742" i="1"/>
  <c r="O741" i="1"/>
  <c r="N741" i="1"/>
  <c r="O740" i="1"/>
  <c r="N740" i="1"/>
  <c r="O739" i="1"/>
  <c r="N739" i="1"/>
  <c r="O738" i="1"/>
  <c r="N738" i="1"/>
  <c r="O737" i="1"/>
  <c r="N737" i="1"/>
  <c r="O736" i="1"/>
  <c r="N736" i="1"/>
  <c r="O735" i="1"/>
  <c r="N735" i="1"/>
  <c r="O734" i="1"/>
  <c r="N734" i="1"/>
  <c r="O733" i="1"/>
  <c r="N733" i="1"/>
  <c r="O732" i="1"/>
  <c r="N732" i="1"/>
  <c r="O731" i="1"/>
  <c r="N731" i="1"/>
  <c r="O730" i="1"/>
  <c r="N730" i="1"/>
  <c r="O729" i="1"/>
  <c r="N729" i="1"/>
  <c r="O728" i="1"/>
  <c r="N728" i="1"/>
  <c r="O727" i="1"/>
  <c r="N727" i="1"/>
  <c r="O726" i="1"/>
  <c r="N726" i="1"/>
  <c r="O725" i="1"/>
  <c r="N725" i="1"/>
  <c r="O724" i="1"/>
  <c r="N724" i="1"/>
  <c r="O723" i="1"/>
  <c r="N723" i="1"/>
  <c r="O722" i="1"/>
  <c r="N722" i="1"/>
  <c r="O721" i="1"/>
  <c r="N721" i="1"/>
  <c r="O720" i="1"/>
  <c r="N720" i="1"/>
  <c r="O719" i="1"/>
  <c r="N719" i="1"/>
  <c r="O718" i="1"/>
  <c r="N718" i="1"/>
  <c r="O717" i="1"/>
  <c r="N717" i="1"/>
  <c r="O716" i="1"/>
  <c r="N716" i="1"/>
  <c r="O715" i="1"/>
  <c r="N715" i="1"/>
  <c r="O714" i="1"/>
  <c r="N714" i="1"/>
  <c r="O713" i="1"/>
  <c r="N713" i="1"/>
  <c r="O712" i="1"/>
  <c r="N712" i="1"/>
  <c r="O711" i="1"/>
  <c r="N711" i="1"/>
  <c r="O710" i="1"/>
  <c r="N710" i="1"/>
  <c r="O709" i="1"/>
  <c r="N709" i="1"/>
  <c r="O708" i="1"/>
  <c r="N708" i="1"/>
  <c r="O707" i="1"/>
  <c r="N707" i="1"/>
  <c r="O706" i="1"/>
  <c r="N706" i="1"/>
  <c r="O705" i="1"/>
  <c r="N705" i="1"/>
  <c r="O704" i="1"/>
  <c r="N704" i="1"/>
  <c r="O703" i="1"/>
  <c r="N703" i="1"/>
  <c r="O702" i="1"/>
  <c r="N702" i="1"/>
  <c r="O701" i="1"/>
  <c r="N701" i="1"/>
  <c r="O700" i="1"/>
  <c r="N700" i="1"/>
  <c r="O699" i="1"/>
  <c r="N699" i="1"/>
  <c r="O698" i="1"/>
  <c r="N698" i="1"/>
  <c r="O697" i="1"/>
  <c r="N697" i="1"/>
  <c r="O696" i="1"/>
  <c r="N696" i="1"/>
  <c r="O695" i="1"/>
  <c r="N695" i="1"/>
  <c r="O694" i="1"/>
  <c r="N694" i="1"/>
  <c r="O693" i="1"/>
  <c r="N693" i="1"/>
  <c r="O692" i="1"/>
  <c r="N692" i="1"/>
  <c r="O691" i="1"/>
  <c r="N691" i="1"/>
  <c r="O690" i="1"/>
  <c r="N690" i="1"/>
  <c r="O689" i="1"/>
  <c r="N689" i="1"/>
  <c r="O688" i="1"/>
  <c r="N688" i="1"/>
  <c r="O687" i="1"/>
  <c r="N687" i="1"/>
  <c r="O686" i="1"/>
  <c r="N686" i="1"/>
  <c r="O685" i="1"/>
  <c r="N685" i="1"/>
  <c r="O684" i="1"/>
  <c r="N684" i="1"/>
  <c r="O683" i="1"/>
  <c r="N683" i="1"/>
  <c r="O682" i="1"/>
  <c r="N682" i="1"/>
  <c r="O681" i="1"/>
  <c r="N681" i="1"/>
  <c r="O680" i="1"/>
  <c r="N680" i="1"/>
  <c r="O679" i="1"/>
  <c r="N679" i="1"/>
  <c r="O678" i="1"/>
  <c r="N678" i="1"/>
  <c r="O677" i="1"/>
  <c r="N677" i="1"/>
  <c r="O676" i="1"/>
  <c r="N676" i="1"/>
  <c r="O675" i="1"/>
  <c r="N675" i="1"/>
  <c r="O674" i="1"/>
  <c r="N674" i="1"/>
  <c r="O673" i="1"/>
  <c r="N673" i="1"/>
  <c r="O672" i="1"/>
  <c r="N672" i="1"/>
  <c r="O671" i="1"/>
  <c r="N671" i="1"/>
  <c r="O670" i="1"/>
  <c r="N670" i="1"/>
  <c r="O669" i="1"/>
  <c r="N669" i="1"/>
  <c r="O668" i="1"/>
  <c r="N668" i="1"/>
  <c r="O667" i="1"/>
  <c r="N667" i="1"/>
  <c r="O666" i="1"/>
  <c r="N666" i="1"/>
  <c r="O665" i="1"/>
  <c r="N665" i="1"/>
  <c r="O664" i="1"/>
  <c r="N664" i="1"/>
  <c r="O663" i="1"/>
  <c r="N663" i="1"/>
  <c r="O662" i="1"/>
  <c r="N662" i="1"/>
  <c r="O661" i="1"/>
  <c r="N661" i="1"/>
  <c r="O660" i="1"/>
  <c r="N660" i="1"/>
  <c r="O659" i="1"/>
  <c r="N659" i="1"/>
  <c r="O658" i="1"/>
  <c r="N658" i="1"/>
  <c r="O657" i="1"/>
  <c r="N657" i="1"/>
  <c r="O656" i="1"/>
  <c r="N656" i="1"/>
  <c r="O655" i="1"/>
  <c r="N655" i="1"/>
  <c r="O654" i="1"/>
  <c r="N654" i="1"/>
  <c r="O653" i="1"/>
  <c r="N653" i="1"/>
  <c r="O652" i="1"/>
  <c r="N652" i="1"/>
  <c r="O651" i="1"/>
  <c r="N651" i="1"/>
  <c r="O650" i="1"/>
  <c r="N650" i="1"/>
  <c r="O649" i="1"/>
  <c r="N649" i="1"/>
  <c r="O648" i="1"/>
  <c r="N648" i="1"/>
  <c r="O647" i="1"/>
  <c r="N647" i="1"/>
  <c r="O646" i="1"/>
  <c r="N646" i="1"/>
  <c r="O645" i="1"/>
  <c r="N645" i="1"/>
  <c r="O644" i="1"/>
  <c r="N644" i="1"/>
  <c r="O643" i="1"/>
  <c r="N643" i="1"/>
  <c r="O642" i="1"/>
  <c r="N642" i="1"/>
  <c r="O641" i="1"/>
  <c r="N641" i="1"/>
  <c r="O640" i="1"/>
  <c r="N640" i="1"/>
  <c r="O639" i="1"/>
  <c r="N639" i="1"/>
  <c r="O638" i="1"/>
  <c r="N638" i="1"/>
  <c r="O637" i="1"/>
  <c r="N637" i="1"/>
  <c r="O636" i="1"/>
  <c r="N636" i="1"/>
  <c r="O635" i="1"/>
  <c r="N635" i="1"/>
  <c r="O634" i="1"/>
  <c r="N634" i="1"/>
  <c r="O633" i="1"/>
  <c r="N633" i="1"/>
  <c r="O632" i="1"/>
  <c r="N632" i="1"/>
  <c r="O631" i="1"/>
  <c r="N631" i="1"/>
  <c r="O630" i="1"/>
  <c r="N630" i="1"/>
  <c r="O629" i="1"/>
  <c r="N629" i="1"/>
  <c r="O628" i="1"/>
  <c r="N628" i="1"/>
  <c r="O627" i="1"/>
  <c r="N627" i="1"/>
  <c r="O626" i="1"/>
  <c r="N626" i="1"/>
  <c r="O625" i="1"/>
  <c r="N625" i="1"/>
  <c r="O624" i="1"/>
  <c r="N624" i="1"/>
  <c r="O623" i="1"/>
  <c r="N623" i="1"/>
  <c r="O622" i="1"/>
  <c r="N622" i="1"/>
  <c r="O621" i="1"/>
  <c r="N621" i="1"/>
  <c r="O620" i="1"/>
  <c r="N620" i="1"/>
  <c r="O619" i="1"/>
  <c r="N619" i="1"/>
  <c r="O618" i="1"/>
  <c r="N618" i="1"/>
  <c r="O617" i="1"/>
  <c r="N617" i="1"/>
  <c r="O616" i="1"/>
  <c r="N616" i="1"/>
  <c r="O615" i="1"/>
  <c r="N615" i="1"/>
  <c r="O614" i="1"/>
  <c r="N614" i="1"/>
  <c r="O613" i="1"/>
  <c r="N613" i="1"/>
  <c r="O612" i="1"/>
  <c r="N612" i="1"/>
  <c r="O611" i="1"/>
  <c r="N611" i="1"/>
  <c r="O610" i="1"/>
  <c r="N610" i="1"/>
  <c r="O609" i="1"/>
  <c r="N609" i="1"/>
  <c r="O608" i="1"/>
  <c r="N608" i="1"/>
  <c r="O607" i="1"/>
  <c r="N607" i="1"/>
  <c r="O606" i="1"/>
  <c r="N606" i="1"/>
  <c r="O605" i="1"/>
  <c r="N605" i="1"/>
  <c r="O604" i="1"/>
  <c r="N604" i="1"/>
  <c r="O603" i="1"/>
  <c r="N603" i="1"/>
  <c r="O602" i="1"/>
  <c r="N602" i="1"/>
  <c r="O601" i="1"/>
  <c r="N601" i="1"/>
  <c r="O600" i="1"/>
  <c r="N600" i="1"/>
  <c r="O599" i="1"/>
  <c r="N599" i="1"/>
  <c r="O598" i="1"/>
  <c r="N598" i="1"/>
  <c r="O597" i="1"/>
  <c r="N597" i="1"/>
  <c r="O596" i="1"/>
  <c r="N596" i="1"/>
  <c r="O595" i="1"/>
  <c r="N595" i="1"/>
  <c r="O594" i="1"/>
  <c r="N594" i="1"/>
  <c r="O593" i="1"/>
  <c r="N593" i="1"/>
  <c r="O592" i="1"/>
  <c r="N592" i="1"/>
  <c r="O591" i="1"/>
  <c r="N591" i="1"/>
  <c r="O590" i="1"/>
  <c r="N590" i="1"/>
  <c r="O589" i="1"/>
  <c r="N589" i="1"/>
  <c r="O588" i="1"/>
  <c r="N588" i="1"/>
  <c r="O587" i="1"/>
  <c r="N587" i="1"/>
  <c r="O586" i="1"/>
  <c r="N586" i="1"/>
  <c r="O585" i="1"/>
  <c r="N585" i="1"/>
  <c r="O584" i="1"/>
  <c r="N584" i="1"/>
  <c r="O583" i="1"/>
  <c r="N583" i="1"/>
  <c r="O582" i="1"/>
  <c r="N582" i="1"/>
  <c r="O581" i="1"/>
  <c r="N581" i="1"/>
  <c r="O580" i="1"/>
  <c r="N580" i="1"/>
  <c r="O579" i="1"/>
  <c r="N579" i="1"/>
  <c r="O578" i="1"/>
  <c r="N578" i="1"/>
  <c r="O577" i="1"/>
  <c r="N577" i="1"/>
  <c r="O576" i="1"/>
  <c r="N576" i="1"/>
  <c r="O575" i="1"/>
  <c r="N575" i="1"/>
  <c r="O574" i="1"/>
  <c r="N574" i="1"/>
  <c r="O573" i="1"/>
  <c r="N573" i="1"/>
  <c r="O572" i="1"/>
  <c r="N572" i="1"/>
  <c r="O571" i="1"/>
  <c r="N571" i="1"/>
  <c r="O570" i="1"/>
  <c r="N570" i="1"/>
  <c r="O569" i="1"/>
  <c r="N569" i="1"/>
  <c r="O568" i="1"/>
  <c r="N568" i="1"/>
  <c r="O567" i="1"/>
  <c r="N567" i="1"/>
  <c r="O566" i="1"/>
  <c r="N566" i="1"/>
  <c r="O565" i="1"/>
  <c r="N565" i="1"/>
  <c r="O564" i="1"/>
  <c r="N564" i="1"/>
  <c r="O563" i="1"/>
  <c r="N563" i="1"/>
  <c r="O562" i="1"/>
  <c r="N562" i="1"/>
  <c r="O561" i="1"/>
  <c r="N561" i="1"/>
  <c r="O560" i="1"/>
  <c r="N560" i="1"/>
  <c r="O559" i="1"/>
  <c r="N559" i="1"/>
  <c r="O558" i="1"/>
  <c r="N558" i="1"/>
  <c r="O557" i="1"/>
  <c r="N557" i="1"/>
  <c r="O556" i="1"/>
  <c r="N556" i="1"/>
  <c r="O555" i="1"/>
  <c r="N555" i="1"/>
  <c r="O554" i="1"/>
  <c r="N554" i="1"/>
  <c r="O553" i="1"/>
  <c r="N553" i="1"/>
  <c r="O552" i="1"/>
  <c r="N552" i="1"/>
  <c r="O551" i="1"/>
  <c r="N551" i="1"/>
  <c r="O550" i="1"/>
  <c r="N550" i="1"/>
  <c r="O549" i="1"/>
  <c r="N549" i="1"/>
  <c r="O548" i="1"/>
  <c r="N548" i="1"/>
  <c r="O547" i="1"/>
  <c r="N547" i="1"/>
  <c r="O546" i="1"/>
  <c r="N546" i="1"/>
  <c r="O545" i="1"/>
  <c r="N545" i="1"/>
  <c r="O544" i="1"/>
  <c r="N544" i="1"/>
  <c r="O543" i="1"/>
  <c r="N543" i="1"/>
  <c r="O542" i="1"/>
  <c r="N542" i="1"/>
  <c r="O541" i="1"/>
  <c r="N541" i="1"/>
  <c r="O540" i="1"/>
  <c r="N540" i="1"/>
  <c r="O539" i="1"/>
  <c r="N539" i="1"/>
  <c r="O538" i="1"/>
  <c r="N538" i="1"/>
  <c r="O537" i="1"/>
  <c r="N537" i="1"/>
  <c r="O536" i="1"/>
  <c r="N536" i="1"/>
  <c r="O535" i="1"/>
  <c r="N535" i="1"/>
  <c r="O534" i="1"/>
  <c r="N534" i="1"/>
  <c r="O533" i="1"/>
  <c r="N533" i="1"/>
  <c r="O532" i="1"/>
  <c r="N532" i="1"/>
  <c r="O531" i="1"/>
  <c r="N531" i="1"/>
  <c r="O530" i="1"/>
  <c r="N530" i="1"/>
  <c r="O529" i="1"/>
  <c r="N529" i="1"/>
  <c r="O528" i="1"/>
  <c r="N528" i="1"/>
  <c r="O527" i="1"/>
  <c r="N527" i="1"/>
  <c r="O526" i="1"/>
  <c r="N526" i="1"/>
  <c r="O525" i="1"/>
  <c r="N525" i="1"/>
  <c r="O524" i="1"/>
  <c r="N524" i="1"/>
  <c r="O523" i="1"/>
  <c r="N523" i="1"/>
  <c r="O522" i="1"/>
  <c r="N522" i="1"/>
  <c r="O521" i="1"/>
  <c r="N521" i="1"/>
  <c r="O520" i="1"/>
  <c r="N520" i="1"/>
  <c r="O519" i="1"/>
  <c r="N519" i="1"/>
  <c r="O518" i="1"/>
  <c r="N518" i="1"/>
  <c r="O517" i="1"/>
  <c r="N517" i="1"/>
  <c r="O516" i="1"/>
  <c r="N516" i="1"/>
  <c r="O515" i="1"/>
  <c r="N515" i="1"/>
  <c r="O514" i="1"/>
  <c r="N514" i="1"/>
  <c r="O513" i="1"/>
  <c r="N513" i="1"/>
  <c r="O512" i="1"/>
  <c r="N512" i="1"/>
  <c r="O511" i="1"/>
  <c r="N511" i="1"/>
  <c r="O510" i="1"/>
  <c r="N510" i="1"/>
  <c r="O509" i="1"/>
  <c r="N509" i="1"/>
  <c r="O508" i="1"/>
  <c r="N508" i="1"/>
  <c r="O507" i="1"/>
  <c r="N507" i="1"/>
  <c r="O506" i="1"/>
  <c r="N506" i="1"/>
  <c r="O505" i="1"/>
  <c r="N505" i="1"/>
  <c r="O504" i="1"/>
  <c r="N504" i="1"/>
  <c r="O503" i="1"/>
  <c r="N503" i="1"/>
  <c r="O502" i="1"/>
  <c r="N502" i="1"/>
  <c r="O501" i="1"/>
  <c r="N501" i="1"/>
  <c r="O500" i="1"/>
  <c r="N500" i="1"/>
  <c r="O499" i="1"/>
  <c r="N499" i="1"/>
  <c r="O498" i="1"/>
  <c r="N498" i="1"/>
  <c r="O497" i="1"/>
  <c r="N497" i="1"/>
  <c r="O496" i="1"/>
  <c r="N496" i="1"/>
  <c r="O495" i="1"/>
  <c r="N495" i="1"/>
  <c r="O494" i="1"/>
  <c r="N494" i="1"/>
  <c r="O493" i="1"/>
  <c r="N493" i="1"/>
  <c r="O492" i="1"/>
  <c r="N492" i="1"/>
  <c r="O491" i="1"/>
  <c r="N491" i="1"/>
  <c r="O490" i="1"/>
  <c r="N490" i="1"/>
  <c r="O489" i="1"/>
  <c r="N489" i="1"/>
  <c r="O488" i="1"/>
  <c r="N488" i="1"/>
  <c r="O487" i="1"/>
  <c r="N487" i="1"/>
  <c r="O486" i="1"/>
  <c r="N486" i="1"/>
  <c r="O485" i="1"/>
  <c r="N485" i="1"/>
  <c r="O484" i="1"/>
  <c r="N484" i="1"/>
  <c r="O483" i="1"/>
  <c r="N483" i="1"/>
  <c r="O482" i="1"/>
  <c r="N482" i="1"/>
  <c r="O481" i="1"/>
  <c r="N481" i="1"/>
  <c r="O480" i="1"/>
  <c r="N480" i="1"/>
  <c r="O479" i="1"/>
  <c r="N479" i="1"/>
  <c r="O478" i="1"/>
  <c r="N478" i="1"/>
  <c r="O477" i="1"/>
  <c r="N477" i="1"/>
  <c r="O476" i="1"/>
  <c r="N476" i="1"/>
  <c r="O475" i="1"/>
  <c r="N475" i="1"/>
  <c r="O474" i="1"/>
  <c r="N474" i="1"/>
  <c r="O473" i="1"/>
  <c r="N473" i="1"/>
  <c r="O472" i="1"/>
  <c r="N472" i="1"/>
  <c r="O471" i="1"/>
  <c r="N471" i="1"/>
  <c r="O470" i="1"/>
  <c r="N470" i="1"/>
  <c r="O469" i="1"/>
  <c r="N469" i="1"/>
  <c r="O468" i="1"/>
  <c r="N468" i="1"/>
  <c r="O467" i="1"/>
  <c r="N467" i="1"/>
  <c r="O466" i="1"/>
  <c r="N466" i="1"/>
  <c r="O465" i="1"/>
  <c r="N465" i="1"/>
  <c r="O464" i="1"/>
  <c r="N464" i="1"/>
  <c r="O463" i="1"/>
  <c r="N463" i="1"/>
  <c r="O462" i="1"/>
  <c r="N462" i="1"/>
  <c r="O461" i="1"/>
  <c r="N461" i="1"/>
  <c r="O460" i="1"/>
  <c r="N460" i="1"/>
  <c r="O459" i="1"/>
  <c r="N459" i="1"/>
  <c r="O458" i="1"/>
  <c r="N458" i="1"/>
  <c r="O457" i="1"/>
  <c r="N457" i="1"/>
  <c r="O456" i="1"/>
  <c r="N456" i="1"/>
  <c r="O455" i="1"/>
  <c r="N455" i="1"/>
  <c r="O454" i="1"/>
  <c r="N454" i="1"/>
  <c r="O453" i="1"/>
  <c r="N453" i="1"/>
  <c r="O452" i="1"/>
  <c r="N452" i="1"/>
  <c r="O451" i="1"/>
  <c r="N451" i="1"/>
  <c r="O450" i="1"/>
  <c r="N450" i="1"/>
  <c r="O449" i="1"/>
  <c r="N449" i="1"/>
  <c r="O448" i="1"/>
  <c r="N448" i="1"/>
  <c r="O447" i="1"/>
  <c r="N447" i="1"/>
  <c r="O446" i="1"/>
  <c r="N446" i="1"/>
  <c r="O445" i="1"/>
  <c r="N445" i="1"/>
  <c r="O444" i="1"/>
  <c r="N444" i="1"/>
  <c r="O443" i="1"/>
  <c r="N443" i="1"/>
  <c r="O442" i="1"/>
  <c r="N442" i="1"/>
  <c r="O441" i="1"/>
  <c r="N441" i="1"/>
  <c r="O440" i="1"/>
  <c r="N440" i="1"/>
  <c r="O439" i="1"/>
  <c r="N439" i="1"/>
  <c r="O438" i="1"/>
  <c r="N438" i="1"/>
  <c r="O437" i="1"/>
  <c r="N437" i="1"/>
  <c r="O436" i="1"/>
  <c r="N436" i="1"/>
  <c r="O435" i="1"/>
  <c r="N435" i="1"/>
  <c r="O434" i="1"/>
  <c r="N434" i="1"/>
  <c r="O433" i="1"/>
  <c r="N433" i="1"/>
  <c r="O432" i="1"/>
  <c r="N432" i="1"/>
  <c r="O431" i="1"/>
  <c r="N431" i="1"/>
  <c r="O430" i="1"/>
  <c r="N430" i="1"/>
  <c r="O429" i="1"/>
  <c r="N429" i="1"/>
  <c r="O428" i="1"/>
  <c r="N428" i="1"/>
  <c r="O427" i="1"/>
  <c r="N427" i="1"/>
  <c r="O426" i="1"/>
  <c r="N426" i="1"/>
  <c r="O425" i="1"/>
  <c r="N425" i="1"/>
  <c r="O424" i="1"/>
  <c r="N424" i="1"/>
  <c r="O423" i="1"/>
  <c r="N423" i="1"/>
  <c r="O422" i="1"/>
  <c r="N422" i="1"/>
  <c r="O421" i="1"/>
  <c r="N421" i="1"/>
  <c r="O420" i="1"/>
  <c r="N420" i="1"/>
  <c r="O419" i="1"/>
  <c r="N419" i="1"/>
  <c r="O418" i="1"/>
  <c r="N418" i="1"/>
  <c r="O417" i="1"/>
  <c r="N417" i="1"/>
  <c r="O416" i="1"/>
  <c r="N416" i="1"/>
  <c r="O415" i="1"/>
  <c r="N415" i="1"/>
  <c r="O414" i="1"/>
  <c r="N414" i="1"/>
  <c r="O413" i="1"/>
  <c r="N413" i="1"/>
  <c r="O412" i="1"/>
  <c r="N412" i="1"/>
  <c r="O411" i="1"/>
  <c r="N411" i="1"/>
  <c r="O410" i="1"/>
  <c r="N410" i="1"/>
  <c r="O409" i="1"/>
  <c r="N409" i="1"/>
  <c r="O408" i="1"/>
  <c r="N408" i="1"/>
  <c r="O407" i="1"/>
  <c r="N407" i="1"/>
  <c r="O406" i="1"/>
  <c r="N406" i="1"/>
  <c r="O405" i="1"/>
  <c r="N405" i="1"/>
  <c r="O404" i="1"/>
  <c r="N404" i="1"/>
  <c r="O403" i="1"/>
  <c r="N403" i="1"/>
  <c r="O402" i="1"/>
  <c r="N402" i="1"/>
  <c r="O401" i="1"/>
  <c r="N401" i="1"/>
  <c r="O400" i="1"/>
  <c r="N400" i="1"/>
  <c r="O399" i="1"/>
  <c r="N399" i="1"/>
  <c r="O398" i="1"/>
  <c r="N398" i="1"/>
  <c r="O397" i="1"/>
  <c r="N397" i="1"/>
  <c r="O396" i="1"/>
  <c r="N396" i="1"/>
  <c r="O395" i="1"/>
  <c r="N395" i="1"/>
  <c r="O394" i="1"/>
  <c r="N394" i="1"/>
  <c r="O393" i="1"/>
  <c r="N393" i="1"/>
  <c r="O392" i="1"/>
  <c r="N392" i="1"/>
  <c r="O391" i="1"/>
  <c r="N391" i="1"/>
  <c r="O390" i="1"/>
  <c r="N390" i="1"/>
  <c r="O389" i="1"/>
  <c r="N389" i="1"/>
  <c r="O388" i="1"/>
  <c r="N388" i="1"/>
  <c r="O387" i="1"/>
  <c r="N387" i="1"/>
  <c r="O386" i="1"/>
  <c r="N386" i="1"/>
  <c r="O385" i="1"/>
  <c r="N385" i="1"/>
  <c r="O384" i="1"/>
  <c r="N384" i="1"/>
  <c r="O383" i="1"/>
  <c r="N383" i="1"/>
  <c r="O382" i="1"/>
  <c r="N382" i="1"/>
  <c r="O381" i="1"/>
  <c r="N381" i="1"/>
  <c r="O380" i="1"/>
  <c r="N380" i="1"/>
  <c r="O379" i="1"/>
  <c r="N379" i="1"/>
  <c r="O378" i="1"/>
  <c r="N378" i="1"/>
  <c r="O377" i="1"/>
  <c r="N377" i="1"/>
  <c r="O376" i="1"/>
  <c r="N376" i="1"/>
  <c r="O375" i="1"/>
  <c r="N375" i="1"/>
  <c r="O374" i="1"/>
  <c r="N374" i="1"/>
  <c r="O373" i="1"/>
  <c r="N373" i="1"/>
  <c r="O372" i="1"/>
  <c r="N372" i="1"/>
  <c r="O371" i="1"/>
  <c r="N371" i="1"/>
  <c r="O370" i="1"/>
  <c r="N370" i="1"/>
  <c r="O369" i="1"/>
  <c r="N369" i="1"/>
  <c r="O368" i="1"/>
  <c r="N368" i="1"/>
  <c r="O367" i="1"/>
  <c r="N367" i="1"/>
  <c r="O366" i="1"/>
  <c r="N366" i="1"/>
  <c r="O365" i="1"/>
  <c r="N365" i="1"/>
  <c r="O364" i="1"/>
  <c r="N364" i="1"/>
  <c r="O363" i="1"/>
  <c r="N363" i="1"/>
  <c r="O362" i="1"/>
  <c r="N362" i="1"/>
  <c r="O361" i="1"/>
  <c r="N361" i="1"/>
  <c r="O360" i="1"/>
  <c r="N360" i="1"/>
  <c r="O359" i="1"/>
  <c r="N359" i="1"/>
  <c r="O358" i="1"/>
  <c r="N358" i="1"/>
  <c r="O357" i="1"/>
  <c r="N357" i="1"/>
  <c r="O356" i="1"/>
  <c r="N356" i="1"/>
  <c r="O355" i="1"/>
  <c r="N355" i="1"/>
  <c r="O354" i="1"/>
  <c r="N354" i="1"/>
  <c r="O353" i="1"/>
  <c r="N353" i="1"/>
  <c r="O352" i="1"/>
  <c r="N352" i="1"/>
  <c r="O351" i="1"/>
  <c r="N351" i="1"/>
  <c r="O350" i="1"/>
  <c r="N350" i="1"/>
  <c r="O349" i="1"/>
  <c r="N349"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O303" i="1"/>
  <c r="N303" i="1"/>
  <c r="O302" i="1"/>
  <c r="N302" i="1"/>
  <c r="O301" i="1"/>
  <c r="N301" i="1"/>
  <c r="O300" i="1"/>
  <c r="N300" i="1"/>
  <c r="O299" i="1"/>
  <c r="N299" i="1"/>
  <c r="O298" i="1"/>
  <c r="N298" i="1"/>
  <c r="O297" i="1"/>
  <c r="N297" i="1"/>
  <c r="O296" i="1"/>
  <c r="N296" i="1"/>
  <c r="O295" i="1"/>
  <c r="N295" i="1"/>
  <c r="O294" i="1"/>
  <c r="N294" i="1"/>
  <c r="O293" i="1"/>
  <c r="N293" i="1"/>
  <c r="O292" i="1"/>
  <c r="N292" i="1"/>
  <c r="O291" i="1"/>
  <c r="N291" i="1"/>
  <c r="O290" i="1"/>
  <c r="N290" i="1"/>
  <c r="O289" i="1"/>
  <c r="N289" i="1"/>
  <c r="O288" i="1"/>
  <c r="N288" i="1"/>
  <c r="O287" i="1"/>
  <c r="N287" i="1"/>
  <c r="O286" i="1"/>
  <c r="N286" i="1"/>
  <c r="O285" i="1"/>
  <c r="N285" i="1"/>
  <c r="O284" i="1"/>
  <c r="N284" i="1"/>
  <c r="O283" i="1"/>
  <c r="N283" i="1"/>
  <c r="O282" i="1"/>
  <c r="N282" i="1"/>
  <c r="O281" i="1"/>
  <c r="N281" i="1"/>
  <c r="O280" i="1"/>
  <c r="N280" i="1"/>
  <c r="O279" i="1"/>
  <c r="N279" i="1"/>
  <c r="O278" i="1"/>
  <c r="N278" i="1"/>
  <c r="O277" i="1"/>
  <c r="N277" i="1"/>
  <c r="O276" i="1"/>
  <c r="N276" i="1"/>
  <c r="O275" i="1"/>
  <c r="N275" i="1"/>
  <c r="O274" i="1"/>
  <c r="N274" i="1"/>
  <c r="O273" i="1"/>
  <c r="N273" i="1"/>
  <c r="O272" i="1"/>
  <c r="N272" i="1"/>
  <c r="O271" i="1"/>
  <c r="N271" i="1"/>
  <c r="O270" i="1"/>
  <c r="N270" i="1"/>
  <c r="O269" i="1"/>
  <c r="N269" i="1"/>
  <c r="O268" i="1"/>
  <c r="N268" i="1"/>
  <c r="O267" i="1"/>
  <c r="N267" i="1"/>
  <c r="O266" i="1"/>
  <c r="N266" i="1"/>
  <c r="O265" i="1"/>
  <c r="N265" i="1"/>
  <c r="O264" i="1"/>
  <c r="N264" i="1"/>
  <c r="O263" i="1"/>
  <c r="N263" i="1"/>
  <c r="O262" i="1"/>
  <c r="N262" i="1"/>
  <c r="O261" i="1"/>
  <c r="N261" i="1"/>
  <c r="O260" i="1"/>
  <c r="N260" i="1"/>
  <c r="O259" i="1"/>
  <c r="N259" i="1"/>
  <c r="O258" i="1"/>
  <c r="N258" i="1"/>
  <c r="O257" i="1"/>
  <c r="N257" i="1"/>
  <c r="O256" i="1"/>
  <c r="N256" i="1"/>
  <c r="O255" i="1"/>
  <c r="N255" i="1"/>
  <c r="O254" i="1"/>
  <c r="N254" i="1"/>
  <c r="O253" i="1"/>
  <c r="N253" i="1"/>
  <c r="O252" i="1"/>
  <c r="N252" i="1"/>
  <c r="O251" i="1"/>
  <c r="N251" i="1"/>
  <c r="O250" i="1"/>
  <c r="N250" i="1"/>
  <c r="O249" i="1"/>
  <c r="N249" i="1"/>
  <c r="O248" i="1"/>
  <c r="N248" i="1"/>
  <c r="O247" i="1"/>
  <c r="N247" i="1"/>
  <c r="O246" i="1"/>
  <c r="N246" i="1"/>
  <c r="O245" i="1"/>
  <c r="N245" i="1"/>
  <c r="O244" i="1"/>
  <c r="N244" i="1"/>
  <c r="O243" i="1"/>
  <c r="N243" i="1"/>
  <c r="O242" i="1"/>
  <c r="N242" i="1"/>
  <c r="O241" i="1"/>
  <c r="N241" i="1"/>
  <c r="O240" i="1"/>
  <c r="N240" i="1"/>
  <c r="O239" i="1"/>
  <c r="N239" i="1"/>
  <c r="O238" i="1"/>
  <c r="N238" i="1"/>
  <c r="O237" i="1"/>
  <c r="N237" i="1"/>
  <c r="O236" i="1"/>
  <c r="N236" i="1"/>
  <c r="O235" i="1"/>
  <c r="N235" i="1"/>
  <c r="O234" i="1"/>
  <c r="N234" i="1"/>
  <c r="O233" i="1"/>
  <c r="N233" i="1"/>
  <c r="O232" i="1"/>
  <c r="N232" i="1"/>
  <c r="O231" i="1"/>
  <c r="N231" i="1"/>
  <c r="O230" i="1"/>
  <c r="N230" i="1"/>
  <c r="O229" i="1"/>
  <c r="N229" i="1"/>
  <c r="O228" i="1"/>
  <c r="N228" i="1"/>
  <c r="O227" i="1"/>
  <c r="N227" i="1"/>
  <c r="O226" i="1"/>
  <c r="N226" i="1"/>
  <c r="O225" i="1"/>
  <c r="N225" i="1"/>
  <c r="O224" i="1"/>
  <c r="N224" i="1"/>
  <c r="O223" i="1"/>
  <c r="N223" i="1"/>
  <c r="O222" i="1"/>
  <c r="N222" i="1"/>
  <c r="O221" i="1"/>
  <c r="N221" i="1"/>
  <c r="O220" i="1"/>
  <c r="N220" i="1"/>
  <c r="O219" i="1"/>
  <c r="N219" i="1"/>
  <c r="O218" i="1"/>
  <c r="N218" i="1"/>
  <c r="O217" i="1"/>
  <c r="N217" i="1"/>
  <c r="O216" i="1"/>
  <c r="N216" i="1"/>
  <c r="O215" i="1"/>
  <c r="N215" i="1"/>
  <c r="O214" i="1"/>
  <c r="N214" i="1"/>
  <c r="O213" i="1"/>
  <c r="N213" i="1"/>
  <c r="O212" i="1"/>
  <c r="N212" i="1"/>
  <c r="O211" i="1"/>
  <c r="N211" i="1"/>
  <c r="O210" i="1"/>
  <c r="N210" i="1"/>
  <c r="O209" i="1"/>
  <c r="N209" i="1"/>
  <c r="O208" i="1"/>
  <c r="N208" i="1"/>
  <c r="O207" i="1"/>
  <c r="N207" i="1"/>
  <c r="O206" i="1"/>
  <c r="N206" i="1"/>
  <c r="O205" i="1"/>
  <c r="N205" i="1"/>
  <c r="O204" i="1"/>
  <c r="N204" i="1"/>
  <c r="O203" i="1"/>
  <c r="N203" i="1"/>
  <c r="O202" i="1"/>
  <c r="N202" i="1"/>
  <c r="O201" i="1"/>
  <c r="N201" i="1"/>
  <c r="O200" i="1"/>
  <c r="N200" i="1"/>
  <c r="O199" i="1"/>
  <c r="N199" i="1"/>
  <c r="O198" i="1"/>
  <c r="N198" i="1"/>
  <c r="O197" i="1"/>
  <c r="N197" i="1"/>
  <c r="O196" i="1"/>
  <c r="N196" i="1"/>
  <c r="O195" i="1"/>
  <c r="N195" i="1"/>
  <c r="O194" i="1"/>
  <c r="N194" i="1"/>
  <c r="O193" i="1"/>
  <c r="N193" i="1"/>
  <c r="O192" i="1"/>
  <c r="N192" i="1"/>
  <c r="O191" i="1"/>
  <c r="N191" i="1"/>
  <c r="O190" i="1"/>
  <c r="N190" i="1"/>
  <c r="O189" i="1"/>
  <c r="N189" i="1"/>
  <c r="O188" i="1"/>
  <c r="N188" i="1"/>
  <c r="O187" i="1"/>
  <c r="N187" i="1"/>
  <c r="O186" i="1"/>
  <c r="N186" i="1"/>
  <c r="O185" i="1"/>
  <c r="N185" i="1"/>
  <c r="O184" i="1"/>
  <c r="N184" i="1"/>
  <c r="O183" i="1"/>
  <c r="N183" i="1"/>
  <c r="O182" i="1"/>
  <c r="N182" i="1"/>
  <c r="O181" i="1"/>
  <c r="N181" i="1"/>
  <c r="O180" i="1"/>
  <c r="N180" i="1"/>
  <c r="O179" i="1"/>
  <c r="N179" i="1"/>
  <c r="O178" i="1"/>
  <c r="N178" i="1"/>
  <c r="O177" i="1"/>
  <c r="N177" i="1"/>
  <c r="O176" i="1"/>
  <c r="N176" i="1"/>
  <c r="O175" i="1"/>
  <c r="N175" i="1"/>
  <c r="O174" i="1"/>
  <c r="N174" i="1"/>
  <c r="O173" i="1"/>
  <c r="N173" i="1"/>
  <c r="O172" i="1"/>
  <c r="N172" i="1"/>
  <c r="O171" i="1"/>
  <c r="N171" i="1"/>
  <c r="O170" i="1"/>
  <c r="N170" i="1"/>
  <c r="O169" i="1"/>
  <c r="N169" i="1"/>
  <c r="O168" i="1"/>
  <c r="N168" i="1"/>
  <c r="O167" i="1"/>
  <c r="N167" i="1"/>
  <c r="O166" i="1"/>
  <c r="N166" i="1"/>
  <c r="O165" i="1"/>
  <c r="N165" i="1"/>
  <c r="O164" i="1"/>
  <c r="N164" i="1"/>
  <c r="O163" i="1"/>
  <c r="N163" i="1"/>
  <c r="O162" i="1"/>
  <c r="N162" i="1"/>
  <c r="O161" i="1"/>
  <c r="N161" i="1"/>
  <c r="O160" i="1"/>
  <c r="N160" i="1"/>
  <c r="O159" i="1"/>
  <c r="N159" i="1"/>
  <c r="O158" i="1"/>
  <c r="N158" i="1"/>
  <c r="O157" i="1"/>
  <c r="N157" i="1"/>
  <c r="O156" i="1"/>
  <c r="N156" i="1"/>
  <c r="O155" i="1"/>
  <c r="N155" i="1"/>
  <c r="O154" i="1"/>
  <c r="N154" i="1"/>
  <c r="O153" i="1"/>
  <c r="N153" i="1"/>
  <c r="O152" i="1"/>
  <c r="N152" i="1"/>
  <c r="O151" i="1"/>
  <c r="N151" i="1"/>
  <c r="O150" i="1"/>
  <c r="N150" i="1"/>
  <c r="O149" i="1"/>
  <c r="N149" i="1"/>
  <c r="O148" i="1"/>
  <c r="N148" i="1"/>
  <c r="O147" i="1"/>
  <c r="N147" i="1"/>
  <c r="O146" i="1"/>
  <c r="N146" i="1"/>
  <c r="O145" i="1"/>
  <c r="N145" i="1"/>
  <c r="O144" i="1"/>
  <c r="N144" i="1"/>
  <c r="O143" i="1"/>
  <c r="N143" i="1"/>
  <c r="O142" i="1"/>
  <c r="N142" i="1"/>
  <c r="O141" i="1"/>
  <c r="N141" i="1"/>
  <c r="O140" i="1"/>
  <c r="N140" i="1"/>
  <c r="O139" i="1"/>
  <c r="N139" i="1"/>
  <c r="O138" i="1"/>
  <c r="N138" i="1"/>
  <c r="O137" i="1"/>
  <c r="N137" i="1"/>
  <c r="O136" i="1"/>
  <c r="N136" i="1"/>
  <c r="O135" i="1"/>
  <c r="N135" i="1"/>
  <c r="O134" i="1"/>
  <c r="N134" i="1"/>
  <c r="O133" i="1"/>
  <c r="N133" i="1"/>
  <c r="O132" i="1"/>
  <c r="N132" i="1"/>
  <c r="O131" i="1"/>
  <c r="N131" i="1"/>
  <c r="O130" i="1"/>
  <c r="N130" i="1"/>
  <c r="O129" i="1"/>
  <c r="N129" i="1"/>
  <c r="O128" i="1"/>
  <c r="N128" i="1"/>
  <c r="O127" i="1"/>
  <c r="N127" i="1"/>
  <c r="O126" i="1"/>
  <c r="N126" i="1"/>
  <c r="O125" i="1"/>
  <c r="N125" i="1"/>
  <c r="O124" i="1"/>
  <c r="N124" i="1"/>
  <c r="O123" i="1"/>
  <c r="N123" i="1"/>
  <c r="O122" i="1"/>
  <c r="N122" i="1"/>
  <c r="O121" i="1"/>
  <c r="N121" i="1"/>
  <c r="O120" i="1"/>
  <c r="N120" i="1"/>
  <c r="O119" i="1"/>
  <c r="N119" i="1"/>
  <c r="O118" i="1"/>
  <c r="N118" i="1"/>
  <c r="O117" i="1"/>
  <c r="N117" i="1"/>
  <c r="O116" i="1"/>
  <c r="N116" i="1"/>
  <c r="O115" i="1"/>
  <c r="N115" i="1"/>
  <c r="O114" i="1"/>
  <c r="N114" i="1"/>
  <c r="O113" i="1"/>
  <c r="N113" i="1"/>
  <c r="O112" i="1"/>
  <c r="N112" i="1"/>
  <c r="O111" i="1"/>
  <c r="N111" i="1"/>
  <c r="O110" i="1"/>
  <c r="N110" i="1"/>
  <c r="O109" i="1"/>
  <c r="N109" i="1"/>
  <c r="O108" i="1"/>
  <c r="N108" i="1"/>
  <c r="O107" i="1"/>
  <c r="N107" i="1"/>
  <c r="O106" i="1"/>
  <c r="N106" i="1"/>
  <c r="O105" i="1"/>
  <c r="N105" i="1"/>
  <c r="O104" i="1"/>
  <c r="N104" i="1"/>
  <c r="O103" i="1"/>
  <c r="N103" i="1"/>
  <c r="O102" i="1"/>
  <c r="N102" i="1"/>
  <c r="O101" i="1"/>
  <c r="N101" i="1"/>
  <c r="O100" i="1"/>
  <c r="N100" i="1"/>
  <c r="O99" i="1"/>
  <c r="N99" i="1"/>
  <c r="O98" i="1"/>
  <c r="N98" i="1"/>
  <c r="O97" i="1"/>
  <c r="N97" i="1"/>
  <c r="O96" i="1"/>
  <c r="N96" i="1"/>
  <c r="O95" i="1"/>
  <c r="N95" i="1"/>
  <c r="O94" i="1"/>
  <c r="N94" i="1"/>
  <c r="O93" i="1"/>
  <c r="N93" i="1"/>
  <c r="O92" i="1"/>
  <c r="N92" i="1"/>
  <c r="O91" i="1"/>
  <c r="N91" i="1"/>
  <c r="O90" i="1"/>
  <c r="N90" i="1"/>
  <c r="O89" i="1"/>
  <c r="N89" i="1"/>
  <c r="O88" i="1"/>
  <c r="N88" i="1"/>
  <c r="O87" i="1"/>
  <c r="N87" i="1"/>
  <c r="O86" i="1"/>
  <c r="N86" i="1"/>
  <c r="O85" i="1"/>
  <c r="N85" i="1"/>
  <c r="O84" i="1"/>
  <c r="N84" i="1"/>
  <c r="O83" i="1"/>
  <c r="N83" i="1"/>
  <c r="O82" i="1"/>
  <c r="N82" i="1"/>
  <c r="O81" i="1"/>
  <c r="N81" i="1"/>
  <c r="O80" i="1"/>
  <c r="N80" i="1"/>
  <c r="O79" i="1"/>
  <c r="N79" i="1"/>
  <c r="O78" i="1"/>
  <c r="N78" i="1"/>
  <c r="O77" i="1"/>
  <c r="N77" i="1"/>
  <c r="O76" i="1"/>
  <c r="N76" i="1"/>
  <c r="O75" i="1"/>
  <c r="N75" i="1"/>
  <c r="O74" i="1"/>
  <c r="N74" i="1"/>
  <c r="O73" i="1"/>
  <c r="N73" i="1"/>
  <c r="O72" i="1"/>
  <c r="N72" i="1"/>
  <c r="O71" i="1"/>
  <c r="N71" i="1"/>
  <c r="O70" i="1"/>
  <c r="N70" i="1"/>
  <c r="O69" i="1"/>
  <c r="N69" i="1"/>
  <c r="O68" i="1"/>
  <c r="N68" i="1"/>
  <c r="O67" i="1"/>
  <c r="N67" i="1"/>
  <c r="O66" i="1"/>
  <c r="N66" i="1"/>
  <c r="O65" i="1"/>
  <c r="N65" i="1"/>
  <c r="O64" i="1"/>
  <c r="N64" i="1"/>
  <c r="O63" i="1"/>
  <c r="N63" i="1"/>
  <c r="O62" i="1"/>
  <c r="N62" i="1"/>
  <c r="O61" i="1"/>
  <c r="N61" i="1"/>
  <c r="O60" i="1"/>
  <c r="N60" i="1"/>
  <c r="O59" i="1"/>
  <c r="N59" i="1"/>
  <c r="O58" i="1"/>
  <c r="N58" i="1"/>
  <c r="O57" i="1"/>
  <c r="N57" i="1"/>
  <c r="O56" i="1"/>
  <c r="N56" i="1"/>
  <c r="O55" i="1"/>
  <c r="N55" i="1"/>
  <c r="O54" i="1"/>
  <c r="N54" i="1"/>
  <c r="O53" i="1"/>
  <c r="N53" i="1"/>
  <c r="O52" i="1"/>
  <c r="N52" i="1"/>
  <c r="O51" i="1"/>
  <c r="N51" i="1"/>
  <c r="O50" i="1"/>
  <c r="N50" i="1"/>
  <c r="O49" i="1"/>
  <c r="N49" i="1"/>
  <c r="O48" i="1"/>
  <c r="N48" i="1"/>
  <c r="O47" i="1"/>
  <c r="N47" i="1"/>
  <c r="O46" i="1"/>
  <c r="N46" i="1"/>
  <c r="O45" i="1"/>
  <c r="N45" i="1"/>
  <c r="O44" i="1"/>
  <c r="N44" i="1"/>
  <c r="O43" i="1"/>
  <c r="N43" i="1"/>
  <c r="O42" i="1"/>
  <c r="N42" i="1"/>
  <c r="O41" i="1"/>
  <c r="N41" i="1"/>
  <c r="O40" i="1"/>
  <c r="N40" i="1"/>
  <c r="O39" i="1"/>
  <c r="N39" i="1"/>
  <c r="O38" i="1"/>
  <c r="N38" i="1"/>
  <c r="O37" i="1"/>
  <c r="N37" i="1"/>
  <c r="O36" i="1"/>
  <c r="N36" i="1"/>
  <c r="O35" i="1"/>
  <c r="N35" i="1"/>
  <c r="O34" i="1"/>
  <c r="N34" i="1"/>
  <c r="O33" i="1"/>
  <c r="N33" i="1"/>
  <c r="O32" i="1"/>
  <c r="N32" i="1"/>
  <c r="O31" i="1"/>
  <c r="N31" i="1"/>
  <c r="O30" i="1"/>
  <c r="N30" i="1"/>
  <c r="O29" i="1"/>
  <c r="N29" i="1"/>
  <c r="O28" i="1"/>
  <c r="N28" i="1"/>
  <c r="O27" i="1"/>
  <c r="N27" i="1"/>
  <c r="O26" i="1"/>
  <c r="N26" i="1"/>
  <c r="O25" i="1"/>
  <c r="N25" i="1"/>
  <c r="T5" i="1"/>
  <c r="S5" i="1"/>
  <c r="O24" i="1"/>
  <c r="N24" i="1"/>
  <c r="O23" i="1"/>
  <c r="N23" i="1"/>
  <c r="O22" i="1"/>
  <c r="N22" i="1"/>
  <c r="O21" i="1"/>
  <c r="N21" i="1"/>
  <c r="O20" i="1"/>
  <c r="N20" i="1"/>
  <c r="O19" i="1"/>
  <c r="N19" i="1"/>
  <c r="O18" i="1"/>
  <c r="N18" i="1"/>
  <c r="O17" i="1"/>
  <c r="N17" i="1"/>
  <c r="O16" i="1"/>
  <c r="N16" i="1"/>
  <c r="O15" i="1"/>
  <c r="N15" i="1"/>
  <c r="O14" i="1"/>
  <c r="N14" i="1"/>
  <c r="O13" i="1"/>
  <c r="N13" i="1"/>
  <c r="O12" i="1"/>
  <c r="N12" i="1"/>
  <c r="O11" i="1"/>
  <c r="N11" i="1"/>
  <c r="O10" i="1"/>
  <c r="N10" i="1"/>
  <c r="O9" i="1"/>
  <c r="N9" i="1"/>
  <c r="O8" i="1"/>
  <c r="N8" i="1"/>
  <c r="O7" i="1"/>
  <c r="N7" i="1"/>
  <c r="O6" i="1"/>
  <c r="N6" i="1"/>
  <c r="O5" i="1"/>
  <c r="N5" i="1"/>
  <c r="O4" i="1"/>
  <c r="N4" i="1"/>
  <c r="O3" i="1"/>
  <c r="N3" i="1"/>
  <c r="O2" i="1"/>
  <c r="N2" i="1"/>
  <c r="Q7499" i="1" l="1"/>
  <c r="Q7498" i="1"/>
</calcChain>
</file>

<file path=xl/sharedStrings.xml><?xml version="1.0" encoding="utf-8"?>
<sst xmlns="http://schemas.openxmlformats.org/spreadsheetml/2006/main" count="59141" uniqueCount="152">
  <si>
    <t>Scenario 1: Calculate Total Sales</t>
  </si>
  <si>
    <t>Task: Find the total revenue generated from all orders.</t>
  </si>
  <si>
    <t>Purpose: Summarizes the total revenue for business performance analysis.</t>
  </si>
  <si>
    <t>Scenario 2: Calculate Average Shipping Cost</t>
  </si>
  <si>
    <t>Task: Determine the average shipping cost per order.</t>
  </si>
  <si>
    <t>Purpose: Helps in analyzing logistical expenses.</t>
  </si>
  <si>
    <t>Scenario 3: Count Orders by Priority</t>
  </si>
  <si>
    <t>Task: Count how many orders are marked as "Critical."</t>
  </si>
  <si>
    <t>Purpose: Provides insight into the volume of high-priority orders.</t>
  </si>
  <si>
    <t>Scenario 4: Calculate Profit Margin</t>
  </si>
  <si>
    <t>Task: Add a column to calculate profit margin by subtracting the shipping cost from sales</t>
  </si>
  <si>
    <t>for each order.</t>
  </si>
  <si>
    <t>Purpose: Calculates profitability for each order.</t>
  </si>
  <si>
    <t>Scenario 5: Identify Orders with High Shipping Costs</t>
  </si>
  <si>
    <t>Task: Highlight orders where shipping cost exceeds $50.</t>
  </si>
  <si>
    <t>Purpose: Identifies costly shipments for further review.</t>
  </si>
  <si>
    <t>Scenario 6: Calculate Order Fulfillment Time</t>
  </si>
  <si>
    <t>Task: Add a column to calculate the number of days between order and shipping dates.</t>
  </si>
  <si>
    <t>Purpose: Tracks operational efficiency.</t>
  </si>
  <si>
    <t>Scenario 7: Segment Sales by Customer Type</t>
  </si>
  <si>
    <t>Task: Calculate total sales for each Customer Segment (e.g., Corporate, Consumer).</t>
  </si>
  <si>
    <t>Purpose: Breaks down sales performance by customer demographics.</t>
  </si>
  <si>
    <t>scenario 8;</t>
  </si>
  <si>
    <t>:</t>
  </si>
  <si>
    <t>Identify the missing values and outliers. Treat them accordingly</t>
  </si>
  <si>
    <t>scenario 9;</t>
  </si>
  <si>
    <t>Create the Interactive Dashboard in excel.</t>
  </si>
  <si>
    <t>When creating a dashboard in Excel for a retail store dataset, you can focus on_your</t>
  </si>
  <si>
    <t>problem statement, key performance indicators (KPIs) and insights that help in decision-</t>
  </si>
  <si>
    <t>making.</t>
  </si>
  <si>
    <t>Here are some examples for insights you can derive from the data:</t>
  </si>
  <si>
    <t>How do sales trends vary across different time periods?</t>
  </si>
  <si>
    <t>Who are the top customers based on total spend?</t>
  </si>
  <si>
    <t>After building the dashboard mention the conclusions and insights that help in decision-</t>
  </si>
  <si>
    <t>making</t>
  </si>
  <si>
    <t>Order ID</t>
  </si>
  <si>
    <t>Order Date</t>
  </si>
  <si>
    <t>Order Priority</t>
  </si>
  <si>
    <t>Order Quantity</t>
  </si>
  <si>
    <t>Sales</t>
  </si>
  <si>
    <t>Ship Mode</t>
  </si>
  <si>
    <t>Shipping Cost</t>
  </si>
  <si>
    <t>Province</t>
  </si>
  <si>
    <t>Customer Segment</t>
  </si>
  <si>
    <t>Product Category</t>
  </si>
  <si>
    <t>Product Sub-Category</t>
  </si>
  <si>
    <t>Product Container</t>
  </si>
  <si>
    <t>Ship Date</t>
  </si>
  <si>
    <t>PROFIT MARGIN</t>
  </si>
  <si>
    <t>ORDER FULLFILLMENT DATE</t>
  </si>
  <si>
    <t>Critical</t>
  </si>
  <si>
    <t>Regular Air</t>
  </si>
  <si>
    <t>Ontario</t>
  </si>
  <si>
    <t>Corporate</t>
  </si>
  <si>
    <t>Office Supplies</t>
  </si>
  <si>
    <t>Binders and Binder Accessories</t>
  </si>
  <si>
    <t>Small Box</t>
  </si>
  <si>
    <t>High</t>
  </si>
  <si>
    <t>Labels</t>
  </si>
  <si>
    <t xml:space="preserve">SEGMENTS </t>
  </si>
  <si>
    <t xml:space="preserve">TOTAL SALES </t>
  </si>
  <si>
    <t>Not Specified</t>
  </si>
  <si>
    <t>Northwest Territories</t>
  </si>
  <si>
    <t>Consumer</t>
  </si>
  <si>
    <t>Technology</t>
  </si>
  <si>
    <t>Telephones and Communication</t>
  </si>
  <si>
    <t>Medium Box</t>
  </si>
  <si>
    <t>AVARAGE SHIPPING COST</t>
  </si>
  <si>
    <t>COUNT ORDER PRIORITY CRITICAL</t>
  </si>
  <si>
    <t>Express Air</t>
  </si>
  <si>
    <t>Home Office</t>
  </si>
  <si>
    <t>Computer Peripherals</t>
  </si>
  <si>
    <t xml:space="preserve">CORPORATE SALES </t>
  </si>
  <si>
    <t>British Columbia</t>
  </si>
  <si>
    <t>Small Business</t>
  </si>
  <si>
    <t>Scissors, Rulers and Trimmers</t>
  </si>
  <si>
    <t>Wrap Bag</t>
  </si>
  <si>
    <t>Delivery Truck</t>
  </si>
  <si>
    <t>Quebec</t>
  </si>
  <si>
    <t>Furniture</t>
  </si>
  <si>
    <t>Chairs &amp; Chairmats</t>
  </si>
  <si>
    <t>Jumbo Drum</t>
  </si>
  <si>
    <t>Storage &amp; Organization</t>
  </si>
  <si>
    <t>CONSUMER SALES</t>
  </si>
  <si>
    <t>Envelopes</t>
  </si>
  <si>
    <t>Low</t>
  </si>
  <si>
    <t>Nova Scotia</t>
  </si>
  <si>
    <t>Office Furnishings</t>
  </si>
  <si>
    <t>Alberta</t>
  </si>
  <si>
    <t>HOME OFFICE SALES</t>
  </si>
  <si>
    <t>Small Pack</t>
  </si>
  <si>
    <t>Saskachewan</t>
  </si>
  <si>
    <t>Medium</t>
  </si>
  <si>
    <t>New Brunswick</t>
  </si>
  <si>
    <t xml:space="preserve">SMALL BUSINESS SALES </t>
  </si>
  <si>
    <t>Yukon</t>
  </si>
  <si>
    <t>Copiers and Fax</t>
  </si>
  <si>
    <t>Office Machines</t>
  </si>
  <si>
    <t>Appliances</t>
  </si>
  <si>
    <t>Manitoba</t>
  </si>
  <si>
    <t>Pens &amp; Art Supplies</t>
  </si>
  <si>
    <t>Paper</t>
  </si>
  <si>
    <t xml:space="preserve">sales summery </t>
  </si>
  <si>
    <t xml:space="preserve">order quantity summery </t>
  </si>
  <si>
    <t>Large Box</t>
  </si>
  <si>
    <t>Mean</t>
  </si>
  <si>
    <t>Standard Error</t>
  </si>
  <si>
    <t>Median</t>
  </si>
  <si>
    <t>Mode</t>
  </si>
  <si>
    <t>Standard Deviation</t>
  </si>
  <si>
    <t>Sample Variance</t>
  </si>
  <si>
    <t>Kurtosis</t>
  </si>
  <si>
    <t>Skewness</t>
  </si>
  <si>
    <t xml:space="preserve"> </t>
  </si>
  <si>
    <t>Tables</t>
  </si>
  <si>
    <t>Jumbo Box</t>
  </si>
  <si>
    <t>Range</t>
  </si>
  <si>
    <t>Minimum</t>
  </si>
  <si>
    <t>Maximum</t>
  </si>
  <si>
    <t>Prince Edward Island</t>
  </si>
  <si>
    <t>Sum</t>
  </si>
  <si>
    <t>Count</t>
  </si>
  <si>
    <t xml:space="preserve">less than -1 or greater than +1= highly skewness </t>
  </si>
  <si>
    <t>Rubber Bands</t>
  </si>
  <si>
    <t xml:space="preserve">then there maybe outlier </t>
  </si>
  <si>
    <t xml:space="preserve">shipping cost </t>
  </si>
  <si>
    <t>Newfoundland</t>
  </si>
  <si>
    <t>Nunavut</t>
  </si>
  <si>
    <t>Bookcases</t>
  </si>
  <si>
    <t xml:space="preserve">RECENCY </t>
  </si>
  <si>
    <t xml:space="preserve">FREQUENCY </t>
  </si>
  <si>
    <t xml:space="preserve">MONETORY </t>
  </si>
  <si>
    <t>Column Labels</t>
  </si>
  <si>
    <t>Total Sum of Sales</t>
  </si>
  <si>
    <t>Total Sum of Order ID</t>
  </si>
  <si>
    <t>Total Sum of Shipping Cost</t>
  </si>
  <si>
    <t>Total Sum of Order Quantity</t>
  </si>
  <si>
    <t>Row Labels</t>
  </si>
  <si>
    <t>Sum of Sales</t>
  </si>
  <si>
    <t>Sum of Order ID</t>
  </si>
  <si>
    <t>Sum of Shipping Cost</t>
  </si>
  <si>
    <t>Sum of Order Quantity</t>
  </si>
  <si>
    <t>2016</t>
  </si>
  <si>
    <t>Qtr1</t>
  </si>
  <si>
    <t>Qtr2</t>
  </si>
  <si>
    <t>Qtr3</t>
  </si>
  <si>
    <t>Qtr4</t>
  </si>
  <si>
    <t>2017</t>
  </si>
  <si>
    <t>2018</t>
  </si>
  <si>
    <t>2019</t>
  </si>
  <si>
    <t>Grand Total</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</si>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</sst>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b/>
      <sz val="11"/>
      <color theme="0"/>
      <name val="Calibri"/>
      <family val="2"/>
      <scheme val="minor"/>
    </font>
    <font>
      <sz val="11"/>
      <name val="Calibri"/>
      <family val="2"/>
      <scheme val="minor"/>
    </font>
    <font>
      <i/>
      <sz val="11"/>
      <color theme="1"/>
      <name val="Calibri"/>
      <family val="2"/>
      <scheme val="minor"/>
    </font>
    <font>
      <sz val="8"/>
      <name val="Calibri"/>
      <family val="2"/>
      <scheme val="minor"/>
    </font>
    <font>
      <sz val="11"/>
      <color rgb="FFFF0000"/>
      <name val="Calibri"/>
      <family val="2"/>
      <scheme val="minor"/>
    </font>
    <font>
      <i/>
      <sz val="24"/>
      <color theme="1"/>
      <name val="Calibri"/>
      <family val="2"/>
      <scheme val="minor"/>
    </font>
    <font>
      <b/>
      <sz val="11"/>
      <color theme="1"/>
      <name val="Calibri"/>
      <family val="2"/>
      <scheme val="minor"/>
    </font>
    <font>
      <b/>
      <sz val="11"/>
      <color rgb="FFFF0000"/>
      <name val="Calibri"/>
      <family val="2"/>
      <scheme val="minor"/>
    </font>
    <font>
      <b/>
      <sz val="11"/>
      <color rgb="FF000000"/>
      <name val="Calibri"/>
      <charset val="1"/>
    </font>
    <font>
      <b/>
      <sz val="14"/>
      <color theme="1"/>
      <name val="Calibri"/>
      <family val="2"/>
      <scheme val="minor"/>
    </font>
    <font>
      <b/>
      <sz val="14"/>
      <color rgb="FFFF0000"/>
      <name val="Calibri"/>
      <family val="2"/>
      <scheme val="minor"/>
    </font>
    <font>
      <sz val="16"/>
      <color theme="1"/>
      <name val="Calibri"/>
      <family val="2"/>
      <scheme val="minor"/>
    </font>
    <font>
      <sz val="16"/>
      <name val="Calibri"/>
      <family val="2"/>
      <scheme val="minor"/>
    </font>
    <font>
      <b/>
      <sz val="12"/>
      <color rgb="FF000000"/>
      <name val="Calibri"/>
    </font>
    <font>
      <sz val="11"/>
      <color rgb="FF0070C0"/>
      <name val="Calibri"/>
      <family val="2"/>
      <scheme val="minor"/>
    </font>
    <font>
      <sz val="11"/>
      <color rgb="FF000000"/>
      <name val="Calibri"/>
      <family val="2"/>
      <scheme val="minor"/>
    </font>
    <font>
      <b/>
      <i/>
      <sz val="24"/>
      <color theme="1"/>
      <name val="Calibri"/>
      <family val="2"/>
      <scheme val="minor"/>
    </font>
    <font>
      <b/>
      <sz val="18"/>
      <name val="Calibri"/>
      <family val="2"/>
      <scheme val="minor"/>
    </font>
  </fonts>
  <fills count="12">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7"/>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0"/>
        <bgColor indexed="64"/>
      </patternFill>
    </fill>
    <fill>
      <patternFill patternType="solid">
        <fgColor theme="5" tint="0.59999389629810485"/>
        <bgColor indexed="64"/>
      </patternFill>
    </fill>
    <fill>
      <patternFill patternType="solid">
        <fgColor theme="8" tint="0.59999389629810485"/>
        <bgColor indexed="64"/>
      </patternFill>
    </fill>
  </fills>
  <borders count="4">
    <border>
      <left/>
      <right/>
      <top/>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59">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8" borderId="0" xfId="0" applyFill="1" applyAlignment="1">
      <alignment horizontal="center"/>
    </xf>
    <xf numFmtId="0" fontId="0" fillId="0" borderId="2" xfId="0" applyBorder="1"/>
    <xf numFmtId="0" fontId="3" fillId="0" borderId="3" xfId="0" applyFont="1" applyBorder="1" applyAlignment="1">
      <alignment horizontal="centerContinuous"/>
    </xf>
    <xf numFmtId="0" fontId="1" fillId="2" borderId="1" xfId="0" applyFont="1" applyFill="1" applyBorder="1" applyAlignment="1">
      <alignment horizontal="center"/>
    </xf>
    <xf numFmtId="14" fontId="0" fillId="3" borderId="1" xfId="0" applyNumberFormat="1" applyFill="1" applyBorder="1" applyAlignment="1">
      <alignment horizontal="center"/>
    </xf>
    <xf numFmtId="14" fontId="0" fillId="0" borderId="1" xfId="0" applyNumberFormat="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xf numFmtId="0" fontId="0" fillId="0" borderId="0" xfId="0" applyAlignment="1">
      <alignment horizontal="left" indent="1"/>
    </xf>
    <xf numFmtId="0" fontId="0" fillId="7" borderId="0" xfId="0" applyFill="1"/>
    <xf numFmtId="0" fontId="0" fillId="4" borderId="0" xfId="0" applyFill="1"/>
    <xf numFmtId="0" fontId="5" fillId="0" borderId="0" xfId="0" applyFont="1"/>
    <xf numFmtId="0" fontId="5" fillId="9" borderId="0" xfId="0" applyFont="1" applyFill="1"/>
    <xf numFmtId="0" fontId="0" fillId="9" borderId="0" xfId="0" applyFill="1"/>
    <xf numFmtId="0" fontId="2" fillId="6" borderId="0" xfId="0" applyFont="1" applyFill="1" applyAlignment="1">
      <alignment horizontal="center"/>
    </xf>
    <xf numFmtId="0" fontId="2" fillId="7" borderId="0" xfId="0" applyFont="1" applyFill="1" applyAlignment="1">
      <alignment horizontal="center"/>
    </xf>
    <xf numFmtId="14" fontId="0" fillId="0" borderId="0" xfId="0" applyNumberFormat="1" applyAlignment="1">
      <alignment horizontal="center"/>
    </xf>
    <xf numFmtId="0" fontId="0" fillId="6" borderId="0" xfId="0" applyFill="1" applyAlignment="1">
      <alignment horizontal="center"/>
    </xf>
    <xf numFmtId="0" fontId="0" fillId="0" borderId="0" xfId="0" applyNumberFormat="1"/>
    <xf numFmtId="0" fontId="0" fillId="7" borderId="0" xfId="0" applyNumberFormat="1" applyFill="1"/>
    <xf numFmtId="0" fontId="0" fillId="7" borderId="0" xfId="0" applyFill="1" applyAlignment="1">
      <alignment horizontal="center" wrapText="1"/>
    </xf>
    <xf numFmtId="0" fontId="6" fillId="7" borderId="0" xfId="0" applyFont="1" applyFill="1"/>
    <xf numFmtId="0" fontId="6" fillId="7" borderId="0" xfId="0" applyFont="1" applyFill="1" applyAlignment="1">
      <alignment horizontal="center" wrapText="1"/>
    </xf>
    <xf numFmtId="0" fontId="7" fillId="4" borderId="0" xfId="0" applyFont="1" applyFill="1"/>
    <xf numFmtId="0" fontId="7" fillId="0" borderId="0" xfId="0" applyFont="1"/>
    <xf numFmtId="0" fontId="8" fillId="0" borderId="0" xfId="0" applyFont="1"/>
    <xf numFmtId="0" fontId="8" fillId="9" borderId="0" xfId="0" applyFont="1" applyFill="1"/>
    <xf numFmtId="0" fontId="0" fillId="7" borderId="0" xfId="0" applyFill="1" applyAlignment="1">
      <alignment horizontal="center"/>
    </xf>
    <xf numFmtId="0" fontId="7" fillId="0" borderId="0" xfId="0" applyFont="1" applyFill="1"/>
    <xf numFmtId="0" fontId="0" fillId="0" borderId="0" xfId="0" applyFill="1"/>
    <xf numFmtId="0" fontId="0" fillId="0" borderId="0" xfId="0" applyBorder="1"/>
    <xf numFmtId="0" fontId="7" fillId="0" borderId="0" xfId="0" applyFont="1" applyBorder="1"/>
    <xf numFmtId="0" fontId="0" fillId="0" borderId="0" xfId="0" applyFill="1" applyBorder="1"/>
    <xf numFmtId="0" fontId="7" fillId="0" borderId="0" xfId="0" applyFont="1" applyFill="1" applyBorder="1"/>
    <xf numFmtId="0" fontId="5" fillId="0" borderId="0" xfId="0" applyFont="1" applyFill="1" applyBorder="1"/>
    <xf numFmtId="0" fontId="11" fillId="0" borderId="0" xfId="0" applyFont="1" applyAlignment="1">
      <alignment horizontal="center"/>
    </xf>
    <xf numFmtId="0" fontId="7" fillId="10" borderId="0" xfId="0" applyFont="1" applyFill="1" applyAlignment="1">
      <alignment horizontal="center"/>
    </xf>
    <xf numFmtId="0" fontId="7" fillId="0" borderId="0" xfId="0" applyFont="1" applyAlignment="1">
      <alignment horizontal="center"/>
    </xf>
    <xf numFmtId="0" fontId="9" fillId="10" borderId="0" xfId="0" applyFont="1" applyFill="1" applyAlignment="1">
      <alignment horizontal="center"/>
    </xf>
    <xf numFmtId="0" fontId="12" fillId="5" borderId="0" xfId="0" applyFont="1" applyFill="1" applyAlignment="1">
      <alignment horizontal="center"/>
    </xf>
    <xf numFmtId="0" fontId="13" fillId="4" borderId="0" xfId="0" applyFont="1" applyFill="1" applyAlignment="1">
      <alignment horizontal="center"/>
    </xf>
    <xf numFmtId="0" fontId="3" fillId="0" borderId="0" xfId="0" applyFont="1" applyBorder="1" applyAlignment="1">
      <alignment horizontal="centerContinuous"/>
    </xf>
    <xf numFmtId="0" fontId="10" fillId="0" borderId="0" xfId="0" applyFont="1" applyAlignment="1">
      <alignment horizontal="center"/>
    </xf>
    <xf numFmtId="0" fontId="0" fillId="0" borderId="0" xfId="0" applyAlignment="1">
      <alignment wrapText="1"/>
    </xf>
    <xf numFmtId="0" fontId="14" fillId="11" borderId="0" xfId="0" applyFont="1" applyFill="1" applyAlignment="1">
      <alignment wrapText="1"/>
    </xf>
    <xf numFmtId="0" fontId="15" fillId="0" borderId="0" xfId="0" applyFont="1"/>
    <xf numFmtId="0" fontId="0" fillId="6" borderId="0" xfId="0" applyNumberFormat="1" applyFill="1" applyAlignment="1">
      <alignment horizontal="center"/>
    </xf>
    <xf numFmtId="0" fontId="0" fillId="6" borderId="0" xfId="0" applyFill="1"/>
    <xf numFmtId="0" fontId="0" fillId="0" borderId="0" xfId="0" applyFont="1"/>
    <xf numFmtId="0" fontId="16" fillId="6" borderId="0" xfId="0" applyFont="1" applyFill="1" applyAlignment="1">
      <alignment horizontal="center"/>
    </xf>
    <xf numFmtId="0" fontId="17" fillId="7" borderId="0" xfId="0" applyFont="1" applyFill="1"/>
    <xf numFmtId="0" fontId="18" fillId="7" borderId="0" xfId="0" applyNumberFormat="1" applyFont="1" applyFill="1"/>
    <xf numFmtId="0" fontId="7" fillId="7" borderId="0" xfId="0" applyFont="1" applyFill="1"/>
    <xf numFmtId="0" fontId="0" fillId="7" borderId="0" xfId="0" applyFill="1" applyBorder="1"/>
    <xf numFmtId="0" fontId="0" fillId="7" borderId="0" xfId="0" applyFill="1" applyAlignment="1">
      <alignment horizontal="center"/>
    </xf>
  </cellXfs>
  <cellStyles count="1">
    <cellStyle name="Normal" xfId="0" builtinId="0"/>
  </cellStyles>
  <dxfs count="50">
    <dxf>
      <numFmt numFmtId="0" formatCode="General"/>
      <fill>
        <patternFill patternType="solid">
          <fgColor indexed="64"/>
          <bgColor theme="7" tint="0.79998168889431442"/>
        </patternFill>
      </fil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dxf>
    <dxf>
      <numFmt numFmtId="19" formatCode="m/d/yyyy"/>
      <fill>
        <patternFill patternType="solid">
          <fgColor indexed="64"/>
          <bgColor theme="7"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dd/mm/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dxf>
    <dxf>
      <numFmt numFmtId="164"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theme="9" tint="0.599963377788628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ont>
        <sz val="24"/>
      </font>
    </dxf>
    <dxf>
      <font>
        <i/>
      </font>
    </dxf>
    <dxf>
      <font>
        <sz val="18"/>
      </font>
    </dxf>
    <dxf>
      <font>
        <b/>
      </font>
    </dxf>
    <dxf>
      <font>
        <b/>
      </font>
    </dxf>
    <dxf>
      <font>
        <b/>
      </font>
    </dxf>
  </dxfs>
  <tableStyles count="0" defaultTableStyle="TableStyleMedium2" defaultPivotStyle="PivotStyleLight16"/>
  <colors>
    <mruColors>
      <color rgb="FF46EE76"/>
      <color rgb="FF33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sales</a:t>
            </a:r>
          </a:p>
        </c:rich>
      </c:tx>
      <c:layout>
        <c:manualLayout>
          <c:xMode val="edge"/>
          <c:yMode val="edge"/>
          <c:x val="0.10049999999999999"/>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Sheet5!$B$5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954-4D6B-B8B8-C1AC618BBB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CF-4B92-BB99-128D666B3B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CF-4B92-BB99-128D666B3BB2}"/>
              </c:ext>
            </c:extLst>
          </c:dPt>
          <c:dLbls>
            <c:dLbl>
              <c:idx val="0"/>
              <c:dLblPos val="ct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954-4D6B-B8B8-C1AC618BBBC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Sheet5!$A$6:$A$9</c:f>
              <c:strCache>
                <c:ptCount val="3"/>
                <c:pt idx="0">
                  <c:v>Furniture</c:v>
                </c:pt>
                <c:pt idx="1">
                  <c:v>Office Supplies</c:v>
                </c:pt>
                <c:pt idx="2">
                  <c:v>Technology</c:v>
                </c:pt>
              </c:strCache>
            </c:strRef>
          </c:cat>
          <c:val>
            <c:numRef>
              <c:f>Sheet5!$B$6:$B$9</c:f>
              <c:numCache>
                <c:formatCode>General</c:formatCode>
                <c:ptCount val="3"/>
                <c:pt idx="0">
                  <c:v>1375320.1768999998</c:v>
                </c:pt>
                <c:pt idx="1">
                  <c:v>1026560.6584</c:v>
                </c:pt>
                <c:pt idx="2">
                  <c:v>1411719.0663999999</c:v>
                </c:pt>
              </c:numCache>
            </c:numRef>
          </c:val>
          <c:extLst>
            <c:ext xmlns:c16="http://schemas.microsoft.com/office/drawing/2014/chart" uri="{C3380CC4-5D6E-409C-BE32-E72D297353CC}">
              <c16:uniqueId val="{00000000-D954-4D6B-B8B8-C1AC618BBBC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year wise sales </a:t>
            </a:r>
          </a:p>
        </c:rich>
      </c:tx>
      <c:layout>
        <c:manualLayout>
          <c:xMode val="edge"/>
          <c:yMode val="edge"/>
          <c:x val="0.31447811447811447"/>
          <c:y val="2.435536265931360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0D2CCC5F-CA1C-4D33-AA01-8B26BE511EAB}" type="VALUE">
                  <a:rPr lang="en-US" b="1"/>
                  <a:pPr>
                    <a:defRPr/>
                  </a:pPr>
                  <a:t>[]</a:t>
                </a:fld>
                <a:endParaRPr/>
              </a:p>
            </c:rich>
          </c:tx>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BDB6EFC3-8D5C-4F58-8EA1-6B28EC0AC922}" type="VALUE">
                  <a:rPr lang="en-US" b="1"/>
                  <a:pPr>
                    <a:defRPr/>
                  </a:pPr>
                  <a:t>[]</a:t>
                </a:fld>
                <a:endParaRPr/>
              </a:p>
            </c:rich>
          </c:tx>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40000"/>
              <a:lumOff val="60000"/>
            </a:schemeClr>
          </a:solidFill>
          <a:ln>
            <a:noFill/>
          </a:ln>
          <a:effectLst/>
        </c:spPr>
        <c:dLbl>
          <c:idx val="0"/>
          <c:layout>
            <c:manualLayout>
              <c:x val="1.104667219000266E-2"/>
              <c:y val="-3.853115079350313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7E3A87BC-CD2E-4612-89BF-5CF41C82328F}" type="VALUE">
                  <a:rPr lang="en-US" b="1"/>
                  <a:pPr>
                    <a:defRPr/>
                  </a:pPr>
                  <a:t>[]</a:t>
                </a:fld>
                <a:endParaRPr/>
              </a:p>
            </c:rich>
          </c:tx>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1586647E-BE4C-4182-9232-C9826C6BDEFF}" type="VALUE">
                  <a:rPr lang="en-US" b="1"/>
                  <a:pPr>
                    <a:defRPr/>
                  </a:pPr>
                  <a:t>[]</a:t>
                </a:fld>
                <a:endParaRPr/>
              </a:p>
            </c:rich>
          </c:tx>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1987487686657229"/>
          <c:y val="0.15460078839451499"/>
          <c:w val="0.83593843437341664"/>
          <c:h val="0.56391059566482316"/>
        </c:manualLayout>
      </c:layout>
      <c:barChart>
        <c:barDir val="col"/>
        <c:grouping val="clustered"/>
        <c:varyColors val="0"/>
        <c:ser>
          <c:idx val="0"/>
          <c:order val="0"/>
          <c:tx>
            <c:strRef>
              <c:f>Sheet5!$E$4</c:f>
              <c:strCache>
                <c:ptCount val="1"/>
                <c:pt idx="0">
                  <c:v>Total</c:v>
                </c:pt>
              </c:strCache>
            </c:strRef>
          </c:tx>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1186-415B-9175-6963DBBBB7B8}"/>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1186-415B-9175-6963DBBBB7B8}"/>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1186-415B-9175-6963DBBBB7B8}"/>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1186-415B-9175-6963DBBBB7B8}"/>
              </c:ext>
            </c:extLst>
          </c:dPt>
          <c:dLbls>
            <c:dLbl>
              <c:idx val="0"/>
              <c:tx>
                <c:rich>
                  <a:bodyPr/>
                  <a:lstStyle/>
                  <a:p>
                    <a:fld id="{0D2CCC5F-CA1C-4D33-AA01-8B26BE511EAB}" type="VALUE">
                      <a:rPr lang="en-US" b="1"/>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186-415B-9175-6963DBBBB7B8}"/>
                </c:ext>
              </c:extLst>
            </c:dLbl>
            <c:dLbl>
              <c:idx val="1"/>
              <c:tx>
                <c:rich>
                  <a:bodyPr/>
                  <a:lstStyle/>
                  <a:p>
                    <a:fld id="{BDB6EFC3-8D5C-4F58-8EA1-6B28EC0AC922}" type="VALUE">
                      <a:rPr lang="en-US" b="1"/>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186-415B-9175-6963DBBBB7B8}"/>
                </c:ext>
              </c:extLst>
            </c:dLbl>
            <c:dLbl>
              <c:idx val="2"/>
              <c:layout>
                <c:manualLayout>
                  <c:x val="1.104667219000266E-2"/>
                  <c:y val="-3.8531150793503133E-17"/>
                </c:manualLayout>
              </c:layout>
              <c:tx>
                <c:rich>
                  <a:bodyPr/>
                  <a:lstStyle/>
                  <a:p>
                    <a:fld id="{7E3A87BC-CD2E-4612-89BF-5CF41C82328F}" type="VALUE">
                      <a:rPr lang="en-US" b="1"/>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186-415B-9175-6963DBBBB7B8}"/>
                </c:ext>
              </c:extLst>
            </c:dLbl>
            <c:dLbl>
              <c:idx val="3"/>
              <c:tx>
                <c:rich>
                  <a:bodyPr/>
                  <a:lstStyle/>
                  <a:p>
                    <a:fld id="{1586647E-BE4C-4182-9232-C9826C6BDEFF}" type="VALUE">
                      <a:rPr lang="en-US" b="1"/>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186-415B-9175-6963DBBBB7B8}"/>
                </c:ext>
              </c:extLst>
            </c:dLbl>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Sheet5!$D$5:$D$9</c:f>
              <c:strCache>
                <c:ptCount val="4"/>
                <c:pt idx="0">
                  <c:v>2016</c:v>
                </c:pt>
                <c:pt idx="1">
                  <c:v>2017</c:v>
                </c:pt>
                <c:pt idx="2">
                  <c:v>2018</c:v>
                </c:pt>
                <c:pt idx="3">
                  <c:v>2019</c:v>
                </c:pt>
              </c:strCache>
            </c:strRef>
          </c:cat>
          <c:val>
            <c:numRef>
              <c:f>Sheet5!$E$5:$E$9</c:f>
              <c:numCache>
                <c:formatCode>General</c:formatCode>
                <c:ptCount val="4"/>
                <c:pt idx="0">
                  <c:v>376874.84890000004</c:v>
                </c:pt>
                <c:pt idx="1">
                  <c:v>386323.06699999998</c:v>
                </c:pt>
                <c:pt idx="2">
                  <c:v>346352.55750000005</c:v>
                </c:pt>
                <c:pt idx="3">
                  <c:v>265769.70349999995</c:v>
                </c:pt>
              </c:numCache>
            </c:numRef>
          </c:val>
          <c:extLst>
            <c:ext xmlns:c16="http://schemas.microsoft.com/office/drawing/2014/chart" uri="{C3380CC4-5D6E-409C-BE32-E72D297353CC}">
              <c16:uniqueId val="{00000000-1186-415B-9175-6963DBBBB7B8}"/>
            </c:ext>
          </c:extLst>
        </c:ser>
        <c:dLbls>
          <c:dLblPos val="outEnd"/>
          <c:showLegendKey val="0"/>
          <c:showVal val="1"/>
          <c:showCatName val="0"/>
          <c:showSerName val="0"/>
          <c:showPercent val="0"/>
          <c:showBubbleSize val="0"/>
        </c:dLbls>
        <c:gapWidth val="100"/>
        <c:overlap val="-24"/>
        <c:axId val="2146713392"/>
        <c:axId val="2146697552"/>
      </c:barChart>
      <c:catAx>
        <c:axId val="2146713392"/>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crossAx val="2146697552"/>
        <c:crosses val="autoZero"/>
        <c:auto val="1"/>
        <c:lblAlgn val="ctr"/>
        <c:lblOffset val="100"/>
        <c:noMultiLvlLbl val="0"/>
      </c:catAx>
      <c:valAx>
        <c:axId val="214669755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crossAx val="2146713392"/>
        <c:crosses val="autoZero"/>
        <c:crossBetween val="between"/>
      </c:valAx>
      <c:dTable>
        <c:showHorzBorder val="1"/>
        <c:showVertBorder val="1"/>
        <c:showOutline val="1"/>
        <c:showKeys val="1"/>
        <c:spPr>
          <a:noFill/>
          <a:ln w="9525">
            <a:solidFill>
              <a:srgbClr val="00B0F0"/>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shipping cost on ship mode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Sheet5!$C$15</c:f>
              <c:strCache>
                <c:ptCount val="1"/>
                <c:pt idx="0">
                  <c:v>Total</c:v>
                </c:pt>
              </c:strCache>
            </c:strRef>
          </c:tx>
          <c:spPr>
            <a:solidFill>
              <a:schemeClr val="accent1"/>
            </a:solidFill>
            <a:ln>
              <a:noFill/>
            </a:ln>
            <a:effectLst/>
          </c:spPr>
          <c:invertIfNegative val="0"/>
          <c:cat>
            <c:strRef>
              <c:f>Sheet5!$B$16:$B$19</c:f>
              <c:strCache>
                <c:ptCount val="3"/>
                <c:pt idx="0">
                  <c:v>Delivery Truck</c:v>
                </c:pt>
                <c:pt idx="1">
                  <c:v>Express Air</c:v>
                </c:pt>
                <c:pt idx="2">
                  <c:v>Regular Air</c:v>
                </c:pt>
              </c:strCache>
            </c:strRef>
          </c:cat>
          <c:val>
            <c:numRef>
              <c:f>Sheet5!$C$16:$C$19</c:f>
              <c:numCache>
                <c:formatCode>General</c:formatCode>
                <c:ptCount val="3"/>
                <c:pt idx="0">
                  <c:v>9983.6999999999971</c:v>
                </c:pt>
                <c:pt idx="1">
                  <c:v>587.70000000000005</c:v>
                </c:pt>
                <c:pt idx="2">
                  <c:v>2817.2999999999993</c:v>
                </c:pt>
              </c:numCache>
            </c:numRef>
          </c:val>
          <c:extLst>
            <c:ext xmlns:c16="http://schemas.microsoft.com/office/drawing/2014/chart" uri="{C3380CC4-5D6E-409C-BE32-E72D297353CC}">
              <c16:uniqueId val="{00000000-F3CA-4B76-9A25-C84EE9B2C715}"/>
            </c:ext>
          </c:extLst>
        </c:ser>
        <c:dLbls>
          <c:showLegendKey val="0"/>
          <c:showVal val="0"/>
          <c:showCatName val="0"/>
          <c:showSerName val="0"/>
          <c:showPercent val="0"/>
          <c:showBubbleSize val="0"/>
        </c:dLbls>
        <c:gapWidth val="219"/>
        <c:overlap val="-27"/>
        <c:axId val="1841879072"/>
        <c:axId val="1841869472"/>
      </c:barChart>
      <c:catAx>
        <c:axId val="18418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869472"/>
        <c:crosses val="autoZero"/>
        <c:auto val="1"/>
        <c:lblAlgn val="ctr"/>
        <c:lblOffset val="100"/>
        <c:noMultiLvlLbl val="0"/>
      </c:catAx>
      <c:valAx>
        <c:axId val="184186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87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0403678081250787E-2"/>
              <c:y val="-3.6717069919998228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1851472275596177E-2"/>
              <c:y val="-7.343413983999645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316470710952449E-2"/>
              <c:y val="-3.059755826666524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Sheet5!$C$22</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4-17A3-461B-88C8-02786C1ED04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2-17A3-461B-88C8-02786C1ED043}"/>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3-17A3-461B-88C8-02786C1ED043}"/>
              </c:ext>
            </c:extLst>
          </c:dPt>
          <c:dLbls>
            <c:dLbl>
              <c:idx val="1"/>
              <c:layout>
                <c:manualLayout>
                  <c:x val="2.316470710952449E-2"/>
                  <c:y val="-3.05975582666652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A3-461B-88C8-02786C1ED043}"/>
                </c:ext>
              </c:extLst>
            </c:dLbl>
            <c:dLbl>
              <c:idx val="6"/>
              <c:layout>
                <c:manualLayout>
                  <c:x val="3.0403678081250787E-2"/>
                  <c:y val="-3.67170699199982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A3-461B-88C8-02786C1ED043}"/>
                </c:ext>
              </c:extLst>
            </c:dLbl>
            <c:dLbl>
              <c:idx val="10"/>
              <c:layout>
                <c:manualLayout>
                  <c:x val="-3.1851472275596177E-2"/>
                  <c:y val="-7.34341398399964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A3-461B-88C8-02786C1ED043}"/>
                </c:ext>
              </c:extLst>
            </c:dLbl>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Sheet5!$B$23:$B$36</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Sheet5!$C$23:$C$36</c:f>
              <c:numCache>
                <c:formatCode>General</c:formatCode>
                <c:ptCount val="13"/>
                <c:pt idx="0">
                  <c:v>80633.370200000005</c:v>
                </c:pt>
                <c:pt idx="1">
                  <c:v>172551.39109999995</c:v>
                </c:pt>
                <c:pt idx="2">
                  <c:v>88118.899900000019</c:v>
                </c:pt>
                <c:pt idx="3">
                  <c:v>44110.537399999994</c:v>
                </c:pt>
                <c:pt idx="4">
                  <c:v>9167.2099999999991</c:v>
                </c:pt>
                <c:pt idx="5">
                  <c:v>85085.46</c:v>
                </c:pt>
                <c:pt idx="6">
                  <c:v>105072.72150000001</c:v>
                </c:pt>
                <c:pt idx="7">
                  <c:v>11624.4</c:v>
                </c:pt>
                <c:pt idx="8">
                  <c:v>344034.85520000005</c:v>
                </c:pt>
                <c:pt idx="9">
                  <c:v>20823.243600000002</c:v>
                </c:pt>
                <c:pt idx="10">
                  <c:v>185806.46239999996</c:v>
                </c:pt>
                <c:pt idx="11">
                  <c:v>115764.3713</c:v>
                </c:pt>
                <c:pt idx="12">
                  <c:v>112527.25429999999</c:v>
                </c:pt>
              </c:numCache>
            </c:numRef>
          </c:val>
          <c:extLst>
            <c:ext xmlns:c16="http://schemas.microsoft.com/office/drawing/2014/chart" uri="{C3380CC4-5D6E-409C-BE32-E72D297353CC}">
              <c16:uniqueId val="{00000000-17A3-461B-88C8-02786C1ED043}"/>
            </c:ext>
          </c:extLst>
        </c:ser>
        <c:dLbls>
          <c:dLblPos val="outEnd"/>
          <c:showLegendKey val="0"/>
          <c:showVal val="1"/>
          <c:showCatName val="0"/>
          <c:showSerName val="0"/>
          <c:showPercent val="0"/>
          <c:showBubbleSize val="0"/>
        </c:dLbls>
        <c:gapWidth val="219"/>
        <c:overlap val="-27"/>
        <c:axId val="2146726352"/>
        <c:axId val="1508310816"/>
      </c:barChart>
      <c:catAx>
        <c:axId val="21467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10816"/>
        <c:crosses val="autoZero"/>
        <c:auto val="1"/>
        <c:lblAlgn val="ctr"/>
        <c:lblOffset val="100"/>
        <c:noMultiLvlLbl val="0"/>
      </c:catAx>
      <c:valAx>
        <c:axId val="1508310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7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sales</a:t>
            </a:r>
          </a:p>
        </c:rich>
      </c:tx>
      <c:layout>
        <c:manualLayout>
          <c:xMode val="edge"/>
          <c:yMode val="edge"/>
          <c:x val="0.557158971125713"/>
          <c:y val="3.7729285765399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3789220660237084E-2"/>
              <c:y val="-8.58305968784536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6577347821375443"/>
              <c:y val="4.543972775918141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008068250105903"/>
          <c:y val="0.15844153262675814"/>
          <c:w val="0.45719320454343942"/>
          <c:h val="0.7379956428747485"/>
        </c:manualLayout>
      </c:layout>
      <c:pieChart>
        <c:varyColors val="1"/>
        <c:ser>
          <c:idx val="0"/>
          <c:order val="0"/>
          <c:tx>
            <c:strRef>
              <c:f>Sheet5!$B$5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B7-438E-89A9-282822A6E1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B7-438E-89A9-282822A6E1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B7-438E-89A9-282822A6E1D0}"/>
              </c:ext>
            </c:extLst>
          </c:dPt>
          <c:dLbls>
            <c:dLbl>
              <c:idx val="0"/>
              <c:dLblPos val="ct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B7-438E-89A9-282822A6E1D0}"/>
                </c:ext>
              </c:extLst>
            </c:dLbl>
            <c:dLbl>
              <c:idx val="1"/>
              <c:layout>
                <c:manualLayout>
                  <c:x val="4.3789220660237084E-2"/>
                  <c:y val="-8.58305968784536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0B7-438E-89A9-282822A6E1D0}"/>
                </c:ext>
              </c:extLst>
            </c:dLbl>
            <c:dLbl>
              <c:idx val="2"/>
              <c:layout>
                <c:manualLayout>
                  <c:x val="0.16577347821375443"/>
                  <c:y val="4.543972775918141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0B7-438E-89A9-282822A6E1D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Sheet5!$A$6:$A$9</c:f>
              <c:strCache>
                <c:ptCount val="3"/>
                <c:pt idx="0">
                  <c:v>Furniture</c:v>
                </c:pt>
                <c:pt idx="1">
                  <c:v>Office Supplies</c:v>
                </c:pt>
                <c:pt idx="2">
                  <c:v>Technology</c:v>
                </c:pt>
              </c:strCache>
            </c:strRef>
          </c:cat>
          <c:val>
            <c:numRef>
              <c:f>Sheet5!$B$6:$B$9</c:f>
              <c:numCache>
                <c:formatCode>General</c:formatCode>
                <c:ptCount val="3"/>
                <c:pt idx="0">
                  <c:v>1375320.1768999998</c:v>
                </c:pt>
                <c:pt idx="1">
                  <c:v>1026560.6584</c:v>
                </c:pt>
                <c:pt idx="2">
                  <c:v>1411719.0663999999</c:v>
                </c:pt>
              </c:numCache>
            </c:numRef>
          </c:val>
          <c:extLst>
            <c:ext xmlns:c16="http://schemas.microsoft.com/office/drawing/2014/chart" uri="{C3380CC4-5D6E-409C-BE32-E72D297353CC}">
              <c16:uniqueId val="{00000006-B0B7-438E-89A9-282822A6E1D0}"/>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2788127161138416"/>
          <c:y val="0.18877483680657703"/>
          <c:w val="0.25335191953422848"/>
          <c:h val="0.32895778836138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shipping cost on ship mode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Sheet5!$C$15</c:f>
              <c:strCache>
                <c:ptCount val="1"/>
                <c:pt idx="0">
                  <c:v>Total</c:v>
                </c:pt>
              </c:strCache>
            </c:strRef>
          </c:tx>
          <c:spPr>
            <a:solidFill>
              <a:schemeClr val="accent1"/>
            </a:solidFill>
            <a:ln>
              <a:noFill/>
            </a:ln>
            <a:effectLst/>
          </c:spPr>
          <c:invertIfNegative val="0"/>
          <c:cat>
            <c:strRef>
              <c:f>Sheet5!$B$16:$B$19</c:f>
              <c:strCache>
                <c:ptCount val="3"/>
                <c:pt idx="0">
                  <c:v>Delivery Truck</c:v>
                </c:pt>
                <c:pt idx="1">
                  <c:v>Express Air</c:v>
                </c:pt>
                <c:pt idx="2">
                  <c:v>Regular Air</c:v>
                </c:pt>
              </c:strCache>
            </c:strRef>
          </c:cat>
          <c:val>
            <c:numRef>
              <c:f>Sheet5!$C$16:$C$19</c:f>
              <c:numCache>
                <c:formatCode>General</c:formatCode>
                <c:ptCount val="3"/>
                <c:pt idx="0">
                  <c:v>9983.6999999999971</c:v>
                </c:pt>
                <c:pt idx="1">
                  <c:v>587.70000000000005</c:v>
                </c:pt>
                <c:pt idx="2">
                  <c:v>2817.2999999999993</c:v>
                </c:pt>
              </c:numCache>
            </c:numRef>
          </c:val>
          <c:extLst>
            <c:ext xmlns:c16="http://schemas.microsoft.com/office/drawing/2014/chart" uri="{C3380CC4-5D6E-409C-BE32-E72D297353CC}">
              <c16:uniqueId val="{00000000-7E97-4346-B07F-3558069150ED}"/>
            </c:ext>
          </c:extLst>
        </c:ser>
        <c:dLbls>
          <c:showLegendKey val="0"/>
          <c:showVal val="0"/>
          <c:showCatName val="0"/>
          <c:showSerName val="0"/>
          <c:showPercent val="0"/>
          <c:showBubbleSize val="0"/>
        </c:dLbls>
        <c:gapWidth val="219"/>
        <c:overlap val="-27"/>
        <c:axId val="1841879072"/>
        <c:axId val="1841869472"/>
      </c:barChart>
      <c:catAx>
        <c:axId val="18418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869472"/>
        <c:crosses val="autoZero"/>
        <c:auto val="1"/>
        <c:lblAlgn val="ctr"/>
        <c:lblOffset val="100"/>
        <c:noMultiLvlLbl val="0"/>
      </c:catAx>
      <c:valAx>
        <c:axId val="184186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879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(Repaired).xlsx]Sheet5!PivotTable5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province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0403678081250787E-2"/>
              <c:y val="-3.6717069919998228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1851472275596177E-2"/>
              <c:y val="-7.343413983999645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316470710952449E-2"/>
              <c:y val="-3.059755826666524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316470710952449E-2"/>
              <c:y val="-3.059755826666524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0403678081250787E-2"/>
              <c:y val="-3.6717069919998228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1851472275596177E-2"/>
              <c:y val="-7.343413983999645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316470710952449E-2"/>
              <c:y val="-3.059755826666524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0403678081250787E-2"/>
              <c:y val="-3.6717069919998228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3.1851472275596177E-2"/>
              <c:y val="-7.343413983999645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Sheet5!$C$22</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0-49EB-469C-ADD7-083B667960B8}"/>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1-49EB-469C-ADD7-083B667960B8}"/>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2-49EB-469C-ADD7-083B667960B8}"/>
              </c:ext>
            </c:extLst>
          </c:dPt>
          <c:dLbls>
            <c:dLbl>
              <c:idx val="1"/>
              <c:layout>
                <c:manualLayout>
                  <c:x val="2.316470710952449E-2"/>
                  <c:y val="-3.05975582666652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9EB-469C-ADD7-083B667960B8}"/>
                </c:ext>
              </c:extLst>
            </c:dLbl>
            <c:dLbl>
              <c:idx val="6"/>
              <c:layout>
                <c:manualLayout>
                  <c:x val="3.0403678081250787E-2"/>
                  <c:y val="-3.67170699199982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EB-469C-ADD7-083B667960B8}"/>
                </c:ext>
              </c:extLst>
            </c:dLbl>
            <c:dLbl>
              <c:idx val="10"/>
              <c:layout>
                <c:manualLayout>
                  <c:x val="-3.1851472275596177E-2"/>
                  <c:y val="-7.34341398399964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EB-469C-ADD7-083B667960B8}"/>
                </c:ext>
              </c:extLst>
            </c:dLbl>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Sheet5!$B$23:$B$36</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Sheet5!$C$23:$C$36</c:f>
              <c:numCache>
                <c:formatCode>General</c:formatCode>
                <c:ptCount val="13"/>
                <c:pt idx="0">
                  <c:v>80633.370200000005</c:v>
                </c:pt>
                <c:pt idx="1">
                  <c:v>172551.39109999995</c:v>
                </c:pt>
                <c:pt idx="2">
                  <c:v>88118.899900000019</c:v>
                </c:pt>
                <c:pt idx="3">
                  <c:v>44110.537399999994</c:v>
                </c:pt>
                <c:pt idx="4">
                  <c:v>9167.2099999999991</c:v>
                </c:pt>
                <c:pt idx="5">
                  <c:v>85085.46</c:v>
                </c:pt>
                <c:pt idx="6">
                  <c:v>105072.72150000001</c:v>
                </c:pt>
                <c:pt idx="7">
                  <c:v>11624.4</c:v>
                </c:pt>
                <c:pt idx="8">
                  <c:v>344034.85520000005</c:v>
                </c:pt>
                <c:pt idx="9">
                  <c:v>20823.243600000002</c:v>
                </c:pt>
                <c:pt idx="10">
                  <c:v>185806.46239999996</c:v>
                </c:pt>
                <c:pt idx="11">
                  <c:v>115764.3713</c:v>
                </c:pt>
                <c:pt idx="12">
                  <c:v>112527.25429999999</c:v>
                </c:pt>
              </c:numCache>
            </c:numRef>
          </c:val>
          <c:extLst>
            <c:ext xmlns:c16="http://schemas.microsoft.com/office/drawing/2014/chart" uri="{C3380CC4-5D6E-409C-BE32-E72D297353CC}">
              <c16:uniqueId val="{00000003-49EB-469C-ADD7-083B667960B8}"/>
            </c:ext>
          </c:extLst>
        </c:ser>
        <c:dLbls>
          <c:dLblPos val="outEnd"/>
          <c:showLegendKey val="0"/>
          <c:showVal val="1"/>
          <c:showCatName val="0"/>
          <c:showSerName val="0"/>
          <c:showPercent val="0"/>
          <c:showBubbleSize val="0"/>
        </c:dLbls>
        <c:gapWidth val="219"/>
        <c:overlap val="-27"/>
        <c:axId val="2146726352"/>
        <c:axId val="1508310816"/>
      </c:barChart>
      <c:catAx>
        <c:axId val="21467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10816"/>
        <c:crosses val="autoZero"/>
        <c:auto val="1"/>
        <c:lblAlgn val="ctr"/>
        <c:lblOffset val="100"/>
        <c:noMultiLvlLbl val="0"/>
      </c:catAx>
      <c:valAx>
        <c:axId val="1508310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7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BOX AND WHISKER SALES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BOX AND WHISKER SALES</a:t>
          </a:r>
        </a:p>
      </cx:txPr>
    </cx:title>
    <cx:plotArea>
      <cx:plotAreaRegion>
        <cx:series layoutId="boxWhisker" uniqueId="{3671225D-C184-4B28-8892-3F13F3893619}">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 idx="8398">
              <cx:spPr>
                <a:solidFill>
                  <a:schemeClr val="accent2"/>
                </a:solidFill>
              </cx:spPr>
              <cx:visibility seriesName="0" categoryName="0" value="1"/>
            </cx:dataLabel>
          </cx:dataLabels>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SHIPPING COST</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SHIPPING COST</a:t>
          </a:r>
        </a:p>
      </cx:txPr>
    </cx:title>
    <cx:plotArea>
      <cx:plotAreaRegion>
        <cx:series layoutId="boxWhisker" uniqueId="{1AD43026-7421-4044-ABF3-BCC9CC793B7A}">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15</xdr:col>
      <xdr:colOff>200025</xdr:colOff>
      <xdr:row>17</xdr:row>
      <xdr:rowOff>0</xdr:rowOff>
    </xdr:from>
    <xdr:to>
      <xdr:col>18</xdr:col>
      <xdr:colOff>1533525</xdr:colOff>
      <xdr:row>40</xdr:row>
      <xdr:rowOff>133350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B5E10DC-D824-42A1-8FCA-7003EEAF1E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1590675</xdr:colOff>
      <xdr:row>17</xdr:row>
      <xdr:rowOff>28575</xdr:rowOff>
    </xdr:from>
    <xdr:to>
      <xdr:col>23</xdr:col>
      <xdr:colOff>952500</xdr:colOff>
      <xdr:row>40</xdr:row>
      <xdr:rowOff>152400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CC957E84-A0F9-4225-B799-F7455D7ADA41}"/>
                </a:ext>
                <a:ext uri="{147F2762-F138-4A5C-976F-8EAC2B608ADB}">
                  <a16:predDERef xmlns:a16="http://schemas.microsoft.com/office/drawing/2014/main" pred="{FB5E10DC-D824-42A1-8FCA-7003EEAF1E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28575</xdr:colOff>
      <xdr:row>0</xdr:row>
      <xdr:rowOff>0</xdr:rowOff>
    </xdr:from>
    <xdr:to>
      <xdr:col>12</xdr:col>
      <xdr:colOff>238125</xdr:colOff>
      <xdr:row>23</xdr:row>
      <xdr:rowOff>76200</xdr:rowOff>
    </xdr:to>
    <xdr:pic>
      <xdr:nvPicPr>
        <xdr:cNvPr id="2" name="Picture 1">
          <a:extLst>
            <a:ext uri="{FF2B5EF4-FFF2-40B4-BE49-F238E27FC236}">
              <a16:creationId xmlns:a16="http://schemas.microsoft.com/office/drawing/2014/main" id="{24B24A3A-3B88-5059-335C-A3BB0BB1F2BB}"/>
            </a:ext>
          </a:extLst>
        </xdr:cNvPr>
        <xdr:cNvPicPr>
          <a:picLocks noChangeAspect="1"/>
        </xdr:cNvPicPr>
      </xdr:nvPicPr>
      <xdr:blipFill>
        <a:blip xmlns:r="http://schemas.openxmlformats.org/officeDocument/2006/relationships" r:embed="rId1"/>
        <a:stretch>
          <a:fillRect/>
        </a:stretch>
      </xdr:blipFill>
      <xdr:spPr>
        <a:xfrm>
          <a:off x="8248650" y="0"/>
          <a:ext cx="4572000" cy="4457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355369</xdr:colOff>
      <xdr:row>33</xdr:row>
      <xdr:rowOff>15240</xdr:rowOff>
    </xdr:from>
    <xdr:to>
      <xdr:col>8</xdr:col>
      <xdr:colOff>601980</xdr:colOff>
      <xdr:row>46</xdr:row>
      <xdr:rowOff>45720</xdr:rowOff>
    </xdr:to>
    <xdr:graphicFrame macro="">
      <xdr:nvGraphicFramePr>
        <xdr:cNvPr id="2" name="Chart 1">
          <a:extLst>
            <a:ext uri="{FF2B5EF4-FFF2-40B4-BE49-F238E27FC236}">
              <a16:creationId xmlns:a16="http://schemas.microsoft.com/office/drawing/2014/main" id="{E8B0129A-EAEE-26EC-6EA1-C1FAD274C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1009650</xdr:colOff>
      <xdr:row>39</xdr:row>
      <xdr:rowOff>137160</xdr:rowOff>
    </xdr:from>
    <xdr:to>
      <xdr:col>5</xdr:col>
      <xdr:colOff>274320</xdr:colOff>
      <xdr:row>56</xdr:row>
      <xdr:rowOff>41910</xdr:rowOff>
    </xdr:to>
    <xdr:graphicFrame macro="">
      <xdr:nvGraphicFramePr>
        <xdr:cNvPr id="3" name="Chart 2">
          <a:extLst>
            <a:ext uri="{FF2B5EF4-FFF2-40B4-BE49-F238E27FC236}">
              <a16:creationId xmlns:a16="http://schemas.microsoft.com/office/drawing/2014/main" id="{E9BAF091-1215-B3DB-39AF-BFD35CFD0645}"/>
            </a:ext>
            <a:ext uri="{147F2762-F138-4A5C-976F-8EAC2B608ADB}">
              <a16:predDERef xmlns:a16="http://schemas.microsoft.com/office/drawing/2014/main" pred="{E8B0129A-EAEE-26EC-6EA1-C1FAD274C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46</xdr:row>
      <xdr:rowOff>163285</xdr:rowOff>
    </xdr:from>
    <xdr:to>
      <xdr:col>9</xdr:col>
      <xdr:colOff>631371</xdr:colOff>
      <xdr:row>60</xdr:row>
      <xdr:rowOff>101781</xdr:rowOff>
    </xdr:to>
    <xdr:graphicFrame macro="">
      <xdr:nvGraphicFramePr>
        <xdr:cNvPr id="4" name="Chart 3">
          <a:extLst>
            <a:ext uri="{FF2B5EF4-FFF2-40B4-BE49-F238E27FC236}">
              <a16:creationId xmlns:a16="http://schemas.microsoft.com/office/drawing/2014/main" id="{F6D589E3-F4B4-188E-C3EC-4997B03FDEBE}"/>
            </a:ext>
            <a:ext uri="{147F2762-F138-4A5C-976F-8EAC2B608ADB}">
              <a16:predDERef xmlns:a16="http://schemas.microsoft.com/office/drawing/2014/main" pred="{E9BAF091-1215-B3DB-39AF-BFD35CFD0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745991</xdr:colOff>
      <xdr:row>23</xdr:row>
      <xdr:rowOff>114622</xdr:rowOff>
    </xdr:from>
    <xdr:to>
      <xdr:col>16</xdr:col>
      <xdr:colOff>983556</xdr:colOff>
      <xdr:row>46</xdr:row>
      <xdr:rowOff>141514</xdr:rowOff>
    </xdr:to>
    <xdr:graphicFrame macro="">
      <xdr:nvGraphicFramePr>
        <xdr:cNvPr id="5" name="Chart 4">
          <a:extLst>
            <a:ext uri="{FF2B5EF4-FFF2-40B4-BE49-F238E27FC236}">
              <a16:creationId xmlns:a16="http://schemas.microsoft.com/office/drawing/2014/main" id="{CBC85676-E77D-DC1E-4785-65CD83633CA2}"/>
            </a:ext>
            <a:ext uri="{147F2762-F138-4A5C-976F-8EAC2B608ADB}">
              <a16:predDERef xmlns:a16="http://schemas.microsoft.com/office/drawing/2014/main" pred="{F6D589E3-F4B4-188E-C3EC-4997B03FD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739140</xdr:colOff>
      <xdr:row>10</xdr:row>
      <xdr:rowOff>50569</xdr:rowOff>
    </xdr:from>
    <xdr:to>
      <xdr:col>3</xdr:col>
      <xdr:colOff>244167</xdr:colOff>
      <xdr:row>23</xdr:row>
      <xdr:rowOff>176126</xdr:rowOff>
    </xdr:to>
    <mc:AlternateContent xmlns:mc="http://schemas.openxmlformats.org/markup-compatibility/2006" xmlns:a14="http://schemas.microsoft.com/office/drawing/2010/main">
      <mc:Choice Requires="a14">
        <xdr:graphicFrame macro="">
          <xdr:nvGraphicFramePr>
            <xdr:cNvPr id="7" name="Order Priority">
              <a:extLst>
                <a:ext uri="{FF2B5EF4-FFF2-40B4-BE49-F238E27FC236}">
                  <a16:creationId xmlns:a16="http://schemas.microsoft.com/office/drawing/2014/main" id="{53457F4A-8F05-53D0-53EB-9C97C21F0AE3}"/>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718854" y="1901140"/>
              <a:ext cx="1815520" cy="253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251012</xdr:colOff>
      <xdr:row>21</xdr:row>
      <xdr:rowOff>53870</xdr:rowOff>
    </xdr:from>
    <xdr:to>
      <xdr:col>5</xdr:col>
      <xdr:colOff>251203</xdr:colOff>
      <xdr:row>34</xdr:row>
      <xdr:rowOff>178612</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EEDB3A93-ADC5-29D4-0470-9DD4D1E2ADC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484069" y="3940070"/>
              <a:ext cx="1815384" cy="2530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372483</xdr:colOff>
      <xdr:row>8</xdr:row>
      <xdr:rowOff>172897</xdr:rowOff>
    </xdr:from>
    <xdr:to>
      <xdr:col>6</xdr:col>
      <xdr:colOff>267055</xdr:colOff>
      <xdr:row>22</xdr:row>
      <xdr:rowOff>118343</xdr:rowOff>
    </xdr:to>
    <mc:AlternateContent xmlns:mc="http://schemas.openxmlformats.org/markup-compatibility/2006" xmlns:a14="http://schemas.microsoft.com/office/drawing/2010/main">
      <mc:Choice Requires="a14">
        <xdr:graphicFrame macro="">
          <xdr:nvGraphicFramePr>
            <xdr:cNvPr id="9" name="Province">
              <a:extLst>
                <a:ext uri="{FF2B5EF4-FFF2-40B4-BE49-F238E27FC236}">
                  <a16:creationId xmlns:a16="http://schemas.microsoft.com/office/drawing/2014/main" id="{71F0FA4D-190C-7DB8-97BF-1E2E6F6A45A9}"/>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4563483" y="1653354"/>
              <a:ext cx="1809097" cy="25362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556708</xdr:colOff>
      <xdr:row>18</xdr:row>
      <xdr:rowOff>103665</xdr:rowOff>
    </xdr:from>
    <xdr:to>
      <xdr:col>7</xdr:col>
      <xdr:colOff>165553</xdr:colOff>
      <xdr:row>32</xdr:row>
      <xdr:rowOff>49928</xdr:rowOff>
    </xdr:to>
    <mc:AlternateContent xmlns:mc="http://schemas.openxmlformats.org/markup-compatibility/2006" xmlns:a14="http://schemas.microsoft.com/office/drawing/2010/main">
      <mc:Choice Requires="a14">
        <xdr:graphicFrame macro="">
          <xdr:nvGraphicFramePr>
            <xdr:cNvPr id="10" name="Customer Segment">
              <a:extLst>
                <a:ext uri="{FF2B5EF4-FFF2-40B4-BE49-F238E27FC236}">
                  <a16:creationId xmlns:a16="http://schemas.microsoft.com/office/drawing/2014/main" id="{5CBFA4B6-C769-2A00-5244-15D083679A4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662108" y="3434694"/>
              <a:ext cx="1848581" cy="2537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220980</xdr:colOff>
      <xdr:row>18</xdr:row>
      <xdr:rowOff>151788</xdr:rowOff>
    </xdr:from>
    <xdr:to>
      <xdr:col>9</xdr:col>
      <xdr:colOff>53275</xdr:colOff>
      <xdr:row>32</xdr:row>
      <xdr:rowOff>97236</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D81781-9078-DC2B-D9AF-E0BE8B9A7CB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547066" y="3482817"/>
              <a:ext cx="1833905" cy="2536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960120</xdr:colOff>
      <xdr:row>6</xdr:row>
      <xdr:rowOff>154578</xdr:rowOff>
    </xdr:from>
    <xdr:to>
      <xdr:col>13</xdr:col>
      <xdr:colOff>431074</xdr:colOff>
      <xdr:row>14</xdr:row>
      <xdr:rowOff>45721</xdr:rowOff>
    </xdr:to>
    <mc:AlternateContent xmlns:mc="http://schemas.openxmlformats.org/markup-compatibility/2006" xmlns:tsle="http://schemas.microsoft.com/office/drawing/2012/timeslicer">
      <mc:Choice Requires="tsle">
        <xdr:graphicFrame macro="">
          <xdr:nvGraphicFramePr>
            <xdr:cNvPr id="12" name="Order Date">
              <a:extLst>
                <a:ext uri="{FF2B5EF4-FFF2-40B4-BE49-F238E27FC236}">
                  <a16:creationId xmlns:a16="http://schemas.microsoft.com/office/drawing/2014/main" id="{65D0AD9B-BB9B-E788-4CE9-AD9E35916F6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308771" y="1264921"/>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18581</xdr:colOff>
      <xdr:row>15</xdr:row>
      <xdr:rowOff>134471</xdr:rowOff>
    </xdr:from>
    <xdr:to>
      <xdr:col>7</xdr:col>
      <xdr:colOff>198783</xdr:colOff>
      <xdr:row>28</xdr:row>
      <xdr:rowOff>92765</xdr:rowOff>
    </xdr:to>
    <xdr:graphicFrame macro="">
      <xdr:nvGraphicFramePr>
        <xdr:cNvPr id="2" name="Chart 1">
          <a:extLst>
            <a:ext uri="{FF2B5EF4-FFF2-40B4-BE49-F238E27FC236}">
              <a16:creationId xmlns:a16="http://schemas.microsoft.com/office/drawing/2014/main" id="{13557F53-0607-481B-8E05-FD954EA28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157046</xdr:colOff>
      <xdr:row>8</xdr:row>
      <xdr:rowOff>98611</xdr:rowOff>
    </xdr:from>
    <xdr:to>
      <xdr:col>26</xdr:col>
      <xdr:colOff>403412</xdr:colOff>
      <xdr:row>20</xdr:row>
      <xdr:rowOff>100243</xdr:rowOff>
    </xdr:to>
    <xdr:graphicFrame macro="">
      <xdr:nvGraphicFramePr>
        <xdr:cNvPr id="4" name="Chart 3">
          <a:extLst>
            <a:ext uri="{FF2B5EF4-FFF2-40B4-BE49-F238E27FC236}">
              <a16:creationId xmlns:a16="http://schemas.microsoft.com/office/drawing/2014/main" id="{E56F8DD3-BA9F-4CDB-8435-ED28533F93BC}"/>
            </a:ext>
            <a:ext uri="{147F2762-F138-4A5C-976F-8EAC2B608ADB}">
              <a16:predDERef xmlns:a16="http://schemas.microsoft.com/office/drawing/2014/main" pred="{13557F53-0607-481B-8E05-FD954EA28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207601</xdr:colOff>
      <xdr:row>6</xdr:row>
      <xdr:rowOff>44823</xdr:rowOff>
    </xdr:from>
    <xdr:to>
      <xdr:col>18</xdr:col>
      <xdr:colOff>98613</xdr:colOff>
      <xdr:row>28</xdr:row>
      <xdr:rowOff>108920</xdr:rowOff>
    </xdr:to>
    <xdr:graphicFrame macro="">
      <xdr:nvGraphicFramePr>
        <xdr:cNvPr id="5" name="Chart 4">
          <a:extLst>
            <a:ext uri="{FF2B5EF4-FFF2-40B4-BE49-F238E27FC236}">
              <a16:creationId xmlns:a16="http://schemas.microsoft.com/office/drawing/2014/main" id="{F40252C4-121B-43B1-A7EE-2BEACF0BD55E}"/>
            </a:ext>
            <a:ext uri="{147F2762-F138-4A5C-976F-8EAC2B608ADB}">
              <a16:predDERef xmlns:a16="http://schemas.microsoft.com/office/drawing/2014/main" pred="{E56F8DD3-BA9F-4CDB-8435-ED28533F9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265231</xdr:colOff>
      <xdr:row>3</xdr:row>
      <xdr:rowOff>22860</xdr:rowOff>
    </xdr:from>
    <xdr:to>
      <xdr:col>21</xdr:col>
      <xdr:colOff>116286</xdr:colOff>
      <xdr:row>5</xdr:row>
      <xdr:rowOff>89340</xdr:rowOff>
    </xdr:to>
    <mc:AlternateContent xmlns:mc="http://schemas.openxmlformats.org/markup-compatibility/2006" xmlns:a14="http://schemas.microsoft.com/office/drawing/2010/main">
      <mc:Choice Requires="a14">
        <xdr:graphicFrame macro="">
          <xdr:nvGraphicFramePr>
            <xdr:cNvPr id="6" name="Order Priority 1">
              <a:extLst>
                <a:ext uri="{FF2B5EF4-FFF2-40B4-BE49-F238E27FC236}">
                  <a16:creationId xmlns:a16="http://schemas.microsoft.com/office/drawing/2014/main" id="{81081C02-699C-4A21-8F30-E25B30165507}"/>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0905522" y="784860"/>
              <a:ext cx="5586837" cy="547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422401</xdr:colOff>
      <xdr:row>9</xdr:row>
      <xdr:rowOff>83698</xdr:rowOff>
    </xdr:from>
    <xdr:to>
      <xdr:col>7</xdr:col>
      <xdr:colOff>182686</xdr:colOff>
      <xdr:row>15</xdr:row>
      <xdr:rowOff>97332</xdr:rowOff>
    </xdr:to>
    <mc:AlternateContent xmlns:mc="http://schemas.openxmlformats.org/markup-compatibility/2006" xmlns:a14="http://schemas.microsoft.com/office/drawing/2010/main">
      <mc:Choice Requires="a14">
        <xdr:graphicFrame macro="">
          <xdr:nvGraphicFramePr>
            <xdr:cNvPr id="7" name="Ship Mode 1">
              <a:extLst>
                <a:ext uri="{FF2B5EF4-FFF2-40B4-BE49-F238E27FC236}">
                  <a16:creationId xmlns:a16="http://schemas.microsoft.com/office/drawing/2014/main" id="{D72D52D3-D50C-49A5-922F-F69F56BAEF4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454074" y="2037189"/>
              <a:ext cx="1838467" cy="1094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103685</xdr:colOff>
      <xdr:row>6</xdr:row>
      <xdr:rowOff>52157</xdr:rowOff>
    </xdr:from>
    <xdr:to>
      <xdr:col>21</xdr:col>
      <xdr:colOff>107040</xdr:colOff>
      <xdr:row>20</xdr:row>
      <xdr:rowOff>142261</xdr:rowOff>
    </xdr:to>
    <mc:AlternateContent xmlns:mc="http://schemas.openxmlformats.org/markup-compatibility/2006" xmlns:a14="http://schemas.microsoft.com/office/drawing/2010/main">
      <mc:Choice Requires="a14">
        <xdr:graphicFrame macro="">
          <xdr:nvGraphicFramePr>
            <xdr:cNvPr id="8" name="Province 1">
              <a:extLst>
                <a:ext uri="{FF2B5EF4-FFF2-40B4-BE49-F238E27FC236}">
                  <a16:creationId xmlns:a16="http://schemas.microsoft.com/office/drawing/2014/main" id="{F0E63E80-5D6A-4AEA-9B39-60887D6950DA}"/>
                </a:ext>
              </a:extLst>
            </xdr:cNvPr>
            <xdr:cNvGraphicFramePr/>
          </xdr:nvGraphicFramePr>
          <xdr:xfrm>
            <a:off x="0" y="0"/>
            <a:ext cx="0" cy="0"/>
          </xdr:xfrm>
          <a:graphic>
            <a:graphicData uri="http://schemas.microsoft.com/office/drawing/2010/slicer">
              <sle:slicer xmlns:sle="http://schemas.microsoft.com/office/drawing/2010/slicer" name="Province 1"/>
            </a:graphicData>
          </a:graphic>
        </xdr:graphicFrame>
      </mc:Choice>
      <mc:Fallback xmlns="">
        <xdr:sp macro="" textlink="">
          <xdr:nvSpPr>
            <xdr:cNvPr id="0" name=""/>
            <xdr:cNvSpPr>
              <a:spLocks noTextEdit="1"/>
            </xdr:cNvSpPr>
          </xdr:nvSpPr>
          <xdr:spPr>
            <a:xfrm>
              <a:off x="13613497" y="1127922"/>
              <a:ext cx="1832155" cy="2600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138361</xdr:colOff>
      <xdr:row>20</xdr:row>
      <xdr:rowOff>174853</xdr:rowOff>
    </xdr:from>
    <xdr:to>
      <xdr:col>21</xdr:col>
      <xdr:colOff>151808</xdr:colOff>
      <xdr:row>28</xdr:row>
      <xdr:rowOff>82605</xdr:rowOff>
    </xdr:to>
    <mc:AlternateContent xmlns:mc="http://schemas.openxmlformats.org/markup-compatibility/2006" xmlns:a14="http://schemas.microsoft.com/office/drawing/2010/main">
      <mc:Choice Requires="a14">
        <xdr:graphicFrame macro="">
          <xdr:nvGraphicFramePr>
            <xdr:cNvPr id="9" name="Customer Segment 1">
              <a:extLst>
                <a:ext uri="{FF2B5EF4-FFF2-40B4-BE49-F238E27FC236}">
                  <a16:creationId xmlns:a16="http://schemas.microsoft.com/office/drawing/2014/main" id="{3490E7F5-88A8-40DE-A5AC-5ECBB9ABCD9C}"/>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3648173" y="3760735"/>
              <a:ext cx="1842247" cy="1342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36124</xdr:colOff>
      <xdr:row>9</xdr:row>
      <xdr:rowOff>67315</xdr:rowOff>
    </xdr:from>
    <xdr:to>
      <xdr:col>4</xdr:col>
      <xdr:colOff>416373</xdr:colOff>
      <xdr:row>15</xdr:row>
      <xdr:rowOff>108391</xdr:rowOff>
    </xdr:to>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8C41EA6E-FC5E-4EA6-ABD2-AAA3C4E1861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599215" y="2020806"/>
              <a:ext cx="1848831" cy="1121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160725</xdr:colOff>
      <xdr:row>20</xdr:row>
      <xdr:rowOff>134471</xdr:rowOff>
    </xdr:from>
    <xdr:to>
      <xdr:col>26</xdr:col>
      <xdr:colOff>528918</xdr:colOff>
      <xdr:row>28</xdr:row>
      <xdr:rowOff>78123</xdr:rowOff>
    </xdr:to>
    <mc:AlternateContent xmlns:mc="http://schemas.openxmlformats.org/markup-compatibility/2006" xmlns:tsle="http://schemas.microsoft.com/office/drawing/2012/timeslicer">
      <mc:Choice Requires="tsle">
        <xdr:graphicFrame macro="">
          <xdr:nvGraphicFramePr>
            <xdr:cNvPr id="11" name="Order Date 1">
              <a:extLst>
                <a:ext uri="{FF2B5EF4-FFF2-40B4-BE49-F238E27FC236}">
                  <a16:creationId xmlns:a16="http://schemas.microsoft.com/office/drawing/2014/main" id="{4BC68B7A-189F-4967-9B4C-8D10E4034853}"/>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5499337" y="3767099"/>
              <a:ext cx="3339353" cy="133125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far ALi Niazi" refreshedDate="45811.983192129628" createdVersion="8" refreshedVersion="8" minRefreshableVersion="3" recordCount="8399" xr:uid="{E8445A01-DEFA-4C98-9A0F-EF44F05741FD}">
  <cacheSource type="worksheet">
    <worksheetSource ref="A1:M8400" sheet="Sheet5"/>
  </cacheSource>
  <cacheFields count="19">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16-01-01T00:00:00" maxDate="2019-12-31T00:00:00" count="1418">
        <d v="2016-03-18T00:00:00"/>
        <d v="2018-01-23T00:00:00"/>
        <d v="2016-12-08T00:00:00"/>
        <d v="2016-06-29T00:00:00"/>
        <d v="2019-07-18T00:00:00"/>
        <d v="2017-01-10T00:00:00"/>
        <d v="2018-08-07T00:00:00"/>
        <d v="2017-02-01T00:00:00"/>
        <d v="2017-07-09T00:00:00"/>
        <d v="2018-11-05T00:00:00"/>
        <d v="2016-09-22T00:00:00"/>
        <d v="2017-12-20T00:00:00"/>
        <d v="2017-04-18T00:00:00"/>
        <d v="2016-09-03T00:00:00"/>
        <d v="2016-12-11T00:00:00"/>
        <d v="2018-01-31T00:00:00"/>
        <d v="2019-05-25T00:00:00"/>
        <d v="2016-10-24T00:00:00"/>
        <d v="2018-11-14T00:00:00"/>
        <d v="2018-09-30T00:00:00"/>
        <d v="2016-12-04T00:00:00"/>
        <d v="2019-03-19T00:00:00"/>
        <d v="2016-02-24T00:00:00"/>
        <d v="2018-03-10T00:00:00"/>
        <d v="2019-04-27T00:00:00"/>
        <d v="2016-01-02T00:00:00"/>
        <d v="2017-06-02T00:00:00"/>
        <d v="2019-11-15T00:00:00"/>
        <d v="2016-10-01T00:00:00"/>
        <d v="2019-09-30T00:00:00"/>
        <d v="2018-10-24T00:00:00"/>
        <d v="2019-05-10T00:00:00"/>
        <d v="2016-10-28T00:00:00"/>
        <d v="2019-08-13T00:00:00"/>
        <d v="2017-06-27T00:00:00"/>
        <d v="2018-11-24T00:00:00"/>
        <d v="2019-07-28T00:00:00"/>
        <d v="2018-05-04T00:00:00"/>
        <d v="2016-10-07T00:00:00"/>
        <d v="2019-04-14T00:00:00"/>
        <d v="2018-04-21T00:00:00"/>
        <d v="2018-04-20T00:00:00"/>
        <d v="2016-10-25T00:00:00"/>
        <d v="2018-06-22T00:00:00"/>
        <d v="2018-10-27T00:00:00"/>
        <d v="2019-02-15T00:00:00"/>
        <d v="2018-05-24T00:00:00"/>
        <d v="2019-04-21T00:00:00"/>
        <d v="2019-11-19T00:00:00"/>
        <d v="2016-09-17T00:00:00"/>
        <d v="2019-10-05T00:00:00"/>
        <d v="2018-01-10T00:00:00"/>
        <d v="2019-04-24T00:00:00"/>
        <d v="2016-03-04T00:00:00"/>
        <d v="2018-07-05T00:00:00"/>
        <d v="2019-06-14T00:00:00"/>
        <d v="2016-07-25T00:00:00"/>
        <d v="2016-05-16T00:00:00"/>
        <d v="2017-02-10T00:00:00"/>
        <d v="2017-05-13T00:00:00"/>
        <d v="2017-05-20T00:00:00"/>
        <d v="2019-05-21T00:00:00"/>
        <d v="2016-11-24T00:00:00"/>
        <d v="2019-03-04T00:00:00"/>
        <d v="2017-08-29T00:00:00"/>
        <d v="2016-05-04T00:00:00"/>
        <d v="2018-06-13T00:00:00"/>
        <d v="2018-03-07T00:00:00"/>
        <d v="2016-08-17T00:00:00"/>
        <d v="2017-08-06T00:00:00"/>
        <d v="2018-05-16T00:00:00"/>
        <d v="2016-08-20T00:00:00"/>
        <d v="2016-10-03T00:00:00"/>
        <d v="2018-10-21T00:00:00"/>
        <d v="2016-01-03T00:00:00"/>
        <d v="2016-06-02T00:00:00"/>
        <d v="2017-02-19T00:00:00"/>
        <d v="2018-11-12T00:00:00"/>
        <d v="2016-02-04T00:00:00"/>
        <d v="2017-12-06T00:00:00"/>
        <d v="2017-11-21T00:00:00"/>
        <d v="2016-01-05T00:00:00"/>
        <d v="2018-05-05T00:00:00"/>
        <d v="2016-01-16T00:00:00"/>
        <d v="2019-10-12T00:00:00"/>
        <d v="2017-08-18T00:00:00"/>
        <d v="2018-06-05T00:00:00"/>
        <d v="2016-01-08T00:00:00"/>
        <d v="2017-09-12T00:00:00"/>
        <d v="2018-08-18T00:00:00"/>
        <d v="2017-02-13T00:00:00"/>
        <d v="2017-04-14T00:00:00"/>
        <d v="2016-04-08T00:00:00"/>
        <d v="2016-03-08T00:00:00"/>
        <d v="2019-08-19T00:00:00"/>
        <d v="2016-10-19T00:00:00"/>
        <d v="2016-07-01T00:00:00"/>
        <d v="2016-01-27T00:00:00"/>
        <d v="2018-01-15T00:00:00"/>
        <d v="2017-07-17T00:00:00"/>
        <d v="2017-05-24T00:00:00"/>
        <d v="2018-04-08T00:00:00"/>
        <d v="2019-04-29T00:00:00"/>
        <d v="2018-01-17T00:00:00"/>
        <d v="2017-10-05T00:00:00"/>
        <d v="2017-11-13T00:00:00"/>
        <d v="2016-01-09T00:00:00"/>
        <d v="2019-03-05T00:00:00"/>
        <d v="2016-01-10T00:00:00"/>
        <d v="2017-12-13T00:00:00"/>
        <d v="2019-06-12T00:00:00"/>
        <d v="2019-08-22T00:00:00"/>
        <d v="2016-04-14T00:00:00"/>
        <d v="2019-05-20T00:00:00"/>
        <d v="2018-04-30T00:00:00"/>
        <d v="2019-08-10T00:00:00"/>
        <d v="2016-04-06T00:00:00"/>
        <d v="2019-09-23T00:00:00"/>
        <d v="2018-01-26T00:00:00"/>
        <d v="2016-11-09T00:00:00"/>
        <d v="2019-04-13T00:00:00"/>
        <d v="2017-03-15T00:00:00"/>
        <d v="2017-07-04T00:00:00"/>
        <d v="2019-08-28T00:00:00"/>
        <d v="2018-12-16T00:00:00"/>
        <d v="2018-10-25T00:00:00"/>
        <d v="2018-05-23T00:00:00"/>
        <d v="2017-04-02T00:00:00"/>
        <d v="2017-07-25T00:00:00"/>
        <d v="2018-09-09T00:00:00"/>
        <d v="2019-03-28T00:00:00"/>
        <d v="2017-08-25T00:00:00"/>
        <d v="2016-11-16T00:00:00"/>
        <d v="2017-09-02T00:00:00"/>
        <d v="2016-05-11T00:00:00"/>
        <d v="2019-09-22T00:00:00"/>
        <d v="2019-12-15T00:00:00"/>
        <d v="2017-04-07T00:00:00"/>
        <d v="2017-12-11T00:00:00"/>
        <d v="2018-08-20T00:00:00"/>
        <d v="2019-01-29T00:00:00"/>
        <d v="2019-01-07T00:00:00"/>
        <d v="2018-09-02T00:00:00"/>
        <d v="2016-04-04T00:00:00"/>
        <d v="2019-10-30T00:00:00"/>
        <d v="2017-07-20T00:00:00"/>
        <d v="2016-01-21T00:00:00"/>
        <d v="2019-11-08T00:00:00"/>
        <d v="2016-07-13T00:00:00"/>
        <d v="2018-10-08T00:00:00"/>
        <d v="2016-06-28T00:00:00"/>
        <d v="2017-10-22T00:00:00"/>
        <d v="2016-09-13T00:00:00"/>
        <d v="2019-08-05T00:00:00"/>
        <d v="2017-08-02T00:00:00"/>
        <d v="2018-05-06T00:00:00"/>
        <d v="2018-10-06T00:00:00"/>
        <d v="2019-08-20T00:00:00"/>
        <d v="2019-01-04T00:00:00"/>
        <d v="2017-02-26T00:00:00"/>
        <d v="2016-09-30T00:00:00"/>
        <d v="2018-02-13T00:00:00"/>
        <d v="2017-06-20T00:00:00"/>
        <d v="2018-09-14T00:00:00"/>
        <d v="2019-01-03T00:00:00"/>
        <d v="2019-10-09T00:00:00"/>
        <d v="2017-01-12T00:00:00"/>
        <d v="2016-09-01T00:00:00"/>
        <d v="2019-03-20T00:00:00"/>
        <d v="2017-07-15T00:00:00"/>
        <d v="2017-03-20T00:00:00"/>
        <d v="2017-06-13T00:00:00"/>
        <d v="2016-10-16T00:00:00"/>
        <d v="2017-02-25T00:00:00"/>
        <d v="2018-09-03T00:00:00"/>
        <d v="2017-01-13T00:00:00"/>
        <d v="2017-03-01T00:00:00"/>
        <d v="2019-09-02T00:00:00"/>
        <d v="2017-12-22T00:00:00"/>
        <d v="2019-07-31T00:00:00"/>
        <d v="2016-07-19T00:00:00"/>
        <d v="2016-06-16T00:00:00"/>
        <d v="2019-12-24T00:00:00"/>
        <d v="2018-06-19T00:00:00"/>
        <d v="2016-10-08T00:00:00"/>
        <d v="2019-07-10T00:00:00"/>
        <d v="2016-03-15T00:00:00"/>
        <d v="2016-02-06T00:00:00"/>
        <d v="2018-04-13T00:00:00"/>
        <d v="2019-11-06T00:00:00"/>
        <d v="2018-02-25T00:00:00"/>
        <d v="2017-12-18T00:00:00"/>
        <d v="2017-09-23T00:00:00"/>
        <d v="2017-05-10T00:00:00"/>
        <d v="2016-05-24T00:00:00"/>
        <d v="2017-09-24T00:00:00"/>
        <d v="2016-12-05T00:00:00"/>
        <d v="2018-11-09T00:00:00"/>
        <d v="2017-08-22T00:00:00"/>
        <d v="2016-03-26T00:00:00"/>
        <d v="2018-05-13T00:00:00"/>
        <d v="2016-09-20T00:00:00"/>
        <d v="2019-07-16T00:00:00"/>
        <d v="2018-04-27T00:00:00"/>
        <d v="2019-08-11T00:00:00"/>
        <d v="2017-06-24T00:00:00"/>
        <d v="2016-05-21T00:00:00"/>
        <d v="2017-12-30T00:00:00"/>
        <d v="2017-03-29T00:00:00"/>
        <d v="2019-08-17T00:00:00"/>
        <d v="2019-08-14T00:00:00"/>
        <d v="2018-08-31T00:00:00"/>
        <d v="2019-06-07T00:00:00"/>
        <d v="2018-09-23T00:00:00"/>
        <d v="2017-12-27T00:00:00"/>
        <d v="2017-12-16T00:00:00"/>
        <d v="2016-09-05T00:00:00"/>
        <d v="2019-02-09T00:00:00"/>
        <d v="2019-09-10T00:00:00"/>
        <d v="2017-08-28T00:00:00"/>
        <d v="2018-07-30T00:00:00"/>
        <d v="2016-11-15T00:00:00"/>
        <d v="2017-05-08T00:00:00"/>
        <d v="2017-02-21T00:00:00"/>
        <d v="2018-08-25T00:00:00"/>
        <d v="2017-11-29T00:00:00"/>
        <d v="2019-04-01T00:00:00"/>
        <d v="2016-01-11T00:00:00"/>
        <d v="2017-02-04T00:00:00"/>
        <d v="2017-11-16T00:00:00"/>
        <d v="2019-02-13T00:00:00"/>
        <d v="2019-07-11T00:00:00"/>
        <d v="2017-03-03T00:00:00"/>
        <d v="2016-09-16T00:00:00"/>
        <d v="2018-12-03T00:00:00"/>
        <d v="2017-10-08T00:00:00"/>
        <d v="2019-09-15T00:00:00"/>
        <d v="2017-10-23T00:00:00"/>
        <d v="2019-10-28T00:00:00"/>
        <d v="2017-07-19T00:00:00"/>
        <d v="2018-03-11T00:00:00"/>
        <d v="2018-03-25T00:00:00"/>
        <d v="2019-05-06T00:00:00"/>
        <d v="2016-12-06T00:00:00"/>
        <d v="2016-05-28T00:00:00"/>
        <d v="2017-07-03T00:00:00"/>
        <d v="2019-07-02T00:00:00"/>
        <d v="2019-01-11T00:00:00"/>
        <d v="2016-03-06T00:00:00"/>
        <d v="2016-04-28T00:00:00"/>
        <d v="2019-07-08T00:00:00"/>
        <d v="2018-09-10T00:00:00"/>
        <d v="2018-05-30T00:00:00"/>
        <d v="2017-01-16T00:00:00"/>
        <d v="2017-11-07T00:00:00"/>
        <d v="2017-12-31T00:00:00"/>
        <d v="2017-01-02T00:00:00"/>
        <d v="2017-08-27T00:00:00"/>
        <d v="2019-05-14T00:00:00"/>
        <d v="2018-09-18T00:00:00"/>
        <d v="2019-02-07T00:00:00"/>
        <d v="2017-11-24T00:00:00"/>
        <d v="2018-10-03T00:00:00"/>
        <d v="2018-03-14T00:00:00"/>
        <d v="2016-11-17T00:00:00"/>
        <d v="2017-04-11T00:00:00"/>
        <d v="2019-10-27T00:00:00"/>
        <d v="2018-06-07T00:00:00"/>
        <d v="2019-02-23T00:00:00"/>
        <d v="2016-01-14T00:00:00"/>
        <d v="2017-09-08T00:00:00"/>
        <d v="2018-11-16T00:00:00"/>
        <d v="2019-02-28T00:00:00"/>
        <d v="2017-06-07T00:00:00"/>
        <d v="2019-06-11T00:00:00"/>
        <d v="2019-10-16T00:00:00"/>
        <d v="2017-03-02T00:00:00"/>
        <d v="2018-05-12T00:00:00"/>
        <d v="2019-02-25T00:00:00"/>
        <d v="2019-07-05T00:00:00"/>
        <d v="2019-11-28T00:00:00"/>
        <d v="2016-09-28T00:00:00"/>
        <d v="2016-08-31T00:00:00"/>
        <d v="2019-12-10T00:00:00"/>
        <d v="2016-02-05T00:00:00"/>
        <d v="2016-01-22T00:00:00"/>
        <d v="2019-06-10T00:00:00"/>
        <d v="2018-10-30T00:00:00"/>
        <d v="2018-03-08T00:00:00"/>
        <d v="2016-01-26T00:00:00"/>
        <d v="2019-06-02T00:00:00"/>
        <d v="2017-07-23T00:00:00"/>
        <d v="2017-09-04T00:00:00"/>
        <d v="2016-05-10T00:00:00"/>
        <d v="2018-08-03T00:00:00"/>
        <d v="2017-01-31T00:00:00"/>
        <d v="2018-10-20T00:00:00"/>
        <d v="2016-06-09T00:00:00"/>
        <d v="2017-04-19T00:00:00"/>
        <d v="2018-10-02T00:00:00"/>
        <d v="2016-03-20T00:00:00"/>
        <d v="2017-05-06T00:00:00"/>
        <d v="2017-03-06T00:00:00"/>
        <d v="2018-04-16T00:00:00"/>
        <d v="2017-10-30T00:00:00"/>
        <d v="2017-02-14T00:00:00"/>
        <d v="2019-07-29T00:00:00"/>
        <d v="2016-07-06T00:00:00"/>
        <d v="2017-06-19T00:00:00"/>
        <d v="2017-05-22T00:00:00"/>
        <d v="2016-02-20T00:00:00"/>
        <d v="2018-09-25T00:00:00"/>
        <d v="2017-05-31T00:00:00"/>
        <d v="2018-05-08T00:00:00"/>
        <d v="2019-08-26T00:00:00"/>
        <d v="2019-07-03T00:00:00"/>
        <d v="2017-09-25T00:00:00"/>
        <d v="2017-12-04T00:00:00"/>
        <d v="2019-12-16T00:00:00"/>
        <d v="2017-10-12T00:00:00"/>
        <d v="2017-05-16T00:00:00"/>
        <d v="2016-09-27T00:00:00"/>
        <d v="2019-05-02T00:00:00"/>
        <d v="2018-10-28T00:00:00"/>
        <d v="2016-05-02T00:00:00"/>
        <d v="2017-03-12T00:00:00"/>
        <d v="2017-05-30T00:00:00"/>
        <d v="2017-05-12T00:00:00"/>
        <d v="2016-08-10T00:00:00"/>
        <d v="2018-12-28T00:00:00"/>
        <d v="2016-07-29T00:00:00"/>
        <d v="2017-09-29T00:00:00"/>
        <d v="2016-03-29T00:00:00"/>
        <d v="2017-12-25T00:00:00"/>
        <d v="2019-01-18T00:00:00"/>
        <d v="2018-07-26T00:00:00"/>
        <d v="2019-10-23T00:00:00"/>
        <d v="2017-04-21T00:00:00"/>
        <d v="2017-10-11T00:00:00"/>
        <d v="2018-11-28T00:00:00"/>
        <d v="2019-08-12T00:00:00"/>
        <d v="2017-09-19T00:00:00"/>
        <d v="2017-01-29T00:00:00"/>
        <d v="2016-08-23T00:00:00"/>
        <d v="2017-09-03T00:00:00"/>
        <d v="2016-04-05T00:00:00"/>
        <d v="2017-10-31T00:00:00"/>
        <d v="2017-07-14T00:00:00"/>
        <d v="2016-09-10T00:00:00"/>
        <d v="2019-03-11T00:00:00"/>
        <d v="2017-07-22T00:00:00"/>
        <d v="2016-04-17T00:00:00"/>
        <d v="2017-10-14T00:00:00"/>
        <d v="2016-01-19T00:00:00"/>
        <d v="2018-09-27T00:00:00"/>
        <d v="2018-11-18T00:00:00"/>
        <d v="2018-03-06T00:00:00"/>
        <d v="2018-02-16T00:00:00"/>
        <d v="2016-05-06T00:00:00"/>
        <d v="2018-06-17T00:00:00"/>
        <d v="2018-02-01T00:00:00"/>
        <d v="2018-12-08T00:00:00"/>
        <d v="2016-06-23T00:00:00"/>
        <d v="2017-01-28T00:00:00"/>
        <d v="2019-03-07T00:00:00"/>
        <d v="2019-09-27T00:00:00"/>
        <d v="2019-09-09T00:00:00"/>
        <d v="2019-12-04T00:00:00"/>
        <d v="2019-11-10T00:00:00"/>
        <d v="2019-06-27T00:00:00"/>
        <d v="2018-04-25T00:00:00"/>
        <d v="2016-06-20T00:00:00"/>
        <d v="2019-05-12T00:00:00"/>
        <d v="2018-01-21T00:00:00"/>
        <d v="2017-10-28T00:00:00"/>
        <d v="2018-03-09T00:00:00"/>
        <d v="2017-10-15T00:00:00"/>
        <d v="2016-04-30T00:00:00"/>
        <d v="2017-10-21T00:00:00"/>
        <d v="2017-11-23T00:00:00"/>
        <d v="2018-02-04T00:00:00"/>
        <d v="2017-10-01T00:00:00"/>
        <d v="2016-10-29T00:00:00"/>
        <d v="2016-11-19T00:00:00"/>
        <d v="2016-02-19T00:00:00"/>
        <d v="2016-06-18T00:00:00"/>
        <d v="2016-08-04T00:00:00"/>
        <d v="2016-03-17T00:00:00"/>
        <d v="2019-03-29T00:00:00"/>
        <d v="2018-08-27T00:00:00"/>
        <d v="2017-04-09T00:00:00"/>
        <d v="2016-06-21T00:00:00"/>
        <d v="2018-05-02T00:00:00"/>
        <d v="2017-06-01T00:00:00"/>
        <d v="2018-04-01T00:00:00"/>
        <d v="2017-12-01T00:00:00"/>
        <d v="2016-03-11T00:00:00"/>
        <d v="2016-06-19T00:00:00"/>
        <d v="2019-10-18T00:00:00"/>
        <d v="2016-01-07T00:00:00"/>
        <d v="2018-12-21T00:00:00"/>
        <d v="2019-05-19T00:00:00"/>
        <d v="2017-04-23T00:00:00"/>
        <d v="2018-07-14T00:00:00"/>
        <d v="2019-05-18T00:00:00"/>
        <d v="2017-09-11T00:00:00"/>
        <d v="2016-04-09T00:00:00"/>
        <d v="2017-01-24T00:00:00"/>
        <d v="2018-08-10T00:00:00"/>
        <d v="2019-08-01T00:00:00"/>
        <d v="2016-10-04T00:00:00"/>
        <d v="2018-10-31T00:00:00"/>
        <d v="2016-08-14T00:00:00"/>
        <d v="2019-08-21T00:00:00"/>
        <d v="2018-09-28T00:00:00"/>
        <d v="2018-03-18T00:00:00"/>
        <d v="2017-05-29T00:00:00"/>
        <d v="2019-05-28T00:00:00"/>
        <d v="2019-12-14T00:00:00"/>
        <d v="2017-07-24T00:00:00"/>
        <d v="2018-08-22T00:00:00"/>
        <d v="2016-06-10T00:00:00"/>
        <d v="2018-02-18T00:00:00"/>
        <d v="2019-09-13T00:00:00"/>
        <d v="2018-07-09T00:00:00"/>
        <d v="2019-03-03T00:00:00"/>
        <d v="2017-11-17T00:00:00"/>
        <d v="2016-07-11T00:00:00"/>
        <d v="2016-07-15T00:00:00"/>
        <d v="2019-10-19T00:00:00"/>
        <d v="2019-10-04T00:00:00"/>
        <d v="2018-08-06T00:00:00"/>
        <d v="2018-12-29T00:00:00"/>
        <d v="2019-04-09T00:00:00"/>
        <d v="2019-05-07T00:00:00"/>
        <d v="2016-02-17T00:00:00"/>
        <d v="2017-03-13T00:00:00"/>
        <d v="2016-04-22T00:00:00"/>
        <d v="2018-06-28T00:00:00"/>
        <d v="2016-09-09T00:00:00"/>
        <d v="2018-05-18T00:00:00"/>
        <d v="2018-05-03T00:00:00"/>
        <d v="2017-06-15T00:00:00"/>
        <d v="2018-03-20T00:00:00"/>
        <d v="2018-06-04T00:00:00"/>
        <d v="2018-10-09T00:00:00"/>
        <d v="2017-03-27T00:00:00"/>
        <d v="2017-03-08T00:00:00"/>
        <d v="2018-02-20T00:00:00"/>
        <d v="2019-10-25T00:00:00"/>
        <d v="2017-02-07T00:00:00"/>
        <d v="2018-09-12T00:00:00"/>
        <d v="2016-05-25T00:00:00"/>
        <d v="2017-02-20T00:00:00"/>
        <d v="2019-03-17T00:00:00"/>
        <d v="2016-12-14T00:00:00"/>
        <d v="2017-12-07T00:00:00"/>
        <d v="2016-04-27T00:00:00"/>
        <d v="2016-05-31T00:00:00"/>
        <d v="2018-07-01T00:00:00"/>
        <d v="2018-04-24T00:00:00"/>
        <d v="2017-05-28T00:00:00"/>
        <d v="2018-12-02T00:00:00"/>
        <d v="2019-03-15T00:00:00"/>
        <d v="2019-09-18T00:00:00"/>
        <d v="2018-12-17T00:00:00"/>
        <d v="2017-03-26T00:00:00"/>
        <d v="2018-11-26T00:00:00"/>
        <d v="2017-09-27T00:00:00"/>
        <d v="2019-09-16T00:00:00"/>
        <d v="2018-09-06T00:00:00"/>
        <d v="2017-07-26T00:00:00"/>
        <d v="2017-08-19T00:00:00"/>
        <d v="2017-12-21T00:00:00"/>
        <d v="2017-06-16T00:00:00"/>
        <d v="2017-04-16T00:00:00"/>
        <d v="2018-11-25T00:00:00"/>
        <d v="2016-10-09T00:00:00"/>
        <d v="2019-01-21T00:00:00"/>
        <d v="2019-10-07T00:00:00"/>
        <d v="2018-06-21T00:00:00"/>
        <d v="2019-08-04T00:00:00"/>
        <d v="2017-01-15T00:00:00"/>
        <d v="2019-07-14T00:00:00"/>
        <d v="2016-07-30T00:00:00"/>
        <d v="2019-10-29T00:00:00"/>
        <d v="2019-12-02T00:00:00"/>
        <d v="2019-08-07T00:00:00"/>
        <d v="2018-12-20T00:00:00"/>
        <d v="2017-04-27T00:00:00"/>
        <d v="2017-06-23T00:00:00"/>
        <d v="2018-06-24T00:00:00"/>
        <d v="2019-06-28T00:00:00"/>
        <d v="2016-12-18T00:00:00"/>
        <d v="2017-06-04T00:00:00"/>
        <d v="2019-12-29T00:00:00"/>
        <d v="2017-12-24T00:00:00"/>
        <d v="2019-03-30T00:00:00"/>
        <d v="2018-12-11T00:00:00"/>
        <d v="2017-11-22T00:00:00"/>
        <d v="2017-05-11T00:00:00"/>
        <d v="2017-08-23T00:00:00"/>
        <d v="2018-11-17T00:00:00"/>
        <d v="2016-11-28T00:00:00"/>
        <d v="2018-08-02T00:00:00"/>
        <d v="2018-06-16T00:00:00"/>
        <d v="2019-07-17T00:00:00"/>
        <d v="2016-10-22T00:00:00"/>
        <d v="2018-11-27T00:00:00"/>
        <d v="2017-08-01T00:00:00"/>
        <d v="2018-07-06T00:00:00"/>
        <d v="2019-09-08T00:00:00"/>
        <d v="2016-10-17T00:00:00"/>
        <d v="2019-02-01T00:00:00"/>
        <d v="2018-05-26T00:00:00"/>
        <d v="2018-09-21T00:00:00"/>
        <d v="2019-11-09T00:00:00"/>
        <d v="2017-06-18T00:00:00"/>
        <d v="2017-02-24T00:00:00"/>
        <d v="2019-10-15T00:00:00"/>
        <d v="2018-08-29T00:00:00"/>
        <d v="2017-11-30T00:00:00"/>
        <d v="2017-05-05T00:00:00"/>
        <d v="2018-11-20T00:00:00"/>
        <d v="2018-04-19T00:00:00"/>
        <d v="2017-03-04T00:00:00"/>
        <d v="2017-07-28T00:00:00"/>
        <d v="2017-12-14T00:00:00"/>
        <d v="2019-11-01T00:00:00"/>
        <d v="2016-08-21T00:00:00"/>
        <d v="2018-05-11T00:00:00"/>
        <d v="2016-11-22T00:00:00"/>
        <d v="2018-05-31T00:00:00"/>
        <d v="2018-02-02T00:00:00"/>
        <d v="2018-11-07T00:00:00"/>
        <d v="2017-04-24T00:00:00"/>
        <d v="2019-06-26T00:00:00"/>
        <d v="2019-07-19T00:00:00"/>
        <d v="2018-05-19T00:00:00"/>
        <d v="2017-04-30T00:00:00"/>
        <d v="2018-11-06T00:00:00"/>
        <d v="2016-03-12T00:00:00"/>
        <d v="2016-03-14T00:00:00"/>
        <d v="2016-03-25T00:00:00"/>
        <d v="2019-03-23T00:00:00"/>
        <d v="2016-06-17T00:00:00"/>
        <d v="2017-11-28T00:00:00"/>
        <d v="2018-03-15T00:00:00"/>
        <d v="2017-04-03T00:00:00"/>
        <d v="2017-10-29T00:00:00"/>
        <d v="2018-10-26T00:00:00"/>
        <d v="2018-05-01T00:00:00"/>
        <d v="2019-08-15T00:00:00"/>
        <d v="2019-08-24T00:00:00"/>
        <d v="2018-11-30T00:00:00"/>
        <d v="2019-03-22T00:00:00"/>
        <d v="2016-02-01T00:00:00"/>
        <d v="2018-12-15T00:00:00"/>
        <d v="2016-08-01T00:00:00"/>
        <d v="2016-09-23T00:00:00"/>
        <d v="2018-04-02T00:00:00"/>
        <d v="2019-11-30T00:00:00"/>
        <d v="2016-02-12T00:00:00"/>
        <d v="2018-08-24T00:00:00"/>
        <d v="2016-04-13T00:00:00"/>
        <d v="2018-04-12T00:00:00"/>
        <d v="2018-06-10T00:00:00"/>
        <d v="2016-03-09T00:00:00"/>
        <d v="2016-08-28T00:00:00"/>
        <d v="2016-02-09T00:00:00"/>
        <d v="2019-12-27T00:00:00"/>
        <d v="2019-01-31T00:00:00"/>
        <d v="2019-09-19T00:00:00"/>
        <d v="2016-09-26T00:00:00"/>
        <d v="2019-08-09T00:00:00"/>
        <d v="2018-01-28T00:00:00"/>
        <d v="2016-04-23T00:00:00"/>
        <d v="2016-03-28T00:00:00"/>
        <d v="2016-10-18T00:00:00"/>
        <d v="2016-12-26T00:00:00"/>
        <d v="2016-06-11T00:00:00"/>
        <d v="2016-11-27T00:00:00"/>
        <d v="2019-09-01T00:00:00"/>
        <d v="2016-05-14T00:00:00"/>
        <d v="2019-08-30T00:00:00"/>
        <d v="2016-06-01T00:00:00"/>
        <d v="2016-07-20T00:00:00"/>
        <d v="2019-09-20T00:00:00"/>
        <d v="2018-04-17T00:00:00"/>
        <d v="2017-01-07T00:00:00"/>
        <d v="2017-02-06T00:00:00"/>
        <d v="2019-05-17T00:00:00"/>
        <d v="2018-07-07T00:00:00"/>
        <d v="2017-05-18T00:00:00"/>
        <d v="2018-10-13T00:00:00"/>
        <d v="2017-08-12T00:00:00"/>
        <d v="2019-02-14T00:00:00"/>
        <d v="2018-04-07T00:00:00"/>
        <d v="2019-01-05T00:00:00"/>
        <d v="2016-11-13T00:00:00"/>
        <d v="2017-02-03T00:00:00"/>
        <d v="2019-12-11T00:00:00"/>
        <d v="2017-11-11T00:00:00"/>
        <d v="2019-09-29T00:00:00"/>
        <d v="2016-01-12T00:00:00"/>
        <d v="2018-01-27T00:00:00"/>
        <d v="2016-08-03T00:00:00"/>
        <d v="2018-05-25T00:00:00"/>
        <d v="2017-08-04T00:00:00"/>
        <d v="2018-04-06T00:00:00"/>
        <d v="2017-12-17T00:00:00"/>
        <d v="2018-02-12T00:00:00"/>
        <d v="2016-11-02T00:00:00"/>
        <d v="2019-07-15T00:00:00"/>
        <d v="2016-11-03T00:00:00"/>
        <d v="2018-03-19T00:00:00"/>
        <d v="2017-07-13T00:00:00"/>
        <d v="2017-01-06T00:00:00"/>
        <d v="2019-01-10T00:00:00"/>
        <d v="2016-08-08T00:00:00"/>
        <d v="2019-07-22T00:00:00"/>
        <d v="2017-05-19T00:00:00"/>
        <d v="2016-03-13T00:00:00"/>
        <d v="2017-10-25T00:00:00"/>
        <d v="2019-06-01T00:00:00"/>
        <d v="2019-04-15T00:00:00"/>
        <d v="2019-07-30T00:00:00"/>
        <d v="2019-05-13T00:00:00"/>
        <d v="2017-10-19T00:00:00"/>
        <d v="2016-09-19T00:00:00"/>
        <d v="2018-07-12T00:00:00"/>
        <d v="2018-05-07T00:00:00"/>
        <d v="2016-06-13T00:00:00"/>
        <d v="2019-06-08T00:00:00"/>
        <d v="2016-06-24T00:00:00"/>
        <d v="2016-02-14T00:00:00"/>
        <d v="2019-01-09T00:00:00"/>
        <d v="2017-02-28T00:00:00"/>
        <d v="2019-05-26T00:00:00"/>
        <d v="2016-08-16T00:00:00"/>
        <d v="2018-11-02T00:00:00"/>
        <d v="2018-07-20T00:00:00"/>
        <d v="2018-03-27T00:00:00"/>
        <d v="2018-05-20T00:00:00"/>
        <d v="2019-07-09T00:00:00"/>
        <d v="2016-09-25T00:00:00"/>
        <d v="2016-03-05T00:00:00"/>
        <d v="2018-01-09T00:00:00"/>
        <d v="2017-09-16T00:00:00"/>
        <d v="2019-10-02T00:00:00"/>
        <d v="2016-06-27T00:00:00"/>
        <d v="2016-09-12T00:00:00"/>
        <d v="2019-05-08T00:00:00"/>
        <d v="2017-03-09T00:00:00"/>
        <d v="2018-11-08T00:00:00"/>
        <d v="2016-08-15T00:00:00"/>
        <d v="2016-12-17T00:00:00"/>
        <d v="2016-12-25T00:00:00"/>
        <d v="2016-09-15T00:00:00"/>
        <d v="2017-02-09T00:00:00"/>
        <d v="2017-09-13T00:00:00"/>
        <d v="2017-08-17T00:00:00"/>
        <d v="2017-10-26T00:00:00"/>
        <d v="2019-04-10T00:00:00"/>
        <d v="2018-10-22T00:00:00"/>
        <d v="2016-03-21T00:00:00"/>
        <d v="2019-12-09T00:00:00"/>
        <d v="2019-03-14T00:00:00"/>
        <d v="2017-05-26T00:00:00"/>
        <d v="2018-09-05T00:00:00"/>
        <d v="2017-11-05T00:00:00"/>
        <d v="2018-08-19T00:00:00"/>
        <d v="2016-11-21T00:00:00"/>
        <d v="2016-05-15T00:00:00"/>
        <d v="2017-11-26T00:00:00"/>
        <d v="2017-01-11T00:00:00"/>
        <d v="2016-02-02T00:00:00"/>
        <d v="2018-07-04T00:00:00"/>
        <d v="2019-10-06T00:00:00"/>
        <d v="2017-07-21T00:00:00"/>
        <d v="2019-06-24T00:00:00"/>
        <d v="2018-01-14T00:00:00"/>
        <d v="2018-11-15T00:00:00"/>
        <d v="2016-02-10T00:00:00"/>
        <d v="2016-06-15T00:00:00"/>
        <d v="2016-03-07T00:00:00"/>
        <d v="2019-01-17T00:00:00"/>
        <d v="2019-04-23T00:00:00"/>
        <d v="2016-07-31T00:00:00"/>
        <d v="2017-12-12T00:00:00"/>
        <d v="2018-04-29T00:00:00"/>
        <d v="2017-08-16T00:00:00"/>
        <d v="2017-08-03T00:00:00"/>
        <d v="2016-04-03T00:00:00"/>
        <d v="2019-01-22T00:00:00"/>
        <d v="2017-06-08T00:00:00"/>
        <d v="2019-07-21T00:00:00"/>
        <d v="2017-05-27T00:00:00"/>
        <d v="2018-02-05T00:00:00"/>
        <d v="2018-01-20T00:00:00"/>
        <d v="2018-02-06T00:00:00"/>
        <d v="2017-04-15T00:00:00"/>
        <d v="2019-03-12T00:00:00"/>
        <d v="2019-05-11T00:00:00"/>
        <d v="2018-07-02T00:00:00"/>
        <d v="2018-10-12T00:00:00"/>
        <d v="2017-12-29T00:00:00"/>
        <d v="2019-09-14T00:00:00"/>
        <d v="2018-06-09T00:00:00"/>
        <d v="2016-07-16T00:00:00"/>
        <d v="2016-01-23T00:00:00"/>
        <d v="2016-02-29T00:00:00"/>
        <d v="2016-12-13T00:00:00"/>
        <d v="2018-04-15T00:00:00"/>
        <d v="2017-10-18T00:00:00"/>
        <d v="2018-10-14T00:00:00"/>
        <d v="2019-11-16T00:00:00"/>
        <d v="2016-01-06T00:00:00"/>
        <d v="2016-03-27T00:00:00"/>
        <d v="2019-04-18T00:00:00"/>
        <d v="2016-05-13T00:00:00"/>
        <d v="2016-03-23T00:00:00"/>
        <d v="2019-09-12T00:00:00"/>
        <d v="2016-09-21T00:00:00"/>
        <d v="2019-07-24T00:00:00"/>
        <d v="2018-07-11T00:00:00"/>
        <d v="2018-02-09T00:00:00"/>
        <d v="2018-02-23T00:00:00"/>
        <d v="2017-07-02T00:00:00"/>
        <d v="2019-09-06T00:00:00"/>
        <d v="2018-11-29T00:00:00"/>
        <d v="2016-11-30T00:00:00"/>
        <d v="2017-02-15T00:00:00"/>
        <d v="2017-10-06T00:00:00"/>
        <d v="2017-11-02T00:00:00"/>
        <d v="2018-01-30T00:00:00"/>
        <d v="2018-10-01T00:00:00"/>
        <d v="2019-08-02T00:00:00"/>
        <d v="2018-04-04T00:00:00"/>
        <d v="2019-05-22T00:00:00"/>
        <d v="2017-09-18T00:00:00"/>
        <d v="2019-02-12T00:00:00"/>
        <d v="2018-02-28T00:00:00"/>
        <d v="2017-01-01T00:00:00"/>
        <d v="2016-03-31T00:00:00"/>
        <d v="2018-02-14T00:00:00"/>
        <d v="2019-06-22T00:00:00"/>
        <d v="2018-08-15T00:00:00"/>
        <d v="2018-11-21T00:00:00"/>
        <d v="2018-01-12T00:00:00"/>
        <d v="2019-05-24T00:00:00"/>
        <d v="2016-09-29T00:00:00"/>
        <d v="2017-11-12T00:00:00"/>
        <d v="2016-09-04T00:00:00"/>
        <d v="2016-07-23T00:00:00"/>
        <d v="2018-03-21T00:00:00"/>
        <d v="2017-04-01T00:00:00"/>
        <d v="2019-04-11T00:00:00"/>
        <d v="2019-12-21T00:00:00"/>
        <d v="2016-08-30T00:00:00"/>
        <d v="2016-04-18T00:00:00"/>
        <d v="2016-12-07T00:00:00"/>
        <d v="2019-09-05T00:00:00"/>
        <d v="2017-07-29T00:00:00"/>
        <d v="2018-01-18T00:00:00"/>
        <d v="2019-05-05T00:00:00"/>
        <d v="2019-11-23T00:00:00"/>
        <d v="2017-01-22T00:00:00"/>
        <d v="2016-07-26T00:00:00"/>
        <d v="2017-10-07T00:00:00"/>
        <d v="2017-09-17T00:00:00"/>
        <d v="2017-05-21T00:00:00"/>
        <d v="2019-09-11T00:00:00"/>
        <d v="2019-10-01T00:00:00"/>
        <d v="2016-08-05T00:00:00"/>
        <d v="2017-04-26T00:00:00"/>
        <d v="2017-03-23T00:00:00"/>
        <d v="2016-10-14T00:00:00"/>
        <d v="2018-11-10T00:00:00"/>
        <d v="2018-06-14T00:00:00"/>
        <d v="2019-10-24T00:00:00"/>
        <d v="2018-09-07T00:00:00"/>
        <d v="2017-09-20T00:00:00"/>
        <d v="2018-12-06T00:00:00"/>
        <d v="2017-01-25T00:00:00"/>
        <d v="2019-05-31T00:00:00"/>
        <d v="2016-05-03T00:00:00"/>
        <d v="2016-09-07T00:00:00"/>
        <d v="2016-06-14T00:00:00"/>
        <d v="2016-12-16T00:00:00"/>
        <d v="2016-05-27T00:00:00"/>
        <d v="2018-12-23T00:00:00"/>
        <d v="2017-12-03T00:00:00"/>
        <d v="2018-05-15T00:00:00"/>
        <d v="2017-05-23T00:00:00"/>
        <d v="2016-03-19T00:00:00"/>
        <d v="2017-10-03T00:00:00"/>
        <d v="2017-01-05T00:00:00"/>
        <d v="2018-08-30T00:00:00"/>
        <d v="2019-11-22T00:00:00"/>
        <d v="2019-02-08T00:00:00"/>
        <d v="2019-06-19T00:00:00"/>
        <d v="2016-08-18T00:00:00"/>
        <d v="2019-12-20T00:00:00"/>
        <d v="2016-01-17T00:00:00"/>
        <d v="2017-11-08T00:00:00"/>
        <d v="2019-01-12T00:00:00"/>
        <d v="2016-09-11T00:00:00"/>
        <d v="2017-02-23T00:00:00"/>
        <d v="2016-08-24T00:00:00"/>
        <d v="2017-02-22T00:00:00"/>
        <d v="2017-06-14T00:00:00"/>
        <d v="2017-06-10T00:00:00"/>
        <d v="2017-09-30T00:00:00"/>
        <d v="2017-10-09T00:00:00"/>
        <d v="2017-09-22T00:00:00"/>
        <d v="2016-01-30T00:00:00"/>
        <d v="2019-12-25T00:00:00"/>
        <d v="2017-06-28T00:00:00"/>
        <d v="2016-05-20T00:00:00"/>
        <d v="2019-05-30T00:00:00"/>
        <d v="2017-07-08T00:00:00"/>
        <d v="2017-02-16T00:00:00"/>
        <d v="2017-01-27T00:00:00"/>
        <d v="2016-04-07T00:00:00"/>
        <d v="2018-05-27T00:00:00"/>
        <d v="2019-02-06T00:00:00"/>
        <d v="2018-08-08T00:00:00"/>
        <d v="2018-03-30T00:00:00"/>
        <d v="2016-07-05T00:00:00"/>
        <d v="2018-02-10T00:00:00"/>
        <d v="2017-04-10T00:00:00"/>
        <d v="2016-11-12T00:00:00"/>
        <d v="2018-10-07T00:00:00"/>
        <d v="2019-11-07T00:00:00"/>
        <d v="2016-07-02T00:00:00"/>
        <d v="2018-06-12T00:00:00"/>
        <d v="2018-12-01T00:00:00"/>
        <d v="2018-06-23T00:00:00"/>
        <d v="2018-04-28T00:00:00"/>
        <d v="2016-08-22T00:00:00"/>
        <d v="2019-07-13T00:00:00"/>
        <d v="2016-04-16T00:00:00"/>
        <d v="2017-09-09T00:00:00"/>
        <d v="2016-05-23T00:00:00"/>
        <d v="2019-12-03T00:00:00"/>
        <d v="2018-06-06T00:00:00"/>
        <d v="2019-05-04T00:00:00"/>
        <d v="2018-05-22T00:00:00"/>
        <d v="2016-10-06T00:00:00"/>
        <d v="2018-05-29T00:00:00"/>
        <d v="2016-09-14T00:00:00"/>
        <d v="2016-01-31T00:00:00"/>
        <d v="2016-04-15T00:00:00"/>
        <d v="2019-05-03T00:00:00"/>
        <d v="2018-06-02T00:00:00"/>
        <d v="2016-06-06T00:00:00"/>
        <d v="2019-08-16T00:00:00"/>
        <d v="2019-03-10T00:00:00"/>
        <d v="2016-07-08T00:00:00"/>
        <d v="2018-04-14T00:00:00"/>
        <d v="2018-10-11T00:00:00"/>
        <d v="2016-11-04T00:00:00"/>
        <d v="2019-06-16T00:00:00"/>
        <d v="2019-04-28T00:00:00"/>
        <d v="2017-08-13T00:00:00"/>
        <d v="2016-04-29T00:00:00"/>
        <d v="2017-11-19T00:00:00"/>
        <d v="2018-06-20T00:00:00"/>
        <d v="2018-06-27T00:00:00"/>
        <d v="2016-04-20T00:00:00"/>
        <d v="2018-02-27T00:00:00"/>
        <d v="2018-01-03T00:00:00"/>
        <d v="2016-05-26T00:00:00"/>
        <d v="2019-02-22T00:00:00"/>
        <d v="2019-11-20T00:00:00"/>
        <d v="2019-08-06T00:00:00"/>
        <d v="2018-09-11T00:00:00"/>
        <d v="2016-07-03T00:00:00"/>
        <d v="2019-12-08T00:00:00"/>
        <d v="2018-08-13T00:00:00"/>
        <d v="2017-09-06T00:00:00"/>
        <d v="2018-05-21T00:00:00"/>
        <d v="2017-04-05T00:00:00"/>
        <d v="2018-12-09T00:00:00"/>
        <d v="2019-04-12T00:00:00"/>
        <d v="2019-08-08T00:00:00"/>
        <d v="2016-09-24T00:00:00"/>
        <d v="2018-03-28T00:00:00"/>
        <d v="2016-02-26T00:00:00"/>
        <d v="2016-07-21T00:00:00"/>
        <d v="2019-07-12T00:00:00"/>
        <d v="2019-06-17T00:00:00"/>
        <d v="2017-04-28T00:00:00"/>
        <d v="2016-10-12T00:00:00"/>
        <d v="2018-02-03T00:00:00"/>
        <d v="2016-11-11T00:00:00"/>
        <d v="2018-10-05T00:00:00"/>
        <d v="2016-03-30T00:00:00"/>
        <d v="2017-08-14T00:00:00"/>
        <d v="2017-06-17T00:00:00"/>
        <d v="2018-08-09T00:00:00"/>
        <d v="2016-08-09T00:00:00"/>
        <d v="2018-07-24T00:00:00"/>
        <d v="2019-05-16T00:00:00"/>
        <d v="2019-12-13T00:00:00"/>
        <d v="2019-04-26T00:00:00"/>
        <d v="2019-02-11T00:00:00"/>
        <d v="2018-12-30T00:00:00"/>
        <d v="2019-11-24T00:00:00"/>
        <d v="2018-07-17T00:00:00"/>
        <d v="2017-05-14T00:00:00"/>
        <d v="2016-08-27T00:00:00"/>
        <d v="2019-12-26T00:00:00"/>
        <d v="2019-06-30T00:00:00"/>
        <d v="2016-01-28T00:00:00"/>
        <d v="2018-10-19T00:00:00"/>
        <d v="2016-01-20T00:00:00"/>
        <d v="2018-10-04T00:00:00"/>
        <d v="2018-03-01T00:00:00"/>
        <d v="2018-02-21T00:00:00"/>
        <d v="2017-11-15T00:00:00"/>
        <d v="2017-08-20T00:00:00"/>
        <d v="2016-03-01T00:00:00"/>
        <d v="2017-01-30T00:00:00"/>
        <d v="2019-11-29T00:00:00"/>
        <d v="2019-05-09T00:00:00"/>
        <d v="2017-03-24T00:00:00"/>
        <d v="2018-04-10T00:00:00"/>
        <d v="2017-02-05T00:00:00"/>
        <d v="2018-06-01T00:00:00"/>
        <d v="2019-02-26T00:00:00"/>
        <d v="2018-08-01T00:00:00"/>
        <d v="2017-01-14T00:00:00"/>
        <d v="2017-08-08T00:00:00"/>
        <d v="2019-07-25T00:00:00"/>
        <d v="2019-01-25T00:00:00"/>
        <d v="2017-11-20T00:00:00"/>
        <d v="2017-09-07T00:00:00"/>
        <d v="2018-12-18T00:00:00"/>
        <d v="2017-03-07T00:00:00"/>
        <d v="2018-06-08T00:00:00"/>
        <d v="2016-12-19T00:00:00"/>
        <d v="2019-09-25T00:00:00"/>
        <d v="2017-03-05T00:00:00"/>
        <d v="2018-10-18T00:00:00"/>
        <d v="2019-07-26T00:00:00"/>
        <d v="2017-07-12T00:00:00"/>
        <d v="2019-01-01T00:00:00"/>
        <d v="2016-10-23T00:00:00"/>
        <d v="2017-01-04T00:00:00"/>
        <d v="2017-08-15T00:00:00"/>
        <d v="2019-04-25T00:00:00"/>
        <d v="2019-11-05T00:00:00"/>
        <d v="2016-06-08T00:00:00"/>
        <d v="2018-11-19T00:00:00"/>
        <d v="2018-04-11T00:00:00"/>
        <d v="2017-05-01T00:00:00"/>
        <d v="2019-05-23T00:00:00"/>
        <d v="2017-07-27T00:00:00"/>
        <d v="2016-07-12T00:00:00"/>
        <d v="2016-03-10T00:00:00"/>
        <d v="2016-11-08T00:00:00"/>
        <d v="2019-07-27T00:00:00"/>
        <d v="2016-08-13T00:00:00"/>
        <d v="2017-01-19T00:00:00"/>
        <d v="2017-03-31T00:00:00"/>
        <d v="2019-11-11T00:00:00"/>
        <d v="2016-11-01T00:00:00"/>
        <d v="2017-06-26T00:00:00"/>
        <d v="2019-01-27T00:00:00"/>
        <d v="2018-05-14T00:00:00"/>
        <d v="2016-11-25T00:00:00"/>
        <d v="2018-09-04T00:00:00"/>
        <d v="2016-10-05T00:00:00"/>
        <d v="2017-06-06T00:00:00"/>
        <d v="2019-12-30T00:00:00"/>
        <d v="2018-02-15T00:00:00"/>
        <d v="2019-10-11T00:00:00"/>
        <d v="2018-01-08T00:00:00"/>
        <d v="2019-12-22T00:00:00"/>
        <d v="2018-07-21T00:00:00"/>
        <d v="2018-07-15T00:00:00"/>
        <d v="2018-07-27T00:00:00"/>
        <d v="2019-05-27T00:00:00"/>
        <d v="2016-11-06T00:00:00"/>
        <d v="2016-06-30T00:00:00"/>
        <d v="2018-12-25T00:00:00"/>
        <d v="2018-04-18T00:00:00"/>
        <d v="2016-01-24T00:00:00"/>
        <d v="2016-10-26T00:00:00"/>
        <d v="2019-11-17T00:00:00"/>
        <d v="2016-06-12T00:00:00"/>
        <d v="2019-02-18T00:00:00"/>
        <d v="2018-07-03T00:00:00"/>
        <d v="2019-01-14T00:00:00"/>
        <d v="2019-06-06T00:00:00"/>
        <d v="2018-01-25T00:00:00"/>
        <d v="2019-08-18T00:00:00"/>
        <d v="2016-05-07T00:00:00"/>
        <d v="2016-02-03T00:00:00"/>
        <d v="2017-03-14T00:00:00"/>
        <d v="2019-02-10T00:00:00"/>
        <d v="2016-08-06T00:00:00"/>
        <d v="2019-10-26T00:00:00"/>
        <d v="2019-01-23T00:00:00"/>
        <d v="2017-10-20T00:00:00"/>
        <d v="2017-05-15T00:00:00"/>
        <d v="2018-09-26T00:00:00"/>
        <d v="2018-12-19T00:00:00"/>
        <d v="2019-02-17T00:00:00"/>
        <d v="2018-07-22T00:00:00"/>
        <d v="2019-12-05T00:00:00"/>
        <d v="2017-01-21T00:00:00"/>
        <d v="2016-06-03T00:00:00"/>
        <d v="2016-11-23T00:00:00"/>
        <d v="2016-12-10T00:00:00"/>
        <d v="2017-06-22T00:00:00"/>
        <d v="2017-02-11T00:00:00"/>
        <d v="2016-11-20T00:00:00"/>
        <d v="2016-10-31T00:00:00"/>
        <d v="2019-06-15T00:00:00"/>
        <d v="2017-09-14T00:00:00"/>
        <d v="2019-03-02T00:00:00"/>
        <d v="2019-02-04T00:00:00"/>
        <d v="2017-12-26T00:00:00"/>
        <d v="2019-02-05T00:00:00"/>
        <d v="2016-03-16T00:00:00"/>
        <d v="2019-09-04T00:00:00"/>
        <d v="2019-07-07T00:00:00"/>
        <d v="2016-05-08T00:00:00"/>
        <d v="2018-12-07T00:00:00"/>
        <d v="2018-03-16T00:00:00"/>
        <d v="2017-01-23T00:00:00"/>
        <d v="2016-12-24T00:00:00"/>
        <d v="2017-12-23T00:00:00"/>
        <d v="2019-11-25T00:00:00"/>
        <d v="2017-03-11T00:00:00"/>
        <d v="2018-08-04T00:00:00"/>
        <d v="2019-01-30T00:00:00"/>
        <d v="2018-07-13T00:00:00"/>
        <d v="2016-02-15T00:00:00"/>
        <d v="2018-09-22T00:00:00"/>
        <d v="2016-04-21T00:00:00"/>
        <d v="2016-12-30T00:00:00"/>
        <d v="2018-07-28T00:00:00"/>
        <d v="2017-03-10T00:00:00"/>
        <d v="2016-10-20T00:00:00"/>
        <d v="2017-02-18T00:00:00"/>
        <d v="2017-10-02T00:00:00"/>
        <d v="2018-01-02T00:00:00"/>
        <d v="2016-07-14T00:00:00"/>
        <d v="2018-02-08T00:00:00"/>
        <d v="2017-06-03T00:00:00"/>
        <d v="2019-12-19T00:00:00"/>
        <d v="2016-02-25T00:00:00"/>
        <d v="2017-07-30T00:00:00"/>
        <d v="2017-12-02T00:00:00"/>
        <d v="2016-01-18T00:00:00"/>
        <d v="2017-09-05T00:00:00"/>
        <d v="2018-12-24T00:00:00"/>
        <d v="2018-03-03T00:00:00"/>
        <d v="2016-02-27T00:00:00"/>
        <d v="2019-10-31T00:00:00"/>
        <d v="2018-03-17T00:00:00"/>
        <d v="2019-10-20T00:00:00"/>
        <d v="2017-02-12T00:00:00"/>
        <d v="2019-04-17T00:00:00"/>
        <d v="2017-06-29T00:00:00"/>
        <d v="2019-10-14T00:00:00"/>
        <d v="2018-04-09T00:00:00"/>
        <d v="2017-10-24T00:00:00"/>
        <d v="2017-04-29T00:00:00"/>
        <d v="2019-03-09T00:00:00"/>
        <d v="2018-11-04T00:00:00"/>
        <d v="2018-01-05T00:00:00"/>
        <d v="2019-03-24T00:00:00"/>
        <d v="2016-03-22T00:00:00"/>
        <d v="2016-02-08T00:00:00"/>
        <d v="2019-08-23T00:00:00"/>
        <d v="2016-05-22T00:00:00"/>
        <d v="2019-09-24T00:00:00"/>
        <d v="2018-08-16T00:00:00"/>
        <d v="2019-11-04T00:00:00"/>
        <d v="2016-08-02T00:00:00"/>
        <d v="2017-01-03T00:00:00"/>
        <d v="2017-11-10T00:00:00"/>
        <d v="2017-12-19T00:00:00"/>
        <d v="2016-02-11T00:00:00"/>
        <d v="2019-12-12T00:00:00"/>
        <d v="2016-02-22T00:00:00"/>
        <d v="2016-02-28T00:00:00"/>
        <d v="2018-11-13T00:00:00"/>
        <d v="2019-03-26T00:00:00"/>
        <d v="2018-08-14T00:00:00"/>
        <d v="2019-10-10T00:00:00"/>
        <d v="2019-03-08T00:00:00"/>
        <d v="2016-08-29T00:00:00"/>
        <d v="2018-01-04T00:00:00"/>
        <d v="2017-07-18T00:00:00"/>
        <d v="2017-06-09T00:00:00"/>
        <d v="2018-07-23T00:00:00"/>
        <d v="2017-04-06T00:00:00"/>
        <d v="2019-03-21T00:00:00"/>
        <d v="2019-06-18T00:00:00"/>
        <d v="2016-11-10T00:00:00"/>
        <d v="2018-07-29T00:00:00"/>
        <d v="2017-07-16T00:00:00"/>
        <d v="2017-10-13T00:00:00"/>
        <d v="2018-11-11T00:00:00"/>
        <d v="2017-10-27T00:00:00"/>
        <d v="2016-11-07T00:00:00"/>
        <d v="2019-03-18T00:00:00"/>
        <d v="2019-04-06T00:00:00"/>
        <d v="2018-07-31T00:00:00"/>
        <d v="2017-08-11T00:00:00"/>
        <d v="2019-03-13T00:00:00"/>
        <d v="2018-10-29T00:00:00"/>
        <d v="2017-01-09T00:00:00"/>
        <d v="2019-03-16T00:00:00"/>
        <d v="2016-08-26T00:00:00"/>
        <d v="2019-03-27T00:00:00"/>
        <d v="2016-12-01T00:00:00"/>
        <d v="2017-05-02T00:00:00"/>
        <d v="2019-08-27T00:00:00"/>
        <d v="2016-01-15T00:00:00"/>
        <d v="2018-02-19T00:00:00"/>
        <d v="2017-03-28T00:00:00"/>
        <d v="2019-01-15T00:00:00"/>
        <d v="2016-05-09T00:00:00"/>
        <d v="2019-04-07T00:00:00"/>
        <d v="2019-01-02T00:00:00"/>
        <d v="2017-06-12T00:00:00"/>
        <d v="2017-05-04T00:00:00"/>
        <d v="2019-09-17T00:00:00"/>
        <d v="2016-11-29T00:00:00"/>
        <d v="2017-05-09T00:00:00"/>
        <d v="2018-12-13T00:00:00"/>
        <d v="2016-04-25T00:00:00"/>
        <d v="2019-11-13T00:00:00"/>
        <d v="2016-01-13T00:00:00"/>
        <d v="2017-11-04T00:00:00"/>
        <d v="2018-10-16T00:00:00"/>
        <d v="2017-10-17T00:00:00"/>
        <d v="2017-05-03T00:00:00"/>
        <d v="2019-03-25T00:00:00"/>
        <d v="2018-03-23T00:00:00"/>
        <d v="2019-06-29T00:00:00"/>
        <d v="2017-11-09T00:00:00"/>
        <d v="2016-10-30T00:00:00"/>
        <d v="2016-01-29T00:00:00"/>
        <d v="2017-09-26T00:00:00"/>
        <d v="2019-10-08T00:00:00"/>
        <d v="2019-06-20T00:00:00"/>
        <d v="2018-12-26T00:00:00"/>
        <d v="2017-01-17T00:00:00"/>
        <d v="2017-09-10T00:00:00"/>
        <d v="2019-04-08T00:00:00"/>
        <d v="2016-10-10T00:00:00"/>
        <d v="2019-01-08T00:00:00"/>
        <d v="2019-04-22T00:00:00"/>
        <d v="2019-12-01T00:00:00"/>
        <d v="2018-03-02T00:00:00"/>
        <d v="2016-06-25T00:00:00"/>
        <d v="2018-05-10T00:00:00"/>
        <d v="2018-04-03T00:00:00"/>
        <d v="2018-02-24T00:00:00"/>
        <d v="2018-08-12T00:00:00"/>
        <d v="2016-03-24T00:00:00"/>
        <d v="2018-12-10T00:00:00"/>
        <d v="2016-12-20T00:00:00"/>
        <d v="2017-11-18T00:00:00"/>
        <d v="2017-09-28T00:00:00"/>
        <d v="2018-04-05T00:00:00"/>
        <d v="2018-01-16T00:00:00"/>
        <d v="2018-04-22T00:00:00"/>
        <d v="2018-09-08T00:00:00"/>
        <d v="2019-07-20T00:00:00"/>
        <d v="2017-03-25T00:00:00"/>
        <d v="2017-07-06T00:00:00"/>
        <d v="2018-03-12T00:00:00"/>
        <d v="2017-08-09T00:00:00"/>
        <d v="2016-10-21T00:00:00"/>
        <d v="2019-02-16T00:00:00"/>
        <d v="2019-12-28T00:00:00"/>
        <d v="2018-12-04T00:00:00"/>
        <d v="2018-03-31T00:00:00"/>
        <d v="2016-01-25T00:00:00"/>
        <d v="2016-06-07T00:00:00"/>
        <d v="2016-08-11T00:00:00"/>
        <d v="2017-06-25T00:00:00"/>
        <d v="2017-08-31T00:00:00"/>
        <d v="2016-11-18T00:00:00"/>
        <d v="2019-06-13T00:00:00"/>
        <d v="2017-12-09T00:00:00"/>
        <d v="2019-01-26T00:00:00"/>
        <d v="2016-08-25T00:00:00"/>
        <d v="2016-03-03T00:00:00"/>
        <d v="2018-06-29T00:00:00"/>
        <d v="2016-02-18T00:00:00"/>
        <d v="2016-04-01T00:00:00"/>
        <d v="2017-10-04T00:00:00"/>
        <d v="2019-08-29T00:00:00"/>
        <d v="2016-09-18T00:00:00"/>
        <d v="2017-03-19T00:00:00"/>
        <d v="2019-06-04T00:00:00"/>
        <d v="2018-06-11T00:00:00"/>
        <d v="2017-12-05T00:00:00"/>
        <d v="2019-01-06T00:00:00"/>
        <d v="2016-12-31T00:00:00"/>
        <d v="2017-06-05T00:00:00"/>
        <d v="2016-05-17T00:00:00"/>
        <d v="2018-06-26T00:00:00"/>
        <d v="2016-07-27T00:00:00"/>
        <d v="2016-04-19T00:00:00"/>
        <d v="2019-06-05T00:00:00"/>
        <d v="2018-07-25T00:00:00"/>
        <d v="2018-10-23T00:00:00"/>
        <d v="2019-04-04T00:00:00"/>
        <d v="2017-11-03T00:00:00"/>
        <d v="2019-04-05T00:00:00"/>
        <d v="2016-04-12T00:00:00"/>
        <d v="2017-05-25T00:00:00"/>
        <d v="2019-08-03T00:00:00"/>
        <d v="2019-03-01T00:00:00"/>
        <d v="2018-01-06T00:00:00"/>
        <d v="2017-01-26T00:00:00"/>
        <d v="2016-07-24T00:00:00"/>
        <d v="2016-12-02T00:00:00"/>
        <d v="2017-08-26T00:00:00"/>
        <d v="2019-12-06T00:00:00"/>
        <d v="2018-11-22T00:00:00"/>
        <d v="2018-09-19T00:00:00"/>
        <d v="2019-04-20T00:00:00"/>
        <d v="2018-04-23T00:00:00"/>
        <d v="2016-01-04T00:00:00"/>
        <d v="2018-12-12T00:00:00"/>
        <d v="2019-03-06T00:00:00"/>
        <d v="2018-08-05T00:00:00"/>
        <d v="2018-08-11T00:00:00"/>
        <d v="2018-03-24T00:00:00"/>
        <d v="2018-06-15T00:00:00"/>
        <d v="2019-05-29T00:00:00"/>
        <d v="2018-01-07T00:00:00"/>
        <d v="2017-11-06T00:00:00"/>
        <d v="2017-10-10T00:00:00"/>
        <d v="2016-12-15T00:00:00"/>
        <d v="2017-08-21T00:00:00"/>
        <d v="2017-08-30T00:00:00"/>
        <d v="2017-10-16T00:00:00"/>
        <d v="2016-02-16T00:00:00"/>
        <d v="2016-05-12T00:00:00"/>
        <d v="2017-03-30T00:00:00"/>
        <d v="2018-11-23T00:00:00"/>
        <d v="2018-01-24T00:00:00"/>
        <d v="2016-10-11T00:00:00"/>
        <d v="2019-01-19T00:00:00"/>
        <d v="2016-05-19T00:00:00"/>
        <d v="2018-08-21T00:00:00"/>
        <d v="2019-07-06T00:00:00"/>
        <d v="2016-04-10T00:00:00"/>
        <d v="2019-06-25T00:00:00"/>
        <d v="2017-12-08T00:00:00"/>
        <d v="2016-12-21T00:00:00"/>
        <d v="2018-10-10T00:00:00"/>
        <d v="2019-04-16T00:00:00"/>
        <d v="2016-07-09T00:00:00"/>
        <d v="2018-09-01T00:00:00"/>
        <d v="2019-12-18T00:00:00"/>
        <d v="2016-12-22T00:00:00"/>
        <d v="2019-11-26T00:00:00"/>
        <d v="2019-10-22T00:00:00"/>
        <d v="2016-12-29T00:00:00"/>
        <d v="2019-02-03T00:00:00"/>
        <d v="2016-06-05T00:00:00"/>
        <d v="2016-02-23T00:00:00"/>
        <d v="2017-09-21T00:00:00"/>
        <d v="2016-12-03T00:00:00"/>
        <d v="2019-04-30T00:00:00"/>
        <d v="2016-09-08T00:00:00"/>
        <d v="2017-05-07T00:00:00"/>
        <d v="2019-07-23T00:00:00"/>
        <d v="2019-05-01T00:00:00"/>
        <d v="2018-02-07T00:00:00"/>
        <d v="2016-10-27T00:00:00"/>
        <d v="2016-02-21T00:00:00"/>
        <d v="2018-02-11T00:00:00"/>
        <d v="2016-02-13T00:00:00"/>
        <d v="2019-03-31T00:00:00"/>
        <d v="2017-03-18T00:00:00"/>
        <d v="2018-03-29T00:00:00"/>
        <d v="2016-07-07T00:00:00"/>
        <d v="2018-12-05T00:00:00"/>
        <d v="2016-05-01T00:00:00"/>
        <d v="2019-01-24T00:00:00"/>
        <d v="2018-10-17T00:00:00"/>
        <d v="2017-08-10T00:00:00"/>
        <d v="2019-09-21T00:00:00"/>
        <d v="2018-01-19T00:00:00"/>
        <d v="2018-06-18T00:00:00"/>
        <d v="2017-12-28T00:00:00"/>
        <d v="2018-03-26T00:00:00"/>
        <d v="2017-08-24T00:00:00"/>
        <d v="2018-05-09T00:00:00"/>
        <d v="2019-02-19T00:00:00"/>
        <d v="2017-04-04T00:00:00"/>
        <d v="2018-02-17T00:00:00"/>
        <d v="2018-01-01T00:00:00"/>
        <d v="2019-10-21T00:00:00"/>
        <d v="2017-03-21T00:00:00"/>
        <d v="2018-09-24T00:00:00"/>
        <d v="2018-10-15T00:00:00"/>
        <d v="2016-09-02T00:00:00"/>
        <d v="2016-06-22T00:00:00"/>
        <d v="2018-09-17T00:00:00"/>
        <d v="2018-09-16T00:00:00"/>
        <d v="2018-08-17T00:00:00"/>
        <d v="2019-10-17T00:00:00"/>
        <d v="2016-05-18T00:00:00"/>
        <d v="2019-11-18T00:00:00"/>
        <d v="2017-01-08T00:00:00"/>
        <d v="2016-04-26T00:00:00"/>
        <d v="2016-04-11T00:00:00"/>
        <d v="2016-04-02T00:00:00"/>
        <d v="2018-02-22T00:00:00"/>
        <d v="2019-09-07T00:00:00"/>
        <d v="2018-06-03T00:00:00"/>
        <d v="2016-02-07T00:00:00"/>
        <d v="2018-11-01T00:00:00"/>
        <d v="2016-12-27T00:00:00"/>
        <d v="2019-10-13T00:00:00"/>
        <d v="2017-12-10T00:00:00"/>
        <d v="2019-09-03T00:00:00"/>
        <d v="2019-01-20T00:00:00"/>
        <d v="2019-12-23T00:00:00"/>
        <d v="2019-09-28T00:00:00"/>
        <d v="2018-12-14T00:00:00"/>
        <d v="2018-01-29T00:00:00"/>
        <d v="2019-01-28T00:00:00"/>
        <d v="2019-06-09T00:00:00"/>
        <d v="2017-02-02T00:00:00"/>
        <d v="2016-11-14T00:00:00"/>
        <d v="2017-12-15T00:00:00"/>
        <d v="2019-11-03T00:00:00"/>
        <d v="2016-08-19T00:00:00"/>
        <d v="2016-12-12T00:00:00"/>
        <d v="2019-07-01T00:00:00"/>
        <d v="2019-11-27T00:00:00"/>
        <d v="2019-11-21T00:00:00"/>
        <d v="2016-09-06T00:00:00"/>
        <d v="2017-02-17T00:00:00"/>
        <d v="2018-03-13T00:00:00"/>
        <d v="2016-12-09T00:00:00"/>
        <d v="2016-12-23T00:00:00"/>
        <d v="2018-03-04T00:00:00"/>
        <d v="2017-09-01T00:00:00"/>
        <d v="2018-02-26T00:00:00"/>
        <d v="2018-08-23T00:00:00"/>
        <d v="2016-07-28T00:00:00"/>
        <d v="2019-11-12T00:00:00"/>
        <d v="2018-09-15T00:00:00"/>
        <d v="2018-09-29T00:00:00"/>
        <d v="2017-01-18T00:00:00"/>
        <d v="2018-07-19T00:00:00"/>
        <d v="2017-02-08T00:00:00"/>
        <d v="2016-11-05T00:00:00"/>
        <d v="2017-11-25T00:00:00"/>
        <d v="2018-06-30T00:00:00"/>
        <d v="2016-04-24T00:00:00"/>
        <d v="2019-11-02T00:00:00"/>
        <d v="2017-08-05T00:00:00"/>
        <d v="2019-04-03T00:00:00"/>
        <d v="2018-07-18T00:00:00"/>
        <d v="2018-12-31T00:00:00"/>
        <d v="2019-06-23T00:00:00"/>
        <d v="2016-08-12T00:00:00"/>
        <d v="2018-03-22T00:00:00"/>
        <d v="2017-04-25T00:00:00"/>
        <d v="2016-07-04T00:00:00"/>
        <d v="2018-12-27T00:00:00"/>
        <d v="2018-05-17T00:00:00"/>
        <d v="2019-02-24T00:00:00"/>
        <d v="2018-01-13T00:00:00"/>
        <d v="2017-04-08T00:00:00"/>
        <d v="2017-06-21T00:00:00"/>
        <d v="2018-06-25T00:00:00"/>
        <d v="2016-05-05T00:00:00"/>
        <d v="2016-06-04T00:00:00"/>
        <d v="2019-12-07T00:00:00"/>
        <d v="2017-07-31T00:00:00"/>
        <d v="2017-03-22T00:00:00"/>
        <d v="2016-05-29T00:00:00"/>
        <d v="2016-11-26T00:00:00"/>
        <d v="2019-10-03T00:00:00"/>
        <d v="2017-02-27T00:00:00"/>
        <d v="2018-09-13T00:00:00"/>
        <d v="2019-06-03T00:00:00"/>
        <d v="2017-03-16T00:00:00"/>
        <d v="2016-03-02T00:00:00"/>
        <d v="2018-01-22T00:00:00"/>
        <d v="2016-01-01T00:00:00"/>
        <d v="2017-05-17T00:00:00"/>
        <d v="2019-11-14T00:00:00"/>
        <d v="2016-08-07T00:00:00"/>
        <d v="2017-03-17T00:00:00"/>
        <d v="2017-04-17T00:00:00"/>
        <d v="2016-12-28T00:00:00"/>
        <d v="2017-01-20T00:00:00"/>
        <d v="2016-07-10T00:00:00"/>
        <d v="2019-12-17T00:00:00"/>
        <d v="2019-02-20T00:00:00"/>
        <d v="2018-09-20T00:00:00"/>
        <d v="2018-07-16T00:00:00"/>
        <d v="2018-07-10T00:00:00"/>
        <d v="2019-04-02T00:00:00"/>
        <d v="2017-04-22T00:00:00"/>
        <d v="2019-01-13T00:00:00"/>
        <d v="2017-08-07T00:00:00"/>
      </sharedItems>
      <fieldGroup par="15"/>
    </cacheField>
    <cacheField name="Order Priority" numFmtId="0">
      <sharedItems count="5">
        <s v="Critical"/>
        <s v="High"/>
        <s v="Not Specified"/>
        <s v="Low"/>
        <s v="Medium"/>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4" maxValue="95295.323499999999" count="8182">
        <n v="165.43"/>
        <n v="16.007200000000001"/>
        <n v="68.510000000000005"/>
        <n v="1531.17"/>
        <n v="111.1944"/>
        <n v="692.58"/>
        <n v="9"/>
        <n v="531.94000000000005"/>
        <n v="28.36"/>
        <n v="103.93"/>
        <n v="163.11000000000001"/>
        <n v="139.21770000000001"/>
        <n v="2086.54"/>
        <n v="90.67"/>
        <n v="7823.87"/>
        <n v="15489.04"/>
        <n v="781.45"/>
        <n v="634.41999999999996"/>
        <n v="519.99"/>
        <n v="11812.53"/>
        <n v="1529.12"/>
        <n v="16930.8989"/>
        <n v="4583.0600000000004"/>
        <n v="621.09"/>
        <n v="136.41"/>
        <n v="222.06780000000001"/>
        <n v="1325.79"/>
        <n v="940.28"/>
        <n v="20.23"/>
        <n v="10054.16"/>
        <n v="160.66999999999999"/>
        <n v="424.36"/>
        <n v="163.19999999999999"/>
        <n v="1251.1099999999999"/>
        <n v="206.63"/>
        <n v="6075.04"/>
        <n v="167.62620000000001"/>
        <n v="2402.98"/>
        <n v="100.95"/>
        <n v="1609.2907"/>
        <n v="1609.52"/>
        <n v="28.95"/>
        <n v="1330.95"/>
        <n v="2836.82"/>
        <n v="184.79"/>
        <n v="41.26"/>
        <n v="277.31"/>
        <n v="123.41"/>
        <n v="765.48"/>
        <n v="3453.3"/>
        <n v="250.29"/>
        <n v="11073.14"/>
        <n v="12.7"/>
        <n v="1275.1500000000001"/>
        <n v="471.21730000000002"/>
        <n v="551.75"/>
        <n v="5672.28"/>
        <n v="107.44"/>
        <n v="21.94"/>
        <n v="4016.48"/>
        <n v="976.31"/>
        <n v="121.37"/>
        <n v="86.08"/>
        <n v="2702.81"/>
        <n v="54.24"/>
        <n v="262.74"/>
        <n v="5957.54"/>
        <n v="1490.26"/>
        <n v="794.84"/>
        <n v="79.45"/>
        <n v="49.12"/>
        <n v="87.63"/>
        <n v="2973.74"/>
        <n v="3785.49"/>
        <n v="401.9"/>
        <n v="465.71"/>
        <n v="807.48"/>
        <n v="120.61"/>
        <n v="124.7299"/>
        <n v="52.95"/>
        <n v="191.77"/>
        <n v="116.01"/>
        <n v="1518.28"/>
        <n v="3158.32"/>
        <n v="2162.63"/>
        <n v="1786.7716"/>
        <n v="727.17"/>
        <n v="352.7"/>
        <n v="82.85"/>
        <n v="969.49"/>
        <n v="23274.65"/>
        <n v="76.23"/>
        <n v="428.61"/>
        <n v="186.3"/>
        <n v="873.37"/>
        <n v="4360.6499999999996"/>
        <n v="1056.43"/>
        <n v="6544.24"/>
        <n v="68.87"/>
        <n v="4953.75"/>
        <n v="107.93"/>
        <n v="65.75"/>
        <n v="194.56"/>
        <n v="254.54"/>
        <n v="286.86"/>
        <n v="152.80000000000001"/>
        <n v="2533.94"/>
        <n v="246.41"/>
        <n v="1738.4"/>
        <n v="103.2764"/>
        <n v="126.13"/>
        <n v="152.41"/>
        <n v="560.23"/>
        <n v="282.27"/>
        <n v="404.28"/>
        <n v="54.249000000000002"/>
        <n v="303"/>
        <n v="3521.51"/>
        <n v="8798.68"/>
        <n v="2033.5"/>
        <n v="68.97"/>
        <n v="261.98950000000002"/>
        <n v="6393.3"/>
        <n v="3684.23"/>
        <n v="333.88"/>
        <n v="66.849999999999994"/>
        <n v="215.71"/>
        <n v="427.55"/>
        <n v="220.71"/>
        <n v="1445.07"/>
        <n v="4442.7700000000004"/>
        <n v="80.45"/>
        <n v="25.36"/>
        <n v="5361.49"/>
        <n v="132.03800000000001"/>
        <n v="268.25"/>
        <n v="609.48270000000002"/>
        <n v="174.5"/>
        <n v="8.92"/>
        <n v="4110.6400000000003"/>
        <n v="914.88"/>
        <n v="531.38"/>
        <n v="17122.45"/>
        <n v="138"/>
        <n v="185.77"/>
        <n v="4505.7700000000004"/>
        <n v="3591.7064999999998"/>
        <n v="173.94990000000001"/>
        <n v="4100.6400000000003"/>
        <n v="301.08999999999997"/>
        <n v="138.54"/>
        <n v="33.380000000000003"/>
        <n v="2070.7199999999998"/>
        <n v="1585.75"/>
        <n v="484.06"/>
        <n v="1012.07"/>
        <n v="183.505"/>
        <n v="102.6023"/>
        <n v="169.89"/>
        <n v="1002.54"/>
        <n v="1343.36"/>
        <n v="541.94000000000005"/>
        <n v="1405.59"/>
        <n v="73.33"/>
        <n v="259.61"/>
        <n v="1782.62"/>
        <n v="983.05"/>
        <n v="46.78"/>
        <n v="44.27"/>
        <n v="1636.04"/>
        <n v="838.32"/>
        <n v="542.32000000000005"/>
        <n v="2179.56"/>
        <n v="184.08"/>
        <n v="773.79"/>
        <n v="8600.75"/>
        <n v="220.2809"/>
        <n v="2543.0801999999999"/>
        <n v="154.22999999999999"/>
        <n v="543.97"/>
        <n v="150.51"/>
        <n v="3825.5"/>
        <n v="1073.27"/>
        <n v="322.71199999999999"/>
        <n v="23064.49"/>
        <n v="5705.69"/>
        <n v="902.58"/>
        <n v="230.86"/>
        <n v="3349.32"/>
        <n v="12870.206099999999"/>
        <n v="275.2"/>
        <n v="67.17"/>
        <n v="798.21"/>
        <n v="2724.78"/>
        <n v="573.03"/>
        <n v="54.6"/>
        <n v="5017.17"/>
        <n v="209.53"/>
        <n v="45.56"/>
        <n v="59.48"/>
        <n v="1537.53"/>
        <n v="1446.03"/>
        <n v="7050.56"/>
        <n v="68.790000000000006"/>
        <n v="6396.06"/>
        <n v="130.59"/>
        <n v="331.29"/>
        <n v="325.18"/>
        <n v="72.010000000000005"/>
        <n v="3868.95"/>
        <n v="84.47"/>
        <n v="1977.92"/>
        <n v="588.41"/>
        <n v="130.63630000000001"/>
        <n v="15537.89"/>
        <n v="885.78"/>
        <n v="5618.2088999999996"/>
        <n v="38.15"/>
        <n v="102.76"/>
        <n v="145.38999999999999"/>
        <n v="210.63"/>
        <n v="3049.83"/>
        <n v="189.14"/>
        <n v="227.14"/>
        <n v="7012.19"/>
        <n v="94.18"/>
        <n v="244.29"/>
        <n v="88.79"/>
        <n v="337.9"/>
        <n v="338.68"/>
        <n v="1183.06"/>
        <n v="209.17"/>
        <n v="943.37"/>
        <n v="5394.36"/>
        <n v="487.85"/>
        <n v="280.68"/>
        <n v="6870.3308999999999"/>
        <n v="869.06"/>
        <n v="635.16999999999996"/>
        <n v="180.09"/>
        <n v="47.17"/>
        <n v="21.36"/>
        <n v="2683"/>
        <n v="1973.36"/>
        <n v="164.78"/>
        <n v="232.05"/>
        <n v="2776.72"/>
        <n v="350.05"/>
        <n v="2944.64"/>
        <n v="710.25"/>
        <n v="5257.66"/>
        <n v="36.369999999999997"/>
        <n v="26.23"/>
        <n v="6146.34"/>
        <n v="519.12"/>
        <n v="4479.59"/>
        <n v="1110.8599999999999"/>
        <n v="78.55"/>
        <n v="548.71"/>
        <n v="1239.3381999999999"/>
        <n v="1049.6199999999999"/>
        <n v="1938.04"/>
        <n v="232.9"/>
        <n v="2099"/>
        <n v="1108.47"/>
        <n v="6461.84"/>
        <n v="491.22"/>
        <n v="1732.88"/>
        <n v="258.63"/>
        <n v="109.33"/>
        <n v="5683.8110999999999"/>
        <n v="1893.79"/>
        <n v="52.622599999999998"/>
        <n v="3158.61"/>
        <n v="10077.41"/>
        <n v="3130.58"/>
        <n v="6583.5"/>
        <n v="13.36"/>
        <n v="407.93"/>
        <n v="91.71"/>
        <n v="5559.92"/>
        <n v="67.239999999999995"/>
        <n v="200.39"/>
        <n v="1301.6600000000001"/>
        <n v="157.31139999999999"/>
        <n v="150.9556"/>
        <n v="1437.65"/>
        <n v="694.69"/>
        <n v="1105.78"/>
        <n v="3853.1448999999998"/>
        <n v="298"/>
        <n v="50.8"/>
        <n v="2211.29"/>
        <n v="155.1"/>
        <n v="260.20260000000002"/>
        <n v="5823.09"/>
        <n v="1057.6099999999999"/>
        <n v="529.76"/>
        <n v="2614.92"/>
        <n v="52.52"/>
        <n v="61.25"/>
        <n v="8008.2116999999998"/>
        <n v="442.83"/>
        <n v="1043.3800000000001"/>
        <n v="57.66"/>
        <n v="216.59"/>
        <n v="269.2"/>
        <n v="306.0949"/>
        <n v="141.18"/>
        <n v="981.46"/>
        <n v="17.489999999999998"/>
        <n v="130.44999999999999"/>
        <n v="244.84"/>
        <n v="305.01"/>
        <n v="1004.58"/>
        <n v="163.66999999999999"/>
        <n v="217.82"/>
        <n v="12.96"/>
        <n v="87.84"/>
        <n v="659.23"/>
        <n v="472.62"/>
        <n v="22.416499999999999"/>
        <n v="383.51"/>
        <n v="16329.03"/>
        <n v="506.6"/>
        <n v="739.34"/>
        <n v="538.52"/>
        <n v="4905.66"/>
        <n v="251.19"/>
        <n v="638.83000000000004"/>
        <n v="197.94"/>
        <n v="1214.71"/>
        <n v="1330.49"/>
        <n v="236.44"/>
        <n v="1215.9908"/>
        <n v="5297.9552000000003"/>
        <n v="119.66"/>
        <n v="46.619900000000001"/>
        <n v="8575.65"/>
        <n v="11.93"/>
        <n v="556.07000000000005"/>
        <n v="1347.1"/>
        <n v="142.01"/>
        <n v="985.79100000000005"/>
        <n v="1009.48"/>
        <n v="271.66000000000003"/>
        <n v="5055.8500000000004"/>
        <n v="7101.2304999999997"/>
        <n v="3797.08"/>
        <n v="1295.77"/>
        <n v="364.98"/>
        <n v="687.64620000000002"/>
        <n v="994.9"/>
        <n v="675.95"/>
        <n v="82.83"/>
        <n v="715.62"/>
        <n v="262.04000000000002"/>
        <n v="970.68"/>
        <n v="375.01"/>
        <n v="220.29159999999999"/>
        <n v="816.54"/>
        <n v="124.72"/>
        <n v="2225.04"/>
        <n v="1161.3800000000001"/>
        <n v="4521.57"/>
        <n v="797.66"/>
        <n v="232.92"/>
        <n v="11951.85"/>
        <n v="284.49"/>
        <n v="1039.8499999999999"/>
        <n v="1059.8399999999999"/>
        <n v="3031.1815999999999"/>
        <n v="292.45240000000001"/>
        <n v="166.27"/>
        <n v="2364.1815999999999"/>
        <n v="13070.51"/>
        <n v="10212.27"/>
        <n v="232.14"/>
        <n v="2167.87"/>
        <n v="375.26"/>
        <n v="5797.9876000000004"/>
        <n v="1821.67"/>
        <n v="128.29"/>
        <n v="11.21"/>
        <n v="135.61179999999999"/>
        <n v="3709.99"/>
        <n v="403.41"/>
        <n v="595.40150000000006"/>
        <n v="56.64"/>
        <n v="1056.27"/>
        <n v="419.31"/>
        <n v="7092.55"/>
        <n v="98.6"/>
        <n v="57.02"/>
        <n v="627.67999999999995"/>
        <n v="107.14"/>
        <n v="44.8"/>
        <n v="1237.6400000000001"/>
        <n v="1778.95"/>
        <n v="64.400000000000006"/>
        <n v="303.69"/>
        <n v="585.29"/>
        <n v="156.38"/>
        <n v="387.32"/>
        <n v="650.78"/>
        <n v="79.98"/>
        <n v="239.49"/>
        <n v="137.59"/>
        <n v="6821.55"/>
        <n v="252.72"/>
        <n v="365.46"/>
        <n v="2007.42"/>
        <n v="81.12"/>
        <n v="3254.22"/>
        <n v="1855.71"/>
        <n v="14.47"/>
        <n v="2371.08"/>
        <n v="123.31"/>
        <n v="2816.75"/>
        <n v="31399.439999999999"/>
        <n v="5803.23"/>
        <n v="440.57"/>
        <n v="809.08"/>
        <n v="226.28"/>
        <n v="1501.24"/>
        <n v="2684.28"/>
        <n v="808.5"/>
        <n v="302.99189999999999"/>
        <n v="279.02"/>
        <n v="962.97"/>
        <n v="76.010000000000005"/>
        <n v="8361.61"/>
        <n v="1363.73"/>
        <n v="9281.07"/>
        <n v="123.06"/>
        <n v="785.65"/>
        <n v="216.80340000000001"/>
        <n v="131.77000000000001"/>
        <n v="178.94"/>
        <n v="1820.64"/>
        <n v="95.78"/>
        <n v="243.97069999999999"/>
        <n v="70.349999999999994"/>
        <n v="1879.66"/>
        <n v="165.26"/>
        <n v="360.44"/>
        <n v="7418.79"/>
        <n v="19.655899999999999"/>
        <n v="428.27"/>
        <n v="280.66000000000003"/>
        <n v="133.69"/>
        <n v="101.47"/>
        <n v="552.78"/>
        <n v="213.93"/>
        <n v="5759"/>
        <n v="136.85"/>
        <n v="946.02"/>
        <n v="4908.41"/>
        <n v="637.94000000000005"/>
        <n v="59.58"/>
        <n v="51.64"/>
        <n v="62.74"/>
        <n v="18670.16"/>
        <n v="190.93"/>
        <n v="274.60000000000002"/>
        <n v="36.57"/>
        <n v="119.18729999999999"/>
        <n v="2870.6"/>
        <n v="242.52"/>
        <n v="123.92"/>
        <n v="948.97"/>
        <n v="31.28"/>
        <n v="186.29"/>
        <n v="12918.17"/>
        <n v="96.92"/>
        <n v="16.73"/>
        <n v="873"/>
        <n v="2360.6"/>
        <n v="723.46"/>
        <n v="104.79"/>
        <n v="1166.42"/>
        <n v="1369.96"/>
        <n v="1319.8208999999999"/>
        <n v="346.28"/>
        <n v="14.39"/>
        <n v="324.11"/>
        <n v="11.32"/>
        <n v="11062.66"/>
        <n v="177.21"/>
        <n v="77.84"/>
        <n v="30.59"/>
        <n v="4475.3"/>
        <n v="140.06"/>
        <n v="206.73"/>
        <n v="29.97"/>
        <n v="2791.41"/>
        <n v="3943.36"/>
        <n v="902.17"/>
        <n v="70.202699999999993"/>
        <n v="1479.596"/>
        <n v="3532.42"/>
        <n v="192.89"/>
        <n v="2360.25"/>
        <n v="429.49"/>
        <n v="2609.06"/>
        <n v="1469.2276999999999"/>
        <n v="4680.0200000000004"/>
        <n v="5660.91"/>
        <n v="136.06"/>
        <n v="616.94000000000005"/>
        <n v="889.72640000000001"/>
        <n v="1708.64"/>
        <n v="594.58000000000004"/>
        <n v="142.38"/>
        <n v="4510.9399999999996"/>
        <n v="338.77"/>
        <n v="1326.21"/>
        <n v="859.5"/>
        <n v="21.2"/>
        <n v="31.48"/>
        <n v="377.23"/>
        <n v="230.75"/>
        <n v="7370.8698999999997"/>
        <n v="973.4"/>
        <n v="3708.59"/>
        <n v="173.51"/>
        <n v="5313.36"/>
        <n v="51.97"/>
        <n v="257.98"/>
        <n v="1782.4167"/>
        <n v="2890.8083000000001"/>
        <n v="217.73429999999999"/>
        <n v="634.22"/>
        <n v="823.01"/>
        <n v="2375.1799999999998"/>
        <n v="746.86"/>
        <n v="413.01"/>
        <n v="166.41"/>
        <n v="7106.02"/>
        <n v="321.20999999999998"/>
        <n v="53.95"/>
        <n v="259.43"/>
        <n v="641.49"/>
        <n v="511.87"/>
        <n v="31.16"/>
        <n v="11.86"/>
        <n v="1565.51"/>
        <n v="3.42"/>
        <n v="42.82"/>
        <n v="3736.0259000000001"/>
        <n v="138.79"/>
        <n v="144.25"/>
        <n v="93.82"/>
        <n v="1002.63"/>
        <n v="356.63"/>
        <n v="21.67"/>
        <n v="107.36"/>
        <n v="13887.64"/>
        <n v="314.01"/>
        <n v="91.61"/>
        <n v="295.35000000000002"/>
        <n v="128.56"/>
        <n v="158.22999999999999"/>
        <n v="159.86000000000001"/>
        <n v="2452.5500000000002"/>
        <n v="2461.48"/>
        <n v="65.510000000000005"/>
        <n v="363.6"/>
        <n v="992.95"/>
        <n v="147.99"/>
        <n v="110.16"/>
        <n v="151.30000000000001"/>
        <n v="168.84"/>
        <n v="59.67"/>
        <n v="937.33"/>
        <n v="46.288200000000003"/>
        <n v="61.03"/>
        <n v="367.69"/>
        <n v="185.2"/>
        <n v="50.41"/>
        <n v="899.39"/>
        <n v="16.62"/>
        <n v="3745.5243"/>
        <n v="581.24540000000002"/>
        <n v="1253.22"/>
        <n v="820.73"/>
        <n v="2183.8200000000002"/>
        <n v="342.44"/>
        <n v="841.16"/>
        <n v="96.27"/>
        <n v="150.68"/>
        <n v="26.02"/>
        <n v="5030.8100000000004"/>
        <n v="1475.23"/>
        <n v="803.45230000000004"/>
        <n v="1111.0899999999999"/>
        <n v="2327.48"/>
        <n v="146.43"/>
        <n v="3655.53"/>
        <n v="550.01"/>
        <n v="4664.13"/>
        <n v="57.05"/>
        <n v="1277.1733999999999"/>
        <n v="143.05000000000001"/>
        <n v="87.27"/>
        <n v="1696.63"/>
        <n v="1291.51"/>
        <n v="9909.5300000000007"/>
        <n v="86.563000000000002"/>
        <n v="8204.52"/>
        <n v="161.62"/>
        <n v="961.82"/>
        <n v="510.96"/>
        <n v="697.53"/>
        <n v="1389.73"/>
        <n v="18.16"/>
        <n v="433.71"/>
        <n v="118.11"/>
        <n v="4335.43"/>
        <n v="325.83999999999997"/>
        <n v="2945.78"/>
        <n v="115.78"/>
        <n v="42.853499999999997"/>
        <n v="135.56"/>
        <n v="7706.02"/>
        <n v="216.11859999999999"/>
        <n v="3054.59"/>
        <n v="13578.65"/>
        <n v="190.89"/>
        <n v="2338.6"/>
        <n v="7290.9050999999999"/>
        <n v="22689.884999999998"/>
        <n v="65.010000000000005"/>
        <n v="5041.03"/>
        <n v="92.34"/>
        <n v="138.97"/>
        <n v="512.47"/>
        <n v="4.0339"/>
        <n v="614.15"/>
        <n v="1414.06"/>
        <n v="1114.6400000000001"/>
        <n v="7218.55"/>
        <n v="5006.6400000000003"/>
        <n v="212"/>
        <n v="602.20000000000005"/>
        <n v="4348.53"/>
        <n v="208.77"/>
        <n v="72.12"/>
        <n v="528.11"/>
        <n v="968.44"/>
        <n v="34.270000000000003"/>
        <n v="178.43"/>
        <n v="596.54999999999995"/>
        <n v="464.0376"/>
        <n v="23.6"/>
        <n v="272.33"/>
        <n v="409.44"/>
        <n v="452.87"/>
        <n v="27.96"/>
        <n v="121.71"/>
        <n v="283.92450000000002"/>
        <n v="71.209999999999994"/>
        <n v="1048.0899999999999"/>
        <n v="8758.9"/>
        <n v="1368.15"/>
        <n v="897.93"/>
        <n v="1475.8911000000001"/>
        <n v="208.87"/>
        <n v="296.02"/>
        <n v="307.74"/>
        <n v="291.45999999999998"/>
        <n v="17.14"/>
        <n v="229.01"/>
        <n v="1842.1559"/>
        <n v="154.66999999999999"/>
        <n v="46.972999999999999"/>
        <n v="137.88"/>
        <n v="200.31"/>
        <n v="134.04"/>
        <n v="524.4819"/>
        <n v="472.49"/>
        <n v="4725.82"/>
        <n v="251.6105"/>
        <n v="54.36"/>
        <n v="55.17"/>
        <n v="2195.92"/>
        <n v="1344.23"/>
        <n v="959.24"/>
        <n v="133.63"/>
        <n v="10755.126399999999"/>
        <n v="348.62"/>
        <n v="131.97"/>
        <n v="401.37"/>
        <n v="139.25"/>
        <n v="278.75"/>
        <n v="461.48"/>
        <n v="10250.19"/>
        <n v="3960.63"/>
        <n v="18.96"/>
        <n v="140.94"/>
        <n v="905.11"/>
        <n v="1996.18"/>
        <n v="75.38"/>
        <n v="96.7"/>
        <n v="538.29999999999995"/>
        <n v="522.86"/>
        <n v="883.63"/>
        <n v="3573.4254999999998"/>
        <n v="160.11000000000001"/>
        <n v="2667.77"/>
        <n v="423.76"/>
        <n v="4837.0420000000004"/>
        <n v="249.524"/>
        <n v="543.54"/>
        <n v="778.99"/>
        <n v="118.55"/>
        <n v="228.28"/>
        <n v="750.24"/>
        <n v="257.06"/>
        <n v="238.51"/>
        <n v="117.19"/>
        <n v="1667.25"/>
        <n v="408.06"/>
        <n v="2491.62"/>
        <n v="134.19"/>
        <n v="319.47000000000003"/>
        <n v="223.2"/>
        <n v="15419.53"/>
        <n v="13157.24"/>
        <n v="280.21159999999998"/>
        <n v="627.14"/>
        <n v="6702.6785"/>
        <n v="301.29000000000002"/>
        <n v="9330.07"/>
        <n v="129.43"/>
        <n v="3420.79"/>
        <n v="955.82"/>
        <n v="2652.4"/>
        <n v="290.12"/>
        <n v="1278.6099999999999"/>
        <n v="3508.54"/>
        <n v="2882.59"/>
        <n v="7677.19"/>
        <n v="93.44"/>
        <n v="168.66"/>
        <n v="180.97"/>
        <n v="227.81"/>
        <n v="884.86"/>
        <n v="2533.75"/>
        <n v="1196.48"/>
        <n v="145.51"/>
        <n v="65.760000000000005"/>
        <n v="1483.72"/>
        <n v="10998.31"/>
        <n v="296.12"/>
        <n v="8806.92"/>
        <n v="81.77"/>
        <n v="1216.02"/>
        <n v="46.320300000000003"/>
        <n v="631.94000000000005"/>
        <n v="35.770000000000003"/>
        <n v="11041.0304"/>
        <n v="891.86"/>
        <n v="3173.7591000000002"/>
        <n v="340.85919999999999"/>
        <n v="276.64"/>
        <n v="11764.37"/>
        <n v="245.58"/>
        <n v="23.53"/>
        <n v="908.98"/>
        <n v="149.82"/>
        <n v="401.86"/>
        <n v="231.05"/>
        <n v="234.08"/>
        <n v="71.930000000000007"/>
        <n v="11054.11"/>
        <n v="1689.56"/>
        <n v="59.14"/>
        <n v="36.630000000000003"/>
        <n v="1211.58"/>
        <n v="1957.44"/>
        <n v="3291.05"/>
        <n v="1376.9509"/>
        <n v="731.30219999999997"/>
        <n v="874.76"/>
        <n v="4822.33"/>
        <n v="2279.34"/>
        <n v="197.8"/>
        <n v="3597.08"/>
        <n v="101.12"/>
        <n v="30.452200000000001"/>
        <n v="223.95"/>
        <n v="307.89"/>
        <n v="565.5"/>
        <n v="807.76"/>
        <n v="117.56"/>
        <n v="921.55"/>
        <n v="174.56"/>
        <n v="514.72239999999999"/>
        <n v="144.86000000000001"/>
        <n v="10245.06"/>
        <n v="217.04"/>
        <n v="188.86"/>
        <n v="482.20620000000002"/>
        <n v="166.36"/>
        <n v="13.7"/>
        <n v="925.84"/>
        <n v="1874.3"/>
        <n v="14.48"/>
        <n v="188.58"/>
        <n v="881.44"/>
        <n v="1587.33"/>
        <n v="506.85899999999998"/>
        <n v="290.02999999999997"/>
        <n v="1320.77"/>
        <n v="2295.9"/>
        <n v="514.91999999999996"/>
        <n v="279.05"/>
        <n v="533.38"/>
        <n v="1504.58"/>
        <n v="20.010000000000002"/>
        <n v="194.53"/>
        <n v="3010.27"/>
        <n v="12973.9"/>
        <n v="382.5"/>
        <n v="442.04"/>
        <n v="841.3"/>
        <n v="1654.64"/>
        <n v="278.33999999999997"/>
        <n v="1230.8209999999999"/>
        <n v="51.8"/>
        <n v="2482.77"/>
        <n v="5583.0352999999996"/>
        <n v="2507.09"/>
        <n v="8375.4357"/>
        <n v="826.3"/>
        <n v="263.27999999999997"/>
        <n v="2305.14"/>
        <n v="184.29"/>
        <n v="63.84"/>
        <n v="804.58"/>
        <n v="1291.92"/>
        <n v="471.78440000000001"/>
        <n v="60.14"/>
        <n v="83.49"/>
        <n v="1953.2"/>
        <n v="858.12"/>
        <n v="53.57"/>
        <n v="317.61880000000002"/>
        <n v="239.42"/>
        <n v="406.9"/>
        <n v="925.77"/>
        <n v="104.5818"/>
        <n v="176.65"/>
        <n v="6492.5"/>
        <n v="49.01"/>
        <n v="2067.86"/>
        <n v="305.85000000000002"/>
        <n v="2761.32"/>
        <n v="121.86"/>
        <n v="370.47"/>
        <n v="121.17749999999999"/>
        <n v="8886.5499999999993"/>
        <n v="7796.7155000000002"/>
        <n v="11614.67"/>
        <n v="138.55000000000001"/>
        <n v="146.66"/>
        <n v="286.95"/>
        <n v="80.31"/>
        <n v="382.96"/>
        <n v="246.54"/>
        <n v="2083.7464"/>
        <n v="4495.16"/>
        <n v="225.66"/>
        <n v="263.43"/>
        <n v="952.13"/>
        <n v="767.02"/>
        <n v="1587.28"/>
        <n v="5366.1"/>
        <n v="47.04"/>
        <n v="1073.67"/>
        <n v="6218.81"/>
        <n v="1203"/>
        <n v="90.56"/>
        <n v="203.41"/>
        <n v="1623"/>
        <n v="1205.3399999999999"/>
        <n v="63.16"/>
        <n v="268.62"/>
        <n v="3562.32"/>
        <n v="60.42"/>
        <n v="277.89999999999998"/>
        <n v="79.03"/>
        <n v="19290.03"/>
        <n v="19.14"/>
        <n v="130.16999999999999"/>
        <n v="1022.34"/>
        <n v="6886.38"/>
        <n v="603.9"/>
        <n v="152.047"/>
        <n v="1065.42"/>
        <n v="6.08"/>
        <n v="6614.1836000000003"/>
        <n v="1630.145"/>
        <n v="608.55550000000005"/>
        <n v="1047.2838999999999"/>
        <n v="254.72"/>
        <n v="288.82510000000002"/>
        <n v="63.22"/>
        <n v="117.59"/>
        <n v="448.14"/>
        <n v="124.36"/>
        <n v="169.72"/>
        <n v="1831.62"/>
        <n v="724.06"/>
        <n v="96.18"/>
        <n v="1669.86"/>
        <n v="3018.15"/>
        <n v="4495.57"/>
        <n v="16546.490000000002"/>
        <n v="1965.75"/>
        <n v="171.49"/>
        <n v="120.34"/>
        <n v="641.04"/>
        <n v="40.869999999999997"/>
        <n v="868.9"/>
        <n v="183.7"/>
        <n v="257.47000000000003"/>
        <n v="196.50550000000001"/>
        <n v="231.2056"/>
        <n v="591.57000000000005"/>
        <n v="205.96"/>
        <n v="3915.84"/>
        <n v="7539.87"/>
        <n v="132.33000000000001"/>
        <n v="15586.85"/>
        <n v="485.66"/>
        <n v="10880.01"/>
        <n v="28.5"/>
        <n v="1177"/>
        <n v="288.13"/>
        <n v="1483.662"/>
        <n v="2183.2199999999998"/>
        <n v="3024.78"/>
        <n v="310.37490000000003"/>
        <n v="9.08"/>
        <n v="1752.87"/>
        <n v="723.01"/>
        <n v="158.41"/>
        <n v="593.24"/>
        <n v="170.92"/>
        <n v="3111.1641"/>
        <n v="1179.44"/>
        <n v="353.32"/>
        <n v="393.79"/>
        <n v="492.93"/>
        <n v="198.83"/>
        <n v="361.24"/>
        <n v="15.41"/>
        <n v="92.75"/>
        <n v="106.5"/>
        <n v="2149.6799999999998"/>
        <n v="208.78"/>
        <n v="34.78"/>
        <n v="117.04730000000001"/>
        <n v="170.18"/>
        <n v="124.24"/>
        <n v="58.52"/>
        <n v="549"/>
        <n v="1488.04"/>
        <n v="3748.34"/>
        <n v="9.49"/>
        <n v="6119.17"/>
        <n v="246.41030000000001"/>
        <n v="159.97999999999999"/>
        <n v="2862.3355999999999"/>
        <n v="26.07"/>
        <n v="53.66"/>
        <n v="46.716200000000001"/>
        <n v="1366.1"/>
        <n v="1793.59"/>
        <n v="302.25"/>
        <n v="5499.67"/>
        <n v="210.13730000000001"/>
        <n v="358.82"/>
        <n v="167.08"/>
        <n v="211.44"/>
        <n v="506.83"/>
        <n v="755.99"/>
        <n v="251.97"/>
        <n v="206.67"/>
        <n v="3821.87"/>
        <n v="281.35000000000002"/>
        <n v="1426.5"/>
        <n v="189.63"/>
        <n v="7153"/>
        <n v="78.505899999999997"/>
        <n v="379.81"/>
        <n v="548.87789999999995"/>
        <n v="1060.08"/>
        <n v="145.78"/>
        <n v="1548.26"/>
        <n v="584.65"/>
        <n v="26.86"/>
        <n v="807.79"/>
        <n v="670.85"/>
        <n v="30.63"/>
        <n v="1504.4948999999999"/>
        <n v="2413.06"/>
        <n v="2964.75"/>
        <n v="1236.4743000000001"/>
        <n v="181.12"/>
        <n v="1581"/>
        <n v="67.16"/>
        <n v="697.9"/>
        <n v="186.8"/>
        <n v="10157.42"/>
        <n v="727.23"/>
        <n v="273.36"/>
        <n v="2540.5500000000002"/>
        <n v="1159.24"/>
        <n v="273.64"/>
        <n v="92.330299999999994"/>
        <n v="451.81"/>
        <n v="1095.9902999999999"/>
        <n v="1594.9"/>
        <n v="4624.1400000000003"/>
        <n v="20570.66"/>
        <n v="141.37"/>
        <n v="2858.19"/>
        <n v="3737.14"/>
        <n v="118.04"/>
        <n v="74.92"/>
        <n v="545.15"/>
        <n v="29661.45"/>
        <n v="77.917400000000001"/>
        <n v="200.24"/>
        <n v="415.92"/>
        <n v="6190.58"/>
        <n v="350.91"/>
        <n v="145.37"/>
        <n v="101.17"/>
        <n v="5462.41"/>
        <n v="170.1"/>
        <n v="311.27"/>
        <n v="1404.5355"/>
        <n v="3798.8"/>
        <n v="3355.74"/>
        <n v="80.98"/>
        <n v="453.78"/>
        <n v="5287.7"/>
        <n v="3700.05"/>
        <n v="177.80189999999999"/>
        <n v="732.42"/>
        <n v="87.6"/>
        <n v="204.36"/>
        <n v="203.29"/>
        <n v="686.82"/>
        <n v="154.11000000000001"/>
        <n v="364.82"/>
        <n v="2713.71"/>
        <n v="66.040000000000006"/>
        <n v="2531.0100000000002"/>
        <n v="2135.89"/>
        <n v="6812.18"/>
        <n v="243.29"/>
        <n v="1309.07"/>
        <n v="242.36"/>
        <n v="195.02"/>
        <n v="621.20000000000005"/>
        <n v="254.17"/>
        <n v="99.45"/>
        <n v="61.2896"/>
        <n v="6349.8"/>
        <n v="83.85"/>
        <n v="30.83"/>
        <n v="72.47"/>
        <n v="109.5038"/>
        <n v="304.5"/>
        <n v="4923.09"/>
        <n v="4081.16"/>
        <n v="445.54"/>
        <n v="53.35"/>
        <n v="148.68"/>
        <n v="718.77"/>
        <n v="150.47"/>
        <n v="326.17"/>
        <n v="3735.43"/>
        <n v="166.03"/>
        <n v="560.91"/>
        <n v="1734.58"/>
        <n v="787.03"/>
        <n v="736.18"/>
        <n v="1388.1152999999999"/>
        <n v="286.14999999999998"/>
        <n v="330.13780000000003"/>
        <n v="767.41470000000004"/>
        <n v="75.87"/>
        <n v="1545.08"/>
        <n v="3897.09"/>
        <n v="49.69"/>
        <n v="67.91"/>
        <n v="10.85"/>
        <n v="430.66"/>
        <n v="327.38"/>
        <n v="417.51"/>
        <n v="267.11"/>
        <n v="576.79"/>
        <n v="87.5"/>
        <n v="1852.28"/>
        <n v="3778.97"/>
        <n v="573.79"/>
        <n v="40.98"/>
        <n v="3934.35"/>
        <n v="283.88"/>
        <n v="8386.06"/>
        <n v="3025.04"/>
        <n v="471.05"/>
        <n v="813.46590000000003"/>
        <n v="297.52999999999997"/>
        <n v="735.65"/>
        <n v="4980.92"/>
        <n v="1731.16"/>
        <n v="878.66"/>
        <n v="2079.7800000000002"/>
        <n v="1793.79"/>
        <n v="170.41"/>
        <n v="2182.33"/>
        <n v="3060.4"/>
        <n v="213.74"/>
        <n v="1115.97"/>
        <n v="20.832899999999999"/>
        <n v="1356.14"/>
        <n v="2611.08"/>
        <n v="28.89"/>
        <n v="79.180000000000007"/>
        <n v="2728.0506"/>
        <n v="671.37"/>
        <n v="214.09"/>
        <n v="5516.22"/>
        <n v="121.01"/>
        <n v="134.33000000000001"/>
        <n v="90.53"/>
        <n v="329.8"/>
        <n v="1453.89"/>
        <n v="1801.42"/>
        <n v="690.3"/>
        <n v="5136.47"/>
        <n v="1480.0239999999999"/>
        <n v="168.02"/>
        <n v="750.02"/>
        <n v="58.85"/>
        <n v="1360.1"/>
        <n v="1452.46"/>
        <n v="315.5"/>
        <n v="142.07"/>
        <n v="5336.87"/>
        <n v="210.77"/>
        <n v="5427.4"/>
        <n v="3627.85"/>
        <n v="407.88350000000003"/>
        <n v="59.89"/>
        <n v="965.34"/>
        <n v="172.99"/>
        <n v="580.58000000000004"/>
        <n v="1921.17"/>
        <n v="1406.68"/>
        <n v="1694.99"/>
        <n v="954.02"/>
        <n v="46.5"/>
        <n v="300.52999999999997"/>
        <n v="182.39"/>
        <n v="1411.78"/>
        <n v="205.6"/>
        <n v="548.77"/>
        <n v="188.23"/>
        <n v="5.32"/>
        <n v="1277.6400000000001"/>
        <n v="60.89"/>
        <n v="5065.0600000000004"/>
        <n v="94.812700000000007"/>
        <n v="7797.68"/>
        <n v="494.47"/>
        <n v="705.27"/>
        <n v="880.7491"/>
        <n v="168.54"/>
        <n v="83.7"/>
        <n v="4267.26"/>
        <n v="396.54"/>
        <n v="279.27"/>
        <n v="240.93"/>
        <n v="6651.76"/>
        <n v="5904.83"/>
        <n v="4450.8"/>
        <n v="5519.16"/>
        <n v="2831.09"/>
        <n v="280.64999999999998"/>
        <n v="4238.26"/>
        <n v="543.20000000000005"/>
        <n v="59.97"/>
        <n v="6877.17"/>
        <n v="7669.92"/>
        <n v="2152.9899999999998"/>
        <n v="1378.71"/>
        <n v="691.81"/>
        <n v="106.07"/>
        <n v="432.15159999999997"/>
        <n v="382.45"/>
        <n v="315.77999999999997"/>
        <n v="5782.01"/>
        <n v="161.97999999999999"/>
        <n v="6345.46"/>
        <n v="714.37"/>
        <n v="2793.6565999999998"/>
        <n v="1358.93"/>
        <n v="898.84280000000001"/>
        <n v="175.36"/>
        <n v="492.66"/>
        <n v="5229.24"/>
        <n v="8523.52"/>
        <n v="345.4"/>
        <n v="4551.41"/>
        <n v="1572.34"/>
        <n v="151.50129999999999"/>
        <n v="38.92"/>
        <n v="41.87"/>
        <n v="1555.46"/>
        <n v="588.81029999999998"/>
        <n v="814.52"/>
        <n v="402.04180000000002"/>
        <n v="375.89"/>
        <n v="817.82240000000002"/>
        <n v="11.78"/>
        <n v="1463.91"/>
        <n v="124.71"/>
        <n v="7698.93"/>
        <n v="161.32"/>
        <n v="8243.24"/>
        <n v="68.319999999999993"/>
        <n v="163.04"/>
        <n v="283.27999999999997"/>
        <n v="513.73910000000001"/>
        <n v="3635.56"/>
        <n v="47.05"/>
        <n v="65.37"/>
        <n v="2843.59"/>
        <n v="3332.03"/>
        <n v="514.96"/>
        <n v="166.09"/>
        <n v="209.2"/>
        <n v="17.760000000000002"/>
        <n v="61.5"/>
        <n v="346.89"/>
        <n v="32.090000000000003"/>
        <n v="511.75"/>
        <n v="1369.07"/>
        <n v="3472.93"/>
        <n v="1163.71"/>
        <n v="137.1"/>
        <n v="246.35"/>
        <n v="76.489999999999995"/>
        <n v="4701.3125"/>
        <n v="53.24"/>
        <n v="1727.88"/>
        <n v="12050.38"/>
        <n v="360.21550000000002"/>
        <n v="154.13999999999999"/>
        <n v="142.35"/>
        <n v="3392.4564"/>
        <n v="5196.03"/>
        <n v="768.7"/>
        <n v="65.180000000000007"/>
        <n v="81.73"/>
        <n v="504.23"/>
        <n v="108.95"/>
        <n v="79.2"/>
        <n v="73.744399999999999"/>
        <n v="615.37"/>
        <n v="39.08"/>
        <n v="268.3"/>
        <n v="156.94759999999999"/>
        <n v="1330.5663999999999"/>
        <n v="148.13999999999999"/>
        <n v="435.67"/>
        <n v="83.74"/>
        <n v="3886.88"/>
        <n v="6.78"/>
        <n v="1871.5"/>
        <n v="86.777000000000001"/>
        <n v="4774.59"/>
        <n v="5213.75"/>
        <n v="1589.01"/>
        <n v="30.76"/>
        <n v="1375.35"/>
        <n v="28.07"/>
        <n v="3986.32"/>
        <n v="108.22"/>
        <n v="215.45519999999999"/>
        <n v="86.25"/>
        <n v="122.9"/>
        <n v="150.06"/>
        <n v="5974.1"/>
        <n v="744.71"/>
        <n v="6602.88"/>
        <n v="54"/>
        <n v="216.26"/>
        <n v="108.43"/>
        <n v="3184.54"/>
        <n v="1856.15"/>
        <n v="7.24"/>
        <n v="3921.99"/>
        <n v="647.52"/>
        <n v="1434.8"/>
        <n v="597.72"/>
        <n v="108.63"/>
        <n v="7481.07"/>
        <n v="6666.83"/>
        <n v="26.71"/>
        <n v="80.86"/>
        <n v="162.91999999999999"/>
        <n v="2028.2384999999999"/>
        <n v="27.65"/>
        <n v="610.47"/>
        <n v="38"/>
        <n v="761.88"/>
        <n v="241.25"/>
        <n v="1823.12"/>
        <n v="800.67"/>
        <n v="2347.5100000000002"/>
        <n v="2159.7399999999998"/>
        <n v="96.05"/>
        <n v="114.1583"/>
        <n v="414.94"/>
        <n v="620.29"/>
        <n v="89.76"/>
        <n v="1340.59"/>
        <n v="146.78"/>
        <n v="845.56"/>
        <n v="36.39"/>
        <n v="262.72000000000003"/>
        <n v="184.4"/>
        <n v="32.28"/>
        <n v="69.36"/>
        <n v="5493.3"/>
        <n v="58.34"/>
        <n v="1082.73"/>
        <n v="1581.06"/>
        <n v="24.37"/>
        <n v="1294.03"/>
        <n v="1060.76"/>
        <n v="6599.83"/>
        <n v="303.43"/>
        <n v="323.88"/>
        <n v="4578.1126999999997"/>
        <n v="481.7996"/>
        <n v="140.46"/>
        <n v="2004.48"/>
        <n v="200.23"/>
        <n v="5895.95"/>
        <n v="70"/>
        <n v="21.38"/>
        <n v="734.23"/>
        <n v="1416.33"/>
        <n v="2543.69"/>
        <n v="242.76"/>
        <n v="18.25"/>
        <n v="42.18"/>
        <n v="70.3"/>
        <n v="1308.17"/>
        <n v="5632.99"/>
        <n v="265.81"/>
        <n v="5630.05"/>
        <n v="256.99"/>
        <n v="21086.7"/>
        <n v="976.21"/>
        <n v="97.33"/>
        <n v="39.01"/>
        <n v="13483.06"/>
        <n v="189.95"/>
        <n v="3572.7085999999999"/>
        <n v="1693.24"/>
        <n v="1456.08"/>
        <n v="73.25"/>
        <n v="3429.61"/>
        <n v="47.76"/>
        <n v="5832.14"/>
        <n v="1003.45"/>
        <n v="181.48269999999999"/>
        <n v="62.53"/>
        <n v="5191.6899999999996"/>
        <n v="893.57"/>
        <n v="64.938299999999998"/>
        <n v="1069.1718000000001"/>
        <n v="306.3"/>
        <n v="37.32"/>
        <n v="483.04"/>
        <n v="1305.6500000000001"/>
        <n v="15553.31"/>
        <n v="5781.61"/>
        <n v="780.83"/>
        <n v="88.831400000000002"/>
        <n v="1296.82"/>
        <n v="76.45"/>
        <n v="2147.75"/>
        <n v="1451.4"/>
        <n v="235.88"/>
        <n v="2268.0500000000002"/>
        <n v="6808.3458000000001"/>
        <n v="19860.599999999999"/>
        <n v="79.540000000000006"/>
        <n v="18.82"/>
        <n v="5789.72"/>
        <n v="50.23"/>
        <n v="3892.95"/>
        <n v="7852.51"/>
        <n v="3746.92"/>
        <n v="1356.18"/>
        <n v="32.75"/>
        <n v="126.02460000000001"/>
        <n v="1152.69"/>
        <n v="784.9"/>
        <n v="68.44"/>
        <n v="3431.45"/>
        <n v="4358.29"/>
        <n v="25.78"/>
        <n v="5520.53"/>
        <n v="165.04"/>
        <n v="1803"/>
        <n v="193.85"/>
        <n v="184.85"/>
        <n v="33.296799999999998"/>
        <n v="13520.25"/>
        <n v="342.85"/>
        <n v="344.2"/>
        <n v="2843.12"/>
        <n v="301.3"/>
        <n v="1559.75"/>
        <n v="313.48649999999998"/>
        <n v="4974.04"/>
        <n v="3117.0657000000001"/>
        <n v="298.16000000000003"/>
        <n v="832.22"/>
        <n v="72.790000000000006"/>
        <n v="2706.4537"/>
        <n v="3601.73"/>
        <n v="205.79"/>
        <n v="5834.6"/>
        <n v="10615.31"/>
        <n v="538.39189999999996"/>
        <n v="3487.4"/>
        <n v="148.63"/>
        <n v="606.04"/>
        <n v="543.28"/>
        <n v="126.93"/>
        <n v="510.45"/>
        <n v="432.6"/>
        <n v="27.91"/>
        <n v="2168.27"/>
        <n v="339.18"/>
        <n v="5324.96"/>
        <n v="1711.01"/>
        <n v="1004.06"/>
        <n v="1665.51"/>
        <n v="5416.53"/>
        <n v="188.31"/>
        <n v="76.579899999999995"/>
        <n v="96.35"/>
        <n v="3590.01"/>
        <n v="3277.52"/>
        <n v="7901.0726000000004"/>
        <n v="788.86"/>
        <n v="56.9"/>
        <n v="8.1747999999999994"/>
        <n v="468.73"/>
        <n v="596.24"/>
        <n v="12715.02"/>
        <n v="794.16"/>
        <n v="213.79"/>
        <n v="38.770000000000003"/>
        <n v="336.2"/>
        <n v="279.44"/>
        <n v="196.25"/>
        <n v="32.65"/>
        <n v="117.38"/>
        <n v="193.83"/>
        <n v="883.78"/>
        <n v="116.49"/>
        <n v="231.94"/>
        <n v="1401.2"/>
        <n v="4127.59"/>
        <n v="61.3645"/>
        <n v="1490.93"/>
        <n v="73.239999999999995"/>
        <n v="3443.71"/>
        <n v="2556.5500000000002"/>
        <n v="156.97999999999999"/>
        <n v="905.85"/>
        <n v="126.09"/>
        <n v="1232.81"/>
        <n v="952.95"/>
        <n v="136.75"/>
        <n v="1963.95"/>
        <n v="51.41"/>
        <n v="15463.37"/>
        <n v="652.66999999999996"/>
        <n v="1993.43"/>
        <n v="134.58000000000001"/>
        <n v="1946.4937"/>
        <n v="268.93"/>
        <n v="297.01"/>
        <n v="1311.15"/>
        <n v="140.27000000000001"/>
        <n v="7845.33"/>
        <n v="5668.29"/>
        <n v="453.63"/>
        <n v="95.82"/>
        <n v="278.33"/>
        <n v="681.27"/>
        <n v="11028.5"/>
        <n v="29.78"/>
        <n v="320.05"/>
        <n v="536.4"/>
        <n v="806.57"/>
        <n v="2705.48"/>
        <n v="1723.15"/>
        <n v="1748.56"/>
        <n v="149.47"/>
        <n v="859.25"/>
        <n v="1730.0509"/>
        <n v="5253.8"/>
        <n v="4289.34"/>
        <n v="291.11"/>
        <n v="255.02"/>
        <n v="830.07"/>
        <n v="333.47"/>
        <n v="85.89"/>
        <n v="60.66"/>
        <n v="144.78"/>
        <n v="5125.18"/>
        <n v="8661.17"/>
        <n v="859.33"/>
        <n v="139.27000000000001"/>
        <n v="1218.1199999999999"/>
        <n v="78.698499999999996"/>
        <n v="716.93"/>
        <n v="241.14590000000001"/>
        <n v="53.22"/>
        <n v="2854.67"/>
        <n v="10640.6"/>
        <n v="184.61779999999999"/>
        <n v="5199.53"/>
        <n v="1305.49"/>
        <n v="166.84"/>
        <n v="2678.22"/>
        <n v="150.54"/>
        <n v="221"/>
        <n v="4484.97"/>
        <n v="2836.32"/>
        <n v="22537.31"/>
        <n v="734.31"/>
        <n v="12284.7"/>
        <n v="72.91"/>
        <n v="239.78"/>
        <n v="237.75"/>
        <n v="2967.87"/>
        <n v="1781.59"/>
        <n v="1506.92"/>
        <n v="1171.55"/>
        <n v="129.6"/>
        <n v="89.89"/>
        <n v="145.44"/>
        <n v="80.410499999999999"/>
        <n v="12651.17"/>
        <n v="5693.01"/>
        <n v="27.08"/>
        <n v="20824.13"/>
        <n v="136.97999999999999"/>
        <n v="774.49"/>
        <n v="5524.42"/>
        <n v="233.57"/>
        <n v="156.33000000000001"/>
        <n v="109.4"/>
        <n v="936.81"/>
        <n v="179.97"/>
        <n v="5135.7700000000004"/>
        <n v="332.76"/>
        <n v="484.97"/>
        <n v="5250.33"/>
        <n v="268.14"/>
        <n v="964.41"/>
        <n v="346.98"/>
        <n v="9814.3799999999992"/>
        <n v="102.41"/>
        <n v="14660.44"/>
        <n v="880.51369999999997"/>
        <n v="22.502099999999999"/>
        <n v="111.01"/>
        <n v="84.46"/>
        <n v="288.23"/>
        <n v="1267.3599999999999"/>
        <n v="3846.38"/>
        <n v="1379.89"/>
        <n v="18.939"/>
        <n v="286.26"/>
        <n v="369.76"/>
        <n v="1559.82"/>
        <n v="1134.26"/>
        <n v="1215.1300000000001"/>
        <n v="17326.68"/>
        <n v="4248.25"/>
        <n v="122.87"/>
        <n v="387.9"/>
        <n v="7374.51"/>
        <n v="820.65"/>
        <n v="684.49"/>
        <n v="526.20000000000005"/>
        <n v="1277.94"/>
        <n v="176.46"/>
        <n v="3870.87"/>
        <n v="5279.37"/>
        <n v="4717.28"/>
        <n v="156.96"/>
        <n v="1452.56"/>
        <n v="7713.42"/>
        <n v="99.26"/>
        <n v="30.987200000000001"/>
        <n v="4909.75"/>
        <n v="370.43"/>
        <n v="55.58"/>
        <n v="94.77"/>
        <n v="478.65"/>
        <n v="20.54"/>
        <n v="2241.63"/>
        <n v="2099.12"/>
        <n v="23625.03"/>
        <n v="148.38"/>
        <n v="450.56"/>
        <n v="10166.74"/>
        <n v="950.14"/>
        <n v="30.66"/>
        <n v="2181.8200000000002"/>
        <n v="11177.17"/>
        <n v="817.32"/>
        <n v="4580.8100000000004"/>
        <n v="178.76"/>
        <n v="1855.81"/>
        <n v="57.48"/>
        <n v="1808.27"/>
        <n v="1137.3699999999999"/>
        <n v="4143.72"/>
        <n v="44.06"/>
        <n v="11270.25"/>
        <n v="18068.830000000002"/>
        <n v="199.74"/>
        <n v="2662.67"/>
        <n v="252.7"/>
        <n v="398.14"/>
        <n v="3753.9131000000002"/>
        <n v="937.95"/>
        <n v="10300.74"/>
        <n v="1419.56"/>
        <n v="3263.11"/>
        <n v="418.82"/>
        <n v="1209.95"/>
        <n v="117.03"/>
        <n v="901.6"/>
        <n v="1247.93"/>
        <n v="5515.92"/>
        <n v="81.099999999999994"/>
        <n v="10274.075800000001"/>
        <n v="4940.5495000000001"/>
        <n v="1645.13"/>
        <n v="196.16"/>
        <n v="661.47"/>
        <n v="3425.24"/>
        <n v="88.34"/>
        <n v="58.87"/>
        <n v="2823.51"/>
        <n v="6497.24"/>
        <n v="190.37"/>
        <n v="49.08"/>
        <n v="7666.2754999999997"/>
        <n v="1080.08"/>
        <n v="583.55999999999995"/>
        <n v="7188.19"/>
        <n v="4461.83"/>
        <n v="240.3"/>
        <n v="16.920000000000002"/>
        <n v="1122.95"/>
        <n v="279.23"/>
        <n v="38.134799999999998"/>
        <n v="190.59909999999999"/>
        <n v="649.63"/>
        <n v="5818.57"/>
        <n v="417.79"/>
        <n v="147.41"/>
        <n v="147.91999999999999"/>
        <n v="26.82"/>
        <n v="517.49"/>
        <n v="293.22000000000003"/>
        <n v="348.21010000000001"/>
        <n v="206.06"/>
        <n v="80.67"/>
        <n v="1891.63"/>
        <n v="151.69"/>
        <n v="530.51"/>
        <n v="1226.6600000000001"/>
        <n v="405.42"/>
        <n v="4573.13"/>
        <n v="715.84"/>
        <n v="304.29000000000002"/>
        <n v="298.87990000000002"/>
        <n v="1761.72"/>
        <n v="1257.8171"/>
        <n v="348.79"/>
        <n v="20.715199999999999"/>
        <n v="649.02"/>
        <n v="185.58"/>
        <n v="15966.71"/>
        <n v="109.74"/>
        <n v="4993.99"/>
        <n v="4.12"/>
        <n v="123.51009999999999"/>
        <n v="79.319999999999993"/>
        <n v="47.75"/>
        <n v="635.19000000000005"/>
        <n v="98.59"/>
        <n v="664.69"/>
        <n v="13450.69"/>
        <n v="46.66"/>
        <n v="158.6917"/>
        <n v="148.56"/>
        <n v="3863.6095"/>
        <n v="327.08"/>
        <n v="2188.2199999999998"/>
        <n v="1981.23"/>
        <n v="449.35"/>
        <n v="179.18"/>
        <n v="497.0899"/>
        <n v="206.3"/>
        <n v="848.55"/>
        <n v="1172.9000000000001"/>
        <n v="3228.03"/>
        <n v="755.09"/>
        <n v="1078.76"/>
        <n v="310.62"/>
        <n v="1104.32"/>
        <n v="48.41"/>
        <n v="124.52"/>
        <n v="231.96530000000001"/>
        <n v="5102.8999999999996"/>
        <n v="828"/>
        <n v="365.32"/>
        <n v="4179.1499999999996"/>
        <n v="485.64"/>
        <n v="57.42"/>
        <n v="1171.94"/>
        <n v="1003.25"/>
        <n v="107.43"/>
        <n v="15508.41"/>
        <n v="589.23"/>
        <n v="12918"/>
        <n v="125.48"/>
        <n v="1838.72"/>
        <n v="16230.6374"/>
        <n v="5561.99"/>
        <n v="97.3"/>
        <n v="75.574100000000001"/>
        <n v="96.67"/>
        <n v="174.45"/>
        <n v="148.41999999999999"/>
        <n v="556.35"/>
        <n v="838.84"/>
        <n v="16.82"/>
        <n v="5152.97"/>
        <n v="260.06"/>
        <n v="180.37"/>
        <n v="135.66999999999999"/>
        <n v="10.06"/>
        <n v="196.99"/>
        <n v="339.82"/>
        <n v="927.33"/>
        <n v="32.6"/>
        <n v="1698.72"/>
        <n v="194.20500000000001"/>
        <n v="3061.98"/>
        <n v="477.79"/>
        <n v="1123.28"/>
        <n v="381.22"/>
        <n v="308.75920000000002"/>
        <n v="809.56"/>
        <n v="426.78"/>
        <n v="2545.34"/>
        <n v="91.86"/>
        <n v="554.19000000000005"/>
        <n v="105.41"/>
        <n v="78.77"/>
        <n v="2228.87"/>
        <n v="152.94999999999999"/>
        <n v="240.9"/>
        <n v="6546.67"/>
        <n v="236.28"/>
        <n v="4326.32"/>
        <n v="477.71"/>
        <n v="164.18"/>
        <n v="9381.35"/>
        <n v="2547.2094000000002"/>
        <n v="344.07990000000001"/>
        <n v="1752.42"/>
        <n v="4720.3100000000004"/>
        <n v="669.89"/>
        <n v="128.96"/>
        <n v="414.09"/>
        <n v="143.02000000000001"/>
        <n v="188.62"/>
        <n v="665.47"/>
        <n v="2207.14"/>
        <n v="201.63"/>
        <n v="859.56309999999996"/>
        <n v="1073.54"/>
        <n v="1154.08"/>
        <n v="2479.89"/>
        <n v="239.4"/>
        <n v="603.28740000000005"/>
        <n v="12570.33"/>
        <n v="509.65"/>
        <n v="137.26"/>
        <n v="2630.32"/>
        <n v="927.4"/>
        <n v="114.62"/>
        <n v="269.37"/>
        <n v="66.819999999999993"/>
        <n v="114.93"/>
        <n v="55.28"/>
        <n v="1092.05"/>
        <n v="1322.38"/>
        <n v="263.89"/>
        <n v="452.77"/>
        <n v="693.16"/>
        <n v="614.72"/>
        <n v="1246.9000000000001"/>
        <n v="369.55"/>
        <n v="236.92"/>
        <n v="506.11"/>
        <n v="62.21"/>
        <n v="2286.6999999999998"/>
        <n v="182.35"/>
        <n v="102.11"/>
        <n v="2105.58"/>
        <n v="323.35000000000002"/>
        <n v="1548.95"/>
        <n v="650.13"/>
        <n v="479.75"/>
        <n v="631.76"/>
        <n v="298.44"/>
        <n v="435.7"/>
        <n v="1876.51"/>
        <n v="149.77860000000001"/>
        <n v="198.11"/>
        <n v="759.03"/>
        <n v="138.09"/>
        <n v="343.4914"/>
        <n v="1457.24"/>
        <n v="280.67"/>
        <n v="618.34"/>
        <n v="64.930000000000007"/>
        <n v="549.70000000000005"/>
        <n v="302.39"/>
        <n v="381.21"/>
        <n v="376.09"/>
        <n v="1638.6098"/>
        <n v="148.29"/>
        <n v="279.67660000000001"/>
        <n v="774.82"/>
        <n v="17868.53"/>
        <n v="439.16"/>
        <n v="136.96"/>
        <n v="35.42"/>
        <n v="465.74"/>
        <n v="116.88"/>
        <n v="172.29"/>
        <n v="7644"/>
        <n v="315.31"/>
        <n v="2566.8200000000002"/>
        <n v="18455.46"/>
        <n v="2495.4899999999998"/>
        <n v="166.68"/>
        <n v="3658.49"/>
        <n v="2076.14"/>
        <n v="1965.4187999999999"/>
        <n v="133.38"/>
        <n v="4307.46"/>
        <n v="866.6"/>
        <n v="1894.65"/>
        <n v="1018.86"/>
        <n v="687.39"/>
        <n v="164.97"/>
        <n v="1721.4909"/>
        <n v="3421.27"/>
        <n v="3892.3690000000001"/>
        <n v="964.47"/>
        <n v="58.84"/>
        <n v="168.42"/>
        <n v="102.06"/>
        <n v="493.32"/>
        <n v="337.99"/>
        <n v="207.95"/>
        <n v="15609.46"/>
        <n v="904.81"/>
        <n v="39.31"/>
        <n v="24.181999999999999"/>
        <n v="121.11"/>
        <n v="1696.59"/>
        <n v="144.47"/>
        <n v="98.696799999999996"/>
        <n v="3993.51"/>
        <n v="94.48"/>
        <n v="780.92"/>
        <n v="311.8"/>
        <n v="119.89"/>
        <n v="359.83"/>
        <n v="905.31"/>
        <n v="492.83080000000001"/>
        <n v="38.19"/>
        <n v="233.1"/>
        <n v="2197.12"/>
        <n v="1126.3699999999999"/>
        <n v="6077.16"/>
        <n v="322.45999999999998"/>
        <n v="130.26"/>
        <n v="44.57"/>
        <n v="488.89"/>
        <n v="234.02"/>
        <n v="48.83"/>
        <n v="115.72"/>
        <n v="560.88"/>
        <n v="41.66"/>
        <n v="334.96"/>
        <n v="255.12"/>
        <n v="113.35"/>
        <n v="8010.12"/>
        <n v="297.74889999999999"/>
        <n v="81.02"/>
        <n v="4462.83"/>
        <n v="19223.03"/>
        <n v="94.56"/>
        <n v="110.98"/>
        <n v="4739.7700000000004"/>
        <n v="260.41000000000003"/>
        <n v="113.36"/>
        <n v="1895.69"/>
        <n v="171.32"/>
        <n v="559.05999999999995"/>
        <n v="99.87"/>
        <n v="91.55"/>
        <n v="562.17999999999995"/>
        <n v="2356.62"/>
        <n v="257.08999999999997"/>
        <n v="213.19"/>
        <n v="191.44"/>
        <n v="495.41"/>
        <n v="263.02999999999997"/>
        <n v="758.49"/>
        <n v="4329.49"/>
        <n v="62.73"/>
        <n v="2299.46"/>
        <n v="247.48"/>
        <n v="1830.4"/>
        <n v="1200.3699999999999"/>
        <n v="32.76"/>
        <n v="2557.88"/>
        <n v="765.91"/>
        <n v="4067.36"/>
        <n v="92.87"/>
        <n v="179.13"/>
        <n v="17.986699999999999"/>
        <n v="205.63"/>
        <n v="83.04"/>
        <n v="6521.7997999999998"/>
        <n v="465.2"/>
        <n v="345.19"/>
        <n v="369.35"/>
        <n v="41.06"/>
        <n v="1144.7394999999999"/>
        <n v="3908.95"/>
        <n v="23695.55"/>
        <n v="3928.29"/>
        <n v="240.97"/>
        <n v="447.62"/>
        <n v="1698.26"/>
        <n v="1048"/>
        <n v="83.42"/>
        <n v="375.63"/>
        <n v="2070.02"/>
        <n v="678.78660000000002"/>
        <n v="330.87"/>
        <n v="802.65"/>
        <n v="20.04"/>
        <n v="54.816099999999999"/>
        <n v="10227.76"/>
        <n v="205.09"/>
        <n v="58.64"/>
        <n v="599.62"/>
        <n v="474.5"/>
        <n v="3890.9159"/>
        <n v="3409.84"/>
        <n v="2504.34"/>
        <n v="1588.4"/>
        <n v="681.63279999999997"/>
        <n v="1605.88"/>
        <n v="512.66999999999996"/>
        <n v="52.18"/>
        <n v="36.615400000000001"/>
        <n v="1759.71"/>
        <n v="1303.01"/>
        <n v="162.97"/>
        <n v="2131.37"/>
        <n v="1508.55"/>
        <n v="407.01"/>
        <n v="853.05"/>
        <n v="288.04000000000002"/>
        <n v="159.41999999999999"/>
        <n v="1480.77"/>
        <n v="1611.07"/>
        <n v="575.9"/>
        <n v="25.1"/>
        <n v="498.99"/>
        <n v="1407.84"/>
        <n v="787.84"/>
        <n v="6856.88"/>
        <n v="869.56759999999997"/>
        <n v="565.54"/>
        <n v="3189"/>
        <n v="135.47999999999999"/>
        <n v="360.43"/>
        <n v="2046.65"/>
        <n v="38.159999999999997"/>
        <n v="99.36"/>
        <n v="130.25"/>
        <n v="104.49"/>
        <n v="13495.55"/>
        <n v="276.18"/>
        <n v="550.90020000000004"/>
        <n v="122.13"/>
        <n v="7846.79"/>
        <n v="242.01"/>
        <n v="9544.49"/>
        <n v="12263.013199999999"/>
        <n v="4943.97"/>
        <n v="119.28"/>
        <n v="27.627400000000002"/>
        <n v="173.89"/>
        <n v="375.84"/>
        <n v="1333.95"/>
        <n v="1017.9231"/>
        <n v="687.9"/>
        <n v="612.50279999999998"/>
        <n v="170.59"/>
        <n v="643.67999999999995"/>
        <n v="332.03"/>
        <n v="133.76"/>
        <n v="381.02"/>
        <n v="1592.05"/>
        <n v="4983.6871000000001"/>
        <n v="970.74680000000001"/>
        <n v="2116.9249"/>
        <n v="2669.56"/>
        <n v="83.55"/>
        <n v="11.36"/>
        <n v="1371.05"/>
        <n v="1802.9072000000001"/>
        <n v="342.36"/>
        <n v="484.81"/>
        <n v="566.33000000000004"/>
        <n v="348.55"/>
        <n v="303.35000000000002"/>
        <n v="4098.25"/>
        <n v="4016.16"/>
        <n v="2409.92"/>
        <n v="464.5"/>
        <n v="288.44"/>
        <n v="1605.18"/>
        <n v="28.55"/>
        <n v="365.63"/>
        <n v="76.040000000000006"/>
        <n v="6413.3018000000002"/>
        <n v="18.510999999999999"/>
        <n v="657.13"/>
        <n v="15.78"/>
        <n v="218.44"/>
        <n v="277.39999999999998"/>
        <n v="54.72"/>
        <n v="94.06"/>
        <n v="4572.97"/>
        <n v="432.53680000000003"/>
        <n v="30344.560000000001"/>
        <n v="592.08000000000004"/>
        <n v="6682.96"/>
        <n v="299.35000000000002"/>
        <n v="20.239999999999998"/>
        <n v="2590.94"/>
        <n v="31229.54"/>
        <n v="22862.17"/>
        <n v="804.33"/>
        <n v="237.81"/>
        <n v="6877.0825999999997"/>
        <n v="108.21"/>
        <n v="693.98"/>
        <n v="389.02"/>
        <n v="490.92"/>
        <n v="129.47"/>
        <n v="99.563500000000005"/>
        <n v="487.21"/>
        <n v="2732.61"/>
        <n v="236.25"/>
        <n v="721.09439999999995"/>
        <n v="306.08"/>
        <n v="263.541"/>
        <n v="1012.11"/>
        <n v="2713.85"/>
        <n v="168.27"/>
        <n v="40.92"/>
        <n v="6562.5"/>
        <n v="1946.07"/>
        <n v="2131.92"/>
        <n v="12.45"/>
        <n v="830.04"/>
        <n v="74.540000000000006"/>
        <n v="2436.42"/>
        <n v="155.31"/>
        <n v="214.61"/>
        <n v="8141.5"/>
        <n v="201.73"/>
        <n v="460.54"/>
        <n v="88.2"/>
        <n v="1749.76"/>
        <n v="155.6"/>
        <n v="5230.3098"/>
        <n v="2428.27"/>
        <n v="5627.07"/>
        <n v="1115.21"/>
        <n v="153.91999999999999"/>
        <n v="996.26"/>
        <n v="1599.85"/>
        <n v="165"/>
        <n v="134.1"/>
        <n v="126.81"/>
        <n v="1079.49"/>
        <n v="273.60000000000002"/>
        <n v="4124.2079999999996"/>
        <n v="132.01"/>
        <n v="1430.79"/>
        <n v="24931.13"/>
        <n v="1670.5059000000001"/>
        <n v="611.15"/>
        <n v="12.04"/>
        <n v="265.64"/>
        <n v="938"/>
        <n v="1153.26"/>
        <n v="49.65"/>
        <n v="326.36"/>
        <n v="58.02"/>
        <n v="520.69410000000005"/>
        <n v="170.68"/>
        <n v="16.989999999999998"/>
        <n v="92.77"/>
        <n v="2545.69"/>
        <n v="81.2"/>
        <n v="746.23"/>
        <n v="289.8"/>
        <n v="2641.99"/>
        <n v="1673.65"/>
        <n v="3929.99"/>
        <n v="56.86"/>
        <n v="642.23540000000003"/>
        <n v="320.94"/>
        <n v="72.06"/>
        <n v="1089.6901"/>
        <n v="271.91000000000003"/>
        <n v="321.07"/>
        <n v="109.033"/>
        <n v="1007.54"/>
        <n v="2930.5"/>
        <n v="499.85"/>
        <n v="67.98"/>
        <n v="72.214299999999994"/>
        <n v="771.06"/>
        <n v="174.84870000000001"/>
        <n v="209.83"/>
        <n v="907.56"/>
        <n v="60.06"/>
        <n v="30376.38"/>
        <n v="6.56"/>
        <n v="4507.6400000000003"/>
        <n v="1220.0781999999999"/>
        <n v="118.49"/>
        <n v="70.05"/>
        <n v="1148.72"/>
        <n v="417.42"/>
        <n v="2651.45"/>
        <n v="2142.5700000000002"/>
        <n v="327.01"/>
        <n v="224.08"/>
        <n v="241.02"/>
        <n v="97.1"/>
        <n v="969.44"/>
        <n v="9496.4318999999996"/>
        <n v="981.52"/>
        <n v="29.85"/>
        <n v="7832.24"/>
        <n v="293.52"/>
        <n v="1540.76"/>
        <n v="134.66"/>
        <n v="72.8"/>
        <n v="417.67"/>
        <n v="1857.8"/>
        <n v="85.15"/>
        <n v="2522.9621000000002"/>
        <n v="465.16"/>
        <n v="287.85000000000002"/>
        <n v="3599.7453999999998"/>
        <n v="18831.347300000001"/>
        <n v="136.40360000000001"/>
        <n v="12426.05"/>
        <n v="173.34"/>
        <n v="118.42"/>
        <n v="100.09"/>
        <n v="255.02379999999999"/>
        <n v="6552.12"/>
        <n v="577.37"/>
        <n v="311.02999999999997"/>
        <n v="446.18"/>
        <n v="8422.9436999999998"/>
        <n v="602.5"/>
        <n v="914.72"/>
        <n v="776.21"/>
        <n v="123.6"/>
        <n v="188.48"/>
        <n v="19125.458200000001"/>
        <n v="1475.64"/>
        <n v="13.28"/>
        <n v="181.32"/>
        <n v="206.27"/>
        <n v="45.48"/>
        <n v="8175.04"/>
        <n v="160.76"/>
        <n v="472.3"/>
        <n v="438.99"/>
        <n v="158.05000000000001"/>
        <n v="3446.02"/>
        <n v="228.43"/>
        <n v="81.36"/>
        <n v="4449.1400000000003"/>
        <n v="498.92"/>
        <n v="146.61000000000001"/>
        <n v="2627.15"/>
        <n v="226.81"/>
        <n v="173.04"/>
        <n v="10122.14"/>
        <n v="48.48"/>
        <n v="244.82"/>
        <n v="348.73"/>
        <n v="8953.42"/>
        <n v="1378.1"/>
        <n v="96.46"/>
        <n v="1099.5999999999999"/>
        <n v="2561.1799999999998"/>
        <n v="1281.97"/>
        <n v="808.49"/>
        <n v="3615.5407"/>
        <n v="411.09"/>
        <n v="75.8416"/>
        <n v="5257.65"/>
        <n v="44.88"/>
        <n v="2144.41"/>
        <n v="1431.79"/>
        <n v="300.08"/>
        <n v="11.71"/>
        <n v="3939.47"/>
        <n v="337.53"/>
        <n v="403.42"/>
        <n v="3145.46"/>
        <n v="2431.64"/>
        <n v="1394.2"/>
        <n v="1174.43"/>
        <n v="4247.29"/>
        <n v="368.4"/>
        <n v="452.43"/>
        <n v="35.729999999999997"/>
        <n v="677.91"/>
        <n v="11307.17"/>
        <n v="483.8"/>
        <n v="113.9015"/>
        <n v="131.78120000000001"/>
        <n v="554.24"/>
        <n v="6463.04"/>
        <n v="663.42"/>
        <n v="399.62"/>
        <n v="1579.74"/>
        <n v="360.80770000000001"/>
        <n v="2392.69"/>
        <n v="193.2"/>
        <n v="1017"/>
        <n v="527.97"/>
        <n v="423.55"/>
        <n v="2608.31"/>
        <n v="2443.0454"/>
        <n v="18.190000000000001"/>
        <n v="15901.34"/>
        <n v="1125.6300000000001"/>
        <n v="1022.16"/>
        <n v="115.47"/>
        <n v="78.5"/>
        <n v="1178.8832"/>
        <n v="3476.53"/>
        <n v="650.91309999999999"/>
        <n v="110.63"/>
        <n v="1196.53"/>
        <n v="137.25"/>
        <n v="2167.83"/>
        <n v="2402.89"/>
        <n v="193.11"/>
        <n v="18"/>
        <n v="2164.2399999999998"/>
        <n v="862.51"/>
        <n v="203.36"/>
        <n v="70.38"/>
        <n v="42.47"/>
        <n v="2196.52"/>
        <n v="145.71"/>
        <n v="52.68"/>
        <n v="1381.74"/>
        <n v="489.54"/>
        <n v="270.35000000000002"/>
        <n v="72.180000000000007"/>
        <n v="327.23"/>
        <n v="231.47"/>
        <n v="5539.82"/>
        <n v="121.12"/>
        <n v="249.32"/>
        <n v="466.7"/>
        <n v="111.066"/>
        <n v="3516.31"/>
        <n v="328.89"/>
        <n v="200.68"/>
        <n v="7342.5936000000002"/>
        <n v="128.97"/>
        <n v="128.43"/>
        <n v="2006.44"/>
        <n v="377.98"/>
        <n v="586.68100000000004"/>
        <n v="540.43560000000002"/>
        <n v="5659.11"/>
        <n v="400.89690000000002"/>
        <n v="6716.21"/>
        <n v="121.77"/>
        <n v="3463.38"/>
        <n v="2839.95"/>
        <n v="336.34"/>
        <n v="7040.77"/>
        <n v="4865.57"/>
        <n v="202.27"/>
        <n v="5150.63"/>
        <n v="51.9"/>
        <n v="532"/>
        <n v="648.16999999999996"/>
        <n v="461.01"/>
        <n v="21757.18"/>
        <n v="560.21"/>
        <n v="7819.86"/>
        <n v="6243.07"/>
        <n v="14181.71"/>
        <n v="6609.96"/>
        <n v="1386.23"/>
        <n v="479.43"/>
        <n v="34.67"/>
        <n v="5245.55"/>
        <n v="117.25"/>
        <n v="367.4"/>
        <n v="59.72"/>
        <n v="8974.1970000000001"/>
        <n v="1636.36"/>
        <n v="26098.54"/>
        <n v="141.63"/>
        <n v="4280.37"/>
        <n v="54.5"/>
        <n v="96.03"/>
        <n v="215.84039999999999"/>
        <n v="2118.0300000000002"/>
        <n v="1857.08"/>
        <n v="112.29"/>
        <n v="718"/>
        <n v="147.16999999999999"/>
        <n v="92.7"/>
        <n v="194.50460000000001"/>
        <n v="173.3"/>
        <n v="1892.8"/>
        <n v="2012.46"/>
        <n v="101.74"/>
        <n v="5604.87"/>
        <n v="5220.1400000000003"/>
        <n v="326.86"/>
        <n v="408.31"/>
        <n v="14.36"/>
        <n v="590.73"/>
        <n v="5721.43"/>
        <n v="173.76"/>
        <n v="146.16999999999999"/>
        <n v="1211.1650999999999"/>
        <n v="5498.02"/>
        <n v="848.25"/>
        <n v="741.22"/>
        <n v="11001.52"/>
        <n v="16196.71"/>
        <n v="1209.03"/>
        <n v="773.93899999999996"/>
        <n v="4697.3310000000001"/>
        <n v="324.87"/>
        <n v="1075.23"/>
        <n v="628.85"/>
        <n v="210.34"/>
        <n v="314.62"/>
        <n v="253.01"/>
        <n v="21.9"/>
        <n v="122.91"/>
        <n v="322.47660000000002"/>
        <n v="492.94"/>
        <n v="95.27"/>
        <n v="988.8"/>
        <n v="99.79"/>
        <n v="22614.14"/>
        <n v="60.46"/>
        <n v="600.98"/>
        <n v="820.01"/>
        <n v="168.49"/>
        <n v="381.42"/>
        <n v="650.87"/>
        <n v="201.40610000000001"/>
        <n v="543.09"/>
        <n v="2747.37"/>
        <n v="119.73"/>
        <n v="197.37"/>
        <n v="8360.66"/>
        <n v="6153.51"/>
        <n v="167.25"/>
        <n v="2415.9299999999998"/>
        <n v="7707.15"/>
        <n v="83.64"/>
        <n v="2300.77"/>
        <n v="695.64930000000004"/>
        <n v="112.16"/>
        <n v="1970.51"/>
        <n v="996.33"/>
        <n v="1728.02"/>
        <n v="365.26"/>
        <n v="151.5"/>
        <n v="793.39"/>
        <n v="8353.9699999999993"/>
        <n v="2486"/>
        <n v="167.79740000000001"/>
        <n v="10.946099999999999"/>
        <n v="897.09"/>
        <n v="16237.2"/>
        <n v="5499.89"/>
        <n v="47.35"/>
        <n v="206.68"/>
        <n v="1398.49"/>
        <n v="1547.44"/>
        <n v="948.40840000000003"/>
        <n v="54.54"/>
        <n v="58.1"/>
        <n v="498.51"/>
        <n v="103.48"/>
        <n v="301.81"/>
        <n v="1858.65"/>
        <n v="518.11"/>
        <n v="221.69"/>
        <n v="57.298499999999997"/>
        <n v="20776.78"/>
        <n v="119.97"/>
        <n v="136.2431"/>
        <n v="716.56830000000002"/>
        <n v="78.650000000000006"/>
        <n v="1167.8699999999999"/>
        <n v="281.83"/>
        <n v="1564.51"/>
        <n v="40.94"/>
        <n v="578.15"/>
        <n v="320.02"/>
        <n v="161.66999999999999"/>
        <n v="625.42999999999995"/>
        <n v="950.1"/>
        <n v="1504.94"/>
        <n v="1231.44"/>
        <n v="5993.1769999999997"/>
        <n v="1837.41"/>
        <n v="94.91"/>
        <n v="1095.8599999999999"/>
        <n v="82.27"/>
        <n v="24866.76"/>
        <n v="2334.14"/>
        <n v="146.19"/>
        <n v="1370.38"/>
        <n v="6469.2"/>
        <n v="337.12"/>
        <n v="6425.57"/>
        <n v="142.77000000000001"/>
        <n v="328.13"/>
        <n v="367.01"/>
        <n v="102.97"/>
        <n v="3334.62"/>
        <n v="341.27"/>
        <n v="3941.5911000000001"/>
        <n v="108.27"/>
        <n v="70.459500000000006"/>
        <n v="163.22999999999999"/>
        <n v="760.88"/>
        <n v="1729.8"/>
        <n v="67.28"/>
        <n v="220.63"/>
        <n v="596.9"/>
        <n v="767.5"/>
        <n v="1524.81"/>
        <n v="135.75"/>
        <n v="2048.15"/>
        <n v="18790.22"/>
        <n v="2983.2"/>
        <n v="6.13"/>
        <n v="6481.28"/>
        <n v="893.96"/>
        <n v="1810.47"/>
        <n v="917.11"/>
        <n v="333.82"/>
        <n v="1838.13"/>
        <n v="1979.07"/>
        <n v="1007.93"/>
        <n v="31.06"/>
        <n v="129"/>
        <n v="240.81"/>
        <n v="179.4"/>
        <n v="127.28"/>
        <n v="215.13"/>
        <n v="513.55719999999997"/>
        <n v="406.39"/>
        <n v="146.04"/>
        <n v="120.76"/>
        <n v="5514.79"/>
        <n v="7855.9"/>
        <n v="1384.95"/>
        <n v="717.6"/>
        <n v="1226.3377"/>
        <n v="64.19"/>
        <n v="1811.04"/>
        <n v="3061.2"/>
        <n v="2882.06"/>
        <n v="8995.58"/>
        <n v="347.27"/>
        <n v="82.33"/>
        <n v="101.93"/>
        <n v="188.06"/>
        <n v="1036.01"/>
        <n v="166.8"/>
        <n v="1389.17"/>
        <n v="388.14"/>
        <n v="27.11"/>
        <n v="81.040000000000006"/>
        <n v="749.37"/>
        <n v="406.96"/>
        <n v="276.02999999999997"/>
        <n v="355.05810000000002"/>
        <n v="173.2"/>
        <n v="331.12"/>
        <n v="2993.23"/>
        <n v="8570.2639999999992"/>
        <n v="3834.3663999999999"/>
        <n v="8334.9"/>
        <n v="496.41"/>
        <n v="6851.6273000000001"/>
        <n v="792.32429999999999"/>
        <n v="1512.86"/>
        <n v="8044.39"/>
        <n v="3595.52"/>
        <n v="174.7"/>
        <n v="701.47"/>
        <n v="4145.3100000000004"/>
        <n v="233.19"/>
        <n v="158.54"/>
        <n v="714.06"/>
        <n v="2159.9899999999998"/>
        <n v="57.06"/>
        <n v="1134.56"/>
        <n v="784.0104"/>
        <n v="1251.93"/>
        <n v="671.02"/>
        <n v="498.11"/>
        <n v="1766.64"/>
        <n v="639.26"/>
        <n v="300.02"/>
        <n v="274.05"/>
        <n v="1685.4"/>
        <n v="224.96"/>
        <n v="510.81"/>
        <n v="374.95"/>
        <n v="2949.1"/>
        <n v="45.18"/>
        <n v="25.85"/>
        <n v="13.49"/>
        <n v="124.53"/>
        <n v="1960.48"/>
        <n v="2968.01"/>
        <n v="1082.49"/>
        <n v="2406.48"/>
        <n v="175.5"/>
        <n v="3045.6062999999999"/>
        <n v="478.68"/>
        <n v="179.09"/>
        <n v="285.63"/>
        <n v="1672.08"/>
        <n v="838.97"/>
        <n v="110.75"/>
        <n v="9790.6"/>
        <n v="63.5"/>
        <n v="137.69999999999999"/>
        <n v="344.44"/>
        <n v="2605.79"/>
        <n v="800.63"/>
        <n v="2048.6799999999998"/>
        <n v="212.69"/>
        <n v="258.83"/>
        <n v="1284.749"/>
        <n v="141.25"/>
        <n v="4626.99"/>
        <n v="280.48"/>
        <n v="385.95"/>
        <n v="473.27"/>
        <n v="987.04"/>
        <n v="37.321599999999997"/>
        <n v="3699.59"/>
        <n v="479.36"/>
        <n v="102.73"/>
        <n v="57.56"/>
        <n v="20.329999999999998"/>
        <n v="41.69"/>
        <n v="998.53"/>
        <n v="1823.9"/>
        <n v="476.5138"/>
        <n v="169.26"/>
        <n v="11.33"/>
        <n v="1410.62"/>
        <n v="1269.08"/>
        <n v="7508.64"/>
        <n v="1137.78"/>
        <n v="7344.43"/>
        <n v="115.68"/>
        <n v="11065.37"/>
        <n v="35.049999999999997"/>
        <n v="3638.67"/>
        <n v="3586.16"/>
        <n v="360.42"/>
        <n v="306.89"/>
        <n v="695.19"/>
        <n v="540.36"/>
        <n v="42.46"/>
        <n v="1959.74"/>
        <n v="545.86"/>
        <n v="1353.86"/>
        <n v="1588.08"/>
        <n v="251.2"/>
        <n v="2748.52"/>
        <n v="758.67"/>
        <n v="332.99"/>
        <n v="4437.79"/>
        <n v="1311.31"/>
        <n v="146.57"/>
        <n v="2425.37"/>
        <n v="53.87"/>
        <n v="97.53"/>
        <n v="5783.8208000000004"/>
        <n v="3177.51"/>
        <n v="34.57"/>
        <n v="397.98"/>
        <n v="725.35"/>
        <n v="279.29000000000002"/>
        <n v="156.99"/>
        <n v="242.55"/>
        <n v="31.79"/>
        <n v="275.79250000000002"/>
        <n v="52.26"/>
        <n v="118.03"/>
        <n v="760.62"/>
        <n v="1147.43"/>
        <n v="2417.84"/>
        <n v="182.38"/>
        <n v="105.47"/>
        <n v="1162.44"/>
        <n v="98.46"/>
        <n v="1103.2342000000001"/>
        <n v="82.19"/>
        <n v="225.13"/>
        <n v="13028.13"/>
        <n v="1223.3800000000001"/>
        <n v="1567.9"/>
        <n v="6084.29"/>
        <n v="5766.0159999999996"/>
        <n v="275.7"/>
        <n v="165.79"/>
        <n v="3455.74"/>
        <n v="126.97"/>
        <n v="6113.42"/>
        <n v="1935.85"/>
        <n v="1074.4726000000001"/>
        <n v="332.63"/>
        <n v="6937.09"/>
        <n v="606.32619999999997"/>
        <n v="1326.41"/>
        <n v="2144.71"/>
        <n v="2354.6799999999998"/>
        <n v="12.72"/>
        <n v="517.60180000000003"/>
        <n v="4365.92"/>
        <n v="81.38"/>
        <n v="1213.43"/>
        <n v="7011.56"/>
        <n v="43.6"/>
        <n v="194.84"/>
        <n v="5942.82"/>
        <n v="1919.61"/>
        <n v="1986.96"/>
        <n v="2314.21"/>
        <n v="446.76"/>
        <n v="45.25"/>
        <n v="1115.6099999999999"/>
        <n v="193.45"/>
        <n v="2427.73"/>
        <n v="424.97"/>
        <n v="3982.85"/>
        <n v="164.92"/>
        <n v="222.07849999999999"/>
        <n v="1486.13"/>
        <n v="1364.2"/>
        <n v="110.32"/>
        <n v="34.76"/>
        <n v="267.81"/>
        <n v="1458.41"/>
        <n v="2366.56"/>
        <n v="6717.19"/>
        <n v="322.2"/>
        <n v="33.92"/>
        <n v="2119.9499999999998"/>
        <n v="4118.6099999999997"/>
        <n v="115.09"/>
        <n v="497.16"/>
        <n v="1250.06"/>
        <n v="1081.94"/>
        <n v="1136.57"/>
        <n v="2171.83"/>
        <n v="9268.7000000000007"/>
        <n v="1528.64"/>
        <n v="80.55"/>
        <n v="391.37"/>
        <n v="778.57"/>
        <n v="197.25450000000001"/>
        <n v="158.63820000000001"/>
        <n v="7557"/>
        <n v="1463.79"/>
        <n v="1365.36"/>
        <n v="1194.1500000000001"/>
        <n v="26"/>
        <n v="188.68"/>
        <n v="806.51"/>
        <n v="1057.8499999999999"/>
        <n v="1267"/>
        <n v="297.57"/>
        <n v="4764.34"/>
        <n v="232.34"/>
        <n v="2217.17"/>
        <n v="44.12"/>
        <n v="328.24"/>
        <n v="612.47"/>
        <n v="16.05"/>
        <n v="33.01"/>
        <n v="437.72"/>
        <n v="205.46"/>
        <n v="526.28"/>
        <n v="84.59"/>
        <n v="676.29"/>
        <n v="44.91"/>
        <n v="370.28"/>
        <n v="2396.29"/>
        <n v="508.87"/>
        <n v="315.91000000000003"/>
        <n v="3297.17"/>
        <n v="28.9"/>
        <n v="3652.6482999999998"/>
        <n v="5316.3"/>
        <n v="2571.36"/>
        <n v="637.08000000000004"/>
        <n v="511.2"/>
        <n v="43.68"/>
        <n v="1223.53"/>
        <n v="472.93"/>
        <n v="6681.27"/>
        <n v="249.61"/>
        <n v="2740.99"/>
        <n v="263.22000000000003"/>
        <n v="128.72"/>
        <n v="81.03"/>
        <n v="1104.2693999999999"/>
        <n v="1060.0169000000001"/>
        <n v="241.24"/>
        <n v="212.1703"/>
        <n v="69.88"/>
        <n v="1212.79"/>
        <n v="1335.21"/>
        <n v="610.36"/>
        <n v="1662.42"/>
        <n v="35703.599999999999"/>
        <n v="4667.0200000000004"/>
        <n v="126.01"/>
        <n v="108.89"/>
        <n v="13322.0136"/>
        <n v="17.63"/>
        <n v="347.24"/>
        <n v="869.37"/>
        <n v="559.58000000000004"/>
        <n v="107.64"/>
        <n v="472.73"/>
        <n v="166.33"/>
        <n v="50.42"/>
        <n v="3004.65"/>
        <n v="21234.89"/>
        <n v="151.47"/>
        <n v="347.57"/>
        <n v="2812.01"/>
        <n v="61.150500000000001"/>
        <n v="6424.65"/>
        <n v="4088.9"/>
        <n v="43.73"/>
        <n v="279.45"/>
        <n v="1723.01"/>
        <n v="73.209400000000002"/>
        <n v="207.36"/>
        <n v="187.05"/>
        <n v="186.21"/>
        <n v="50.17"/>
        <n v="1133.9000000000001"/>
        <n v="58.24"/>
        <n v="483.94"/>
        <n v="43.65"/>
        <n v="441.5"/>
        <n v="672.74109999999996"/>
        <n v="794.79600000000005"/>
        <n v="1369.01"/>
        <n v="2279.4299999999998"/>
        <n v="258.77999999999997"/>
        <n v="9313.3700000000008"/>
        <n v="17244.473099999999"/>
        <n v="138.22"/>
        <n v="11.19"/>
        <n v="2158.73"/>
        <n v="2463.5300000000002"/>
        <n v="141.26"/>
        <n v="34.197200000000002"/>
        <n v="247.23"/>
        <n v="148.72999999999999"/>
        <n v="3598.56"/>
        <n v="372.19"/>
        <n v="8801.01"/>
        <n v="1881.5"/>
        <n v="29.25"/>
        <n v="266.68680000000001"/>
        <n v="49.62"/>
        <n v="162.09"/>
        <n v="5312.96"/>
        <n v="472.43709999999999"/>
        <n v="74.985600000000005"/>
        <n v="59.26"/>
        <n v="489.72"/>
        <n v="37.630000000000003"/>
        <n v="20.67"/>
        <n v="30.55"/>
        <n v="208.9"/>
        <n v="210.9"/>
        <n v="3667.22"/>
        <n v="8323.27"/>
        <n v="5614.81"/>
        <n v="617.39"/>
        <n v="109.68"/>
        <n v="3884.26"/>
        <n v="1889.03"/>
        <n v="1405.78"/>
        <n v="23.84"/>
        <n v="785.2944"/>
        <n v="4196.99"/>
        <n v="17198.14"/>
        <n v="399.4631"/>
        <n v="133.43"/>
        <n v="126.32"/>
        <n v="5245.13"/>
        <n v="71.599999999999994"/>
        <n v="59.32"/>
        <n v="13.05"/>
        <n v="22038.34"/>
        <n v="91.656199999999998"/>
        <n v="713.05"/>
        <n v="3043.7647999999999"/>
        <n v="47.98"/>
        <n v="69.52"/>
        <n v="173.126"/>
        <n v="1362.39"/>
        <n v="6003.35"/>
        <n v="1950.4281000000001"/>
        <n v="249.77"/>
        <n v="25793.279999999999"/>
        <n v="10971.51"/>
        <n v="3240.88"/>
        <n v="15057.72"/>
        <n v="135.20519999999999"/>
        <n v="1333.61"/>
        <n v="258.82"/>
        <n v="18.75"/>
        <n v="115.89"/>
        <n v="294.26"/>
        <n v="103.85"/>
        <n v="170.89"/>
        <n v="7011.6"/>
        <n v="932.24"/>
        <n v="4200.79"/>
        <n v="3591.9043999999999"/>
        <n v="160.56"/>
        <n v="887.6902"/>
        <n v="38.950000000000003"/>
        <n v="64.381900000000002"/>
        <n v="458.11"/>
        <n v="14.08"/>
        <n v="6493.88"/>
        <n v="124.5159"/>
        <n v="14.38"/>
        <n v="2243.4699999999998"/>
        <n v="4449.1899999999996"/>
        <n v="73.34"/>
        <n v="782.41"/>
        <n v="7657.52"/>
        <n v="881.94"/>
        <n v="6560.0630000000001"/>
        <n v="6003.6"/>
        <n v="73.7"/>
        <n v="49.67"/>
        <n v="2430.3658999999998"/>
        <n v="977.35"/>
        <n v="2319.8135000000002"/>
        <n v="69.3"/>
        <n v="4788.25"/>
        <n v="6123.87"/>
        <n v="2275.59"/>
        <n v="712.37"/>
        <n v="125.62"/>
        <n v="105.2559"/>
        <n v="292.56"/>
        <n v="80.239999999999995"/>
        <n v="1202.94"/>
        <n v="283.14999999999998"/>
        <n v="7962.18"/>
        <n v="110.55"/>
        <n v="130.56"/>
        <n v="27.04"/>
        <n v="199.97"/>
        <n v="304.95999999999998"/>
        <n v="338.49"/>
        <n v="660.42"/>
        <n v="47.56"/>
        <n v="43.93"/>
        <n v="2041.25"/>
        <n v="330.54"/>
        <n v="1285.8"/>
        <n v="332.97"/>
        <n v="1839.19"/>
        <n v="1639.76"/>
        <n v="3680.15"/>
        <n v="388.1"/>
        <n v="298.27"/>
        <n v="316.69"/>
        <n v="129.68"/>
        <n v="8.2899999999999991"/>
        <n v="13207.08"/>
        <n v="53.7"/>
        <n v="137.22999999999999"/>
        <n v="84.07"/>
        <n v="4357.91"/>
        <n v="1945.15"/>
        <n v="894.04"/>
        <n v="671.57479999999998"/>
        <n v="970.10479999999995"/>
        <n v="42.906999999999996"/>
        <n v="146.25"/>
        <n v="31.36"/>
        <n v="394.82"/>
        <n v="902.0421"/>
        <n v="18957.55"/>
        <n v="8966.84"/>
        <n v="347.72"/>
        <n v="2279.9774000000002"/>
        <n v="207.89"/>
        <n v="4044.77"/>
        <n v="1102.2"/>
        <n v="68.84"/>
        <n v="136.07"/>
        <n v="58.43"/>
        <n v="2323.4699999999998"/>
        <n v="2131.12"/>
        <n v="634.85"/>
        <n v="87.71"/>
        <n v="597.1"/>
        <n v="35.22"/>
        <n v="121.67"/>
        <n v="3560.7887999999998"/>
        <n v="1050.6300000000001"/>
        <n v="3099.78"/>
        <n v="417.28"/>
        <n v="198.69"/>
        <n v="340.41"/>
        <n v="20.69"/>
        <n v="1424.41"/>
        <n v="6930.88"/>
        <n v="2068.2800000000002"/>
        <n v="5568.17"/>
        <n v="10793.73"/>
        <n v="6.1"/>
        <n v="149.38"/>
        <n v="590.04079999999999"/>
        <n v="176.59"/>
        <n v="226.97"/>
        <n v="12737.87"/>
        <n v="256.65019999999998"/>
        <n v="1603.35"/>
        <n v="5836.33"/>
        <n v="2831.01"/>
        <n v="210.26"/>
        <n v="2055.61"/>
        <n v="2819.3"/>
        <n v="3506.81"/>
        <n v="410.68"/>
        <n v="107.73"/>
        <n v="1059.4100000000001"/>
        <n v="348.01"/>
        <n v="131.09"/>
        <n v="112.83"/>
        <n v="94.79"/>
        <n v="478.54"/>
        <n v="100.42"/>
        <n v="42.86"/>
        <n v="1626.29"/>
        <n v="66.92"/>
        <n v="213.55"/>
        <n v="7156.28"/>
        <n v="367.99"/>
        <n v="646.69000000000005"/>
        <n v="142.56"/>
        <n v="140.87"/>
        <n v="4123.21"/>
        <n v="680.88"/>
        <n v="94.416799999999995"/>
        <n v="140.30000000000001"/>
        <n v="3310.43"/>
        <n v="2995.68"/>
        <n v="110.2"/>
        <n v="443.43"/>
        <n v="11213.89"/>
        <n v="152.96719999999999"/>
        <n v="382"/>
        <n v="126.65"/>
        <n v="1646.0130999999999"/>
        <n v="7156.87"/>
        <n v="1505.1"/>
        <n v="68.31"/>
        <n v="62.6"/>
        <n v="5060.9399999999996"/>
        <n v="273.74"/>
        <n v="6471.55"/>
        <n v="33.51"/>
        <n v="1042.03"/>
        <n v="480.61"/>
        <n v="1810.74"/>
        <n v="552.82000000000005"/>
        <n v="1426.51"/>
        <n v="11293.454100000001"/>
        <n v="176.94"/>
        <n v="4998.13"/>
        <n v="100.92"/>
        <n v="272.76"/>
        <n v="132.41999999999999"/>
        <n v="2722.86"/>
        <n v="78.97"/>
        <n v="59.994900000000001"/>
        <n v="842.76"/>
        <n v="147.13"/>
        <n v="3808.79"/>
        <n v="72.17"/>
        <n v="272.73"/>
        <n v="336.26"/>
        <n v="1050.4511"/>
        <n v="534.21"/>
        <n v="2322.23"/>
        <n v="1974.12"/>
        <n v="102.75"/>
        <n v="193.58"/>
        <n v="296.7645"/>
        <n v="1241.83"/>
        <n v="1427.43"/>
        <n v="73.89"/>
        <n v="30.38"/>
        <n v="9717.7199999999993"/>
        <n v="207.41"/>
        <n v="3827.51"/>
        <n v="320.66000000000003"/>
        <n v="11194.92"/>
        <n v="115.43"/>
        <n v="92.67"/>
        <n v="298.88"/>
        <n v="214.26"/>
        <n v="165.24"/>
        <n v="659.66"/>
        <n v="66.28"/>
        <n v="287.38"/>
        <n v="211.95"/>
        <n v="1662.64"/>
        <n v="2984.26"/>
        <n v="687.91849999999999"/>
        <n v="670.17"/>
        <n v="62.02"/>
        <n v="133.91999999999999"/>
        <n v="88.74"/>
        <n v="167.46"/>
        <n v="215.26"/>
        <n v="5485.27"/>
        <n v="918.63"/>
        <n v="682.73"/>
        <n v="83.984300000000005"/>
        <n v="1361.41"/>
        <n v="1276.6400000000001"/>
        <n v="210.95"/>
        <n v="33.32"/>
        <n v="305.04000000000002"/>
        <n v="1364.9"/>
        <n v="1756.99"/>
        <n v="141.31"/>
        <n v="187.62"/>
        <n v="7345.63"/>
        <n v="717.9058"/>
        <n v="61.89"/>
        <n v="200.49"/>
        <n v="1524.7"/>
        <n v="1189.02"/>
        <n v="72.73"/>
        <n v="6583.2"/>
        <n v="68.59"/>
        <n v="6398.43"/>
        <n v="2603.9"/>
        <n v="200.99"/>
        <n v="907.17"/>
        <n v="3098.87"/>
        <n v="7383.14"/>
        <n v="78.040000000000006"/>
        <n v="2033.24"/>
        <n v="1266.9100000000001"/>
        <n v="278.02"/>
        <n v="6537.5"/>
        <n v="11075.58"/>
        <n v="640.05999999999995"/>
        <n v="169.55"/>
        <n v="97.830100000000002"/>
        <n v="1276.6199999999999"/>
        <n v="445.55"/>
        <n v="5093.22"/>
        <n v="109.79"/>
        <n v="153.11699999999999"/>
        <n v="35.33"/>
        <n v="330.43"/>
        <n v="537.15"/>
        <n v="230.61"/>
        <n v="15772.35"/>
        <n v="1290.1300000000001"/>
        <n v="89.68"/>
        <n v="5505.01"/>
        <n v="6608.08"/>
        <n v="183.58"/>
        <n v="298.99"/>
        <n v="3565.3"/>
        <n v="666.75"/>
        <n v="117.39"/>
        <n v="5.29"/>
        <n v="1975.43"/>
        <n v="1526.37"/>
        <n v="630.49"/>
        <n v="4173.57"/>
        <n v="530.88"/>
        <n v="381.94"/>
        <n v="6768.45"/>
        <n v="126.67"/>
        <n v="939.26"/>
        <n v="4143.97"/>
        <n v="84.93"/>
        <n v="4662.12"/>
        <n v="22.96"/>
        <n v="50.26"/>
        <n v="13985.11"/>
        <n v="9524.9"/>
        <n v="5933.1392999999998"/>
        <n v="11752.93"/>
        <n v="125.92"/>
        <n v="1132.94"/>
        <n v="4348.7700000000004"/>
        <n v="5057.46"/>
        <n v="735.59"/>
        <n v="1909.97"/>
        <n v="663.65"/>
        <n v="220.46"/>
        <n v="247.98"/>
        <n v="336.98"/>
        <n v="76.098399999999998"/>
        <n v="163.96"/>
        <n v="83.95"/>
        <n v="45.65"/>
        <n v="2005.5759"/>
        <n v="7070.47"/>
        <n v="211.18"/>
        <n v="140.93"/>
        <n v="1648.1"/>
        <n v="194.95"/>
        <n v="22887.77"/>
        <n v="175.72"/>
        <n v="4040.62"/>
        <n v="34.100900000000003"/>
        <n v="711.53819999999996"/>
        <n v="266.17320000000001"/>
        <n v="198.12"/>
        <n v="6502.51"/>
        <n v="190.33160000000001"/>
        <n v="323.57"/>
        <n v="16415.36"/>
        <n v="263.18"/>
        <n v="40.97"/>
        <n v="231.67"/>
        <n v="756.15"/>
        <n v="306.98"/>
        <n v="3899.34"/>
        <n v="107.39"/>
        <n v="2755.2606999999998"/>
        <n v="546.84"/>
        <n v="233.9"/>
        <n v="1294.7551000000001"/>
        <n v="61.77"/>
        <n v="360.49"/>
        <n v="159.06"/>
        <n v="3430.84"/>
        <n v="137.11000000000001"/>
        <n v="22.48"/>
        <n v="182.33"/>
        <n v="4282.29"/>
        <n v="12016.37"/>
        <n v="5.34"/>
        <n v="10441.81"/>
        <n v="576.21"/>
        <n v="15237.61"/>
        <n v="47.02"/>
        <n v="1388.27"/>
        <n v="151.8972"/>
        <n v="185.34540000000001"/>
        <n v="179.26"/>
        <n v="45.27"/>
        <n v="12.85"/>
        <n v="101.07"/>
        <n v="272.12"/>
        <n v="965.17"/>
        <n v="256.05"/>
        <n v="387.28"/>
        <n v="1005.55"/>
        <n v="341.99"/>
        <n v="4337.84"/>
        <n v="4281.57"/>
        <n v="71.06"/>
        <n v="749.49"/>
        <n v="635.29"/>
        <n v="814.06"/>
        <n v="2889.8346000000001"/>
        <n v="1996.56"/>
        <n v="92.93"/>
        <n v="71.84"/>
        <n v="58.12"/>
        <n v="220.73"/>
        <n v="845.97"/>
        <n v="1601.61"/>
        <n v="3.66"/>
        <n v="4357.0506999999998"/>
        <n v="1206.99"/>
        <n v="12129.92"/>
        <n v="1942.57"/>
        <n v="343.00990000000002"/>
        <n v="4802.4399999999996"/>
        <n v="1411.19"/>
        <n v="312.8"/>
        <n v="2708.54"/>
        <n v="362.61"/>
        <n v="12.52"/>
        <n v="80.540000000000006"/>
        <n v="1419.3657000000001"/>
        <n v="122.16"/>
        <n v="49.712200000000003"/>
        <n v="142.738"/>
        <n v="80.11"/>
        <n v="3155.03"/>
        <n v="6931.18"/>
        <n v="810.96"/>
        <n v="12657.46"/>
        <n v="3661.4115999999999"/>
        <n v="1753.38"/>
        <n v="1843.24"/>
        <n v="1720.65"/>
        <n v="10167.93"/>
        <n v="5.41"/>
        <n v="298.1662"/>
        <n v="143.44"/>
        <n v="32.506599999999999"/>
        <n v="114.25"/>
        <n v="206.42"/>
        <n v="1833.77"/>
        <n v="259.24"/>
        <n v="201.07"/>
        <n v="7278.54"/>
        <n v="45.66"/>
        <n v="1078.92"/>
        <n v="1565.52"/>
        <n v="1052.6400000000001"/>
        <n v="5186.01"/>
        <n v="152.88"/>
        <n v="281.27"/>
        <n v="478.39"/>
        <n v="5359.3743000000004"/>
        <n v="2252.34"/>
        <n v="108.57"/>
        <n v="37.086199999999998"/>
        <n v="428.48"/>
        <n v="181.63"/>
        <n v="3702.8"/>
        <n v="431.99"/>
        <n v="923.02"/>
        <n v="73.47"/>
        <n v="4550.59"/>
        <n v="345.42"/>
        <n v="793.48"/>
        <n v="221.15"/>
        <n v="257.36"/>
        <n v="1602.6"/>
        <n v="4575.42"/>
        <n v="890.39"/>
        <n v="339.25420000000003"/>
        <n v="1221.83"/>
        <n v="37.39"/>
        <n v="2597.16"/>
        <n v="10855.3"/>
        <n v="5938.28"/>
        <n v="1217.25"/>
        <n v="67.77"/>
        <n v="2794.63"/>
        <n v="4021.88"/>
        <n v="26.93"/>
        <n v="144.66"/>
        <n v="361"/>
        <n v="144.66999999999999"/>
        <n v="16460.560000000001"/>
        <n v="123.07"/>
        <n v="474.79"/>
        <n v="44.29"/>
        <n v="9781.5547999999999"/>
        <n v="481.28"/>
        <n v="839.65"/>
        <n v="624.49"/>
        <n v="15575.64"/>
        <n v="1968.21"/>
        <n v="23039.518199999999"/>
        <n v="201.91"/>
        <n v="137.09"/>
        <n v="857.54"/>
        <n v="340.56"/>
        <n v="145.4237"/>
        <n v="109.92"/>
        <n v="94.22"/>
        <n v="1223.49"/>
        <n v="3677.48"/>
        <n v="1470.9"/>
        <n v="4015.29"/>
        <n v="1481.24"/>
        <n v="81.709999999999994"/>
        <n v="78.180000000000007"/>
        <n v="23.07"/>
        <n v="2091.9319"/>
        <n v="91.98"/>
        <n v="609.04999999999995"/>
        <n v="215.64"/>
        <n v="5888.63"/>
        <n v="885.18"/>
        <n v="6030.85"/>
        <n v="10307.94"/>
        <n v="2324.59"/>
        <n v="68.599999999999994"/>
        <n v="256.95"/>
        <n v="1713.33"/>
        <n v="1331.2833000000001"/>
        <n v="824.47"/>
        <n v="1648.6239"/>
        <n v="1359.68"/>
        <n v="1708.81"/>
        <n v="71.510000000000005"/>
        <n v="672.38"/>
        <n v="149.13"/>
        <n v="309.13"/>
        <n v="98.77"/>
        <n v="4155.3100000000004"/>
        <n v="12492.22"/>
        <n v="410.06"/>
        <n v="118.15"/>
        <n v="81.96"/>
        <n v="132.88"/>
        <n v="255.48"/>
        <n v="346.58"/>
        <n v="645.58000000000004"/>
        <n v="223.65"/>
        <n v="168.59"/>
        <n v="1966.6"/>
        <n v="2195.4499999999998"/>
        <n v="82.593299999999999"/>
        <n v="388.98779999999999"/>
        <n v="203.78"/>
        <n v="389.39"/>
        <n v="324.95"/>
        <n v="169.91"/>
        <n v="264.45"/>
        <n v="1608.73"/>
        <n v="3814.84"/>
        <n v="86.45"/>
        <n v="87.87"/>
        <n v="121.34"/>
        <n v="226.35849999999999"/>
        <n v="128.81"/>
        <n v="291.05"/>
        <n v="1550.65"/>
        <n v="51.36"/>
        <n v="6934.72"/>
        <n v="95.06"/>
        <n v="1127.5"/>
        <n v="9964.4"/>
        <n v="160.80000000000001"/>
        <n v="954.84659999999997"/>
        <n v="256.52999999999997"/>
        <n v="2879.2"/>
        <n v="13449.16"/>
        <n v="2889.44"/>
        <n v="121.06"/>
        <n v="295.22370000000001"/>
        <n v="10801.04"/>
        <n v="300.77"/>
        <n v="40.450000000000003"/>
        <n v="5872.72"/>
        <n v="159.69749999999999"/>
        <n v="255.6"/>
        <n v="2335.71"/>
        <n v="3160.9297999999999"/>
        <n v="238.97"/>
        <n v="13.63"/>
        <n v="1713.4123999999999"/>
        <n v="19320.6476"/>
        <n v="1222.46"/>
        <n v="15691.71"/>
        <n v="290.33"/>
        <n v="478.42"/>
        <n v="185.94"/>
        <n v="921.71"/>
        <n v="6843.93"/>
        <n v="13329.66"/>
        <n v="7342.18"/>
        <n v="1499.87"/>
        <n v="578.04"/>
        <n v="145.96"/>
        <n v="1360.02"/>
        <n v="7824.76"/>
        <n v="367.06"/>
        <n v="6013.61"/>
        <n v="313.83"/>
        <n v="1235.73"/>
        <n v="333.48"/>
        <n v="132.69"/>
        <n v="232.63939999999999"/>
        <n v="140.82"/>
        <n v="204.83"/>
        <n v="110.42400000000001"/>
        <n v="16751.11"/>
        <n v="72.31"/>
        <n v="3219.1"/>
        <n v="139.4"/>
        <n v="247.46"/>
        <n v="741.53"/>
        <n v="68.34"/>
        <n v="80.28"/>
        <n v="639.5"/>
        <n v="652.77"/>
        <n v="2724.1"/>
        <n v="1757.63"/>
        <n v="1542.52"/>
        <n v="1158.22"/>
        <n v="28.17"/>
        <n v="1527.61"/>
        <n v="521.72"/>
        <n v="13614.63"/>
        <n v="3184.52"/>
        <n v="4169.1400000000003"/>
        <n v="1039.99"/>
        <n v="2496.37"/>
        <n v="2728.63"/>
        <n v="5675.73"/>
        <n v="820.97"/>
        <n v="776.61"/>
        <n v="47.9895"/>
        <n v="755.84"/>
        <n v="2308.3200000000002"/>
        <n v="434.24"/>
        <n v="19598.440999999999"/>
        <n v="74.88"/>
        <n v="615.64"/>
        <n v="250.78"/>
        <n v="610.44569999999999"/>
        <n v="201.98"/>
        <n v="217.8"/>
        <n v="131.33000000000001"/>
        <n v="572.41"/>
        <n v="1030.8900000000001"/>
        <n v="1053.96"/>
        <n v="680.24"/>
        <n v="467.35"/>
        <n v="312.08999999999997"/>
        <n v="79.201400000000007"/>
        <n v="217.53"/>
        <n v="570.57749999999999"/>
        <n v="666.98"/>
        <n v="814.11"/>
        <n v="216.82"/>
        <n v="113.46"/>
        <n v="483.13"/>
        <n v="193.02"/>
        <n v="14628.98"/>
        <n v="1854.7"/>
        <n v="219.61"/>
        <n v="1030.73"/>
        <n v="2288.3341"/>
        <n v="1749.43"/>
        <n v="1793.8335999999999"/>
        <n v="4153.62"/>
        <n v="1872.5"/>
        <n v="33.544499999999999"/>
        <n v="1159.01"/>
        <n v="58.61"/>
        <n v="17150.240000000002"/>
        <n v="1179.46"/>
        <n v="173.86"/>
        <n v="181.02"/>
        <n v="101.64"/>
        <n v="275.41000000000003"/>
        <n v="185.21"/>
        <n v="171.08"/>
        <n v="283.92"/>
        <n v="13735.71"/>
        <n v="211.39"/>
        <n v="1480.79"/>
        <n v="1605.9"/>
        <n v="1723.51"/>
        <n v="344.14"/>
        <n v="590.29"/>
        <n v="733.7"/>
        <n v="239.55"/>
        <n v="521.86"/>
        <n v="13.95"/>
        <n v="144.11000000000001"/>
        <n v="303.50920000000002"/>
        <n v="335.46640000000002"/>
        <n v="113.41"/>
        <n v="295.64"/>
        <n v="123.63"/>
        <n v="63.18"/>
        <n v="393.72"/>
        <n v="30"/>
        <n v="556.54"/>
        <n v="238.82"/>
        <n v="628.29999999999995"/>
        <n v="251.58"/>
        <n v="58.63"/>
        <n v="7214.46"/>
        <n v="319.89999999999998"/>
        <n v="127.54"/>
        <n v="232.19"/>
        <n v="888.67"/>
        <n v="123.23"/>
        <n v="5086.87"/>
        <n v="49.81"/>
        <n v="275.43"/>
        <n v="205.57"/>
        <n v="223.75839999999999"/>
        <n v="467.24"/>
        <n v="6218.54"/>
        <n v="25.23"/>
        <n v="11814.32"/>
        <n v="1494.52"/>
        <n v="296.48"/>
        <n v="5268.82"/>
        <n v="844.24"/>
        <n v="198.6"/>
        <n v="210.52250000000001"/>
        <n v="469.16"/>
        <n v="34.79"/>
        <n v="56.3"/>
        <n v="746.33"/>
        <n v="474"/>
        <n v="1166.73"/>
        <n v="14561.45"/>
        <n v="2749.5"/>
        <n v="6693.72"/>
        <n v="8202.6628000000001"/>
        <n v="8824.14"/>
        <n v="2464.9724000000001"/>
        <n v="1019.76"/>
        <n v="3458.38"/>
        <n v="333.18"/>
        <n v="361.23"/>
        <n v="626.34"/>
        <n v="226.69"/>
        <n v="3191.28"/>
        <n v="545.18640000000005"/>
        <n v="84.01"/>
        <n v="256.16000000000003"/>
        <n v="851.80560000000003"/>
        <n v="573.05999999999995"/>
        <n v="11464.8146"/>
        <n v="272.52"/>
        <n v="171.93"/>
        <n v="226.2"/>
        <n v="278.60000000000002"/>
        <n v="181.21"/>
        <n v="1418.86"/>
        <n v="5691.21"/>
        <n v="10552.89"/>
        <n v="657.35"/>
        <n v="16.79"/>
        <n v="386.97"/>
        <n v="2667.48"/>
        <n v="301.25"/>
        <n v="24.14"/>
        <n v="101.97"/>
        <n v="366.98"/>
        <n v="533.59"/>
        <n v="380.89"/>
        <n v="171.76"/>
        <n v="1759.3154"/>
        <n v="4083.75"/>
        <n v="8049.4"/>
        <n v="8796.7800000000007"/>
        <n v="827.9"/>
        <n v="3883.16"/>
        <n v="3970.81"/>
        <n v="1908.93"/>
        <n v="990.21"/>
        <n v="2119"/>
        <n v="29.92"/>
        <n v="159.43"/>
        <n v="145.58000000000001"/>
        <n v="3302.5673000000002"/>
        <n v="945.21"/>
        <n v="167.94"/>
        <n v="330.12"/>
        <n v="250.48"/>
        <n v="214.11"/>
        <n v="1513.03"/>
        <n v="602.30999999999995"/>
        <n v="121.26"/>
        <n v="14.67"/>
        <n v="67"/>
        <n v="1137.08"/>
        <n v="1257.19"/>
        <n v="79.36"/>
        <n v="33.9"/>
        <n v="574.41"/>
        <n v="65.27"/>
        <n v="564.16"/>
        <n v="662.22"/>
        <n v="438.7321"/>
        <n v="760.05100000000004"/>
        <n v="1309.02"/>
        <n v="250.68"/>
        <n v="69.680000000000007"/>
        <n v="427.61"/>
        <n v="4066.43"/>
        <n v="4261.1899999999996"/>
        <n v="30774.83"/>
        <n v="296.47000000000003"/>
        <n v="84.19"/>
        <n v="298.83999999999997"/>
        <n v="2146.83"/>
        <n v="121.45"/>
        <n v="10434.91"/>
        <n v="51.21"/>
        <n v="427.74"/>
        <n v="284.35000000000002"/>
        <n v="904.9"/>
        <n v="737.95"/>
        <n v="85.1"/>
        <n v="24.802600000000002"/>
        <n v="1778.88"/>
        <n v="205.91"/>
        <n v="60.36"/>
        <n v="85.26"/>
        <n v="87.290599999999998"/>
        <n v="1123.67"/>
        <n v="23492.95"/>
        <n v="1712.91"/>
        <n v="573.74"/>
        <n v="84.305300000000003"/>
        <n v="324.14999999999998"/>
        <n v="7733.3393999999998"/>
        <n v="2582.48"/>
        <n v="7973.79"/>
        <n v="440.37"/>
        <n v="420.09"/>
        <n v="660.74"/>
        <n v="319.18"/>
        <n v="2679.72"/>
        <n v="176.14"/>
        <n v="264.27"/>
        <n v="285.69"/>
        <n v="259.8"/>
        <n v="790.52"/>
        <n v="98.504199999999997"/>
        <n v="11089.87"/>
        <n v="1569.6365000000001"/>
        <n v="392.55090000000001"/>
        <n v="142.2672"/>
        <n v="217.73"/>
        <n v="1494.34"/>
        <n v="1146.79"/>
        <n v="53.08"/>
        <n v="1055.31"/>
        <n v="1993.4313999999999"/>
        <n v="68.62"/>
        <n v="111.57"/>
        <n v="75.039100000000005"/>
        <n v="3008.52"/>
        <n v="521.84"/>
        <n v="122.57"/>
        <n v="371.79289999999997"/>
        <n v="5722.35"/>
        <n v="48.34"/>
        <n v="215.17"/>
        <n v="738.02"/>
        <n v="205.69"/>
        <n v="113.47"/>
        <n v="556.03"/>
        <n v="2321.64"/>
        <n v="221.58"/>
        <n v="210.51"/>
        <n v="649.94000000000005"/>
        <n v="510.56"/>
        <n v="708.89"/>
        <n v="225.24"/>
        <n v="2063.31"/>
        <n v="62.96"/>
        <n v="1071.25"/>
        <n v="759.6"/>
        <n v="1103.42"/>
        <n v="265.93779999999998"/>
        <n v="43.06"/>
        <n v="28.26"/>
        <n v="113.48"/>
        <n v="138.35"/>
        <n v="442.76600000000002"/>
        <n v="36.83"/>
        <n v="500.12"/>
        <n v="249.52"/>
        <n v="123.16"/>
        <n v="8493.2199999999993"/>
        <n v="201.57"/>
        <n v="1267.45"/>
        <n v="631.05999999999995"/>
        <n v="110.28"/>
        <n v="653.4"/>
        <n v="101"/>
        <n v="917.44"/>
        <n v="600.97"/>
        <n v="195.72"/>
        <n v="69.400000000000006"/>
        <n v="931.41"/>
        <n v="81.97"/>
        <n v="1911.06"/>
        <n v="93.43"/>
        <n v="264.51"/>
        <n v="324.40960000000001"/>
        <n v="75.17"/>
        <n v="1966.06"/>
        <n v="1964.35"/>
        <n v="105.28"/>
        <n v="84.33"/>
        <n v="95.668700000000001"/>
        <n v="165.83930000000001"/>
        <n v="515.1"/>
        <n v="15.140499999999999"/>
        <n v="4382.46"/>
        <n v="326.99"/>
        <n v="2743.96"/>
        <n v="132.1"/>
        <n v="1832.55"/>
        <n v="20.51"/>
        <n v="2584.46"/>
        <n v="303.02999999999997"/>
        <n v="352.43"/>
        <n v="303.67"/>
        <n v="646.9"/>
        <n v="851.21"/>
        <n v="1446.27"/>
        <n v="333.89"/>
        <n v="5019.66"/>
        <n v="174.99"/>
        <n v="20.350000000000001"/>
        <n v="4099"/>
        <n v="2144.92"/>
        <n v="2900.92"/>
        <n v="5572.03"/>
        <n v="1491.88"/>
        <n v="290.08769999999998"/>
        <n v="2836.79"/>
        <n v="11.4"/>
        <n v="3336.9"/>
        <n v="1379.37"/>
        <n v="281.14999999999998"/>
        <n v="437.8"/>
        <n v="146.38669999999999"/>
        <n v="200.26"/>
        <n v="1283.68"/>
        <n v="14.45"/>
        <n v="1321.76"/>
        <n v="2034.38"/>
        <n v="10873.96"/>
        <n v="4550.72"/>
        <n v="127.31"/>
        <n v="47.87"/>
        <n v="37.380000000000003"/>
        <n v="407.26"/>
        <n v="1033.04"/>
        <n v="3848.1052"/>
        <n v="313.47000000000003"/>
        <n v="281.3"/>
        <n v="358.1397"/>
        <n v="4601.67"/>
        <n v="112.32"/>
        <n v="45.89"/>
        <n v="460.69"/>
        <n v="265.77999999999997"/>
        <n v="120.21"/>
        <n v="112.82"/>
        <n v="228.67"/>
        <n v="259.33"/>
        <n v="2070.63"/>
        <n v="362.57"/>
        <n v="390.34"/>
        <n v="4933.07"/>
        <n v="990.60599999999999"/>
        <n v="11794.11"/>
        <n v="196.29"/>
        <n v="510.93"/>
        <n v="901.14"/>
        <n v="474.38"/>
        <n v="1577.5331000000001"/>
        <n v="1211.8800000000001"/>
        <n v="1621.01"/>
        <n v="8390.48"/>
        <n v="15.77"/>
        <n v="1365.5"/>
        <n v="130.99"/>
        <n v="140.38"/>
        <n v="1803.9568999999999"/>
        <n v="452.93"/>
        <n v="4558.9799999999996"/>
        <n v="6310.2929000000004"/>
        <n v="38.18"/>
        <n v="432.44"/>
        <n v="6150.57"/>
        <n v="2677.86"/>
        <n v="151.38999999999999"/>
        <n v="1612.66"/>
        <n v="499.01"/>
        <n v="119.48"/>
        <n v="1147.28"/>
        <n v="209.3"/>
        <n v="8443.25"/>
        <n v="245.97"/>
        <n v="15.89"/>
        <n v="924.03"/>
        <n v="278.62"/>
        <n v="133.47999999999999"/>
        <n v="719.53"/>
        <n v="272.27"/>
        <n v="137.29"/>
        <n v="170.25"/>
        <n v="72.19"/>
        <n v="1130.6099999999999"/>
        <n v="37.749600000000001"/>
        <n v="3295.67"/>
        <n v="363.02"/>
        <n v="8217.91"/>
        <n v="64.59"/>
        <n v="97.31"/>
        <n v="20696.84"/>
        <n v="4716.8500000000004"/>
        <n v="213.35"/>
        <n v="2503.29"/>
        <n v="254.75"/>
        <n v="967.41"/>
        <n v="718.8"/>
        <n v="7852.9867999999997"/>
        <n v="354.39"/>
        <n v="222.8596"/>
        <n v="11546.78"/>
        <n v="1435.9004"/>
        <n v="285.01"/>
        <n v="289.5"/>
        <n v="1649.85"/>
        <n v="74.11"/>
        <n v="3958.17"/>
        <n v="148.68719999999999"/>
        <n v="156.88999999999999"/>
        <n v="1933.12"/>
        <n v="425.38"/>
        <n v="873.82"/>
        <n v="76.08"/>
        <n v="1932.88"/>
        <n v="240.02"/>
        <n v="1845.56"/>
        <n v="2362.89"/>
        <n v="27.92"/>
        <n v="360.95"/>
        <n v="2327.21"/>
        <n v="14022.34"/>
        <n v="98.71"/>
        <n v="343.69"/>
        <n v="257.32"/>
        <n v="164.01"/>
        <n v="59.0319"/>
        <n v="2723.134"/>
        <n v="1778.39"/>
        <n v="2330.92"/>
        <n v="52.47"/>
        <n v="468.1"/>
        <n v="658.67"/>
        <n v="3838.86"/>
        <n v="23455.77"/>
        <n v="2990.65"/>
        <n v="197.07"/>
        <n v="3611.58"/>
        <n v="543.16999999999996"/>
        <n v="344.23"/>
        <n v="1873.66"/>
        <n v="326.33"/>
        <n v="375.86"/>
        <n v="425.57"/>
        <n v="1874.74"/>
        <n v="92.76"/>
        <n v="466.57"/>
        <n v="5509.49"/>
        <n v="115.91"/>
        <n v="2518.94"/>
        <n v="477.99"/>
        <n v="1288.3699999999999"/>
        <n v="24.86"/>
        <n v="8.5172000000000008"/>
        <n v="851.87"/>
        <n v="173.61"/>
        <n v="149.21"/>
        <n v="1887.05"/>
        <n v="8075.44"/>
        <n v="195.24"/>
        <n v="183.53"/>
        <n v="120.23"/>
        <n v="447.73"/>
        <n v="6076.05"/>
        <n v="109.48"/>
        <n v="11808.69"/>
        <n v="132.41"/>
        <n v="3690.05"/>
        <n v="550.5471"/>
        <n v="125"/>
        <n v="4702.41"/>
        <n v="969.36"/>
        <n v="498.44"/>
        <n v="105.80159999999999"/>
        <n v="444.05"/>
        <n v="56.100099999999998"/>
        <n v="469.52"/>
        <n v="610.95000000000005"/>
        <n v="6286.96"/>
        <n v="170.03"/>
        <n v="213.42"/>
        <n v="1602.79"/>
        <n v="159.22"/>
        <n v="893.25"/>
        <n v="1260.5028"/>
        <n v="257.44"/>
        <n v="10.432499999999999"/>
        <n v="59.37"/>
        <n v="134.65"/>
        <n v="1014"/>
        <n v="9696.81"/>
        <n v="232.46"/>
        <n v="204.08"/>
        <n v="1976.03"/>
        <n v="83.05"/>
        <n v="8272.27"/>
        <n v="347.0197"/>
        <n v="111.54"/>
        <n v="1898.03"/>
        <n v="3279.18"/>
        <n v="217.78"/>
        <n v="1046.8900000000001"/>
        <n v="9181.94"/>
        <n v="438.67"/>
        <n v="102.79"/>
        <n v="11707.12"/>
        <n v="360.6"/>
        <n v="1319.55"/>
        <n v="858.63"/>
        <n v="1304.49"/>
        <n v="15.3973"/>
        <n v="485.88"/>
        <n v="18.54"/>
        <n v="280.44"/>
        <n v="403.62"/>
        <n v="2169.48"/>
        <n v="3548.21"/>
        <n v="3736.13"/>
        <n v="108.29"/>
        <n v="136.49"/>
        <n v="227.97"/>
        <n v="1198.69"/>
        <n v="5723.65"/>
        <n v="1484.4"/>
        <n v="173.96"/>
        <n v="733.72"/>
        <n v="215.22"/>
        <n v="1432.76"/>
        <n v="166.42779999999999"/>
        <n v="35.75"/>
        <n v="5015.8100000000004"/>
        <n v="1381.5840000000001"/>
        <n v="68.680000000000007"/>
        <n v="220.78"/>
        <n v="391.55"/>
        <n v="3828.26"/>
        <n v="367.84"/>
        <n v="479.46699999999998"/>
        <n v="3235.39"/>
        <n v="1280.6400000000001"/>
        <n v="467.04"/>
        <n v="150.59"/>
        <n v="337.07"/>
        <n v="130.79"/>
        <n v="514.38"/>
        <n v="257.58999999999997"/>
        <n v="39.44"/>
        <n v="197.67"/>
        <n v="318.60000000000002"/>
        <n v="46.53"/>
        <n v="236.97"/>
        <n v="2683.9"/>
        <n v="122.76"/>
        <n v="200.44"/>
        <n v="615.24"/>
        <n v="25.02"/>
        <n v="732.59"/>
        <n v="16695.14"/>
        <n v="245.06"/>
        <n v="147.84"/>
        <n v="229.64"/>
        <n v="624.41"/>
        <n v="538"/>
        <n v="904.49"/>
        <n v="182.77"/>
        <n v="181.06540000000001"/>
        <n v="3257.83"/>
        <n v="113.3665"/>
        <n v="357.04"/>
        <n v="3297.69"/>
        <n v="1550.75"/>
        <n v="240.89"/>
        <n v="253.47"/>
        <n v="533.03"/>
        <n v="120.56"/>
        <n v="36.229999999999997"/>
        <n v="1966.86"/>
        <n v="258.85000000000002"/>
        <n v="39.83"/>
        <n v="803.21"/>
        <n v="402.06"/>
        <n v="1454.92"/>
        <n v="124.46"/>
        <n v="892.61"/>
        <n v="68.17"/>
        <n v="70.523700000000005"/>
        <n v="579.35"/>
        <n v="145.27000000000001"/>
        <n v="420.31"/>
        <n v="1331.09"/>
        <n v="87.48"/>
        <n v="9328.75"/>
        <n v="2913.45"/>
        <n v="5342.96"/>
        <n v="209.54"/>
        <n v="231.44"/>
        <n v="2072"/>
        <n v="463.64"/>
        <n v="235.47"/>
        <n v="117.7"/>
        <n v="116.64"/>
        <n v="129.67330000000001"/>
        <n v="691.37"/>
        <n v="1223.95"/>
        <n v="575.95000000000005"/>
        <n v="60.57"/>
        <n v="549.45000000000005"/>
        <n v="2326.6282999999999"/>
        <n v="23.47"/>
        <n v="912.88"/>
        <n v="2919.4094"/>
        <n v="715.18"/>
        <n v="39.909999999999997"/>
        <n v="1378.99"/>
        <n v="284.2"/>
        <n v="35.43"/>
        <n v="5351.38"/>
        <n v="717.31730000000005"/>
        <n v="693.12"/>
        <n v="73.77"/>
        <n v="354.35"/>
        <n v="540.55999999999995"/>
        <n v="292.25979999999998"/>
        <n v="298.19"/>
        <n v="465.76"/>
        <n v="209.79"/>
        <n v="877.7"/>
        <n v="1190.01"/>
        <n v="20.3"/>
        <n v="461.28769999999997"/>
        <n v="1054.26"/>
        <n v="453.68"/>
        <n v="102.38"/>
        <n v="2576.23"/>
        <n v="229.66480000000001"/>
        <n v="110.1"/>
        <n v="4694.3500000000004"/>
        <n v="2753.42"/>
        <n v="147.49"/>
        <n v="8223.61"/>
        <n v="215.47"/>
        <n v="461.04"/>
        <n v="316.05"/>
        <n v="146"/>
        <n v="60.7"/>
        <n v="494.22"/>
        <n v="548.66999999999996"/>
        <n v="2625.03"/>
        <n v="86.58"/>
        <n v="325.98"/>
        <n v="2877.74"/>
        <n v="414.27"/>
        <n v="1642.13"/>
        <n v="7.23"/>
        <n v="992.77"/>
        <n v="64.8"/>
        <n v="1879.41"/>
        <n v="132.52000000000001"/>
        <n v="7.5"/>
        <n v="7125.9233999999997"/>
        <n v="12.64"/>
        <n v="5.68"/>
        <n v="1795.82"/>
        <n v="156.77000000000001"/>
        <n v="285.75"/>
        <n v="657.95"/>
        <n v="1294.72"/>
        <n v="30152.69"/>
        <n v="196.05"/>
        <n v="4909.08"/>
        <n v="288.2"/>
        <n v="3804.16"/>
        <n v="2943.26"/>
        <n v="247.45"/>
        <n v="497.3"/>
        <n v="2681.83"/>
        <n v="2754.09"/>
        <n v="68.06"/>
        <n v="126.16"/>
        <n v="1035.52"/>
        <n v="192.2362"/>
        <n v="143.22"/>
        <n v="1185.95"/>
        <n v="26.49"/>
        <n v="140.6301"/>
        <n v="482.67"/>
        <n v="763.66"/>
        <n v="76.98"/>
        <n v="754.1"/>
        <n v="223.3946"/>
        <n v="2513.0700000000002"/>
        <n v="615.86"/>
        <n v="2938.83"/>
        <n v="58.03"/>
        <n v="900.42"/>
        <n v="81.489999999999995"/>
        <n v="31.23"/>
        <n v="8063.48"/>
        <n v="7.4150999999999998"/>
        <n v="310.79000000000002"/>
        <n v="972"/>
        <n v="196.27010000000001"/>
        <n v="43.13"/>
        <n v="267.06"/>
        <n v="182.84"/>
        <n v="63.5366"/>
        <n v="1351.1104"/>
        <n v="22151.06"/>
        <n v="21683.79"/>
        <n v="188.59819999999999"/>
        <n v="892.45"/>
        <n v="1201.22"/>
        <n v="43.08"/>
        <n v="145.97"/>
        <n v="825.81"/>
        <n v="2322.5500000000002"/>
        <n v="107.1177"/>
        <n v="7279.21"/>
        <n v="213.10120000000001"/>
        <n v="207.18"/>
        <n v="2392.6799999999998"/>
        <n v="697.99"/>
        <n v="185.4"/>
        <n v="35.78"/>
        <n v="2240.7084"/>
        <n v="1560.95"/>
        <n v="529.48"/>
        <n v="317.83999999999997"/>
        <n v="5736.3555999999999"/>
        <n v="503.74529999999999"/>
        <n v="38.58"/>
        <n v="80.5"/>
        <n v="154.96"/>
        <n v="1085.9100000000001"/>
        <n v="6011.69"/>
        <n v="195.66"/>
        <n v="59.56"/>
        <n v="74.239999999999995"/>
        <n v="30.84"/>
        <n v="3758.8"/>
        <n v="2002.11"/>
        <n v="2311.4899999999998"/>
        <n v="1348.42"/>
        <n v="677.39559999999994"/>
        <n v="475.64"/>
        <n v="125.0188"/>
        <n v="20437.48"/>
        <n v="138.99"/>
        <n v="1726.81"/>
        <n v="219.81"/>
        <n v="50.77"/>
        <n v="527.20000000000005"/>
        <n v="129.19999999999999"/>
        <n v="59.2"/>
        <n v="140.13999999999999"/>
        <n v="355.64659999999998"/>
        <n v="38.96"/>
        <n v="186.95"/>
        <n v="41.28"/>
        <n v="48.76"/>
        <n v="10183.83"/>
        <n v="252.85"/>
        <n v="200.98"/>
        <n v="2131.3314"/>
        <n v="186.77"/>
        <n v="1755.76"/>
        <n v="93.65"/>
        <n v="16.829999999999998"/>
        <n v="569.36"/>
        <n v="153.72"/>
        <n v="2264.87"/>
        <n v="833.12"/>
        <n v="676.83"/>
        <n v="2822.42"/>
        <n v="2526.25"/>
        <n v="95.42"/>
        <n v="629.03"/>
        <n v="941.11"/>
        <n v="1957.96"/>
        <n v="24.33"/>
        <n v="10440.5"/>
        <n v="169.33"/>
        <n v="468.5102"/>
        <n v="71.08"/>
        <n v="579.37"/>
        <n v="1693.87"/>
        <n v="1060.3800000000001"/>
        <n v="3287.96"/>
        <n v="28.94"/>
        <n v="1284.1400000000001"/>
        <n v="213.85"/>
        <n v="182.3"/>
        <n v="934.99"/>
        <n v="3297.02"/>
        <n v="1231.0718999999999"/>
        <n v="224.94"/>
        <n v="36.479999999999997"/>
        <n v="164.76"/>
        <n v="222.6"/>
        <n v="211.3143"/>
        <n v="638.32000000000005"/>
        <n v="303.51"/>
        <n v="826.76"/>
        <n v="1622.26"/>
        <n v="657.34"/>
        <n v="4638.8100000000004"/>
        <n v="4586.6099999999997"/>
        <n v="167.02"/>
        <n v="331.33"/>
        <n v="7265.22"/>
        <n v="384.86"/>
        <n v="166.14"/>
        <n v="1181.58"/>
        <n v="1138.7261000000001"/>
        <n v="328.94"/>
        <n v="2155.12"/>
        <n v="770.01"/>
        <n v="78.790000000000006"/>
        <n v="1079.58"/>
        <n v="89.17"/>
        <n v="94.34"/>
        <n v="1070.3800000000001"/>
        <n v="187.54"/>
        <n v="41.72"/>
        <n v="3624.43"/>
        <n v="5714.34"/>
        <n v="10078.040000000001"/>
        <n v="3264.37"/>
        <n v="3565.04"/>
        <n v="3414.6268"/>
        <n v="316.86"/>
        <n v="845.24"/>
        <n v="1154.51"/>
        <n v="623.37"/>
        <n v="9157.56"/>
        <n v="68.73"/>
        <n v="2919.66"/>
        <n v="17009.8"/>
        <n v="158.49"/>
        <n v="116.82"/>
        <n v="1338.76"/>
        <n v="2293.2399999999998"/>
        <n v="19.010000000000002"/>
        <n v="1224.45"/>
        <n v="508.81"/>
        <n v="881.66"/>
        <n v="1193.26"/>
        <n v="575.80999999999995"/>
        <n v="69.33"/>
        <n v="2163.73"/>
        <n v="592.30999999999995"/>
        <n v="2592.0100000000002"/>
        <n v="6137.3"/>
        <n v="5727.64"/>
        <n v="5505.0857999999998"/>
        <n v="10188.67"/>
        <n v="115.84"/>
        <n v="31.88"/>
        <n v="530.19000000000005"/>
        <n v="359.88"/>
        <n v="40.340000000000003"/>
        <n v="6028.76"/>
        <n v="106.94"/>
        <n v="85.6"/>
        <n v="329.19"/>
        <n v="331.59"/>
        <n v="1235.78"/>
        <n v="120.48"/>
        <n v="10374.549999999999"/>
        <n v="563.63"/>
        <n v="10433.09"/>
        <n v="107.09"/>
        <n v="724.17"/>
        <n v="320.86090000000002"/>
        <n v="3115.86"/>
        <n v="3928.12"/>
        <n v="1888.52"/>
        <n v="334.23"/>
        <n v="259.08"/>
        <n v="1580.81"/>
        <n v="326.39999999999998"/>
        <n v="912.44"/>
        <n v="219.34"/>
        <n v="26.85"/>
        <n v="29.23"/>
        <n v="740"/>
        <n v="120.29"/>
        <n v="163.27000000000001"/>
        <n v="4086.7793999999999"/>
        <n v="1938.3585"/>
        <n v="5381.26"/>
        <n v="570.19000000000005"/>
        <n v="9061.43"/>
        <n v="240.92"/>
        <n v="1180.99"/>
        <n v="1200.3"/>
        <n v="841.74"/>
        <n v="1724.5510999999999"/>
        <n v="1815.47"/>
        <n v="277.69"/>
        <n v="17304.509999999998"/>
        <n v="7120.1972999999998"/>
        <n v="1361.93"/>
        <n v="133.28"/>
        <n v="2690.53"/>
        <n v="160.63999999999999"/>
        <n v="25.51"/>
        <n v="473.71"/>
        <n v="184.2"/>
        <n v="5786.45"/>
        <n v="492.41"/>
        <n v="826.33"/>
        <n v="938.89"/>
        <n v="239.14"/>
        <n v="1267.22"/>
        <n v="1276.44"/>
        <n v="593.72"/>
        <n v="2045.51"/>
        <n v="1144.51"/>
        <n v="5020.7182000000003"/>
        <n v="12055.05"/>
        <n v="2095.4023999999999"/>
        <n v="77.13"/>
        <n v="84.797499999999999"/>
        <n v="217.64"/>
        <n v="6752.44"/>
        <n v="540.13"/>
        <n v="129.44999999999999"/>
        <n v="1107.664"/>
        <n v="6075.32"/>
        <n v="739.46630000000005"/>
        <n v="3457.77"/>
        <n v="1888.6"/>
        <n v="95.165800000000004"/>
        <n v="550.21540000000005"/>
        <n v="20447.28"/>
        <n v="1469.05"/>
        <n v="378.3734"/>
        <n v="1778.13"/>
        <n v="169.05"/>
        <n v="36.8187"/>
        <n v="3614.65"/>
        <n v="18489.189999999999"/>
        <n v="20345.240000000002"/>
        <n v="379.26"/>
        <n v="79.233500000000006"/>
        <n v="218.4"/>
        <n v="2923.25"/>
        <n v="3010.82"/>
        <n v="56.39"/>
        <n v="1112.3291999999999"/>
        <n v="93.31"/>
        <n v="880.68"/>
        <n v="1244.54"/>
        <n v="484.64"/>
        <n v="911.69"/>
        <n v="19347.483199999999"/>
        <n v="249.73"/>
        <n v="106.52"/>
        <n v="2375.11"/>
        <n v="204.7552"/>
        <n v="143.01"/>
        <n v="207.7"/>
        <n v="74.47"/>
        <n v="2015.69"/>
        <n v="122.5471"/>
        <n v="760.05"/>
        <n v="1757.4"/>
        <n v="121.16"/>
        <n v="3317.12"/>
        <n v="21587.759999999998"/>
        <n v="688.58"/>
        <n v="44237.23"/>
        <n v="260.07"/>
        <n v="1000.39"/>
        <n v="4856.37"/>
        <n v="1752.08"/>
        <n v="311.54000000000002"/>
        <n v="1854.42"/>
        <n v="76.89"/>
        <n v="364.54"/>
        <n v="727.09"/>
        <n v="67.290000000000006"/>
        <n v="31.74"/>
        <n v="5538.61"/>
        <n v="1399.4315999999999"/>
        <n v="342.68"/>
        <n v="3802.37"/>
        <n v="577.44000000000005"/>
        <n v="1161.1199999999999"/>
        <n v="6156.62"/>
        <n v="1656.84"/>
        <n v="17.2056"/>
        <n v="67.559799999999996"/>
        <n v="2488.1994"/>
        <n v="207.7662"/>
        <n v="1598.83"/>
        <n v="1891.9"/>
        <n v="19.281400000000001"/>
        <n v="220.94"/>
        <n v="593"/>
        <n v="387.52"/>
        <n v="684.62879999999996"/>
        <n v="50.14"/>
        <n v="211.97"/>
        <n v="4792.7012000000004"/>
        <n v="551.29"/>
        <n v="193.06"/>
        <n v="1409.0509"/>
        <n v="391.21"/>
        <n v="117.61"/>
        <n v="1087.4000000000001"/>
        <n v="152.57"/>
        <n v="40.549999999999997"/>
        <n v="1904.46"/>
        <n v="2492.46"/>
        <n v="439.07"/>
        <n v="1111.54"/>
        <n v="1158.2001"/>
        <n v="469.37"/>
        <n v="663.88"/>
        <n v="159.76"/>
        <n v="18484.11"/>
        <n v="15384.22"/>
        <n v="438.86"/>
        <n v="20907.740000000002"/>
        <n v="2529.79"/>
        <n v="226.78"/>
        <n v="1069.8800000000001"/>
        <n v="827.58"/>
        <n v="3216.14"/>
        <n v="453.82"/>
        <n v="908.34"/>
        <n v="1304.5999999999999"/>
        <n v="350.54"/>
        <n v="134.08000000000001"/>
        <n v="1731.59"/>
        <n v="1468.19"/>
        <n v="320.83999999999997"/>
        <n v="2786.6170999999999"/>
        <n v="188.43"/>
        <n v="1320.12"/>
        <n v="468.37"/>
        <n v="27962.73"/>
        <n v="89.98"/>
        <n v="313.45999999999998"/>
        <n v="461.57"/>
        <n v="155.66"/>
        <n v="655.84"/>
        <n v="115.52"/>
        <n v="8037.8720999999996"/>
        <n v="226.57"/>
        <n v="73.44"/>
        <n v="70.09"/>
        <n v="14171.12"/>
        <n v="452.68"/>
        <n v="4322.5"/>
        <n v="706.26310000000001"/>
        <n v="8350.8471000000009"/>
        <n v="544.08429999999998"/>
        <n v="741.57"/>
        <n v="705.67"/>
        <n v="3131.17"/>
        <n v="287.35000000000002"/>
        <n v="163.3569"/>
        <n v="215.96"/>
        <n v="1020.77"/>
        <n v="5043.18"/>
        <n v="335.37"/>
        <n v="132.94999999999999"/>
        <n v="691.29"/>
        <n v="697.05"/>
        <n v="315.55"/>
        <n v="280.17950000000002"/>
        <n v="29767.759999999998"/>
        <n v="169.03"/>
        <n v="30.01"/>
        <n v="139.44"/>
        <n v="190.11"/>
        <n v="704"/>
        <n v="291.70999999999998"/>
        <n v="1335.28"/>
        <n v="2182.08"/>
        <n v="832.20320000000004"/>
        <n v="147.63"/>
        <n v="140.13"/>
        <n v="24.36"/>
        <n v="1627.61"/>
        <n v="168.44"/>
        <n v="165.2508"/>
        <n v="1323.2"/>
        <n v="139.49"/>
        <n v="821.05"/>
        <n v="236.56"/>
        <n v="849.41949999999997"/>
        <n v="443.1"/>
        <n v="77.53"/>
        <n v="9585.5499999999993"/>
        <n v="2879.1"/>
        <n v="301.57"/>
        <n v="351.63"/>
        <n v="396.67"/>
        <n v="346.64"/>
        <n v="883.42"/>
        <n v="562.47"/>
        <n v="671.86"/>
        <n v="143.83000000000001"/>
        <n v="132.63"/>
        <n v="2039.2"/>
        <n v="76.180000000000007"/>
        <n v="51.29"/>
        <n v="41.74"/>
        <n v="412.82"/>
        <n v="86.242000000000004"/>
        <n v="506.14"/>
        <n v="672.31309999999996"/>
        <n v="74.44"/>
        <n v="238.9631"/>
        <n v="367.29"/>
        <n v="3900.63"/>
        <n v="4271.43"/>
        <n v="28.7"/>
        <n v="1196.68"/>
        <n v="143.72999999999999"/>
        <n v="2519.21"/>
        <n v="214.75"/>
        <n v="130.9145"/>
        <n v="15362.9"/>
        <n v="109.3"/>
        <n v="111.77"/>
        <n v="209.7"/>
        <n v="7292.3"/>
        <n v="3748.81"/>
        <n v="23.74"/>
        <n v="6225.13"/>
        <n v="3984.67"/>
        <n v="155.29"/>
        <n v="1035.1300000000001"/>
        <n v="980.17349999999999"/>
        <n v="989.78"/>
        <n v="77.81"/>
        <n v="87.13"/>
        <n v="172.56960000000001"/>
        <n v="3048.25"/>
        <n v="368.02"/>
        <n v="4469.95"/>
        <n v="542.96"/>
        <n v="521.63"/>
        <n v="46.97"/>
        <n v="622.22640000000001"/>
        <n v="199.56"/>
        <n v="504.9"/>
        <n v="408.52"/>
        <n v="206.31"/>
        <n v="89.14"/>
        <n v="205.22"/>
        <n v="1277.21"/>
        <n v="1665.57"/>
        <n v="605.52"/>
        <n v="51.37"/>
        <n v="1010.89"/>
        <n v="11103.63"/>
        <n v="6935.69"/>
        <n v="176.95"/>
        <n v="1347.62"/>
        <n v="157.34"/>
        <n v="2318.7399999999998"/>
        <n v="3677.34"/>
        <n v="2216.33"/>
        <n v="126.86"/>
        <n v="266.04000000000002"/>
        <n v="2190.91"/>
        <n v="1450.35"/>
        <n v="2187.37"/>
        <n v="2312.0880999999999"/>
        <n v="1621.05"/>
        <n v="1159.21"/>
        <n v="832.06"/>
        <n v="78.58"/>
        <n v="3841.65"/>
        <n v="365.29"/>
        <n v="4635.5609999999997"/>
        <n v="542.67999999999995"/>
        <n v="209.96"/>
        <n v="4191.84"/>
        <n v="138.19999999999999"/>
        <n v="34.61"/>
        <n v="16319.11"/>
        <n v="7693.3642"/>
        <n v="98.51"/>
        <n v="1384.6"/>
        <n v="56.27"/>
        <n v="90.38"/>
        <n v="631.64"/>
        <n v="202.47"/>
        <n v="91.9"/>
        <n v="1292.93"/>
        <n v="693.64"/>
        <n v="167.9579"/>
        <n v="85.4"/>
        <n v="334.51"/>
        <n v="1375.54"/>
        <n v="206.5"/>
        <n v="44.78"/>
        <n v="999.61"/>
        <n v="1306.97"/>
        <n v="2427.84"/>
        <n v="1072.1300000000001"/>
        <n v="50.59"/>
        <n v="372.29"/>
        <n v="960.24"/>
        <n v="187.14"/>
        <n v="315.08999999999997"/>
        <n v="435.61410000000001"/>
        <n v="31.01"/>
        <n v="10776.07"/>
        <n v="3571.1426999999999"/>
        <n v="461.23"/>
        <n v="964.94"/>
        <n v="170.13"/>
        <n v="198.15"/>
        <n v="658.78"/>
        <n v="211.4"/>
        <n v="255.76"/>
        <n v="784.7"/>
        <n v="332.19"/>
        <n v="2194.59"/>
        <n v="945.06"/>
        <n v="2783.92"/>
        <n v="758.44809999999995"/>
        <n v="1483.76"/>
        <n v="128.97999999999999"/>
        <n v="3962.12"/>
        <n v="487.48"/>
        <n v="5827.2114000000001"/>
        <n v="344.48649999999998"/>
        <n v="2681.71"/>
        <n v="66.37"/>
        <n v="1106.31"/>
        <n v="219.7"/>
        <n v="184.05"/>
        <n v="6608.63"/>
        <n v="3602.95"/>
        <n v="509.23"/>
        <n v="103.78"/>
        <n v="1416.19"/>
        <n v="178.48"/>
        <n v="20142.13"/>
        <n v="146.27969999999999"/>
        <n v="448.25510000000003"/>
        <n v="416.79"/>
        <n v="223.98310000000001"/>
        <n v="257.45"/>
        <n v="517.84"/>
        <n v="102.61"/>
        <n v="138.5"/>
        <n v="3417.63"/>
        <n v="6549.68"/>
        <n v="402.94060000000002"/>
        <n v="740.6"/>
        <n v="1598.87"/>
        <n v="247.87"/>
        <n v="496.29809999999998"/>
        <n v="2448.85"/>
        <n v="7430.18"/>
        <n v="304.36"/>
        <n v="151.83000000000001"/>
        <n v="1879.04"/>
        <n v="101.71"/>
        <n v="140.71"/>
        <n v="170.39"/>
        <n v="518.98209999999995"/>
        <n v="298.35000000000002"/>
        <n v="162.49"/>
        <n v="3750.99"/>
        <n v="947.96"/>
        <n v="17191.53"/>
        <n v="1114.58"/>
        <n v="4902.25"/>
        <n v="4848.1271999999999"/>
        <n v="237.18"/>
        <n v="245.31"/>
        <n v="1596.25"/>
        <n v="21752.89"/>
        <n v="8749.4599999999991"/>
        <n v="117.46"/>
        <n v="368.35"/>
        <n v="10532.13"/>
        <n v="145.83000000000001"/>
        <n v="1409.55"/>
        <n v="5543.76"/>
        <n v="1021.39"/>
        <n v="1222.33"/>
        <n v="672.2"/>
        <n v="11831.63"/>
        <n v="196.95"/>
        <n v="7241.15"/>
        <n v="203.01"/>
        <n v="121.99"/>
        <n v="149.87"/>
        <n v="678.28"/>
        <n v="12340.3"/>
        <n v="295.86"/>
        <n v="469.31110000000001"/>
        <n v="3041.52"/>
        <n v="111.14"/>
        <n v="103.44759999999999"/>
        <n v="3771.27"/>
        <n v="3460.49"/>
        <n v="2103.9"/>
        <n v="120.27"/>
        <n v="168.51"/>
        <n v="813.03"/>
        <n v="278.88"/>
        <n v="1290.58"/>
        <n v="2522.4699999999998"/>
        <n v="1199.32"/>
        <n v="224.28"/>
        <n v="408.94"/>
        <n v="411.67"/>
        <n v="1878.17"/>
        <n v="136.22999999999999"/>
        <n v="64.88"/>
        <n v="4629.1099999999997"/>
        <n v="779.1"/>
        <n v="168.9"/>
        <n v="2695.92"/>
        <n v="2601.31"/>
        <n v="17602.919999999998"/>
        <n v="2951.3"/>
        <n v="883.91629999999998"/>
        <n v="700.71519999999998"/>
        <n v="18.09"/>
        <n v="56.72"/>
        <n v="6463.88"/>
        <n v="791.03"/>
        <n v="118.09"/>
        <n v="219.46770000000001"/>
        <n v="190.41"/>
        <n v="44.62"/>
        <n v="649.39"/>
        <n v="334.11"/>
        <n v="323.28179999999998"/>
        <n v="71.95"/>
        <n v="4395.74"/>
        <n v="1026.2252000000001"/>
        <n v="5772.01"/>
        <n v="59.49"/>
        <n v="1056.67"/>
        <n v="2225.64"/>
        <n v="33.18"/>
        <n v="50.33"/>
        <n v="161.77000000000001"/>
        <n v="3033.41"/>
        <n v="2683.34"/>
        <n v="288.14999999999998"/>
        <n v="2922.95"/>
        <n v="591.73"/>
        <n v="3125.29"/>
        <n v="1575.37"/>
        <n v="1665.01"/>
        <n v="143.27000000000001"/>
        <n v="182.65"/>
        <n v="190.94"/>
        <n v="1040.4145000000001"/>
        <n v="248.68"/>
        <n v="893.35"/>
        <n v="281.17"/>
        <n v="212.63"/>
        <n v="600.33000000000004"/>
        <n v="32.799999999999997"/>
        <n v="2578.66"/>
        <n v="2194.2600000000002"/>
        <n v="575.52"/>
        <n v="683.63369999999998"/>
        <n v="276.26"/>
        <n v="201.21"/>
        <n v="2133.52"/>
        <n v="1656.82"/>
        <n v="865.28"/>
        <n v="129.79"/>
        <n v="23.94"/>
        <n v="101.5"/>
        <n v="260.52999999999997"/>
        <n v="180.18"/>
        <n v="41.47"/>
        <n v="2199.89"/>
        <n v="1046.3699999999999"/>
        <n v="2182.1473000000001"/>
        <n v="304.02999999999997"/>
        <n v="179.23"/>
        <n v="728.52"/>
        <n v="136.37"/>
        <n v="4647.5600000000004"/>
        <n v="1213.5899999999999"/>
        <n v="195.17"/>
        <n v="4973.9164000000001"/>
        <n v="85.88"/>
        <n v="160.71"/>
        <n v="660.47"/>
        <n v="101.17919999999999"/>
        <n v="293.06"/>
        <n v="167.42"/>
        <n v="6142.47"/>
        <n v="166.77"/>
        <n v="113.45"/>
        <n v="1128.53"/>
        <n v="185.46"/>
        <n v="5358.23"/>
        <n v="79.510000000000005"/>
        <n v="8077.06"/>
        <n v="151.76"/>
        <n v="17748.23"/>
        <n v="7471.6709000000001"/>
        <n v="130.69"/>
        <n v="18.649999999999999"/>
        <n v="2210.79"/>
        <n v="364.55"/>
        <n v="4206.3500000000004"/>
        <n v="15.23"/>
        <n v="722.5"/>
        <n v="9240.1"/>
        <n v="617.84"/>
        <n v="95295.323499999999"/>
        <n v="208.28"/>
        <n v="1725.8351"/>
        <n v="3798.39"/>
        <n v="253.98"/>
        <n v="39.380000000000003"/>
        <n v="6688.5"/>
        <n v="57.2"/>
        <n v="1729.83"/>
        <n v="155.35"/>
        <n v="1780.3"/>
        <n v="154.06"/>
        <n v="15351"/>
        <n v="6361.54"/>
        <n v="3785.01"/>
        <n v="211.27"/>
        <n v="3176.47"/>
        <n v="247.14"/>
        <n v="1139.32"/>
        <n v="520.48009999999999"/>
        <n v="5102.3900000000003"/>
        <n v="1165.8599999999999"/>
        <n v="436.81"/>
        <n v="465.87"/>
        <n v="126.45"/>
        <n v="283.46440000000001"/>
        <n v="188.94059999999999"/>
        <n v="4933.01"/>
        <n v="209.68"/>
        <n v="353"/>
        <n v="562.58000000000004"/>
        <n v="297.66000000000003"/>
        <n v="329.95"/>
        <n v="97.24"/>
        <n v="761.71"/>
        <n v="39.65"/>
        <n v="1270.22"/>
        <n v="72.930000000000007"/>
        <n v="87.38"/>
        <n v="1072.92"/>
        <n v="4529.47"/>
        <n v="2979.49"/>
        <n v="1668.96"/>
        <n v="1709.19"/>
        <n v="151.91"/>
        <n v="7309.94"/>
        <n v="1476.1934000000001"/>
        <n v="113.2595"/>
        <n v="2633.5160999999998"/>
        <n v="154.97999999999999"/>
        <n v="47.26"/>
        <n v="235.91"/>
        <n v="1416.78"/>
        <n v="61.17"/>
        <n v="752.79"/>
        <n v="17455.46"/>
        <n v="345.32"/>
        <n v="1197.1400000000001"/>
        <n v="313.24"/>
        <n v="4293.46"/>
        <n v="369.77"/>
        <n v="1796.57"/>
        <n v="4560.28"/>
        <n v="916.4"/>
        <n v="219.91"/>
        <n v="1063.82"/>
        <n v="9871.4500000000007"/>
        <n v="64.22"/>
        <n v="1259.24"/>
        <n v="3578.2"/>
        <n v="7485.25"/>
        <n v="213.94"/>
        <n v="664.6"/>
        <n v="7607.96"/>
        <n v="796.21"/>
        <n v="201.94"/>
        <n v="749.78"/>
        <n v="1703.48"/>
        <n v="907.57"/>
        <n v="2876.25"/>
        <n v="133.58000000000001"/>
        <n v="238.0001"/>
        <n v="4.24"/>
        <n v="7416.14"/>
        <n v="2078.13"/>
        <n v="1495.2"/>
        <n v="227.45"/>
        <n v="1354.08"/>
        <n v="8183.3279000000002"/>
        <n v="685.02"/>
        <n v="471.44"/>
        <n v="14521.72"/>
        <n v="1485.83"/>
        <n v="1025.2526"/>
        <n v="117.55"/>
        <n v="179.28"/>
        <n v="4996.03"/>
        <n v="152.07"/>
        <n v="92.426599999999993"/>
        <n v="241.8"/>
        <n v="16.690000000000001"/>
        <n v="245.4"/>
        <n v="1715.5"/>
        <n v="7018.14"/>
        <n v="1489.2430999999999"/>
        <n v="751.99"/>
        <n v="429.22"/>
        <n v="414.12"/>
        <n v="217.58449999999999"/>
        <n v="17080.509999999998"/>
        <n v="84.23"/>
        <n v="327.44"/>
        <n v="529.99239999999998"/>
        <n v="22.544899999999998"/>
        <n v="664.94"/>
        <n v="147"/>
        <n v="241.18"/>
        <n v="218.8"/>
        <n v="19.61"/>
        <n v="18.3933"/>
        <n v="11201.86"/>
        <n v="1996.75"/>
        <n v="68.576300000000003"/>
        <n v="168.92"/>
        <n v="1105.28"/>
        <n v="120.51"/>
        <n v="2445.08"/>
        <n v="205.87870000000001"/>
        <n v="393.94"/>
        <n v="1876.26"/>
        <n v="1053.5556999999999"/>
        <n v="110.24"/>
        <n v="125.26"/>
        <n v="4119.29"/>
        <n v="6594.9664000000002"/>
        <n v="300.06"/>
        <n v="687.05"/>
        <n v="602.60260000000005"/>
        <n v="19136.45"/>
        <n v="370.83"/>
        <n v="31.372399999999999"/>
        <n v="94.41"/>
        <n v="275.35000000000002"/>
        <n v="222.47"/>
        <n v="1096.01"/>
        <n v="175.59"/>
        <n v="2658.6777000000002"/>
        <n v="1431.46"/>
        <n v="120.81"/>
        <n v="184.5857"/>
        <n v="1302.8499999999999"/>
        <n v="898.48"/>
        <n v="399.18"/>
        <n v="8085.5726999999997"/>
        <n v="1617.52"/>
        <n v="200.02"/>
        <n v="867.91"/>
        <n v="148.24850000000001"/>
        <n v="1807.38"/>
        <n v="199.87"/>
        <n v="127.2979"/>
        <n v="264.7715"/>
        <n v="43.71"/>
        <n v="499.63"/>
        <n v="353.39"/>
        <n v="4738.5600000000004"/>
        <n v="185.61"/>
        <n v="105.57"/>
        <n v="170.12"/>
        <n v="1372.26"/>
        <n v="4256.43"/>
        <n v="378.92"/>
        <n v="81.069999999999993"/>
        <n v="139.37"/>
        <n v="232.56"/>
        <n v="335.34"/>
        <n v="2813.74"/>
        <n v="46.26"/>
        <n v="441.23590000000002"/>
        <n v="14.22"/>
        <n v="33.56"/>
        <n v="101.75"/>
        <n v="606.19000000000005"/>
        <n v="1423.88"/>
        <n v="477.26"/>
        <n v="298.54000000000002"/>
        <n v="2161.0300000000002"/>
        <n v="166.39570000000001"/>
        <n v="621.63"/>
        <n v="21.6"/>
        <n v="19.309999999999999"/>
        <n v="7683.49"/>
        <n v="1718.85"/>
        <n v="150.43"/>
        <n v="3627.2251000000001"/>
        <n v="409.05"/>
        <n v="131.72999999999999"/>
        <n v="620.64"/>
        <n v="20.72"/>
        <n v="2872.93"/>
        <n v="31976.52"/>
        <n v="7991.68"/>
        <n v="363.1"/>
        <n v="98.87"/>
        <n v="608.12"/>
        <n v="715.85"/>
        <n v="4382.9399999999996"/>
        <n v="1562.65"/>
        <n v="55.46"/>
        <n v="138.85"/>
        <n v="149.31"/>
        <n v="318.98"/>
        <n v="104.3"/>
        <n v="70.55"/>
        <n v="4260.96"/>
        <n v="1809.92"/>
        <n v="296.83999999999997"/>
        <n v="41.6"/>
        <n v="2827.96"/>
        <n v="94.36"/>
        <n v="4841.6499999999996"/>
        <n v="11441.48"/>
        <n v="8623.0871999999999"/>
        <n v="3034.57"/>
        <n v="899.06"/>
        <n v="643.9"/>
        <n v="5331.75"/>
        <n v="138.6"/>
        <n v="2467.15"/>
        <n v="568.23739999999998"/>
        <n v="708.51"/>
        <n v="55.27"/>
        <n v="231.39"/>
        <n v="126.22790000000001"/>
        <n v="1288.83"/>
        <n v="850.2"/>
        <n v="419.33"/>
        <n v="82.4"/>
        <n v="2901.91"/>
        <n v="1950.63"/>
        <n v="24.34"/>
        <n v="8200.2000000000007"/>
        <n v="103.5"/>
        <n v="187.13"/>
        <n v="32.207000000000001"/>
        <n v="83.03"/>
        <n v="196.98"/>
        <n v="284.91000000000003"/>
        <n v="236.52"/>
        <n v="10054.01"/>
        <n v="150.94"/>
        <n v="3887.34"/>
        <n v="917.89"/>
        <n v="57.86"/>
        <n v="473.55"/>
        <n v="563.29999999999995"/>
        <n v="43.05"/>
        <n v="509.21"/>
        <n v="270.49"/>
        <n v="674.25"/>
        <n v="60.883000000000003"/>
        <n v="138.38"/>
        <n v="157.46"/>
        <n v="8849.5098999999991"/>
        <n v="699.64"/>
        <n v="19.54"/>
        <n v="6408.28"/>
        <n v="463.7808"/>
        <n v="15301.278200000001"/>
        <n v="5770.8"/>
        <n v="148.82"/>
        <n v="10208.9128"/>
        <n v="148.93"/>
        <n v="246.92"/>
        <n v="9129.4"/>
        <n v="7838.42"/>
        <n v="16411.21"/>
        <n v="138.69"/>
        <n v="45.23"/>
        <n v="47.13"/>
        <n v="528.94380000000001"/>
        <n v="1016.82"/>
        <n v="134.61000000000001"/>
        <n v="402.89"/>
        <n v="318.14999999999998"/>
        <n v="390.79"/>
        <n v="135.84"/>
        <n v="86.2"/>
        <n v="50.72"/>
        <n v="634.73"/>
        <n v="186.5"/>
        <n v="5206.32"/>
        <n v="327.74"/>
        <n v="133.97"/>
        <n v="4920.6410999999998"/>
        <n v="596.02"/>
        <n v="2060.6381000000001"/>
        <n v="1352.73"/>
        <n v="1857.96"/>
        <n v="1761.27"/>
        <n v="6038.53"/>
        <n v="2740.21"/>
        <n v="74.867900000000006"/>
        <n v="316.13"/>
        <n v="1879.55"/>
        <n v="137.5"/>
        <n v="344.57"/>
        <n v="922.55"/>
        <n v="660.55"/>
        <n v="12.3157"/>
        <n v="169.809"/>
        <n v="23.06"/>
        <n v="148.22"/>
        <n v="86.231300000000005"/>
        <n v="1410.78"/>
        <n v="118.81"/>
        <n v="1722.37"/>
        <n v="764.47"/>
        <n v="253.58"/>
        <n v="486.94"/>
        <n v="16007.3"/>
        <n v="14.94"/>
        <n v="31.29"/>
        <n v="7102.26"/>
        <n v="106.02"/>
        <n v="408.09"/>
        <n v="2021.27"/>
        <n v="80.89"/>
        <n v="1331.85"/>
        <n v="144.30019999999999"/>
        <n v="7385.69"/>
        <n v="239.45529999999999"/>
        <n v="374.13"/>
        <n v="2768.66"/>
        <n v="687.8"/>
        <n v="478.74"/>
        <n v="703.24"/>
        <n v="5380.29"/>
        <n v="8830.06"/>
        <n v="1064.0899999999999"/>
        <n v="585.63"/>
        <n v="195.42"/>
        <n v="177.76"/>
        <n v="93.5608"/>
        <n v="1033.43"/>
        <n v="411.32"/>
        <n v="1223.47"/>
        <n v="33.99"/>
        <n v="340.07"/>
        <n v="1803.02"/>
        <n v="6957.63"/>
        <n v="675.16"/>
        <n v="2892.61"/>
        <n v="266.27999999999997"/>
        <n v="667.36969999999997"/>
        <n v="20090.060000000001"/>
        <n v="218.27"/>
        <n v="261.69"/>
        <n v="2341.2199999999998"/>
        <n v="211.23"/>
        <n v="532.22"/>
        <n v="947.2"/>
        <n v="494.73"/>
        <n v="1567.86"/>
        <n v="557.1"/>
        <n v="497.11130000000003"/>
        <n v="674.50660000000005"/>
        <n v="503.02"/>
        <n v="225.41"/>
        <n v="556.91999999999996"/>
        <n v="5309.39"/>
        <n v="201.03"/>
        <n v="2409.1"/>
        <n v="212.0847"/>
        <n v="2383.2538"/>
        <n v="30.69"/>
        <n v="226.71"/>
        <n v="2590.4899999999998"/>
        <n v="185.24"/>
        <n v="992.93"/>
        <n v="1156.9100000000001"/>
        <n v="1168.8900000000001"/>
        <n v="317.73"/>
        <n v="1690.13"/>
        <n v="2152.4499999999998"/>
        <n v="4680.9146000000001"/>
        <n v="10831.63"/>
        <n v="5745.32"/>
        <n v="796.76"/>
        <n v="4256.4799999999996"/>
        <n v="287.77"/>
        <n v="559.20000000000005"/>
        <n v="392.81"/>
        <n v="2606"/>
        <n v="1553.2"/>
        <n v="185"/>
        <n v="334.12"/>
        <n v="289.68"/>
        <n v="195.49"/>
        <n v="6773.19"/>
        <n v="56.45"/>
        <n v="1665.37"/>
        <n v="47.64"/>
        <n v="2151.65"/>
        <n v="27085.27"/>
        <n v="95.48"/>
        <n v="1280.5669"/>
        <n v="4927.74"/>
        <n v="1496.79"/>
        <n v="789"/>
        <n v="2664.14"/>
        <n v="247.26"/>
        <n v="301.5367"/>
        <n v="2051.84"/>
        <n v="123.91670000000001"/>
        <n v="559.73"/>
        <n v="168.41800000000001"/>
        <n v="17.62"/>
        <n v="3095.84"/>
        <n v="390.22"/>
        <n v="77.709999999999994"/>
        <n v="72.63"/>
        <n v="1894.12"/>
        <n v="115.24"/>
        <n v="315.41000000000003"/>
        <n v="164"/>
        <n v="117.8498"/>
        <n v="507.05"/>
        <n v="86.17"/>
        <n v="68.75"/>
        <n v="155.86000000000001"/>
        <n v="74.260000000000005"/>
        <n v="4143.45"/>
        <n v="39.119999999999997"/>
        <n v="65.83"/>
        <n v="283.95999999999998"/>
        <n v="16213.23"/>
        <n v="1368.8"/>
        <n v="1166.94"/>
        <n v="93.34"/>
        <n v="88.51"/>
        <n v="1241.7885000000001"/>
        <n v="3226.58"/>
        <n v="3535.69"/>
        <n v="240.48"/>
        <n v="305.92"/>
        <n v="24.813300000000002"/>
        <n v="3115.45"/>
        <n v="2709.9007000000001"/>
        <n v="75.488500000000002"/>
        <n v="377.73"/>
        <n v="23.37"/>
        <n v="189.44"/>
        <n v="1546.79"/>
        <n v="70.819999999999993"/>
        <n v="1743.83"/>
        <n v="242.26"/>
        <n v="666.92"/>
        <n v="110.852"/>
        <n v="1491.97"/>
        <n v="162.79"/>
        <n v="1598.43"/>
        <n v="143.94"/>
        <n v="2861.3726000000001"/>
        <n v="4215.68"/>
        <n v="30.32"/>
        <n v="7135.68"/>
        <n v="495.86"/>
        <n v="312.56"/>
        <n v="5912.99"/>
        <n v="232.92830000000001"/>
        <n v="63.94"/>
        <n v="87.707899999999995"/>
        <n v="3781.35"/>
        <n v="6937.26"/>
        <n v="88.189400000000006"/>
        <n v="1537.11"/>
        <n v="832.87"/>
        <n v="398.05"/>
        <n v="3497.36"/>
        <n v="1430.68"/>
        <n v="487.95"/>
        <n v="858.31"/>
        <n v="137.19999999999999"/>
        <n v="137.52000000000001"/>
        <n v="4182.26"/>
        <n v="9060.4176000000007"/>
        <n v="4403.84"/>
        <n v="41.98"/>
        <n v="5841.47"/>
        <n v="3862.57"/>
        <n v="314.07"/>
        <n v="943.57"/>
        <n v="1607.85"/>
        <n v="17621.349999999999"/>
        <n v="88.83"/>
        <n v="1572.95"/>
        <n v="61.95"/>
        <n v="2154.77"/>
        <n v="116.34"/>
        <n v="132.59440000000001"/>
        <n v="408.41"/>
        <n v="111.69"/>
        <n v="723.57680000000005"/>
        <n v="1031.58"/>
        <n v="303.88"/>
        <n v="2797.3764000000001"/>
        <n v="330.81189999999998"/>
        <n v="20.38"/>
        <n v="105.72"/>
        <n v="27.26"/>
        <n v="862.47"/>
        <n v="46.6"/>
        <n v="58.7"/>
        <n v="8917.41"/>
        <n v="10.8819"/>
        <n v="550.9"/>
        <n v="576.95000000000005"/>
        <n v="2098.69"/>
        <n v="723.59820000000002"/>
        <n v="3108.67"/>
        <n v="2649.1381000000001"/>
        <n v="1738.32"/>
        <n v="1355.39"/>
        <n v="389.91"/>
        <n v="152.81"/>
        <n v="3531.23"/>
        <n v="4023.53"/>
        <n v="63.02"/>
        <n v="244.45"/>
        <n v="337.01"/>
        <n v="37.01"/>
        <n v="1553.87"/>
        <n v="502.3"/>
        <n v="796.08"/>
        <n v="424.46"/>
        <n v="3526.79"/>
        <n v="6231.69"/>
        <n v="1227.97"/>
        <n v="825.86"/>
        <n v="720.04"/>
        <n v="8192.25"/>
        <n v="157.71"/>
        <n v="452.76"/>
        <n v="300.67"/>
        <n v="23012.240000000002"/>
        <n v="23237.58"/>
        <n v="2196.5300000000002"/>
        <n v="257.91000000000003"/>
        <n v="514.02"/>
        <n v="436.42"/>
        <n v="95.66"/>
        <n v="180.72"/>
        <n v="73.8"/>
        <n v="186.81"/>
        <n v="10831.3104"/>
        <n v="267.90230000000003"/>
        <n v="73.540000000000006"/>
        <n v="156.49"/>
        <n v="48.82"/>
        <n v="366.85"/>
        <n v="2215.63"/>
        <n v="577.61"/>
        <n v="1286.07"/>
        <n v="2750.91"/>
        <n v="364.84"/>
        <n v="1579.45"/>
        <n v="345.04"/>
        <n v="996"/>
        <n v="881.28"/>
        <n v="925.92"/>
        <n v="7497.69"/>
        <n v="1175.0193999999999"/>
        <n v="16.53"/>
        <n v="764.4"/>
        <n v="130.63999999999999"/>
        <n v="337.34"/>
        <n v="877.96"/>
        <n v="9292.1299999999992"/>
        <n v="170.57"/>
        <n v="808.05"/>
        <n v="29826.83"/>
        <n v="6555.82"/>
        <n v="642.86"/>
        <n v="1691.21"/>
        <n v="129.57"/>
        <n v="335.98"/>
        <n v="1129.9000000000001"/>
        <n v="366.23"/>
        <n v="8310.7099999999991"/>
        <n v="4848.53"/>
        <n v="69.77"/>
        <n v="16030.46"/>
        <n v="58.08"/>
        <n v="3832.23"/>
        <n v="7492.23"/>
        <n v="1498.97"/>
        <n v="335.82"/>
        <n v="20617.88"/>
        <n v="134.5"/>
        <n v="1098.5"/>
        <n v="2815.28"/>
        <n v="24.02"/>
        <n v="358.33"/>
        <n v="2272.2948000000001"/>
        <n v="120.69"/>
        <n v="4624.82"/>
        <n v="1639.17"/>
        <n v="7240.54"/>
        <n v="76.31"/>
        <n v="341.75"/>
        <n v="3497.56"/>
        <n v="1489.19"/>
        <n v="44.44"/>
        <n v="1542.48"/>
        <n v="121.9586"/>
        <n v="1048.67"/>
        <n v="487.79"/>
        <n v="3918.51"/>
        <n v="3097.3076000000001"/>
        <n v="509.84"/>
        <n v="207.79"/>
        <n v="242.71"/>
        <n v="790.8"/>
        <n v="43.11"/>
        <n v="3542.7116999999998"/>
        <n v="190.61"/>
        <n v="78.16"/>
        <n v="212.3201"/>
        <n v="1766.67"/>
        <n v="298.32"/>
        <n v="105.45"/>
        <n v="348.1"/>
        <n v="59.727400000000003"/>
        <n v="858.34"/>
        <n v="130.97999999999999"/>
        <n v="87.9"/>
        <n v="1554.15"/>
        <n v="420.26"/>
        <n v="817.62"/>
        <n v="36.668900000000001"/>
        <n v="72.459999999999994"/>
        <n v="16.09"/>
        <n v="1395.31"/>
        <n v="5076.76"/>
        <n v="708.56"/>
        <n v="145.69"/>
        <n v="153.84"/>
        <n v="2614.38"/>
        <n v="220.52"/>
        <n v="482.91"/>
        <n v="77.23"/>
        <n v="237.39"/>
        <n v="6577.55"/>
        <n v="13633.736699999999"/>
        <n v="1028.3342"/>
        <n v="508.03"/>
        <n v="253.89"/>
        <n v="323.77"/>
        <n v="916.08"/>
        <n v="1856.83"/>
        <n v="1080.56"/>
        <n v="161.94450000000001"/>
        <n v="198.58"/>
        <n v="2046.89"/>
        <n v="560.05999999999995"/>
        <n v="915.78"/>
        <n v="433.99"/>
        <n v="491.41"/>
        <n v="8.09"/>
        <n v="204.96"/>
        <n v="91.88"/>
        <n v="249.15"/>
        <n v="2321.35"/>
        <n v="7154.39"/>
        <n v="41.2"/>
        <n v="1845.78"/>
        <n v="12067.65"/>
        <n v="404.55"/>
        <n v="185.1"/>
        <n v="283.31"/>
        <n v="381.69"/>
        <n v="428.52"/>
        <n v="755.26"/>
        <n v="6601.92"/>
        <n v="266.94"/>
        <n v="262.35000000000002"/>
        <n v="654.53"/>
        <n v="848.3"/>
        <n v="132.58369999999999"/>
        <n v="170.4"/>
        <n v="1626.68"/>
        <n v="2285.4899999999998"/>
        <n v="380.59"/>
        <n v="851.44"/>
        <n v="8852.41"/>
        <n v="1017.67"/>
        <n v="6801.65"/>
        <n v="6255.0273999999999"/>
        <n v="548.73"/>
        <n v="3206.72"/>
        <n v="1221.27"/>
        <n v="1373.54"/>
        <n v="1308.73"/>
        <n v="2708.88"/>
        <n v="95.04"/>
        <n v="8669.1265999999996"/>
        <n v="15.88"/>
        <n v="20210.16"/>
        <n v="51.2637"/>
        <n v="271.35000000000002"/>
        <n v="46.32"/>
        <n v="2578.08"/>
        <n v="509.02"/>
        <n v="19511.95"/>
        <n v="20677.96"/>
        <n v="1000.31"/>
        <n v="319.42"/>
        <n v="115.6563"/>
        <n v="3464.81"/>
        <n v="5808.48"/>
        <n v="194.38"/>
        <n v="2600.46"/>
        <n v="48.03"/>
        <n v="93.421700000000001"/>
        <n v="583.91"/>
        <n v="343.01"/>
        <n v="10018.1211"/>
        <n v="86.94"/>
        <n v="3690.71"/>
        <n v="2477.17"/>
        <n v="560.89"/>
        <n v="211.01"/>
        <n v="283.12"/>
        <n v="4983.3599999999997"/>
        <n v="1582.68"/>
        <n v="148.6"/>
        <n v="501.28"/>
        <n v="220.9229"/>
        <n v="92.59"/>
        <n v="76.790000000000006"/>
        <n v="589.15"/>
        <n v="24.19"/>
        <n v="264.64999999999998"/>
        <n v="253.46"/>
        <n v="1502.52"/>
        <n v="3373.4425000000001"/>
        <n v="156.07"/>
        <n v="13759"/>
        <n v="65.459999999999994"/>
        <n v="110.94"/>
        <n v="85.95"/>
        <n v="1337.9564"/>
        <n v="155.43"/>
        <n v="2026.76"/>
        <n v="609.80999999999995"/>
        <n v="151.08000000000001"/>
        <n v="3652.4"/>
        <n v="112.49"/>
        <n v="425.69"/>
        <n v="3609.87"/>
        <n v="32.5"/>
        <n v="189.83"/>
        <n v="6457.11"/>
        <n v="10294.280000000001"/>
        <n v="1114.7"/>
        <n v="1403.5"/>
        <n v="744.15"/>
        <n v="9562.9966000000004"/>
        <n v="5142.33"/>
        <n v="53.02"/>
        <n v="201.66"/>
        <n v="1396.68"/>
        <n v="65.73"/>
        <n v="248.19"/>
        <n v="88.42"/>
        <n v="14896.11"/>
        <n v="4866.25"/>
        <n v="1132.54"/>
        <n v="648.39"/>
        <n v="14879.29"/>
        <n v="69.97"/>
        <n v="177.35"/>
        <n v="571.70000000000005"/>
        <n v="103.81140000000001"/>
        <n v="4943.4534999999996"/>
        <n v="804.57579999999996"/>
        <n v="24883.5"/>
        <n v="2599.13"/>
        <n v="274.74"/>
        <n v="445.98"/>
        <n v="189.64"/>
        <n v="501.25"/>
        <n v="3681.9663"/>
        <n v="257.73"/>
        <n v="805.31"/>
        <n v="7211.71"/>
        <n v="348.92700000000002"/>
        <n v="85.396699999999996"/>
        <n v="570.80999999999995"/>
        <n v="836.79"/>
        <n v="383.89"/>
        <n v="23881.95"/>
        <n v="92.13"/>
        <n v="699.55"/>
        <n v="641.15"/>
        <n v="1910.74"/>
        <n v="1550.91"/>
        <n v="181.34"/>
        <n v="669.76"/>
        <n v="95.57"/>
        <n v="684.05"/>
        <n v="801.26"/>
        <n v="1524.97"/>
        <n v="1951.82"/>
        <n v="169.1"/>
        <n v="26.65"/>
        <n v="153.32"/>
        <n v="47.63"/>
        <n v="262.58"/>
        <n v="25625.98"/>
        <n v="847.66"/>
        <n v="124.86"/>
        <n v="355.83"/>
        <n v="48.37"/>
        <n v="1734.4058"/>
        <n v="673.66"/>
        <n v="2947.78"/>
        <n v="94.16"/>
        <n v="916.88"/>
        <n v="105.12"/>
        <n v="28486.13"/>
        <n v="1777.31"/>
        <n v="2992.44"/>
        <n v="1323.54"/>
        <n v="135.76"/>
        <n v="309.43"/>
        <n v="659.54"/>
        <n v="289.14999999999998"/>
        <n v="115.51"/>
        <n v="1848.74"/>
        <n v="666.42"/>
        <n v="285.3"/>
        <n v="30.21"/>
        <n v="380.44"/>
        <n v="11.16"/>
        <n v="2746.83"/>
        <n v="30.0777"/>
        <n v="229.23"/>
        <n v="345.03"/>
        <n v="13475.48"/>
        <n v="3242.07"/>
        <n v="1595.93"/>
        <n v="683.43"/>
        <n v="1663"/>
        <n v="1019.1429000000001"/>
        <n v="2967.1437000000001"/>
        <n v="2042.64"/>
        <n v="768.9"/>
        <n v="14657.89"/>
        <n v="27.9377"/>
        <n v="70.75"/>
        <n v="130.18"/>
        <n v="2171.56"/>
        <n v="2081.0100000000002"/>
        <n v="649.47"/>
        <n v="398.78"/>
        <n v="7241.93"/>
        <n v="6037.1325999999999"/>
        <n v="2555.84"/>
        <n v="756.39"/>
        <n v="101.22"/>
        <n v="2315.5500000000002"/>
        <n v="104.62"/>
        <n v="582.52"/>
        <n v="3233.15"/>
        <n v="2492.7199999999998"/>
        <n v="142.09"/>
        <n v="2332.85"/>
        <n v="1672.38"/>
        <n v="403.02"/>
        <n v="500.23"/>
        <n v="973.51"/>
        <n v="210.58670000000001"/>
        <n v="186.84"/>
        <n v="1950.65"/>
        <n v="12161.21"/>
        <n v="65.81"/>
        <n v="30671.040000000001"/>
        <n v="3693.48"/>
        <n v="1384.62"/>
        <n v="16.98"/>
        <n v="536.41"/>
        <n v="175.45859999999999"/>
        <n v="39.22"/>
        <n v="278.64"/>
        <n v="5657.26"/>
        <n v="2795.79"/>
        <n v="2782.47"/>
        <n v="303.42"/>
        <n v="61.2254"/>
        <n v="1188.78"/>
        <n v="5899.79"/>
        <n v="522.1386"/>
        <n v="543.11"/>
        <n v="10164.251"/>
        <n v="568.68359999999996"/>
        <n v="1100.1300000000001"/>
        <n v="2006.69"/>
        <n v="617.27"/>
        <n v="689.51"/>
        <n v="580.20000000000005"/>
        <n v="516.14"/>
        <n v="2025.3474000000001"/>
        <n v="241.23"/>
        <n v="418.5"/>
        <n v="22830.880000000001"/>
        <n v="1017.9"/>
        <n v="27.52"/>
        <n v="642.91999999999996"/>
        <n v="7251.3"/>
        <n v="163.2713"/>
        <n v="1439.0216"/>
        <n v="2177.87"/>
        <n v="92.02"/>
        <n v="1080.4860000000001"/>
        <n v="298.47000000000003"/>
        <n v="399.41"/>
        <n v="505.41"/>
        <n v="111.63"/>
        <n v="5977.37"/>
        <n v="145.39160000000001"/>
        <n v="599.23"/>
        <n v="185.32"/>
        <n v="9944.39"/>
        <n v="8217.08"/>
        <n v="2648.34"/>
        <n v="353.34"/>
        <n v="18330.560000000001"/>
        <n v="5342.11"/>
        <n v="826.64"/>
        <n v="4474.55"/>
        <n v="149.65"/>
        <n v="3585.66"/>
        <n v="2165.71"/>
        <n v="447.29"/>
        <n v="939.07"/>
        <n v="3972.92"/>
        <n v="4657.7299999999996"/>
        <n v="625.33000000000004"/>
        <n v="275.44"/>
        <n v="5549.35"/>
        <n v="1604.4944"/>
        <n v="272.58999999999997"/>
        <n v="2913.72"/>
        <n v="131.6"/>
        <n v="578.24"/>
        <n v="604.39"/>
        <n v="59.06"/>
        <n v="2852.23"/>
        <n v="98.17"/>
        <n v="139.62"/>
        <n v="1765.9398000000001"/>
        <n v="5945.11"/>
        <n v="248.46"/>
        <n v="888.4"/>
        <n v="194.01"/>
        <n v="2325.39"/>
        <n v="714.08"/>
        <n v="76.62"/>
        <n v="32.83"/>
        <n v="266.45"/>
        <n v="322.73"/>
        <n v="2191.9699999999998"/>
        <n v="125.54"/>
        <n v="34.64"/>
        <n v="1676.48"/>
        <n v="91.741799999999998"/>
        <n v="4456.59"/>
        <n v="1177.22"/>
        <n v="276.2"/>
        <n v="354.5659"/>
        <n v="565.6"/>
        <n v="292.58080000000001"/>
        <n v="79.25"/>
        <n v="1834"/>
        <n v="26.25"/>
        <n v="287.52"/>
        <n v="323.52999999999997"/>
        <n v="37.9636"/>
        <n v="457.23"/>
        <n v="1011.54"/>
        <n v="111.7"/>
        <n v="20006.05"/>
        <n v="138.87"/>
        <n v="6569.09"/>
        <n v="120.45"/>
        <n v="85.578599999999994"/>
        <n v="314.86"/>
        <n v="338.85"/>
        <n v="374.51069999999999"/>
        <n v="122.11"/>
        <n v="76.61"/>
        <n v="586.75"/>
        <n v="53.06"/>
        <n v="23.23"/>
        <n v="131.88999999999999"/>
        <n v="8691.1070999999993"/>
        <n v="113.53"/>
        <n v="57.07"/>
        <n v="6900.1"/>
        <n v="15061.31"/>
        <n v="1509.17"/>
        <n v="4970.01"/>
        <n v="556.36"/>
        <n v="21.62"/>
        <n v="6779.37"/>
        <n v="2618.9899999999998"/>
        <n v="403.53"/>
        <n v="249.36"/>
        <n v="1007.01"/>
        <n v="1370.86"/>
        <n v="203.25"/>
        <n v="2255.7800000000002"/>
        <n v="391.23"/>
        <n v="24.49"/>
        <n v="235.9"/>
        <n v="1101.3399999999999"/>
        <n v="1670.23"/>
        <n v="2736.54"/>
        <n v="347.11"/>
        <n v="98.63"/>
        <n v="19.420000000000002"/>
        <n v="1882.83"/>
        <n v="123.80970000000001"/>
        <n v="242.69"/>
        <n v="652.05999999999995"/>
        <n v="3291.14"/>
        <n v="183.73"/>
        <n v="4443.2299999999996"/>
        <n v="826.48"/>
        <n v="8021.88"/>
        <n v="3765.46"/>
        <n v="26.461099999999998"/>
        <n v="93.21"/>
        <n v="52.25"/>
        <n v="33.08"/>
        <n v="152.10050000000001"/>
        <n v="15766.14"/>
        <n v="2368.89"/>
        <n v="249.34209999999999"/>
        <n v="2976.55"/>
        <n v="227.91"/>
        <n v="195.69"/>
        <n v="8793.43"/>
        <n v="1928.09"/>
        <n v="392.5188"/>
        <n v="2045.2"/>
        <n v="204.51"/>
        <n v="801.25"/>
        <n v="878"/>
        <n v="57.5"/>
        <n v="284.52999999999997"/>
        <n v="243.43"/>
        <n v="819.58"/>
        <n v="1777.12"/>
        <n v="629.07000000000005"/>
        <n v="3102.98"/>
        <n v="186.15"/>
        <n v="241.76"/>
        <n v="1352.62"/>
        <n v="2075.44"/>
        <n v="16550.991099999999"/>
        <n v="746.96699999999998"/>
        <n v="1190.42"/>
        <n v="11881.01"/>
        <n v="523.29999999999995"/>
        <n v="45.19"/>
        <n v="1127.6099999999999"/>
        <n v="18135.900000000001"/>
        <n v="25.19"/>
        <n v="724.94"/>
        <n v="420.84"/>
        <n v="1245.21"/>
        <n v="4222.17"/>
        <n v="105.87"/>
        <n v="12847.54"/>
        <n v="2503.63"/>
        <n v="657.14049999999997"/>
        <n v="477.28"/>
        <n v="11.73"/>
        <n v="171.45"/>
        <n v="84.57"/>
        <n v="5347.89"/>
        <n v="2016.1"/>
        <n v="5012.84"/>
        <n v="71.561599999999999"/>
        <n v="1498.11"/>
        <n v="102.9447"/>
        <n v="1259.33"/>
        <n v="5181.16"/>
        <n v="1285.6199999999999"/>
        <n v="1590.79"/>
        <n v="1397.26"/>
        <n v="1711.51"/>
        <n v="186.42"/>
        <n v="822.2"/>
        <n v="3.46"/>
        <n v="36.026899999999998"/>
        <n v="450.85520000000002"/>
        <n v="460.45310000000001"/>
        <n v="1111.72"/>
        <n v="335.8"/>
        <n v="260.55"/>
        <n v="269.12"/>
        <n v="3991.68"/>
        <n v="10388.24"/>
        <n v="191.21"/>
        <n v="3458.9675999999999"/>
        <n v="329.01"/>
        <n v="2394.4"/>
        <n v="934.08"/>
        <n v="3931.27"/>
        <n v="4112"/>
        <n v="5821.93"/>
        <n v="73.3"/>
        <n v="5759.07"/>
        <n v="762.52"/>
        <n v="1506.04"/>
        <n v="3588.2878000000001"/>
        <n v="3891.49"/>
        <n v="4554.47"/>
        <n v="4149.33"/>
        <n v="12.38"/>
        <n v="20.94"/>
        <n v="7924.94"/>
        <n v="301.52"/>
        <n v="420.04989999999998"/>
        <n v="275.48"/>
        <n v="135.43"/>
        <n v="255.47"/>
        <n v="4486.3815999999997"/>
        <n v="183.12"/>
        <n v="4045.06"/>
        <n v="421.94"/>
        <n v="855.98"/>
        <n v="3210.94"/>
        <n v="1593.08"/>
        <n v="277.58999999999997"/>
        <n v="2584.04"/>
        <n v="310.24"/>
        <n v="1857.4558"/>
        <n v="1769.36"/>
        <n v="141.57169999999999"/>
        <n v="273.92"/>
        <n v="133.44"/>
        <n v="626.4529"/>
        <n v="2573.35"/>
        <n v="5167.5151999999998"/>
        <n v="378.27"/>
        <n v="113.634"/>
        <n v="1316.99"/>
        <n v="2410.6799999999998"/>
        <n v="676.22929999999997"/>
        <n v="147.27000000000001"/>
        <n v="15390.7"/>
        <n v="2267.37"/>
        <n v="452.65"/>
        <n v="493.86"/>
        <n v="239.29"/>
        <n v="260.56"/>
        <n v="1386.19"/>
        <n v="1466.42"/>
        <n v="2545.88"/>
        <n v="8733.27"/>
        <n v="622.12"/>
        <n v="134.36000000000001"/>
        <n v="96.84"/>
        <n v="122.2796"/>
        <n v="250.59"/>
        <n v="3741.84"/>
        <n v="1012.51"/>
        <n v="41.22"/>
        <n v="111.17"/>
        <n v="61.02"/>
        <n v="146.06"/>
        <n v="22.95"/>
        <n v="152.97999999999999"/>
        <n v="612.83000000000004"/>
        <n v="1686.56"/>
        <n v="280.92"/>
        <n v="2064.23"/>
        <n v="3.8841000000000001"/>
        <n v="110.8"/>
        <n v="607.24"/>
        <n v="1297.83"/>
        <n v="2773.9"/>
        <n v="1991.66"/>
        <n v="5261.93"/>
        <n v="1442.9699000000001"/>
        <n v="2459.1999999999998"/>
        <n v="278.29000000000002"/>
        <n v="856"/>
        <n v="1308.27"/>
        <n v="15672.5682"/>
        <n v="751.08"/>
        <n v="575.98"/>
        <n v="96.23"/>
        <n v="275.95"/>
        <n v="405.36"/>
        <n v="327.56"/>
        <n v="66.62"/>
        <n v="270.7"/>
        <n v="201.23"/>
        <n v="1198.3"/>
        <n v="1669.05"/>
        <n v="13.86"/>
        <n v="117.91"/>
        <n v="3890.12"/>
        <n v="192.59"/>
        <n v="59.07"/>
        <n v="986.96"/>
        <n v="754.82"/>
        <n v="98.375799999999998"/>
        <n v="1703.32"/>
        <n v="1441.96"/>
        <n v="260.57"/>
        <n v="236.71610000000001"/>
        <n v="416.09"/>
        <n v="397.99"/>
        <n v="97.83"/>
        <n v="5963.02"/>
        <n v="163.11080000000001"/>
        <n v="1588.83"/>
        <n v="58.41"/>
        <n v="3437.88"/>
        <n v="759.21"/>
        <n v="4902.1099999999997"/>
        <n v="3745.107"/>
        <n v="930.66"/>
        <n v="401.01"/>
        <n v="4877.28"/>
        <n v="844.07"/>
        <n v="741.69"/>
        <n v="258.07"/>
        <n v="507.16"/>
        <n v="357.69"/>
        <n v="1904.48"/>
        <n v="1818.98"/>
        <n v="1487.82"/>
        <n v="1038.4000000000001"/>
        <n v="393.95"/>
        <n v="618.41"/>
        <n v="25162.45"/>
        <n v="560.95000000000005"/>
        <n v="124.18"/>
        <n v="9582.2099999999991"/>
        <n v="6390.67"/>
        <n v="294.42"/>
        <n v="5232.92"/>
        <n v="654.5"/>
        <n v="1131.05"/>
        <n v="36.551200000000001"/>
        <n v="310.01"/>
        <n v="271.12"/>
        <n v="983.33"/>
        <n v="163.28"/>
        <n v="36.69"/>
        <n v="292.52"/>
        <n v="114.1"/>
        <n v="1158.4462000000001"/>
        <n v="2573.8395"/>
        <n v="209.85"/>
        <n v="3726.18"/>
        <n v="109.63"/>
        <n v="2812.95"/>
        <n v="2525.6601000000001"/>
        <n v="1143.51"/>
        <n v="5602.67"/>
        <n v="1563.38"/>
        <n v="35.99"/>
        <n v="6203.52"/>
        <n v="333.24"/>
        <n v="59.21"/>
        <n v="263.48"/>
        <n v="1433"/>
        <n v="22333.21"/>
        <n v="1283.54"/>
        <n v="441.76"/>
        <n v="102.43"/>
        <n v="957.26"/>
        <n v="72.59"/>
        <n v="217.09229999999999"/>
        <n v="61.87"/>
        <n v="410.42"/>
        <n v="83.45"/>
        <n v="984.4"/>
        <n v="1466.5"/>
        <n v="4383.9399999999996"/>
        <n v="666.31"/>
        <n v="2881.18"/>
        <n v="57.03"/>
        <n v="125.33"/>
        <n v="22.03"/>
        <n v="918.01"/>
        <n v="77.040000000000006"/>
        <n v="903.18"/>
        <n v="542.20000000000005"/>
        <n v="42.92"/>
        <n v="418.62"/>
        <n v="456.5"/>
        <n v="7032.08"/>
        <n v="3293.17"/>
        <n v="200.03"/>
        <n v="455.86"/>
        <n v="4975.57"/>
        <n v="135.55000000000001"/>
        <n v="699.69"/>
        <n v="167.67"/>
        <n v="1435.2"/>
        <n v="72.599999999999994"/>
        <n v="412"/>
        <n v="10979.54"/>
        <n v="6629.58"/>
        <n v="192.23"/>
        <n v="36.5"/>
        <n v="108.02"/>
        <n v="4572.4799999999996"/>
        <n v="342.07"/>
        <n v="548.19000000000005"/>
        <n v="3648.87"/>
        <n v="12.968400000000001"/>
        <n v="103.52"/>
        <n v="194.32"/>
        <n v="1426.28"/>
        <n v="3506.39"/>
        <n v="1539.01"/>
        <n v="110.87"/>
        <n v="34.881999999999998"/>
        <n v="2299.83"/>
        <n v="788.55"/>
        <n v="8477.2800000000007"/>
        <n v="1271.0145"/>
        <n v="71.290000000000006"/>
        <n v="318.98840000000001"/>
        <n v="3781.98"/>
        <n v="8869.7800000000007"/>
        <n v="607.69150000000002"/>
        <n v="578.48"/>
        <n v="95.5"/>
        <n v="2643.8"/>
        <n v="175.07"/>
        <n v="332.26"/>
        <n v="4206.51"/>
        <n v="1880.4501"/>
        <n v="535.51"/>
        <n v="4149.9799999999996"/>
        <n v="21.6996"/>
        <n v="2655.78"/>
        <n v="1351.1424999999999"/>
        <n v="224.76"/>
        <n v="157.78219999999999"/>
        <n v="86.55"/>
        <n v="85"/>
        <n v="328.08"/>
        <n v="48.8"/>
        <n v="68.38"/>
        <n v="14.23"/>
        <n v="65.7"/>
        <n v="803.42"/>
        <n v="83.88"/>
        <n v="11.12"/>
        <n v="4650.07"/>
        <n v="1153.98"/>
        <n v="2116.85"/>
        <n v="1668.67"/>
        <n v="31.73"/>
        <n v="127.36"/>
        <n v="1139.83"/>
        <n v="56.06"/>
        <n v="1062.46"/>
        <n v="22.94"/>
        <n v="180.78"/>
        <n v="115.27"/>
        <n v="243.82"/>
        <n v="1228.3979999999999"/>
        <n v="18227.36"/>
        <n v="278.52999999999997"/>
        <n v="390.11"/>
        <n v="306.82"/>
        <n v="860.43"/>
        <n v="1208.0899999999999"/>
        <n v="221.93940000000001"/>
        <n v="99.75"/>
        <n v="459.33"/>
        <n v="191.81"/>
        <n v="1296.54"/>
        <n v="25.08"/>
        <n v="568.88"/>
        <n v="642.24"/>
        <n v="501.7765"/>
        <n v="15612.84"/>
        <n v="247.54"/>
        <n v="5666.92"/>
        <n v="132.49"/>
        <n v="2152.2600000000002"/>
        <n v="325.5582"/>
        <n v="5978.3"/>
        <n v="3031.51"/>
        <n v="1076.1400000000001"/>
        <n v="2708.26"/>
        <n v="2774.5956000000001"/>
        <n v="483.44"/>
        <n v="1830.79"/>
        <n v="302.36"/>
        <n v="2715.5315999999998"/>
        <n v="8960.32"/>
        <n v="92.53"/>
        <n v="150.62389999999999"/>
        <n v="68.95"/>
        <n v="2096.59"/>
        <n v="1234.93"/>
        <n v="1158.596"/>
        <n v="324.27999999999997"/>
        <n v="385.46"/>
        <n v="58.68"/>
        <n v="133.55000000000001"/>
        <n v="12945.79"/>
        <n v="13811.99"/>
        <n v="1114.6600000000001"/>
        <n v="123.88"/>
        <n v="411.23"/>
        <n v="657.84"/>
        <n v="1132.52"/>
        <n v="155.88"/>
        <n v="1649.71"/>
        <n v="253"/>
        <n v="416.53"/>
        <n v="105.35"/>
        <n v="2657.38"/>
        <n v="191.88310000000001"/>
        <n v="2722.03"/>
        <n v="30.4"/>
        <n v="1666.44"/>
        <n v="345.73"/>
        <n v="70.5"/>
        <n v="9838.44"/>
        <n v="3050.75"/>
        <n v="855.83"/>
        <n v="53.05"/>
        <n v="289.17"/>
        <n v="2025.82"/>
        <n v="193.35"/>
        <n v="563.70000000000005"/>
        <n v="5725.15"/>
        <n v="671.63"/>
        <n v="802.92"/>
        <n v="146.37"/>
        <n v="2495.88"/>
        <n v="130.4"/>
        <n v="287.12"/>
        <n v="1535.79"/>
        <n v="616.04179999999997"/>
        <n v="381.66899999999998"/>
        <n v="7044.79"/>
        <n v="132.74"/>
        <n v="218.5"/>
        <n v="170.67"/>
        <n v="599.75"/>
        <n v="413.78"/>
        <n v="266.33999999999997"/>
        <n v="64.13"/>
        <n v="5405.52"/>
        <n v="2503.4148"/>
        <n v="12.58"/>
        <n v="7188.03"/>
        <n v="1243.77"/>
        <n v="3053.66"/>
        <n v="7070.82"/>
        <n v="1047.5899999999999"/>
        <n v="195.9"/>
        <n v="2846.85"/>
        <n v="217.72"/>
        <n v="1565.86"/>
        <n v="264.07"/>
        <n v="11106.96"/>
        <n v="294.37"/>
        <n v="185.56"/>
        <n v="2388.9499999999998"/>
        <n v="176.02"/>
        <n v="26.7"/>
        <n v="80.53"/>
        <n v="320"/>
        <n v="244.4"/>
        <n v="184.0009"/>
        <n v="83.56"/>
        <n v="10.38"/>
        <n v="468.52"/>
        <n v="33.31"/>
        <n v="175.24"/>
        <n v="294.31"/>
        <n v="158.72999999999999"/>
        <n v="263.82990000000001"/>
        <n v="138.32"/>
        <n v="332.86"/>
        <n v="200.95"/>
        <n v="223.45"/>
        <n v="5374.8811999999998"/>
        <n v="2286.52"/>
        <n v="4817.42"/>
        <n v="27188.304100000001"/>
        <n v="6900.49"/>
        <n v="7430.02"/>
        <n v="145.22"/>
        <n v="3274.6"/>
        <n v="31.08"/>
        <n v="13978.54"/>
        <n v="485.77"/>
        <n v="5855.17"/>
        <n v="1227.28"/>
        <n v="2828.1705000000002"/>
        <n v="3899.72"/>
        <n v="2457.5300000000002"/>
        <n v="1011.18"/>
        <n v="1634.3394000000001"/>
        <n v="189.45"/>
        <n v="29.36"/>
        <n v="334.2894"/>
        <n v="246.77"/>
        <n v="209.45"/>
        <n v="307.23"/>
        <n v="862.82"/>
        <n v="151.62"/>
        <n v="318.7"/>
        <n v="223.38"/>
        <n v="479.61"/>
        <n v="2.4"/>
        <n v="83.93"/>
        <n v="388.15320000000003"/>
        <n v="2378.19"/>
        <n v="892.3"/>
        <n v="319.94"/>
        <n v="2531.81"/>
        <n v="182.7774"/>
        <n v="479.24"/>
        <n v="40.369999999999997"/>
        <n v="3539.86"/>
        <n v="11402.2"/>
        <n v="115.4851"/>
        <n v="2144.52"/>
        <n v="1502.0029"/>
        <n v="5303.76"/>
        <n v="17.38"/>
        <n v="14318.75"/>
        <n v="6269.4"/>
        <n v="124.11"/>
        <n v="106.63"/>
        <n v="340.1"/>
        <n v="3170.3672000000001"/>
        <n v="88.39"/>
        <n v="17408.71"/>
        <n v="253.75"/>
        <n v="15363.74"/>
        <n v="558.6"/>
        <n v="15.63"/>
        <n v="73.099999999999994"/>
        <n v="233.55"/>
        <n v="359.79"/>
        <n v="30.302399999999999"/>
        <n v="2110.9899999999998"/>
        <n v="1025.1199999999999"/>
        <n v="406.36"/>
        <n v="1534.47"/>
        <n v="213.49"/>
        <n v="340.59"/>
        <n v="115.21"/>
        <n v="7901.46"/>
        <n v="3264.86"/>
        <n v="199.49"/>
        <n v="51.4"/>
        <n v="312.08"/>
        <n v="1763.71"/>
        <n v="4794.5523000000003"/>
        <n v="80.87"/>
        <n v="609.16999999999996"/>
        <n v="213.05"/>
        <n v="45.261000000000003"/>
        <n v="183.48"/>
        <n v="173.64"/>
        <n v="320.64"/>
        <n v="1270.6785"/>
        <n v="612.3931"/>
        <n v="174.74"/>
        <n v="165.4434"/>
        <n v="1049.95"/>
        <n v="1319.86"/>
        <n v="2409.17"/>
        <n v="469.66"/>
        <n v="329.1"/>
        <n v="694.92"/>
        <n v="5429.25"/>
        <n v="586.48"/>
        <n v="882.23"/>
        <n v="49.61"/>
        <n v="9896.15"/>
        <n v="1166.1609000000001"/>
        <n v="45.76"/>
        <n v="1321.2895000000001"/>
        <n v="2975.54"/>
        <n v="313.8"/>
        <n v="2501.54"/>
        <n v="79.501000000000005"/>
        <n v="27083.84"/>
        <n v="312.84660000000002"/>
        <n v="219.67"/>
        <n v="181.26"/>
        <n v="64.92"/>
        <n v="23.61"/>
        <n v="113.3"/>
        <n v="42.25"/>
        <n v="478.56"/>
        <n v="200.92"/>
        <n v="202.16"/>
        <n v="781.65"/>
        <n v="41.42"/>
        <n v="1002.38"/>
        <n v="423.05"/>
        <n v="62.98"/>
        <n v="4443.7700000000004"/>
        <n v="6989.75"/>
        <n v="2900.2408999999998"/>
        <n v="50.878500000000003"/>
        <n v="277.87"/>
        <n v="255.51"/>
        <n v="45.16"/>
        <n v="2679.13"/>
        <n v="433.92"/>
        <n v="701.2"/>
        <n v="581.78"/>
        <n v="4197.57"/>
        <n v="22.81"/>
        <n v="168.6"/>
        <n v="328.98"/>
        <n v="195.09"/>
        <n v="185.2277"/>
        <n v="6515.28"/>
        <n v="215.86179999999999"/>
        <n v="7729.24"/>
        <n v="128.63999999999999"/>
        <n v="1210.33"/>
        <n v="86.01"/>
        <n v="343.79"/>
        <n v="509.36279999999999"/>
        <n v="149.72999999999999"/>
        <n v="99.53"/>
        <n v="2176.3000000000002"/>
        <n v="185.86"/>
        <n v="49.73"/>
        <n v="8001.22"/>
        <n v="856.42"/>
        <n v="1011.73"/>
        <n v="50.76"/>
        <n v="289.36"/>
        <n v="709.67"/>
        <n v="472.33"/>
        <n v="205.86"/>
        <n v="6673.03"/>
        <n v="2082.81"/>
        <n v="609.51"/>
        <n v="2130.65"/>
        <n v="1899.6"/>
        <n v="583.19000000000005"/>
        <n v="95.59"/>
        <n v="375.7"/>
        <n v="4100.5"/>
        <n v="95.99"/>
        <n v="4291.7"/>
        <n v="787.7"/>
        <n v="1883.57"/>
        <n v="50.3"/>
        <n v="137.62"/>
        <n v="723.79"/>
        <n v="235.68"/>
        <n v="8791.75"/>
        <n v="477.27"/>
        <n v="298.95999999999998"/>
        <n v="688.34"/>
        <n v="238.24"/>
        <n v="1522.98"/>
        <n v="1876.74"/>
        <n v="1005.15"/>
        <n v="2612.02"/>
        <n v="3525.81"/>
        <n v="197.7"/>
        <n v="7345.75"/>
        <n v="13.03"/>
        <n v="150.57"/>
        <n v="261.5"/>
        <n v="799.22"/>
        <n v="421.8689"/>
        <n v="1446.4"/>
        <n v="2437.11"/>
        <n v="455.47"/>
        <n v="4825.03"/>
        <n v="1008.3894"/>
        <n v="1307.1300000000001"/>
        <n v="3756.58"/>
        <n v="2013.87"/>
        <n v="423.88"/>
        <n v="2349.2399999999998"/>
        <n v="458.35"/>
        <n v="1905.79"/>
        <n v="134.71"/>
        <n v="297.33"/>
        <n v="280.27999999999997"/>
        <n v="605.75"/>
        <n v="1677.24"/>
        <n v="727.55"/>
        <n v="210.91"/>
        <n v="66.98"/>
        <n v="38.9801"/>
        <n v="120.71"/>
        <n v="8949.11"/>
        <n v="4543.1499999999996"/>
        <n v="724.85"/>
        <n v="1259.925"/>
        <n v="75.253100000000003"/>
        <n v="196.15"/>
        <n v="8696.44"/>
        <n v="34.19"/>
        <n v="3925.4"/>
        <n v="156.95830000000001"/>
        <n v="610.16"/>
        <n v="1879.21"/>
        <n v="59.22"/>
        <n v="51.14"/>
        <n v="301.45999999999998"/>
        <n v="1033.29"/>
        <n v="198.8"/>
        <n v="693.11"/>
        <n v="348.37"/>
        <n v="226.24"/>
        <n v="644.59"/>
        <n v="235.5"/>
        <n v="393.26"/>
        <n v="394.47"/>
        <n v="3305.29"/>
        <n v="192.99"/>
        <n v="115.29"/>
        <n v="1928.14"/>
        <n v="1063.8699999999999"/>
        <n v="3391.89"/>
        <n v="241.98"/>
        <n v="160.85310000000001"/>
        <n v="42.69"/>
        <n v="134.2422"/>
        <n v="48.14"/>
        <n v="78.86"/>
        <n v="248.95689999999999"/>
        <n v="547.66"/>
        <n v="411.84300000000002"/>
        <n v="5151.1084000000001"/>
        <n v="939.43"/>
        <n v="379.88209999999998"/>
        <n v="998.19"/>
        <n v="1778.69"/>
        <n v="1827.55"/>
        <n v="6199.0021999999999"/>
        <n v="87.77"/>
        <n v="86.18"/>
        <n v="816.89"/>
        <n v="1303.3456000000001"/>
        <n v="5350.93"/>
        <n v="46.71"/>
        <n v="148.57"/>
        <n v="291.99"/>
        <n v="9744.7788999999993"/>
        <n v="132.60509999999999"/>
        <n v="197.22"/>
        <n v="221.50069999999999"/>
        <n v="37.6"/>
        <n v="15219.49"/>
        <n v="883.61"/>
        <n v="675.7"/>
        <n v="136.68"/>
        <n v="169.95"/>
        <n v="241.52"/>
        <n v="366.36799999999999"/>
        <n v="115.16"/>
        <n v="2409.5473999999999"/>
        <n v="2360.1615999999999"/>
        <n v="1302.73"/>
        <n v="315.29000000000002"/>
        <n v="139.22"/>
        <n v="465.04"/>
        <n v="48.931100000000001"/>
        <n v="3138.3"/>
        <n v="148.46250000000001"/>
        <n v="1757.44"/>
        <n v="714.76"/>
        <n v="4227.1400000000003"/>
        <n v="137.56"/>
        <n v="217.85"/>
        <n v="1701.47"/>
        <n v="793.99"/>
        <n v="117.73"/>
        <n v="1790.68"/>
        <n v="5567.0986999999996"/>
        <n v="29.95"/>
        <n v="181.92"/>
        <n v="136.4357"/>
        <n v="3925.06"/>
        <n v="330.95"/>
        <n v="8611.84"/>
        <n v="38.14"/>
        <n v="193.81"/>
        <n v="16.329999999999998"/>
        <n v="3836.92"/>
        <n v="1444.86"/>
        <n v="5281.22"/>
        <n v="299.2"/>
        <n v="643.63"/>
        <n v="1896.28"/>
        <n v="73.295000000000002"/>
        <n v="49138.42"/>
        <n v="352.06"/>
        <n v="857.55"/>
        <n v="3188.76"/>
        <n v="767.18"/>
        <n v="16.46"/>
        <n v="6336.26"/>
        <n v="241.93"/>
        <n v="5410.87"/>
        <n v="52.33"/>
        <n v="48.89"/>
        <n v="791.74"/>
        <n v="1067.9100000000001"/>
        <n v="309.12"/>
        <n v="383.02"/>
        <n v="8205.35"/>
        <n v="1115.0042000000001"/>
        <n v="2106.2600000000002"/>
        <n v="354.75"/>
        <n v="1293.8098"/>
        <n v="1964.58"/>
        <n v="85.21"/>
        <n v="86.47"/>
        <n v="6452.72"/>
        <n v="62.57"/>
        <n v="551.44590000000005"/>
        <n v="47.68"/>
        <n v="429.47"/>
        <n v="10938.81"/>
        <n v="809.7"/>
        <n v="290.87950000000001"/>
        <n v="16.798999999999999"/>
        <n v="245.49"/>
        <n v="308.75"/>
        <n v="1691.24"/>
        <n v="485.76"/>
        <n v="67.41"/>
        <n v="79.069999999999993"/>
        <n v="614.05999999999995"/>
        <n v="19.75"/>
        <n v="6381.6832999999997"/>
        <n v="1907.47"/>
        <n v="562.57000000000005"/>
        <n v="1714.36"/>
        <n v="54.89"/>
        <n v="117.09"/>
        <n v="714.28"/>
        <n v="493.7"/>
        <n v="257.12099999999998"/>
        <n v="251.93"/>
        <n v="265.46699999999998"/>
        <n v="405.1"/>
        <n v="1939.95"/>
        <n v="7360.05"/>
        <n v="328.4"/>
        <n v="16.38"/>
        <n v="683.93"/>
        <n v="118.7272"/>
        <n v="853.84"/>
        <n v="1380.52"/>
        <n v="917.33"/>
        <n v="955.65710000000001"/>
        <n v="826.49"/>
        <n v="4555.29"/>
        <n v="42.2"/>
        <n v="7027.79"/>
        <n v="1565.7"/>
        <n v="286.31"/>
        <n v="9882.49"/>
        <n v="47.42"/>
        <n v="26430.2"/>
        <n v="273.18"/>
        <n v="6057.36"/>
        <n v="284.94"/>
        <n v="146.87"/>
        <n v="19710.68"/>
        <n v="33.36"/>
        <n v="1891.19"/>
        <n v="116.84399999999999"/>
        <n v="13129.221"/>
        <n v="359.58"/>
        <n v="513.42999999999995"/>
        <n v="4752.99"/>
        <n v="104.7102"/>
        <n v="678.51"/>
        <n v="2264.33"/>
        <n v="166.71"/>
        <n v="185.35"/>
        <n v="781.01"/>
        <n v="5234.29"/>
        <n v="23.15"/>
        <n v="187.34"/>
        <n v="84.68"/>
        <n v="1291.58"/>
        <n v="509.38420000000002"/>
        <n v="194.19"/>
        <n v="75.239999999999995"/>
        <n v="601.5"/>
        <n v="115.41"/>
        <n v="4887.08"/>
        <n v="64.040000000000006"/>
        <n v="63.75"/>
        <n v="2678.56"/>
        <n v="519.44000000000005"/>
        <n v="634.02"/>
        <n v="1487.48"/>
        <n v="842.69"/>
        <n v="25929.89"/>
        <n v="185.09"/>
        <n v="3158.04"/>
        <n v="282.27999999999997"/>
        <n v="251.55"/>
        <n v="7528.64"/>
        <n v="12.14"/>
        <n v="173.46"/>
        <n v="67.760000000000005"/>
        <n v="26279.1"/>
        <n v="1691.92"/>
        <n v="991.44"/>
        <n v="2162.0205999999998"/>
        <n v="2351.23"/>
        <n v="2264.7800000000002"/>
        <n v="57.71"/>
        <n v="47.57"/>
        <n v="2979.77"/>
        <n v="573.92999999999995"/>
        <n v="214.41"/>
        <n v="4203.2299999999996"/>
        <n v="1877.09"/>
        <n v="119.87"/>
        <n v="146.29"/>
        <n v="360.03"/>
        <n v="837.74"/>
        <n v="337.36"/>
        <n v="239.24"/>
        <n v="908.46320000000003"/>
        <n v="198.29"/>
        <n v="309.8"/>
        <n v="1717.59"/>
        <n v="5573.39"/>
        <n v="39.32"/>
        <n v="2374.21"/>
        <n v="183.79390000000001"/>
        <n v="345.89"/>
        <n v="1519.22"/>
        <n v="4607.2"/>
        <n v="943.46"/>
        <n v="43.16"/>
        <n v="910.75189999999998"/>
        <n v="1799.31"/>
        <n v="10.83"/>
        <n v="85.91"/>
        <n v="2936.47"/>
        <n v="9002.16"/>
        <n v="1470.93"/>
        <n v="1476.58"/>
        <n v="5594.17"/>
        <n v="910.83"/>
        <n v="272.77999999999997"/>
        <n v="3566.42"/>
        <n v="282.5335"/>
        <n v="89.131"/>
        <n v="314.72000000000003"/>
        <n v="991.45"/>
        <n v="258.33"/>
        <n v="1403.04"/>
        <n v="791.95"/>
        <n v="1209.9623999999999"/>
        <n v="880.44"/>
        <n v="1418.9163000000001"/>
        <n v="46.61"/>
        <n v="583.03"/>
        <n v="304.60000000000002"/>
        <n v="201.74"/>
        <n v="297.47070000000002"/>
        <n v="1313.0826"/>
        <n v="1161.5999999999999"/>
        <n v="5999.3936999999996"/>
        <n v="6552.62"/>
        <n v="1969.71"/>
        <n v="2698.76"/>
        <n v="289.07119999999998"/>
        <n v="119.17"/>
        <n v="1478.61"/>
        <n v="647.46"/>
        <n v="1333.78"/>
        <n v="202.87"/>
        <n v="817.1"/>
        <n v="327.16000000000003"/>
        <n v="165.69"/>
        <n v="6098.17"/>
        <n v="108.34"/>
        <n v="43.57"/>
        <n v="5367.39"/>
        <n v="170.83"/>
        <n v="400.59"/>
        <n v="516.71"/>
        <n v="215.44"/>
        <n v="1671.3"/>
        <n v="12587.75"/>
        <n v="57.72"/>
        <n v="8308.69"/>
        <n v="399.4"/>
        <n v="2623.01"/>
        <n v="32.988100000000003"/>
        <n v="416.12"/>
        <n v="977.96929999999998"/>
        <n v="289.57"/>
        <n v="6142.14"/>
        <n v="224.3"/>
        <n v="44.14"/>
        <n v="944.97"/>
        <n v="2744.1"/>
        <n v="175.21250000000001"/>
        <n v="3310.32"/>
        <n v="209.26"/>
        <n v="4325.9672"/>
        <n v="699.29"/>
        <n v="4830.8999999999996"/>
        <n v="15692.14"/>
        <n v="1918.77"/>
        <n v="8364.67"/>
        <n v="3467.58"/>
        <n v="514.05999999999995"/>
        <n v="546.29999999999995"/>
        <n v="162.94"/>
        <n v="388.58"/>
        <n v="79.150000000000006"/>
        <n v="9910.7099999999991"/>
        <n v="870.87"/>
        <n v="572.71"/>
        <n v="92.33"/>
        <n v="53.13"/>
        <n v="140.76"/>
        <n v="199.04"/>
        <n v="15.5"/>
        <n v="584.23"/>
        <n v="13578.16"/>
        <n v="481.92"/>
        <n v="2248.6999999999998"/>
        <n v="1283.29"/>
        <n v="2686.46"/>
        <n v="70.72"/>
        <n v="18.853400000000001"/>
        <n v="3377.56"/>
        <n v="991.52"/>
        <n v="503.32"/>
        <n v="149.36000000000001"/>
        <n v="278.8313"/>
        <n v="105.54"/>
        <n v="388.66"/>
        <n v="540"/>
        <n v="478.33"/>
        <n v="135.44"/>
        <n v="10383.68"/>
        <n v="79.22"/>
        <n v="168.34"/>
        <n v="2020.18"/>
        <n v="554.16"/>
        <n v="15.472200000000001"/>
        <n v="184.39"/>
        <n v="9674.15"/>
        <n v="236.53"/>
        <n v="181.83"/>
        <n v="57.77"/>
        <n v="460.24"/>
        <n v="82.978499999999997"/>
        <n v="5008.55"/>
        <n v="1093.0585000000001"/>
        <n v="2124.69"/>
        <n v="306.83319999999998"/>
        <n v="1358.6753000000001"/>
        <n v="4897.58"/>
        <n v="287.98"/>
        <n v="82.23"/>
        <n v="1612.32"/>
        <n v="3895.69"/>
        <n v="1080.9782"/>
        <n v="1420.52"/>
        <n v="3341.13"/>
        <n v="35.06"/>
        <n v="109.18"/>
        <n v="20.82"/>
        <n v="1901.35"/>
        <n v="9694.09"/>
        <n v="2076.02"/>
        <n v="243.6"/>
        <n v="3.65"/>
        <n v="332.17"/>
        <n v="2114.7399999999998"/>
        <n v="11142.63"/>
        <n v="55.37"/>
        <n v="274.56200000000001"/>
        <n v="46.59"/>
        <n v="1557.37"/>
        <n v="1370.3"/>
        <n v="2258.1"/>
        <n v="288.54000000000002"/>
        <n v="870.48"/>
        <n v="180.47"/>
        <n v="106.32"/>
        <n v="4363.2"/>
        <n v="78.989999999999995"/>
        <n v="213.06"/>
        <n v="424.55"/>
        <n v="22620.94"/>
        <n v="1964.7201"/>
        <n v="780.64"/>
        <n v="1516.41"/>
        <n v="124.27"/>
        <n v="289.24"/>
        <n v="7081.75"/>
        <n v="780.25"/>
        <n v="166.63"/>
        <n v="87.96"/>
        <n v="34.979999999999997"/>
        <n v="1341.66"/>
        <n v="1536.47"/>
        <n v="46.41"/>
        <n v="849.92"/>
        <n v="584.09"/>
        <n v="302.95"/>
        <n v="782.93"/>
        <n v="191.29"/>
        <n v="150.4"/>
        <n v="1415.94"/>
        <n v="230.96"/>
        <n v="596.36"/>
        <n v="2123.5300000000002"/>
        <n v="101.48"/>
        <n v="943.01239999999996"/>
        <n v="792.01"/>
        <n v="7742.34"/>
        <n v="1668.596"/>
        <n v="224.2"/>
        <n v="662.15880000000004"/>
        <n v="397.7"/>
        <n v="999.45"/>
        <n v="389.73"/>
        <n v="162.37"/>
        <n v="85.53"/>
        <n v="4859.8599999999997"/>
        <n v="486.4"/>
        <n v="53.38"/>
        <n v="640.38"/>
        <n v="18329.07"/>
        <n v="139.56010000000001"/>
        <n v="3818.24"/>
        <n v="2627.4277999999999"/>
        <n v="4562.4066999999995"/>
        <n v="180.82"/>
        <n v="1270.25"/>
        <n v="790.4"/>
        <n v="9955.49"/>
        <n v="476.33"/>
        <n v="121.81950000000001"/>
        <n v="3278.7689"/>
        <n v="426.67"/>
        <n v="2361.48"/>
        <n v="1521.8716999999999"/>
        <n v="223.06"/>
        <n v="277.76"/>
        <n v="125.13"/>
        <n v="1659.93"/>
        <n v="84.18"/>
        <n v="19103.39"/>
        <n v="83"/>
        <n v="3064.5875000000001"/>
        <n v="27955.8"/>
        <n v="149.75"/>
        <n v="399.25"/>
        <n v="924.65"/>
        <n v="11581.51"/>
        <n v="503.69"/>
        <n v="3426.41"/>
        <n v="129.22389999999999"/>
        <n v="97.13"/>
        <n v="499.69"/>
        <n v="13499.33"/>
        <n v="275.45"/>
        <n v="4018.31"/>
        <n v="1175.4000000000001"/>
        <n v="1380.7"/>
        <n v="1893.62"/>
        <n v="62.41"/>
        <n v="151.16"/>
        <n v="54.41"/>
        <n v="83.67"/>
        <n v="897.53"/>
        <n v="1352.66"/>
        <n v="1471.65"/>
        <n v="2554.7399999999998"/>
        <n v="1063.6199999999999"/>
        <n v="94.27"/>
        <n v="255.03"/>
        <n v="958.91"/>
        <n v="3854.27"/>
        <n v="1255.6500000000001"/>
        <n v="174.8"/>
        <n v="219.69"/>
        <n v="141.49"/>
        <n v="1274.1559999999999"/>
        <n v="35.53"/>
        <n v="891.31"/>
        <n v="130.47999999999999"/>
        <n v="40.54"/>
        <n v="562.34"/>
        <n v="16.7"/>
        <n v="211.42"/>
        <n v="46.28"/>
        <n v="526.37"/>
        <n v="258.73669999999998"/>
        <n v="197.23419999999999"/>
        <n v="55.14"/>
        <n v="2324.79"/>
        <n v="804.39"/>
        <n v="2234.6999999999998"/>
        <n v="1602.1297"/>
        <n v="777.7"/>
        <n v="142.47049999999999"/>
        <n v="2295.1999999999998"/>
        <n v="2801.38"/>
        <n v="944.77"/>
        <n v="307.55"/>
        <n v="1662.12"/>
        <n v="1872.11"/>
        <n v="213.59"/>
        <n v="11.05"/>
        <n v="1178.3699999999999"/>
        <n v="866.45"/>
        <n v="3650.9256"/>
        <n v="71.72"/>
        <n v="1086.48"/>
        <n v="8875.9599999999991"/>
        <n v="333.87"/>
        <n v="2295.0700000000002"/>
        <n v="131.66999999999999"/>
        <n v="1398.86"/>
        <n v="214.81"/>
        <n v="1771.24"/>
        <n v="1989.14"/>
        <n v="146.23689999999999"/>
        <n v="2306.75"/>
        <n v="252.82"/>
        <n v="497.19"/>
        <n v="271.8"/>
        <n v="7.6505000000000001"/>
        <n v="116.47"/>
        <n v="7658.16"/>
        <n v="198.84"/>
        <n v="15.71"/>
        <n v="315.14"/>
        <n v="2892.69"/>
        <n v="249.72"/>
        <n v="155.96"/>
        <n v="246.87"/>
        <n v="111.49"/>
        <n v="2450.21"/>
        <n v="172.87"/>
        <n v="2942.61"/>
        <n v="122.59"/>
        <n v="165.15"/>
        <n v="145.62700000000001"/>
        <n v="9.1999999999999993"/>
        <n v="72.128699999999995"/>
        <n v="5485.14"/>
        <n v="70.641400000000004"/>
        <n v="78.345399999999998"/>
        <n v="505.17"/>
        <n v="323.23630000000003"/>
        <n v="1295.47"/>
        <n v="2792.2"/>
        <n v="1017.63"/>
        <n v="377.11"/>
        <n v="96.289299999999997"/>
        <n v="537.61"/>
        <n v="1295.96"/>
        <n v="677.45"/>
        <n v="256.10000000000002"/>
        <n v="211.79"/>
        <n v="1073.97"/>
        <n v="804.13"/>
        <n v="762.0326"/>
        <n v="9.9"/>
        <n v="1556.89"/>
        <n v="131.54"/>
        <n v="96.257199999999997"/>
        <n v="2192.19"/>
        <n v="1592.87"/>
        <n v="11.855600000000001"/>
        <n v="202.75"/>
        <n v="85.33"/>
        <n v="369.89"/>
        <n v="4369.0132999999996"/>
        <n v="144.32"/>
        <n v="681.06"/>
        <n v="130.34"/>
        <n v="67.97"/>
        <n v="873.24"/>
        <n v="15785.8"/>
        <n v="317.60000000000002"/>
        <n v="11772.85"/>
        <n v="2120.91"/>
        <n v="4177.41"/>
        <n v="1116.1400000000001"/>
        <n v="62.63"/>
        <n v="2071.84"/>
        <n v="3099.1"/>
        <n v="7260.8702000000003"/>
        <n v="8696.2324000000008"/>
        <n v="4470.1000000000004"/>
        <n v="555.12"/>
        <n v="2945.37"/>
        <n v="26364.59"/>
        <n v="283.97000000000003"/>
        <n v="7161.81"/>
        <n v="138.93"/>
        <n v="2654.58"/>
        <n v="2651.97"/>
        <n v="105.74"/>
        <n v="24723.91"/>
        <n v="28.39"/>
        <n v="213.4436"/>
        <n v="968.69240000000002"/>
        <n v="1801.55"/>
        <n v="1514.21"/>
        <n v="396.41"/>
        <n v="3298.85"/>
        <n v="10207.370000000001"/>
        <n v="456.57"/>
        <n v="225.71"/>
        <n v="466.84"/>
        <n v="66.08"/>
        <n v="1858.09"/>
        <n v="1406.66"/>
        <n v="52.16"/>
        <n v="756.96079999999995"/>
        <n v="337.5"/>
        <n v="931.7"/>
        <n v="134.6"/>
        <n v="1925.58"/>
        <n v="410.16"/>
        <n v="72.62"/>
        <n v="1270.0999999999999"/>
        <n v="2231.9499999999998"/>
        <n v="444.11"/>
        <n v="108.28400000000001"/>
        <n v="352.09"/>
        <n v="1206.76"/>
        <n v="302.5"/>
        <n v="653.94119999999998"/>
        <n v="902.59849999999994"/>
        <n v="17277.939999999999"/>
        <n v="344.01"/>
        <n v="1143.6099999999999"/>
        <n v="397.45"/>
        <n v="67.430000000000007"/>
        <n v="3438.84"/>
        <n v="36.340000000000003"/>
        <n v="5813.41"/>
        <n v="87.4"/>
        <n v="4578.7867999999999"/>
        <n v="147.71350000000001"/>
        <n v="5540.64"/>
        <n v="1338.998"/>
        <n v="1133.45"/>
        <n v="247.39"/>
        <n v="4671.99"/>
        <n v="2338.9699999999998"/>
        <n v="4961.18"/>
        <n v="527.79"/>
        <n v="50.322099999999999"/>
        <n v="906.13"/>
        <n v="60.16"/>
        <n v="2172.5700000000002"/>
        <n v="889.79"/>
        <n v="2266.54"/>
        <n v="112.03"/>
        <n v="33.049999999999997"/>
        <n v="84.55"/>
        <n v="1370.97"/>
        <n v="332.88"/>
        <n v="54.56"/>
        <n v="460.3"/>
        <n v="557.13"/>
        <n v="52.3551"/>
        <n v="539.01"/>
        <n v="145.72999999999999"/>
        <n v="186.86"/>
        <n v="144.69999999999999"/>
        <n v="212.33"/>
        <n v="281.81"/>
        <n v="880.29"/>
        <n v="362.22"/>
        <n v="200.52"/>
        <n v="177.1"/>
        <n v="630.90409999999997"/>
        <n v="70.27"/>
        <n v="218.35"/>
        <n v="864.13"/>
        <n v="80.400000000000006"/>
        <n v="4677.95"/>
        <n v="2860.2"/>
        <n v="106.04"/>
        <n v="346.1771"/>
        <n v="601.25"/>
        <n v="467.5686"/>
        <n v="707.26"/>
        <n v="2519.636"/>
        <n v="874.38260000000002"/>
        <n v="1721.83"/>
        <n v="240.85"/>
        <n v="9147.4699999999993"/>
        <n v="1510.3905999999999"/>
        <n v="1722.98"/>
        <n v="22925.72"/>
        <n v="392.79"/>
        <n v="246.89"/>
        <n v="323.20999999999998"/>
        <n v="22813.02"/>
        <n v="75.61"/>
        <n v="200.58"/>
        <n v="1398.69"/>
        <n v="54.99"/>
        <n v="194.09"/>
        <n v="369.36399999999998"/>
        <n v="90.98"/>
        <n v="3084.5"/>
        <n v="1586.61"/>
        <n v="18604.79"/>
        <n v="10706.72"/>
        <n v="6560.75"/>
        <n v="1160.01"/>
        <n v="885.39290000000005"/>
        <n v="66.2"/>
        <n v="168.9958"/>
        <n v="767.69"/>
        <n v="29600.39"/>
        <n v="337.35"/>
        <n v="41.13"/>
        <n v="663.15"/>
        <n v="137.18"/>
        <n v="7.22"/>
        <n v="112.42"/>
        <n v="38.85"/>
        <n v="5017.9399999999996"/>
        <n v="124.79"/>
        <n v="616.20000000000005"/>
        <n v="3556.08"/>
        <n v="648.84640000000002"/>
        <n v="3833.59"/>
        <n v="1867.28"/>
        <n v="160.8638"/>
        <n v="1884.6980000000001"/>
        <n v="3259.23"/>
        <n v="116.94"/>
        <n v="884.10889999999995"/>
        <n v="38.07"/>
        <n v="458.73"/>
        <n v="187.5"/>
        <n v="81.83"/>
        <n v="187.7"/>
        <n v="149.44"/>
        <n v="1151.22"/>
        <n v="5665.09"/>
        <n v="4715.5200000000004"/>
        <n v="5640.02"/>
        <n v="2362.4499999999998"/>
        <n v="84.98"/>
        <n v="70.11"/>
        <n v="1546.11"/>
        <n v="1731.13"/>
        <n v="368.34"/>
        <n v="201.52"/>
        <n v="325.25"/>
        <n v="222.61"/>
        <n v="1034.98"/>
        <n v="210.16"/>
        <n v="47.19"/>
        <n v="1066.79"/>
        <n v="5679.03"/>
        <n v="5065.25"/>
        <n v="109.2"/>
        <n v="144.27000000000001"/>
        <n v="207.68"/>
        <n v="154.38"/>
        <n v="824.71"/>
        <n v="193.01"/>
        <n v="2387.14"/>
        <n v="3152.27"/>
        <n v="2312.66"/>
        <n v="81.073899999999995"/>
        <n v="6.02"/>
        <n v="7897.87"/>
        <n v="111.83"/>
        <n v="604.53"/>
        <n v="9434.9500000000007"/>
        <n v="456.18"/>
        <n v="8483.56"/>
        <n v="202.43"/>
        <n v="637.89"/>
        <n v="290.26"/>
        <n v="94.57"/>
        <n v="422.24340000000001"/>
        <n v="750.56"/>
        <n v="1475.8938000000001"/>
        <n v="188.17"/>
        <n v="739.93"/>
        <n v="273.55"/>
        <n v="359.08"/>
        <n v="908.92"/>
        <n v="1387.21"/>
        <n v="916.28"/>
        <n v="38.799999999999997"/>
        <n v="1479.07"/>
        <n v="167.13"/>
        <n v="256.25"/>
        <n v="1512.79"/>
        <n v="9697.1200000000008"/>
        <n v="8383.2039000000004"/>
        <n v="2244.8000000000002"/>
        <n v="20.13"/>
        <n v="1544.29"/>
        <n v="411.1"/>
        <n v="89.74"/>
        <n v="40.020000000000003"/>
        <n v="182.27"/>
        <n v="2891.4609999999998"/>
        <n v="6033.51"/>
        <n v="14303.57"/>
        <n v="307.67"/>
        <n v="193.09"/>
        <n v="255.45179999999999"/>
        <n v="268.89"/>
        <n v="913.93"/>
        <n v="117.15"/>
        <n v="981.61"/>
        <n v="516.74"/>
        <n v="51.62"/>
        <n v="76.39"/>
        <n v="1794.68"/>
        <n v="1043.79"/>
        <n v="1901.89"/>
        <n v="1745.21"/>
        <n v="5865.93"/>
        <n v="14183.85"/>
        <n v="402.54"/>
        <n v="26.5"/>
        <n v="561.75"/>
        <n v="7113.98"/>
        <n v="175.92"/>
        <n v="110.72"/>
        <n v="276.70999999999998"/>
        <n v="2199.9"/>
        <n v="207.6"/>
        <n v="5027.3999999999996"/>
        <n v="1072.96"/>
        <n v="1816.26"/>
        <n v="9679.57"/>
        <n v="1204.56"/>
        <n v="879.91"/>
        <n v="991.73"/>
        <n v="535.54"/>
        <n v="1610.96"/>
        <n v="59.31"/>
        <n v="152.13"/>
        <n v="4079.62"/>
        <n v="4011.43"/>
        <n v="65.290000000000006"/>
        <n v="290.8"/>
        <n v="497.22"/>
        <n v="21.29"/>
        <n v="252.86"/>
        <n v="160.179"/>
        <n v="7283.1261999999997"/>
        <n v="347.48"/>
        <n v="160.81"/>
        <n v="1938.09"/>
        <n v="40.270000000000003"/>
        <n v="9150.15"/>
        <n v="30.12"/>
        <n v="815.55"/>
        <n v="130.13999999999999"/>
        <n v="153.55000000000001"/>
        <n v="589.5"/>
        <n v="86.445300000000003"/>
        <n v="14909.947099999999"/>
        <n v="1096.77"/>
        <n v="39.49"/>
        <n v="268.68770000000001"/>
        <n v="3589.96"/>
        <n v="131.72"/>
        <n v="67.966399999999993"/>
        <n v="307.33"/>
        <n v="363.25"/>
        <n v="1520.35"/>
        <n v="1304.53"/>
        <n v="52.58"/>
        <n v="938.12"/>
        <n v="66.150000000000006"/>
        <n v="533.16"/>
        <n v="23.68"/>
        <n v="1287.99"/>
        <n v="61.53"/>
        <n v="322.68"/>
        <n v="30.74"/>
        <n v="260.26"/>
        <n v="2609.41"/>
        <n v="44.43"/>
        <n v="27921.79"/>
        <n v="212.61"/>
        <n v="286.60000000000002"/>
        <n v="229.98580000000001"/>
        <n v="240.04"/>
        <n v="205.01"/>
        <n v="4868.5600000000004"/>
        <n v="5599.13"/>
        <n v="17915.82"/>
        <n v="225.62"/>
        <n v="18.32"/>
        <n v="13467.22"/>
        <n v="134.84"/>
        <n v="188.69"/>
        <n v="93.56"/>
        <n v="192.57859999999999"/>
        <n v="180.35"/>
        <n v="71.2"/>
        <n v="2603.8771000000002"/>
        <n v="76.209999999999994"/>
        <n v="593.12"/>
        <n v="5053.43"/>
        <n v="4197.8999999999996"/>
        <n v="468.41390000000001"/>
        <n v="578.4"/>
        <n v="13701.62"/>
        <n v="233.39"/>
        <n v="450.21319999999997"/>
        <n v="15.79"/>
        <n v="292.5"/>
        <n v="180.95"/>
        <n v="1935.64"/>
        <n v="2388.4"/>
        <n v="1645.84"/>
        <n v="674.68"/>
        <n v="147.13999999999999"/>
        <n v="2230.91"/>
        <n v="80.069999999999993"/>
        <n v="5422.3"/>
        <n v="1180.93"/>
        <n v="532.35"/>
        <n v="6519.77"/>
        <n v="13.47"/>
        <n v="147.04"/>
        <n v="94.5"/>
        <n v="2076.13"/>
        <n v="412.7"/>
        <n v="100.29"/>
        <n v="3639.9259999999999"/>
        <n v="943.21"/>
        <n v="26.45"/>
        <n v="2945.92"/>
        <n v="229.18"/>
        <n v="12886.95"/>
        <n v="111.06"/>
        <n v="194.69"/>
        <n v="586.16999999999996"/>
        <n v="348.61"/>
        <n v="120.03"/>
        <n v="104.4"/>
        <n v="478.64"/>
        <n v="749.39"/>
        <n v="7932.22"/>
        <n v="2800.33"/>
        <n v="1649.36"/>
        <n v="57.683700000000002"/>
        <n v="2616.3768"/>
        <n v="9404.81"/>
        <n v="168.13"/>
        <n v="3065.07"/>
        <n v="3020.65"/>
        <n v="4973.0282999999999"/>
        <n v="8830.0300000000007"/>
        <n v="310.31"/>
        <n v="1352.9721999999999"/>
        <n v="9485.66"/>
        <n v="403.78590000000003"/>
        <n v="110.33"/>
        <n v="213.44"/>
        <n v="349.78"/>
        <n v="2572.92"/>
        <n v="1646.59"/>
        <n v="5552.08"/>
        <n v="602.35649999999998"/>
        <n v="932.31"/>
        <n v="83.96"/>
        <n v="5025.8242"/>
        <n v="122.99"/>
        <n v="968.28"/>
        <n v="1814.35"/>
        <n v="2109.5700000000002"/>
        <n v="51.35"/>
        <n v="4788.28"/>
        <n v="25458.44"/>
        <n v="204.52"/>
        <n v="180.03"/>
        <n v="358.09"/>
        <n v="1941.86"/>
        <n v="324.83999999999997"/>
        <n v="118.38"/>
        <n v="7204.87"/>
        <n v="3230.77"/>
        <n v="415.3"/>
        <n v="1918.96"/>
        <n v="1233.3141000000001"/>
        <n v="651.55999999999995"/>
        <n v="2500.6221"/>
        <n v="2474.8672000000001"/>
        <n v="598.92999999999995"/>
        <n v="1647.62"/>
        <n v="2279.81"/>
        <n v="1546.02"/>
        <n v="120.47"/>
        <n v="9.07"/>
        <n v="258.02"/>
        <n v="142.16"/>
        <n v="911.13"/>
        <n v="92.52"/>
        <n v="502.73"/>
        <n v="24.45"/>
        <n v="25.61"/>
        <n v="501.27"/>
        <n v="25735.09"/>
        <n v="341.07"/>
        <n v="1101.98"/>
        <n v="851.75"/>
        <n v="13573.53"/>
        <n v="1889.23"/>
        <n v="4944.58"/>
        <n v="106.05"/>
        <n v="5191.1076999999996"/>
        <n v="313.3"/>
        <n v="8761.36"/>
        <n v="94.59"/>
        <n v="208.68"/>
        <n v="143.3158"/>
        <n v="330.24"/>
        <n v="1097.69"/>
        <n v="7773.16"/>
        <n v="1665.8508999999999"/>
        <n v="2097.11"/>
        <n v="2480.4899999999998"/>
        <n v="345.28"/>
        <n v="230.38"/>
        <n v="873.22"/>
        <n v="957.12570000000005"/>
        <n v="293.58999999999997"/>
        <n v="109.77"/>
        <n v="655.36"/>
        <n v="49.58"/>
        <n v="304.54000000000002"/>
        <n v="1311.19"/>
        <n v="70.42"/>
        <n v="544.34"/>
        <n v="91.47"/>
        <n v="33.81"/>
        <n v="24910.720000000001"/>
        <n v="2638.09"/>
        <n v="31.47"/>
        <n v="8328.2000000000007"/>
        <n v="666.63"/>
        <n v="252.5"/>
        <n v="421.14"/>
        <n v="10.3683"/>
        <n v="777.05539999999996"/>
        <n v="9644.5300000000007"/>
        <n v="225.19"/>
        <n v="254.92750000000001"/>
        <n v="340.21"/>
        <n v="1606.9259999999999"/>
        <n v="135.22999999999999"/>
        <n v="3597.17"/>
        <n v="597.88"/>
        <n v="3070.3"/>
        <n v="2908.33"/>
        <n v="21.57"/>
        <n v="69.015000000000001"/>
        <n v="473.75"/>
        <n v="1584.57"/>
        <n v="1211.8178"/>
        <n v="730.56"/>
        <n v="66.09"/>
        <n v="905.59"/>
        <n v="60.2"/>
        <n v="580.05999999999995"/>
        <n v="68.94"/>
        <n v="302.79000000000002"/>
        <n v="27.777200000000001"/>
        <n v="1798.65"/>
        <n v="493.38"/>
        <n v="2013.9326000000001"/>
        <n v="223.63"/>
        <n v="2942.6145000000001"/>
        <n v="76.47"/>
        <n v="2301.66"/>
        <n v="3496.13"/>
        <n v="99.01"/>
        <n v="69.72"/>
        <n v="301.17"/>
        <n v="206.01779999999999"/>
        <n v="237.82"/>
        <n v="810.11"/>
        <n v="933.55"/>
        <n v="244.28"/>
        <n v="48.56"/>
        <n v="184.48939999999999"/>
        <n v="6640.59"/>
        <n v="22520.01"/>
        <n v="455.72"/>
        <n v="31.09"/>
        <n v="775.91049999999996"/>
        <n v="2263.31"/>
        <n v="10843.97"/>
        <n v="492.96"/>
        <n v="5239.72"/>
        <n v="600.73"/>
        <n v="589.76"/>
        <n v="432.86"/>
        <n v="431.39190000000002"/>
        <n v="315.52999999999997"/>
        <n v="27.31"/>
        <n v="290.32"/>
        <n v="1966.85"/>
        <n v="813.14"/>
        <n v="146.34"/>
        <n v="9813.73"/>
        <n v="355.23"/>
        <n v="240.18"/>
        <n v="9069.2800000000007"/>
        <n v="93.19"/>
        <n v="770.96"/>
        <n v="282.08"/>
        <n v="152.19999999999999"/>
        <n v="5105.92"/>
        <n v="13610.079"/>
        <n v="53.3"/>
        <n v="6495.9272000000001"/>
        <n v="297.45999999999998"/>
        <n v="5785.82"/>
        <n v="63.79"/>
        <n v="91.34"/>
        <n v="4797.79"/>
        <n v="250.64"/>
        <n v="81.260000000000005"/>
        <n v="480.93"/>
        <n v="2485.41"/>
        <n v="119.36"/>
        <n v="353.36"/>
        <n v="1239.54"/>
        <n v="1390.9"/>
        <n v="3568.7388999999998"/>
        <n v="7886.8"/>
        <n v="914.03"/>
        <n v="210.61879999999999"/>
        <n v="13451.64"/>
        <n v="551.29610000000002"/>
        <n v="3813.35"/>
        <n v="60.74"/>
        <n v="4539.75"/>
        <n v="7836.44"/>
        <n v="963.06"/>
        <n v="604.55999999999995"/>
        <n v="1326.5967000000001"/>
        <n v="314.58"/>
        <n v="731.54"/>
        <n v="10136.44"/>
        <n v="4292.47"/>
        <n v="2669.32"/>
        <n v="70.97"/>
        <n v="5140.32"/>
        <n v="96.9"/>
        <n v="1636.09"/>
        <n v="2102.77"/>
        <n v="206.78"/>
        <n v="786.55"/>
        <n v="111.5"/>
        <n v="98.47"/>
        <n v="6044.1"/>
        <n v="2825.53"/>
        <n v="173.09"/>
        <n v="71.260000000000005"/>
        <n v="67.87"/>
        <n v="7033.91"/>
        <n v="659.13"/>
        <n v="415.32049999999998"/>
        <n v="789.93"/>
        <n v="359.13"/>
        <n v="54.794699999999999"/>
        <n v="267.64"/>
        <n v="480.88"/>
        <n v="205.66"/>
        <n v="716.92"/>
        <n v="221.71"/>
        <n v="275.96370000000002"/>
        <n v="2592.67"/>
        <n v="2070.56"/>
        <n v="200.77"/>
        <n v="756.81"/>
        <n v="2956.26"/>
        <n v="8898.93"/>
        <n v="8266.4599999999991"/>
        <n v="536.48"/>
        <n v="896"/>
        <n v="1103.3599999999999"/>
        <n v="5867.84"/>
        <n v="2636.05"/>
        <n v="953.26"/>
        <n v="1279.934"/>
        <n v="99.11"/>
        <n v="139.51"/>
        <n v="4228.29"/>
        <n v="1747.71"/>
        <n v="974.75"/>
        <n v="226.21940000000001"/>
        <n v="1987.93"/>
        <n v="8539.8799999999992"/>
        <n v="680.08130000000006"/>
        <n v="152.26"/>
        <n v="25439.85"/>
        <n v="1952.59"/>
        <n v="1797.15"/>
        <n v="356.26"/>
        <n v="1633.54"/>
        <n v="35.89"/>
        <n v="1979.2860000000001"/>
        <n v="650.30999999999995"/>
        <n v="828.23620000000005"/>
        <n v="82.25"/>
        <n v="91.77"/>
        <n v="442.8"/>
        <n v="991.14"/>
        <n v="120.01"/>
        <n v="228.71250000000001"/>
        <n v="6008.4780000000001"/>
        <n v="105.68"/>
        <n v="236.60910000000001"/>
        <n v="2526.38"/>
        <n v="768.29"/>
        <n v="17.899999999999999"/>
        <n v="1818.49"/>
        <n v="191.01"/>
        <n v="1610.32"/>
        <n v="565.53"/>
        <n v="1239.7"/>
        <n v="1984.79"/>
        <n v="1213.3399999999999"/>
        <n v="1793.81"/>
        <n v="10.029999999999999"/>
        <n v="3860.4"/>
        <n v="115.5279"/>
        <n v="163.72"/>
        <n v="2964.27"/>
        <n v="1507.72"/>
        <n v="308.64150000000001"/>
        <n v="82.42"/>
        <n v="2017.39"/>
        <n v="243.33"/>
        <n v="19.43"/>
        <n v="63.11"/>
        <n v="897.8"/>
        <n v="1249.92"/>
        <n v="2734.25"/>
        <n v="610.0498"/>
        <n v="1170.19"/>
        <n v="2447.1999999999998"/>
        <n v="11.2136"/>
        <n v="945.14"/>
        <n v="192.01"/>
        <n v="373.34"/>
        <n v="393.80279999999999"/>
        <n v="56.05"/>
        <n v="88.78"/>
        <n v="2190.09"/>
        <n v="200.28"/>
        <n v="1749.34"/>
        <n v="1736.71"/>
        <n v="131.7491"/>
        <n v="1070.83"/>
        <n v="879.31"/>
        <n v="1055.28"/>
        <n v="214.82"/>
        <n v="128"/>
        <n v="8546.5501000000004"/>
        <n v="6538.95"/>
        <n v="1511.89"/>
        <n v="13343.23"/>
        <n v="3040.34"/>
        <n v="77.760000000000005"/>
        <n v="8420.0653999999995"/>
        <n v="3334.95"/>
        <n v="4582.5158000000001"/>
        <n v="629.74"/>
        <n v="108.6799"/>
        <n v="8788.3058999999994"/>
        <n v="25.89"/>
        <n v="2618.41"/>
        <n v="295.32"/>
        <n v="147.26"/>
        <n v="1607.64"/>
        <n v="209.76"/>
        <n v="117.86"/>
        <n v="431.97"/>
        <n v="2726.68"/>
        <n v="3803.27"/>
        <n v="870.34870000000001"/>
        <n v="2174.2186000000002"/>
        <n v="230.31"/>
        <n v="1192.43"/>
        <n v="84.73"/>
        <n v="101.89"/>
        <n v="447.13"/>
        <n v="2638.64"/>
        <n v="6794.81"/>
        <n v="207.26"/>
        <n v="4259.92"/>
        <n v="11.9412"/>
        <n v="160.85"/>
        <n v="5481.1926999999996"/>
        <n v="990.07"/>
        <n v="5185.95"/>
        <n v="2207.86"/>
        <n v="3834.74"/>
        <n v="1640.8"/>
        <n v="176.31"/>
        <n v="234.13"/>
        <n v="2704.74"/>
        <n v="150.19999999999999"/>
        <n v="55.74"/>
        <n v="1446.38"/>
        <n v="914.74"/>
        <n v="895.15"/>
        <n v="2327.4899999999998"/>
        <n v="284.79000000000002"/>
        <n v="5441.92"/>
        <n v="276.85000000000002"/>
        <n v="898.87"/>
        <n v="949.57"/>
        <n v="2866.66"/>
        <n v="2026.51"/>
        <n v="1354.0817999999999"/>
        <n v="151.85"/>
        <n v="564.53"/>
        <n v="299.42"/>
        <n v="1509.7"/>
        <n v="2739.83"/>
        <n v="217.16"/>
        <n v="1185.1748"/>
        <n v="1527.04"/>
        <n v="228.7"/>
        <n v="2091.63"/>
        <n v="8.5399999999999991"/>
        <n v="68.41"/>
        <n v="2075.4299999999998"/>
        <n v="2346.11"/>
        <n v="525.23"/>
        <n v="1655.08"/>
        <n v="594.05999999999995"/>
        <n v="342.43"/>
        <n v="401.8064"/>
        <n v="240.3006"/>
        <n v="75.16"/>
        <n v="136.79"/>
        <n v="51.76"/>
        <n v="68.88"/>
        <n v="1668.0685000000001"/>
        <n v="255.18"/>
        <n v="59.33"/>
        <n v="218.18"/>
        <n v="323.19349999999997"/>
        <n v="129.75"/>
        <n v="579.89"/>
        <n v="93"/>
        <n v="2960.4953"/>
        <n v="171.51"/>
        <n v="1171.7677000000001"/>
        <n v="36.119999999999997"/>
        <n v="236.24"/>
        <n v="3992.8"/>
        <n v="112.23"/>
        <n v="4498.1499999999996"/>
        <n v="32.47"/>
        <n v="802.53"/>
        <n v="191.07"/>
        <n v="739.24"/>
        <n v="65.77"/>
        <n v="442.31"/>
        <n v="410.29"/>
        <n v="5570.24"/>
        <n v="121.23"/>
        <n v="2703.4"/>
        <n v="403.72"/>
        <n v="1937.42"/>
        <n v="43.9"/>
        <n v="4377.53"/>
        <n v="139.82"/>
        <n v="138.57"/>
        <n v="123.53"/>
        <n v="127.88"/>
        <n v="4651.2700000000004"/>
        <n v="196.11"/>
        <n v="54.86"/>
        <n v="270.99"/>
        <n v="19359.150000000001"/>
        <n v="163.54"/>
        <n v="269.05"/>
        <n v="33.119999999999997"/>
        <n v="5173.24"/>
        <n v="112.86"/>
        <n v="1121.78"/>
        <n v="940.26250000000005"/>
        <n v="390.81"/>
        <n v="198.63"/>
        <n v="112.19"/>
        <n v="370.67"/>
        <n v="165.42"/>
        <n v="4088.51"/>
        <n v="134.77000000000001"/>
        <n v="18838.169999999998"/>
        <n v="893.61"/>
        <n v="1007.3"/>
        <n v="253.25"/>
        <n v="7201.17"/>
        <n v="699.18"/>
        <n v="236.82"/>
        <n v="1417.81"/>
        <n v="538.55999999999995"/>
        <n v="993.93"/>
        <n v="15760.42"/>
        <n v="3780.27"/>
        <n v="2112.89"/>
        <n v="1088.5"/>
        <n v="313.7"/>
        <n v="138.13999999999999"/>
        <n v="3513.6"/>
        <n v="270.87"/>
        <n v="1760.7"/>
        <n v="21.58"/>
        <n v="1428.79"/>
        <n v="101.14"/>
        <n v="343.4"/>
        <n v="150.1317"/>
        <n v="354.74"/>
        <n v="298.43"/>
        <n v="87.8"/>
        <n v="384.83"/>
        <n v="371.58"/>
        <n v="2592.31"/>
        <n v="923.69"/>
        <n v="1663.35"/>
        <n v="908.79"/>
        <n v="16803.09"/>
        <n v="90.23"/>
        <n v="279.85000000000002"/>
        <n v="373.89"/>
        <n v="2559.6860999999999"/>
        <n v="96.36"/>
        <n v="3900.28"/>
        <n v="2388.3000000000002"/>
        <n v="126.72"/>
        <n v="2303.0700000000002"/>
        <n v="135.38999999999999"/>
        <n v="133.51"/>
        <n v="35.01"/>
        <n v="2376.6799999999998"/>
        <n v="156.14510000000001"/>
        <n v="5782.47"/>
        <n v="2222.59"/>
        <n v="433.25"/>
        <n v="362.76"/>
        <n v="301.42970000000003"/>
        <n v="12066.44"/>
        <n v="645.95000000000005"/>
        <n v="329.3032"/>
        <n v="1092.3399999999999"/>
        <n v="278.83999999999997"/>
        <n v="1949.68"/>
        <n v="304.86"/>
        <n v="837.22"/>
        <n v="2136.9299999999998"/>
        <n v="69.656999999999996"/>
        <n v="1136.24"/>
        <n v="742.76"/>
        <n v="3596.29"/>
        <n v="2635.67"/>
        <n v="1618.11"/>
        <n v="1154.73"/>
        <n v="422.44"/>
        <n v="2345.91"/>
        <n v="5141.74"/>
        <n v="29.84"/>
        <n v="214.44"/>
        <n v="59.8"/>
        <n v="18516.189999999999"/>
        <n v="257.88"/>
        <n v="208.69"/>
        <n v="300.85000000000002"/>
        <n v="306.8"/>
        <n v="289.32"/>
        <n v="1460.34"/>
        <n v="1929.34"/>
        <n v="448.01"/>
        <n v="368.69"/>
      </sharedItems>
    </cacheField>
    <cacheField name="Ship Mode" numFmtId="0">
      <sharedItems count="3">
        <s v="Regular Air"/>
        <s v="Express Air"/>
        <s v="Delivery Truck"/>
      </sharedItems>
    </cacheField>
    <cacheField name="Shipping Cost" numFmtId="0">
      <sharedItems containsSemiMixedTypes="0" containsString="0" containsNumber="1" minValue="0.5" maxValue="176.3"/>
    </cacheField>
    <cacheField name="Province" numFmtId="0">
      <sharedItems count="13">
        <s v="Ontario"/>
        <s v="Northwest Territories"/>
        <s v="British Columbia"/>
        <s v="Quebec"/>
        <s v="Nova Scotia"/>
        <s v="Alberta"/>
        <s v="Saskachewan"/>
        <s v="New Brunswick"/>
        <s v="Yukon"/>
        <s v="Manitoba"/>
        <s v="Prince Edward Island"/>
        <s v="Newfoundland"/>
        <s v="Nunavut"/>
      </sharedItems>
    </cacheField>
    <cacheField name="Customer Segment" numFmtId="0">
      <sharedItems count="4">
        <s v="Corporate"/>
        <s v="Consumer"/>
        <s v="Home Office"/>
        <s v="Small Business"/>
      </sharedItems>
    </cacheField>
    <cacheField name="Product Category" numFmtId="0">
      <sharedItems count="3">
        <s v="Office Supplies"/>
        <s v="Technology"/>
        <s v="Furniture"/>
      </sharedItems>
    </cacheField>
    <cacheField name="Product Sub-Category" numFmtId="0">
      <sharedItems/>
    </cacheField>
    <cacheField name="Product Container" numFmtId="0">
      <sharedItems count="7">
        <s v="Small Box"/>
        <s v="Medium Box"/>
        <s v="Wrap Bag"/>
        <s v="Jumbo Drum"/>
        <s v="Small Pack"/>
        <s v="Large Box"/>
        <s v="Jumbo Box"/>
      </sharedItems>
    </cacheField>
    <cacheField name="Ship Date" numFmtId="14">
      <sharedItems containsSemiMixedTypes="0" containsNonDate="0" containsDate="1" containsString="0" minDate="2016-01-02T00:00:00" maxDate="2019-12-31T00:00:00" count="1450">
        <d v="2016-03-18T00:00:00"/>
        <d v="2018-01-25T00:00:00"/>
        <d v="2016-12-09T00:00:00"/>
        <d v="2016-06-30T00:00:00"/>
        <d v="2019-07-20T00:00:00"/>
        <d v="2017-01-10T00:00:00"/>
        <d v="2018-08-09T00:00:00"/>
        <d v="2017-02-01T00:00:00"/>
        <d v="2016-12-08T00:00:00"/>
        <d v="2017-07-11T00:00:00"/>
        <d v="2018-11-06T00:00:00"/>
        <d v="2016-09-23T00:00:00"/>
        <d v="2017-12-29T00:00:00"/>
        <d v="2017-04-18T00:00:00"/>
        <d v="2016-09-05T00:00:00"/>
        <d v="2016-12-12T00:00:00"/>
        <d v="2018-02-02T00:00:00"/>
        <d v="2019-05-27T00:00:00"/>
        <d v="2016-10-24T00:00:00"/>
        <d v="2018-11-14T00:00:00"/>
        <d v="2018-10-02T00:00:00"/>
        <d v="2016-12-07T00:00:00"/>
        <d v="2019-03-20T00:00:00"/>
        <d v="2016-02-26T00:00:00"/>
        <d v="2018-03-10T00:00:00"/>
        <d v="2019-04-29T00:00:00"/>
        <d v="2016-01-02T00:00:00"/>
        <d v="2017-06-04T00:00:00"/>
        <d v="2019-11-16T00:00:00"/>
        <d v="2016-10-03T00:00:00"/>
        <d v="2019-10-02T00:00:00"/>
        <d v="2018-10-31T00:00:00"/>
        <d v="2019-05-11T00:00:00"/>
        <d v="2016-10-28T00:00:00"/>
        <d v="2019-08-13T00:00:00"/>
        <d v="2017-06-28T00:00:00"/>
        <d v="2018-11-29T00:00:00"/>
        <d v="2019-07-28T00:00:00"/>
        <d v="2018-05-07T00:00:00"/>
        <d v="2016-10-08T00:00:00"/>
        <d v="2019-04-16T00:00:00"/>
        <d v="2018-04-22T00:00:00"/>
        <d v="2018-04-23T00:00:00"/>
        <d v="2016-10-26T00:00:00"/>
        <d v="2018-06-24T00:00:00"/>
        <d v="2018-10-28T00:00:00"/>
        <d v="2019-02-17T00:00:00"/>
        <d v="2018-05-26T00:00:00"/>
        <d v="2019-04-21T00:00:00"/>
        <d v="2019-11-20T00:00:00"/>
        <d v="2016-09-18T00:00:00"/>
        <d v="2019-10-06T00:00:00"/>
        <d v="2018-01-12T00:00:00"/>
        <d v="2016-03-05T00:00:00"/>
        <d v="2018-07-05T00:00:00"/>
        <d v="2019-06-16T00:00:00"/>
        <d v="2016-07-27T00:00:00"/>
        <d v="2016-05-17T00:00:00"/>
        <d v="2017-02-11T00:00:00"/>
        <d v="2017-05-15T00:00:00"/>
        <d v="2017-05-21T00:00:00"/>
        <d v="2019-05-22T00:00:00"/>
        <d v="2016-12-01T00:00:00"/>
        <d v="2019-03-08T00:00:00"/>
        <d v="2017-08-30T00:00:00"/>
        <d v="2016-05-04T00:00:00"/>
        <d v="2018-06-17T00:00:00"/>
        <d v="2018-03-08T00:00:00"/>
        <d v="2016-08-18T00:00:00"/>
        <d v="2017-08-06T00:00:00"/>
        <d v="2018-05-18T00:00:00"/>
        <d v="2016-08-21T00:00:00"/>
        <d v="2016-10-10T00:00:00"/>
        <d v="2018-10-23T00:00:00"/>
        <d v="2016-01-06T00:00:00"/>
        <d v="2016-06-04T00:00:00"/>
        <d v="2017-02-21T00:00:00"/>
        <d v="2018-11-13T00:00:00"/>
        <d v="2016-02-05T00:00:00"/>
        <d v="2017-12-08T00:00:00"/>
        <d v="2017-11-28T00:00:00"/>
        <d v="2016-10-31T00:00:00"/>
        <d v="2016-01-07T00:00:00"/>
        <d v="2018-05-08T00:00:00"/>
        <d v="2016-01-18T00:00:00"/>
        <d v="2019-10-14T00:00:00"/>
        <d v="2017-08-23T00:00:00"/>
        <d v="2018-06-14T00:00:00"/>
        <d v="2016-01-10T00:00:00"/>
        <d v="2017-09-14T00:00:00"/>
        <d v="2018-08-20T00:00:00"/>
        <d v="2017-02-15T00:00:00"/>
        <d v="2017-04-16T00:00:00"/>
        <d v="2016-04-12T00:00:00"/>
        <d v="2016-03-10T00:00:00"/>
        <d v="2019-08-24T00:00:00"/>
        <d v="2016-10-20T00:00:00"/>
        <d v="2016-07-03T00:00:00"/>
        <d v="2016-01-28T00:00:00"/>
        <d v="2019-05-02T00:00:00"/>
        <d v="2018-01-16T00:00:00"/>
        <d v="2017-07-17T00:00:00"/>
        <d v="2017-05-26T00:00:00"/>
        <d v="2018-04-11T00:00:00"/>
        <d v="2019-05-01T00:00:00"/>
        <d v="2018-01-19T00:00:00"/>
        <d v="2017-10-12T00:00:00"/>
        <d v="2017-11-14T00:00:00"/>
        <d v="2016-01-14T00:00:00"/>
        <d v="2019-03-06T00:00:00"/>
        <d v="2016-01-12T00:00:00"/>
        <d v="2017-12-15T00:00:00"/>
        <d v="2019-06-13T00:00:00"/>
        <d v="2016-09-03T00:00:00"/>
        <d v="2016-04-14T00:00:00"/>
        <d v="2018-05-02T00:00:00"/>
        <d v="2019-08-10T00:00:00"/>
        <d v="2016-04-07T00:00:00"/>
        <d v="2019-09-25T00:00:00"/>
        <d v="2018-10-29T00:00:00"/>
        <d v="2018-01-28T00:00:00"/>
        <d v="2016-11-09T00:00:00"/>
        <d v="2019-04-15T00:00:00"/>
        <d v="2017-03-15T00:00:00"/>
        <d v="2017-07-06T00:00:00"/>
        <d v="2019-08-30T00:00:00"/>
        <d v="2018-12-17T00:00:00"/>
        <d v="2018-05-25T00:00:00"/>
        <d v="2017-04-03T00:00:00"/>
        <d v="2017-08-01T00:00:00"/>
        <d v="2018-09-11T00:00:00"/>
        <d v="2019-03-30T00:00:00"/>
        <d v="2017-08-29T00:00:00"/>
        <d v="2016-11-25T00:00:00"/>
        <d v="2017-09-03T00:00:00"/>
        <d v="2016-05-12T00:00:00"/>
        <d v="2019-09-24T00:00:00"/>
        <d v="2019-12-15T00:00:00"/>
        <d v="2017-04-08T00:00:00"/>
        <d v="2017-12-13T00:00:00"/>
        <d v="2018-08-27T00:00:00"/>
        <d v="2019-01-31T00:00:00"/>
        <d v="2019-01-09T00:00:00"/>
        <d v="2018-09-04T00:00:00"/>
        <d v="2016-04-06T00:00:00"/>
        <d v="2019-11-03T00:00:00"/>
        <d v="2017-07-21T00:00:00"/>
        <d v="2016-01-23T00:00:00"/>
        <d v="2019-11-08T00:00:00"/>
        <d v="2016-07-14T00:00:00"/>
        <d v="2018-10-10T00:00:00"/>
        <d v="2017-10-29T00:00:00"/>
        <d v="2016-09-14T00:00:00"/>
        <d v="2019-08-07T00:00:00"/>
        <d v="2017-08-04T00:00:00"/>
        <d v="2018-10-11T00:00:00"/>
        <d v="2019-08-21T00:00:00"/>
        <d v="2019-01-06T00:00:00"/>
        <d v="2017-02-27T00:00:00"/>
        <d v="2016-09-30T00:00:00"/>
        <d v="2019-03-05T00:00:00"/>
        <d v="2018-02-13T00:00:00"/>
        <d v="2017-06-22T00:00:00"/>
        <d v="2018-09-16T00:00:00"/>
        <d v="2019-01-03T00:00:00"/>
        <d v="2019-10-11T00:00:00"/>
        <d v="2017-01-14T00:00:00"/>
        <d v="2016-09-02T00:00:00"/>
        <d v="2017-07-20T00:00:00"/>
        <d v="2017-03-22T00:00:00"/>
        <d v="2017-06-16T00:00:00"/>
        <d v="2016-05-23T00:00:00"/>
        <d v="2016-10-16T00:00:00"/>
        <d v="2018-09-05T00:00:00"/>
        <d v="2016-03-09T00:00:00"/>
        <d v="2017-03-03T00:00:00"/>
        <d v="2019-09-02T00:00:00"/>
        <d v="2017-12-24T00:00:00"/>
        <d v="2019-08-01T00:00:00"/>
        <d v="2016-01-16T00:00:00"/>
        <d v="2016-07-21T00:00:00"/>
        <d v="2016-06-17T00:00:00"/>
        <d v="2019-12-26T00:00:00"/>
        <d v="2018-06-21T00:00:00"/>
        <d v="2016-05-13T00:00:00"/>
        <d v="2019-07-11T00:00:00"/>
        <d v="2018-01-27T00:00:00"/>
        <d v="2016-03-16T00:00:00"/>
        <d v="2016-02-06T00:00:00"/>
        <d v="2016-01-08T00:00:00"/>
        <d v="2018-04-15T00:00:00"/>
        <d v="2019-11-07T00:00:00"/>
        <d v="2018-02-25T00:00:00"/>
        <d v="2017-12-20T00:00:00"/>
        <d v="2017-09-25T00:00:00"/>
        <d v="2017-05-12T00:00:00"/>
        <d v="2016-05-26T00:00:00"/>
        <d v="2018-11-11T00:00:00"/>
        <d v="2016-10-21T00:00:00"/>
        <d v="2017-08-27T00:00:00"/>
        <d v="2016-03-27T00:00:00"/>
        <d v="2018-05-14T00:00:00"/>
        <d v="2016-09-25T00:00:00"/>
        <d v="2019-07-25T00:00:00"/>
        <d v="2018-04-27T00:00:00"/>
        <d v="2017-06-25T00:00:00"/>
        <d v="2018-01-01T00:00:00"/>
        <d v="2017-04-02T00:00:00"/>
        <d v="2019-08-15T00:00:00"/>
        <d v="2018-09-02T00:00:00"/>
        <d v="2019-06-09T00:00:00"/>
        <d v="2018-09-23T00:00:00"/>
        <d v="2017-12-18T00:00:00"/>
        <d v="2016-09-08T00:00:00"/>
        <d v="2019-02-11T00:00:00"/>
        <d v="2019-08-28T00:00:00"/>
        <d v="2019-09-15T00:00:00"/>
        <d v="2018-08-01T00:00:00"/>
        <d v="2016-11-15T00:00:00"/>
        <d v="2017-05-11T00:00:00"/>
        <d v="2017-02-22T00:00:00"/>
        <d v="2018-08-25T00:00:00"/>
        <d v="2017-11-30T00:00:00"/>
        <d v="2019-04-03T00:00:00"/>
        <d v="2016-01-11T00:00:00"/>
        <d v="2017-02-04T00:00:00"/>
        <d v="2018-07-31T00:00:00"/>
        <d v="2017-11-18T00:00:00"/>
        <d v="2019-02-15T00:00:00"/>
        <d v="2019-07-13T00:00:00"/>
        <d v="2018-12-18T00:00:00"/>
        <d v="2017-03-05T00:00:00"/>
        <d v="2016-09-16T00:00:00"/>
        <d v="2018-12-05T00:00:00"/>
        <d v="2017-10-10T00:00:00"/>
        <d v="2019-09-22T00:00:00"/>
        <d v="2017-10-25T00:00:00"/>
        <d v="2019-10-30T00:00:00"/>
        <d v="2018-03-11T00:00:00"/>
        <d v="2018-03-27T00:00:00"/>
        <d v="2019-05-08T00:00:00"/>
        <d v="2019-03-28T00:00:00"/>
        <d v="2016-07-29T00:00:00"/>
        <d v="2017-07-10T00:00:00"/>
        <d v="2019-07-03T00:00:00"/>
        <d v="2019-01-11T00:00:00"/>
        <d v="2016-03-06T00:00:00"/>
        <d v="2016-04-29T00:00:00"/>
        <d v="2019-07-10T00:00:00"/>
        <d v="2018-09-14T00:00:00"/>
        <d v="2018-06-01T00:00:00"/>
        <d v="2017-01-17T00:00:00"/>
        <d v="2017-11-08T00:00:00"/>
        <d v="2018-01-07T00:00:00"/>
        <d v="2017-10-07T00:00:00"/>
        <d v="2017-01-03T00:00:00"/>
        <d v="2016-07-02T00:00:00"/>
        <d v="2017-08-28T00:00:00"/>
        <d v="2019-05-15T00:00:00"/>
        <d v="2018-09-20T00:00:00"/>
        <d v="2019-02-08T00:00:00"/>
        <d v="2017-11-26T00:00:00"/>
        <d v="2018-10-05T00:00:00"/>
        <d v="2018-03-21T00:00:00"/>
        <d v="2016-08-20T00:00:00"/>
        <d v="2016-11-19T00:00:00"/>
        <d v="2017-04-20T00:00:00"/>
        <d v="2019-10-31T00:00:00"/>
        <d v="2018-06-07T00:00:00"/>
        <d v="2019-02-23T00:00:00"/>
        <d v="2016-11-27T00:00:00"/>
        <d v="2019-08-22T00:00:00"/>
        <d v="2017-09-10T00:00:00"/>
        <d v="2018-11-20T00:00:00"/>
        <d v="2019-03-01T00:00:00"/>
        <d v="2016-03-28T00:00:00"/>
        <d v="2017-06-07T00:00:00"/>
        <d v="2019-06-12T00:00:00"/>
        <d v="2017-02-25T00:00:00"/>
        <d v="2019-10-21T00:00:00"/>
        <d v="2016-06-28T00:00:00"/>
        <d v="2017-03-06T00:00:00"/>
        <d v="2019-02-28T00:00:00"/>
        <d v="2019-07-06T00:00:00"/>
        <d v="2019-11-30T00:00:00"/>
        <d v="2016-10-05T00:00:00"/>
        <d v="2019-12-12T00:00:00"/>
        <d v="2017-02-28T00:00:00"/>
        <d v="2017-12-14T00:00:00"/>
        <d v="2018-11-01T00:00:00"/>
        <d v="2018-03-13T00:00:00"/>
        <d v="2019-08-14T00:00:00"/>
        <d v="2016-01-27T00:00:00"/>
        <d v="2018-09-07T00:00:00"/>
        <d v="2019-06-04T00:00:00"/>
        <d v="2017-07-24T00:00:00"/>
        <d v="2017-02-02T00:00:00"/>
        <d v="2017-09-04T00:00:00"/>
        <d v="2016-05-10T00:00:00"/>
        <d v="2018-08-04T00:00:00"/>
        <d v="2018-10-22T00:00:00"/>
        <d v="2016-06-10T00:00:00"/>
        <d v="2017-04-21T00:00:00"/>
        <d v="2018-10-04T00:00:00"/>
        <d v="2019-05-12T00:00:00"/>
        <d v="2019-04-24T00:00:00"/>
        <d v="2016-03-20T00:00:00"/>
        <d v="2017-05-08T00:00:00"/>
        <d v="2017-03-07T00:00:00"/>
        <d v="2018-04-16T00:00:00"/>
        <d v="2017-10-31T00:00:00"/>
        <d v="2017-02-16T00:00:00"/>
        <d v="2019-07-31T00:00:00"/>
        <d v="2016-07-11T00:00:00"/>
        <d v="2017-06-19T00:00:00"/>
        <d v="2017-05-23T00:00:00"/>
        <d v="2016-02-22T00:00:00"/>
        <d v="2018-09-27T00:00:00"/>
        <d v="2017-06-02T00:00:00"/>
        <d v="2018-05-10T00:00:00"/>
        <d v="2017-09-11T00:00:00"/>
        <d v="2017-09-27T00:00:00"/>
        <d v="2017-12-04T00:00:00"/>
        <d v="2019-12-18T00:00:00"/>
        <d v="2017-10-14T00:00:00"/>
        <d v="2017-05-25T00:00:00"/>
        <d v="2016-09-29T00:00:00"/>
        <d v="2019-06-10T00:00:00"/>
        <d v="2019-05-07T00:00:00"/>
        <d v="2016-03-12T00:00:00"/>
        <d v="2016-05-03T00:00:00"/>
        <d v="2017-03-14T00:00:00"/>
        <d v="2016-04-09T00:00:00"/>
        <d v="2017-06-03T00:00:00"/>
        <d v="2016-08-12T00:00:00"/>
        <d v="2017-12-12T00:00:00"/>
        <d v="2018-12-30T00:00:00"/>
        <d v="2016-07-31T00:00:00"/>
        <d v="2018-02-03T00:00:00"/>
        <d v="2017-09-29T00:00:00"/>
        <d v="2016-04-03T00:00:00"/>
        <d v="2017-12-28T00:00:00"/>
        <d v="2019-01-20T00:00:00"/>
        <d v="2018-07-27T00:00:00"/>
        <d v="2019-10-25T00:00:00"/>
        <d v="2017-04-22T00:00:00"/>
        <d v="2018-11-30T00:00:00"/>
        <d v="2017-09-30T00:00:00"/>
        <d v="2017-09-21T00:00:00"/>
        <d v="2017-01-31T00:00:00"/>
        <d v="2016-08-25T00:00:00"/>
        <d v="2016-04-05T00:00:00"/>
        <d v="2018-11-10T00:00:00"/>
        <d v="2017-11-07T00:00:00"/>
        <d v="2017-07-15T00:00:00"/>
        <d v="2018-06-08T00:00:00"/>
        <d v="2016-09-12T00:00:00"/>
        <d v="2019-03-13T00:00:00"/>
        <d v="2017-07-22T00:00:00"/>
        <d v="2016-04-18T00:00:00"/>
        <d v="2017-10-16T00:00:00"/>
        <d v="2017-11-22T00:00:00"/>
        <d v="2016-01-20T00:00:00"/>
        <d v="2016-06-29T00:00:00"/>
        <d v="2018-09-29T00:00:00"/>
        <d v="2018-11-23T00:00:00"/>
        <d v="2018-02-20T00:00:00"/>
        <d v="2016-09-28T00:00:00"/>
        <d v="2016-05-08T00:00:00"/>
        <d v="2018-06-18T00:00:00"/>
        <d v="2018-11-16T00:00:00"/>
        <d v="2018-02-01T00:00:00"/>
        <d v="2018-12-11T00:00:00"/>
        <d v="2016-06-25T00:00:00"/>
        <d v="2017-01-30T00:00:00"/>
        <d v="2016-08-19T00:00:00"/>
        <d v="2019-03-11T00:00:00"/>
        <d v="2019-10-04T00:00:00"/>
        <d v="2019-09-11T00:00:00"/>
        <d v="2019-12-07T00:00:00"/>
        <d v="2019-11-12T00:00:00"/>
        <d v="2018-09-06T00:00:00"/>
        <d v="2018-10-27T00:00:00"/>
        <d v="2017-07-19T00:00:00"/>
        <d v="2019-06-28T00:00:00"/>
        <d v="2018-04-25T00:00:00"/>
        <d v="2016-06-21T00:00:00"/>
        <d v="2018-01-22T00:00:00"/>
        <d v="2017-10-28T00:00:00"/>
        <d v="2018-03-09T00:00:00"/>
        <d v="2017-10-19T00:00:00"/>
        <d v="2016-05-05T00:00:00"/>
        <d v="2019-09-30T00:00:00"/>
        <d v="2017-10-23T00:00:00"/>
        <d v="2017-11-24T00:00:00"/>
        <d v="2018-02-08T00:00:00"/>
        <d v="2017-10-02T00:00:00"/>
        <d v="2016-11-01T00:00:00"/>
        <d v="2018-07-28T00:00:00"/>
        <d v="2016-11-21T00:00:00"/>
        <d v="2016-02-20T00:00:00"/>
        <d v="2016-06-20T00:00:00"/>
        <d v="2016-08-05T00:00:00"/>
        <d v="2016-03-19T00:00:00"/>
        <d v="2019-03-31T00:00:00"/>
        <d v="2018-08-29T00:00:00"/>
        <d v="2017-04-12T00:00:00"/>
        <d v="2016-06-23T00:00:00"/>
        <d v="2018-05-04T00:00:00"/>
        <d v="2018-04-03T00:00:00"/>
        <d v="2019-05-06T00:00:00"/>
        <d v="2017-12-03T00:00:00"/>
        <d v="2019-10-20T00:00:00"/>
        <d v="2016-12-13T00:00:00"/>
        <d v="2019-12-04T00:00:00"/>
        <d v="2018-12-21T00:00:00"/>
        <d v="2019-05-21T00:00:00"/>
        <d v="2017-11-01T00:00:00"/>
        <d v="2017-04-25T00:00:00"/>
        <d v="2018-07-14T00:00:00"/>
        <d v="2019-05-20T00:00:00"/>
        <d v="2017-09-18T00:00:00"/>
        <d v="2016-04-11T00:00:00"/>
        <d v="2017-03-02T00:00:00"/>
        <d v="2017-01-24T00:00:00"/>
        <d v="2018-08-12T00:00:00"/>
        <d v="2019-08-02T00:00:00"/>
        <d v="2019-05-14T00:00:00"/>
        <d v="2016-08-15T00:00:00"/>
        <d v="2017-04-14T00:00:00"/>
        <d v="2018-09-30T00:00:00"/>
        <d v="2017-07-18T00:00:00"/>
        <d v="2018-03-19T00:00:00"/>
        <d v="2018-10-15T00:00:00"/>
        <d v="2017-05-31T00:00:00"/>
        <d v="2019-06-02T00:00:00"/>
        <d v="2019-12-16T00:00:00"/>
        <d v="2017-07-29T00:00:00"/>
        <d v="2019-11-15T00:00:00"/>
        <d v="2016-06-11T00:00:00"/>
        <d v="2018-02-19T00:00:00"/>
        <d v="2018-07-11T00:00:00"/>
        <d v="2017-02-23T00:00:00"/>
        <d v="2019-03-04T00:00:00"/>
        <d v="2017-11-17T00:00:00"/>
        <d v="2016-07-12T00:00:00"/>
        <d v="2016-07-18T00:00:00"/>
        <d v="2019-10-23T00:00:00"/>
        <d v="2016-01-04T00:00:00"/>
        <d v="2018-08-08T00:00:00"/>
        <d v="2018-12-31T00:00:00"/>
        <d v="2019-04-11T00:00:00"/>
        <d v="2019-05-09T00:00:00"/>
        <d v="2016-02-18T00:00:00"/>
        <d v="2016-04-23T00:00:00"/>
        <d v="2016-09-09T00:00:00"/>
        <d v="2018-05-20T00:00:00"/>
        <d v="2017-05-27T00:00:00"/>
        <d v="2017-06-17T00:00:00"/>
        <d v="2018-03-25T00:00:00"/>
        <d v="2018-08-07T00:00:00"/>
        <d v="2018-06-05T00:00:00"/>
        <d v="2017-03-29T00:00:00"/>
        <d v="2017-03-10T00:00:00"/>
        <d v="2018-02-23T00:00:00"/>
        <d v="2019-10-27T00:00:00"/>
        <d v="2017-02-09T00:00:00"/>
        <d v="2018-09-13T00:00:00"/>
        <d v="2016-05-25T00:00:00"/>
        <d v="2019-03-18T00:00:00"/>
        <d v="2016-12-15T00:00:00"/>
        <d v="2017-12-09T00:00:00"/>
        <d v="2017-12-21T00:00:00"/>
        <d v="2018-03-20T00:00:00"/>
        <d v="2016-06-03T00:00:00"/>
        <d v="2018-07-01T00:00:00"/>
        <d v="2018-04-26T00:00:00"/>
        <d v="2017-05-29T00:00:00"/>
        <d v="2019-03-16T00:00:00"/>
        <d v="2019-09-19T00:00:00"/>
        <d v="2017-05-30T00:00:00"/>
        <d v="2017-03-26T00:00:00"/>
        <d v="2018-11-28T00:00:00"/>
        <d v="2017-10-01T00:00:00"/>
        <d v="2016-06-01T00:00:00"/>
        <d v="2017-07-26T00:00:00"/>
        <d v="2017-08-21T00:00:00"/>
        <d v="2017-12-22T00:00:00"/>
        <d v="2017-04-17T00:00:00"/>
        <d v="2018-11-27T00:00:00"/>
        <d v="2019-08-12T00:00:00"/>
        <d v="2016-10-14T00:00:00"/>
        <d v="2019-01-23T00:00:00"/>
        <d v="2017-02-10T00:00:00"/>
        <d v="2019-10-07T00:00:00"/>
        <d v="2019-08-06T00:00:00"/>
        <d v="2017-05-19T00:00:00"/>
        <d v="2017-01-16T00:00:00"/>
        <d v="2019-07-15T00:00:00"/>
        <d v="2016-08-03T00:00:00"/>
        <d v="2018-10-01T00:00:00"/>
        <d v="2019-12-03T00:00:00"/>
        <d v="2018-12-16T00:00:00"/>
        <d v="2019-08-08T00:00:00"/>
        <d v="2018-12-22T00:00:00"/>
        <d v="2017-05-04T00:00:00"/>
        <d v="2017-06-24T00:00:00"/>
        <d v="2018-06-29T00:00:00"/>
        <d v="2019-09-17T00:00:00"/>
        <d v="2019-06-29T00:00:00"/>
        <d v="2016-12-20T00:00:00"/>
        <d v="2017-06-06T00:00:00"/>
        <d v="2019-12-29T00:00:00"/>
        <d v="2016-06-24T00:00:00"/>
        <d v="2017-12-25T00:00:00"/>
        <d v="2019-04-01T00:00:00"/>
        <d v="2018-12-13T00:00:00"/>
        <d v="2017-11-23T00:00:00"/>
        <d v="2017-02-07T00:00:00"/>
        <d v="2017-05-13T00:00:00"/>
        <d v="2017-08-25T00:00:00"/>
        <d v="2018-12-23T00:00:00"/>
        <d v="2018-02-15T00:00:00"/>
        <d v="2016-01-22T00:00:00"/>
        <d v="2016-05-06T00:00:00"/>
        <d v="2018-11-18T00:00:00"/>
        <d v="2016-11-30T00:00:00"/>
        <d v="2017-07-30T00:00:00"/>
        <d v="2019-07-19T00:00:00"/>
        <d v="2016-06-26T00:00:00"/>
        <d v="2016-10-23T00:00:00"/>
        <d v="2018-07-07T00:00:00"/>
        <d v="2019-09-09T00:00:00"/>
        <d v="2019-02-06T00:00:00"/>
        <d v="2018-05-28T00:00:00"/>
        <d v="2018-09-21T00:00:00"/>
        <d v="2019-11-11T00:00:00"/>
        <d v="2019-10-17T00:00:00"/>
        <d v="2017-01-04T00:00:00"/>
        <d v="2018-08-30T00:00:00"/>
        <d v="2017-12-02T00:00:00"/>
        <d v="2019-05-23T00:00:00"/>
        <d v="2019-04-30T00:00:00"/>
        <d v="2018-02-21T00:00:00"/>
        <d v="2018-11-22T00:00:00"/>
        <d v="2018-04-24T00:00:00"/>
        <d v="2017-07-28T00:00:00"/>
        <d v="2017-12-16T00:00:00"/>
        <d v="2019-11-05T00:00:00"/>
        <d v="2016-08-23T00:00:00"/>
        <d v="2016-01-05T00:00:00"/>
        <d v="2018-05-13T00:00:00"/>
        <d v="2016-11-24T00:00:00"/>
        <d v="2018-05-31T00:00:00"/>
        <d v="2018-02-04T00:00:00"/>
        <d v="2018-03-15T00:00:00"/>
        <d v="2016-04-24T00:00:00"/>
        <d v="2019-12-01T00:00:00"/>
        <d v="2019-08-16T00:00:00"/>
        <d v="2018-11-07T00:00:00"/>
        <d v="2017-10-13T00:00:00"/>
        <d v="2017-05-01T00:00:00"/>
        <d v="2016-03-13T00:00:00"/>
        <d v="2016-03-15T00:00:00"/>
        <d v="2016-03-25T00:00:00"/>
        <d v="2019-10-09T00:00:00"/>
        <d v="2019-03-27T00:00:00"/>
        <d v="2016-06-18T00:00:00"/>
        <d v="2019-11-21T00:00:00"/>
        <d v="2018-03-17T00:00:00"/>
        <d v="2016-07-13T00:00:00"/>
        <d v="2017-04-04T00:00:00"/>
        <d v="2016-09-04T00:00:00"/>
        <d v="2017-02-08T00:00:00"/>
        <d v="2019-03-03T00:00:00"/>
        <d v="2019-08-17T00:00:00"/>
        <d v="2019-08-25T00:00:00"/>
        <d v="2018-12-02T00:00:00"/>
        <d v="2019-03-22T00:00:00"/>
        <d v="2016-02-03T00:00:00"/>
        <d v="2016-09-24T00:00:00"/>
        <d v="2018-04-04T00:00:00"/>
        <d v="2019-12-02T00:00:00"/>
        <d v="2017-11-21T00:00:00"/>
        <d v="2016-02-14T00:00:00"/>
        <d v="2018-04-14T00:00:00"/>
        <d v="2018-05-05T00:00:00"/>
        <d v="2016-06-07T00:00:00"/>
        <d v="2018-12-19T00:00:00"/>
        <d v="2018-06-13T00:00:00"/>
        <d v="2016-03-11T00:00:00"/>
        <d v="2016-08-28T00:00:00"/>
        <d v="2016-02-16T00:00:00"/>
        <d v="2019-12-28T00:00:00"/>
        <d v="2019-02-01T00:00:00"/>
        <d v="2019-09-28T00:00:00"/>
        <d v="2016-09-27T00:00:00"/>
        <d v="2018-09-22T00:00:00"/>
        <d v="2018-01-29T00:00:00"/>
        <d v="2016-04-26T00:00:00"/>
        <d v="2016-03-30T00:00:00"/>
        <d v="2019-08-18T00:00:00"/>
        <d v="2016-10-22T00:00:00"/>
        <d v="2017-06-01T00:00:00"/>
        <d v="2017-01-02T00:00:00"/>
        <d v="2016-06-12T00:00:00"/>
        <d v="2019-05-13T00:00:00"/>
        <d v="2016-11-28T00:00:00"/>
        <d v="2019-09-04T00:00:00"/>
        <d v="2016-05-15T00:00:00"/>
        <d v="2016-06-02T00:00:00"/>
        <d v="2017-10-06T00:00:00"/>
        <d v="2016-04-17T00:00:00"/>
        <d v="2019-09-21T00:00:00"/>
        <d v="2018-04-19T00:00:00"/>
        <d v="2017-01-09T00:00:00"/>
        <d v="2016-11-10T00:00:00"/>
        <d v="2016-04-20T00:00:00"/>
        <d v="2019-05-19T00:00:00"/>
        <d v="2018-07-09T00:00:00"/>
        <d v="2017-04-01T00:00:00"/>
        <d v="2019-01-08T00:00:00"/>
        <d v="2017-08-14T00:00:00"/>
        <d v="2019-08-11T00:00:00"/>
        <d v="2019-02-16T00:00:00"/>
        <d v="2018-04-09T00:00:00"/>
        <d v="2019-01-05T00:00:00"/>
        <d v="2016-11-14T00:00:00"/>
        <d v="2017-02-03T00:00:00"/>
        <d v="2017-11-13T00:00:00"/>
        <d v="2016-04-15T00:00:00"/>
        <d v="2019-12-30T00:00:00"/>
        <d v="2016-11-20T00:00:00"/>
        <d v="2018-01-31T00:00:00"/>
        <d v="2016-08-06T00:00:00"/>
        <d v="2018-05-27T00:00:00"/>
        <d v="2017-08-05T00:00:00"/>
        <d v="2018-04-10T00:00:00"/>
        <d v="2018-12-01T00:00:00"/>
        <d v="2017-12-19T00:00:00"/>
        <d v="2018-02-12T00:00:00"/>
        <d v="2016-11-03T00:00:00"/>
        <d v="2016-12-05T00:00:00"/>
        <d v="2018-03-16T00:00:00"/>
        <d v="2018-01-23T00:00:00"/>
        <d v="2019-07-17T00:00:00"/>
        <d v="2016-07-30T00:00:00"/>
        <d v="2017-12-06T00:00:00"/>
        <d v="2016-11-05T00:00:00"/>
        <d v="2018-03-22T00:00:00"/>
        <d v="2017-01-07T00:00:00"/>
        <d v="2019-01-12T00:00:00"/>
        <d v="2016-08-09T00:00:00"/>
        <d v="2019-07-23T00:00:00"/>
        <d v="2017-10-27T00:00:00"/>
        <d v="2019-07-12T00:00:00"/>
        <d v="2017-10-20T00:00:00"/>
        <d v="2018-06-02T00:00:00"/>
        <d v="2016-09-20T00:00:00"/>
        <d v="2016-09-26T00:00:00"/>
        <d v="2019-03-29T00:00:00"/>
        <d v="2016-03-17T00:00:00"/>
        <d v="2018-12-09T00:00:00"/>
        <d v="2016-06-15T00:00:00"/>
        <d v="2016-11-16T00:00:00"/>
        <d v="2016-12-21T00:00:00"/>
        <d v="2016-02-15T00:00:00"/>
        <d v="2017-09-06T00:00:00"/>
        <d v="2018-07-21T00:00:00"/>
        <d v="2019-05-28T00:00:00"/>
        <d v="2016-08-16T00:00:00"/>
        <d v="2018-11-03T00:00:00"/>
        <d v="2018-07-25T00:00:00"/>
        <d v="2017-11-25T00:00:00"/>
        <d v="2019-01-13T00:00:00"/>
        <d v="2018-03-31T00:00:00"/>
        <d v="2018-05-24T00:00:00"/>
        <d v="2018-11-02T00:00:00"/>
        <d v="2019-03-17T00:00:00"/>
        <d v="2018-06-09T00:00:00"/>
        <d v="2018-01-11T00:00:00"/>
        <d v="2017-09-17T00:00:00"/>
        <d v="2016-02-19T00:00:00"/>
        <d v="2017-06-21T00:00:00"/>
        <d v="2016-06-27T00:00:00"/>
        <d v="2016-09-13T00:00:00"/>
        <d v="2017-05-16T00:00:00"/>
        <d v="2016-10-17T00:00:00"/>
        <d v="2018-04-05T00:00:00"/>
        <d v="2017-03-09T00:00:00"/>
        <d v="2018-11-08T00:00:00"/>
        <d v="2018-05-30T00:00:00"/>
        <d v="2017-04-11T00:00:00"/>
        <d v="2016-12-18T00:00:00"/>
        <d v="2016-06-13T00:00:00"/>
        <d v="2019-07-05T00:00:00"/>
        <d v="2016-12-29T00:00:00"/>
        <d v="2016-09-17T00:00:00"/>
        <d v="2017-02-14T00:00:00"/>
        <d v="2017-09-15T00:00:00"/>
        <d v="2016-08-01T00:00:00"/>
        <d v="2019-06-11T00:00:00"/>
        <d v="2017-05-10T00:00:00"/>
        <d v="2017-08-19T00:00:00"/>
        <d v="2018-11-19T00:00:00"/>
        <d v="2019-04-14T00:00:00"/>
        <d v="2018-09-12T00:00:00"/>
        <d v="2016-09-11T00:00:00"/>
        <d v="2017-07-23T00:00:00"/>
        <d v="2016-03-23T00:00:00"/>
        <d v="2017-08-31T00:00:00"/>
        <d v="2019-12-11T00:00:00"/>
        <d v="2019-03-15T00:00:00"/>
        <d v="2017-11-09T00:00:00"/>
        <d v="2018-08-19T00:00:00"/>
        <d v="2016-11-22T00:00:00"/>
        <d v="2016-05-16T00:00:00"/>
        <d v="2016-02-04T00:00:00"/>
        <d v="2018-07-06T00:00:00"/>
        <d v="2019-10-08T00:00:00"/>
        <d v="2017-01-11T00:00:00"/>
        <d v="2019-06-26T00:00:00"/>
        <d v="2018-02-17T00:00:00"/>
        <d v="2017-05-20T00:00:00"/>
        <d v="2016-02-11T00:00:00"/>
        <d v="2016-06-16T00:00:00"/>
        <d v="2016-03-14T00:00:00"/>
        <d v="2019-01-21T00:00:00"/>
        <d v="2016-05-18T00:00:00"/>
        <d v="2018-05-01T00:00:00"/>
        <d v="2019-04-28T00:00:00"/>
        <d v="2017-08-18T00:00:00"/>
        <d v="2017-12-01T00:00:00"/>
        <d v="2016-04-10T00:00:00"/>
        <d v="2016-12-25T00:00:00"/>
        <d v="2017-12-05T00:00:00"/>
        <d v="2017-06-09T00:00:00"/>
        <d v="2018-02-06T00:00:00"/>
        <d v="2017-04-19T00:00:00"/>
        <d v="2019-03-14T00:00:00"/>
        <d v="2018-07-03T00:00:00"/>
        <d v="2017-09-26T00:00:00"/>
        <d v="2018-10-14T00:00:00"/>
        <d v="2018-01-15T00:00:00"/>
        <d v="2018-06-30T00:00:00"/>
        <d v="2019-09-16T00:00:00"/>
        <d v="2016-10-06T00:00:00"/>
        <d v="2018-06-11T00:00:00"/>
        <d v="2016-07-17T00:00:00"/>
        <d v="2016-01-25T00:00:00"/>
        <d v="2016-03-03T00:00:00"/>
        <d v="2016-12-14T00:00:00"/>
        <d v="2018-04-17T00:00:00"/>
        <d v="2018-02-07T00:00:00"/>
        <d v="2018-12-29T00:00:00"/>
        <d v="2018-10-16T00:00:00"/>
        <d v="2019-04-20T00:00:00"/>
        <d v="2017-07-27T00:00:00"/>
        <d v="2018-02-05T00:00:00"/>
        <d v="2017-06-15T00:00:00"/>
        <d v="2016-03-24T00:00:00"/>
        <d v="2019-09-12T00:00:00"/>
        <d v="2016-09-22T00:00:00"/>
        <d v="2016-05-14T00:00:00"/>
        <d v="2019-01-19T00:00:00"/>
        <d v="2019-07-26T00:00:00"/>
        <d v="2018-07-13T00:00:00"/>
        <d v="2018-02-09T00:00:00"/>
        <d v="2018-07-08T00:00:00"/>
        <d v="2018-02-24T00:00:00"/>
        <d v="2017-07-04T00:00:00"/>
        <d v="2019-09-06T00:00:00"/>
        <d v="2018-02-26T00:00:00"/>
        <d v="2016-12-02T00:00:00"/>
        <d v="2017-02-17T00:00:00"/>
        <d v="2017-10-08T00:00:00"/>
        <d v="2017-11-04T00:00:00"/>
        <d v="2018-10-03T00:00:00"/>
        <d v="2017-09-20T00:00:00"/>
        <d v="2019-02-14T00:00:00"/>
        <d v="2018-03-02T00:00:00"/>
        <d v="2019-05-29T00:00:00"/>
        <d v="2018-02-14T00:00:00"/>
        <d v="2016-04-01T00:00:00"/>
        <d v="2018-02-18T00:00:00"/>
        <d v="2019-06-23T00:00:00"/>
        <d v="2018-08-16T00:00:00"/>
        <d v="2017-08-03T00:00:00"/>
        <d v="2018-01-13T00:00:00"/>
        <d v="2017-01-12T00:00:00"/>
        <d v="2019-05-26T00:00:00"/>
        <d v="2018-07-02T00:00:00"/>
        <d v="2017-11-12T00:00:00"/>
        <d v="2017-05-14T00:00:00"/>
        <d v="2016-07-24T00:00:00"/>
        <d v="2017-04-06T00:00:00"/>
        <d v="2019-04-13T00:00:00"/>
        <d v="2019-12-22T00:00:00"/>
        <d v="2017-06-23T00:00:00"/>
        <d v="2016-05-20T00:00:00"/>
        <d v="2019-11-06T00:00:00"/>
        <d v="2018-09-03T00:00:00"/>
        <d v="2019-09-03T00:00:00"/>
        <d v="2016-12-10T00:00:00"/>
        <d v="2018-01-21T00:00:00"/>
        <d v="2017-01-25T00:00:00"/>
        <d v="2019-11-25T00:00:00"/>
        <d v="2016-12-16T00:00:00"/>
        <d v="2017-01-29T00:00:00"/>
        <d v="2016-07-28T00:00:00"/>
        <d v="2017-09-24T00:00:00"/>
        <d v="2016-10-11T00:00:00"/>
        <d v="2017-06-13T00:00:00"/>
        <d v="2019-04-10T00:00:00"/>
        <d v="2017-05-22T00:00:00"/>
        <d v="2018-11-12T00:00:00"/>
        <d v="2019-08-09T00:00:00"/>
        <d v="2016-03-31T00:00:00"/>
        <d v="2016-08-10T00:00:00"/>
        <d v="2017-04-28T00:00:00"/>
        <d v="2017-03-24T00:00:00"/>
        <d v="2016-10-15T00:00:00"/>
        <d v="2018-06-16T00:00:00"/>
        <d v="2019-10-24T00:00:00"/>
        <d v="2018-09-08T00:00:00"/>
        <d v="2017-09-22T00:00:00"/>
        <d v="2018-04-18T00:00:00"/>
        <d v="2018-12-08T00:00:00"/>
        <d v="2017-01-27T00:00:00"/>
        <d v="2019-12-10T00:00:00"/>
        <d v="2019-05-31T00:00:00"/>
        <d v="2017-04-26T00:00:00"/>
        <d v="2017-05-09T00:00:00"/>
        <d v="2016-12-17T00:00:00"/>
        <d v="2016-05-29T00:00:00"/>
        <d v="2018-12-24T00:00:00"/>
        <d v="2019-11-01T00:00:00"/>
        <d v="2018-05-17T00:00:00"/>
        <d v="2017-05-24T00:00:00"/>
        <d v="2016-02-17T00:00:00"/>
        <d v="2017-10-05T00:00:00"/>
        <d v="2017-08-17T00:00:00"/>
        <d v="2017-01-06T00:00:00"/>
        <d v="2018-09-01T00:00:00"/>
        <d v="2019-11-26T00:00:00"/>
        <d v="2019-02-10T00:00:00"/>
        <d v="2019-06-21T00:00:00"/>
        <d v="2017-08-08T00:00:00"/>
        <d v="2019-02-13T00:00:00"/>
        <d v="2019-12-21T00:00:00"/>
        <d v="2016-01-19T00:00:00"/>
        <d v="2016-03-22T00:00:00"/>
        <d v="2017-06-05T00:00:00"/>
        <d v="2017-02-24T00:00:00"/>
        <d v="2016-08-26T00:00:00"/>
        <d v="2017-06-14T00:00:00"/>
        <d v="2019-12-05T00:00:00"/>
        <d v="2019-09-18T00:00:00"/>
        <d v="2018-10-07T00:00:00"/>
        <d v="2016-02-01T00:00:00"/>
        <d v="2019-05-17T00:00:00"/>
        <d v="2017-03-08T00:00:00"/>
        <d v="2018-05-21T00:00:00"/>
        <d v="2017-06-26T00:00:00"/>
        <d v="2017-06-30T00:00:00"/>
        <d v="2016-05-21T00:00:00"/>
        <d v="2019-06-01T00:00:00"/>
        <d v="2017-02-18T00:00:00"/>
        <d v="2017-01-28T00:00:00"/>
        <d v="2018-09-24T00:00:00"/>
        <d v="2019-09-23T00:00:00"/>
        <d v="2018-08-13T00:00:00"/>
        <d v="2016-11-04T00:00:00"/>
        <d v="2017-04-10T00:00:00"/>
        <d v="2019-08-03T00:00:00"/>
        <d v="2016-11-13T00:00:00"/>
        <d v="2018-10-08T00:00:00"/>
        <d v="2017-08-24T00:00:00"/>
        <d v="2018-04-29T00:00:00"/>
        <d v="2016-08-24T00:00:00"/>
        <d v="2017-02-05T00:00:00"/>
        <d v="2019-07-14T00:00:00"/>
        <d v="2016-05-24T00:00:00"/>
        <d v="2016-10-18T00:00:00"/>
        <d v="2018-06-10T00:00:00"/>
        <d v="2019-10-26T00:00:00"/>
        <d v="2019-10-05T00:00:00"/>
        <d v="2019-06-06T00:00:00"/>
        <d v="2016-02-02T00:00:00"/>
        <d v="2019-07-09T00:00:00"/>
        <d v="2016-04-16T00:00:00"/>
        <d v="2018-01-26T00:00:00"/>
        <d v="2016-06-22T00:00:00"/>
        <d v="2018-06-04T00:00:00"/>
        <d v="2019-10-28T00:00:00"/>
        <d v="2018-05-03T00:00:00"/>
        <d v="2019-05-25T00:00:00"/>
        <d v="2019-06-07T00:00:00"/>
        <d v="2016-08-04T00:00:00"/>
        <d v="2017-09-28T00:00:00"/>
        <d v="2016-01-15T00:00:00"/>
        <d v="2016-07-10T00:00:00"/>
        <d v="2016-07-06T00:00:00"/>
        <d v="2016-10-30T00:00:00"/>
        <d v="2018-01-18T00:00:00"/>
        <d v="2017-03-20T00:00:00"/>
        <d v="2018-10-12T00:00:00"/>
        <d v="2019-06-17T00:00:00"/>
        <d v="2016-01-17T00:00:00"/>
        <d v="2016-09-15T00:00:00"/>
        <d v="2019-08-20T00:00:00"/>
        <d v="2017-08-13T00:00:00"/>
        <d v="2016-05-01T00:00:00"/>
        <d v="2017-11-19T00:00:00"/>
        <d v="2019-09-08T00:00:00"/>
        <d v="2017-08-15T00:00:00"/>
        <d v="2018-03-01T00:00:00"/>
        <d v="2018-06-28T00:00:00"/>
        <d v="2018-02-28T00:00:00"/>
        <d v="2018-01-04T00:00:00"/>
        <d v="2016-05-27T00:00:00"/>
        <d v="2019-02-24T00:00:00"/>
        <d v="2019-07-01T00:00:00"/>
        <d v="2016-07-05T00:00:00"/>
        <d v="2019-12-09T00:00:00"/>
        <d v="2016-12-26T00:00:00"/>
        <d v="2016-07-23T00:00:00"/>
        <d v="2018-08-15T00:00:00"/>
        <d v="2017-09-07T00:00:00"/>
        <d v="2018-05-22T00:00:00"/>
        <d v="2016-01-29T00:00:00"/>
        <d v="2017-11-29T00:00:00"/>
        <d v="2017-03-11T00:00:00"/>
        <d v="2019-01-18T00:00:00"/>
        <d v="2016-07-16T00:00:00"/>
        <d v="2016-11-06T00:00:00"/>
        <d v="2017-12-31T00:00:00"/>
        <d v="2018-04-02T00:00:00"/>
        <d v="2016-02-28T00:00:00"/>
        <d v="2018-10-25T00:00:00"/>
        <d v="2017-10-26T00:00:00"/>
        <d v="2019-06-19T00:00:00"/>
        <d v="2017-04-29T00:00:00"/>
        <d v="2018-01-10T00:00:00"/>
        <d v="2017-03-21T00:00:00"/>
        <d v="2016-02-12T00:00:00"/>
        <d v="2017-08-16T00:00:00"/>
        <d v="2018-08-11T00:00:00"/>
        <d v="2019-05-24T00:00:00"/>
        <d v="2019-04-17T00:00:00"/>
        <d v="2019-03-07T00:00:00"/>
        <d v="2017-11-10T00:00:00"/>
        <d v="2018-07-19T00:00:00"/>
        <d v="2019-05-30T00:00:00"/>
        <d v="2016-01-09T00:00:00"/>
        <d v="2017-02-06T00:00:00"/>
        <d v="2018-10-19T00:00:00"/>
        <d v="2017-10-18T00:00:00"/>
        <d v="2019-06-30T00:00:00"/>
        <d v="2019-02-12T00:00:00"/>
        <d v="2017-12-17T00:00:00"/>
        <d v="2016-04-08T00:00:00"/>
        <d v="2017-06-20T00:00:00"/>
        <d v="2017-08-22T00:00:00"/>
        <d v="2019-06-08T00:00:00"/>
        <d v="2018-05-12T00:00:00"/>
        <d v="2017-03-27T00:00:00"/>
        <d v="2018-04-12T00:00:00"/>
        <d v="2019-03-21T00:00:00"/>
        <d v="2018-06-03T00:00:00"/>
        <d v="2019-03-19T00:00:00"/>
        <d v="2017-04-05T00:00:00"/>
        <d v="2018-06-19T00:00:00"/>
        <d v="2016-11-02T00:00:00"/>
        <d v="2018-08-03T00:00:00"/>
        <d v="2017-01-15T00:00:00"/>
        <d v="2017-08-10T00:00:00"/>
        <d v="2016-12-11T00:00:00"/>
        <d v="2019-07-27T00:00:00"/>
        <d v="2016-07-01T00:00:00"/>
        <d v="2019-01-14T00:00:00"/>
        <d v="2019-12-14T00:00:00"/>
        <d v="2019-01-27T00:00:00"/>
        <d v="2017-11-27T00:00:00"/>
        <d v="2017-09-09T00:00:00"/>
        <d v="2019-09-26T00:00:00"/>
        <d v="2017-07-31T00:00:00"/>
        <d v="2018-10-18T00:00:00"/>
        <d v="2019-01-02T00:00:00"/>
        <d v="2017-02-26T00:00:00"/>
        <d v="2017-07-05T00:00:00"/>
        <d v="2019-04-25T00:00:00"/>
        <d v="2017-04-30T00:00:00"/>
        <d v="2019-04-27T00:00:00"/>
        <d v="2019-08-05T00:00:00"/>
        <d v="2018-03-03T00:00:00"/>
        <d v="2017-05-03T00:00:00"/>
        <d v="2016-02-08T00:00:00"/>
        <d v="2019-03-12T00:00:00"/>
        <d v="2016-07-07T00:00:00"/>
        <d v="2019-08-26T00:00:00"/>
        <d v="2019-01-24T00:00:00"/>
        <d v="2017-10-22T00:00:00"/>
        <d v="2019-09-20T00:00:00"/>
        <d v="2018-04-06T00:00:00"/>
        <d v="2016-03-02T00:00:00"/>
        <d v="2016-08-14T00:00:00"/>
        <d v="2017-07-03T00:00:00"/>
        <d v="2017-01-21T00:00:00"/>
        <d v="2017-04-07T00:00:00"/>
        <d v="2016-05-28T00:00:00"/>
        <d v="2017-06-27T00:00:00"/>
        <d v="2016-10-13T00:00:00"/>
        <d v="2019-01-28T00:00:00"/>
        <d v="2018-05-15T00:00:00"/>
        <d v="2016-11-26T00:00:00"/>
        <d v="2018-09-09T00:00:00"/>
        <d v="2019-08-23T00:00:00"/>
        <d v="2016-10-07T00:00:00"/>
        <d v="2018-08-10T00:00:00"/>
        <d v="2018-05-09T00:00:00"/>
        <d v="2016-04-25T00:00:00"/>
        <d v="2018-02-16T00:00:00"/>
        <d v="2019-10-12T00:00:00"/>
        <d v="2018-01-09T00:00:00"/>
        <d v="2019-12-25T00:00:00"/>
        <d v="2018-07-22T00:00:00"/>
        <d v="2018-02-27T00:00:00"/>
        <d v="2016-04-30T00:00:00"/>
        <d v="2019-02-05T00:00:00"/>
        <d v="2018-07-17T00:00:00"/>
        <d v="2017-03-13T00:00:00"/>
        <d v="2016-07-20T00:00:00"/>
        <d v="2019-11-13T00:00:00"/>
        <d v="2018-11-26T00:00:00"/>
        <d v="2018-04-08T00:00:00"/>
        <d v="2019-02-25T00:00:00"/>
        <d v="2016-04-19T00:00:00"/>
        <d v="2019-09-27T00:00:00"/>
        <d v="2019-08-04T00:00:00"/>
        <d v="2018-05-23T00:00:00"/>
        <d v="2016-09-21T00:00:00"/>
        <d v="2016-01-26T00:00:00"/>
        <d v="2019-07-16T00:00:00"/>
        <d v="2019-11-19T00:00:00"/>
        <d v="2019-02-20T00:00:00"/>
        <d v="2019-01-17T00:00:00"/>
        <d v="2018-09-10T00:00:00"/>
        <d v="2019-01-15T00:00:00"/>
        <d v="2016-05-07T00:00:00"/>
        <d v="2019-11-10T00:00:00"/>
        <d v="2016-07-22T00:00:00"/>
        <d v="2016-03-21T00:00:00"/>
        <d v="2017-10-21T00:00:00"/>
        <d v="2019-02-02T00:00:00"/>
        <d v="2018-03-12T00:00:00"/>
        <d v="2018-06-22T00:00:00"/>
        <d v="2018-11-17T00:00:00"/>
        <d v="2018-07-26T00:00:00"/>
        <d v="2017-10-15T00:00:00"/>
        <d v="2017-10-17T00:00:00"/>
        <d v="2018-11-21T00:00:00"/>
        <d v="2019-07-18T00:00:00"/>
        <d v="2017-11-02T00:00:00"/>
        <d v="2016-07-08T00:00:00"/>
        <d v="2016-03-01T00:00:00"/>
        <d v="2018-07-16T00:00:00"/>
        <d v="2017-01-23T00:00:00"/>
        <d v="2016-10-29T00:00:00"/>
        <d v="2016-06-05T00:00:00"/>
        <d v="2016-11-23T00:00:00"/>
        <d v="2018-12-03T00:00:00"/>
        <d v="2017-10-04T00:00:00"/>
        <d v="2017-03-17T00:00:00"/>
        <d v="2019-03-09T00:00:00"/>
        <d v="2019-02-09T00:00:00"/>
        <d v="2018-11-04T00:00:00"/>
        <d v="2016-05-22T00:00:00"/>
        <d v="2018-07-23T00:00:00"/>
        <d v="2018-03-07T00:00:00"/>
        <d v="2017-10-24T00:00:00"/>
        <d v="2017-09-23T00:00:00"/>
        <d v="2019-04-26T00:00:00"/>
        <d v="2016-06-08T00:00:00"/>
        <d v="2019-01-22T00:00:00"/>
        <d v="2018-03-29T00:00:00"/>
        <d v="2019-11-27T00:00:00"/>
        <d v="2016-08-02T00:00:00"/>
        <d v="2017-03-25T00:00:00"/>
        <d v="2017-09-13T00:00:00"/>
        <d v="2019-02-03T00:00:00"/>
        <d v="2018-07-15T00:00:00"/>
        <d v="2016-09-10T00:00:00"/>
        <d v="2017-07-16T00:00:00"/>
        <d v="2018-06-12T00:00:00"/>
        <d v="2017-01-01T00:00:00"/>
        <d v="2018-12-06T00:00:00"/>
        <d v="2019-02-07T00:00:00"/>
        <d v="2018-07-30T00:00:00"/>
        <d v="2017-03-12T00:00:00"/>
        <d v="2017-02-19T00:00:00"/>
        <d v="2017-10-03T00:00:00"/>
        <d v="2016-07-15T00:00:00"/>
        <d v="2018-01-03T00:00:00"/>
        <d v="2016-10-02T00:00:00"/>
        <d v="2018-02-11T00:00:00"/>
        <d v="2018-08-31T00:00:00"/>
        <d v="2019-12-20T00:00:00"/>
        <d v="2016-04-22T00:00:00"/>
        <d v="2016-02-27T00:00:00"/>
        <d v="2017-01-22T00:00:00"/>
        <d v="2019-10-19T00:00:00"/>
        <d v="2017-12-23T00:00:00"/>
        <d v="2018-08-17T00:00:00"/>
        <d v="2017-04-23T00:00:00"/>
        <d v="2018-10-21T00:00:00"/>
        <d v="2016-10-09T00:00:00"/>
        <d v="2016-03-29T00:00:00"/>
        <d v="2018-12-26T00:00:00"/>
        <d v="2018-03-06T00:00:00"/>
        <d v="2019-01-16T00:00:00"/>
        <d v="2017-03-01T00:00:00"/>
        <d v="2016-02-07T00:00:00"/>
        <d v="2019-04-18T00:00:00"/>
        <d v="2017-01-26T00:00:00"/>
        <d v="2017-06-29T00:00:00"/>
        <d v="2019-02-22T00:00:00"/>
        <d v="2017-03-28T00:00:00"/>
        <d v="2019-10-15T00:00:00"/>
        <d v="2016-04-21T00:00:00"/>
        <d v="2017-05-02T00:00:00"/>
        <d v="2018-11-05T00:00:00"/>
        <d v="2019-03-25T00:00:00"/>
        <d v="2016-02-21T00:00:00"/>
        <d v="2017-10-30T00:00:00"/>
        <d v="2017-12-26T00:00:00"/>
        <d v="2019-11-04T00:00:00"/>
        <d v="2018-09-25T00:00:00"/>
        <d v="2017-11-11T00:00:00"/>
        <d v="2016-02-13T00:00:00"/>
        <d v="2016-07-04T00:00:00"/>
        <d v="2018-09-15T00:00:00"/>
        <d v="2019-12-13T00:00:00"/>
        <d v="2016-02-23T00:00:00"/>
        <d v="2016-03-08T00:00:00"/>
        <d v="2016-11-29T00:00:00"/>
        <d v="2016-08-29T00:00:00"/>
        <d v="2018-01-06T00:00:00"/>
        <d v="2017-06-11T00:00:00"/>
        <d v="2018-01-30T00:00:00"/>
        <d v="2016-10-04T00:00:00"/>
        <d v="2019-05-10T00:00:00"/>
        <d v="2016-08-17T00:00:00"/>
        <d v="2019-10-01T00:00:00"/>
        <d v="2016-11-12T00:00:00"/>
        <d v="2018-08-02T00:00:00"/>
        <d v="2018-08-05T00:00:00"/>
        <d v="2019-04-06T00:00:00"/>
        <d v="2017-08-11T00:00:00"/>
        <d v="2018-10-30T00:00:00"/>
        <d v="2018-01-05T00:00:00"/>
        <d v="2019-03-26T00:00:00"/>
        <d v="2018-04-21T00:00:00"/>
        <d v="2016-12-03T00:00:00"/>
        <d v="2017-07-09T00:00:00"/>
        <d v="2019-08-29T00:00:00"/>
        <d v="2018-12-10T00:00:00"/>
        <d v="2019-06-20T00:00:00"/>
        <d v="2018-03-28T00:00:00"/>
        <d v="2019-06-27T00:00:00"/>
        <d v="2017-05-05T00:00:00"/>
        <d v="2018-10-26T00:00:00"/>
        <d v="2016-05-11T00:00:00"/>
        <d v="2016-08-11T00:00:00"/>
        <d v="2019-03-24T00:00:00"/>
        <d v="2019-11-28T00:00:00"/>
        <d v="2017-06-10T00:00:00"/>
        <d v="2019-01-04T00:00:00"/>
        <d v="2016-09-06T00:00:00"/>
        <d v="2017-05-06T00:00:00"/>
        <d v="2016-04-27T00:00:00"/>
        <d v="2017-07-14T00:00:00"/>
        <d v="2018-09-19T00:00:00"/>
        <d v="2016-09-07T00:00:00"/>
        <d v="2019-04-12T00:00:00"/>
        <d v="2017-05-28T00:00:00"/>
        <d v="2018-07-24T00:00:00"/>
        <d v="2017-11-06T00:00:00"/>
        <d v="2018-10-20T00:00:00"/>
        <d v="2018-06-23T00:00:00"/>
        <d v="2018-10-17T00:00:00"/>
        <d v="2017-09-01T00:00:00"/>
        <d v="2017-05-07T00:00:00"/>
        <d v="2018-03-24T00:00:00"/>
        <d v="2019-11-29T00:00:00"/>
        <d v="2019-01-07T00:00:00"/>
        <d v="2016-11-08T00:00:00"/>
        <d v="2017-10-09T00:00:00"/>
        <d v="2019-07-22T00:00:00"/>
        <d v="2016-12-06T00:00:00"/>
        <d v="2018-07-04T00:00:00"/>
        <d v="2016-01-31T00:00:00"/>
        <d v="2017-09-16T00:00:00"/>
        <d v="2018-04-13T00:00:00"/>
        <d v="2019-08-31T00:00:00"/>
        <d v="2018-07-12T00:00:00"/>
        <d v="2018-07-18T00:00:00"/>
        <d v="2017-09-05T00:00:00"/>
        <d v="2018-12-27T00:00:00"/>
        <d v="2017-01-19T00:00:00"/>
        <d v="2019-10-16T00:00:00"/>
        <d v="2019-04-08T00:00:00"/>
        <d v="2016-10-19T00:00:00"/>
        <d v="2016-07-09T00:00:00"/>
        <d v="2019-09-14T00:00:00"/>
        <d v="2018-08-14T00:00:00"/>
        <d v="2016-03-26T00:00:00"/>
        <d v="2019-09-10T00:00:00"/>
        <d v="2016-12-23T00:00:00"/>
        <d v="2017-11-20T00:00:00"/>
        <d v="2018-02-10T00:00:00"/>
        <d v="2017-08-20T00:00:00"/>
        <d v="2018-04-07T00:00:00"/>
        <d v="2016-07-25T00:00:00"/>
        <d v="2019-11-14T00:00:00"/>
        <d v="2019-07-21T00:00:00"/>
        <d v="2017-03-30T00:00:00"/>
        <d v="2017-07-08T00:00:00"/>
        <d v="2017-08-26T00:00:00"/>
        <d v="2016-03-07T00:00:00"/>
        <d v="2016-11-18T00:00:00"/>
        <d v="2019-09-05T00:00:00"/>
        <d v="2017-04-24T00:00:00"/>
        <d v="2017-01-20T00:00:00"/>
        <d v="2019-09-07T00:00:00"/>
        <d v="2017-02-12T00:00:00"/>
        <d v="2018-09-18T00:00:00"/>
        <d v="2016-08-13T00:00:00"/>
        <d v="2018-11-25T00:00:00"/>
        <d v="2019-11-09T00:00:00"/>
        <d v="2016-01-13T00:00:00"/>
        <d v="2019-02-19T00:00:00"/>
        <d v="2016-02-24T00:00:00"/>
        <d v="2016-08-22T00:00:00"/>
        <d v="2019-06-14T00:00:00"/>
        <d v="2018-12-20T00:00:00"/>
        <d v="2016-09-19T00:00:00"/>
        <d v="2016-11-17T00:00:00"/>
        <d v="2017-12-11T00:00:00"/>
        <d v="2017-04-15T00:00:00"/>
        <d v="2016-09-01T00:00:00"/>
        <d v="2017-07-07T00:00:00"/>
        <d v="2017-01-13T00:00:00"/>
        <d v="2017-10-11T00:00:00"/>
        <d v="2016-01-24T00:00:00"/>
        <d v="2017-03-19T00:00:00"/>
        <d v="2017-12-07T00:00:00"/>
        <d v="2019-05-03T00:00:00"/>
        <d v="2016-12-27T00:00:00"/>
        <d v="2018-10-09T00:00:00"/>
        <d v="2016-02-25T00:00:00"/>
        <d v="2016-10-25T00:00:00"/>
        <d v="2017-07-25T00:00:00"/>
        <d v="2018-06-27T00:00:00"/>
        <d v="2018-08-22T00:00:00"/>
        <d v="2017-03-31T00:00:00"/>
        <d v="2018-03-05T00:00:00"/>
        <d v="2019-12-17T00:00:00"/>
        <d v="2017-06-12T00:00:00"/>
        <d v="2019-10-10T00:00:00"/>
        <d v="2018-03-18T00:00:00"/>
        <d v="2019-10-13T00:00:00"/>
        <d v="2019-04-05T00:00:00"/>
        <d v="2019-10-29T00:00:00"/>
        <d v="2016-08-08T00:00:00"/>
        <d v="2017-11-05T00:00:00"/>
        <d v="2019-09-01T00:00:00"/>
        <d v="2019-04-07T00:00:00"/>
        <d v="2016-02-10T00:00:00"/>
        <d v="2018-10-06T00:00:00"/>
        <d v="2018-01-20T00:00:00"/>
        <d v="2019-07-04T00:00:00"/>
        <d v="2019-10-22T00:00:00"/>
        <d v="2019-02-21T00:00:00"/>
        <d v="2016-12-04T00:00:00"/>
        <d v="2019-12-24T00:00:00"/>
        <d v="2018-12-14T00:00:00"/>
        <d v="2019-12-06T00:00:00"/>
        <d v="2018-08-18T00:00:00"/>
        <d v="2018-03-26T00:00:00"/>
        <d v="2017-04-27T00:00:00"/>
        <d v="2016-03-04T00:00:00"/>
        <d v="2018-05-29T00:00:00"/>
        <d v="2017-05-18T00:00:00"/>
        <d v="2016-10-27T00:00:00"/>
        <d v="2017-08-07T00:00:00"/>
        <d v="2017-07-02T00:00:00"/>
        <d v="2019-02-18T00:00:00"/>
        <d v="2018-11-24T00:00:00"/>
        <d v="2019-08-19T00:00:00"/>
        <d v="2018-11-15T00:00:00"/>
        <d v="2017-01-18T00:00:00"/>
        <d v="2019-03-10T00:00:00"/>
        <d v="2019-11-02T00:00:00"/>
        <d v="2017-07-01T00:00:00"/>
        <d v="2019-01-30T00:00:00"/>
        <d v="2016-05-09T00:00:00"/>
        <d v="2019-01-25T00:00:00"/>
        <d v="2016-01-30T00:00:00"/>
        <d v="2019-09-13T00:00:00"/>
        <d v="2019-07-07T00:00:00"/>
        <d v="2017-12-10T00:00:00"/>
        <d v="2017-09-08T00:00:00"/>
        <d v="2019-01-29T00:00:00"/>
        <d v="2018-05-06T00:00:00"/>
        <d v="2016-04-28T00:00:00"/>
        <d v="2019-05-16T00:00:00"/>
        <d v="2019-12-19T00:00:00"/>
        <d v="2019-03-02T00:00:00"/>
        <d v="2016-02-09T00:00:00"/>
        <d v="2016-06-06T00:00:00"/>
        <d v="2018-12-15T00:00:00"/>
        <d v="2019-06-03T00:00:00"/>
        <d v="2019-11-22T00:00:00"/>
        <d v="2016-05-19T00:00:00"/>
        <d v="2016-10-01T00:00:00"/>
        <d v="2019-05-04T00:00:00"/>
        <d v="2016-02-29T00:00:00"/>
        <d v="2019-07-24T00:00:00"/>
        <d v="2016-11-11T00:00:00"/>
        <d v="2016-01-21T00:00:00"/>
        <d v="2019-02-04T00:00:00"/>
        <d v="2018-12-07T00:00:00"/>
        <d v="2019-04-02T00:00:00"/>
        <d v="2019-07-08T00:00:00"/>
        <d v="2018-10-13T00:00:00"/>
        <d v="2016-08-27T00:00:00"/>
        <d v="2016-05-02T00:00:00"/>
        <d v="2018-01-08T00:00:00"/>
        <d v="2018-04-20T00:00:00"/>
        <d v="2018-01-02T00:00:00"/>
        <d v="2018-12-12T00:00:00"/>
        <d v="2017-02-20T00:00:00"/>
        <d v="2019-07-30T00:00:00"/>
        <d v="2018-06-20T00:00:00"/>
        <d v="2019-01-01T00:00:00"/>
        <d v="2019-03-23T00:00:00"/>
        <d v="2016-04-02T00:00:00"/>
        <d v="2018-05-11T00:00:00"/>
        <d v="2018-04-30T00:00:00"/>
        <d v="2017-04-09T00:00:00"/>
        <d v="2018-01-17T00:00:00"/>
        <d v="2018-02-22T00:00:00"/>
        <d v="2018-07-29T00:00:00"/>
        <d v="2017-03-23T00:00:00"/>
        <d v="2018-10-24T00:00:00"/>
        <d v="2018-09-26T00:00:00"/>
        <d v="2018-01-14T00:00:00"/>
        <d v="2019-11-17T00:00:00"/>
        <d v="2019-06-15T00:00:00"/>
        <d v="2019-04-22T00:00:00"/>
        <d v="2017-01-08T00:00:00"/>
        <d v="2018-03-30T00:00:00"/>
        <d v="2016-04-13T00:00:00"/>
        <d v="2018-03-04T00:00:00"/>
        <d v="2016-04-04T00:00:00"/>
        <d v="2019-01-10T00:00:00"/>
        <d v="2019-12-23T00:00:00"/>
        <d v="2016-12-28T00:00:00"/>
        <d v="2019-12-27T00:00:00"/>
        <d v="2016-12-19T00:00:00"/>
        <d v="2019-09-29T00:00:00"/>
        <d v="2019-10-18T00:00:00"/>
        <d v="2016-12-31T00:00:00"/>
        <d v="2017-04-13T00:00:00"/>
        <d v="2019-04-19T00:00:00"/>
        <d v="2016-12-22T00:00:00"/>
        <d v="2019-11-18T00:00:00"/>
        <d v="2017-08-12T00:00:00"/>
        <d v="2019-04-09T00:00:00"/>
        <d v="2018-04-01T00:00:00"/>
        <d v="2019-01-26T00:00:00"/>
        <d v="2018-08-06T00:00:00"/>
        <d v="2019-11-23T00:00:00"/>
        <d v="2018-03-14T00:00:00"/>
        <d v="2017-09-12T00:00:00"/>
        <d v="2018-08-24T00:00:00"/>
        <d v="2016-12-24T00:00:00"/>
        <d v="2017-03-16T00:00:00"/>
        <d v="2017-11-16T00:00:00"/>
        <d v="2018-06-25T00:00:00"/>
        <d v="2017-09-19T00:00:00"/>
        <d v="2018-08-21T00:00:00"/>
        <d v="2018-03-23T00:00:00"/>
        <d v="2016-07-19T00:00:00"/>
        <d v="2019-02-26T00:00:00"/>
        <d v="2018-12-25T00:00:00"/>
        <d v="2019-04-04T00:00:00"/>
        <d v="2019-10-03T00:00:00"/>
        <d v="2018-07-20T00:00:00"/>
        <d v="2019-06-24T00:00:00"/>
        <d v="2019-08-27T00:00:00"/>
        <d v="2018-01-24T00:00:00"/>
        <d v="2017-03-04T00:00:00"/>
        <d v="2016-08-31T00:00:00"/>
        <d v="2018-08-28T00:00:00"/>
        <d v="2018-08-26T00:00:00"/>
        <d v="2019-06-25T00:00:00"/>
        <d v="2016-06-19T00:00:00"/>
        <d v="2018-05-16T00:00:00"/>
        <d v="2017-06-18T00:00:00"/>
        <d v="2018-05-19T00:00:00"/>
        <d v="2018-06-06T00:00:00"/>
        <d v="2018-08-23T00:00:00"/>
        <d v="2018-11-09T00:00:00"/>
        <d v="2017-08-02T00:00:00"/>
        <d v="2017-12-30T00:00:00"/>
        <d v="2017-02-13T00:00:00"/>
        <d v="2017-06-08T00:00:00"/>
        <d v="2016-06-14T00:00:00"/>
        <d v="2017-08-09T00:00:00"/>
        <d v="2018-06-26T00:00:00"/>
        <d v="2016-11-07T00:00:00"/>
        <d v="2017-01-05T00:00:00"/>
        <d v="2018-12-04T00:00:00"/>
        <d v="2016-06-09T00:00:00"/>
        <d v="2016-08-30T00:00:00"/>
        <d v="2016-10-12T00:00:00"/>
        <d v="2018-09-28T00:00:00"/>
        <d v="2016-05-30T00:00:00"/>
        <d v="2019-07-29T00:00:00"/>
        <d v="2019-05-18T00:00:00"/>
        <d v="2017-12-27T00:00:00"/>
        <d v="2019-06-18T00:00:00"/>
        <d v="2019-06-05T00:00:00"/>
        <d v="2017-03-18T00:00:00"/>
        <d v="2016-12-30T00:00:00"/>
        <d v="2016-05-31T00:00:00"/>
        <d v="2019-05-05T00:00:00"/>
        <d v="2018-06-15T00:00:00"/>
        <d v="2016-08-07T00:00:00"/>
        <d v="2017-07-12T00:00:00"/>
        <d v="2019-12-08T00:00:00"/>
        <d v="2016-07-26T00:00:00"/>
        <d v="2019-11-24T00:00:00"/>
        <d v="2017-05-17T00:00:00"/>
        <d v="2017-11-03T00:00:00"/>
        <d v="2016-01-03T00:00:00"/>
        <d v="2018-07-10T00:00:00"/>
        <d v="2019-06-22T00:00:00"/>
      </sharedItems>
      <fieldGroup par="18"/>
    </cacheField>
    <cacheField name="Months (Order Date)" numFmtId="0" databaseField="0">
      <fieldGroup base="1">
        <rangePr groupBy="months" startDate="2016-01-01T00:00:00" endDate="2019-12-31T00:00:00"/>
        <groupItems count="14">
          <s v="&lt;01-01-2016"/>
          <s v="Jan"/>
          <s v="Feb"/>
          <s v="Mar"/>
          <s v="Apr"/>
          <s v="May"/>
          <s v="Jun"/>
          <s v="Jul"/>
          <s v="Aug"/>
          <s v="Sep"/>
          <s v="Oct"/>
          <s v="Nov"/>
          <s v="Dec"/>
          <s v="&gt;31-12-2019"/>
        </groupItems>
      </fieldGroup>
    </cacheField>
    <cacheField name="Quarters (Order Date)" numFmtId="0" databaseField="0">
      <fieldGroup base="1">
        <rangePr groupBy="quarters" startDate="2016-01-01T00:00:00" endDate="2019-12-31T00:00:00"/>
        <groupItems count="6">
          <s v="&lt;01-01-2016"/>
          <s v="Qtr1"/>
          <s v="Qtr2"/>
          <s v="Qtr3"/>
          <s v="Qtr4"/>
          <s v="&gt;31-12-2019"/>
        </groupItems>
      </fieldGroup>
    </cacheField>
    <cacheField name="Years (Order Date)" numFmtId="0" databaseField="0">
      <fieldGroup base="1">
        <rangePr groupBy="years" startDate="2016-01-01T00:00:00" endDate="2019-12-31T00:00:00"/>
        <groupItems count="6">
          <s v="&lt;01-01-2016"/>
          <s v="2016"/>
          <s v="2017"/>
          <s v="2018"/>
          <s v="2019"/>
          <s v="&gt;31-12-2019"/>
        </groupItems>
      </fieldGroup>
    </cacheField>
    <cacheField name="Months (Ship Date)" numFmtId="0" databaseField="0">
      <fieldGroup base="12">
        <rangePr groupBy="months" startDate="2016-01-02T00:00:00" endDate="2019-12-31T00:00:00"/>
        <groupItems count="14">
          <s v="&lt;02-01-2016"/>
          <s v="Jan"/>
          <s v="Feb"/>
          <s v="Mar"/>
          <s v="Apr"/>
          <s v="May"/>
          <s v="Jun"/>
          <s v="Jul"/>
          <s v="Aug"/>
          <s v="Sep"/>
          <s v="Oct"/>
          <s v="Nov"/>
          <s v="Dec"/>
          <s v="&gt;31-12-2019"/>
        </groupItems>
      </fieldGroup>
    </cacheField>
    <cacheField name="Quarters (Ship Date)" numFmtId="0" databaseField="0">
      <fieldGroup base="12">
        <rangePr groupBy="quarters" startDate="2016-01-02T00:00:00" endDate="2019-12-31T00:00:00"/>
        <groupItems count="6">
          <s v="&lt;02-01-2016"/>
          <s v="Qtr1"/>
          <s v="Qtr2"/>
          <s v="Qtr3"/>
          <s v="Qtr4"/>
          <s v="&gt;31-12-2019"/>
        </groupItems>
      </fieldGroup>
    </cacheField>
    <cacheField name="Years (Ship Date)" numFmtId="0" databaseField="0">
      <fieldGroup base="12">
        <rangePr groupBy="years" startDate="2016-01-02T00:00:00" endDate="2019-12-31T00:00:00"/>
        <groupItems count="6">
          <s v="&lt;02-01-2016"/>
          <s v="2016"/>
          <s v="2017"/>
          <s v="2018"/>
          <s v="2019"/>
          <s v="&gt;31-12-2019"/>
        </groupItems>
      </fieldGroup>
    </cacheField>
  </cacheFields>
  <extLst>
    <ext xmlns:x14="http://schemas.microsoft.com/office/spreadsheetml/2009/9/main" uri="{725AE2AE-9491-48be-B2B4-4EB974FC3084}">
      <x14:pivotCacheDefinition pivotCacheId="12468343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23429"/>
    <x v="0"/>
    <x v="0"/>
    <n v="28"/>
    <x v="0"/>
    <x v="0"/>
    <n v="6"/>
    <x v="0"/>
    <x v="0"/>
    <x v="0"/>
    <s v="Binders and Binder Accessories"/>
    <x v="0"/>
    <x v="0"/>
  </r>
  <r>
    <n v="386"/>
    <x v="1"/>
    <x v="1"/>
    <n v="4"/>
    <x v="1"/>
    <x v="0"/>
    <n v="0.5"/>
    <x v="0"/>
    <x v="0"/>
    <x v="0"/>
    <s v="Labels"/>
    <x v="0"/>
    <x v="1"/>
  </r>
  <r>
    <n v="50754"/>
    <x v="2"/>
    <x v="2"/>
    <n v="9"/>
    <x v="2"/>
    <x v="0"/>
    <n v="5.4"/>
    <x v="1"/>
    <x v="1"/>
    <x v="1"/>
    <s v="Telephones and Communication"/>
    <x v="1"/>
    <x v="2"/>
  </r>
  <r>
    <n v="42279"/>
    <x v="3"/>
    <x v="2"/>
    <n v="44"/>
    <x v="3"/>
    <x v="1"/>
    <n v="7"/>
    <x v="0"/>
    <x v="2"/>
    <x v="1"/>
    <s v="Computer Peripherals"/>
    <x v="0"/>
    <x v="3"/>
  </r>
  <r>
    <n v="53635"/>
    <x v="4"/>
    <x v="2"/>
    <n v="33"/>
    <x v="4"/>
    <x v="0"/>
    <n v="2.1"/>
    <x v="2"/>
    <x v="3"/>
    <x v="0"/>
    <s v="Scissors, Rulers and Trimmers"/>
    <x v="2"/>
    <x v="4"/>
  </r>
  <r>
    <n v="59270"/>
    <x v="5"/>
    <x v="1"/>
    <n v="5"/>
    <x v="5"/>
    <x v="2"/>
    <n v="75.099999999999994"/>
    <x v="3"/>
    <x v="3"/>
    <x v="2"/>
    <s v="Chairs &amp; Chairmats"/>
    <x v="3"/>
    <x v="5"/>
  </r>
  <r>
    <n v="26370"/>
    <x v="6"/>
    <x v="2"/>
    <n v="20"/>
    <x v="6"/>
    <x v="1"/>
    <n v="5.9"/>
    <x v="1"/>
    <x v="2"/>
    <x v="0"/>
    <s v="Storage &amp; Organization"/>
    <x v="0"/>
    <x v="6"/>
  </r>
  <r>
    <n v="43781"/>
    <x v="7"/>
    <x v="2"/>
    <n v="45"/>
    <x v="7"/>
    <x v="0"/>
    <n v="1.5"/>
    <x v="1"/>
    <x v="3"/>
    <x v="0"/>
    <s v="Envelopes"/>
    <x v="0"/>
    <x v="7"/>
  </r>
  <r>
    <n v="51233"/>
    <x v="2"/>
    <x v="3"/>
    <n v="3"/>
    <x v="8"/>
    <x v="0"/>
    <n v="4.3"/>
    <x v="4"/>
    <x v="0"/>
    <x v="2"/>
    <s v="Office Furnishings"/>
    <x v="2"/>
    <x v="8"/>
  </r>
  <r>
    <n v="48839"/>
    <x v="8"/>
    <x v="0"/>
    <n v="1"/>
    <x v="9"/>
    <x v="0"/>
    <n v="0.5"/>
    <x v="1"/>
    <x v="0"/>
    <x v="0"/>
    <s v="Labels"/>
    <x v="0"/>
    <x v="9"/>
  </r>
  <r>
    <n v="4672"/>
    <x v="9"/>
    <x v="0"/>
    <n v="20"/>
    <x v="10"/>
    <x v="0"/>
    <n v="3.9"/>
    <x v="5"/>
    <x v="0"/>
    <x v="2"/>
    <s v="Office Furnishings"/>
    <x v="2"/>
    <x v="10"/>
  </r>
  <r>
    <n v="49088"/>
    <x v="10"/>
    <x v="0"/>
    <n v="16"/>
    <x v="11"/>
    <x v="0"/>
    <n v="3"/>
    <x v="4"/>
    <x v="1"/>
    <x v="1"/>
    <s v="Computer Peripherals"/>
    <x v="4"/>
    <x v="11"/>
  </r>
  <r>
    <n v="18822"/>
    <x v="11"/>
    <x v="3"/>
    <n v="34"/>
    <x v="12"/>
    <x v="0"/>
    <n v="9.6"/>
    <x v="6"/>
    <x v="3"/>
    <x v="1"/>
    <s v="Telephones and Communication"/>
    <x v="0"/>
    <x v="12"/>
  </r>
  <r>
    <n v="47078"/>
    <x v="12"/>
    <x v="4"/>
    <n v="18"/>
    <x v="13"/>
    <x v="0"/>
    <n v="0.5"/>
    <x v="7"/>
    <x v="1"/>
    <x v="0"/>
    <s v="Labels"/>
    <x v="0"/>
    <x v="13"/>
  </r>
  <r>
    <n v="11680"/>
    <x v="13"/>
    <x v="4"/>
    <n v="50"/>
    <x v="14"/>
    <x v="0"/>
    <n v="9.6"/>
    <x v="8"/>
    <x v="0"/>
    <x v="1"/>
    <s v="Telephones and Communication"/>
    <x v="0"/>
    <x v="14"/>
  </r>
  <r>
    <n v="36999"/>
    <x v="14"/>
    <x v="4"/>
    <n v="28"/>
    <x v="15"/>
    <x v="2"/>
    <n v="52.4"/>
    <x v="0"/>
    <x v="0"/>
    <x v="1"/>
    <s v="Copiers and Fax"/>
    <x v="3"/>
    <x v="15"/>
  </r>
  <r>
    <n v="6791"/>
    <x v="15"/>
    <x v="4"/>
    <n v="14"/>
    <x v="16"/>
    <x v="1"/>
    <n v="10.9"/>
    <x v="5"/>
    <x v="3"/>
    <x v="1"/>
    <s v="Office Machines"/>
    <x v="1"/>
    <x v="16"/>
  </r>
  <r>
    <n v="12804"/>
    <x v="16"/>
    <x v="4"/>
    <n v="34"/>
    <x v="17"/>
    <x v="1"/>
    <n v="8.9"/>
    <x v="6"/>
    <x v="2"/>
    <x v="0"/>
    <s v="Storage &amp; Organization"/>
    <x v="0"/>
    <x v="17"/>
  </r>
  <r>
    <n v="50656"/>
    <x v="17"/>
    <x v="0"/>
    <n v="39"/>
    <x v="18"/>
    <x v="0"/>
    <n v="5.5"/>
    <x v="2"/>
    <x v="1"/>
    <x v="2"/>
    <s v="Office Furnishings"/>
    <x v="0"/>
    <x v="18"/>
  </r>
  <r>
    <n v="59973"/>
    <x v="18"/>
    <x v="3"/>
    <n v="29"/>
    <x v="19"/>
    <x v="2"/>
    <n v="15.7"/>
    <x v="6"/>
    <x v="3"/>
    <x v="1"/>
    <s v="Office Machines"/>
    <x v="3"/>
    <x v="19"/>
  </r>
  <r>
    <n v="56006"/>
    <x v="19"/>
    <x v="0"/>
    <n v="20"/>
    <x v="20"/>
    <x v="0"/>
    <n v="1.3"/>
    <x v="2"/>
    <x v="3"/>
    <x v="1"/>
    <s v="Telephones and Communication"/>
    <x v="4"/>
    <x v="20"/>
  </r>
  <r>
    <n v="1444"/>
    <x v="20"/>
    <x v="4"/>
    <n v="13"/>
    <x v="21"/>
    <x v="2"/>
    <n v="15.7"/>
    <x v="0"/>
    <x v="2"/>
    <x v="1"/>
    <s v="Office Machines"/>
    <x v="3"/>
    <x v="21"/>
  </r>
  <r>
    <n v="1856"/>
    <x v="21"/>
    <x v="2"/>
    <n v="44"/>
    <x v="22"/>
    <x v="0"/>
    <n v="9.4"/>
    <x v="2"/>
    <x v="2"/>
    <x v="1"/>
    <s v="Telephones and Communication"/>
    <x v="0"/>
    <x v="22"/>
  </r>
  <r>
    <n v="18816"/>
    <x v="22"/>
    <x v="0"/>
    <n v="12"/>
    <x v="23"/>
    <x v="1"/>
    <n v="4.3"/>
    <x v="3"/>
    <x v="0"/>
    <x v="0"/>
    <s v="Appliances"/>
    <x v="0"/>
    <x v="23"/>
  </r>
  <r>
    <n v="12867"/>
    <x v="23"/>
    <x v="2"/>
    <n v="6"/>
    <x v="24"/>
    <x v="1"/>
    <n v="4.3"/>
    <x v="9"/>
    <x v="0"/>
    <x v="1"/>
    <s v="Computer Peripherals"/>
    <x v="0"/>
    <x v="24"/>
  </r>
  <r>
    <n v="33670"/>
    <x v="24"/>
    <x v="1"/>
    <n v="50"/>
    <x v="25"/>
    <x v="0"/>
    <n v="1.3"/>
    <x v="9"/>
    <x v="2"/>
    <x v="0"/>
    <s v="Pens &amp; Art Supplies"/>
    <x v="2"/>
    <x v="25"/>
  </r>
  <r>
    <n v="37537"/>
    <x v="25"/>
    <x v="3"/>
    <n v="4"/>
    <x v="26"/>
    <x v="2"/>
    <n v="52.2"/>
    <x v="2"/>
    <x v="0"/>
    <x v="2"/>
    <s v="Chairs &amp; Chairmats"/>
    <x v="3"/>
    <x v="26"/>
  </r>
  <r>
    <n v="57125"/>
    <x v="26"/>
    <x v="4"/>
    <n v="31"/>
    <x v="27"/>
    <x v="0"/>
    <n v="1.6"/>
    <x v="5"/>
    <x v="1"/>
    <x v="0"/>
    <s v="Binders and Binder Accessories"/>
    <x v="0"/>
    <x v="27"/>
  </r>
  <r>
    <n v="24801"/>
    <x v="27"/>
    <x v="1"/>
    <n v="3"/>
    <x v="28"/>
    <x v="0"/>
    <n v="7.5"/>
    <x v="5"/>
    <x v="2"/>
    <x v="0"/>
    <s v="Binders and Binder Accessories"/>
    <x v="0"/>
    <x v="28"/>
  </r>
  <r>
    <n v="15654"/>
    <x v="28"/>
    <x v="2"/>
    <n v="4"/>
    <x v="29"/>
    <x v="2"/>
    <n v="31.8"/>
    <x v="8"/>
    <x v="0"/>
    <x v="1"/>
    <s v="Office Machines"/>
    <x v="3"/>
    <x v="29"/>
  </r>
  <r>
    <n v="18374"/>
    <x v="29"/>
    <x v="3"/>
    <n v="21"/>
    <x v="30"/>
    <x v="0"/>
    <n v="5.9"/>
    <x v="6"/>
    <x v="0"/>
    <x v="0"/>
    <s v="Paper"/>
    <x v="0"/>
    <x v="30"/>
  </r>
  <r>
    <n v="20384"/>
    <x v="30"/>
    <x v="3"/>
    <n v="30"/>
    <x v="31"/>
    <x v="0"/>
    <n v="10"/>
    <x v="3"/>
    <x v="0"/>
    <x v="0"/>
    <s v="Storage &amp; Organization"/>
    <x v="0"/>
    <x v="31"/>
  </r>
  <r>
    <n v="43493"/>
    <x v="31"/>
    <x v="1"/>
    <n v="22"/>
    <x v="32"/>
    <x v="0"/>
    <n v="6.4"/>
    <x v="6"/>
    <x v="0"/>
    <x v="0"/>
    <s v="Paper"/>
    <x v="0"/>
    <x v="32"/>
  </r>
  <r>
    <n v="56064"/>
    <x v="32"/>
    <x v="4"/>
    <n v="41"/>
    <x v="33"/>
    <x v="0"/>
    <n v="1.6"/>
    <x v="6"/>
    <x v="2"/>
    <x v="0"/>
    <s v="Binders and Binder Accessories"/>
    <x v="0"/>
    <x v="33"/>
  </r>
  <r>
    <n v="10948"/>
    <x v="33"/>
    <x v="4"/>
    <n v="50"/>
    <x v="34"/>
    <x v="0"/>
    <n v="7.5"/>
    <x v="8"/>
    <x v="0"/>
    <x v="0"/>
    <s v="Binders and Binder Accessories"/>
    <x v="0"/>
    <x v="34"/>
  </r>
  <r>
    <n v="261"/>
    <x v="34"/>
    <x v="4"/>
    <n v="47"/>
    <x v="35"/>
    <x v="0"/>
    <n v="4.5"/>
    <x v="2"/>
    <x v="3"/>
    <x v="1"/>
    <s v="Telephones and Communication"/>
    <x v="0"/>
    <x v="35"/>
  </r>
  <r>
    <n v="56039"/>
    <x v="35"/>
    <x v="3"/>
    <n v="23"/>
    <x v="36"/>
    <x v="0"/>
    <n v="5.6"/>
    <x v="0"/>
    <x v="3"/>
    <x v="0"/>
    <s v="Paper"/>
    <x v="0"/>
    <x v="36"/>
  </r>
  <r>
    <n v="49153"/>
    <x v="36"/>
    <x v="4"/>
    <n v="31"/>
    <x v="37"/>
    <x v="2"/>
    <n v="32.1"/>
    <x v="2"/>
    <x v="3"/>
    <x v="2"/>
    <s v="Chairs &amp; Chairmats"/>
    <x v="3"/>
    <x v="37"/>
  </r>
  <r>
    <n v="49346"/>
    <x v="37"/>
    <x v="2"/>
    <n v="8"/>
    <x v="38"/>
    <x v="0"/>
    <n v="3"/>
    <x v="6"/>
    <x v="0"/>
    <x v="2"/>
    <s v="Office Furnishings"/>
    <x v="4"/>
    <x v="38"/>
  </r>
  <r>
    <n v="50147"/>
    <x v="38"/>
    <x v="4"/>
    <n v="42"/>
    <x v="39"/>
    <x v="0"/>
    <n v="15.8"/>
    <x v="6"/>
    <x v="2"/>
    <x v="0"/>
    <s v="Envelopes"/>
    <x v="0"/>
    <x v="39"/>
  </r>
  <r>
    <n v="56161"/>
    <x v="39"/>
    <x v="1"/>
    <n v="38"/>
    <x v="40"/>
    <x v="1"/>
    <n v="11"/>
    <x v="9"/>
    <x v="2"/>
    <x v="1"/>
    <s v="Computer Peripherals"/>
    <x v="0"/>
    <x v="40"/>
  </r>
  <r>
    <n v="24486"/>
    <x v="40"/>
    <x v="4"/>
    <n v="14"/>
    <x v="41"/>
    <x v="0"/>
    <n v="0.7"/>
    <x v="0"/>
    <x v="1"/>
    <x v="0"/>
    <s v="Pens &amp; Art Supplies"/>
    <x v="2"/>
    <x v="41"/>
  </r>
  <r>
    <n v="40454"/>
    <x v="41"/>
    <x v="2"/>
    <n v="43"/>
    <x v="42"/>
    <x v="0"/>
    <n v="9.6"/>
    <x v="3"/>
    <x v="0"/>
    <x v="0"/>
    <s v="Pens &amp; Art Supplies"/>
    <x v="4"/>
    <x v="42"/>
  </r>
  <r>
    <n v="38599"/>
    <x v="42"/>
    <x v="1"/>
    <n v="27"/>
    <x v="43"/>
    <x v="0"/>
    <n v="37.5"/>
    <x v="4"/>
    <x v="1"/>
    <x v="0"/>
    <s v="Storage &amp; Organization"/>
    <x v="5"/>
    <x v="43"/>
  </r>
  <r>
    <n v="23169"/>
    <x v="43"/>
    <x v="0"/>
    <n v="27"/>
    <x v="44"/>
    <x v="0"/>
    <n v="5.5"/>
    <x v="0"/>
    <x v="2"/>
    <x v="0"/>
    <s v="Paper"/>
    <x v="0"/>
    <x v="44"/>
  </r>
  <r>
    <n v="34082"/>
    <x v="44"/>
    <x v="2"/>
    <n v="20"/>
    <x v="45"/>
    <x v="0"/>
    <n v="1.6"/>
    <x v="0"/>
    <x v="0"/>
    <x v="0"/>
    <s v="Binders and Binder Accessories"/>
    <x v="0"/>
    <x v="45"/>
  </r>
  <r>
    <n v="31106"/>
    <x v="45"/>
    <x v="3"/>
    <n v="45"/>
    <x v="46"/>
    <x v="0"/>
    <n v="3.9"/>
    <x v="6"/>
    <x v="0"/>
    <x v="0"/>
    <s v="Scissors, Rulers and Trimmers"/>
    <x v="4"/>
    <x v="46"/>
  </r>
  <r>
    <n v="45958"/>
    <x v="46"/>
    <x v="4"/>
    <n v="16"/>
    <x v="47"/>
    <x v="0"/>
    <n v="3.3"/>
    <x v="8"/>
    <x v="3"/>
    <x v="0"/>
    <s v="Paper"/>
    <x v="2"/>
    <x v="47"/>
  </r>
  <r>
    <n v="8390"/>
    <x v="47"/>
    <x v="4"/>
    <n v="24"/>
    <x v="48"/>
    <x v="0"/>
    <n v="4.3"/>
    <x v="2"/>
    <x v="2"/>
    <x v="1"/>
    <s v="Computer Peripherals"/>
    <x v="0"/>
    <x v="48"/>
  </r>
  <r>
    <n v="31042"/>
    <x v="48"/>
    <x v="4"/>
    <n v="26"/>
    <x v="49"/>
    <x v="2"/>
    <n v="32.1"/>
    <x v="9"/>
    <x v="1"/>
    <x v="2"/>
    <s v="Chairs &amp; Chairmats"/>
    <x v="3"/>
    <x v="49"/>
  </r>
  <r>
    <n v="19204"/>
    <x v="49"/>
    <x v="4"/>
    <n v="27"/>
    <x v="50"/>
    <x v="0"/>
    <n v="9.1"/>
    <x v="0"/>
    <x v="0"/>
    <x v="2"/>
    <s v="Office Furnishings"/>
    <x v="4"/>
    <x v="50"/>
  </r>
  <r>
    <n v="55623"/>
    <x v="50"/>
    <x v="0"/>
    <n v="47"/>
    <x v="51"/>
    <x v="2"/>
    <n v="34.799999999999997"/>
    <x v="9"/>
    <x v="0"/>
    <x v="2"/>
    <s v="Tables"/>
    <x v="6"/>
    <x v="51"/>
  </r>
  <r>
    <n v="46468"/>
    <x v="51"/>
    <x v="0"/>
    <n v="1"/>
    <x v="52"/>
    <x v="0"/>
    <n v="5.8"/>
    <x v="0"/>
    <x v="2"/>
    <x v="0"/>
    <s v="Paper"/>
    <x v="0"/>
    <x v="52"/>
  </r>
  <r>
    <n v="23172"/>
    <x v="52"/>
    <x v="3"/>
    <n v="13"/>
    <x v="53"/>
    <x v="0"/>
    <n v="15"/>
    <x v="5"/>
    <x v="2"/>
    <x v="1"/>
    <s v="Office Machines"/>
    <x v="1"/>
    <x v="25"/>
  </r>
  <r>
    <n v="12934"/>
    <x v="53"/>
    <x v="2"/>
    <n v="45"/>
    <x v="54"/>
    <x v="0"/>
    <n v="1.5"/>
    <x v="10"/>
    <x v="0"/>
    <x v="0"/>
    <s v="Envelopes"/>
    <x v="0"/>
    <x v="53"/>
  </r>
  <r>
    <n v="12263"/>
    <x v="54"/>
    <x v="1"/>
    <n v="12"/>
    <x v="55"/>
    <x v="0"/>
    <n v="4.3"/>
    <x v="0"/>
    <x v="0"/>
    <x v="0"/>
    <s v="Appliances"/>
    <x v="0"/>
    <x v="54"/>
  </r>
  <r>
    <n v="43045"/>
    <x v="55"/>
    <x v="4"/>
    <n v="47"/>
    <x v="56"/>
    <x v="0"/>
    <n v="10.8"/>
    <x v="6"/>
    <x v="0"/>
    <x v="2"/>
    <s v="Office Furnishings"/>
    <x v="5"/>
    <x v="55"/>
  </r>
  <r>
    <n v="10692"/>
    <x v="56"/>
    <x v="3"/>
    <n v="26"/>
    <x v="57"/>
    <x v="0"/>
    <n v="4.5"/>
    <x v="2"/>
    <x v="0"/>
    <x v="0"/>
    <s v="Pens &amp; Art Supplies"/>
    <x v="4"/>
    <x v="56"/>
  </r>
  <r>
    <n v="3553"/>
    <x v="57"/>
    <x v="4"/>
    <n v="7"/>
    <x v="58"/>
    <x v="0"/>
    <n v="1"/>
    <x v="9"/>
    <x v="0"/>
    <x v="0"/>
    <s v="Pens &amp; Art Supplies"/>
    <x v="2"/>
    <x v="57"/>
  </r>
  <r>
    <n v="6850"/>
    <x v="58"/>
    <x v="1"/>
    <n v="26"/>
    <x v="59"/>
    <x v="2"/>
    <n v="56.1"/>
    <x v="5"/>
    <x v="0"/>
    <x v="2"/>
    <s v="Tables"/>
    <x v="6"/>
    <x v="58"/>
  </r>
  <r>
    <n v="10502"/>
    <x v="59"/>
    <x v="2"/>
    <n v="36"/>
    <x v="60"/>
    <x v="0"/>
    <n v="9.6"/>
    <x v="7"/>
    <x v="1"/>
    <x v="2"/>
    <s v="Office Furnishings"/>
    <x v="4"/>
    <x v="59"/>
  </r>
  <r>
    <n v="28357"/>
    <x v="60"/>
    <x v="2"/>
    <n v="43"/>
    <x v="61"/>
    <x v="0"/>
    <n v="1.1000000000000001"/>
    <x v="5"/>
    <x v="2"/>
    <x v="0"/>
    <s v="Rubber Bands"/>
    <x v="2"/>
    <x v="60"/>
  </r>
  <r>
    <n v="17701"/>
    <x v="61"/>
    <x v="0"/>
    <n v="21"/>
    <x v="62"/>
    <x v="0"/>
    <n v="5"/>
    <x v="8"/>
    <x v="2"/>
    <x v="0"/>
    <s v="Binders and Binder Accessories"/>
    <x v="0"/>
    <x v="61"/>
  </r>
  <r>
    <n v="10884"/>
    <x v="62"/>
    <x v="3"/>
    <n v="24"/>
    <x v="63"/>
    <x v="0"/>
    <n v="9.6"/>
    <x v="8"/>
    <x v="1"/>
    <x v="1"/>
    <s v="Telephones and Communication"/>
    <x v="0"/>
    <x v="62"/>
  </r>
  <r>
    <n v="44199"/>
    <x v="63"/>
    <x v="3"/>
    <n v="12"/>
    <x v="64"/>
    <x v="0"/>
    <n v="2.1"/>
    <x v="2"/>
    <x v="2"/>
    <x v="0"/>
    <s v="Rubber Bands"/>
    <x v="2"/>
    <x v="63"/>
  </r>
  <r>
    <n v="44613"/>
    <x v="64"/>
    <x v="1"/>
    <n v="45"/>
    <x v="65"/>
    <x v="0"/>
    <n v="8.6999999999999993"/>
    <x v="6"/>
    <x v="3"/>
    <x v="0"/>
    <s v="Paper"/>
    <x v="0"/>
    <x v="64"/>
  </r>
  <r>
    <n v="38503"/>
    <x v="65"/>
    <x v="3"/>
    <n v="47"/>
    <x v="66"/>
    <x v="0"/>
    <n v="4.3"/>
    <x v="0"/>
    <x v="0"/>
    <x v="0"/>
    <s v="Appliances"/>
    <x v="0"/>
    <x v="65"/>
  </r>
  <r>
    <n v="43907"/>
    <x v="4"/>
    <x v="0"/>
    <n v="42"/>
    <x v="67"/>
    <x v="2"/>
    <n v="48.7"/>
    <x v="3"/>
    <x v="0"/>
    <x v="2"/>
    <s v="Tables"/>
    <x v="6"/>
    <x v="4"/>
  </r>
  <r>
    <n v="52642"/>
    <x v="66"/>
    <x v="3"/>
    <n v="9"/>
    <x v="68"/>
    <x v="2"/>
    <n v="64"/>
    <x v="0"/>
    <x v="2"/>
    <x v="2"/>
    <s v="Chairs &amp; Chairmats"/>
    <x v="3"/>
    <x v="66"/>
  </r>
  <r>
    <n v="57029"/>
    <x v="67"/>
    <x v="0"/>
    <n v="17"/>
    <x v="69"/>
    <x v="0"/>
    <n v="5.6"/>
    <x v="3"/>
    <x v="1"/>
    <x v="0"/>
    <s v="Binders and Binder Accessories"/>
    <x v="0"/>
    <x v="67"/>
  </r>
  <r>
    <n v="2790"/>
    <x v="68"/>
    <x v="1"/>
    <n v="7"/>
    <x v="70"/>
    <x v="0"/>
    <n v="8"/>
    <x v="2"/>
    <x v="2"/>
    <x v="0"/>
    <s v="Binders and Binder Accessories"/>
    <x v="0"/>
    <x v="68"/>
  </r>
  <r>
    <n v="9985"/>
    <x v="69"/>
    <x v="3"/>
    <n v="12"/>
    <x v="71"/>
    <x v="0"/>
    <n v="5.6"/>
    <x v="5"/>
    <x v="1"/>
    <x v="0"/>
    <s v="Paper"/>
    <x v="0"/>
    <x v="69"/>
  </r>
  <r>
    <n v="14951"/>
    <x v="70"/>
    <x v="4"/>
    <n v="34"/>
    <x v="72"/>
    <x v="0"/>
    <n v="7.7"/>
    <x v="6"/>
    <x v="2"/>
    <x v="1"/>
    <s v="Computer Peripherals"/>
    <x v="0"/>
    <x v="70"/>
  </r>
  <r>
    <n v="43301"/>
    <x v="71"/>
    <x v="0"/>
    <n v="33"/>
    <x v="73"/>
    <x v="2"/>
    <n v="44.9"/>
    <x v="5"/>
    <x v="3"/>
    <x v="2"/>
    <s v="Chairs &amp; Chairmats"/>
    <x v="3"/>
    <x v="71"/>
  </r>
  <r>
    <n v="30214"/>
    <x v="72"/>
    <x v="3"/>
    <n v="38"/>
    <x v="74"/>
    <x v="1"/>
    <n v="6.2"/>
    <x v="9"/>
    <x v="2"/>
    <x v="0"/>
    <s v="Binders and Binder Accessories"/>
    <x v="0"/>
    <x v="72"/>
  </r>
  <r>
    <n v="20160"/>
    <x v="73"/>
    <x v="3"/>
    <n v="42"/>
    <x v="75"/>
    <x v="1"/>
    <n v="1.9"/>
    <x v="1"/>
    <x v="3"/>
    <x v="0"/>
    <s v="Paper"/>
    <x v="2"/>
    <x v="73"/>
  </r>
  <r>
    <n v="30016"/>
    <x v="74"/>
    <x v="0"/>
    <n v="8"/>
    <x v="76"/>
    <x v="0"/>
    <n v="2.7"/>
    <x v="0"/>
    <x v="0"/>
    <x v="1"/>
    <s v="Telephones and Communication"/>
    <x v="0"/>
    <x v="74"/>
  </r>
  <r>
    <n v="8161"/>
    <x v="75"/>
    <x v="1"/>
    <n v="45"/>
    <x v="77"/>
    <x v="0"/>
    <n v="0.5"/>
    <x v="8"/>
    <x v="1"/>
    <x v="0"/>
    <s v="Labels"/>
    <x v="0"/>
    <x v="75"/>
  </r>
  <r>
    <n v="38496"/>
    <x v="76"/>
    <x v="0"/>
    <n v="23"/>
    <x v="78"/>
    <x v="0"/>
    <n v="5.0999999999999996"/>
    <x v="0"/>
    <x v="0"/>
    <x v="0"/>
    <s v="Paper"/>
    <x v="0"/>
    <x v="76"/>
  </r>
  <r>
    <n v="40934"/>
    <x v="77"/>
    <x v="2"/>
    <n v="28"/>
    <x v="79"/>
    <x v="0"/>
    <n v="0.7"/>
    <x v="3"/>
    <x v="2"/>
    <x v="0"/>
    <s v="Pens &amp; Art Supplies"/>
    <x v="2"/>
    <x v="77"/>
  </r>
  <r>
    <n v="25120"/>
    <x v="78"/>
    <x v="4"/>
    <n v="22"/>
    <x v="80"/>
    <x v="0"/>
    <n v="11.9"/>
    <x v="6"/>
    <x v="0"/>
    <x v="0"/>
    <s v="Paper"/>
    <x v="0"/>
    <x v="78"/>
  </r>
  <r>
    <n v="23264"/>
    <x v="79"/>
    <x v="0"/>
    <n v="16"/>
    <x v="81"/>
    <x v="0"/>
    <n v="7.3"/>
    <x v="1"/>
    <x v="0"/>
    <x v="0"/>
    <s v="Paper"/>
    <x v="0"/>
    <x v="79"/>
  </r>
  <r>
    <n v="45088"/>
    <x v="80"/>
    <x v="3"/>
    <n v="9"/>
    <x v="82"/>
    <x v="0"/>
    <n v="4.5"/>
    <x v="5"/>
    <x v="2"/>
    <x v="1"/>
    <s v="Telephones and Communication"/>
    <x v="0"/>
    <x v="80"/>
  </r>
  <r>
    <n v="22628"/>
    <x v="32"/>
    <x v="4"/>
    <n v="30"/>
    <x v="83"/>
    <x v="2"/>
    <n v="79.599999999999994"/>
    <x v="7"/>
    <x v="0"/>
    <x v="2"/>
    <s v="Chairs &amp; Chairmats"/>
    <x v="3"/>
    <x v="81"/>
  </r>
  <r>
    <n v="1028"/>
    <x v="81"/>
    <x v="1"/>
    <n v="11"/>
    <x v="84"/>
    <x v="0"/>
    <n v="6.4"/>
    <x v="2"/>
    <x v="1"/>
    <x v="1"/>
    <s v="Telephones and Communication"/>
    <x v="0"/>
    <x v="82"/>
  </r>
  <r>
    <n v="58407"/>
    <x v="82"/>
    <x v="1"/>
    <n v="29"/>
    <x v="85"/>
    <x v="0"/>
    <n v="15.3"/>
    <x v="4"/>
    <x v="0"/>
    <x v="0"/>
    <s v="Paper"/>
    <x v="0"/>
    <x v="83"/>
  </r>
  <r>
    <n v="2370"/>
    <x v="83"/>
    <x v="0"/>
    <n v="6"/>
    <x v="86"/>
    <x v="0"/>
    <n v="15"/>
    <x v="3"/>
    <x v="1"/>
    <x v="2"/>
    <s v="Office Furnishings"/>
    <x v="1"/>
    <x v="84"/>
  </r>
  <r>
    <n v="36390"/>
    <x v="84"/>
    <x v="1"/>
    <n v="3"/>
    <x v="87"/>
    <x v="0"/>
    <n v="9.6"/>
    <x v="4"/>
    <x v="0"/>
    <x v="1"/>
    <s v="Telephones and Communication"/>
    <x v="0"/>
    <x v="85"/>
  </r>
  <r>
    <n v="59783"/>
    <x v="85"/>
    <x v="3"/>
    <n v="36"/>
    <x v="88"/>
    <x v="0"/>
    <n v="2.7"/>
    <x v="8"/>
    <x v="0"/>
    <x v="0"/>
    <s v="Scissors, Rulers and Trimmers"/>
    <x v="4"/>
    <x v="86"/>
  </r>
  <r>
    <n v="41571"/>
    <x v="86"/>
    <x v="3"/>
    <n v="42"/>
    <x v="89"/>
    <x v="0"/>
    <n v="9.6"/>
    <x v="0"/>
    <x v="0"/>
    <x v="0"/>
    <s v="Pens &amp; Art Supplies"/>
    <x v="4"/>
    <x v="87"/>
  </r>
  <r>
    <n v="7203"/>
    <x v="87"/>
    <x v="1"/>
    <n v="25"/>
    <x v="90"/>
    <x v="0"/>
    <n v="21.4"/>
    <x v="5"/>
    <x v="0"/>
    <x v="0"/>
    <s v="Binders and Binder Accessories"/>
    <x v="0"/>
    <x v="88"/>
  </r>
  <r>
    <n v="22882"/>
    <x v="88"/>
    <x v="0"/>
    <n v="10"/>
    <x v="91"/>
    <x v="0"/>
    <n v="3.3"/>
    <x v="6"/>
    <x v="2"/>
    <x v="0"/>
    <s v="Paper"/>
    <x v="2"/>
    <x v="89"/>
  </r>
  <r>
    <n v="10791"/>
    <x v="89"/>
    <x v="2"/>
    <n v="20"/>
    <x v="92"/>
    <x v="0"/>
    <n v="6.2"/>
    <x v="1"/>
    <x v="3"/>
    <x v="0"/>
    <s v="Paper"/>
    <x v="0"/>
    <x v="90"/>
  </r>
  <r>
    <n v="47778"/>
    <x v="90"/>
    <x v="0"/>
    <n v="12"/>
    <x v="93"/>
    <x v="0"/>
    <n v="7.3"/>
    <x v="5"/>
    <x v="0"/>
    <x v="2"/>
    <s v="Office Furnishings"/>
    <x v="2"/>
    <x v="91"/>
  </r>
  <r>
    <n v="18465"/>
    <x v="91"/>
    <x v="1"/>
    <n v="12"/>
    <x v="94"/>
    <x v="0"/>
    <n v="37.5"/>
    <x v="0"/>
    <x v="3"/>
    <x v="0"/>
    <s v="Storage &amp; Organization"/>
    <x v="5"/>
    <x v="92"/>
  </r>
  <r>
    <n v="39815"/>
    <x v="92"/>
    <x v="3"/>
    <n v="43"/>
    <x v="95"/>
    <x v="0"/>
    <n v="9.6"/>
    <x v="0"/>
    <x v="1"/>
    <x v="1"/>
    <s v="Telephones and Communication"/>
    <x v="0"/>
    <x v="93"/>
  </r>
  <r>
    <n v="59879"/>
    <x v="93"/>
    <x v="2"/>
    <n v="33"/>
    <x v="96"/>
    <x v="1"/>
    <n v="3.5"/>
    <x v="6"/>
    <x v="0"/>
    <x v="1"/>
    <s v="Telephones and Communication"/>
    <x v="4"/>
    <x v="94"/>
  </r>
  <r>
    <n v="20096"/>
    <x v="94"/>
    <x v="3"/>
    <n v="35"/>
    <x v="97"/>
    <x v="2"/>
    <n v="31.3"/>
    <x v="8"/>
    <x v="1"/>
    <x v="2"/>
    <s v="Tables"/>
    <x v="6"/>
    <x v="95"/>
  </r>
  <r>
    <n v="19522"/>
    <x v="95"/>
    <x v="4"/>
    <n v="37"/>
    <x v="98"/>
    <x v="0"/>
    <n v="0.7"/>
    <x v="3"/>
    <x v="1"/>
    <x v="0"/>
    <s v="Pens &amp; Art Supplies"/>
    <x v="2"/>
    <x v="96"/>
  </r>
  <r>
    <n v="11527"/>
    <x v="96"/>
    <x v="4"/>
    <n v="45"/>
    <x v="99"/>
    <x v="0"/>
    <n v="9.6"/>
    <x v="3"/>
    <x v="2"/>
    <x v="2"/>
    <s v="Office Furnishings"/>
    <x v="4"/>
    <x v="97"/>
  </r>
  <r>
    <n v="15718"/>
    <x v="97"/>
    <x v="0"/>
    <n v="36"/>
    <x v="100"/>
    <x v="0"/>
    <n v="0.7"/>
    <x v="0"/>
    <x v="0"/>
    <x v="0"/>
    <s v="Pens &amp; Art Supplies"/>
    <x v="2"/>
    <x v="98"/>
  </r>
  <r>
    <n v="46337"/>
    <x v="24"/>
    <x v="3"/>
    <n v="34"/>
    <x v="101"/>
    <x v="0"/>
    <n v="0.7"/>
    <x v="3"/>
    <x v="0"/>
    <x v="0"/>
    <s v="Pens &amp; Art Supplies"/>
    <x v="2"/>
    <x v="99"/>
  </r>
  <r>
    <n v="19365"/>
    <x v="98"/>
    <x v="4"/>
    <n v="29"/>
    <x v="102"/>
    <x v="0"/>
    <n v="5.6"/>
    <x v="10"/>
    <x v="3"/>
    <x v="0"/>
    <s v="Paper"/>
    <x v="0"/>
    <x v="100"/>
  </r>
  <r>
    <n v="18341"/>
    <x v="99"/>
    <x v="0"/>
    <n v="39"/>
    <x v="103"/>
    <x v="0"/>
    <n v="8.5"/>
    <x v="3"/>
    <x v="1"/>
    <x v="0"/>
    <s v="Paper"/>
    <x v="0"/>
    <x v="101"/>
  </r>
  <r>
    <n v="3778"/>
    <x v="100"/>
    <x v="0"/>
    <n v="34"/>
    <x v="104"/>
    <x v="0"/>
    <n v="2.5"/>
    <x v="3"/>
    <x v="2"/>
    <x v="1"/>
    <s v="Computer Peripherals"/>
    <x v="4"/>
    <x v="102"/>
  </r>
  <r>
    <n v="23104"/>
    <x v="101"/>
    <x v="4"/>
    <n v="24"/>
    <x v="105"/>
    <x v="0"/>
    <n v="3.6"/>
    <x v="6"/>
    <x v="3"/>
    <x v="0"/>
    <s v="Rubber Bands"/>
    <x v="2"/>
    <x v="103"/>
  </r>
  <r>
    <n v="24643"/>
    <x v="102"/>
    <x v="4"/>
    <n v="30"/>
    <x v="106"/>
    <x v="0"/>
    <n v="1.3"/>
    <x v="0"/>
    <x v="0"/>
    <x v="1"/>
    <s v="Telephones and Communication"/>
    <x v="4"/>
    <x v="104"/>
  </r>
  <r>
    <n v="28642"/>
    <x v="103"/>
    <x v="1"/>
    <n v="41"/>
    <x v="107"/>
    <x v="0"/>
    <n v="3.2"/>
    <x v="0"/>
    <x v="0"/>
    <x v="0"/>
    <s v="Binders and Binder Accessories"/>
    <x v="0"/>
    <x v="105"/>
  </r>
  <r>
    <n v="20192"/>
    <x v="104"/>
    <x v="3"/>
    <n v="35"/>
    <x v="108"/>
    <x v="0"/>
    <n v="2.1"/>
    <x v="9"/>
    <x v="2"/>
    <x v="1"/>
    <s v="Computer Peripherals"/>
    <x v="4"/>
    <x v="106"/>
  </r>
  <r>
    <n v="38789"/>
    <x v="105"/>
    <x v="1"/>
    <n v="9"/>
    <x v="109"/>
    <x v="0"/>
    <n v="5.5"/>
    <x v="3"/>
    <x v="3"/>
    <x v="2"/>
    <s v="Office Furnishings"/>
    <x v="0"/>
    <x v="107"/>
  </r>
  <r>
    <n v="40097"/>
    <x v="106"/>
    <x v="3"/>
    <n v="47"/>
    <x v="110"/>
    <x v="0"/>
    <n v="2.6"/>
    <x v="0"/>
    <x v="2"/>
    <x v="0"/>
    <s v="Pens &amp; Art Supplies"/>
    <x v="2"/>
    <x v="108"/>
  </r>
  <r>
    <n v="2240"/>
    <x v="107"/>
    <x v="2"/>
    <n v="5"/>
    <x v="111"/>
    <x v="0"/>
    <n v="6.6"/>
    <x v="6"/>
    <x v="1"/>
    <x v="0"/>
    <s v="Pens &amp; Art Supplies"/>
    <x v="4"/>
    <x v="109"/>
  </r>
  <r>
    <n v="28290"/>
    <x v="108"/>
    <x v="3"/>
    <n v="3"/>
    <x v="112"/>
    <x v="1"/>
    <n v="21.4"/>
    <x v="0"/>
    <x v="2"/>
    <x v="0"/>
    <s v="Storage &amp; Organization"/>
    <x v="0"/>
    <x v="110"/>
  </r>
  <r>
    <n v="36805"/>
    <x v="109"/>
    <x v="4"/>
    <n v="7"/>
    <x v="113"/>
    <x v="0"/>
    <n v="5.4"/>
    <x v="2"/>
    <x v="0"/>
    <x v="2"/>
    <s v="Office Furnishings"/>
    <x v="0"/>
    <x v="111"/>
  </r>
  <r>
    <n v="26274"/>
    <x v="110"/>
    <x v="2"/>
    <n v="41"/>
    <x v="114"/>
    <x v="0"/>
    <n v="2.2999999999999998"/>
    <x v="8"/>
    <x v="0"/>
    <x v="0"/>
    <s v="Paper"/>
    <x v="2"/>
    <x v="112"/>
  </r>
  <r>
    <n v="26567"/>
    <x v="13"/>
    <x v="0"/>
    <n v="8"/>
    <x v="115"/>
    <x v="0"/>
    <n v="8.3000000000000007"/>
    <x v="1"/>
    <x v="0"/>
    <x v="0"/>
    <s v="Binders and Binder Accessories"/>
    <x v="0"/>
    <x v="113"/>
  </r>
  <r>
    <n v="44869"/>
    <x v="111"/>
    <x v="4"/>
    <n v="43"/>
    <x v="116"/>
    <x v="0"/>
    <n v="8"/>
    <x v="5"/>
    <x v="0"/>
    <x v="0"/>
    <s v="Paper"/>
    <x v="0"/>
    <x v="95"/>
  </r>
  <r>
    <n v="33220"/>
    <x v="112"/>
    <x v="2"/>
    <n v="49"/>
    <x v="117"/>
    <x v="0"/>
    <n v="3.7"/>
    <x v="6"/>
    <x v="1"/>
    <x v="0"/>
    <s v="Appliances"/>
    <x v="0"/>
    <x v="114"/>
  </r>
  <r>
    <n v="49029"/>
    <x v="113"/>
    <x v="1"/>
    <n v="49"/>
    <x v="118"/>
    <x v="1"/>
    <n v="4.3"/>
    <x v="10"/>
    <x v="0"/>
    <x v="1"/>
    <s v="Telephones and Communication"/>
    <x v="0"/>
    <x v="61"/>
  </r>
  <r>
    <n v="56834"/>
    <x v="114"/>
    <x v="1"/>
    <n v="22"/>
    <x v="119"/>
    <x v="2"/>
    <n v="32.200000000000003"/>
    <x v="5"/>
    <x v="0"/>
    <x v="1"/>
    <s v="Office Machines"/>
    <x v="6"/>
    <x v="115"/>
  </r>
  <r>
    <n v="38656"/>
    <x v="115"/>
    <x v="3"/>
    <n v="13"/>
    <x v="120"/>
    <x v="0"/>
    <n v="0.5"/>
    <x v="2"/>
    <x v="1"/>
    <x v="0"/>
    <s v="Labels"/>
    <x v="0"/>
    <x v="116"/>
  </r>
  <r>
    <n v="3777"/>
    <x v="116"/>
    <x v="4"/>
    <n v="14"/>
    <x v="121"/>
    <x v="1"/>
    <n v="9.6"/>
    <x v="0"/>
    <x v="3"/>
    <x v="2"/>
    <s v="Office Furnishings"/>
    <x v="4"/>
    <x v="117"/>
  </r>
  <r>
    <n v="45571"/>
    <x v="117"/>
    <x v="4"/>
    <n v="47"/>
    <x v="122"/>
    <x v="0"/>
    <n v="9.6"/>
    <x v="9"/>
    <x v="1"/>
    <x v="1"/>
    <s v="Telephones and Communication"/>
    <x v="0"/>
    <x v="118"/>
  </r>
  <r>
    <n v="32001"/>
    <x v="44"/>
    <x v="3"/>
    <n v="11"/>
    <x v="123"/>
    <x v="0"/>
    <n v="15"/>
    <x v="3"/>
    <x v="3"/>
    <x v="1"/>
    <s v="Office Machines"/>
    <x v="1"/>
    <x v="119"/>
  </r>
  <r>
    <n v="59652"/>
    <x v="118"/>
    <x v="4"/>
    <n v="17"/>
    <x v="124"/>
    <x v="0"/>
    <n v="1.1000000000000001"/>
    <x v="8"/>
    <x v="2"/>
    <x v="1"/>
    <s v="Telephones and Communication"/>
    <x v="4"/>
    <x v="120"/>
  </r>
  <r>
    <n v="53508"/>
    <x v="119"/>
    <x v="1"/>
    <n v="4"/>
    <x v="125"/>
    <x v="0"/>
    <n v="2.1"/>
    <x v="9"/>
    <x v="1"/>
    <x v="0"/>
    <s v="Paper"/>
    <x v="2"/>
    <x v="121"/>
  </r>
  <r>
    <n v="44422"/>
    <x v="120"/>
    <x v="4"/>
    <n v="11"/>
    <x v="126"/>
    <x v="0"/>
    <n v="1.1000000000000001"/>
    <x v="9"/>
    <x v="0"/>
    <x v="1"/>
    <s v="Telephones and Communication"/>
    <x v="2"/>
    <x v="122"/>
  </r>
  <r>
    <n v="47749"/>
    <x v="121"/>
    <x v="4"/>
    <n v="46"/>
    <x v="127"/>
    <x v="0"/>
    <n v="8.3000000000000007"/>
    <x v="1"/>
    <x v="3"/>
    <x v="0"/>
    <s v="Scissors, Rulers and Trimmers"/>
    <x v="4"/>
    <x v="123"/>
  </r>
  <r>
    <n v="10784"/>
    <x v="122"/>
    <x v="2"/>
    <n v="30"/>
    <x v="128"/>
    <x v="0"/>
    <n v="5.9"/>
    <x v="3"/>
    <x v="2"/>
    <x v="0"/>
    <s v="Binders and Binder Accessories"/>
    <x v="0"/>
    <x v="124"/>
  </r>
  <r>
    <n v="33186"/>
    <x v="123"/>
    <x v="3"/>
    <n v="24"/>
    <x v="129"/>
    <x v="0"/>
    <n v="5.6"/>
    <x v="1"/>
    <x v="0"/>
    <x v="1"/>
    <s v="Telephones and Communication"/>
    <x v="0"/>
    <x v="125"/>
  </r>
  <r>
    <n v="24966"/>
    <x v="124"/>
    <x v="4"/>
    <n v="34"/>
    <x v="130"/>
    <x v="0"/>
    <n v="21.4"/>
    <x v="9"/>
    <x v="0"/>
    <x v="0"/>
    <s v="Storage &amp; Organization"/>
    <x v="0"/>
    <x v="126"/>
  </r>
  <r>
    <n v="27717"/>
    <x v="125"/>
    <x v="0"/>
    <n v="19"/>
    <x v="131"/>
    <x v="0"/>
    <n v="8"/>
    <x v="9"/>
    <x v="0"/>
    <x v="0"/>
    <s v="Labels"/>
    <x v="0"/>
    <x v="45"/>
  </r>
  <r>
    <n v="225"/>
    <x v="126"/>
    <x v="0"/>
    <n v="1"/>
    <x v="132"/>
    <x v="0"/>
    <n v="4.4000000000000004"/>
    <x v="3"/>
    <x v="2"/>
    <x v="0"/>
    <s v="Pens &amp; Art Supplies"/>
    <x v="2"/>
    <x v="127"/>
  </r>
  <r>
    <n v="5318"/>
    <x v="127"/>
    <x v="1"/>
    <n v="29"/>
    <x v="133"/>
    <x v="1"/>
    <n v="4.5"/>
    <x v="2"/>
    <x v="1"/>
    <x v="1"/>
    <s v="Telephones and Communication"/>
    <x v="0"/>
    <x v="128"/>
  </r>
  <r>
    <n v="20225"/>
    <x v="128"/>
    <x v="3"/>
    <n v="22"/>
    <x v="134"/>
    <x v="0"/>
    <n v="0.9"/>
    <x v="8"/>
    <x v="0"/>
    <x v="0"/>
    <s v="Pens &amp; Art Supplies"/>
    <x v="2"/>
    <x v="129"/>
  </r>
  <r>
    <n v="55809"/>
    <x v="129"/>
    <x v="0"/>
    <n v="2"/>
    <x v="135"/>
    <x v="2"/>
    <n v="48.2"/>
    <x v="0"/>
    <x v="1"/>
    <x v="2"/>
    <s v="Chairs &amp; Chairmats"/>
    <x v="3"/>
    <x v="130"/>
  </r>
  <r>
    <n v="10439"/>
    <x v="130"/>
    <x v="2"/>
    <n v="30"/>
    <x v="136"/>
    <x v="0"/>
    <n v="4.3"/>
    <x v="5"/>
    <x v="1"/>
    <x v="1"/>
    <s v="Computer Peripherals"/>
    <x v="0"/>
    <x v="131"/>
  </r>
  <r>
    <n v="24007"/>
    <x v="131"/>
    <x v="3"/>
    <n v="42"/>
    <x v="137"/>
    <x v="0"/>
    <n v="0.5"/>
    <x v="1"/>
    <x v="2"/>
    <x v="0"/>
    <s v="Labels"/>
    <x v="0"/>
    <x v="132"/>
  </r>
  <r>
    <n v="7744"/>
    <x v="132"/>
    <x v="3"/>
    <n v="1"/>
    <x v="138"/>
    <x v="0"/>
    <n v="1.5"/>
    <x v="0"/>
    <x v="0"/>
    <x v="0"/>
    <s v="Envelopes"/>
    <x v="0"/>
    <x v="133"/>
  </r>
  <r>
    <n v="2593"/>
    <x v="133"/>
    <x v="1"/>
    <n v="15"/>
    <x v="139"/>
    <x v="2"/>
    <n v="46.4"/>
    <x v="6"/>
    <x v="0"/>
    <x v="2"/>
    <s v="Chairs &amp; Chairmats"/>
    <x v="3"/>
    <x v="134"/>
  </r>
  <r>
    <n v="27460"/>
    <x v="134"/>
    <x v="2"/>
    <n v="7"/>
    <x v="140"/>
    <x v="0"/>
    <n v="13.5"/>
    <x v="9"/>
    <x v="0"/>
    <x v="2"/>
    <s v="Chairs &amp; Chairmats"/>
    <x v="1"/>
    <x v="135"/>
  </r>
  <r>
    <n v="30913"/>
    <x v="135"/>
    <x v="4"/>
    <n v="24"/>
    <x v="141"/>
    <x v="1"/>
    <n v="11.2"/>
    <x v="5"/>
    <x v="0"/>
    <x v="2"/>
    <s v="Office Furnishings"/>
    <x v="0"/>
    <x v="136"/>
  </r>
  <r>
    <n v="7427"/>
    <x v="136"/>
    <x v="2"/>
    <n v="47"/>
    <x v="142"/>
    <x v="0"/>
    <n v="21.4"/>
    <x v="2"/>
    <x v="0"/>
    <x v="0"/>
    <s v="Appliances"/>
    <x v="0"/>
    <x v="137"/>
  </r>
  <r>
    <n v="28007"/>
    <x v="137"/>
    <x v="2"/>
    <n v="23"/>
    <x v="143"/>
    <x v="0"/>
    <n v="52.4"/>
    <x v="8"/>
    <x v="3"/>
    <x v="0"/>
    <s v="Appliances"/>
    <x v="5"/>
    <x v="138"/>
  </r>
  <r>
    <n v="30149"/>
    <x v="138"/>
    <x v="4"/>
    <n v="5"/>
    <x v="144"/>
    <x v="2"/>
    <n v="20.5"/>
    <x v="2"/>
    <x v="0"/>
    <x v="2"/>
    <s v="Chairs &amp; Chairmats"/>
    <x v="3"/>
    <x v="139"/>
  </r>
  <r>
    <n v="46531"/>
    <x v="139"/>
    <x v="3"/>
    <n v="39"/>
    <x v="145"/>
    <x v="0"/>
    <n v="73.8"/>
    <x v="4"/>
    <x v="1"/>
    <x v="2"/>
    <s v="Tables"/>
    <x v="5"/>
    <x v="140"/>
  </r>
  <r>
    <n v="53795"/>
    <x v="140"/>
    <x v="1"/>
    <n v="21"/>
    <x v="146"/>
    <x v="0"/>
    <n v="4.5"/>
    <x v="0"/>
    <x v="2"/>
    <x v="1"/>
    <s v="Telephones and Communication"/>
    <x v="0"/>
    <x v="141"/>
  </r>
  <r>
    <n v="42886"/>
    <x v="141"/>
    <x v="4"/>
    <n v="42"/>
    <x v="147"/>
    <x v="0"/>
    <n v="0.5"/>
    <x v="6"/>
    <x v="0"/>
    <x v="0"/>
    <s v="Labels"/>
    <x v="0"/>
    <x v="142"/>
  </r>
  <r>
    <n v="34660"/>
    <x v="142"/>
    <x v="2"/>
    <n v="36"/>
    <x v="148"/>
    <x v="0"/>
    <n v="6.2"/>
    <x v="6"/>
    <x v="2"/>
    <x v="2"/>
    <s v="Office Furnishings"/>
    <x v="1"/>
    <x v="143"/>
  </r>
  <r>
    <n v="29287"/>
    <x v="96"/>
    <x v="1"/>
    <n v="50"/>
    <x v="149"/>
    <x v="0"/>
    <n v="5.4"/>
    <x v="1"/>
    <x v="1"/>
    <x v="0"/>
    <s v="Binders and Binder Accessories"/>
    <x v="0"/>
    <x v="97"/>
  </r>
  <r>
    <n v="36452"/>
    <x v="143"/>
    <x v="1"/>
    <n v="18"/>
    <x v="150"/>
    <x v="0"/>
    <n v="3"/>
    <x v="0"/>
    <x v="2"/>
    <x v="2"/>
    <s v="Office Furnishings"/>
    <x v="4"/>
    <x v="144"/>
  </r>
  <r>
    <n v="48706"/>
    <x v="144"/>
    <x v="3"/>
    <n v="28"/>
    <x v="151"/>
    <x v="0"/>
    <n v="0.7"/>
    <x v="3"/>
    <x v="3"/>
    <x v="0"/>
    <s v="Rubber Bands"/>
    <x v="2"/>
    <x v="145"/>
  </r>
  <r>
    <n v="46310"/>
    <x v="145"/>
    <x v="1"/>
    <n v="29"/>
    <x v="152"/>
    <x v="0"/>
    <n v="12.4"/>
    <x v="0"/>
    <x v="2"/>
    <x v="0"/>
    <s v="Binders and Binder Accessories"/>
    <x v="0"/>
    <x v="146"/>
  </r>
  <r>
    <n v="38021"/>
    <x v="146"/>
    <x v="4"/>
    <n v="46"/>
    <x v="153"/>
    <x v="0"/>
    <n v="1.6"/>
    <x v="2"/>
    <x v="0"/>
    <x v="0"/>
    <s v="Binders and Binder Accessories"/>
    <x v="0"/>
    <x v="147"/>
  </r>
  <r>
    <n v="20292"/>
    <x v="147"/>
    <x v="4"/>
    <n v="26"/>
    <x v="154"/>
    <x v="0"/>
    <n v="8.6999999999999993"/>
    <x v="6"/>
    <x v="0"/>
    <x v="0"/>
    <s v="Appliances"/>
    <x v="1"/>
    <x v="148"/>
  </r>
  <r>
    <n v="48034"/>
    <x v="148"/>
    <x v="2"/>
    <n v="47"/>
    <x v="155"/>
    <x v="0"/>
    <n v="5.9"/>
    <x v="0"/>
    <x v="2"/>
    <x v="0"/>
    <s v="Pens &amp; Art Supplies"/>
    <x v="4"/>
    <x v="149"/>
  </r>
  <r>
    <n v="16422"/>
    <x v="149"/>
    <x v="0"/>
    <n v="16"/>
    <x v="156"/>
    <x v="0"/>
    <n v="5"/>
    <x v="6"/>
    <x v="3"/>
    <x v="0"/>
    <s v="Scissors, Rulers and Trimmers"/>
    <x v="4"/>
    <x v="150"/>
  </r>
  <r>
    <n v="2211"/>
    <x v="150"/>
    <x v="1"/>
    <n v="14"/>
    <x v="157"/>
    <x v="0"/>
    <n v="7.7"/>
    <x v="3"/>
    <x v="2"/>
    <x v="0"/>
    <s v="Paper"/>
    <x v="0"/>
    <x v="3"/>
  </r>
  <r>
    <n v="16834"/>
    <x v="151"/>
    <x v="3"/>
    <n v="23"/>
    <x v="158"/>
    <x v="0"/>
    <n v="2.2999999999999998"/>
    <x v="5"/>
    <x v="1"/>
    <x v="0"/>
    <s v="Paper"/>
    <x v="2"/>
    <x v="151"/>
  </r>
  <r>
    <n v="7297"/>
    <x v="152"/>
    <x v="1"/>
    <n v="26"/>
    <x v="159"/>
    <x v="0"/>
    <n v="21.4"/>
    <x v="0"/>
    <x v="3"/>
    <x v="2"/>
    <s v="Office Furnishings"/>
    <x v="0"/>
    <x v="152"/>
  </r>
  <r>
    <n v="59909"/>
    <x v="153"/>
    <x v="3"/>
    <n v="11"/>
    <x v="160"/>
    <x v="2"/>
    <n v="60.1"/>
    <x v="0"/>
    <x v="3"/>
    <x v="1"/>
    <s v="Office Machines"/>
    <x v="3"/>
    <x v="153"/>
  </r>
  <r>
    <n v="53605"/>
    <x v="154"/>
    <x v="4"/>
    <n v="19"/>
    <x v="161"/>
    <x v="0"/>
    <n v="5.7"/>
    <x v="7"/>
    <x v="1"/>
    <x v="0"/>
    <s v="Appliances"/>
    <x v="1"/>
    <x v="154"/>
  </r>
  <r>
    <n v="43686"/>
    <x v="155"/>
    <x v="4"/>
    <n v="16"/>
    <x v="162"/>
    <x v="0"/>
    <n v="6.6"/>
    <x v="5"/>
    <x v="0"/>
    <x v="1"/>
    <s v="Computer Peripherals"/>
    <x v="0"/>
    <x v="38"/>
  </r>
  <r>
    <n v="59108"/>
    <x v="156"/>
    <x v="3"/>
    <n v="21"/>
    <x v="163"/>
    <x v="0"/>
    <n v="4.2"/>
    <x v="0"/>
    <x v="0"/>
    <x v="0"/>
    <s v="Pens &amp; Art Supplies"/>
    <x v="2"/>
    <x v="155"/>
  </r>
  <r>
    <n v="11875"/>
    <x v="157"/>
    <x v="4"/>
    <n v="19"/>
    <x v="164"/>
    <x v="0"/>
    <n v="6.7"/>
    <x v="2"/>
    <x v="3"/>
    <x v="0"/>
    <s v="Storage &amp; Organization"/>
    <x v="1"/>
    <x v="156"/>
  </r>
  <r>
    <n v="25442"/>
    <x v="158"/>
    <x v="1"/>
    <n v="32"/>
    <x v="165"/>
    <x v="0"/>
    <n v="5.2"/>
    <x v="11"/>
    <x v="2"/>
    <x v="0"/>
    <s v="Paper"/>
    <x v="0"/>
    <x v="157"/>
  </r>
  <r>
    <n v="47942"/>
    <x v="159"/>
    <x v="4"/>
    <n v="9"/>
    <x v="166"/>
    <x v="1"/>
    <n v="8.1999999999999993"/>
    <x v="6"/>
    <x v="0"/>
    <x v="1"/>
    <s v="Telephones and Communication"/>
    <x v="0"/>
    <x v="158"/>
  </r>
  <r>
    <n v="37473"/>
    <x v="160"/>
    <x v="3"/>
    <n v="8"/>
    <x v="167"/>
    <x v="0"/>
    <n v="2.2000000000000002"/>
    <x v="3"/>
    <x v="3"/>
    <x v="0"/>
    <s v="Paper"/>
    <x v="2"/>
    <x v="159"/>
  </r>
  <r>
    <n v="48322"/>
    <x v="63"/>
    <x v="4"/>
    <n v="14"/>
    <x v="168"/>
    <x v="0"/>
    <n v="0.7"/>
    <x v="2"/>
    <x v="1"/>
    <x v="0"/>
    <s v="Pens &amp; Art Supplies"/>
    <x v="2"/>
    <x v="160"/>
  </r>
  <r>
    <n v="58500"/>
    <x v="161"/>
    <x v="3"/>
    <n v="17"/>
    <x v="169"/>
    <x v="0"/>
    <n v="9.6"/>
    <x v="2"/>
    <x v="2"/>
    <x v="1"/>
    <s v="Telephones and Communication"/>
    <x v="0"/>
    <x v="161"/>
  </r>
  <r>
    <n v="51171"/>
    <x v="162"/>
    <x v="1"/>
    <n v="34"/>
    <x v="170"/>
    <x v="0"/>
    <n v="16.2"/>
    <x v="2"/>
    <x v="3"/>
    <x v="0"/>
    <s v="Binders and Binder Accessories"/>
    <x v="0"/>
    <x v="162"/>
  </r>
  <r>
    <n v="59809"/>
    <x v="67"/>
    <x v="2"/>
    <n v="16"/>
    <x v="171"/>
    <x v="0"/>
    <n v="7"/>
    <x v="6"/>
    <x v="2"/>
    <x v="1"/>
    <s v="Computer Peripherals"/>
    <x v="0"/>
    <x v="67"/>
  </r>
  <r>
    <n v="5958"/>
    <x v="163"/>
    <x v="4"/>
    <n v="3"/>
    <x v="172"/>
    <x v="0"/>
    <n v="26.2"/>
    <x v="8"/>
    <x v="3"/>
    <x v="1"/>
    <s v="Copiers and Fax"/>
    <x v="5"/>
    <x v="163"/>
  </r>
  <r>
    <n v="7107"/>
    <x v="164"/>
    <x v="2"/>
    <n v="3"/>
    <x v="173"/>
    <x v="0"/>
    <n v="11.9"/>
    <x v="9"/>
    <x v="0"/>
    <x v="2"/>
    <s v="Office Furnishings"/>
    <x v="1"/>
    <x v="164"/>
  </r>
  <r>
    <n v="28929"/>
    <x v="165"/>
    <x v="4"/>
    <n v="46"/>
    <x v="174"/>
    <x v="0"/>
    <n v="13.3"/>
    <x v="6"/>
    <x v="0"/>
    <x v="0"/>
    <s v="Envelopes"/>
    <x v="0"/>
    <x v="165"/>
  </r>
  <r>
    <n v="12580"/>
    <x v="166"/>
    <x v="3"/>
    <n v="50"/>
    <x v="175"/>
    <x v="0"/>
    <n v="21.4"/>
    <x v="8"/>
    <x v="3"/>
    <x v="0"/>
    <s v="Binders and Binder Accessories"/>
    <x v="0"/>
    <x v="166"/>
  </r>
  <r>
    <n v="54151"/>
    <x v="167"/>
    <x v="0"/>
    <n v="35"/>
    <x v="176"/>
    <x v="0"/>
    <n v="1.6"/>
    <x v="0"/>
    <x v="3"/>
    <x v="0"/>
    <s v="Paper"/>
    <x v="2"/>
    <x v="167"/>
  </r>
  <r>
    <n v="55073"/>
    <x v="168"/>
    <x v="3"/>
    <n v="40"/>
    <x v="177"/>
    <x v="0"/>
    <n v="4.3"/>
    <x v="0"/>
    <x v="0"/>
    <x v="1"/>
    <s v="Telephones and Communication"/>
    <x v="0"/>
    <x v="22"/>
  </r>
  <r>
    <n v="49472"/>
    <x v="169"/>
    <x v="3"/>
    <n v="15"/>
    <x v="178"/>
    <x v="0"/>
    <n v="2.1"/>
    <x v="4"/>
    <x v="3"/>
    <x v="1"/>
    <s v="Computer Peripherals"/>
    <x v="4"/>
    <x v="168"/>
  </r>
  <r>
    <n v="44290"/>
    <x v="170"/>
    <x v="4"/>
    <n v="49"/>
    <x v="179"/>
    <x v="0"/>
    <n v="5.8"/>
    <x v="6"/>
    <x v="0"/>
    <x v="2"/>
    <s v="Office Furnishings"/>
    <x v="4"/>
    <x v="169"/>
  </r>
  <r>
    <n v="33894"/>
    <x v="171"/>
    <x v="0"/>
    <n v="14"/>
    <x v="180"/>
    <x v="0"/>
    <n v="4.7"/>
    <x v="1"/>
    <x v="0"/>
    <x v="0"/>
    <s v="Paper"/>
    <x v="2"/>
    <x v="170"/>
  </r>
  <r>
    <n v="59779"/>
    <x v="57"/>
    <x v="3"/>
    <n v="30"/>
    <x v="181"/>
    <x v="2"/>
    <n v="32.1"/>
    <x v="6"/>
    <x v="0"/>
    <x v="2"/>
    <s v="Chairs &amp; Chairmats"/>
    <x v="3"/>
    <x v="171"/>
  </r>
  <r>
    <n v="7906"/>
    <x v="172"/>
    <x v="4"/>
    <n v="37"/>
    <x v="182"/>
    <x v="0"/>
    <n v="5.7"/>
    <x v="12"/>
    <x v="1"/>
    <x v="0"/>
    <s v="Appliances"/>
    <x v="1"/>
    <x v="172"/>
  </r>
  <r>
    <n v="27879"/>
    <x v="173"/>
    <x v="4"/>
    <n v="30"/>
    <x v="183"/>
    <x v="1"/>
    <n v="6.7"/>
    <x v="7"/>
    <x v="3"/>
    <x v="2"/>
    <s v="Office Furnishings"/>
    <x v="0"/>
    <x v="158"/>
  </r>
  <r>
    <n v="17573"/>
    <x v="174"/>
    <x v="3"/>
    <n v="47"/>
    <x v="184"/>
    <x v="2"/>
    <n v="52.4"/>
    <x v="5"/>
    <x v="3"/>
    <x v="1"/>
    <s v="Copiers and Fax"/>
    <x v="3"/>
    <x v="173"/>
  </r>
  <r>
    <n v="58599"/>
    <x v="175"/>
    <x v="0"/>
    <n v="49"/>
    <x v="185"/>
    <x v="2"/>
    <n v="32.1"/>
    <x v="4"/>
    <x v="3"/>
    <x v="2"/>
    <s v="Chairs &amp; Chairmats"/>
    <x v="3"/>
    <x v="166"/>
  </r>
  <r>
    <n v="58434"/>
    <x v="93"/>
    <x v="1"/>
    <n v="42"/>
    <x v="186"/>
    <x v="0"/>
    <n v="6.6"/>
    <x v="10"/>
    <x v="2"/>
    <x v="2"/>
    <s v="Office Furnishings"/>
    <x v="4"/>
    <x v="174"/>
  </r>
  <r>
    <n v="4359"/>
    <x v="176"/>
    <x v="0"/>
    <n v="21"/>
    <x v="187"/>
    <x v="0"/>
    <n v="8"/>
    <x v="6"/>
    <x v="2"/>
    <x v="0"/>
    <s v="Storage &amp; Organization"/>
    <x v="0"/>
    <x v="175"/>
  </r>
  <r>
    <n v="40193"/>
    <x v="177"/>
    <x v="1"/>
    <n v="34"/>
    <x v="188"/>
    <x v="1"/>
    <n v="2.7"/>
    <x v="0"/>
    <x v="0"/>
    <x v="1"/>
    <s v="Telephones and Communication"/>
    <x v="0"/>
    <x v="176"/>
  </r>
  <r>
    <n v="1761"/>
    <x v="178"/>
    <x v="1"/>
    <n v="25"/>
    <x v="189"/>
    <x v="2"/>
    <n v="52.4"/>
    <x v="12"/>
    <x v="0"/>
    <x v="1"/>
    <s v="Copiers and Fax"/>
    <x v="3"/>
    <x v="177"/>
  </r>
  <r>
    <n v="56384"/>
    <x v="179"/>
    <x v="0"/>
    <n v="47"/>
    <x v="190"/>
    <x v="0"/>
    <n v="52.4"/>
    <x v="0"/>
    <x v="3"/>
    <x v="0"/>
    <s v="Appliances"/>
    <x v="5"/>
    <x v="178"/>
  </r>
  <r>
    <n v="30915"/>
    <x v="83"/>
    <x v="3"/>
    <n v="20"/>
    <x v="191"/>
    <x v="1"/>
    <n v="2.2000000000000002"/>
    <x v="0"/>
    <x v="0"/>
    <x v="0"/>
    <s v="Pens &amp; Art Supplies"/>
    <x v="2"/>
    <x v="179"/>
  </r>
  <r>
    <n v="14534"/>
    <x v="99"/>
    <x v="4"/>
    <n v="46"/>
    <x v="192"/>
    <x v="0"/>
    <n v="4.3"/>
    <x v="9"/>
    <x v="0"/>
    <x v="1"/>
    <s v="Computer Peripherals"/>
    <x v="0"/>
    <x v="101"/>
  </r>
  <r>
    <n v="37542"/>
    <x v="180"/>
    <x v="4"/>
    <n v="26"/>
    <x v="193"/>
    <x v="1"/>
    <n v="8.1999999999999993"/>
    <x v="5"/>
    <x v="0"/>
    <x v="1"/>
    <s v="Telephones and Communication"/>
    <x v="0"/>
    <x v="180"/>
  </r>
  <r>
    <n v="57155"/>
    <x v="181"/>
    <x v="0"/>
    <n v="16"/>
    <x v="194"/>
    <x v="1"/>
    <n v="5.5"/>
    <x v="0"/>
    <x v="1"/>
    <x v="0"/>
    <s v="Storage &amp; Organization"/>
    <x v="0"/>
    <x v="181"/>
  </r>
  <r>
    <n v="16005"/>
    <x v="182"/>
    <x v="2"/>
    <n v="7"/>
    <x v="195"/>
    <x v="0"/>
    <n v="5.9"/>
    <x v="9"/>
    <x v="0"/>
    <x v="0"/>
    <s v="Binders and Binder Accessories"/>
    <x v="0"/>
    <x v="182"/>
  </r>
  <r>
    <n v="26531"/>
    <x v="183"/>
    <x v="4"/>
    <n v="26"/>
    <x v="196"/>
    <x v="0"/>
    <n v="5.6"/>
    <x v="1"/>
    <x v="0"/>
    <x v="1"/>
    <s v="Telephones and Communication"/>
    <x v="0"/>
    <x v="183"/>
  </r>
  <r>
    <n v="59591"/>
    <x v="184"/>
    <x v="2"/>
    <n v="29"/>
    <x v="197"/>
    <x v="0"/>
    <n v="7.6"/>
    <x v="6"/>
    <x v="2"/>
    <x v="0"/>
    <s v="Paper"/>
    <x v="0"/>
    <x v="72"/>
  </r>
  <r>
    <n v="1314"/>
    <x v="134"/>
    <x v="4"/>
    <n v="4"/>
    <x v="198"/>
    <x v="0"/>
    <n v="4.7"/>
    <x v="2"/>
    <x v="0"/>
    <x v="0"/>
    <s v="Paper"/>
    <x v="2"/>
    <x v="184"/>
  </r>
  <r>
    <n v="53600"/>
    <x v="185"/>
    <x v="4"/>
    <n v="8"/>
    <x v="199"/>
    <x v="1"/>
    <n v="6.1"/>
    <x v="9"/>
    <x v="3"/>
    <x v="0"/>
    <s v="Binders and Binder Accessories"/>
    <x v="0"/>
    <x v="185"/>
  </r>
  <r>
    <n v="24960"/>
    <x v="118"/>
    <x v="1"/>
    <n v="37"/>
    <x v="200"/>
    <x v="0"/>
    <n v="5.4"/>
    <x v="0"/>
    <x v="3"/>
    <x v="0"/>
    <s v="Paper"/>
    <x v="2"/>
    <x v="186"/>
  </r>
  <r>
    <n v="57476"/>
    <x v="186"/>
    <x v="1"/>
    <n v="20"/>
    <x v="201"/>
    <x v="2"/>
    <n v="64.2"/>
    <x v="2"/>
    <x v="3"/>
    <x v="0"/>
    <s v="Appliances"/>
    <x v="3"/>
    <x v="187"/>
  </r>
  <r>
    <n v="25440"/>
    <x v="187"/>
    <x v="1"/>
    <n v="30"/>
    <x v="202"/>
    <x v="2"/>
    <n v="71.3"/>
    <x v="6"/>
    <x v="2"/>
    <x v="2"/>
    <s v="Tables"/>
    <x v="6"/>
    <x v="188"/>
  </r>
  <r>
    <n v="4193"/>
    <x v="87"/>
    <x v="1"/>
    <n v="16"/>
    <x v="203"/>
    <x v="0"/>
    <n v="1.1000000000000001"/>
    <x v="0"/>
    <x v="2"/>
    <x v="0"/>
    <s v="Labels"/>
    <x v="0"/>
    <x v="189"/>
  </r>
  <r>
    <n v="9216"/>
    <x v="188"/>
    <x v="4"/>
    <n v="36"/>
    <x v="204"/>
    <x v="2"/>
    <n v="59.1"/>
    <x v="10"/>
    <x v="1"/>
    <x v="0"/>
    <s v="Appliances"/>
    <x v="3"/>
    <x v="190"/>
  </r>
  <r>
    <n v="50370"/>
    <x v="189"/>
    <x v="0"/>
    <n v="25"/>
    <x v="205"/>
    <x v="1"/>
    <n v="5.8"/>
    <x v="9"/>
    <x v="0"/>
    <x v="0"/>
    <s v="Binders and Binder Accessories"/>
    <x v="0"/>
    <x v="191"/>
  </r>
  <r>
    <n v="4642"/>
    <x v="190"/>
    <x v="0"/>
    <n v="21"/>
    <x v="206"/>
    <x v="1"/>
    <n v="10"/>
    <x v="2"/>
    <x v="0"/>
    <x v="0"/>
    <s v="Storage &amp; Organization"/>
    <x v="0"/>
    <x v="192"/>
  </r>
  <r>
    <n v="36741"/>
    <x v="191"/>
    <x v="0"/>
    <n v="6"/>
    <x v="207"/>
    <x v="0"/>
    <n v="5.4"/>
    <x v="0"/>
    <x v="2"/>
    <x v="1"/>
    <s v="Telephones and Communication"/>
    <x v="4"/>
    <x v="193"/>
  </r>
  <r>
    <n v="5543"/>
    <x v="192"/>
    <x v="4"/>
    <n v="27"/>
    <x v="208"/>
    <x v="0"/>
    <n v="5.4"/>
    <x v="3"/>
    <x v="0"/>
    <x v="0"/>
    <s v="Scissors, Rulers and Trimmers"/>
    <x v="2"/>
    <x v="194"/>
  </r>
  <r>
    <n v="9857"/>
    <x v="193"/>
    <x v="1"/>
    <n v="50"/>
    <x v="209"/>
    <x v="0"/>
    <n v="3.5"/>
    <x v="8"/>
    <x v="2"/>
    <x v="1"/>
    <s v="Telephones and Communication"/>
    <x v="4"/>
    <x v="195"/>
  </r>
  <r>
    <n v="59072"/>
    <x v="194"/>
    <x v="2"/>
    <n v="12"/>
    <x v="210"/>
    <x v="1"/>
    <n v="8"/>
    <x v="8"/>
    <x v="0"/>
    <x v="0"/>
    <s v="Binders and Binder Accessories"/>
    <x v="0"/>
    <x v="196"/>
  </r>
  <r>
    <n v="10657"/>
    <x v="195"/>
    <x v="4"/>
    <n v="8"/>
    <x v="211"/>
    <x v="2"/>
    <n v="74.5"/>
    <x v="7"/>
    <x v="1"/>
    <x v="2"/>
    <s v="Tables"/>
    <x v="6"/>
    <x v="194"/>
  </r>
  <r>
    <n v="24737"/>
    <x v="196"/>
    <x v="1"/>
    <n v="3"/>
    <x v="212"/>
    <x v="2"/>
    <n v="28"/>
    <x v="2"/>
    <x v="3"/>
    <x v="2"/>
    <s v="Chairs &amp; Chairmats"/>
    <x v="3"/>
    <x v="8"/>
  </r>
  <r>
    <n v="11652"/>
    <x v="197"/>
    <x v="2"/>
    <n v="25"/>
    <x v="213"/>
    <x v="0"/>
    <n v="2.2000000000000002"/>
    <x v="0"/>
    <x v="2"/>
    <x v="0"/>
    <s v="Paper"/>
    <x v="2"/>
    <x v="197"/>
  </r>
  <r>
    <n v="16196"/>
    <x v="95"/>
    <x v="1"/>
    <n v="44"/>
    <x v="214"/>
    <x v="0"/>
    <n v="26.2"/>
    <x v="0"/>
    <x v="2"/>
    <x v="2"/>
    <s v="Chairs &amp; Chairmats"/>
    <x v="5"/>
    <x v="198"/>
  </r>
  <r>
    <n v="50470"/>
    <x v="198"/>
    <x v="3"/>
    <n v="38"/>
    <x v="215"/>
    <x v="0"/>
    <n v="9.6"/>
    <x v="5"/>
    <x v="3"/>
    <x v="0"/>
    <s v="Pens &amp; Art Supplies"/>
    <x v="4"/>
    <x v="199"/>
  </r>
  <r>
    <n v="32869"/>
    <x v="199"/>
    <x v="4"/>
    <n v="39"/>
    <x v="216"/>
    <x v="0"/>
    <n v="9.6"/>
    <x v="10"/>
    <x v="0"/>
    <x v="1"/>
    <s v="Telephones and Communication"/>
    <x v="0"/>
    <x v="200"/>
  </r>
  <r>
    <n v="34215"/>
    <x v="200"/>
    <x v="1"/>
    <n v="6"/>
    <x v="217"/>
    <x v="0"/>
    <n v="3.2"/>
    <x v="1"/>
    <x v="2"/>
    <x v="0"/>
    <s v="Binders and Binder Accessories"/>
    <x v="0"/>
    <x v="201"/>
  </r>
  <r>
    <n v="13378"/>
    <x v="201"/>
    <x v="3"/>
    <n v="16"/>
    <x v="218"/>
    <x v="0"/>
    <n v="5.7"/>
    <x v="3"/>
    <x v="0"/>
    <x v="0"/>
    <s v="Scissors, Rulers and Trimmers"/>
    <x v="4"/>
    <x v="202"/>
  </r>
  <r>
    <n v="46979"/>
    <x v="202"/>
    <x v="3"/>
    <n v="26"/>
    <x v="219"/>
    <x v="0"/>
    <n v="5.9"/>
    <x v="6"/>
    <x v="1"/>
    <x v="0"/>
    <s v="Paper"/>
    <x v="0"/>
    <x v="203"/>
  </r>
  <r>
    <n v="10054"/>
    <x v="203"/>
    <x v="1"/>
    <n v="2"/>
    <x v="220"/>
    <x v="0"/>
    <n v="6.4"/>
    <x v="3"/>
    <x v="2"/>
    <x v="1"/>
    <s v="Telephones and Communication"/>
    <x v="0"/>
    <x v="204"/>
  </r>
  <r>
    <n v="29376"/>
    <x v="204"/>
    <x v="0"/>
    <n v="20"/>
    <x v="221"/>
    <x v="0"/>
    <n v="7.6"/>
    <x v="7"/>
    <x v="1"/>
    <x v="0"/>
    <s v="Storage &amp; Organization"/>
    <x v="0"/>
    <x v="34"/>
  </r>
  <r>
    <n v="22913"/>
    <x v="205"/>
    <x v="0"/>
    <n v="32"/>
    <x v="222"/>
    <x v="1"/>
    <n v="5.0999999999999996"/>
    <x v="8"/>
    <x v="0"/>
    <x v="0"/>
    <s v="Paper"/>
    <x v="0"/>
    <x v="205"/>
  </r>
  <r>
    <n v="25509"/>
    <x v="206"/>
    <x v="0"/>
    <n v="43"/>
    <x v="223"/>
    <x v="0"/>
    <n v="5.3"/>
    <x v="8"/>
    <x v="0"/>
    <x v="0"/>
    <s v="Binders and Binder Accessories"/>
    <x v="0"/>
    <x v="171"/>
  </r>
  <r>
    <n v="43392"/>
    <x v="207"/>
    <x v="4"/>
    <n v="39"/>
    <x v="224"/>
    <x v="0"/>
    <n v="21.4"/>
    <x v="1"/>
    <x v="3"/>
    <x v="0"/>
    <s v="Envelopes"/>
    <x v="0"/>
    <x v="206"/>
  </r>
  <r>
    <n v="19206"/>
    <x v="208"/>
    <x v="3"/>
    <n v="40"/>
    <x v="225"/>
    <x v="0"/>
    <n v="1.6"/>
    <x v="6"/>
    <x v="0"/>
    <x v="0"/>
    <s v="Binders and Binder Accessories"/>
    <x v="0"/>
    <x v="207"/>
  </r>
  <r>
    <n v="56930"/>
    <x v="209"/>
    <x v="3"/>
    <n v="47"/>
    <x v="226"/>
    <x v="0"/>
    <n v="0.7"/>
    <x v="2"/>
    <x v="2"/>
    <x v="0"/>
    <s v="Rubber Bands"/>
    <x v="2"/>
    <x v="95"/>
  </r>
  <r>
    <n v="50532"/>
    <x v="210"/>
    <x v="4"/>
    <n v="22"/>
    <x v="227"/>
    <x v="0"/>
    <n v="1.4"/>
    <x v="6"/>
    <x v="3"/>
    <x v="0"/>
    <s v="Paper"/>
    <x v="2"/>
    <x v="208"/>
  </r>
  <r>
    <n v="34112"/>
    <x v="211"/>
    <x v="0"/>
    <n v="13"/>
    <x v="228"/>
    <x v="0"/>
    <n v="9.1999999999999993"/>
    <x v="6"/>
    <x v="3"/>
    <x v="1"/>
    <s v="Telephones and Communication"/>
    <x v="1"/>
    <x v="209"/>
  </r>
  <r>
    <n v="9505"/>
    <x v="212"/>
    <x v="1"/>
    <n v="2"/>
    <x v="229"/>
    <x v="0"/>
    <n v="4.3"/>
    <x v="2"/>
    <x v="2"/>
    <x v="1"/>
    <s v="Computer Peripherals"/>
    <x v="0"/>
    <x v="210"/>
  </r>
  <r>
    <n v="15621"/>
    <x v="213"/>
    <x v="0"/>
    <n v="39"/>
    <x v="230"/>
    <x v="0"/>
    <n v="15"/>
    <x v="2"/>
    <x v="1"/>
    <x v="0"/>
    <s v="Storage &amp; Organization"/>
    <x v="1"/>
    <x v="211"/>
  </r>
  <r>
    <n v="21024"/>
    <x v="214"/>
    <x v="4"/>
    <n v="34"/>
    <x v="231"/>
    <x v="0"/>
    <n v="1.3"/>
    <x v="2"/>
    <x v="0"/>
    <x v="0"/>
    <s v="Pens &amp; Art Supplies"/>
    <x v="2"/>
    <x v="12"/>
  </r>
  <r>
    <n v="2659"/>
    <x v="215"/>
    <x v="2"/>
    <n v="50"/>
    <x v="232"/>
    <x v="0"/>
    <n v="9.6999999999999993"/>
    <x v="5"/>
    <x v="0"/>
    <x v="0"/>
    <s v="Paper"/>
    <x v="0"/>
    <x v="212"/>
  </r>
  <r>
    <n v="48167"/>
    <x v="216"/>
    <x v="0"/>
    <n v="43"/>
    <x v="233"/>
    <x v="2"/>
    <n v="75.099999999999994"/>
    <x v="9"/>
    <x v="0"/>
    <x v="2"/>
    <s v="Chairs &amp; Chairmats"/>
    <x v="3"/>
    <x v="213"/>
  </r>
  <r>
    <n v="35492"/>
    <x v="217"/>
    <x v="4"/>
    <n v="36"/>
    <x v="234"/>
    <x v="1"/>
    <n v="5.3"/>
    <x v="3"/>
    <x v="0"/>
    <x v="2"/>
    <s v="Office Furnishings"/>
    <x v="4"/>
    <x v="214"/>
  </r>
  <r>
    <n v="7267"/>
    <x v="123"/>
    <x v="1"/>
    <n v="19"/>
    <x v="235"/>
    <x v="0"/>
    <n v="6.9"/>
    <x v="7"/>
    <x v="1"/>
    <x v="0"/>
    <s v="Binders and Binder Accessories"/>
    <x v="0"/>
    <x v="215"/>
  </r>
  <r>
    <n v="11362"/>
    <x v="218"/>
    <x v="3"/>
    <n v="9"/>
    <x v="236"/>
    <x v="0"/>
    <n v="26.2"/>
    <x v="10"/>
    <x v="0"/>
    <x v="1"/>
    <s v="Copiers and Fax"/>
    <x v="5"/>
    <x v="216"/>
  </r>
  <r>
    <n v="58595"/>
    <x v="219"/>
    <x v="1"/>
    <n v="41"/>
    <x v="237"/>
    <x v="1"/>
    <n v="15.4"/>
    <x v="6"/>
    <x v="2"/>
    <x v="2"/>
    <s v="Office Furnishings"/>
    <x v="0"/>
    <x v="132"/>
  </r>
  <r>
    <n v="31812"/>
    <x v="220"/>
    <x v="1"/>
    <n v="14"/>
    <x v="238"/>
    <x v="0"/>
    <n v="21.4"/>
    <x v="0"/>
    <x v="3"/>
    <x v="0"/>
    <s v="Paper"/>
    <x v="0"/>
    <x v="217"/>
  </r>
  <r>
    <n v="4931"/>
    <x v="221"/>
    <x v="0"/>
    <n v="22"/>
    <x v="239"/>
    <x v="0"/>
    <n v="1.8"/>
    <x v="8"/>
    <x v="0"/>
    <x v="0"/>
    <s v="Paper"/>
    <x v="2"/>
    <x v="218"/>
  </r>
  <r>
    <n v="13731"/>
    <x v="222"/>
    <x v="2"/>
    <n v="10"/>
    <x v="240"/>
    <x v="0"/>
    <n v="1.3"/>
    <x v="3"/>
    <x v="3"/>
    <x v="0"/>
    <s v="Paper"/>
    <x v="2"/>
    <x v="219"/>
  </r>
  <r>
    <n v="37606"/>
    <x v="223"/>
    <x v="0"/>
    <n v="1"/>
    <x v="241"/>
    <x v="1"/>
    <n v="5.2"/>
    <x v="2"/>
    <x v="1"/>
    <x v="0"/>
    <s v="Paper"/>
    <x v="0"/>
    <x v="220"/>
  </r>
  <r>
    <n v="17924"/>
    <x v="224"/>
    <x v="0"/>
    <n v="42"/>
    <x v="242"/>
    <x v="0"/>
    <n v="4.8"/>
    <x v="6"/>
    <x v="1"/>
    <x v="0"/>
    <s v="Appliances"/>
    <x v="0"/>
    <x v="221"/>
  </r>
  <r>
    <n v="24102"/>
    <x v="225"/>
    <x v="0"/>
    <n v="50"/>
    <x v="243"/>
    <x v="0"/>
    <n v="13.8"/>
    <x v="4"/>
    <x v="3"/>
    <x v="0"/>
    <s v="Storage &amp; Organization"/>
    <x v="0"/>
    <x v="222"/>
  </r>
  <r>
    <n v="47041"/>
    <x v="226"/>
    <x v="2"/>
    <n v="35"/>
    <x v="244"/>
    <x v="0"/>
    <n v="2.1"/>
    <x v="0"/>
    <x v="2"/>
    <x v="0"/>
    <s v="Pens &amp; Art Supplies"/>
    <x v="2"/>
    <x v="223"/>
  </r>
  <r>
    <n v="33797"/>
    <x v="227"/>
    <x v="2"/>
    <n v="18"/>
    <x v="245"/>
    <x v="0"/>
    <n v="5.4"/>
    <x v="3"/>
    <x v="3"/>
    <x v="0"/>
    <s v="Paper"/>
    <x v="0"/>
    <x v="224"/>
  </r>
  <r>
    <n v="39110"/>
    <x v="228"/>
    <x v="4"/>
    <n v="14"/>
    <x v="246"/>
    <x v="0"/>
    <n v="12.3"/>
    <x v="2"/>
    <x v="2"/>
    <x v="2"/>
    <s v="Office Furnishings"/>
    <x v="5"/>
    <x v="225"/>
  </r>
  <r>
    <n v="33377"/>
    <x v="220"/>
    <x v="1"/>
    <n v="19"/>
    <x v="247"/>
    <x v="0"/>
    <n v="3.5"/>
    <x v="1"/>
    <x v="0"/>
    <x v="0"/>
    <s v="Scissors, Rulers and Trimmers"/>
    <x v="4"/>
    <x v="226"/>
  </r>
  <r>
    <n v="38625"/>
    <x v="229"/>
    <x v="2"/>
    <n v="28"/>
    <x v="248"/>
    <x v="1"/>
    <n v="21.4"/>
    <x v="2"/>
    <x v="0"/>
    <x v="1"/>
    <s v="Computer Peripherals"/>
    <x v="0"/>
    <x v="227"/>
  </r>
  <r>
    <n v="1154"/>
    <x v="230"/>
    <x v="0"/>
    <n v="11"/>
    <x v="249"/>
    <x v="0"/>
    <n v="73.8"/>
    <x v="12"/>
    <x v="2"/>
    <x v="2"/>
    <s v="Tables"/>
    <x v="5"/>
    <x v="228"/>
  </r>
  <r>
    <n v="28451"/>
    <x v="81"/>
    <x v="0"/>
    <n v="33"/>
    <x v="250"/>
    <x v="2"/>
    <n v="19.100000000000001"/>
    <x v="0"/>
    <x v="3"/>
    <x v="1"/>
    <s v="Office Machines"/>
    <x v="3"/>
    <x v="82"/>
  </r>
  <r>
    <n v="24679"/>
    <x v="155"/>
    <x v="2"/>
    <n v="7"/>
    <x v="251"/>
    <x v="0"/>
    <n v="2.6"/>
    <x v="0"/>
    <x v="0"/>
    <x v="1"/>
    <s v="Computer Peripherals"/>
    <x v="4"/>
    <x v="38"/>
  </r>
  <r>
    <n v="29985"/>
    <x v="231"/>
    <x v="0"/>
    <n v="2"/>
    <x v="252"/>
    <x v="0"/>
    <n v="9.6"/>
    <x v="0"/>
    <x v="0"/>
    <x v="0"/>
    <s v="Binders and Binder Accessories"/>
    <x v="0"/>
    <x v="229"/>
  </r>
  <r>
    <n v="50854"/>
    <x v="124"/>
    <x v="0"/>
    <n v="12"/>
    <x v="253"/>
    <x v="2"/>
    <n v="30.1"/>
    <x v="0"/>
    <x v="0"/>
    <x v="1"/>
    <s v="Office Machines"/>
    <x v="3"/>
    <x v="230"/>
  </r>
  <r>
    <n v="8101"/>
    <x v="232"/>
    <x v="4"/>
    <n v="15"/>
    <x v="254"/>
    <x v="0"/>
    <n v="9.6"/>
    <x v="8"/>
    <x v="1"/>
    <x v="0"/>
    <s v="Pens &amp; Art Supplies"/>
    <x v="4"/>
    <x v="231"/>
  </r>
  <r>
    <n v="29410"/>
    <x v="233"/>
    <x v="0"/>
    <n v="35"/>
    <x v="255"/>
    <x v="0"/>
    <n v="7.6"/>
    <x v="0"/>
    <x v="0"/>
    <x v="1"/>
    <s v="Office Machines"/>
    <x v="1"/>
    <x v="232"/>
  </r>
  <r>
    <n v="41664"/>
    <x v="234"/>
    <x v="0"/>
    <n v="40"/>
    <x v="256"/>
    <x v="0"/>
    <n v="4.4000000000000004"/>
    <x v="0"/>
    <x v="0"/>
    <x v="0"/>
    <s v="Pens &amp; Art Supplies"/>
    <x v="4"/>
    <x v="233"/>
  </r>
  <r>
    <n v="48452"/>
    <x v="235"/>
    <x v="1"/>
    <n v="15"/>
    <x v="257"/>
    <x v="0"/>
    <n v="5.3"/>
    <x v="4"/>
    <x v="0"/>
    <x v="0"/>
    <s v="Binders and Binder Accessories"/>
    <x v="0"/>
    <x v="234"/>
  </r>
  <r>
    <n v="24263"/>
    <x v="236"/>
    <x v="3"/>
    <n v="16"/>
    <x v="258"/>
    <x v="2"/>
    <n v="20.5"/>
    <x v="0"/>
    <x v="1"/>
    <x v="2"/>
    <s v="Chairs &amp; Chairmats"/>
    <x v="3"/>
    <x v="235"/>
  </r>
  <r>
    <n v="28836"/>
    <x v="237"/>
    <x v="1"/>
    <n v="7"/>
    <x v="259"/>
    <x v="0"/>
    <n v="21.4"/>
    <x v="10"/>
    <x v="0"/>
    <x v="0"/>
    <s v="Binders and Binder Accessories"/>
    <x v="0"/>
    <x v="236"/>
  </r>
  <r>
    <n v="23428"/>
    <x v="238"/>
    <x v="1"/>
    <n v="41"/>
    <x v="260"/>
    <x v="0"/>
    <n v="8.8000000000000007"/>
    <x v="4"/>
    <x v="3"/>
    <x v="0"/>
    <s v="Paper"/>
    <x v="0"/>
    <x v="237"/>
  </r>
  <r>
    <n v="23041"/>
    <x v="239"/>
    <x v="3"/>
    <n v="5"/>
    <x v="261"/>
    <x v="0"/>
    <n v="21.4"/>
    <x v="9"/>
    <x v="1"/>
    <x v="0"/>
    <s v="Binders and Binder Accessories"/>
    <x v="0"/>
    <x v="146"/>
  </r>
  <r>
    <n v="18432"/>
    <x v="240"/>
    <x v="1"/>
    <n v="15"/>
    <x v="262"/>
    <x v="1"/>
    <n v="7.2"/>
    <x v="4"/>
    <x v="0"/>
    <x v="0"/>
    <s v="Appliances"/>
    <x v="1"/>
    <x v="238"/>
  </r>
  <r>
    <n v="50404"/>
    <x v="241"/>
    <x v="1"/>
    <n v="10"/>
    <x v="263"/>
    <x v="0"/>
    <n v="73.8"/>
    <x v="9"/>
    <x v="0"/>
    <x v="2"/>
    <s v="Tables"/>
    <x v="5"/>
    <x v="239"/>
  </r>
  <r>
    <n v="22272"/>
    <x v="242"/>
    <x v="1"/>
    <n v="30"/>
    <x v="264"/>
    <x v="0"/>
    <n v="2.1"/>
    <x v="0"/>
    <x v="2"/>
    <x v="1"/>
    <s v="Computer Peripherals"/>
    <x v="4"/>
    <x v="240"/>
  </r>
  <r>
    <n v="18464"/>
    <x v="130"/>
    <x v="1"/>
    <n v="37"/>
    <x v="265"/>
    <x v="2"/>
    <n v="70.900000000000006"/>
    <x v="4"/>
    <x v="3"/>
    <x v="2"/>
    <s v="Bookcases"/>
    <x v="6"/>
    <x v="241"/>
  </r>
  <r>
    <n v="36992"/>
    <x v="243"/>
    <x v="4"/>
    <n v="34"/>
    <x v="266"/>
    <x v="1"/>
    <n v="3.4"/>
    <x v="6"/>
    <x v="0"/>
    <x v="0"/>
    <s v="Scissors, Rulers and Trimmers"/>
    <x v="4"/>
    <x v="8"/>
  </r>
  <r>
    <n v="33699"/>
    <x v="56"/>
    <x v="3"/>
    <n v="13"/>
    <x v="267"/>
    <x v="2"/>
    <n v="75.099999999999994"/>
    <x v="3"/>
    <x v="3"/>
    <x v="2"/>
    <s v="Chairs &amp; Chairmats"/>
    <x v="3"/>
    <x v="242"/>
  </r>
  <r>
    <n v="22342"/>
    <x v="244"/>
    <x v="3"/>
    <n v="13"/>
    <x v="268"/>
    <x v="0"/>
    <n v="3.5"/>
    <x v="1"/>
    <x v="3"/>
    <x v="1"/>
    <s v="Telephones and Communication"/>
    <x v="4"/>
    <x v="75"/>
  </r>
  <r>
    <n v="11682"/>
    <x v="245"/>
    <x v="3"/>
    <n v="5"/>
    <x v="269"/>
    <x v="0"/>
    <n v="4.3"/>
    <x v="8"/>
    <x v="2"/>
    <x v="1"/>
    <s v="Computer Peripherals"/>
    <x v="0"/>
    <x v="243"/>
  </r>
  <r>
    <n v="19174"/>
    <x v="169"/>
    <x v="4"/>
    <n v="35"/>
    <x v="270"/>
    <x v="0"/>
    <n v="15"/>
    <x v="4"/>
    <x v="3"/>
    <x v="1"/>
    <s v="Telephones and Communication"/>
    <x v="1"/>
    <x v="101"/>
  </r>
  <r>
    <n v="55938"/>
    <x v="246"/>
    <x v="2"/>
    <n v="18"/>
    <x v="271"/>
    <x v="1"/>
    <n v="37.5"/>
    <x v="4"/>
    <x v="3"/>
    <x v="0"/>
    <s v="Storage &amp; Organization"/>
    <x v="5"/>
    <x v="244"/>
  </r>
  <r>
    <n v="28485"/>
    <x v="247"/>
    <x v="1"/>
    <n v="12"/>
    <x v="272"/>
    <x v="0"/>
    <n v="1"/>
    <x v="8"/>
    <x v="1"/>
    <x v="0"/>
    <s v="Pens &amp; Art Supplies"/>
    <x v="2"/>
    <x v="245"/>
  </r>
  <r>
    <n v="17187"/>
    <x v="117"/>
    <x v="1"/>
    <n v="4"/>
    <x v="273"/>
    <x v="2"/>
    <n v="17.2"/>
    <x v="0"/>
    <x v="0"/>
    <x v="1"/>
    <s v="Office Machines"/>
    <x v="3"/>
    <x v="118"/>
  </r>
  <r>
    <n v="49412"/>
    <x v="248"/>
    <x v="0"/>
    <n v="20"/>
    <x v="274"/>
    <x v="2"/>
    <n v="17.8"/>
    <x v="2"/>
    <x v="3"/>
    <x v="1"/>
    <s v="Office Machines"/>
    <x v="6"/>
    <x v="246"/>
  </r>
  <r>
    <n v="55940"/>
    <x v="249"/>
    <x v="2"/>
    <n v="29"/>
    <x v="275"/>
    <x v="0"/>
    <n v="7.7"/>
    <x v="11"/>
    <x v="0"/>
    <x v="1"/>
    <s v="Computer Peripherals"/>
    <x v="0"/>
    <x v="247"/>
  </r>
  <r>
    <n v="13923"/>
    <x v="250"/>
    <x v="1"/>
    <n v="27"/>
    <x v="276"/>
    <x v="2"/>
    <n v="30.7"/>
    <x v="8"/>
    <x v="2"/>
    <x v="0"/>
    <s v="Storage &amp; Organization"/>
    <x v="3"/>
    <x v="248"/>
  </r>
  <r>
    <n v="44451"/>
    <x v="251"/>
    <x v="3"/>
    <n v="4"/>
    <x v="277"/>
    <x v="0"/>
    <n v="5.0999999999999996"/>
    <x v="2"/>
    <x v="2"/>
    <x v="0"/>
    <s v="Binders and Binder Accessories"/>
    <x v="0"/>
    <x v="249"/>
  </r>
  <r>
    <n v="13953"/>
    <x v="252"/>
    <x v="0"/>
    <n v="32"/>
    <x v="278"/>
    <x v="0"/>
    <n v="5.4"/>
    <x v="0"/>
    <x v="1"/>
    <x v="0"/>
    <s v="Paper"/>
    <x v="0"/>
    <x v="250"/>
  </r>
  <r>
    <n v="55139"/>
    <x v="253"/>
    <x v="2"/>
    <n v="26"/>
    <x v="279"/>
    <x v="0"/>
    <n v="1"/>
    <x v="4"/>
    <x v="3"/>
    <x v="0"/>
    <s v="Pens &amp; Art Supplies"/>
    <x v="2"/>
    <x v="251"/>
  </r>
  <r>
    <n v="49767"/>
    <x v="254"/>
    <x v="0"/>
    <n v="39"/>
    <x v="280"/>
    <x v="0"/>
    <n v="15"/>
    <x v="5"/>
    <x v="3"/>
    <x v="1"/>
    <s v="Office Machines"/>
    <x v="1"/>
    <x v="252"/>
  </r>
  <r>
    <n v="16262"/>
    <x v="255"/>
    <x v="3"/>
    <n v="11"/>
    <x v="281"/>
    <x v="1"/>
    <n v="2.2000000000000002"/>
    <x v="9"/>
    <x v="1"/>
    <x v="0"/>
    <s v="Paper"/>
    <x v="2"/>
    <x v="253"/>
  </r>
  <r>
    <n v="33600"/>
    <x v="104"/>
    <x v="3"/>
    <n v="42"/>
    <x v="282"/>
    <x v="0"/>
    <n v="5.0999999999999996"/>
    <x v="2"/>
    <x v="0"/>
    <x v="0"/>
    <s v="Paper"/>
    <x v="0"/>
    <x v="254"/>
  </r>
  <r>
    <n v="20449"/>
    <x v="256"/>
    <x v="4"/>
    <n v="19"/>
    <x v="283"/>
    <x v="0"/>
    <n v="21.4"/>
    <x v="11"/>
    <x v="3"/>
    <x v="0"/>
    <s v="Binders and Binder Accessories"/>
    <x v="0"/>
    <x v="255"/>
  </r>
  <r>
    <n v="57827"/>
    <x v="96"/>
    <x v="4"/>
    <n v="29"/>
    <x v="284"/>
    <x v="0"/>
    <n v="5.9"/>
    <x v="5"/>
    <x v="2"/>
    <x v="0"/>
    <s v="Paper"/>
    <x v="0"/>
    <x v="256"/>
  </r>
  <r>
    <n v="31616"/>
    <x v="257"/>
    <x v="0"/>
    <n v="46"/>
    <x v="285"/>
    <x v="0"/>
    <n v="1.1000000000000001"/>
    <x v="3"/>
    <x v="1"/>
    <x v="0"/>
    <s v="Labels"/>
    <x v="0"/>
    <x v="257"/>
  </r>
  <r>
    <n v="16359"/>
    <x v="258"/>
    <x v="0"/>
    <n v="39"/>
    <x v="286"/>
    <x v="0"/>
    <n v="15.8"/>
    <x v="0"/>
    <x v="1"/>
    <x v="0"/>
    <s v="Envelopes"/>
    <x v="0"/>
    <x v="258"/>
  </r>
  <r>
    <n v="55200"/>
    <x v="257"/>
    <x v="4"/>
    <n v="4"/>
    <x v="287"/>
    <x v="0"/>
    <n v="3"/>
    <x v="9"/>
    <x v="2"/>
    <x v="1"/>
    <s v="Telephones and Communication"/>
    <x v="0"/>
    <x v="132"/>
  </r>
  <r>
    <n v="22210"/>
    <x v="259"/>
    <x v="0"/>
    <n v="37"/>
    <x v="288"/>
    <x v="0"/>
    <n v="5.2"/>
    <x v="7"/>
    <x v="0"/>
    <x v="0"/>
    <s v="Paper"/>
    <x v="2"/>
    <x v="259"/>
  </r>
  <r>
    <n v="43906"/>
    <x v="260"/>
    <x v="1"/>
    <n v="50"/>
    <x v="289"/>
    <x v="0"/>
    <n v="15.5"/>
    <x v="9"/>
    <x v="0"/>
    <x v="1"/>
    <s v="Computer Peripherals"/>
    <x v="0"/>
    <x v="260"/>
  </r>
  <r>
    <n v="46310"/>
    <x v="145"/>
    <x v="1"/>
    <n v="13"/>
    <x v="290"/>
    <x v="0"/>
    <n v="5.9"/>
    <x v="0"/>
    <x v="2"/>
    <x v="0"/>
    <s v="Pens &amp; Art Supplies"/>
    <x v="4"/>
    <x v="146"/>
  </r>
  <r>
    <n v="44706"/>
    <x v="208"/>
    <x v="3"/>
    <n v="33"/>
    <x v="291"/>
    <x v="0"/>
    <n v="0.7"/>
    <x v="0"/>
    <x v="0"/>
    <x v="0"/>
    <s v="Rubber Bands"/>
    <x v="2"/>
    <x v="128"/>
  </r>
  <r>
    <n v="5189"/>
    <x v="261"/>
    <x v="3"/>
    <n v="14"/>
    <x v="292"/>
    <x v="0"/>
    <n v="21.4"/>
    <x v="3"/>
    <x v="0"/>
    <x v="0"/>
    <s v="Storage &amp; Organization"/>
    <x v="0"/>
    <x v="261"/>
  </r>
  <r>
    <n v="10979"/>
    <x v="262"/>
    <x v="4"/>
    <n v="7"/>
    <x v="293"/>
    <x v="1"/>
    <n v="6.3"/>
    <x v="6"/>
    <x v="3"/>
    <x v="0"/>
    <s v="Paper"/>
    <x v="0"/>
    <x v="262"/>
  </r>
  <r>
    <n v="50309"/>
    <x v="263"/>
    <x v="3"/>
    <n v="36"/>
    <x v="294"/>
    <x v="0"/>
    <n v="10.4"/>
    <x v="0"/>
    <x v="3"/>
    <x v="0"/>
    <s v="Storage &amp; Organization"/>
    <x v="0"/>
    <x v="263"/>
  </r>
  <r>
    <n v="53254"/>
    <x v="68"/>
    <x v="4"/>
    <n v="34"/>
    <x v="295"/>
    <x v="0"/>
    <n v="5.3"/>
    <x v="0"/>
    <x v="2"/>
    <x v="1"/>
    <s v="Telephones and Communication"/>
    <x v="0"/>
    <x v="264"/>
  </r>
  <r>
    <n v="17282"/>
    <x v="264"/>
    <x v="3"/>
    <n v="37"/>
    <x v="296"/>
    <x v="0"/>
    <n v="6.7"/>
    <x v="6"/>
    <x v="2"/>
    <x v="0"/>
    <s v="Binders and Binder Accessories"/>
    <x v="0"/>
    <x v="265"/>
  </r>
  <r>
    <n v="20899"/>
    <x v="265"/>
    <x v="3"/>
    <n v="9"/>
    <x v="297"/>
    <x v="0"/>
    <n v="11.5"/>
    <x v="0"/>
    <x v="2"/>
    <x v="0"/>
    <s v="Paper"/>
    <x v="0"/>
    <x v="266"/>
  </r>
  <r>
    <n v="1345"/>
    <x v="266"/>
    <x v="3"/>
    <n v="24"/>
    <x v="298"/>
    <x v="2"/>
    <n v="38.299999999999997"/>
    <x v="0"/>
    <x v="0"/>
    <x v="2"/>
    <s v="Bookcases"/>
    <x v="6"/>
    <x v="267"/>
  </r>
  <r>
    <n v="58470"/>
    <x v="267"/>
    <x v="1"/>
    <n v="13"/>
    <x v="299"/>
    <x v="0"/>
    <n v="2.1"/>
    <x v="2"/>
    <x v="3"/>
    <x v="0"/>
    <s v="Paper"/>
    <x v="2"/>
    <x v="268"/>
  </r>
  <r>
    <n v="11776"/>
    <x v="268"/>
    <x v="3"/>
    <n v="40"/>
    <x v="300"/>
    <x v="1"/>
    <n v="0.7"/>
    <x v="2"/>
    <x v="3"/>
    <x v="0"/>
    <s v="Rubber Bands"/>
    <x v="2"/>
    <x v="269"/>
  </r>
  <r>
    <n v="43911"/>
    <x v="269"/>
    <x v="4"/>
    <n v="23"/>
    <x v="301"/>
    <x v="2"/>
    <n v="63.1"/>
    <x v="5"/>
    <x v="0"/>
    <x v="2"/>
    <s v="Chairs &amp; Chairmats"/>
    <x v="3"/>
    <x v="179"/>
  </r>
  <r>
    <n v="55875"/>
    <x v="62"/>
    <x v="0"/>
    <n v="50"/>
    <x v="302"/>
    <x v="0"/>
    <n v="4.3"/>
    <x v="1"/>
    <x v="3"/>
    <x v="2"/>
    <s v="Office Furnishings"/>
    <x v="2"/>
    <x v="270"/>
  </r>
  <r>
    <n v="17953"/>
    <x v="157"/>
    <x v="1"/>
    <n v="30"/>
    <x v="303"/>
    <x v="0"/>
    <n v="20.9"/>
    <x v="0"/>
    <x v="3"/>
    <x v="0"/>
    <s v="Envelopes"/>
    <x v="0"/>
    <x v="271"/>
  </r>
  <r>
    <n v="6720"/>
    <x v="270"/>
    <x v="2"/>
    <n v="8"/>
    <x v="304"/>
    <x v="0"/>
    <n v="0.5"/>
    <x v="7"/>
    <x v="2"/>
    <x v="0"/>
    <s v="Labels"/>
    <x v="0"/>
    <x v="272"/>
  </r>
  <r>
    <n v="44003"/>
    <x v="271"/>
    <x v="3"/>
    <n v="38"/>
    <x v="305"/>
    <x v="0"/>
    <n v="3.2"/>
    <x v="2"/>
    <x v="2"/>
    <x v="0"/>
    <s v="Binders and Binder Accessories"/>
    <x v="0"/>
    <x v="273"/>
  </r>
  <r>
    <n v="59204"/>
    <x v="272"/>
    <x v="4"/>
    <n v="7"/>
    <x v="306"/>
    <x v="0"/>
    <n v="5.4"/>
    <x v="2"/>
    <x v="2"/>
    <x v="0"/>
    <s v="Paper"/>
    <x v="2"/>
    <x v="274"/>
  </r>
  <r>
    <n v="50816"/>
    <x v="199"/>
    <x v="1"/>
    <n v="25"/>
    <x v="307"/>
    <x v="0"/>
    <n v="5.3"/>
    <x v="2"/>
    <x v="3"/>
    <x v="0"/>
    <s v="Appliances"/>
    <x v="0"/>
    <x v="275"/>
  </r>
  <r>
    <n v="45413"/>
    <x v="273"/>
    <x v="1"/>
    <n v="24"/>
    <x v="308"/>
    <x v="0"/>
    <n v="3.2"/>
    <x v="9"/>
    <x v="3"/>
    <x v="0"/>
    <s v="Binders and Binder Accessories"/>
    <x v="0"/>
    <x v="276"/>
  </r>
  <r>
    <n v="58658"/>
    <x v="274"/>
    <x v="4"/>
    <n v="41"/>
    <x v="309"/>
    <x v="0"/>
    <n v="7"/>
    <x v="5"/>
    <x v="1"/>
    <x v="1"/>
    <s v="Computer Peripherals"/>
    <x v="0"/>
    <x v="277"/>
  </r>
  <r>
    <n v="29506"/>
    <x v="66"/>
    <x v="0"/>
    <n v="8"/>
    <x v="310"/>
    <x v="0"/>
    <n v="1.6"/>
    <x v="3"/>
    <x v="1"/>
    <x v="0"/>
    <s v="Binders and Binder Accessories"/>
    <x v="0"/>
    <x v="87"/>
  </r>
  <r>
    <n v="27461"/>
    <x v="173"/>
    <x v="0"/>
    <n v="40"/>
    <x v="311"/>
    <x v="1"/>
    <n v="0.5"/>
    <x v="0"/>
    <x v="0"/>
    <x v="0"/>
    <s v="Labels"/>
    <x v="0"/>
    <x v="278"/>
  </r>
  <r>
    <n v="26084"/>
    <x v="275"/>
    <x v="3"/>
    <n v="33"/>
    <x v="312"/>
    <x v="1"/>
    <n v="7.8"/>
    <x v="6"/>
    <x v="0"/>
    <x v="0"/>
    <s v="Paper"/>
    <x v="0"/>
    <x v="279"/>
  </r>
  <r>
    <n v="31877"/>
    <x v="150"/>
    <x v="4"/>
    <n v="34"/>
    <x v="313"/>
    <x v="0"/>
    <n v="10.9"/>
    <x v="0"/>
    <x v="1"/>
    <x v="2"/>
    <s v="Office Furnishings"/>
    <x v="5"/>
    <x v="280"/>
  </r>
  <r>
    <n v="34599"/>
    <x v="276"/>
    <x v="3"/>
    <n v="29"/>
    <x v="314"/>
    <x v="0"/>
    <n v="18.3"/>
    <x v="2"/>
    <x v="3"/>
    <x v="0"/>
    <s v="Paper"/>
    <x v="0"/>
    <x v="281"/>
  </r>
  <r>
    <n v="40327"/>
    <x v="277"/>
    <x v="4"/>
    <n v="36"/>
    <x v="315"/>
    <x v="0"/>
    <n v="6.1"/>
    <x v="10"/>
    <x v="0"/>
    <x v="0"/>
    <s v="Paper"/>
    <x v="0"/>
    <x v="201"/>
  </r>
  <r>
    <n v="57157"/>
    <x v="278"/>
    <x v="0"/>
    <n v="18"/>
    <x v="316"/>
    <x v="0"/>
    <n v="4.3"/>
    <x v="6"/>
    <x v="0"/>
    <x v="0"/>
    <s v="Appliances"/>
    <x v="0"/>
    <x v="282"/>
  </r>
  <r>
    <n v="51747"/>
    <x v="279"/>
    <x v="4"/>
    <n v="3"/>
    <x v="317"/>
    <x v="0"/>
    <n v="0.5"/>
    <x v="0"/>
    <x v="3"/>
    <x v="0"/>
    <s v="Labels"/>
    <x v="0"/>
    <x v="283"/>
  </r>
  <r>
    <n v="56644"/>
    <x v="280"/>
    <x v="2"/>
    <n v="36"/>
    <x v="318"/>
    <x v="0"/>
    <n v="1.1000000000000001"/>
    <x v="6"/>
    <x v="2"/>
    <x v="0"/>
    <s v="Pens &amp; Art Supplies"/>
    <x v="2"/>
    <x v="284"/>
  </r>
  <r>
    <n v="19716"/>
    <x v="281"/>
    <x v="3"/>
    <n v="5"/>
    <x v="319"/>
    <x v="0"/>
    <n v="4.5"/>
    <x v="0"/>
    <x v="2"/>
    <x v="1"/>
    <s v="Telephones and Communication"/>
    <x v="0"/>
    <x v="285"/>
  </r>
  <r>
    <n v="14055"/>
    <x v="282"/>
    <x v="1"/>
    <n v="21"/>
    <x v="320"/>
    <x v="0"/>
    <n v="3.9"/>
    <x v="9"/>
    <x v="2"/>
    <x v="2"/>
    <s v="Office Furnishings"/>
    <x v="4"/>
    <x v="167"/>
  </r>
  <r>
    <n v="10982"/>
    <x v="283"/>
    <x v="2"/>
    <n v="14"/>
    <x v="321"/>
    <x v="1"/>
    <n v="0.7"/>
    <x v="5"/>
    <x v="2"/>
    <x v="0"/>
    <s v="Rubber Bands"/>
    <x v="2"/>
    <x v="286"/>
  </r>
  <r>
    <n v="6272"/>
    <x v="159"/>
    <x v="1"/>
    <n v="8"/>
    <x v="322"/>
    <x v="1"/>
    <n v="2.7"/>
    <x v="6"/>
    <x v="0"/>
    <x v="1"/>
    <s v="Telephones and Communication"/>
    <x v="4"/>
    <x v="287"/>
  </r>
  <r>
    <n v="417"/>
    <x v="284"/>
    <x v="4"/>
    <n v="39"/>
    <x v="323"/>
    <x v="2"/>
    <n v="30.1"/>
    <x v="8"/>
    <x v="3"/>
    <x v="1"/>
    <s v="Office Machines"/>
    <x v="3"/>
    <x v="188"/>
  </r>
  <r>
    <n v="37250"/>
    <x v="175"/>
    <x v="1"/>
    <n v="13"/>
    <x v="324"/>
    <x v="0"/>
    <n v="7.1"/>
    <x v="2"/>
    <x v="0"/>
    <x v="0"/>
    <s v="Envelopes"/>
    <x v="0"/>
    <x v="166"/>
  </r>
  <r>
    <n v="30149"/>
    <x v="138"/>
    <x v="4"/>
    <n v="50"/>
    <x v="325"/>
    <x v="0"/>
    <n v="9.4"/>
    <x v="2"/>
    <x v="0"/>
    <x v="2"/>
    <s v="Office Furnishings"/>
    <x v="0"/>
    <x v="288"/>
  </r>
  <r>
    <n v="38503"/>
    <x v="65"/>
    <x v="3"/>
    <n v="10"/>
    <x v="326"/>
    <x v="0"/>
    <n v="5.4"/>
    <x v="0"/>
    <x v="0"/>
    <x v="1"/>
    <s v="Telephones and Communication"/>
    <x v="4"/>
    <x v="65"/>
  </r>
  <r>
    <n v="53891"/>
    <x v="285"/>
    <x v="1"/>
    <n v="27"/>
    <x v="327"/>
    <x v="0"/>
    <n v="21.4"/>
    <x v="7"/>
    <x v="2"/>
    <x v="1"/>
    <s v="Computer Peripherals"/>
    <x v="0"/>
    <x v="147"/>
  </r>
  <r>
    <n v="42887"/>
    <x v="286"/>
    <x v="4"/>
    <n v="11"/>
    <x v="328"/>
    <x v="0"/>
    <n v="9.6"/>
    <x v="9"/>
    <x v="1"/>
    <x v="0"/>
    <s v="Pens &amp; Art Supplies"/>
    <x v="4"/>
    <x v="277"/>
  </r>
  <r>
    <n v="59205"/>
    <x v="287"/>
    <x v="0"/>
    <n v="35"/>
    <x v="329"/>
    <x v="0"/>
    <n v="7.5"/>
    <x v="6"/>
    <x v="2"/>
    <x v="0"/>
    <s v="Storage &amp; Organization"/>
    <x v="0"/>
    <x v="289"/>
  </r>
  <r>
    <n v="1539"/>
    <x v="288"/>
    <x v="3"/>
    <n v="38"/>
    <x v="330"/>
    <x v="0"/>
    <n v="5.3"/>
    <x v="12"/>
    <x v="0"/>
    <x v="1"/>
    <s v="Computer Peripherals"/>
    <x v="4"/>
    <x v="290"/>
  </r>
  <r>
    <n v="51175"/>
    <x v="210"/>
    <x v="1"/>
    <n v="28"/>
    <x v="331"/>
    <x v="0"/>
    <n v="4.8"/>
    <x v="7"/>
    <x v="1"/>
    <x v="0"/>
    <s v="Appliances"/>
    <x v="0"/>
    <x v="291"/>
  </r>
  <r>
    <n v="24544"/>
    <x v="289"/>
    <x v="1"/>
    <n v="39"/>
    <x v="332"/>
    <x v="0"/>
    <n v="37.5"/>
    <x v="9"/>
    <x v="0"/>
    <x v="0"/>
    <s v="Storage &amp; Organization"/>
    <x v="5"/>
    <x v="292"/>
  </r>
  <r>
    <n v="17573"/>
    <x v="174"/>
    <x v="3"/>
    <n v="23"/>
    <x v="333"/>
    <x v="0"/>
    <n v="7.8"/>
    <x v="0"/>
    <x v="3"/>
    <x v="2"/>
    <s v="Office Furnishings"/>
    <x v="4"/>
    <x v="293"/>
  </r>
  <r>
    <n v="9024"/>
    <x v="290"/>
    <x v="4"/>
    <n v="30"/>
    <x v="334"/>
    <x v="0"/>
    <n v="7"/>
    <x v="3"/>
    <x v="2"/>
    <x v="1"/>
    <s v="Computer Peripherals"/>
    <x v="0"/>
    <x v="294"/>
  </r>
  <r>
    <n v="35046"/>
    <x v="291"/>
    <x v="4"/>
    <n v="45"/>
    <x v="335"/>
    <x v="1"/>
    <n v="6.2"/>
    <x v="5"/>
    <x v="0"/>
    <x v="2"/>
    <s v="Office Furnishings"/>
    <x v="1"/>
    <x v="295"/>
  </r>
  <r>
    <n v="32164"/>
    <x v="7"/>
    <x v="2"/>
    <n v="34"/>
    <x v="336"/>
    <x v="0"/>
    <n v="4.2"/>
    <x v="5"/>
    <x v="3"/>
    <x v="0"/>
    <s v="Pens &amp; Art Supplies"/>
    <x v="2"/>
    <x v="296"/>
  </r>
  <r>
    <n v="9639"/>
    <x v="292"/>
    <x v="2"/>
    <n v="11"/>
    <x v="337"/>
    <x v="0"/>
    <n v="1.1000000000000001"/>
    <x v="5"/>
    <x v="0"/>
    <x v="0"/>
    <s v="Labels"/>
    <x v="0"/>
    <x v="297"/>
  </r>
  <r>
    <n v="56197"/>
    <x v="293"/>
    <x v="1"/>
    <n v="45"/>
    <x v="338"/>
    <x v="2"/>
    <n v="34.799999999999997"/>
    <x v="6"/>
    <x v="1"/>
    <x v="2"/>
    <s v="Tables"/>
    <x v="6"/>
    <x v="298"/>
  </r>
  <r>
    <n v="6788"/>
    <x v="294"/>
    <x v="2"/>
    <n v="6"/>
    <x v="339"/>
    <x v="0"/>
    <n v="0.8"/>
    <x v="8"/>
    <x v="3"/>
    <x v="0"/>
    <s v="Rubber Bands"/>
    <x v="2"/>
    <x v="299"/>
  </r>
  <r>
    <n v="48642"/>
    <x v="295"/>
    <x v="1"/>
    <n v="5"/>
    <x v="340"/>
    <x v="1"/>
    <n v="7.7"/>
    <x v="0"/>
    <x v="2"/>
    <x v="1"/>
    <s v="Computer Peripherals"/>
    <x v="0"/>
    <x v="7"/>
  </r>
  <r>
    <n v="55650"/>
    <x v="296"/>
    <x v="3"/>
    <n v="41"/>
    <x v="341"/>
    <x v="0"/>
    <n v="5.9"/>
    <x v="9"/>
    <x v="2"/>
    <x v="1"/>
    <s v="Computer Peripherals"/>
    <x v="0"/>
    <x v="300"/>
  </r>
  <r>
    <n v="24869"/>
    <x v="297"/>
    <x v="2"/>
    <n v="14"/>
    <x v="342"/>
    <x v="0"/>
    <n v="6"/>
    <x v="0"/>
    <x v="1"/>
    <x v="0"/>
    <s v="Binders and Binder Accessories"/>
    <x v="0"/>
    <x v="301"/>
  </r>
  <r>
    <n v="38944"/>
    <x v="298"/>
    <x v="4"/>
    <n v="32"/>
    <x v="343"/>
    <x v="0"/>
    <n v="5.2"/>
    <x v="5"/>
    <x v="3"/>
    <x v="0"/>
    <s v="Paper"/>
    <x v="2"/>
    <x v="302"/>
  </r>
  <r>
    <n v="22211"/>
    <x v="299"/>
    <x v="2"/>
    <n v="30"/>
    <x v="344"/>
    <x v="0"/>
    <n v="21.4"/>
    <x v="6"/>
    <x v="1"/>
    <x v="0"/>
    <s v="Paper"/>
    <x v="0"/>
    <x v="303"/>
  </r>
  <r>
    <n v="26756"/>
    <x v="31"/>
    <x v="4"/>
    <n v="40"/>
    <x v="345"/>
    <x v="0"/>
    <n v="6.7"/>
    <x v="2"/>
    <x v="2"/>
    <x v="0"/>
    <s v="Paper"/>
    <x v="0"/>
    <x v="304"/>
  </r>
  <r>
    <n v="25478"/>
    <x v="52"/>
    <x v="0"/>
    <n v="47"/>
    <x v="346"/>
    <x v="0"/>
    <n v="2.7"/>
    <x v="0"/>
    <x v="1"/>
    <x v="1"/>
    <s v="Telephones and Communication"/>
    <x v="0"/>
    <x v="305"/>
  </r>
  <r>
    <n v="29766"/>
    <x v="300"/>
    <x v="4"/>
    <n v="40"/>
    <x v="347"/>
    <x v="0"/>
    <n v="9.6"/>
    <x v="7"/>
    <x v="1"/>
    <x v="1"/>
    <s v="Telephones and Communication"/>
    <x v="0"/>
    <x v="306"/>
  </r>
  <r>
    <n v="32743"/>
    <x v="301"/>
    <x v="0"/>
    <n v="19"/>
    <x v="348"/>
    <x v="0"/>
    <n v="1.1000000000000001"/>
    <x v="1"/>
    <x v="0"/>
    <x v="0"/>
    <s v="Appliances"/>
    <x v="0"/>
    <x v="307"/>
  </r>
  <r>
    <n v="13121"/>
    <x v="302"/>
    <x v="1"/>
    <n v="36"/>
    <x v="349"/>
    <x v="0"/>
    <n v="7"/>
    <x v="0"/>
    <x v="0"/>
    <x v="1"/>
    <s v="Computer Peripherals"/>
    <x v="0"/>
    <x v="308"/>
  </r>
  <r>
    <n v="49797"/>
    <x v="67"/>
    <x v="2"/>
    <n v="27"/>
    <x v="350"/>
    <x v="0"/>
    <n v="5.3"/>
    <x v="0"/>
    <x v="3"/>
    <x v="0"/>
    <s v="Appliances"/>
    <x v="0"/>
    <x v="67"/>
  </r>
  <r>
    <n v="38530"/>
    <x v="303"/>
    <x v="0"/>
    <n v="13"/>
    <x v="351"/>
    <x v="0"/>
    <n v="21.4"/>
    <x v="0"/>
    <x v="2"/>
    <x v="0"/>
    <s v="Appliances"/>
    <x v="0"/>
    <x v="309"/>
  </r>
  <r>
    <n v="32326"/>
    <x v="304"/>
    <x v="1"/>
    <n v="50"/>
    <x v="352"/>
    <x v="0"/>
    <n v="12"/>
    <x v="3"/>
    <x v="3"/>
    <x v="2"/>
    <s v="Office Furnishings"/>
    <x v="5"/>
    <x v="310"/>
  </r>
  <r>
    <n v="37349"/>
    <x v="305"/>
    <x v="0"/>
    <n v="8"/>
    <x v="353"/>
    <x v="1"/>
    <n v="21.4"/>
    <x v="0"/>
    <x v="0"/>
    <x v="2"/>
    <s v="Office Furnishings"/>
    <x v="0"/>
    <x v="311"/>
  </r>
  <r>
    <n v="26310"/>
    <x v="306"/>
    <x v="2"/>
    <n v="5"/>
    <x v="354"/>
    <x v="0"/>
    <n v="1.5"/>
    <x v="6"/>
    <x v="0"/>
    <x v="0"/>
    <s v="Envelopes"/>
    <x v="0"/>
    <x v="312"/>
  </r>
  <r>
    <n v="36932"/>
    <x v="307"/>
    <x v="3"/>
    <n v="20"/>
    <x v="355"/>
    <x v="0"/>
    <n v="5.5"/>
    <x v="9"/>
    <x v="2"/>
    <x v="0"/>
    <s v="Storage &amp; Organization"/>
    <x v="0"/>
    <x v="313"/>
  </r>
  <r>
    <n v="58273"/>
    <x v="308"/>
    <x v="1"/>
    <n v="31"/>
    <x v="356"/>
    <x v="0"/>
    <n v="3.9"/>
    <x v="7"/>
    <x v="0"/>
    <x v="1"/>
    <s v="Computer Peripherals"/>
    <x v="4"/>
    <x v="314"/>
  </r>
  <r>
    <n v="40866"/>
    <x v="309"/>
    <x v="1"/>
    <n v="3"/>
    <x v="357"/>
    <x v="0"/>
    <n v="26.2"/>
    <x v="0"/>
    <x v="0"/>
    <x v="0"/>
    <s v="Appliances"/>
    <x v="5"/>
    <x v="315"/>
  </r>
  <r>
    <n v="55300"/>
    <x v="310"/>
    <x v="1"/>
    <n v="31"/>
    <x v="358"/>
    <x v="0"/>
    <n v="14"/>
    <x v="0"/>
    <x v="1"/>
    <x v="2"/>
    <s v="Office Furnishings"/>
    <x v="5"/>
    <x v="316"/>
  </r>
  <r>
    <n v="56929"/>
    <x v="311"/>
    <x v="1"/>
    <n v="22"/>
    <x v="359"/>
    <x v="0"/>
    <n v="2.1"/>
    <x v="5"/>
    <x v="2"/>
    <x v="1"/>
    <s v="Computer Peripherals"/>
    <x v="4"/>
    <x v="317"/>
  </r>
  <r>
    <n v="4033"/>
    <x v="312"/>
    <x v="3"/>
    <n v="21"/>
    <x v="360"/>
    <x v="0"/>
    <n v="5.9"/>
    <x v="3"/>
    <x v="1"/>
    <x v="0"/>
    <s v="Storage &amp; Organization"/>
    <x v="0"/>
    <x v="318"/>
  </r>
  <r>
    <n v="34434"/>
    <x v="313"/>
    <x v="2"/>
    <n v="23"/>
    <x v="361"/>
    <x v="0"/>
    <n v="0.5"/>
    <x v="2"/>
    <x v="3"/>
    <x v="0"/>
    <s v="Labels"/>
    <x v="0"/>
    <x v="319"/>
  </r>
  <r>
    <n v="20933"/>
    <x v="314"/>
    <x v="1"/>
    <n v="45"/>
    <x v="362"/>
    <x v="0"/>
    <n v="5.4"/>
    <x v="7"/>
    <x v="0"/>
    <x v="1"/>
    <s v="Telephones and Communication"/>
    <x v="4"/>
    <x v="215"/>
  </r>
  <r>
    <n v="29761"/>
    <x v="315"/>
    <x v="4"/>
    <n v="42"/>
    <x v="363"/>
    <x v="0"/>
    <n v="5.7"/>
    <x v="5"/>
    <x v="0"/>
    <x v="0"/>
    <s v="Appliances"/>
    <x v="1"/>
    <x v="283"/>
  </r>
  <r>
    <n v="6720"/>
    <x v="270"/>
    <x v="2"/>
    <n v="36"/>
    <x v="364"/>
    <x v="2"/>
    <n v="62.7"/>
    <x v="7"/>
    <x v="2"/>
    <x v="2"/>
    <s v="Bookcases"/>
    <x v="6"/>
    <x v="320"/>
  </r>
  <r>
    <n v="57477"/>
    <x v="316"/>
    <x v="1"/>
    <n v="50"/>
    <x v="365"/>
    <x v="0"/>
    <n v="3.7"/>
    <x v="9"/>
    <x v="2"/>
    <x v="0"/>
    <s v="Appliances"/>
    <x v="0"/>
    <x v="321"/>
  </r>
  <r>
    <n v="34691"/>
    <x v="269"/>
    <x v="0"/>
    <n v="27"/>
    <x v="366"/>
    <x v="0"/>
    <n v="9.9"/>
    <x v="0"/>
    <x v="3"/>
    <x v="0"/>
    <s v="Appliances"/>
    <x v="0"/>
    <x v="179"/>
  </r>
  <r>
    <n v="46177"/>
    <x v="317"/>
    <x v="3"/>
    <n v="13"/>
    <x v="367"/>
    <x v="0"/>
    <n v="21.4"/>
    <x v="3"/>
    <x v="0"/>
    <x v="0"/>
    <s v="Binders and Binder Accessories"/>
    <x v="0"/>
    <x v="322"/>
  </r>
  <r>
    <n v="33570"/>
    <x v="318"/>
    <x v="2"/>
    <n v="46"/>
    <x v="368"/>
    <x v="0"/>
    <n v="5.4"/>
    <x v="2"/>
    <x v="0"/>
    <x v="0"/>
    <s v="Binders and Binder Accessories"/>
    <x v="0"/>
    <x v="323"/>
  </r>
  <r>
    <n v="13440"/>
    <x v="319"/>
    <x v="2"/>
    <n v="22"/>
    <x v="369"/>
    <x v="0"/>
    <n v="2.1"/>
    <x v="0"/>
    <x v="1"/>
    <x v="1"/>
    <s v="Computer Peripherals"/>
    <x v="4"/>
    <x v="324"/>
  </r>
  <r>
    <n v="34822"/>
    <x v="185"/>
    <x v="2"/>
    <n v="23"/>
    <x v="370"/>
    <x v="0"/>
    <n v="2.1"/>
    <x v="2"/>
    <x v="1"/>
    <x v="1"/>
    <s v="Computer Peripherals"/>
    <x v="4"/>
    <x v="185"/>
  </r>
  <r>
    <n v="50594"/>
    <x v="320"/>
    <x v="3"/>
    <n v="48"/>
    <x v="371"/>
    <x v="0"/>
    <n v="9.4"/>
    <x v="5"/>
    <x v="1"/>
    <x v="1"/>
    <s v="Telephones and Communication"/>
    <x v="0"/>
    <x v="325"/>
  </r>
  <r>
    <n v="9219"/>
    <x v="321"/>
    <x v="3"/>
    <n v="41"/>
    <x v="372"/>
    <x v="0"/>
    <n v="5.5"/>
    <x v="5"/>
    <x v="1"/>
    <x v="0"/>
    <s v="Paper"/>
    <x v="0"/>
    <x v="326"/>
  </r>
  <r>
    <n v="9505"/>
    <x v="212"/>
    <x v="1"/>
    <n v="5"/>
    <x v="373"/>
    <x v="0"/>
    <n v="5.9"/>
    <x v="2"/>
    <x v="2"/>
    <x v="1"/>
    <s v="Computer Peripherals"/>
    <x v="0"/>
    <x v="327"/>
  </r>
  <r>
    <n v="54339"/>
    <x v="322"/>
    <x v="3"/>
    <n v="41"/>
    <x v="374"/>
    <x v="0"/>
    <n v="5.7"/>
    <x v="0"/>
    <x v="0"/>
    <x v="1"/>
    <s v="Telephones and Communication"/>
    <x v="0"/>
    <x v="328"/>
  </r>
  <r>
    <n v="59776"/>
    <x v="93"/>
    <x v="3"/>
    <n v="33"/>
    <x v="375"/>
    <x v="2"/>
    <n v="51.6"/>
    <x v="6"/>
    <x v="0"/>
    <x v="1"/>
    <s v="Office Machines"/>
    <x v="6"/>
    <x v="329"/>
  </r>
  <r>
    <n v="22657"/>
    <x v="323"/>
    <x v="1"/>
    <n v="36"/>
    <x v="376"/>
    <x v="1"/>
    <n v="12"/>
    <x v="2"/>
    <x v="0"/>
    <x v="1"/>
    <s v="Computer Peripherals"/>
    <x v="0"/>
    <x v="119"/>
  </r>
  <r>
    <n v="6310"/>
    <x v="324"/>
    <x v="2"/>
    <n v="27"/>
    <x v="377"/>
    <x v="0"/>
    <n v="8.5"/>
    <x v="5"/>
    <x v="1"/>
    <x v="2"/>
    <s v="Office Furnishings"/>
    <x v="0"/>
    <x v="330"/>
  </r>
  <r>
    <n v="7938"/>
    <x v="325"/>
    <x v="4"/>
    <n v="16"/>
    <x v="378"/>
    <x v="2"/>
    <n v="30.6"/>
    <x v="8"/>
    <x v="0"/>
    <x v="2"/>
    <s v="Chairs &amp; Chairmats"/>
    <x v="3"/>
    <x v="331"/>
  </r>
  <r>
    <n v="27491"/>
    <x v="92"/>
    <x v="2"/>
    <n v="36"/>
    <x v="379"/>
    <x v="0"/>
    <n v="6.4"/>
    <x v="6"/>
    <x v="0"/>
    <x v="2"/>
    <s v="Office Furnishings"/>
    <x v="1"/>
    <x v="332"/>
  </r>
  <r>
    <n v="3456"/>
    <x v="326"/>
    <x v="3"/>
    <n v="20"/>
    <x v="380"/>
    <x v="2"/>
    <n v="38.200000000000003"/>
    <x v="4"/>
    <x v="3"/>
    <x v="2"/>
    <s v="Tables"/>
    <x v="6"/>
    <x v="333"/>
  </r>
  <r>
    <n v="12515"/>
    <x v="327"/>
    <x v="4"/>
    <n v="16"/>
    <x v="381"/>
    <x v="0"/>
    <n v="6.4"/>
    <x v="3"/>
    <x v="3"/>
    <x v="1"/>
    <s v="Telephones and Communication"/>
    <x v="0"/>
    <x v="59"/>
  </r>
  <r>
    <n v="56163"/>
    <x v="328"/>
    <x v="2"/>
    <n v="3"/>
    <x v="382"/>
    <x v="0"/>
    <n v="5.4"/>
    <x v="5"/>
    <x v="2"/>
    <x v="0"/>
    <s v="Paper"/>
    <x v="2"/>
    <x v="334"/>
  </r>
  <r>
    <n v="44292"/>
    <x v="66"/>
    <x v="2"/>
    <n v="1"/>
    <x v="383"/>
    <x v="1"/>
    <n v="2.2000000000000002"/>
    <x v="4"/>
    <x v="0"/>
    <x v="0"/>
    <s v="Paper"/>
    <x v="2"/>
    <x v="87"/>
  </r>
  <r>
    <n v="16992"/>
    <x v="138"/>
    <x v="1"/>
    <n v="15"/>
    <x v="384"/>
    <x v="0"/>
    <n v="3.7"/>
    <x v="8"/>
    <x v="3"/>
    <x v="0"/>
    <s v="Appliances"/>
    <x v="0"/>
    <x v="335"/>
  </r>
  <r>
    <n v="24422"/>
    <x v="329"/>
    <x v="0"/>
    <n v="20"/>
    <x v="385"/>
    <x v="2"/>
    <n v="31.3"/>
    <x v="4"/>
    <x v="0"/>
    <x v="2"/>
    <s v="Tables"/>
    <x v="6"/>
    <x v="336"/>
  </r>
  <r>
    <n v="43399"/>
    <x v="330"/>
    <x v="1"/>
    <n v="2"/>
    <x v="386"/>
    <x v="2"/>
    <n v="74.5"/>
    <x v="0"/>
    <x v="0"/>
    <x v="2"/>
    <s v="Tables"/>
    <x v="6"/>
    <x v="337"/>
  </r>
  <r>
    <n v="55075"/>
    <x v="15"/>
    <x v="0"/>
    <n v="21"/>
    <x v="387"/>
    <x v="2"/>
    <n v="15.4"/>
    <x v="4"/>
    <x v="2"/>
    <x v="2"/>
    <s v="Chairs &amp; Chairmats"/>
    <x v="3"/>
    <x v="338"/>
  </r>
  <r>
    <n v="41187"/>
    <x v="331"/>
    <x v="3"/>
    <n v="9"/>
    <x v="388"/>
    <x v="0"/>
    <n v="0.7"/>
    <x v="0"/>
    <x v="3"/>
    <x v="0"/>
    <s v="Pens &amp; Art Supplies"/>
    <x v="2"/>
    <x v="339"/>
  </r>
  <r>
    <n v="2915"/>
    <x v="332"/>
    <x v="3"/>
    <n v="23"/>
    <x v="389"/>
    <x v="0"/>
    <n v="4.3"/>
    <x v="5"/>
    <x v="1"/>
    <x v="1"/>
    <s v="Computer Peripherals"/>
    <x v="0"/>
    <x v="340"/>
  </r>
  <r>
    <n v="5957"/>
    <x v="333"/>
    <x v="1"/>
    <n v="23"/>
    <x v="390"/>
    <x v="0"/>
    <n v="5.0999999999999996"/>
    <x v="7"/>
    <x v="3"/>
    <x v="1"/>
    <s v="Telephones and Communication"/>
    <x v="1"/>
    <x v="341"/>
  </r>
  <r>
    <n v="50433"/>
    <x v="334"/>
    <x v="0"/>
    <n v="50"/>
    <x v="391"/>
    <x v="2"/>
    <n v="19.100000000000001"/>
    <x v="0"/>
    <x v="2"/>
    <x v="1"/>
    <s v="Office Machines"/>
    <x v="3"/>
    <x v="342"/>
  </r>
  <r>
    <n v="52934"/>
    <x v="335"/>
    <x v="0"/>
    <n v="20"/>
    <x v="392"/>
    <x v="0"/>
    <n v="0.5"/>
    <x v="4"/>
    <x v="0"/>
    <x v="0"/>
    <s v="Labels"/>
    <x v="0"/>
    <x v="343"/>
  </r>
  <r>
    <n v="48902"/>
    <x v="336"/>
    <x v="4"/>
    <n v="7"/>
    <x v="393"/>
    <x v="0"/>
    <n v="8"/>
    <x v="0"/>
    <x v="0"/>
    <x v="0"/>
    <s v="Paper"/>
    <x v="0"/>
    <x v="344"/>
  </r>
  <r>
    <n v="45412"/>
    <x v="337"/>
    <x v="4"/>
    <n v="20"/>
    <x v="394"/>
    <x v="0"/>
    <n v="1.2"/>
    <x v="6"/>
    <x v="0"/>
    <x v="1"/>
    <s v="Telephones and Communication"/>
    <x v="0"/>
    <x v="345"/>
  </r>
  <r>
    <n v="34849"/>
    <x v="338"/>
    <x v="0"/>
    <n v="22"/>
    <x v="395"/>
    <x v="0"/>
    <n v="1.6"/>
    <x v="6"/>
    <x v="2"/>
    <x v="0"/>
    <s v="Paper"/>
    <x v="2"/>
    <x v="106"/>
  </r>
  <r>
    <n v="56130"/>
    <x v="339"/>
    <x v="4"/>
    <n v="25"/>
    <x v="396"/>
    <x v="0"/>
    <n v="1.7"/>
    <x v="2"/>
    <x v="0"/>
    <x v="0"/>
    <s v="Pens &amp; Art Supplies"/>
    <x v="2"/>
    <x v="346"/>
  </r>
  <r>
    <n v="416"/>
    <x v="316"/>
    <x v="3"/>
    <n v="20"/>
    <x v="397"/>
    <x v="1"/>
    <n v="8.1999999999999993"/>
    <x v="0"/>
    <x v="1"/>
    <x v="1"/>
    <s v="Telephones and Communication"/>
    <x v="0"/>
    <x v="347"/>
  </r>
  <r>
    <n v="13284"/>
    <x v="340"/>
    <x v="1"/>
    <n v="49"/>
    <x v="398"/>
    <x v="0"/>
    <n v="3.2"/>
    <x v="4"/>
    <x v="1"/>
    <x v="0"/>
    <s v="Binders and Binder Accessories"/>
    <x v="0"/>
    <x v="34"/>
  </r>
  <r>
    <n v="32516"/>
    <x v="237"/>
    <x v="0"/>
    <n v="7"/>
    <x v="399"/>
    <x v="0"/>
    <n v="2.7"/>
    <x v="0"/>
    <x v="0"/>
    <x v="0"/>
    <s v="Envelopes"/>
    <x v="0"/>
    <x v="236"/>
  </r>
  <r>
    <n v="41574"/>
    <x v="341"/>
    <x v="1"/>
    <n v="23"/>
    <x v="400"/>
    <x v="0"/>
    <n v="6.2"/>
    <x v="2"/>
    <x v="0"/>
    <x v="0"/>
    <s v="Pens &amp; Art Supplies"/>
    <x v="4"/>
    <x v="348"/>
  </r>
  <r>
    <n v="52196"/>
    <x v="342"/>
    <x v="2"/>
    <n v="10"/>
    <x v="401"/>
    <x v="0"/>
    <n v="4.2"/>
    <x v="2"/>
    <x v="0"/>
    <x v="1"/>
    <s v="Telephones and Communication"/>
    <x v="0"/>
    <x v="349"/>
  </r>
  <r>
    <n v="28897"/>
    <x v="343"/>
    <x v="4"/>
    <n v="35"/>
    <x v="402"/>
    <x v="0"/>
    <n v="7.4"/>
    <x v="0"/>
    <x v="1"/>
    <x v="0"/>
    <s v="Appliances"/>
    <x v="0"/>
    <x v="350"/>
  </r>
  <r>
    <n v="18145"/>
    <x v="344"/>
    <x v="4"/>
    <n v="21"/>
    <x v="403"/>
    <x v="0"/>
    <n v="10.1"/>
    <x v="2"/>
    <x v="0"/>
    <x v="1"/>
    <s v="Office Machines"/>
    <x v="0"/>
    <x v="297"/>
  </r>
  <r>
    <n v="10851"/>
    <x v="345"/>
    <x v="1"/>
    <n v="50"/>
    <x v="404"/>
    <x v="0"/>
    <n v="4.9000000000000004"/>
    <x v="10"/>
    <x v="1"/>
    <x v="0"/>
    <s v="Scissors, Rulers and Trimmers"/>
    <x v="2"/>
    <x v="351"/>
  </r>
  <r>
    <n v="9957"/>
    <x v="225"/>
    <x v="2"/>
    <n v="31"/>
    <x v="405"/>
    <x v="1"/>
    <n v="5.6"/>
    <x v="6"/>
    <x v="0"/>
    <x v="0"/>
    <s v="Pens &amp; Art Supplies"/>
    <x v="2"/>
    <x v="222"/>
  </r>
  <r>
    <n v="11652"/>
    <x v="197"/>
    <x v="2"/>
    <n v="37"/>
    <x v="406"/>
    <x v="0"/>
    <n v="11.1"/>
    <x v="0"/>
    <x v="2"/>
    <x v="0"/>
    <s v="Paper"/>
    <x v="0"/>
    <x v="352"/>
  </r>
  <r>
    <n v="43745"/>
    <x v="346"/>
    <x v="3"/>
    <n v="5"/>
    <x v="407"/>
    <x v="0"/>
    <n v="5.7"/>
    <x v="7"/>
    <x v="0"/>
    <x v="0"/>
    <s v="Appliances"/>
    <x v="1"/>
    <x v="353"/>
  </r>
  <r>
    <n v="294"/>
    <x v="347"/>
    <x v="4"/>
    <n v="35"/>
    <x v="408"/>
    <x v="0"/>
    <n v="21.4"/>
    <x v="2"/>
    <x v="2"/>
    <x v="0"/>
    <s v="Storage &amp; Organization"/>
    <x v="0"/>
    <x v="354"/>
  </r>
  <r>
    <n v="58470"/>
    <x v="267"/>
    <x v="1"/>
    <n v="36"/>
    <x v="409"/>
    <x v="0"/>
    <n v="6.4"/>
    <x v="2"/>
    <x v="3"/>
    <x v="0"/>
    <s v="Paper"/>
    <x v="0"/>
    <x v="355"/>
  </r>
  <r>
    <n v="10629"/>
    <x v="348"/>
    <x v="0"/>
    <n v="39"/>
    <x v="410"/>
    <x v="0"/>
    <n v="10.9"/>
    <x v="3"/>
    <x v="0"/>
    <x v="2"/>
    <s v="Office Furnishings"/>
    <x v="5"/>
    <x v="356"/>
  </r>
  <r>
    <n v="42243"/>
    <x v="349"/>
    <x v="4"/>
    <n v="42"/>
    <x v="411"/>
    <x v="0"/>
    <n v="3.2"/>
    <x v="9"/>
    <x v="3"/>
    <x v="0"/>
    <s v="Binders and Binder Accessories"/>
    <x v="0"/>
    <x v="357"/>
  </r>
  <r>
    <n v="32323"/>
    <x v="350"/>
    <x v="1"/>
    <n v="3"/>
    <x v="412"/>
    <x v="0"/>
    <n v="8.8000000000000007"/>
    <x v="0"/>
    <x v="3"/>
    <x v="0"/>
    <s v="Paper"/>
    <x v="0"/>
    <x v="358"/>
  </r>
  <r>
    <n v="4674"/>
    <x v="351"/>
    <x v="0"/>
    <n v="23"/>
    <x v="413"/>
    <x v="2"/>
    <n v="32.1"/>
    <x v="6"/>
    <x v="0"/>
    <x v="2"/>
    <s v="Chairs &amp; Chairmats"/>
    <x v="3"/>
    <x v="359"/>
  </r>
  <r>
    <n v="50307"/>
    <x v="352"/>
    <x v="3"/>
    <n v="32"/>
    <x v="414"/>
    <x v="1"/>
    <n v="11.5"/>
    <x v="0"/>
    <x v="0"/>
    <x v="0"/>
    <s v="Paper"/>
    <x v="0"/>
    <x v="360"/>
  </r>
  <r>
    <n v="52128"/>
    <x v="80"/>
    <x v="2"/>
    <n v="11"/>
    <x v="415"/>
    <x v="0"/>
    <n v="3.2"/>
    <x v="2"/>
    <x v="1"/>
    <x v="1"/>
    <s v="Computer Peripherals"/>
    <x v="4"/>
    <x v="361"/>
  </r>
  <r>
    <n v="20711"/>
    <x v="353"/>
    <x v="0"/>
    <n v="18"/>
    <x v="416"/>
    <x v="2"/>
    <n v="60.1"/>
    <x v="0"/>
    <x v="1"/>
    <x v="1"/>
    <s v="Office Machines"/>
    <x v="6"/>
    <x v="362"/>
  </r>
  <r>
    <n v="20135"/>
    <x v="3"/>
    <x v="0"/>
    <n v="44"/>
    <x v="417"/>
    <x v="0"/>
    <n v="0.5"/>
    <x v="9"/>
    <x v="0"/>
    <x v="0"/>
    <s v="Labels"/>
    <x v="0"/>
    <x v="363"/>
  </r>
  <r>
    <n v="36930"/>
    <x v="354"/>
    <x v="4"/>
    <n v="34"/>
    <x v="418"/>
    <x v="0"/>
    <n v="3.5"/>
    <x v="2"/>
    <x v="2"/>
    <x v="1"/>
    <s v="Telephones and Communication"/>
    <x v="4"/>
    <x v="364"/>
  </r>
  <r>
    <n v="37252"/>
    <x v="355"/>
    <x v="3"/>
    <n v="34"/>
    <x v="419"/>
    <x v="2"/>
    <n v="47.7"/>
    <x v="9"/>
    <x v="0"/>
    <x v="2"/>
    <s v="Bookcases"/>
    <x v="6"/>
    <x v="365"/>
  </r>
  <r>
    <n v="46310"/>
    <x v="145"/>
    <x v="1"/>
    <n v="42"/>
    <x v="420"/>
    <x v="0"/>
    <n v="21.4"/>
    <x v="0"/>
    <x v="2"/>
    <x v="0"/>
    <s v="Storage &amp; Organization"/>
    <x v="0"/>
    <x v="168"/>
  </r>
  <r>
    <n v="49026"/>
    <x v="356"/>
    <x v="3"/>
    <n v="36"/>
    <x v="421"/>
    <x v="0"/>
    <n v="9.6"/>
    <x v="2"/>
    <x v="0"/>
    <x v="0"/>
    <s v="Pens &amp; Art Supplies"/>
    <x v="4"/>
    <x v="238"/>
  </r>
  <r>
    <n v="49921"/>
    <x v="357"/>
    <x v="3"/>
    <n v="5"/>
    <x v="422"/>
    <x v="2"/>
    <n v="19.100000000000001"/>
    <x v="1"/>
    <x v="3"/>
    <x v="1"/>
    <s v="Office Machines"/>
    <x v="3"/>
    <x v="366"/>
  </r>
  <r>
    <n v="58151"/>
    <x v="281"/>
    <x v="1"/>
    <n v="33"/>
    <x v="423"/>
    <x v="0"/>
    <n v="3.2"/>
    <x v="3"/>
    <x v="2"/>
    <x v="0"/>
    <s v="Binders and Binder Accessories"/>
    <x v="0"/>
    <x v="367"/>
  </r>
  <r>
    <n v="35238"/>
    <x v="203"/>
    <x v="3"/>
    <n v="27"/>
    <x v="424"/>
    <x v="1"/>
    <n v="6"/>
    <x v="6"/>
    <x v="3"/>
    <x v="1"/>
    <s v="Telephones and Communication"/>
    <x v="0"/>
    <x v="204"/>
  </r>
  <r>
    <n v="5283"/>
    <x v="75"/>
    <x v="4"/>
    <n v="23"/>
    <x v="425"/>
    <x v="0"/>
    <n v="8.1999999999999993"/>
    <x v="0"/>
    <x v="2"/>
    <x v="1"/>
    <s v="Telephones and Communication"/>
    <x v="0"/>
    <x v="75"/>
  </r>
  <r>
    <n v="1665"/>
    <x v="358"/>
    <x v="1"/>
    <n v="26"/>
    <x v="426"/>
    <x v="0"/>
    <n v="1.2"/>
    <x v="0"/>
    <x v="0"/>
    <x v="1"/>
    <s v="Telephones and Communication"/>
    <x v="0"/>
    <x v="368"/>
  </r>
  <r>
    <n v="12293"/>
    <x v="359"/>
    <x v="1"/>
    <n v="31"/>
    <x v="427"/>
    <x v="0"/>
    <n v="1.5"/>
    <x v="10"/>
    <x v="2"/>
    <x v="0"/>
    <s v="Envelopes"/>
    <x v="0"/>
    <x v="369"/>
  </r>
  <r>
    <n v="19559"/>
    <x v="91"/>
    <x v="1"/>
    <n v="31"/>
    <x v="428"/>
    <x v="0"/>
    <n v="5.2"/>
    <x v="5"/>
    <x v="3"/>
    <x v="0"/>
    <s v="Paper"/>
    <x v="0"/>
    <x v="92"/>
  </r>
  <r>
    <n v="44839"/>
    <x v="274"/>
    <x v="0"/>
    <n v="27"/>
    <x v="429"/>
    <x v="1"/>
    <n v="21.4"/>
    <x v="1"/>
    <x v="1"/>
    <x v="2"/>
    <s v="Office Furnishings"/>
    <x v="0"/>
    <x v="112"/>
  </r>
  <r>
    <n v="38272"/>
    <x v="18"/>
    <x v="0"/>
    <n v="39"/>
    <x v="430"/>
    <x v="0"/>
    <n v="1.6"/>
    <x v="2"/>
    <x v="0"/>
    <x v="0"/>
    <s v="Binders and Binder Accessories"/>
    <x v="0"/>
    <x v="370"/>
  </r>
  <r>
    <n v="21639"/>
    <x v="360"/>
    <x v="2"/>
    <n v="38"/>
    <x v="431"/>
    <x v="0"/>
    <n v="12.3"/>
    <x v="8"/>
    <x v="2"/>
    <x v="2"/>
    <s v="Office Furnishings"/>
    <x v="5"/>
    <x v="371"/>
  </r>
  <r>
    <n v="12130"/>
    <x v="361"/>
    <x v="2"/>
    <n v="42"/>
    <x v="432"/>
    <x v="0"/>
    <n v="6.4"/>
    <x v="0"/>
    <x v="1"/>
    <x v="1"/>
    <s v="Telephones and Communication"/>
    <x v="2"/>
    <x v="372"/>
  </r>
  <r>
    <n v="50789"/>
    <x v="240"/>
    <x v="2"/>
    <n v="23"/>
    <x v="433"/>
    <x v="0"/>
    <n v="21.4"/>
    <x v="9"/>
    <x v="1"/>
    <x v="0"/>
    <s v="Binders and Binder Accessories"/>
    <x v="0"/>
    <x v="290"/>
  </r>
  <r>
    <n v="19073"/>
    <x v="362"/>
    <x v="2"/>
    <n v="40"/>
    <x v="434"/>
    <x v="1"/>
    <n v="1.4"/>
    <x v="10"/>
    <x v="0"/>
    <x v="0"/>
    <s v="Pens &amp; Art Supplies"/>
    <x v="2"/>
    <x v="373"/>
  </r>
  <r>
    <n v="31780"/>
    <x v="363"/>
    <x v="4"/>
    <n v="17"/>
    <x v="435"/>
    <x v="1"/>
    <n v="4.9000000000000004"/>
    <x v="6"/>
    <x v="0"/>
    <x v="0"/>
    <s v="Appliances"/>
    <x v="0"/>
    <x v="374"/>
  </r>
  <r>
    <n v="58720"/>
    <x v="302"/>
    <x v="2"/>
    <n v="6"/>
    <x v="436"/>
    <x v="1"/>
    <n v="9.4"/>
    <x v="0"/>
    <x v="2"/>
    <x v="0"/>
    <s v="Paper"/>
    <x v="0"/>
    <x v="308"/>
  </r>
  <r>
    <n v="13536"/>
    <x v="68"/>
    <x v="4"/>
    <n v="23"/>
    <x v="437"/>
    <x v="0"/>
    <n v="2.2000000000000002"/>
    <x v="8"/>
    <x v="2"/>
    <x v="0"/>
    <s v="Paper"/>
    <x v="2"/>
    <x v="375"/>
  </r>
  <r>
    <n v="59586"/>
    <x v="364"/>
    <x v="3"/>
    <n v="25"/>
    <x v="438"/>
    <x v="0"/>
    <n v="5.8"/>
    <x v="5"/>
    <x v="1"/>
    <x v="0"/>
    <s v="Paper"/>
    <x v="0"/>
    <x v="376"/>
  </r>
  <r>
    <n v="30720"/>
    <x v="365"/>
    <x v="3"/>
    <n v="37"/>
    <x v="439"/>
    <x v="1"/>
    <n v="2.1"/>
    <x v="8"/>
    <x v="3"/>
    <x v="1"/>
    <s v="Computer Peripherals"/>
    <x v="4"/>
    <x v="377"/>
  </r>
  <r>
    <n v="32804"/>
    <x v="366"/>
    <x v="4"/>
    <n v="20"/>
    <x v="440"/>
    <x v="0"/>
    <n v="5.6"/>
    <x v="6"/>
    <x v="0"/>
    <x v="0"/>
    <s v="Binders and Binder Accessories"/>
    <x v="0"/>
    <x v="378"/>
  </r>
  <r>
    <n v="53216"/>
    <x v="367"/>
    <x v="1"/>
    <n v="36"/>
    <x v="441"/>
    <x v="0"/>
    <n v="9.3000000000000007"/>
    <x v="2"/>
    <x v="0"/>
    <x v="0"/>
    <s v="Paper"/>
    <x v="0"/>
    <x v="379"/>
  </r>
  <r>
    <n v="55777"/>
    <x v="368"/>
    <x v="2"/>
    <n v="1"/>
    <x v="442"/>
    <x v="1"/>
    <n v="4.3"/>
    <x v="2"/>
    <x v="0"/>
    <x v="1"/>
    <s v="Telephones and Communication"/>
    <x v="0"/>
    <x v="380"/>
  </r>
  <r>
    <n v="51969"/>
    <x v="174"/>
    <x v="1"/>
    <n v="33"/>
    <x v="443"/>
    <x v="0"/>
    <n v="9.4"/>
    <x v="2"/>
    <x v="1"/>
    <x v="1"/>
    <s v="Telephones and Communication"/>
    <x v="0"/>
    <x v="381"/>
  </r>
  <r>
    <n v="35011"/>
    <x v="283"/>
    <x v="2"/>
    <n v="14"/>
    <x v="444"/>
    <x v="0"/>
    <n v="3.6"/>
    <x v="2"/>
    <x v="0"/>
    <x v="0"/>
    <s v="Scissors, Rulers and Trimmers"/>
    <x v="4"/>
    <x v="286"/>
  </r>
  <r>
    <n v="39041"/>
    <x v="125"/>
    <x v="0"/>
    <n v="23"/>
    <x v="445"/>
    <x v="0"/>
    <n v="5.7"/>
    <x v="2"/>
    <x v="0"/>
    <x v="2"/>
    <s v="Office Furnishings"/>
    <x v="2"/>
    <x v="382"/>
  </r>
  <r>
    <n v="16065"/>
    <x v="239"/>
    <x v="1"/>
    <n v="15"/>
    <x v="446"/>
    <x v="2"/>
    <n v="52.4"/>
    <x v="0"/>
    <x v="0"/>
    <x v="1"/>
    <s v="Copiers and Fax"/>
    <x v="3"/>
    <x v="383"/>
  </r>
  <r>
    <n v="16706"/>
    <x v="369"/>
    <x v="1"/>
    <n v="6"/>
    <x v="447"/>
    <x v="0"/>
    <n v="1.3"/>
    <x v="1"/>
    <x v="0"/>
    <x v="0"/>
    <s v="Pens &amp; Art Supplies"/>
    <x v="2"/>
    <x v="384"/>
  </r>
  <r>
    <n v="25697"/>
    <x v="370"/>
    <x v="3"/>
    <n v="46"/>
    <x v="448"/>
    <x v="0"/>
    <n v="3.9"/>
    <x v="0"/>
    <x v="1"/>
    <x v="1"/>
    <s v="Computer Peripherals"/>
    <x v="4"/>
    <x v="385"/>
  </r>
  <r>
    <n v="47168"/>
    <x v="371"/>
    <x v="2"/>
    <n v="42"/>
    <x v="449"/>
    <x v="0"/>
    <n v="10.4"/>
    <x v="0"/>
    <x v="0"/>
    <x v="0"/>
    <s v="Paper"/>
    <x v="0"/>
    <x v="386"/>
  </r>
  <r>
    <n v="4069"/>
    <x v="372"/>
    <x v="4"/>
    <n v="47"/>
    <x v="450"/>
    <x v="1"/>
    <n v="1.4"/>
    <x v="5"/>
    <x v="1"/>
    <x v="0"/>
    <s v="Pens &amp; Art Supplies"/>
    <x v="2"/>
    <x v="304"/>
  </r>
  <r>
    <n v="27654"/>
    <x v="192"/>
    <x v="1"/>
    <n v="12"/>
    <x v="451"/>
    <x v="0"/>
    <n v="1.5"/>
    <x v="0"/>
    <x v="2"/>
    <x v="0"/>
    <s v="Envelopes"/>
    <x v="0"/>
    <x v="194"/>
  </r>
  <r>
    <n v="21606"/>
    <x v="373"/>
    <x v="2"/>
    <n v="29"/>
    <x v="452"/>
    <x v="0"/>
    <n v="2.1"/>
    <x v="3"/>
    <x v="3"/>
    <x v="1"/>
    <s v="Computer Peripherals"/>
    <x v="4"/>
    <x v="387"/>
  </r>
  <r>
    <n v="57986"/>
    <x v="374"/>
    <x v="1"/>
    <n v="14"/>
    <x v="453"/>
    <x v="0"/>
    <n v="14.3"/>
    <x v="9"/>
    <x v="3"/>
    <x v="0"/>
    <s v="Appliances"/>
    <x v="0"/>
    <x v="388"/>
  </r>
  <r>
    <n v="22272"/>
    <x v="242"/>
    <x v="1"/>
    <n v="37"/>
    <x v="454"/>
    <x v="0"/>
    <n v="4.3"/>
    <x v="0"/>
    <x v="2"/>
    <x v="1"/>
    <s v="Computer Peripherals"/>
    <x v="0"/>
    <x v="240"/>
  </r>
  <r>
    <n v="44610"/>
    <x v="375"/>
    <x v="1"/>
    <n v="31"/>
    <x v="455"/>
    <x v="0"/>
    <n v="0.5"/>
    <x v="2"/>
    <x v="1"/>
    <x v="0"/>
    <s v="Labels"/>
    <x v="0"/>
    <x v="389"/>
  </r>
  <r>
    <n v="325"/>
    <x v="376"/>
    <x v="3"/>
    <n v="9"/>
    <x v="456"/>
    <x v="0"/>
    <n v="4.5"/>
    <x v="4"/>
    <x v="0"/>
    <x v="1"/>
    <s v="Telephones and Communication"/>
    <x v="0"/>
    <x v="390"/>
  </r>
  <r>
    <n v="24544"/>
    <x v="289"/>
    <x v="1"/>
    <n v="31"/>
    <x v="457"/>
    <x v="1"/>
    <n v="15"/>
    <x v="9"/>
    <x v="0"/>
    <x v="1"/>
    <s v="Office Machines"/>
    <x v="1"/>
    <x v="292"/>
  </r>
  <r>
    <n v="10146"/>
    <x v="377"/>
    <x v="3"/>
    <n v="19"/>
    <x v="458"/>
    <x v="0"/>
    <n v="5.4"/>
    <x v="8"/>
    <x v="0"/>
    <x v="2"/>
    <s v="Office Furnishings"/>
    <x v="0"/>
    <x v="391"/>
  </r>
  <r>
    <n v="27300"/>
    <x v="29"/>
    <x v="2"/>
    <n v="27"/>
    <x v="459"/>
    <x v="0"/>
    <n v="0.7"/>
    <x v="0"/>
    <x v="1"/>
    <x v="0"/>
    <s v="Pens &amp; Art Supplies"/>
    <x v="2"/>
    <x v="392"/>
  </r>
  <r>
    <n v="52896"/>
    <x v="378"/>
    <x v="1"/>
    <n v="9"/>
    <x v="460"/>
    <x v="1"/>
    <n v="2.2000000000000002"/>
    <x v="0"/>
    <x v="2"/>
    <x v="0"/>
    <s v="Paper"/>
    <x v="2"/>
    <x v="393"/>
  </r>
  <r>
    <n v="11427"/>
    <x v="379"/>
    <x v="4"/>
    <n v="27"/>
    <x v="461"/>
    <x v="0"/>
    <n v="1.1000000000000001"/>
    <x v="7"/>
    <x v="3"/>
    <x v="0"/>
    <s v="Pens &amp; Art Supplies"/>
    <x v="2"/>
    <x v="394"/>
  </r>
  <r>
    <n v="32007"/>
    <x v="380"/>
    <x v="3"/>
    <n v="41"/>
    <x v="462"/>
    <x v="2"/>
    <n v="80.5"/>
    <x v="5"/>
    <x v="1"/>
    <x v="2"/>
    <s v="Tables"/>
    <x v="6"/>
    <x v="395"/>
  </r>
  <r>
    <n v="37127"/>
    <x v="381"/>
    <x v="1"/>
    <n v="19"/>
    <x v="463"/>
    <x v="0"/>
    <n v="2.2999999999999998"/>
    <x v="6"/>
    <x v="0"/>
    <x v="0"/>
    <s v="Paper"/>
    <x v="2"/>
    <x v="396"/>
  </r>
  <r>
    <n v="7878"/>
    <x v="114"/>
    <x v="3"/>
    <n v="42"/>
    <x v="464"/>
    <x v="0"/>
    <n v="3.6"/>
    <x v="9"/>
    <x v="0"/>
    <x v="0"/>
    <s v="Rubber Bands"/>
    <x v="2"/>
    <x v="38"/>
  </r>
  <r>
    <n v="43554"/>
    <x v="382"/>
    <x v="0"/>
    <n v="9"/>
    <x v="465"/>
    <x v="0"/>
    <n v="2.4"/>
    <x v="9"/>
    <x v="1"/>
    <x v="0"/>
    <s v="Paper"/>
    <x v="2"/>
    <x v="397"/>
  </r>
  <r>
    <n v="56768"/>
    <x v="335"/>
    <x v="0"/>
    <n v="37"/>
    <x v="466"/>
    <x v="0"/>
    <n v="0.7"/>
    <x v="4"/>
    <x v="0"/>
    <x v="0"/>
    <s v="Pens &amp; Art Supplies"/>
    <x v="2"/>
    <x v="398"/>
  </r>
  <r>
    <n v="48198"/>
    <x v="383"/>
    <x v="0"/>
    <n v="45"/>
    <x v="467"/>
    <x v="0"/>
    <n v="3.7"/>
    <x v="0"/>
    <x v="2"/>
    <x v="0"/>
    <s v="Appliances"/>
    <x v="0"/>
    <x v="399"/>
  </r>
  <r>
    <n v="18471"/>
    <x v="384"/>
    <x v="2"/>
    <n v="37"/>
    <x v="468"/>
    <x v="0"/>
    <n v="1"/>
    <x v="2"/>
    <x v="0"/>
    <x v="0"/>
    <s v="Pens &amp; Art Supplies"/>
    <x v="2"/>
    <x v="400"/>
  </r>
  <r>
    <n v="9954"/>
    <x v="385"/>
    <x v="2"/>
    <n v="30"/>
    <x v="469"/>
    <x v="0"/>
    <n v="0.9"/>
    <x v="9"/>
    <x v="0"/>
    <x v="0"/>
    <s v="Pens &amp; Art Supplies"/>
    <x v="2"/>
    <x v="401"/>
  </r>
  <r>
    <n v="23333"/>
    <x v="386"/>
    <x v="4"/>
    <n v="16"/>
    <x v="470"/>
    <x v="0"/>
    <n v="9.6"/>
    <x v="0"/>
    <x v="2"/>
    <x v="1"/>
    <s v="Telephones and Communication"/>
    <x v="0"/>
    <x v="402"/>
  </r>
  <r>
    <n v="19299"/>
    <x v="387"/>
    <x v="2"/>
    <n v="10"/>
    <x v="471"/>
    <x v="0"/>
    <n v="0.5"/>
    <x v="8"/>
    <x v="0"/>
    <x v="0"/>
    <s v="Labels"/>
    <x v="0"/>
    <x v="403"/>
  </r>
  <r>
    <n v="46787"/>
    <x v="388"/>
    <x v="4"/>
    <n v="28"/>
    <x v="472"/>
    <x v="0"/>
    <n v="9.8000000000000007"/>
    <x v="3"/>
    <x v="0"/>
    <x v="0"/>
    <s v="Paper"/>
    <x v="0"/>
    <x v="404"/>
  </r>
  <r>
    <n v="36835"/>
    <x v="95"/>
    <x v="0"/>
    <n v="39"/>
    <x v="473"/>
    <x v="0"/>
    <n v="21.4"/>
    <x v="6"/>
    <x v="2"/>
    <x v="0"/>
    <s v="Binders and Binder Accessories"/>
    <x v="0"/>
    <x v="198"/>
  </r>
  <r>
    <n v="54914"/>
    <x v="389"/>
    <x v="0"/>
    <n v="7"/>
    <x v="474"/>
    <x v="0"/>
    <n v="6.7"/>
    <x v="0"/>
    <x v="3"/>
    <x v="0"/>
    <s v="Storage &amp; Organization"/>
    <x v="1"/>
    <x v="405"/>
  </r>
  <r>
    <n v="12613"/>
    <x v="390"/>
    <x v="4"/>
    <n v="3"/>
    <x v="475"/>
    <x v="0"/>
    <n v="6.7"/>
    <x v="6"/>
    <x v="1"/>
    <x v="0"/>
    <s v="Binders and Binder Accessories"/>
    <x v="0"/>
    <x v="406"/>
  </r>
  <r>
    <n v="3397"/>
    <x v="391"/>
    <x v="4"/>
    <n v="43"/>
    <x v="476"/>
    <x v="0"/>
    <n v="4.3"/>
    <x v="4"/>
    <x v="1"/>
    <x v="1"/>
    <s v="Computer Peripherals"/>
    <x v="0"/>
    <x v="407"/>
  </r>
  <r>
    <n v="5696"/>
    <x v="392"/>
    <x v="0"/>
    <n v="4"/>
    <x v="477"/>
    <x v="0"/>
    <n v="21.4"/>
    <x v="9"/>
    <x v="1"/>
    <x v="0"/>
    <s v="Binders and Binder Accessories"/>
    <x v="0"/>
    <x v="408"/>
  </r>
  <r>
    <n v="898"/>
    <x v="393"/>
    <x v="1"/>
    <n v="40"/>
    <x v="478"/>
    <x v="0"/>
    <n v="7"/>
    <x v="3"/>
    <x v="1"/>
    <x v="1"/>
    <s v="Computer Peripherals"/>
    <x v="0"/>
    <x v="333"/>
  </r>
  <r>
    <n v="28805"/>
    <x v="394"/>
    <x v="4"/>
    <n v="14"/>
    <x v="479"/>
    <x v="0"/>
    <n v="52.4"/>
    <x v="0"/>
    <x v="0"/>
    <x v="0"/>
    <s v="Appliances"/>
    <x v="5"/>
    <x v="409"/>
  </r>
  <r>
    <n v="26912"/>
    <x v="24"/>
    <x v="3"/>
    <n v="21"/>
    <x v="480"/>
    <x v="0"/>
    <n v="5.9"/>
    <x v="4"/>
    <x v="2"/>
    <x v="1"/>
    <s v="Computer Peripherals"/>
    <x v="0"/>
    <x v="410"/>
  </r>
  <r>
    <n v="25315"/>
    <x v="395"/>
    <x v="3"/>
    <n v="36"/>
    <x v="481"/>
    <x v="2"/>
    <n v="48.7"/>
    <x v="10"/>
    <x v="1"/>
    <x v="2"/>
    <s v="Tables"/>
    <x v="6"/>
    <x v="411"/>
  </r>
  <r>
    <n v="14176"/>
    <x v="396"/>
    <x v="3"/>
    <n v="39"/>
    <x v="482"/>
    <x v="0"/>
    <n v="6.4"/>
    <x v="5"/>
    <x v="3"/>
    <x v="1"/>
    <s v="Telephones and Communication"/>
    <x v="2"/>
    <x v="0"/>
  </r>
  <r>
    <n v="39812"/>
    <x v="397"/>
    <x v="2"/>
    <n v="40"/>
    <x v="483"/>
    <x v="0"/>
    <n v="9.6"/>
    <x v="2"/>
    <x v="2"/>
    <x v="0"/>
    <s v="Binders and Binder Accessories"/>
    <x v="0"/>
    <x v="386"/>
  </r>
  <r>
    <n v="50055"/>
    <x v="398"/>
    <x v="4"/>
    <n v="1"/>
    <x v="484"/>
    <x v="0"/>
    <n v="8.3000000000000007"/>
    <x v="6"/>
    <x v="3"/>
    <x v="0"/>
    <s v="Binders and Binder Accessories"/>
    <x v="0"/>
    <x v="412"/>
  </r>
  <r>
    <n v="12224"/>
    <x v="14"/>
    <x v="1"/>
    <n v="2"/>
    <x v="485"/>
    <x v="2"/>
    <n v="55.6"/>
    <x v="0"/>
    <x v="1"/>
    <x v="2"/>
    <s v="Tables"/>
    <x v="6"/>
    <x v="413"/>
  </r>
  <r>
    <n v="3073"/>
    <x v="399"/>
    <x v="4"/>
    <n v="3"/>
    <x v="486"/>
    <x v="0"/>
    <n v="5.0999999999999996"/>
    <x v="3"/>
    <x v="2"/>
    <x v="0"/>
    <s v="Binders and Binder Accessories"/>
    <x v="0"/>
    <x v="189"/>
  </r>
  <r>
    <n v="35364"/>
    <x v="14"/>
    <x v="0"/>
    <n v="29"/>
    <x v="487"/>
    <x v="2"/>
    <n v="91.6"/>
    <x v="2"/>
    <x v="0"/>
    <x v="2"/>
    <s v="Tables"/>
    <x v="6"/>
    <x v="413"/>
  </r>
  <r>
    <n v="59329"/>
    <x v="367"/>
    <x v="0"/>
    <n v="25"/>
    <x v="488"/>
    <x v="0"/>
    <n v="5.6"/>
    <x v="5"/>
    <x v="0"/>
    <x v="2"/>
    <s v="Office Furnishings"/>
    <x v="0"/>
    <x v="414"/>
  </r>
  <r>
    <n v="26658"/>
    <x v="400"/>
    <x v="1"/>
    <n v="17"/>
    <x v="489"/>
    <x v="0"/>
    <n v="5.6"/>
    <x v="3"/>
    <x v="3"/>
    <x v="0"/>
    <s v="Binders and Binder Accessories"/>
    <x v="0"/>
    <x v="415"/>
  </r>
  <r>
    <n v="11169"/>
    <x v="60"/>
    <x v="4"/>
    <n v="5"/>
    <x v="490"/>
    <x v="0"/>
    <n v="5"/>
    <x v="5"/>
    <x v="0"/>
    <x v="0"/>
    <s v="Paper"/>
    <x v="0"/>
    <x v="60"/>
  </r>
  <r>
    <n v="23681"/>
    <x v="401"/>
    <x v="1"/>
    <n v="42"/>
    <x v="491"/>
    <x v="1"/>
    <n v="37.5"/>
    <x v="0"/>
    <x v="1"/>
    <x v="0"/>
    <s v="Storage &amp; Organization"/>
    <x v="5"/>
    <x v="416"/>
  </r>
  <r>
    <n v="38337"/>
    <x v="304"/>
    <x v="4"/>
    <n v="46"/>
    <x v="492"/>
    <x v="0"/>
    <n v="0.7"/>
    <x v="0"/>
    <x v="0"/>
    <x v="0"/>
    <s v="Pens &amp; Art Supplies"/>
    <x v="2"/>
    <x v="417"/>
  </r>
  <r>
    <n v="58854"/>
    <x v="402"/>
    <x v="0"/>
    <n v="10"/>
    <x v="493"/>
    <x v="0"/>
    <n v="5.0999999999999996"/>
    <x v="3"/>
    <x v="0"/>
    <x v="1"/>
    <s v="Telephones and Communication"/>
    <x v="1"/>
    <x v="418"/>
  </r>
  <r>
    <n v="740"/>
    <x v="403"/>
    <x v="4"/>
    <n v="6"/>
    <x v="494"/>
    <x v="0"/>
    <n v="0.5"/>
    <x v="0"/>
    <x v="0"/>
    <x v="0"/>
    <s v="Labels"/>
    <x v="0"/>
    <x v="419"/>
  </r>
  <r>
    <n v="54181"/>
    <x v="404"/>
    <x v="1"/>
    <n v="12"/>
    <x v="495"/>
    <x v="2"/>
    <n v="15.7"/>
    <x v="0"/>
    <x v="2"/>
    <x v="1"/>
    <s v="Office Machines"/>
    <x v="3"/>
    <x v="420"/>
  </r>
  <r>
    <n v="26276"/>
    <x v="405"/>
    <x v="3"/>
    <n v="21"/>
    <x v="496"/>
    <x v="1"/>
    <n v="15"/>
    <x v="4"/>
    <x v="0"/>
    <x v="2"/>
    <s v="Office Furnishings"/>
    <x v="1"/>
    <x v="421"/>
  </r>
  <r>
    <n v="43269"/>
    <x v="406"/>
    <x v="0"/>
    <n v="16"/>
    <x v="497"/>
    <x v="0"/>
    <n v="6.2"/>
    <x v="0"/>
    <x v="0"/>
    <x v="0"/>
    <s v="Paper"/>
    <x v="0"/>
    <x v="422"/>
  </r>
  <r>
    <n v="38979"/>
    <x v="173"/>
    <x v="3"/>
    <n v="31"/>
    <x v="498"/>
    <x v="0"/>
    <n v="1.7"/>
    <x v="9"/>
    <x v="0"/>
    <x v="0"/>
    <s v="Pens &amp; Art Supplies"/>
    <x v="2"/>
    <x v="423"/>
  </r>
  <r>
    <n v="2305"/>
    <x v="407"/>
    <x v="1"/>
    <n v="11"/>
    <x v="499"/>
    <x v="0"/>
    <n v="21.4"/>
    <x v="3"/>
    <x v="2"/>
    <x v="0"/>
    <s v="Storage &amp; Organization"/>
    <x v="0"/>
    <x v="424"/>
  </r>
  <r>
    <n v="54051"/>
    <x v="408"/>
    <x v="4"/>
    <n v="23"/>
    <x v="500"/>
    <x v="2"/>
    <n v="38.6"/>
    <x v="5"/>
    <x v="0"/>
    <x v="2"/>
    <s v="Bookcases"/>
    <x v="6"/>
    <x v="425"/>
  </r>
  <r>
    <n v="13988"/>
    <x v="409"/>
    <x v="2"/>
    <n v="34"/>
    <x v="501"/>
    <x v="0"/>
    <n v="5.7"/>
    <x v="6"/>
    <x v="2"/>
    <x v="2"/>
    <s v="Office Furnishings"/>
    <x v="0"/>
    <x v="426"/>
  </r>
  <r>
    <n v="20518"/>
    <x v="410"/>
    <x v="0"/>
    <n v="7"/>
    <x v="502"/>
    <x v="2"/>
    <n v="19.3"/>
    <x v="3"/>
    <x v="0"/>
    <x v="1"/>
    <s v="Office Machines"/>
    <x v="3"/>
    <x v="285"/>
  </r>
  <r>
    <n v="27265"/>
    <x v="242"/>
    <x v="0"/>
    <n v="49"/>
    <x v="503"/>
    <x v="1"/>
    <n v="1"/>
    <x v="6"/>
    <x v="0"/>
    <x v="2"/>
    <s v="Office Furnishings"/>
    <x v="2"/>
    <x v="240"/>
  </r>
  <r>
    <n v="56672"/>
    <x v="372"/>
    <x v="1"/>
    <n v="45"/>
    <x v="504"/>
    <x v="0"/>
    <n v="9.6"/>
    <x v="3"/>
    <x v="1"/>
    <x v="1"/>
    <s v="Telephones and Communication"/>
    <x v="0"/>
    <x v="427"/>
  </r>
  <r>
    <n v="37541"/>
    <x v="173"/>
    <x v="4"/>
    <n v="18"/>
    <x v="505"/>
    <x v="0"/>
    <n v="37.5"/>
    <x v="1"/>
    <x v="3"/>
    <x v="0"/>
    <s v="Storage &amp; Organization"/>
    <x v="5"/>
    <x v="158"/>
  </r>
  <r>
    <n v="55425"/>
    <x v="411"/>
    <x v="0"/>
    <n v="42"/>
    <x v="506"/>
    <x v="1"/>
    <n v="8.1999999999999993"/>
    <x v="11"/>
    <x v="0"/>
    <x v="1"/>
    <s v="Telephones and Communication"/>
    <x v="0"/>
    <x v="289"/>
  </r>
  <r>
    <n v="47910"/>
    <x v="412"/>
    <x v="1"/>
    <n v="30"/>
    <x v="507"/>
    <x v="0"/>
    <n v="21.4"/>
    <x v="2"/>
    <x v="2"/>
    <x v="0"/>
    <s v="Storage &amp; Organization"/>
    <x v="0"/>
    <x v="428"/>
  </r>
  <r>
    <n v="16932"/>
    <x v="91"/>
    <x v="0"/>
    <n v="20"/>
    <x v="508"/>
    <x v="0"/>
    <n v="1.7"/>
    <x v="1"/>
    <x v="1"/>
    <x v="0"/>
    <s v="Pens &amp; Art Supplies"/>
    <x v="2"/>
    <x v="429"/>
  </r>
  <r>
    <n v="55139"/>
    <x v="253"/>
    <x v="2"/>
    <n v="41"/>
    <x v="509"/>
    <x v="0"/>
    <n v="8.1"/>
    <x v="2"/>
    <x v="3"/>
    <x v="0"/>
    <s v="Scissors, Rulers and Trimmers"/>
    <x v="4"/>
    <x v="251"/>
  </r>
  <r>
    <n v="4896"/>
    <x v="413"/>
    <x v="0"/>
    <n v="25"/>
    <x v="510"/>
    <x v="0"/>
    <n v="2.1"/>
    <x v="4"/>
    <x v="3"/>
    <x v="1"/>
    <s v="Computer Peripherals"/>
    <x v="4"/>
    <x v="156"/>
  </r>
  <r>
    <n v="24326"/>
    <x v="414"/>
    <x v="0"/>
    <n v="37"/>
    <x v="511"/>
    <x v="0"/>
    <n v="3.7"/>
    <x v="6"/>
    <x v="0"/>
    <x v="0"/>
    <s v="Appliances"/>
    <x v="0"/>
    <x v="430"/>
  </r>
  <r>
    <n v="34499"/>
    <x v="99"/>
    <x v="4"/>
    <n v="2"/>
    <x v="512"/>
    <x v="2"/>
    <n v="67.3"/>
    <x v="6"/>
    <x v="2"/>
    <x v="2"/>
    <s v="Chairs &amp; Chairmats"/>
    <x v="3"/>
    <x v="431"/>
  </r>
  <r>
    <n v="51713"/>
    <x v="415"/>
    <x v="2"/>
    <n v="35"/>
    <x v="513"/>
    <x v="0"/>
    <n v="1"/>
    <x v="0"/>
    <x v="0"/>
    <x v="0"/>
    <s v="Rubber Bands"/>
    <x v="2"/>
    <x v="432"/>
  </r>
  <r>
    <n v="59108"/>
    <x v="156"/>
    <x v="3"/>
    <n v="39"/>
    <x v="514"/>
    <x v="0"/>
    <n v="9.6"/>
    <x v="0"/>
    <x v="0"/>
    <x v="1"/>
    <s v="Telephones and Communication"/>
    <x v="0"/>
    <x v="433"/>
  </r>
  <r>
    <n v="13537"/>
    <x v="416"/>
    <x v="3"/>
    <n v="41"/>
    <x v="515"/>
    <x v="0"/>
    <n v="1.8"/>
    <x v="0"/>
    <x v="2"/>
    <x v="0"/>
    <s v="Paper"/>
    <x v="2"/>
    <x v="434"/>
  </r>
  <r>
    <n v="21763"/>
    <x v="417"/>
    <x v="3"/>
    <n v="22"/>
    <x v="516"/>
    <x v="0"/>
    <n v="4.3"/>
    <x v="5"/>
    <x v="3"/>
    <x v="1"/>
    <s v="Telephones and Communication"/>
    <x v="0"/>
    <x v="435"/>
  </r>
  <r>
    <n v="47169"/>
    <x v="276"/>
    <x v="4"/>
    <n v="15"/>
    <x v="517"/>
    <x v="0"/>
    <n v="5.6"/>
    <x v="4"/>
    <x v="2"/>
    <x v="1"/>
    <s v="Telephones and Communication"/>
    <x v="0"/>
    <x v="175"/>
  </r>
  <r>
    <n v="32102"/>
    <x v="418"/>
    <x v="4"/>
    <n v="2"/>
    <x v="518"/>
    <x v="0"/>
    <n v="6.7"/>
    <x v="3"/>
    <x v="2"/>
    <x v="0"/>
    <s v="Paper"/>
    <x v="0"/>
    <x v="436"/>
  </r>
  <r>
    <n v="5445"/>
    <x v="419"/>
    <x v="3"/>
    <n v="4"/>
    <x v="519"/>
    <x v="1"/>
    <n v="0.5"/>
    <x v="0"/>
    <x v="2"/>
    <x v="0"/>
    <s v="Labels"/>
    <x v="0"/>
    <x v="437"/>
  </r>
  <r>
    <n v="4743"/>
    <x v="208"/>
    <x v="3"/>
    <n v="29"/>
    <x v="520"/>
    <x v="0"/>
    <n v="1.6"/>
    <x v="0"/>
    <x v="2"/>
    <x v="0"/>
    <s v="Binders and Binder Accessories"/>
    <x v="0"/>
    <x v="207"/>
  </r>
  <r>
    <n v="15937"/>
    <x v="189"/>
    <x v="3"/>
    <n v="17"/>
    <x v="521"/>
    <x v="1"/>
    <n v="3"/>
    <x v="1"/>
    <x v="0"/>
    <x v="2"/>
    <s v="Office Furnishings"/>
    <x v="4"/>
    <x v="438"/>
  </r>
  <r>
    <n v="43302"/>
    <x v="420"/>
    <x v="3"/>
    <n v="39"/>
    <x v="522"/>
    <x v="0"/>
    <n v="5.4"/>
    <x v="4"/>
    <x v="0"/>
    <x v="1"/>
    <s v="Telephones and Communication"/>
    <x v="0"/>
    <x v="405"/>
  </r>
  <r>
    <n v="26466"/>
    <x v="421"/>
    <x v="0"/>
    <n v="29"/>
    <x v="523"/>
    <x v="0"/>
    <n v="6.4"/>
    <x v="6"/>
    <x v="0"/>
    <x v="1"/>
    <s v="Telephones and Communication"/>
    <x v="2"/>
    <x v="439"/>
  </r>
  <r>
    <n v="51777"/>
    <x v="422"/>
    <x v="4"/>
    <n v="4"/>
    <x v="524"/>
    <x v="0"/>
    <n v="21.4"/>
    <x v="9"/>
    <x v="3"/>
    <x v="0"/>
    <s v="Binders and Binder Accessories"/>
    <x v="0"/>
    <x v="440"/>
  </r>
  <r>
    <n v="32000"/>
    <x v="423"/>
    <x v="3"/>
    <n v="49"/>
    <x v="525"/>
    <x v="0"/>
    <n v="1.4"/>
    <x v="0"/>
    <x v="2"/>
    <x v="0"/>
    <s v="Rubber Bands"/>
    <x v="2"/>
    <x v="216"/>
  </r>
  <r>
    <n v="483"/>
    <x v="424"/>
    <x v="1"/>
    <n v="30"/>
    <x v="526"/>
    <x v="0"/>
    <n v="4.3"/>
    <x v="12"/>
    <x v="0"/>
    <x v="1"/>
    <s v="Telephones and Communication"/>
    <x v="0"/>
    <x v="441"/>
  </r>
  <r>
    <n v="4739"/>
    <x v="76"/>
    <x v="3"/>
    <n v="16"/>
    <x v="527"/>
    <x v="0"/>
    <n v="0.7"/>
    <x v="7"/>
    <x v="0"/>
    <x v="0"/>
    <s v="Pens &amp; Art Supplies"/>
    <x v="2"/>
    <x v="442"/>
  </r>
  <r>
    <n v="53511"/>
    <x v="310"/>
    <x v="4"/>
    <n v="41"/>
    <x v="528"/>
    <x v="0"/>
    <n v="9.1"/>
    <x v="1"/>
    <x v="3"/>
    <x v="0"/>
    <s v="Binders and Binder Accessories"/>
    <x v="0"/>
    <x v="316"/>
  </r>
  <r>
    <n v="43296"/>
    <x v="425"/>
    <x v="4"/>
    <n v="41"/>
    <x v="529"/>
    <x v="0"/>
    <n v="8"/>
    <x v="5"/>
    <x v="0"/>
    <x v="0"/>
    <s v="Binders and Binder Accessories"/>
    <x v="0"/>
    <x v="443"/>
  </r>
  <r>
    <n v="34658"/>
    <x v="426"/>
    <x v="4"/>
    <n v="33"/>
    <x v="530"/>
    <x v="2"/>
    <n v="59.7"/>
    <x v="0"/>
    <x v="3"/>
    <x v="2"/>
    <s v="Bookcases"/>
    <x v="6"/>
    <x v="444"/>
  </r>
  <r>
    <n v="19457"/>
    <x v="427"/>
    <x v="1"/>
    <n v="34"/>
    <x v="531"/>
    <x v="0"/>
    <n v="0.5"/>
    <x v="5"/>
    <x v="0"/>
    <x v="0"/>
    <s v="Labels"/>
    <x v="0"/>
    <x v="445"/>
  </r>
  <r>
    <n v="13313"/>
    <x v="428"/>
    <x v="2"/>
    <n v="45"/>
    <x v="532"/>
    <x v="0"/>
    <n v="3.4"/>
    <x v="0"/>
    <x v="2"/>
    <x v="0"/>
    <s v="Scissors, Rulers and Trimmers"/>
    <x v="4"/>
    <x v="446"/>
  </r>
  <r>
    <n v="27750"/>
    <x v="429"/>
    <x v="3"/>
    <n v="12"/>
    <x v="533"/>
    <x v="2"/>
    <n v="39.200000000000003"/>
    <x v="5"/>
    <x v="3"/>
    <x v="2"/>
    <s v="Bookcases"/>
    <x v="6"/>
    <x v="447"/>
  </r>
  <r>
    <n v="51333"/>
    <x v="430"/>
    <x v="2"/>
    <n v="30"/>
    <x v="534"/>
    <x v="2"/>
    <n v="36"/>
    <x v="9"/>
    <x v="0"/>
    <x v="1"/>
    <s v="Office Machines"/>
    <x v="3"/>
    <x v="51"/>
  </r>
  <r>
    <n v="40354"/>
    <x v="74"/>
    <x v="1"/>
    <n v="4"/>
    <x v="535"/>
    <x v="2"/>
    <n v="55.9"/>
    <x v="7"/>
    <x v="2"/>
    <x v="2"/>
    <s v="Tables"/>
    <x v="6"/>
    <x v="448"/>
  </r>
  <r>
    <n v="28324"/>
    <x v="431"/>
    <x v="1"/>
    <n v="48"/>
    <x v="536"/>
    <x v="0"/>
    <n v="3.7"/>
    <x v="0"/>
    <x v="3"/>
    <x v="0"/>
    <s v="Appliances"/>
    <x v="0"/>
    <x v="449"/>
  </r>
  <r>
    <n v="57155"/>
    <x v="181"/>
    <x v="0"/>
    <n v="23"/>
    <x v="537"/>
    <x v="0"/>
    <n v="10.4"/>
    <x v="0"/>
    <x v="1"/>
    <x v="0"/>
    <s v="Paper"/>
    <x v="0"/>
    <x v="181"/>
  </r>
  <r>
    <n v="58626"/>
    <x v="432"/>
    <x v="1"/>
    <n v="23"/>
    <x v="538"/>
    <x v="2"/>
    <n v="69.3"/>
    <x v="10"/>
    <x v="3"/>
    <x v="2"/>
    <s v="Chairs &amp; Chairmats"/>
    <x v="3"/>
    <x v="450"/>
  </r>
  <r>
    <n v="16193"/>
    <x v="433"/>
    <x v="2"/>
    <n v="8"/>
    <x v="539"/>
    <x v="0"/>
    <n v="8.8000000000000007"/>
    <x v="1"/>
    <x v="0"/>
    <x v="0"/>
    <s v="Storage &amp; Organization"/>
    <x v="0"/>
    <x v="451"/>
  </r>
  <r>
    <n v="46977"/>
    <x v="434"/>
    <x v="4"/>
    <n v="10"/>
    <x v="540"/>
    <x v="0"/>
    <n v="1.6"/>
    <x v="0"/>
    <x v="1"/>
    <x v="0"/>
    <s v="Binders and Binder Accessories"/>
    <x v="0"/>
    <x v="452"/>
  </r>
  <r>
    <n v="59170"/>
    <x v="435"/>
    <x v="1"/>
    <n v="44"/>
    <x v="541"/>
    <x v="0"/>
    <n v="3.2"/>
    <x v="5"/>
    <x v="1"/>
    <x v="0"/>
    <s v="Binders and Binder Accessories"/>
    <x v="0"/>
    <x v="453"/>
  </r>
  <r>
    <n v="12196"/>
    <x v="393"/>
    <x v="2"/>
    <n v="32"/>
    <x v="542"/>
    <x v="0"/>
    <n v="9.1"/>
    <x v="9"/>
    <x v="1"/>
    <x v="1"/>
    <s v="Office Machines"/>
    <x v="1"/>
    <x v="318"/>
  </r>
  <r>
    <n v="19744"/>
    <x v="436"/>
    <x v="4"/>
    <n v="41"/>
    <x v="543"/>
    <x v="0"/>
    <n v="5.3"/>
    <x v="9"/>
    <x v="1"/>
    <x v="0"/>
    <s v="Appliances"/>
    <x v="0"/>
    <x v="123"/>
  </r>
  <r>
    <n v="50625"/>
    <x v="437"/>
    <x v="4"/>
    <n v="10"/>
    <x v="544"/>
    <x v="0"/>
    <n v="0.5"/>
    <x v="5"/>
    <x v="1"/>
    <x v="0"/>
    <s v="Labels"/>
    <x v="0"/>
    <x v="454"/>
  </r>
  <r>
    <n v="27844"/>
    <x v="438"/>
    <x v="3"/>
    <n v="1"/>
    <x v="545"/>
    <x v="0"/>
    <n v="6"/>
    <x v="5"/>
    <x v="2"/>
    <x v="0"/>
    <s v="Binders and Binder Accessories"/>
    <x v="0"/>
    <x v="54"/>
  </r>
  <r>
    <n v="3746"/>
    <x v="439"/>
    <x v="2"/>
    <n v="14"/>
    <x v="546"/>
    <x v="0"/>
    <n v="2.7"/>
    <x v="5"/>
    <x v="0"/>
    <x v="1"/>
    <s v="Telephones and Communication"/>
    <x v="0"/>
    <x v="455"/>
  </r>
  <r>
    <n v="25318"/>
    <x v="355"/>
    <x v="0"/>
    <n v="1"/>
    <x v="547"/>
    <x v="0"/>
    <n v="1.6"/>
    <x v="5"/>
    <x v="3"/>
    <x v="0"/>
    <s v="Binders and Binder Accessories"/>
    <x v="0"/>
    <x v="273"/>
  </r>
  <r>
    <n v="964"/>
    <x v="440"/>
    <x v="4"/>
    <n v="4"/>
    <x v="548"/>
    <x v="0"/>
    <n v="1.2"/>
    <x v="4"/>
    <x v="0"/>
    <x v="0"/>
    <s v="Pens &amp; Art Supplies"/>
    <x v="2"/>
    <x v="456"/>
  </r>
  <r>
    <n v="21414"/>
    <x v="441"/>
    <x v="0"/>
    <n v="33"/>
    <x v="549"/>
    <x v="0"/>
    <n v="6"/>
    <x v="0"/>
    <x v="1"/>
    <x v="1"/>
    <s v="Telephones and Communication"/>
    <x v="0"/>
    <x v="408"/>
  </r>
  <r>
    <n v="35877"/>
    <x v="100"/>
    <x v="1"/>
    <n v="30"/>
    <x v="550"/>
    <x v="0"/>
    <n v="6.1"/>
    <x v="0"/>
    <x v="0"/>
    <x v="0"/>
    <s v="Paper"/>
    <x v="0"/>
    <x v="457"/>
  </r>
  <r>
    <n v="3648"/>
    <x v="442"/>
    <x v="3"/>
    <n v="46"/>
    <x v="551"/>
    <x v="0"/>
    <n v="0.5"/>
    <x v="0"/>
    <x v="2"/>
    <x v="0"/>
    <s v="Labels"/>
    <x v="0"/>
    <x v="458"/>
  </r>
  <r>
    <n v="58884"/>
    <x v="443"/>
    <x v="3"/>
    <n v="29"/>
    <x v="552"/>
    <x v="0"/>
    <n v="1.1000000000000001"/>
    <x v="4"/>
    <x v="0"/>
    <x v="0"/>
    <s v="Labels"/>
    <x v="0"/>
    <x v="459"/>
  </r>
  <r>
    <n v="21378"/>
    <x v="431"/>
    <x v="4"/>
    <n v="34"/>
    <x v="553"/>
    <x v="0"/>
    <n v="1.6"/>
    <x v="10"/>
    <x v="0"/>
    <x v="0"/>
    <s v="Binders and Binder Accessories"/>
    <x v="0"/>
    <x v="460"/>
  </r>
  <r>
    <n v="20102"/>
    <x v="444"/>
    <x v="1"/>
    <n v="15"/>
    <x v="554"/>
    <x v="0"/>
    <n v="2.1"/>
    <x v="9"/>
    <x v="3"/>
    <x v="1"/>
    <s v="Computer Peripherals"/>
    <x v="4"/>
    <x v="461"/>
  </r>
  <r>
    <n v="52675"/>
    <x v="445"/>
    <x v="4"/>
    <n v="4"/>
    <x v="555"/>
    <x v="0"/>
    <n v="2.6"/>
    <x v="2"/>
    <x v="3"/>
    <x v="1"/>
    <s v="Computer Peripherals"/>
    <x v="4"/>
    <x v="155"/>
  </r>
  <r>
    <n v="35425"/>
    <x v="446"/>
    <x v="2"/>
    <n v="25"/>
    <x v="556"/>
    <x v="0"/>
    <n v="5.9"/>
    <x v="6"/>
    <x v="2"/>
    <x v="0"/>
    <s v="Binders and Binder Accessories"/>
    <x v="0"/>
    <x v="462"/>
  </r>
  <r>
    <n v="13889"/>
    <x v="174"/>
    <x v="4"/>
    <n v="49"/>
    <x v="557"/>
    <x v="2"/>
    <n v="58.1"/>
    <x v="2"/>
    <x v="3"/>
    <x v="2"/>
    <s v="Chairs &amp; Chairmats"/>
    <x v="3"/>
    <x v="143"/>
  </r>
  <r>
    <n v="15109"/>
    <x v="109"/>
    <x v="2"/>
    <n v="45"/>
    <x v="558"/>
    <x v="0"/>
    <n v="9"/>
    <x v="9"/>
    <x v="2"/>
    <x v="0"/>
    <s v="Paper"/>
    <x v="0"/>
    <x v="111"/>
  </r>
  <r>
    <n v="44897"/>
    <x v="447"/>
    <x v="1"/>
    <n v="11"/>
    <x v="559"/>
    <x v="0"/>
    <n v="11.9"/>
    <x v="6"/>
    <x v="1"/>
    <x v="0"/>
    <s v="Paper"/>
    <x v="0"/>
    <x v="463"/>
  </r>
  <r>
    <n v="5347"/>
    <x v="448"/>
    <x v="4"/>
    <n v="39"/>
    <x v="560"/>
    <x v="0"/>
    <n v="5.4"/>
    <x v="5"/>
    <x v="0"/>
    <x v="1"/>
    <s v="Telephones and Communication"/>
    <x v="1"/>
    <x v="464"/>
  </r>
  <r>
    <n v="57861"/>
    <x v="449"/>
    <x v="4"/>
    <n v="40"/>
    <x v="561"/>
    <x v="0"/>
    <n v="1.6"/>
    <x v="2"/>
    <x v="3"/>
    <x v="0"/>
    <s v="Binders and Binder Accessories"/>
    <x v="0"/>
    <x v="465"/>
  </r>
  <r>
    <n v="10114"/>
    <x v="450"/>
    <x v="0"/>
    <n v="39"/>
    <x v="562"/>
    <x v="0"/>
    <n v="5.9"/>
    <x v="3"/>
    <x v="3"/>
    <x v="0"/>
    <s v="Binders and Binder Accessories"/>
    <x v="0"/>
    <x v="466"/>
  </r>
  <r>
    <n v="39331"/>
    <x v="451"/>
    <x v="1"/>
    <n v="23"/>
    <x v="563"/>
    <x v="1"/>
    <n v="9.1"/>
    <x v="9"/>
    <x v="2"/>
    <x v="0"/>
    <s v="Binders and Binder Accessories"/>
    <x v="0"/>
    <x v="467"/>
  </r>
  <r>
    <n v="51815"/>
    <x v="452"/>
    <x v="3"/>
    <n v="21"/>
    <x v="564"/>
    <x v="0"/>
    <n v="3.2"/>
    <x v="2"/>
    <x v="3"/>
    <x v="1"/>
    <s v="Telephones and Communication"/>
    <x v="0"/>
    <x v="468"/>
  </r>
  <r>
    <n v="7457"/>
    <x v="331"/>
    <x v="2"/>
    <n v="36"/>
    <x v="565"/>
    <x v="0"/>
    <n v="21.4"/>
    <x v="9"/>
    <x v="3"/>
    <x v="0"/>
    <s v="Envelopes"/>
    <x v="0"/>
    <x v="396"/>
  </r>
  <r>
    <n v="41122"/>
    <x v="453"/>
    <x v="2"/>
    <n v="29"/>
    <x v="566"/>
    <x v="1"/>
    <n v="4.4000000000000004"/>
    <x v="0"/>
    <x v="2"/>
    <x v="2"/>
    <s v="Office Furnishings"/>
    <x v="4"/>
    <x v="220"/>
  </r>
  <r>
    <n v="11202"/>
    <x v="454"/>
    <x v="4"/>
    <n v="8"/>
    <x v="567"/>
    <x v="0"/>
    <n v="3.2"/>
    <x v="1"/>
    <x v="0"/>
    <x v="0"/>
    <s v="Binders and Binder Accessories"/>
    <x v="0"/>
    <x v="469"/>
  </r>
  <r>
    <n v="59556"/>
    <x v="455"/>
    <x v="2"/>
    <n v="5"/>
    <x v="568"/>
    <x v="0"/>
    <n v="9.6"/>
    <x v="6"/>
    <x v="2"/>
    <x v="1"/>
    <s v="Telephones and Communication"/>
    <x v="0"/>
    <x v="470"/>
  </r>
  <r>
    <n v="27396"/>
    <x v="456"/>
    <x v="0"/>
    <n v="14"/>
    <x v="569"/>
    <x v="0"/>
    <n v="6.4"/>
    <x v="2"/>
    <x v="0"/>
    <x v="2"/>
    <s v="Office Furnishings"/>
    <x v="1"/>
    <x v="471"/>
  </r>
  <r>
    <n v="28839"/>
    <x v="457"/>
    <x v="3"/>
    <n v="30"/>
    <x v="570"/>
    <x v="1"/>
    <n v="8"/>
    <x v="2"/>
    <x v="3"/>
    <x v="0"/>
    <s v="Pens &amp; Art Supplies"/>
    <x v="2"/>
    <x v="247"/>
  </r>
  <r>
    <n v="36741"/>
    <x v="191"/>
    <x v="0"/>
    <n v="26"/>
    <x v="571"/>
    <x v="0"/>
    <n v="1.6"/>
    <x v="0"/>
    <x v="2"/>
    <x v="0"/>
    <s v="Paper"/>
    <x v="2"/>
    <x v="472"/>
  </r>
  <r>
    <n v="28003"/>
    <x v="415"/>
    <x v="0"/>
    <n v="31"/>
    <x v="572"/>
    <x v="0"/>
    <n v="6.5"/>
    <x v="1"/>
    <x v="0"/>
    <x v="0"/>
    <s v="Paper"/>
    <x v="0"/>
    <x v="473"/>
  </r>
  <r>
    <n v="7398"/>
    <x v="458"/>
    <x v="2"/>
    <n v="6"/>
    <x v="573"/>
    <x v="0"/>
    <n v="2.4"/>
    <x v="5"/>
    <x v="0"/>
    <x v="0"/>
    <s v="Pens &amp; Art Supplies"/>
    <x v="2"/>
    <x v="474"/>
  </r>
  <r>
    <n v="50405"/>
    <x v="459"/>
    <x v="4"/>
    <n v="8"/>
    <x v="574"/>
    <x v="0"/>
    <n v="9.1999999999999993"/>
    <x v="9"/>
    <x v="3"/>
    <x v="0"/>
    <s v="Storage &amp; Organization"/>
    <x v="0"/>
    <x v="475"/>
  </r>
  <r>
    <n v="35649"/>
    <x v="149"/>
    <x v="4"/>
    <n v="9"/>
    <x v="575"/>
    <x v="0"/>
    <n v="1.6"/>
    <x v="2"/>
    <x v="1"/>
    <x v="0"/>
    <s v="Binders and Binder Accessories"/>
    <x v="0"/>
    <x v="150"/>
  </r>
  <r>
    <n v="2947"/>
    <x v="460"/>
    <x v="0"/>
    <n v="8"/>
    <x v="576"/>
    <x v="0"/>
    <n v="7.3"/>
    <x v="0"/>
    <x v="1"/>
    <x v="0"/>
    <s v="Paper"/>
    <x v="0"/>
    <x v="476"/>
  </r>
  <r>
    <n v="7878"/>
    <x v="114"/>
    <x v="0"/>
    <n v="41"/>
    <x v="577"/>
    <x v="0"/>
    <n v="3.7"/>
    <x v="9"/>
    <x v="0"/>
    <x v="2"/>
    <s v="Office Furnishings"/>
    <x v="4"/>
    <x v="115"/>
  </r>
  <r>
    <n v="35840"/>
    <x v="461"/>
    <x v="1"/>
    <n v="36"/>
    <x v="578"/>
    <x v="0"/>
    <n v="0.5"/>
    <x v="8"/>
    <x v="2"/>
    <x v="0"/>
    <s v="Labels"/>
    <x v="0"/>
    <x v="477"/>
  </r>
  <r>
    <n v="58755"/>
    <x v="462"/>
    <x v="3"/>
    <n v="18"/>
    <x v="579"/>
    <x v="0"/>
    <n v="7.6"/>
    <x v="6"/>
    <x v="2"/>
    <x v="0"/>
    <s v="Paper"/>
    <x v="2"/>
    <x v="372"/>
  </r>
  <r>
    <n v="34279"/>
    <x v="130"/>
    <x v="2"/>
    <n v="3"/>
    <x v="580"/>
    <x v="2"/>
    <n v="64.2"/>
    <x v="2"/>
    <x v="1"/>
    <x v="2"/>
    <s v="Tables"/>
    <x v="3"/>
    <x v="131"/>
  </r>
  <r>
    <n v="19207"/>
    <x v="463"/>
    <x v="2"/>
    <n v="11"/>
    <x v="581"/>
    <x v="0"/>
    <n v="0.7"/>
    <x v="8"/>
    <x v="0"/>
    <x v="0"/>
    <s v="Rubber Bands"/>
    <x v="2"/>
    <x v="478"/>
  </r>
  <r>
    <n v="52419"/>
    <x v="464"/>
    <x v="1"/>
    <n v="32"/>
    <x v="582"/>
    <x v="0"/>
    <n v="9.1999999999999993"/>
    <x v="6"/>
    <x v="0"/>
    <x v="0"/>
    <s v="Storage &amp; Organization"/>
    <x v="0"/>
    <x v="479"/>
  </r>
  <r>
    <n v="41991"/>
    <x v="465"/>
    <x v="3"/>
    <n v="35"/>
    <x v="583"/>
    <x v="0"/>
    <n v="7.9"/>
    <x v="10"/>
    <x v="0"/>
    <x v="2"/>
    <s v="Office Furnishings"/>
    <x v="0"/>
    <x v="415"/>
  </r>
  <r>
    <n v="57440"/>
    <x v="350"/>
    <x v="3"/>
    <n v="12"/>
    <x v="584"/>
    <x v="1"/>
    <n v="2.7"/>
    <x v="8"/>
    <x v="2"/>
    <x v="1"/>
    <s v="Telephones and Communication"/>
    <x v="0"/>
    <x v="437"/>
  </r>
  <r>
    <n v="28455"/>
    <x v="416"/>
    <x v="4"/>
    <n v="37"/>
    <x v="585"/>
    <x v="0"/>
    <n v="2.1"/>
    <x v="6"/>
    <x v="3"/>
    <x v="1"/>
    <s v="Computer Peripherals"/>
    <x v="4"/>
    <x v="480"/>
  </r>
  <r>
    <n v="10919"/>
    <x v="466"/>
    <x v="1"/>
    <n v="42"/>
    <x v="586"/>
    <x v="0"/>
    <n v="37.5"/>
    <x v="3"/>
    <x v="0"/>
    <x v="0"/>
    <s v="Storage &amp; Organization"/>
    <x v="5"/>
    <x v="481"/>
  </r>
  <r>
    <n v="51553"/>
    <x v="467"/>
    <x v="2"/>
    <n v="34"/>
    <x v="587"/>
    <x v="1"/>
    <n v="4.7"/>
    <x v="5"/>
    <x v="3"/>
    <x v="0"/>
    <s v="Paper"/>
    <x v="2"/>
    <x v="482"/>
  </r>
  <r>
    <n v="42690"/>
    <x v="468"/>
    <x v="3"/>
    <n v="48"/>
    <x v="588"/>
    <x v="0"/>
    <n v="7.5"/>
    <x v="0"/>
    <x v="2"/>
    <x v="0"/>
    <s v="Storage &amp; Organization"/>
    <x v="0"/>
    <x v="483"/>
  </r>
  <r>
    <n v="31684"/>
    <x v="469"/>
    <x v="0"/>
    <n v="15"/>
    <x v="589"/>
    <x v="0"/>
    <n v="1.6"/>
    <x v="1"/>
    <x v="0"/>
    <x v="0"/>
    <s v="Paper"/>
    <x v="2"/>
    <x v="479"/>
  </r>
  <r>
    <n v="19621"/>
    <x v="470"/>
    <x v="0"/>
    <n v="15"/>
    <x v="590"/>
    <x v="1"/>
    <n v="7"/>
    <x v="9"/>
    <x v="0"/>
    <x v="0"/>
    <s v="Storage &amp; Organization"/>
    <x v="1"/>
    <x v="293"/>
  </r>
  <r>
    <n v="42851"/>
    <x v="458"/>
    <x v="1"/>
    <n v="4"/>
    <x v="591"/>
    <x v="1"/>
    <n v="0.7"/>
    <x v="0"/>
    <x v="0"/>
    <x v="0"/>
    <s v="Rubber Bands"/>
    <x v="2"/>
    <x v="484"/>
  </r>
  <r>
    <n v="36262"/>
    <x v="471"/>
    <x v="2"/>
    <n v="26"/>
    <x v="592"/>
    <x v="1"/>
    <n v="2.7"/>
    <x v="5"/>
    <x v="0"/>
    <x v="1"/>
    <s v="Telephones and Communication"/>
    <x v="0"/>
    <x v="485"/>
  </r>
  <r>
    <n v="15045"/>
    <x v="472"/>
    <x v="2"/>
    <n v="11"/>
    <x v="593"/>
    <x v="2"/>
    <n v="75.099999999999994"/>
    <x v="9"/>
    <x v="3"/>
    <x v="2"/>
    <s v="Chairs &amp; Chairmats"/>
    <x v="3"/>
    <x v="486"/>
  </r>
  <r>
    <n v="39043"/>
    <x v="473"/>
    <x v="2"/>
    <n v="37"/>
    <x v="594"/>
    <x v="1"/>
    <n v="37.5"/>
    <x v="6"/>
    <x v="2"/>
    <x v="0"/>
    <s v="Storage &amp; Organization"/>
    <x v="5"/>
    <x v="487"/>
  </r>
  <r>
    <n v="4007"/>
    <x v="474"/>
    <x v="1"/>
    <n v="18"/>
    <x v="595"/>
    <x v="0"/>
    <n v="14.1"/>
    <x v="10"/>
    <x v="0"/>
    <x v="0"/>
    <s v="Appliances"/>
    <x v="0"/>
    <x v="458"/>
  </r>
  <r>
    <n v="38630"/>
    <x v="475"/>
    <x v="4"/>
    <n v="13"/>
    <x v="596"/>
    <x v="0"/>
    <n v="4.3"/>
    <x v="3"/>
    <x v="2"/>
    <x v="1"/>
    <s v="Telephones and Communication"/>
    <x v="0"/>
    <x v="488"/>
  </r>
  <r>
    <n v="52071"/>
    <x v="467"/>
    <x v="2"/>
    <n v="14"/>
    <x v="597"/>
    <x v="0"/>
    <n v="6"/>
    <x v="0"/>
    <x v="1"/>
    <x v="0"/>
    <s v="Binders and Binder Accessories"/>
    <x v="0"/>
    <x v="482"/>
  </r>
  <r>
    <n v="24933"/>
    <x v="56"/>
    <x v="3"/>
    <n v="32"/>
    <x v="598"/>
    <x v="2"/>
    <n v="61.4"/>
    <x v="2"/>
    <x v="1"/>
    <x v="2"/>
    <s v="Bookcases"/>
    <x v="6"/>
    <x v="56"/>
  </r>
  <r>
    <n v="30532"/>
    <x v="476"/>
    <x v="1"/>
    <n v="45"/>
    <x v="599"/>
    <x v="0"/>
    <n v="5.4"/>
    <x v="0"/>
    <x v="2"/>
    <x v="0"/>
    <s v="Paper"/>
    <x v="0"/>
    <x v="489"/>
  </r>
  <r>
    <n v="35299"/>
    <x v="115"/>
    <x v="2"/>
    <n v="41"/>
    <x v="600"/>
    <x v="0"/>
    <n v="21.4"/>
    <x v="6"/>
    <x v="0"/>
    <x v="1"/>
    <s v="Computer Peripherals"/>
    <x v="0"/>
    <x v="490"/>
  </r>
  <r>
    <n v="54819"/>
    <x v="477"/>
    <x v="3"/>
    <n v="10"/>
    <x v="601"/>
    <x v="0"/>
    <n v="6.1"/>
    <x v="9"/>
    <x v="3"/>
    <x v="2"/>
    <s v="Office Furnishings"/>
    <x v="1"/>
    <x v="491"/>
  </r>
  <r>
    <n v="31938"/>
    <x v="335"/>
    <x v="4"/>
    <n v="13"/>
    <x v="602"/>
    <x v="2"/>
    <n v="44.9"/>
    <x v="2"/>
    <x v="1"/>
    <x v="2"/>
    <s v="Chairs &amp; Chairmats"/>
    <x v="3"/>
    <x v="343"/>
  </r>
  <r>
    <n v="9761"/>
    <x v="478"/>
    <x v="2"/>
    <n v="23"/>
    <x v="603"/>
    <x v="0"/>
    <n v="7.7"/>
    <x v="0"/>
    <x v="3"/>
    <x v="0"/>
    <s v="Paper"/>
    <x v="0"/>
    <x v="492"/>
  </r>
  <r>
    <n v="6850"/>
    <x v="58"/>
    <x v="1"/>
    <n v="8"/>
    <x v="604"/>
    <x v="0"/>
    <n v="2.1"/>
    <x v="5"/>
    <x v="0"/>
    <x v="1"/>
    <s v="Computer Peripherals"/>
    <x v="4"/>
    <x v="493"/>
  </r>
  <r>
    <n v="9509"/>
    <x v="479"/>
    <x v="2"/>
    <n v="32"/>
    <x v="605"/>
    <x v="0"/>
    <n v="6.2"/>
    <x v="1"/>
    <x v="2"/>
    <x v="0"/>
    <s v="Paper"/>
    <x v="0"/>
    <x v="494"/>
  </r>
  <r>
    <n v="56768"/>
    <x v="335"/>
    <x v="0"/>
    <n v="13"/>
    <x v="606"/>
    <x v="2"/>
    <n v="15"/>
    <x v="3"/>
    <x v="0"/>
    <x v="1"/>
    <s v="Office Machines"/>
    <x v="3"/>
    <x v="343"/>
  </r>
  <r>
    <n v="59812"/>
    <x v="480"/>
    <x v="4"/>
    <n v="46"/>
    <x v="607"/>
    <x v="0"/>
    <n v="21.4"/>
    <x v="2"/>
    <x v="1"/>
    <x v="0"/>
    <s v="Storage &amp; Organization"/>
    <x v="0"/>
    <x v="183"/>
  </r>
  <r>
    <n v="1540"/>
    <x v="481"/>
    <x v="1"/>
    <n v="30"/>
    <x v="608"/>
    <x v="0"/>
    <n v="0.7"/>
    <x v="12"/>
    <x v="2"/>
    <x v="0"/>
    <s v="Pens &amp; Art Supplies"/>
    <x v="2"/>
    <x v="495"/>
  </r>
  <r>
    <n v="43170"/>
    <x v="327"/>
    <x v="3"/>
    <n v="25"/>
    <x v="609"/>
    <x v="2"/>
    <n v="28.4"/>
    <x v="2"/>
    <x v="3"/>
    <x v="1"/>
    <s v="Office Machines"/>
    <x v="3"/>
    <x v="496"/>
  </r>
  <r>
    <n v="8642"/>
    <x v="482"/>
    <x v="1"/>
    <n v="26"/>
    <x v="610"/>
    <x v="0"/>
    <n v="6"/>
    <x v="6"/>
    <x v="0"/>
    <x v="0"/>
    <s v="Binders and Binder Accessories"/>
    <x v="0"/>
    <x v="497"/>
  </r>
  <r>
    <n v="14980"/>
    <x v="483"/>
    <x v="0"/>
    <n v="27"/>
    <x v="611"/>
    <x v="0"/>
    <n v="2.1"/>
    <x v="7"/>
    <x v="1"/>
    <x v="1"/>
    <s v="Computer Peripherals"/>
    <x v="4"/>
    <x v="498"/>
  </r>
  <r>
    <n v="29187"/>
    <x v="484"/>
    <x v="3"/>
    <n v="42"/>
    <x v="612"/>
    <x v="0"/>
    <n v="3.6"/>
    <x v="5"/>
    <x v="1"/>
    <x v="0"/>
    <s v="Scissors, Rulers and Trimmers"/>
    <x v="4"/>
    <x v="499"/>
  </r>
  <r>
    <n v="34853"/>
    <x v="414"/>
    <x v="0"/>
    <n v="49"/>
    <x v="613"/>
    <x v="0"/>
    <n v="7.3"/>
    <x v="2"/>
    <x v="3"/>
    <x v="2"/>
    <s v="Office Furnishings"/>
    <x v="2"/>
    <x v="500"/>
  </r>
  <r>
    <n v="18531"/>
    <x v="485"/>
    <x v="0"/>
    <n v="50"/>
    <x v="614"/>
    <x v="2"/>
    <n v="15.4"/>
    <x v="0"/>
    <x v="3"/>
    <x v="2"/>
    <s v="Chairs &amp; Chairmats"/>
    <x v="3"/>
    <x v="267"/>
  </r>
  <r>
    <n v="13570"/>
    <x v="486"/>
    <x v="2"/>
    <n v="2"/>
    <x v="615"/>
    <x v="0"/>
    <n v="1"/>
    <x v="8"/>
    <x v="0"/>
    <x v="2"/>
    <s v="Office Furnishings"/>
    <x v="2"/>
    <x v="501"/>
  </r>
  <r>
    <n v="51463"/>
    <x v="124"/>
    <x v="3"/>
    <n v="7"/>
    <x v="616"/>
    <x v="1"/>
    <n v="4.2"/>
    <x v="3"/>
    <x v="0"/>
    <x v="1"/>
    <s v="Telephones and Communication"/>
    <x v="0"/>
    <x v="502"/>
  </r>
  <r>
    <n v="17377"/>
    <x v="44"/>
    <x v="3"/>
    <n v="39"/>
    <x v="617"/>
    <x v="0"/>
    <n v="1.3"/>
    <x v="0"/>
    <x v="0"/>
    <x v="0"/>
    <s v="Pens &amp; Art Supplies"/>
    <x v="2"/>
    <x v="119"/>
  </r>
  <r>
    <n v="51365"/>
    <x v="487"/>
    <x v="1"/>
    <n v="35"/>
    <x v="618"/>
    <x v="2"/>
    <n v="55.6"/>
    <x v="9"/>
    <x v="0"/>
    <x v="2"/>
    <s v="Tables"/>
    <x v="6"/>
    <x v="503"/>
  </r>
  <r>
    <n v="7077"/>
    <x v="488"/>
    <x v="1"/>
    <n v="14"/>
    <x v="619"/>
    <x v="0"/>
    <n v="6.4"/>
    <x v="5"/>
    <x v="1"/>
    <x v="0"/>
    <s v="Appliances"/>
    <x v="1"/>
    <x v="504"/>
  </r>
  <r>
    <n v="40678"/>
    <x v="489"/>
    <x v="3"/>
    <n v="42"/>
    <x v="620"/>
    <x v="0"/>
    <n v="21.4"/>
    <x v="5"/>
    <x v="2"/>
    <x v="0"/>
    <s v="Binders and Binder Accessories"/>
    <x v="0"/>
    <x v="505"/>
  </r>
  <r>
    <n v="33255"/>
    <x v="490"/>
    <x v="0"/>
    <n v="19"/>
    <x v="621"/>
    <x v="1"/>
    <n v="6.1"/>
    <x v="0"/>
    <x v="2"/>
    <x v="0"/>
    <s v="Paper"/>
    <x v="0"/>
    <x v="506"/>
  </r>
  <r>
    <n v="7846"/>
    <x v="491"/>
    <x v="3"/>
    <n v="20"/>
    <x v="622"/>
    <x v="0"/>
    <n v="1.6"/>
    <x v="3"/>
    <x v="0"/>
    <x v="0"/>
    <s v="Binders and Binder Accessories"/>
    <x v="0"/>
    <x v="507"/>
  </r>
  <r>
    <n v="32640"/>
    <x v="236"/>
    <x v="1"/>
    <n v="18"/>
    <x v="623"/>
    <x v="0"/>
    <n v="5.9"/>
    <x v="3"/>
    <x v="3"/>
    <x v="0"/>
    <s v="Binders and Binder Accessories"/>
    <x v="0"/>
    <x v="508"/>
  </r>
  <r>
    <n v="29191"/>
    <x v="492"/>
    <x v="4"/>
    <n v="26"/>
    <x v="624"/>
    <x v="2"/>
    <n v="57.9"/>
    <x v="9"/>
    <x v="2"/>
    <x v="2"/>
    <s v="Tables"/>
    <x v="6"/>
    <x v="509"/>
  </r>
  <r>
    <n v="40356"/>
    <x v="493"/>
    <x v="2"/>
    <n v="48"/>
    <x v="625"/>
    <x v="1"/>
    <n v="7.4"/>
    <x v="3"/>
    <x v="0"/>
    <x v="0"/>
    <s v="Appliances"/>
    <x v="0"/>
    <x v="510"/>
  </r>
  <r>
    <n v="31590"/>
    <x v="494"/>
    <x v="0"/>
    <n v="27"/>
    <x v="626"/>
    <x v="0"/>
    <n v="9.1999999999999993"/>
    <x v="8"/>
    <x v="0"/>
    <x v="0"/>
    <s v="Storage &amp; Organization"/>
    <x v="0"/>
    <x v="511"/>
  </r>
  <r>
    <n v="29220"/>
    <x v="495"/>
    <x v="4"/>
    <n v="36"/>
    <x v="627"/>
    <x v="1"/>
    <n v="21.4"/>
    <x v="3"/>
    <x v="0"/>
    <x v="0"/>
    <s v="Binders and Binder Accessories"/>
    <x v="0"/>
    <x v="512"/>
  </r>
  <r>
    <n v="19073"/>
    <x v="362"/>
    <x v="2"/>
    <n v="16"/>
    <x v="628"/>
    <x v="0"/>
    <n v="5.5"/>
    <x v="10"/>
    <x v="0"/>
    <x v="2"/>
    <s v="Office Furnishings"/>
    <x v="0"/>
    <x v="513"/>
  </r>
  <r>
    <n v="57056"/>
    <x v="147"/>
    <x v="3"/>
    <n v="29"/>
    <x v="629"/>
    <x v="2"/>
    <n v="95.6"/>
    <x v="4"/>
    <x v="0"/>
    <x v="2"/>
    <s v="Tables"/>
    <x v="6"/>
    <x v="438"/>
  </r>
  <r>
    <n v="38976"/>
    <x v="496"/>
    <x v="0"/>
    <n v="16"/>
    <x v="630"/>
    <x v="2"/>
    <n v="52.4"/>
    <x v="4"/>
    <x v="0"/>
    <x v="1"/>
    <s v="Copiers and Fax"/>
    <x v="3"/>
    <x v="514"/>
  </r>
  <r>
    <n v="37124"/>
    <x v="497"/>
    <x v="3"/>
    <n v="33"/>
    <x v="631"/>
    <x v="0"/>
    <n v="26.2"/>
    <x v="9"/>
    <x v="0"/>
    <x v="1"/>
    <s v="Copiers and Fax"/>
    <x v="5"/>
    <x v="515"/>
  </r>
  <r>
    <n v="41569"/>
    <x v="145"/>
    <x v="0"/>
    <n v="16"/>
    <x v="632"/>
    <x v="0"/>
    <n v="1.7"/>
    <x v="2"/>
    <x v="0"/>
    <x v="2"/>
    <s v="Office Furnishings"/>
    <x v="2"/>
    <x v="358"/>
  </r>
  <r>
    <n v="54753"/>
    <x v="351"/>
    <x v="4"/>
    <n v="36"/>
    <x v="633"/>
    <x v="0"/>
    <n v="4.2"/>
    <x v="9"/>
    <x v="0"/>
    <x v="1"/>
    <s v="Telephones and Communication"/>
    <x v="0"/>
    <x v="359"/>
  </r>
  <r>
    <n v="41956"/>
    <x v="498"/>
    <x v="4"/>
    <n v="16"/>
    <x v="634"/>
    <x v="0"/>
    <n v="5.3"/>
    <x v="6"/>
    <x v="2"/>
    <x v="1"/>
    <s v="Computer Peripherals"/>
    <x v="4"/>
    <x v="516"/>
  </r>
  <r>
    <n v="50725"/>
    <x v="499"/>
    <x v="4"/>
    <n v="1"/>
    <x v="635"/>
    <x v="2"/>
    <n v="32.1"/>
    <x v="3"/>
    <x v="1"/>
    <x v="2"/>
    <s v="Chairs &amp; Chairmats"/>
    <x v="3"/>
    <x v="517"/>
  </r>
  <r>
    <n v="30625"/>
    <x v="450"/>
    <x v="0"/>
    <n v="37"/>
    <x v="636"/>
    <x v="0"/>
    <n v="7.7"/>
    <x v="7"/>
    <x v="0"/>
    <x v="0"/>
    <s v="Binders and Binder Accessories"/>
    <x v="0"/>
    <x v="518"/>
  </r>
  <r>
    <n v="37441"/>
    <x v="22"/>
    <x v="0"/>
    <n v="1"/>
    <x v="637"/>
    <x v="0"/>
    <n v="1"/>
    <x v="0"/>
    <x v="2"/>
    <x v="0"/>
    <s v="Pens &amp; Art Supplies"/>
    <x v="2"/>
    <x v="23"/>
  </r>
  <r>
    <n v="40608"/>
    <x v="94"/>
    <x v="2"/>
    <n v="29"/>
    <x v="638"/>
    <x v="0"/>
    <n v="10.199999999999999"/>
    <x v="2"/>
    <x v="0"/>
    <x v="0"/>
    <s v="Paper"/>
    <x v="0"/>
    <x v="156"/>
  </r>
  <r>
    <n v="44480"/>
    <x v="500"/>
    <x v="4"/>
    <n v="25"/>
    <x v="639"/>
    <x v="0"/>
    <n v="11.5"/>
    <x v="3"/>
    <x v="2"/>
    <x v="0"/>
    <s v="Paper"/>
    <x v="0"/>
    <x v="519"/>
  </r>
  <r>
    <n v="34209"/>
    <x v="501"/>
    <x v="1"/>
    <n v="29"/>
    <x v="640"/>
    <x v="0"/>
    <n v="5.3"/>
    <x v="0"/>
    <x v="0"/>
    <x v="0"/>
    <s v="Paper"/>
    <x v="0"/>
    <x v="520"/>
  </r>
  <r>
    <n v="4773"/>
    <x v="400"/>
    <x v="0"/>
    <n v="48"/>
    <x v="641"/>
    <x v="2"/>
    <n v="31.3"/>
    <x v="0"/>
    <x v="2"/>
    <x v="2"/>
    <s v="Tables"/>
    <x v="6"/>
    <x v="521"/>
  </r>
  <r>
    <n v="11941"/>
    <x v="490"/>
    <x v="0"/>
    <n v="26"/>
    <x v="642"/>
    <x v="2"/>
    <n v="31.3"/>
    <x v="1"/>
    <x v="0"/>
    <x v="2"/>
    <s v="Tables"/>
    <x v="6"/>
    <x v="506"/>
  </r>
  <r>
    <n v="22849"/>
    <x v="161"/>
    <x v="2"/>
    <n v="27"/>
    <x v="643"/>
    <x v="0"/>
    <n v="10.4"/>
    <x v="0"/>
    <x v="0"/>
    <x v="0"/>
    <s v="Storage &amp; Organization"/>
    <x v="0"/>
    <x v="522"/>
  </r>
  <r>
    <n v="53891"/>
    <x v="285"/>
    <x v="1"/>
    <n v="36"/>
    <x v="644"/>
    <x v="0"/>
    <n v="10.4"/>
    <x v="9"/>
    <x v="2"/>
    <x v="0"/>
    <s v="Binders and Binder Accessories"/>
    <x v="0"/>
    <x v="523"/>
  </r>
  <r>
    <n v="962"/>
    <x v="65"/>
    <x v="3"/>
    <n v="33"/>
    <x v="645"/>
    <x v="0"/>
    <n v="21.4"/>
    <x v="2"/>
    <x v="3"/>
    <x v="0"/>
    <s v="Binders and Binder Accessories"/>
    <x v="0"/>
    <x v="524"/>
  </r>
  <r>
    <n v="29383"/>
    <x v="502"/>
    <x v="4"/>
    <n v="28"/>
    <x v="646"/>
    <x v="0"/>
    <n v="9.3000000000000007"/>
    <x v="0"/>
    <x v="0"/>
    <x v="0"/>
    <s v="Paper"/>
    <x v="0"/>
    <x v="525"/>
  </r>
  <r>
    <n v="20710"/>
    <x v="503"/>
    <x v="1"/>
    <n v="26"/>
    <x v="647"/>
    <x v="0"/>
    <n v="0.5"/>
    <x v="3"/>
    <x v="3"/>
    <x v="0"/>
    <s v="Labels"/>
    <x v="0"/>
    <x v="526"/>
  </r>
  <r>
    <n v="51494"/>
    <x v="504"/>
    <x v="0"/>
    <n v="42"/>
    <x v="648"/>
    <x v="0"/>
    <n v="6.4"/>
    <x v="4"/>
    <x v="1"/>
    <x v="1"/>
    <s v="Office Machines"/>
    <x v="1"/>
    <x v="299"/>
  </r>
  <r>
    <n v="613"/>
    <x v="505"/>
    <x v="1"/>
    <n v="22"/>
    <x v="649"/>
    <x v="0"/>
    <n v="6.7"/>
    <x v="12"/>
    <x v="0"/>
    <x v="0"/>
    <s v="Storage &amp; Organization"/>
    <x v="0"/>
    <x v="66"/>
  </r>
  <r>
    <n v="51780"/>
    <x v="291"/>
    <x v="3"/>
    <n v="11"/>
    <x v="650"/>
    <x v="0"/>
    <n v="0.5"/>
    <x v="6"/>
    <x v="1"/>
    <x v="0"/>
    <s v="Labels"/>
    <x v="0"/>
    <x v="527"/>
  </r>
  <r>
    <n v="28289"/>
    <x v="175"/>
    <x v="1"/>
    <n v="31"/>
    <x v="651"/>
    <x v="0"/>
    <n v="5.0999999999999996"/>
    <x v="1"/>
    <x v="0"/>
    <x v="0"/>
    <s v="Paper"/>
    <x v="0"/>
    <x v="166"/>
  </r>
  <r>
    <n v="45734"/>
    <x v="506"/>
    <x v="0"/>
    <n v="47"/>
    <x v="652"/>
    <x v="1"/>
    <n v="8.5"/>
    <x v="6"/>
    <x v="1"/>
    <x v="0"/>
    <s v="Pens &amp; Art Supplies"/>
    <x v="4"/>
    <x v="528"/>
  </r>
  <r>
    <n v="5446"/>
    <x v="397"/>
    <x v="3"/>
    <n v="42"/>
    <x v="653"/>
    <x v="0"/>
    <n v="5.0999999999999996"/>
    <x v="10"/>
    <x v="0"/>
    <x v="0"/>
    <s v="Envelopes"/>
    <x v="0"/>
    <x v="529"/>
  </r>
  <r>
    <n v="34631"/>
    <x v="507"/>
    <x v="2"/>
    <n v="5"/>
    <x v="654"/>
    <x v="0"/>
    <n v="6.7"/>
    <x v="1"/>
    <x v="0"/>
    <x v="0"/>
    <s v="Binders and Binder Accessories"/>
    <x v="0"/>
    <x v="530"/>
  </r>
  <r>
    <n v="26437"/>
    <x v="508"/>
    <x v="0"/>
    <n v="48"/>
    <x v="655"/>
    <x v="0"/>
    <n v="0.7"/>
    <x v="8"/>
    <x v="0"/>
    <x v="0"/>
    <s v="Pens &amp; Art Supplies"/>
    <x v="2"/>
    <x v="36"/>
  </r>
  <r>
    <n v="47270"/>
    <x v="509"/>
    <x v="0"/>
    <n v="40"/>
    <x v="656"/>
    <x v="1"/>
    <n v="4.7"/>
    <x v="6"/>
    <x v="2"/>
    <x v="0"/>
    <s v="Paper"/>
    <x v="2"/>
    <x v="154"/>
  </r>
  <r>
    <n v="27558"/>
    <x v="510"/>
    <x v="2"/>
    <n v="21"/>
    <x v="657"/>
    <x v="0"/>
    <n v="3.2"/>
    <x v="8"/>
    <x v="1"/>
    <x v="0"/>
    <s v="Binders and Binder Accessories"/>
    <x v="0"/>
    <x v="531"/>
  </r>
  <r>
    <n v="36743"/>
    <x v="511"/>
    <x v="0"/>
    <n v="3"/>
    <x v="658"/>
    <x v="0"/>
    <n v="4.3"/>
    <x v="3"/>
    <x v="2"/>
    <x v="2"/>
    <s v="Office Furnishings"/>
    <x v="2"/>
    <x v="532"/>
  </r>
  <r>
    <n v="8545"/>
    <x v="181"/>
    <x v="3"/>
    <n v="25"/>
    <x v="659"/>
    <x v="0"/>
    <n v="5.7"/>
    <x v="2"/>
    <x v="3"/>
    <x v="0"/>
    <s v="Binders and Binder Accessories"/>
    <x v="0"/>
    <x v="401"/>
  </r>
  <r>
    <n v="26342"/>
    <x v="512"/>
    <x v="3"/>
    <n v="24"/>
    <x v="660"/>
    <x v="0"/>
    <n v="12.4"/>
    <x v="2"/>
    <x v="2"/>
    <x v="0"/>
    <s v="Paper"/>
    <x v="0"/>
    <x v="43"/>
  </r>
  <r>
    <n v="32513"/>
    <x v="513"/>
    <x v="3"/>
    <n v="40"/>
    <x v="661"/>
    <x v="0"/>
    <n v="1.4"/>
    <x v="2"/>
    <x v="0"/>
    <x v="0"/>
    <s v="Pens &amp; Art Supplies"/>
    <x v="2"/>
    <x v="533"/>
  </r>
  <r>
    <n v="56515"/>
    <x v="514"/>
    <x v="4"/>
    <n v="17"/>
    <x v="662"/>
    <x v="2"/>
    <n v="39.200000000000003"/>
    <x v="4"/>
    <x v="3"/>
    <x v="2"/>
    <s v="Bookcases"/>
    <x v="6"/>
    <x v="534"/>
  </r>
  <r>
    <n v="3363"/>
    <x v="515"/>
    <x v="1"/>
    <n v="21"/>
    <x v="663"/>
    <x v="0"/>
    <n v="12.2"/>
    <x v="0"/>
    <x v="2"/>
    <x v="0"/>
    <s v="Storage &amp; Organization"/>
    <x v="0"/>
    <x v="535"/>
  </r>
  <r>
    <n v="23847"/>
    <x v="516"/>
    <x v="2"/>
    <n v="7"/>
    <x v="664"/>
    <x v="0"/>
    <n v="4.5"/>
    <x v="0"/>
    <x v="2"/>
    <x v="1"/>
    <s v="Telephones and Communication"/>
    <x v="0"/>
    <x v="536"/>
  </r>
  <r>
    <n v="50469"/>
    <x v="517"/>
    <x v="2"/>
    <n v="44"/>
    <x v="665"/>
    <x v="0"/>
    <n v="9.1"/>
    <x v="9"/>
    <x v="1"/>
    <x v="1"/>
    <s v="Office Machines"/>
    <x v="1"/>
    <x v="314"/>
  </r>
  <r>
    <n v="8807"/>
    <x v="518"/>
    <x v="3"/>
    <n v="14"/>
    <x v="666"/>
    <x v="0"/>
    <n v="4.5"/>
    <x v="11"/>
    <x v="1"/>
    <x v="1"/>
    <s v="Telephones and Communication"/>
    <x v="0"/>
    <x v="175"/>
  </r>
  <r>
    <n v="25152"/>
    <x v="519"/>
    <x v="0"/>
    <n v="29"/>
    <x v="667"/>
    <x v="0"/>
    <n v="2.5"/>
    <x v="0"/>
    <x v="0"/>
    <x v="0"/>
    <s v="Pens &amp; Art Supplies"/>
    <x v="2"/>
    <x v="537"/>
  </r>
  <r>
    <n v="44290"/>
    <x v="170"/>
    <x v="4"/>
    <n v="41"/>
    <x v="668"/>
    <x v="0"/>
    <n v="6.3"/>
    <x v="6"/>
    <x v="0"/>
    <x v="0"/>
    <s v="Paper"/>
    <x v="0"/>
    <x v="169"/>
  </r>
  <r>
    <n v="29058"/>
    <x v="256"/>
    <x v="1"/>
    <n v="43"/>
    <x v="669"/>
    <x v="0"/>
    <n v="6.8"/>
    <x v="9"/>
    <x v="1"/>
    <x v="0"/>
    <s v="Paper"/>
    <x v="0"/>
    <x v="538"/>
  </r>
  <r>
    <n v="49828"/>
    <x v="520"/>
    <x v="4"/>
    <n v="39"/>
    <x v="670"/>
    <x v="1"/>
    <n v="7.1"/>
    <x v="9"/>
    <x v="1"/>
    <x v="0"/>
    <s v="Paper"/>
    <x v="0"/>
    <x v="539"/>
  </r>
  <r>
    <n v="25092"/>
    <x v="521"/>
    <x v="1"/>
    <n v="9"/>
    <x v="671"/>
    <x v="0"/>
    <n v="0.8"/>
    <x v="4"/>
    <x v="1"/>
    <x v="0"/>
    <s v="Rubber Bands"/>
    <x v="2"/>
    <x v="540"/>
  </r>
  <r>
    <n v="14497"/>
    <x v="113"/>
    <x v="4"/>
    <n v="34"/>
    <x v="672"/>
    <x v="0"/>
    <n v="8.5"/>
    <x v="5"/>
    <x v="3"/>
    <x v="0"/>
    <s v="Paper"/>
    <x v="0"/>
    <x v="541"/>
  </r>
  <r>
    <n v="28737"/>
    <x v="299"/>
    <x v="0"/>
    <n v="17"/>
    <x v="673"/>
    <x v="0"/>
    <n v="4.5"/>
    <x v="8"/>
    <x v="2"/>
    <x v="1"/>
    <s v="Telephones and Communication"/>
    <x v="0"/>
    <x v="303"/>
  </r>
  <r>
    <n v="58913"/>
    <x v="193"/>
    <x v="4"/>
    <n v="23"/>
    <x v="674"/>
    <x v="0"/>
    <n v="6.4"/>
    <x v="4"/>
    <x v="0"/>
    <x v="0"/>
    <s v="Paper"/>
    <x v="0"/>
    <x v="195"/>
  </r>
  <r>
    <n v="38498"/>
    <x v="24"/>
    <x v="0"/>
    <n v="1"/>
    <x v="675"/>
    <x v="0"/>
    <n v="4.5999999999999996"/>
    <x v="0"/>
    <x v="0"/>
    <x v="0"/>
    <s v="Pens &amp; Art Supplies"/>
    <x v="2"/>
    <x v="542"/>
  </r>
  <r>
    <n v="31392"/>
    <x v="522"/>
    <x v="3"/>
    <n v="21"/>
    <x v="676"/>
    <x v="0"/>
    <n v="5.5"/>
    <x v="4"/>
    <x v="2"/>
    <x v="0"/>
    <s v="Paper"/>
    <x v="0"/>
    <x v="195"/>
  </r>
  <r>
    <n v="5347"/>
    <x v="448"/>
    <x v="4"/>
    <n v="1"/>
    <x v="677"/>
    <x v="0"/>
    <n v="5.6"/>
    <x v="5"/>
    <x v="0"/>
    <x v="1"/>
    <s v="Telephones and Communication"/>
    <x v="0"/>
    <x v="543"/>
  </r>
  <r>
    <n v="42370"/>
    <x v="523"/>
    <x v="1"/>
    <n v="33"/>
    <x v="678"/>
    <x v="0"/>
    <n v="5.2"/>
    <x v="5"/>
    <x v="2"/>
    <x v="0"/>
    <s v="Binders and Binder Accessories"/>
    <x v="0"/>
    <x v="544"/>
  </r>
  <r>
    <n v="37828"/>
    <x v="524"/>
    <x v="3"/>
    <n v="23"/>
    <x v="679"/>
    <x v="0"/>
    <n v="4.3"/>
    <x v="0"/>
    <x v="0"/>
    <x v="1"/>
    <s v="Computer Peripherals"/>
    <x v="0"/>
    <x v="545"/>
  </r>
  <r>
    <n v="8870"/>
    <x v="525"/>
    <x v="2"/>
    <n v="15"/>
    <x v="680"/>
    <x v="0"/>
    <n v="5.4"/>
    <x v="3"/>
    <x v="3"/>
    <x v="0"/>
    <s v="Paper"/>
    <x v="0"/>
    <x v="231"/>
  </r>
  <r>
    <n v="19843"/>
    <x v="526"/>
    <x v="4"/>
    <n v="33"/>
    <x v="681"/>
    <x v="0"/>
    <n v="9.6"/>
    <x v="2"/>
    <x v="2"/>
    <x v="1"/>
    <s v="Telephones and Communication"/>
    <x v="0"/>
    <x v="546"/>
  </r>
  <r>
    <n v="55014"/>
    <x v="346"/>
    <x v="1"/>
    <n v="38"/>
    <x v="682"/>
    <x v="0"/>
    <n v="2.4"/>
    <x v="5"/>
    <x v="3"/>
    <x v="0"/>
    <s v="Pens &amp; Art Supplies"/>
    <x v="2"/>
    <x v="417"/>
  </r>
  <r>
    <n v="39043"/>
    <x v="473"/>
    <x v="2"/>
    <n v="14"/>
    <x v="683"/>
    <x v="0"/>
    <n v="0.5"/>
    <x v="6"/>
    <x v="2"/>
    <x v="0"/>
    <s v="Labels"/>
    <x v="0"/>
    <x v="487"/>
  </r>
  <r>
    <n v="59815"/>
    <x v="527"/>
    <x v="2"/>
    <n v="14"/>
    <x v="684"/>
    <x v="0"/>
    <n v="2.1"/>
    <x v="2"/>
    <x v="1"/>
    <x v="0"/>
    <s v="Paper"/>
    <x v="2"/>
    <x v="547"/>
  </r>
  <r>
    <n v="37287"/>
    <x v="528"/>
    <x v="3"/>
    <n v="22"/>
    <x v="685"/>
    <x v="0"/>
    <n v="2.7"/>
    <x v="3"/>
    <x v="0"/>
    <x v="1"/>
    <s v="Telephones and Communication"/>
    <x v="0"/>
    <x v="548"/>
  </r>
  <r>
    <n v="57542"/>
    <x v="529"/>
    <x v="1"/>
    <n v="23"/>
    <x v="686"/>
    <x v="0"/>
    <n v="7.3"/>
    <x v="0"/>
    <x v="0"/>
    <x v="0"/>
    <s v="Paper"/>
    <x v="0"/>
    <x v="549"/>
  </r>
  <r>
    <n v="11972"/>
    <x v="74"/>
    <x v="2"/>
    <n v="4"/>
    <x v="687"/>
    <x v="2"/>
    <n v="15.7"/>
    <x v="5"/>
    <x v="0"/>
    <x v="1"/>
    <s v="Office Machines"/>
    <x v="3"/>
    <x v="550"/>
  </r>
  <r>
    <n v="31973"/>
    <x v="530"/>
    <x v="2"/>
    <n v="16"/>
    <x v="688"/>
    <x v="0"/>
    <n v="11.9"/>
    <x v="7"/>
    <x v="3"/>
    <x v="0"/>
    <s v="Paper"/>
    <x v="0"/>
    <x v="551"/>
  </r>
  <r>
    <n v="48295"/>
    <x v="531"/>
    <x v="4"/>
    <n v="48"/>
    <x v="689"/>
    <x v="0"/>
    <n v="15"/>
    <x v="1"/>
    <x v="3"/>
    <x v="1"/>
    <s v="Office Machines"/>
    <x v="1"/>
    <x v="552"/>
  </r>
  <r>
    <n v="23008"/>
    <x v="184"/>
    <x v="0"/>
    <n v="2"/>
    <x v="690"/>
    <x v="1"/>
    <n v="7"/>
    <x v="0"/>
    <x v="1"/>
    <x v="1"/>
    <s v="Computer Peripherals"/>
    <x v="0"/>
    <x v="72"/>
  </r>
  <r>
    <n v="49349"/>
    <x v="532"/>
    <x v="1"/>
    <n v="11"/>
    <x v="691"/>
    <x v="0"/>
    <n v="5.4"/>
    <x v="0"/>
    <x v="2"/>
    <x v="0"/>
    <s v="Paper"/>
    <x v="0"/>
    <x v="553"/>
  </r>
  <r>
    <n v="49350"/>
    <x v="111"/>
    <x v="1"/>
    <n v="50"/>
    <x v="692"/>
    <x v="0"/>
    <n v="11.9"/>
    <x v="0"/>
    <x v="3"/>
    <x v="0"/>
    <s v="Paper"/>
    <x v="0"/>
    <x v="95"/>
  </r>
  <r>
    <n v="45059"/>
    <x v="533"/>
    <x v="2"/>
    <n v="4"/>
    <x v="693"/>
    <x v="0"/>
    <n v="9.3000000000000007"/>
    <x v="0"/>
    <x v="1"/>
    <x v="1"/>
    <s v="Computer Peripherals"/>
    <x v="0"/>
    <x v="554"/>
  </r>
  <r>
    <n v="24705"/>
    <x v="163"/>
    <x v="0"/>
    <n v="34"/>
    <x v="694"/>
    <x v="0"/>
    <n v="8.3000000000000007"/>
    <x v="5"/>
    <x v="1"/>
    <x v="0"/>
    <s v="Binders and Binder Accessories"/>
    <x v="0"/>
    <x v="163"/>
  </r>
  <r>
    <n v="24070"/>
    <x v="263"/>
    <x v="1"/>
    <n v="3"/>
    <x v="695"/>
    <x v="0"/>
    <n v="26.2"/>
    <x v="2"/>
    <x v="0"/>
    <x v="2"/>
    <s v="Chairs &amp; Chairmats"/>
    <x v="5"/>
    <x v="555"/>
  </r>
  <r>
    <n v="9665"/>
    <x v="437"/>
    <x v="3"/>
    <n v="49"/>
    <x v="696"/>
    <x v="2"/>
    <n v="117.9"/>
    <x v="0"/>
    <x v="2"/>
    <x v="2"/>
    <s v="Tables"/>
    <x v="6"/>
    <x v="556"/>
  </r>
  <r>
    <n v="23713"/>
    <x v="280"/>
    <x v="2"/>
    <n v="38"/>
    <x v="697"/>
    <x v="0"/>
    <n v="6.3"/>
    <x v="9"/>
    <x v="1"/>
    <x v="1"/>
    <s v="Telephones and Communication"/>
    <x v="0"/>
    <x v="557"/>
  </r>
  <r>
    <n v="4294"/>
    <x v="210"/>
    <x v="4"/>
    <n v="8"/>
    <x v="698"/>
    <x v="0"/>
    <n v="4.4000000000000004"/>
    <x v="2"/>
    <x v="3"/>
    <x v="2"/>
    <s v="Office Furnishings"/>
    <x v="4"/>
    <x v="558"/>
  </r>
  <r>
    <n v="26244"/>
    <x v="154"/>
    <x v="1"/>
    <n v="16"/>
    <x v="699"/>
    <x v="0"/>
    <n v="3.9"/>
    <x v="0"/>
    <x v="2"/>
    <x v="1"/>
    <s v="Computer Peripherals"/>
    <x v="4"/>
    <x v="154"/>
  </r>
  <r>
    <n v="2279"/>
    <x v="223"/>
    <x v="4"/>
    <n v="39"/>
    <x v="700"/>
    <x v="0"/>
    <n v="5.8"/>
    <x v="2"/>
    <x v="0"/>
    <x v="0"/>
    <s v="Storage &amp; Organization"/>
    <x v="0"/>
    <x v="442"/>
  </r>
  <r>
    <n v="52930"/>
    <x v="534"/>
    <x v="3"/>
    <n v="40"/>
    <x v="701"/>
    <x v="0"/>
    <n v="1.3"/>
    <x v="0"/>
    <x v="0"/>
    <x v="1"/>
    <s v="Telephones and Communication"/>
    <x v="4"/>
    <x v="559"/>
  </r>
  <r>
    <n v="47175"/>
    <x v="535"/>
    <x v="2"/>
    <n v="40"/>
    <x v="702"/>
    <x v="0"/>
    <n v="1.1000000000000001"/>
    <x v="6"/>
    <x v="0"/>
    <x v="0"/>
    <s v="Pens &amp; Art Supplies"/>
    <x v="2"/>
    <x v="418"/>
  </r>
  <r>
    <n v="7559"/>
    <x v="338"/>
    <x v="0"/>
    <n v="9"/>
    <x v="703"/>
    <x v="0"/>
    <n v="52.4"/>
    <x v="6"/>
    <x v="0"/>
    <x v="0"/>
    <s v="Appliances"/>
    <x v="5"/>
    <x v="560"/>
  </r>
  <r>
    <n v="24386"/>
    <x v="536"/>
    <x v="1"/>
    <n v="12"/>
    <x v="704"/>
    <x v="0"/>
    <n v="7"/>
    <x v="9"/>
    <x v="0"/>
    <x v="1"/>
    <s v="Computer Peripherals"/>
    <x v="0"/>
    <x v="384"/>
  </r>
  <r>
    <n v="34595"/>
    <x v="537"/>
    <x v="4"/>
    <n v="12"/>
    <x v="705"/>
    <x v="0"/>
    <n v="18.7"/>
    <x v="3"/>
    <x v="3"/>
    <x v="0"/>
    <s v="Paper"/>
    <x v="0"/>
    <x v="4"/>
  </r>
  <r>
    <n v="24099"/>
    <x v="538"/>
    <x v="2"/>
    <n v="36"/>
    <x v="706"/>
    <x v="0"/>
    <n v="37.5"/>
    <x v="3"/>
    <x v="0"/>
    <x v="0"/>
    <s v="Storage &amp; Organization"/>
    <x v="5"/>
    <x v="456"/>
  </r>
  <r>
    <n v="43904"/>
    <x v="539"/>
    <x v="2"/>
    <n v="30"/>
    <x v="707"/>
    <x v="0"/>
    <n v="8.1999999999999993"/>
    <x v="9"/>
    <x v="3"/>
    <x v="1"/>
    <s v="Telephones and Communication"/>
    <x v="0"/>
    <x v="561"/>
  </r>
  <r>
    <n v="24931"/>
    <x v="540"/>
    <x v="3"/>
    <n v="9"/>
    <x v="708"/>
    <x v="0"/>
    <n v="5.4"/>
    <x v="6"/>
    <x v="2"/>
    <x v="0"/>
    <s v="Binders and Binder Accessories"/>
    <x v="0"/>
    <x v="352"/>
  </r>
  <r>
    <n v="28258"/>
    <x v="541"/>
    <x v="0"/>
    <n v="25"/>
    <x v="709"/>
    <x v="0"/>
    <n v="21.4"/>
    <x v="0"/>
    <x v="2"/>
    <x v="1"/>
    <s v="Computer Peripherals"/>
    <x v="0"/>
    <x v="562"/>
  </r>
  <r>
    <n v="26855"/>
    <x v="542"/>
    <x v="1"/>
    <n v="13"/>
    <x v="710"/>
    <x v="0"/>
    <n v="4.2"/>
    <x v="0"/>
    <x v="3"/>
    <x v="2"/>
    <s v="Office Furnishings"/>
    <x v="4"/>
    <x v="563"/>
  </r>
  <r>
    <n v="31174"/>
    <x v="543"/>
    <x v="2"/>
    <n v="20"/>
    <x v="711"/>
    <x v="0"/>
    <n v="12.6"/>
    <x v="7"/>
    <x v="1"/>
    <x v="0"/>
    <s v="Appliances"/>
    <x v="1"/>
    <x v="564"/>
  </r>
  <r>
    <n v="43010"/>
    <x v="165"/>
    <x v="0"/>
    <n v="40"/>
    <x v="712"/>
    <x v="0"/>
    <n v="1.6"/>
    <x v="2"/>
    <x v="2"/>
    <x v="0"/>
    <s v="Paper"/>
    <x v="2"/>
    <x v="565"/>
  </r>
  <r>
    <n v="2912"/>
    <x v="349"/>
    <x v="3"/>
    <n v="9"/>
    <x v="713"/>
    <x v="1"/>
    <n v="5.2"/>
    <x v="0"/>
    <x v="0"/>
    <x v="0"/>
    <s v="Paper"/>
    <x v="0"/>
    <x v="469"/>
  </r>
  <r>
    <n v="38853"/>
    <x v="544"/>
    <x v="3"/>
    <n v="13"/>
    <x v="714"/>
    <x v="0"/>
    <n v="2.7"/>
    <x v="0"/>
    <x v="2"/>
    <x v="1"/>
    <s v="Telephones and Communication"/>
    <x v="0"/>
    <x v="566"/>
  </r>
  <r>
    <n v="14276"/>
    <x v="545"/>
    <x v="4"/>
    <n v="11"/>
    <x v="715"/>
    <x v="0"/>
    <n v="3.1"/>
    <x v="2"/>
    <x v="0"/>
    <x v="0"/>
    <s v="Pens &amp; Art Supplies"/>
    <x v="4"/>
    <x v="567"/>
  </r>
  <r>
    <n v="39527"/>
    <x v="303"/>
    <x v="3"/>
    <n v="29"/>
    <x v="716"/>
    <x v="0"/>
    <n v="2.1"/>
    <x v="2"/>
    <x v="0"/>
    <x v="0"/>
    <s v="Paper"/>
    <x v="2"/>
    <x v="385"/>
  </r>
  <r>
    <n v="31072"/>
    <x v="546"/>
    <x v="3"/>
    <n v="4"/>
    <x v="717"/>
    <x v="0"/>
    <n v="21.4"/>
    <x v="0"/>
    <x v="0"/>
    <x v="0"/>
    <s v="Binders and Binder Accessories"/>
    <x v="0"/>
    <x v="411"/>
  </r>
  <r>
    <n v="19429"/>
    <x v="343"/>
    <x v="2"/>
    <n v="2"/>
    <x v="718"/>
    <x v="2"/>
    <n v="55.6"/>
    <x v="8"/>
    <x v="2"/>
    <x v="2"/>
    <s v="Tables"/>
    <x v="6"/>
    <x v="549"/>
  </r>
  <r>
    <n v="1187"/>
    <x v="48"/>
    <x v="4"/>
    <n v="14"/>
    <x v="719"/>
    <x v="0"/>
    <n v="4.3"/>
    <x v="10"/>
    <x v="0"/>
    <x v="1"/>
    <s v="Computer Peripherals"/>
    <x v="0"/>
    <x v="49"/>
  </r>
  <r>
    <n v="54656"/>
    <x v="48"/>
    <x v="1"/>
    <n v="22"/>
    <x v="720"/>
    <x v="1"/>
    <n v="6.2"/>
    <x v="5"/>
    <x v="0"/>
    <x v="0"/>
    <s v="Binders and Binder Accessories"/>
    <x v="0"/>
    <x v="568"/>
  </r>
  <r>
    <n v="18789"/>
    <x v="547"/>
    <x v="1"/>
    <n v="50"/>
    <x v="721"/>
    <x v="0"/>
    <n v="9.8000000000000007"/>
    <x v="6"/>
    <x v="3"/>
    <x v="0"/>
    <s v="Paper"/>
    <x v="0"/>
    <x v="569"/>
  </r>
  <r>
    <n v="23877"/>
    <x v="427"/>
    <x v="2"/>
    <n v="35"/>
    <x v="722"/>
    <x v="1"/>
    <n v="2.1"/>
    <x v="8"/>
    <x v="2"/>
    <x v="1"/>
    <s v="Computer Peripherals"/>
    <x v="4"/>
    <x v="570"/>
  </r>
  <r>
    <n v="58599"/>
    <x v="175"/>
    <x v="0"/>
    <n v="19"/>
    <x v="723"/>
    <x v="2"/>
    <n v="32.1"/>
    <x v="3"/>
    <x v="3"/>
    <x v="2"/>
    <s v="Chairs &amp; Chairmats"/>
    <x v="3"/>
    <x v="166"/>
  </r>
  <r>
    <n v="39847"/>
    <x v="548"/>
    <x v="2"/>
    <n v="29"/>
    <x v="724"/>
    <x v="0"/>
    <n v="6.6"/>
    <x v="2"/>
    <x v="2"/>
    <x v="0"/>
    <s v="Binders and Binder Accessories"/>
    <x v="0"/>
    <x v="571"/>
  </r>
  <r>
    <n v="11236"/>
    <x v="549"/>
    <x v="1"/>
    <n v="45"/>
    <x v="725"/>
    <x v="0"/>
    <n v="2.1"/>
    <x v="8"/>
    <x v="3"/>
    <x v="0"/>
    <s v="Paper"/>
    <x v="2"/>
    <x v="151"/>
  </r>
  <r>
    <n v="58055"/>
    <x v="550"/>
    <x v="0"/>
    <n v="26"/>
    <x v="726"/>
    <x v="0"/>
    <n v="5.6"/>
    <x v="10"/>
    <x v="1"/>
    <x v="2"/>
    <s v="Office Furnishings"/>
    <x v="0"/>
    <x v="45"/>
  </r>
  <r>
    <n v="25824"/>
    <x v="13"/>
    <x v="4"/>
    <n v="37"/>
    <x v="727"/>
    <x v="0"/>
    <n v="21.4"/>
    <x v="5"/>
    <x v="0"/>
    <x v="0"/>
    <s v="Binders and Binder Accessories"/>
    <x v="0"/>
    <x v="572"/>
  </r>
  <r>
    <n v="7079"/>
    <x v="450"/>
    <x v="4"/>
    <n v="44"/>
    <x v="728"/>
    <x v="2"/>
    <n v="61"/>
    <x v="3"/>
    <x v="3"/>
    <x v="2"/>
    <s v="Chairs &amp; Chairmats"/>
    <x v="3"/>
    <x v="573"/>
  </r>
  <r>
    <n v="25767"/>
    <x v="425"/>
    <x v="1"/>
    <n v="7"/>
    <x v="729"/>
    <x v="0"/>
    <n v="2.1"/>
    <x v="1"/>
    <x v="0"/>
    <x v="1"/>
    <s v="Computer Peripherals"/>
    <x v="4"/>
    <x v="574"/>
  </r>
  <r>
    <n v="229"/>
    <x v="214"/>
    <x v="0"/>
    <n v="43"/>
    <x v="730"/>
    <x v="0"/>
    <n v="5.3"/>
    <x v="4"/>
    <x v="1"/>
    <x v="2"/>
    <s v="Office Furnishings"/>
    <x v="4"/>
    <x v="12"/>
  </r>
  <r>
    <n v="2978"/>
    <x v="551"/>
    <x v="0"/>
    <n v="34"/>
    <x v="731"/>
    <x v="0"/>
    <n v="21.4"/>
    <x v="8"/>
    <x v="0"/>
    <x v="1"/>
    <s v="Telephones and Communication"/>
    <x v="0"/>
    <x v="115"/>
  </r>
  <r>
    <n v="5635"/>
    <x v="552"/>
    <x v="4"/>
    <n v="50"/>
    <x v="732"/>
    <x v="0"/>
    <n v="6.3"/>
    <x v="9"/>
    <x v="0"/>
    <x v="2"/>
    <s v="Office Furnishings"/>
    <x v="1"/>
    <x v="575"/>
  </r>
  <r>
    <n v="20132"/>
    <x v="320"/>
    <x v="3"/>
    <n v="30"/>
    <x v="733"/>
    <x v="2"/>
    <n v="30"/>
    <x v="8"/>
    <x v="1"/>
    <x v="1"/>
    <s v="Office Machines"/>
    <x v="3"/>
    <x v="315"/>
  </r>
  <r>
    <n v="33031"/>
    <x v="553"/>
    <x v="1"/>
    <n v="18"/>
    <x v="734"/>
    <x v="0"/>
    <n v="7.1"/>
    <x v="3"/>
    <x v="2"/>
    <x v="0"/>
    <s v="Paper"/>
    <x v="0"/>
    <x v="576"/>
  </r>
  <r>
    <n v="11174"/>
    <x v="92"/>
    <x v="4"/>
    <n v="30"/>
    <x v="735"/>
    <x v="0"/>
    <n v="8.1999999999999993"/>
    <x v="8"/>
    <x v="0"/>
    <x v="1"/>
    <s v="Telephones and Communication"/>
    <x v="0"/>
    <x v="332"/>
  </r>
  <r>
    <n v="35111"/>
    <x v="494"/>
    <x v="0"/>
    <n v="39"/>
    <x v="736"/>
    <x v="0"/>
    <n v="7.2"/>
    <x v="5"/>
    <x v="3"/>
    <x v="0"/>
    <s v="Envelopes"/>
    <x v="0"/>
    <x v="511"/>
  </r>
  <r>
    <n v="21604"/>
    <x v="226"/>
    <x v="4"/>
    <n v="6"/>
    <x v="737"/>
    <x v="1"/>
    <n v="21.4"/>
    <x v="0"/>
    <x v="2"/>
    <x v="0"/>
    <s v="Binders and Binder Accessories"/>
    <x v="0"/>
    <x v="223"/>
  </r>
  <r>
    <n v="25248"/>
    <x v="554"/>
    <x v="4"/>
    <n v="33"/>
    <x v="738"/>
    <x v="1"/>
    <n v="2.1"/>
    <x v="2"/>
    <x v="3"/>
    <x v="1"/>
    <s v="Computer Peripherals"/>
    <x v="4"/>
    <x v="577"/>
  </r>
  <r>
    <n v="11301"/>
    <x v="555"/>
    <x v="4"/>
    <n v="29"/>
    <x v="739"/>
    <x v="0"/>
    <n v="4.3"/>
    <x v="2"/>
    <x v="1"/>
    <x v="1"/>
    <s v="Computer Peripherals"/>
    <x v="0"/>
    <x v="578"/>
  </r>
  <r>
    <n v="30053"/>
    <x v="556"/>
    <x v="0"/>
    <n v="41"/>
    <x v="740"/>
    <x v="2"/>
    <n v="36"/>
    <x v="9"/>
    <x v="1"/>
    <x v="1"/>
    <s v="Office Machines"/>
    <x v="3"/>
    <x v="579"/>
  </r>
  <r>
    <n v="18466"/>
    <x v="61"/>
    <x v="3"/>
    <n v="24"/>
    <x v="741"/>
    <x v="1"/>
    <n v="7.6"/>
    <x v="8"/>
    <x v="0"/>
    <x v="1"/>
    <s v="Office Machines"/>
    <x v="1"/>
    <x v="416"/>
  </r>
  <r>
    <n v="32613"/>
    <x v="557"/>
    <x v="3"/>
    <n v="41"/>
    <x v="742"/>
    <x v="1"/>
    <n v="4.3"/>
    <x v="3"/>
    <x v="1"/>
    <x v="1"/>
    <s v="Telephones and Communication"/>
    <x v="0"/>
    <x v="126"/>
  </r>
  <r>
    <n v="45539"/>
    <x v="558"/>
    <x v="2"/>
    <n v="27"/>
    <x v="743"/>
    <x v="0"/>
    <n v="0.9"/>
    <x v="2"/>
    <x v="0"/>
    <x v="0"/>
    <s v="Pens &amp; Art Supplies"/>
    <x v="2"/>
    <x v="499"/>
  </r>
  <r>
    <n v="29826"/>
    <x v="559"/>
    <x v="0"/>
    <n v="9"/>
    <x v="744"/>
    <x v="0"/>
    <n v="4.3"/>
    <x v="2"/>
    <x v="1"/>
    <x v="1"/>
    <s v="Computer Peripherals"/>
    <x v="0"/>
    <x v="580"/>
  </r>
  <r>
    <n v="38370"/>
    <x v="560"/>
    <x v="1"/>
    <n v="50"/>
    <x v="745"/>
    <x v="0"/>
    <n v="1.2"/>
    <x v="0"/>
    <x v="0"/>
    <x v="0"/>
    <s v="Paper"/>
    <x v="2"/>
    <x v="581"/>
  </r>
  <r>
    <n v="18368"/>
    <x v="561"/>
    <x v="2"/>
    <n v="3"/>
    <x v="746"/>
    <x v="0"/>
    <n v="3.7"/>
    <x v="5"/>
    <x v="0"/>
    <x v="0"/>
    <s v="Appliances"/>
    <x v="0"/>
    <x v="582"/>
  </r>
  <r>
    <n v="36134"/>
    <x v="80"/>
    <x v="3"/>
    <n v="6"/>
    <x v="747"/>
    <x v="0"/>
    <n v="9.6"/>
    <x v="1"/>
    <x v="0"/>
    <x v="1"/>
    <s v="Telephones and Communication"/>
    <x v="0"/>
    <x v="583"/>
  </r>
  <r>
    <n v="14211"/>
    <x v="562"/>
    <x v="2"/>
    <n v="14"/>
    <x v="748"/>
    <x v="0"/>
    <n v="12.7"/>
    <x v="0"/>
    <x v="2"/>
    <x v="0"/>
    <s v="Storage &amp; Organization"/>
    <x v="0"/>
    <x v="584"/>
  </r>
  <r>
    <n v="26305"/>
    <x v="395"/>
    <x v="4"/>
    <n v="50"/>
    <x v="749"/>
    <x v="0"/>
    <n v="16.2"/>
    <x v="0"/>
    <x v="2"/>
    <x v="0"/>
    <s v="Binders and Binder Accessories"/>
    <x v="0"/>
    <x v="411"/>
  </r>
  <r>
    <n v="15622"/>
    <x v="563"/>
    <x v="1"/>
    <n v="21"/>
    <x v="750"/>
    <x v="0"/>
    <n v="10.4"/>
    <x v="2"/>
    <x v="1"/>
    <x v="0"/>
    <s v="Paper"/>
    <x v="0"/>
    <x v="221"/>
  </r>
  <r>
    <n v="55268"/>
    <x v="454"/>
    <x v="1"/>
    <n v="11"/>
    <x v="751"/>
    <x v="1"/>
    <n v="5.3"/>
    <x v="4"/>
    <x v="2"/>
    <x v="1"/>
    <s v="Computer Peripherals"/>
    <x v="4"/>
    <x v="469"/>
  </r>
  <r>
    <n v="32999"/>
    <x v="564"/>
    <x v="3"/>
    <n v="14"/>
    <x v="752"/>
    <x v="2"/>
    <n v="38.299999999999997"/>
    <x v="11"/>
    <x v="2"/>
    <x v="2"/>
    <s v="Bookcases"/>
    <x v="6"/>
    <x v="359"/>
  </r>
  <r>
    <n v="40803"/>
    <x v="565"/>
    <x v="3"/>
    <n v="35"/>
    <x v="753"/>
    <x v="2"/>
    <n v="69.3"/>
    <x v="2"/>
    <x v="3"/>
    <x v="2"/>
    <s v="Chairs &amp; Chairmats"/>
    <x v="3"/>
    <x v="585"/>
  </r>
  <r>
    <n v="49346"/>
    <x v="37"/>
    <x v="2"/>
    <n v="50"/>
    <x v="754"/>
    <x v="0"/>
    <n v="6"/>
    <x v="6"/>
    <x v="0"/>
    <x v="0"/>
    <s v="Paper"/>
    <x v="0"/>
    <x v="586"/>
  </r>
  <r>
    <n v="47457"/>
    <x v="75"/>
    <x v="3"/>
    <n v="50"/>
    <x v="755"/>
    <x v="0"/>
    <n v="21.4"/>
    <x v="2"/>
    <x v="0"/>
    <x v="0"/>
    <s v="Storage &amp; Organization"/>
    <x v="0"/>
    <x v="587"/>
  </r>
  <r>
    <n v="42082"/>
    <x v="465"/>
    <x v="0"/>
    <n v="15"/>
    <x v="756"/>
    <x v="0"/>
    <n v="3.2"/>
    <x v="0"/>
    <x v="3"/>
    <x v="0"/>
    <s v="Paper"/>
    <x v="2"/>
    <x v="588"/>
  </r>
  <r>
    <n v="23008"/>
    <x v="184"/>
    <x v="0"/>
    <n v="10"/>
    <x v="757"/>
    <x v="1"/>
    <n v="9.6999999999999993"/>
    <x v="0"/>
    <x v="1"/>
    <x v="0"/>
    <s v="Binders and Binder Accessories"/>
    <x v="0"/>
    <x v="72"/>
  </r>
  <r>
    <n v="23107"/>
    <x v="566"/>
    <x v="4"/>
    <n v="7"/>
    <x v="758"/>
    <x v="0"/>
    <n v="8.1"/>
    <x v="7"/>
    <x v="1"/>
    <x v="0"/>
    <s v="Binders and Binder Accessories"/>
    <x v="0"/>
    <x v="589"/>
  </r>
  <r>
    <n v="34497"/>
    <x v="567"/>
    <x v="4"/>
    <n v="25"/>
    <x v="759"/>
    <x v="0"/>
    <n v="8.8000000000000007"/>
    <x v="9"/>
    <x v="1"/>
    <x v="0"/>
    <s v="Paper"/>
    <x v="0"/>
    <x v="590"/>
  </r>
  <r>
    <n v="6727"/>
    <x v="568"/>
    <x v="3"/>
    <n v="12"/>
    <x v="760"/>
    <x v="0"/>
    <n v="0.5"/>
    <x v="3"/>
    <x v="1"/>
    <x v="0"/>
    <s v="Labels"/>
    <x v="0"/>
    <x v="591"/>
  </r>
  <r>
    <n v="40128"/>
    <x v="569"/>
    <x v="3"/>
    <n v="43"/>
    <x v="761"/>
    <x v="2"/>
    <n v="64.400000000000006"/>
    <x v="5"/>
    <x v="0"/>
    <x v="2"/>
    <s v="Bookcases"/>
    <x v="6"/>
    <x v="592"/>
  </r>
  <r>
    <n v="26726"/>
    <x v="570"/>
    <x v="1"/>
    <n v="41"/>
    <x v="762"/>
    <x v="0"/>
    <n v="1.6"/>
    <x v="4"/>
    <x v="3"/>
    <x v="0"/>
    <s v="Binders and Binder Accessories"/>
    <x v="0"/>
    <x v="593"/>
  </r>
  <r>
    <n v="34470"/>
    <x v="571"/>
    <x v="0"/>
    <n v="31"/>
    <x v="763"/>
    <x v="2"/>
    <n v="61.4"/>
    <x v="3"/>
    <x v="2"/>
    <x v="2"/>
    <s v="Bookcases"/>
    <x v="6"/>
    <x v="594"/>
  </r>
  <r>
    <n v="29537"/>
    <x v="572"/>
    <x v="3"/>
    <n v="30"/>
    <x v="764"/>
    <x v="1"/>
    <n v="4.8"/>
    <x v="0"/>
    <x v="2"/>
    <x v="0"/>
    <s v="Appliances"/>
    <x v="0"/>
    <x v="595"/>
  </r>
  <r>
    <n v="25953"/>
    <x v="573"/>
    <x v="0"/>
    <n v="27"/>
    <x v="765"/>
    <x v="0"/>
    <n v="5.2"/>
    <x v="6"/>
    <x v="0"/>
    <x v="0"/>
    <s v="Pens &amp; Art Supplies"/>
    <x v="2"/>
    <x v="596"/>
  </r>
  <r>
    <n v="42436"/>
    <x v="574"/>
    <x v="0"/>
    <n v="30"/>
    <x v="766"/>
    <x v="2"/>
    <n v="51.6"/>
    <x v="5"/>
    <x v="0"/>
    <x v="1"/>
    <s v="Office Machines"/>
    <x v="6"/>
    <x v="116"/>
  </r>
  <r>
    <n v="2658"/>
    <x v="515"/>
    <x v="4"/>
    <n v="34"/>
    <x v="767"/>
    <x v="0"/>
    <n v="10.199999999999999"/>
    <x v="8"/>
    <x v="3"/>
    <x v="0"/>
    <s v="Paper"/>
    <x v="0"/>
    <x v="597"/>
  </r>
  <r>
    <n v="14212"/>
    <x v="45"/>
    <x v="0"/>
    <n v="8"/>
    <x v="768"/>
    <x v="0"/>
    <n v="0.5"/>
    <x v="5"/>
    <x v="3"/>
    <x v="0"/>
    <s v="Labels"/>
    <x v="0"/>
    <x v="46"/>
  </r>
  <r>
    <n v="59139"/>
    <x v="575"/>
    <x v="0"/>
    <n v="12"/>
    <x v="769"/>
    <x v="0"/>
    <n v="3.7"/>
    <x v="5"/>
    <x v="2"/>
    <x v="0"/>
    <s v="Appliances"/>
    <x v="0"/>
    <x v="598"/>
  </r>
  <r>
    <n v="51943"/>
    <x v="576"/>
    <x v="1"/>
    <n v="28"/>
    <x v="770"/>
    <x v="0"/>
    <n v="0.5"/>
    <x v="3"/>
    <x v="2"/>
    <x v="0"/>
    <s v="Labels"/>
    <x v="0"/>
    <x v="599"/>
  </r>
  <r>
    <n v="46372"/>
    <x v="190"/>
    <x v="1"/>
    <n v="7"/>
    <x v="771"/>
    <x v="0"/>
    <n v="17.2"/>
    <x v="9"/>
    <x v="1"/>
    <x v="0"/>
    <s v="Binders and Binder Accessories"/>
    <x v="0"/>
    <x v="192"/>
  </r>
  <r>
    <n v="58688"/>
    <x v="577"/>
    <x v="2"/>
    <n v="18"/>
    <x v="772"/>
    <x v="0"/>
    <n v="6.2"/>
    <x v="10"/>
    <x v="3"/>
    <x v="0"/>
    <s v="Pens &amp; Art Supplies"/>
    <x v="4"/>
    <x v="600"/>
  </r>
  <r>
    <n v="8454"/>
    <x v="552"/>
    <x v="4"/>
    <n v="38"/>
    <x v="773"/>
    <x v="0"/>
    <n v="8.3000000000000007"/>
    <x v="0"/>
    <x v="3"/>
    <x v="0"/>
    <s v="Binders and Binder Accessories"/>
    <x v="0"/>
    <x v="601"/>
  </r>
  <r>
    <n v="52615"/>
    <x v="578"/>
    <x v="3"/>
    <n v="4"/>
    <x v="774"/>
    <x v="0"/>
    <n v="52.4"/>
    <x v="6"/>
    <x v="0"/>
    <x v="0"/>
    <s v="Appliances"/>
    <x v="5"/>
    <x v="602"/>
  </r>
  <r>
    <n v="12196"/>
    <x v="393"/>
    <x v="2"/>
    <n v="25"/>
    <x v="775"/>
    <x v="0"/>
    <n v="21.4"/>
    <x v="9"/>
    <x v="1"/>
    <x v="0"/>
    <s v="Storage &amp; Organization"/>
    <x v="0"/>
    <x v="603"/>
  </r>
  <r>
    <n v="22913"/>
    <x v="205"/>
    <x v="0"/>
    <n v="50"/>
    <x v="776"/>
    <x v="0"/>
    <n v="6.4"/>
    <x v="8"/>
    <x v="0"/>
    <x v="1"/>
    <s v="Telephones and Communication"/>
    <x v="2"/>
    <x v="205"/>
  </r>
  <r>
    <n v="13824"/>
    <x v="579"/>
    <x v="3"/>
    <n v="19"/>
    <x v="777"/>
    <x v="0"/>
    <n v="0.5"/>
    <x v="3"/>
    <x v="2"/>
    <x v="0"/>
    <s v="Labels"/>
    <x v="0"/>
    <x v="604"/>
  </r>
  <r>
    <n v="48096"/>
    <x v="580"/>
    <x v="1"/>
    <n v="3"/>
    <x v="778"/>
    <x v="1"/>
    <n v="8.4"/>
    <x v="6"/>
    <x v="2"/>
    <x v="0"/>
    <s v="Paper"/>
    <x v="0"/>
    <x v="605"/>
  </r>
  <r>
    <n v="56672"/>
    <x v="372"/>
    <x v="1"/>
    <n v="34"/>
    <x v="779"/>
    <x v="0"/>
    <n v="14.9"/>
    <x v="3"/>
    <x v="1"/>
    <x v="0"/>
    <s v="Pens &amp; Art Supplies"/>
    <x v="2"/>
    <x v="606"/>
  </r>
  <r>
    <n v="5511"/>
    <x v="581"/>
    <x v="0"/>
    <n v="32"/>
    <x v="780"/>
    <x v="0"/>
    <n v="4.2"/>
    <x v="4"/>
    <x v="0"/>
    <x v="1"/>
    <s v="Telephones and Communication"/>
    <x v="0"/>
    <x v="607"/>
  </r>
  <r>
    <n v="43588"/>
    <x v="582"/>
    <x v="4"/>
    <n v="16"/>
    <x v="781"/>
    <x v="2"/>
    <n v="63.4"/>
    <x v="4"/>
    <x v="2"/>
    <x v="2"/>
    <s v="Tables"/>
    <x v="6"/>
    <x v="608"/>
  </r>
  <r>
    <n v="41793"/>
    <x v="583"/>
    <x v="1"/>
    <n v="48"/>
    <x v="782"/>
    <x v="0"/>
    <n v="7.4"/>
    <x v="5"/>
    <x v="3"/>
    <x v="2"/>
    <s v="Office Furnishings"/>
    <x v="0"/>
    <x v="609"/>
  </r>
  <r>
    <n v="50565"/>
    <x v="584"/>
    <x v="1"/>
    <n v="43"/>
    <x v="783"/>
    <x v="0"/>
    <n v="13.3"/>
    <x v="1"/>
    <x v="0"/>
    <x v="0"/>
    <s v="Envelopes"/>
    <x v="0"/>
    <x v="125"/>
  </r>
  <r>
    <n v="48455"/>
    <x v="585"/>
    <x v="0"/>
    <n v="34"/>
    <x v="784"/>
    <x v="0"/>
    <n v="12.3"/>
    <x v="11"/>
    <x v="3"/>
    <x v="0"/>
    <s v="Paper"/>
    <x v="0"/>
    <x v="610"/>
  </r>
  <r>
    <n v="40194"/>
    <x v="104"/>
    <x v="2"/>
    <n v="30"/>
    <x v="785"/>
    <x v="2"/>
    <n v="32.1"/>
    <x v="3"/>
    <x v="1"/>
    <x v="2"/>
    <s v="Chairs &amp; Chairmats"/>
    <x v="3"/>
    <x v="611"/>
  </r>
  <r>
    <n v="8259"/>
    <x v="351"/>
    <x v="4"/>
    <n v="25"/>
    <x v="786"/>
    <x v="2"/>
    <n v="44.9"/>
    <x v="6"/>
    <x v="1"/>
    <x v="2"/>
    <s v="Chairs &amp; Chairmats"/>
    <x v="3"/>
    <x v="612"/>
  </r>
  <r>
    <n v="224"/>
    <x v="181"/>
    <x v="2"/>
    <n v="25"/>
    <x v="787"/>
    <x v="0"/>
    <n v="5.6"/>
    <x v="8"/>
    <x v="0"/>
    <x v="2"/>
    <s v="Office Furnishings"/>
    <x v="0"/>
    <x v="181"/>
  </r>
  <r>
    <n v="42310"/>
    <x v="586"/>
    <x v="0"/>
    <n v="20"/>
    <x v="788"/>
    <x v="0"/>
    <n v="9.6"/>
    <x v="6"/>
    <x v="1"/>
    <x v="1"/>
    <s v="Telephones and Communication"/>
    <x v="0"/>
    <x v="180"/>
  </r>
  <r>
    <n v="39783"/>
    <x v="587"/>
    <x v="2"/>
    <n v="29"/>
    <x v="789"/>
    <x v="0"/>
    <n v="0.5"/>
    <x v="2"/>
    <x v="0"/>
    <x v="0"/>
    <s v="Labels"/>
    <x v="0"/>
    <x v="613"/>
  </r>
  <r>
    <n v="23301"/>
    <x v="588"/>
    <x v="1"/>
    <n v="4"/>
    <x v="790"/>
    <x v="0"/>
    <n v="4.0999999999999996"/>
    <x v="8"/>
    <x v="0"/>
    <x v="1"/>
    <s v="Computer Peripherals"/>
    <x v="4"/>
    <x v="614"/>
  </r>
  <r>
    <n v="44775"/>
    <x v="281"/>
    <x v="4"/>
    <n v="29"/>
    <x v="791"/>
    <x v="1"/>
    <n v="2.5"/>
    <x v="3"/>
    <x v="3"/>
    <x v="0"/>
    <s v="Pens &amp; Art Supplies"/>
    <x v="2"/>
    <x v="326"/>
  </r>
  <r>
    <n v="58053"/>
    <x v="589"/>
    <x v="4"/>
    <n v="42"/>
    <x v="792"/>
    <x v="0"/>
    <n v="7.8"/>
    <x v="6"/>
    <x v="2"/>
    <x v="0"/>
    <s v="Paper"/>
    <x v="0"/>
    <x v="615"/>
  </r>
  <r>
    <n v="224"/>
    <x v="181"/>
    <x v="2"/>
    <n v="33"/>
    <x v="793"/>
    <x v="0"/>
    <n v="11.4"/>
    <x v="8"/>
    <x v="0"/>
    <x v="0"/>
    <s v="Storage &amp; Organization"/>
    <x v="0"/>
    <x v="181"/>
  </r>
  <r>
    <n v="56706"/>
    <x v="119"/>
    <x v="1"/>
    <n v="7"/>
    <x v="794"/>
    <x v="0"/>
    <n v="21.4"/>
    <x v="5"/>
    <x v="1"/>
    <x v="1"/>
    <s v="Office Machines"/>
    <x v="0"/>
    <x v="616"/>
  </r>
  <r>
    <n v="36292"/>
    <x v="590"/>
    <x v="0"/>
    <n v="21"/>
    <x v="795"/>
    <x v="0"/>
    <n v="8.1"/>
    <x v="5"/>
    <x v="0"/>
    <x v="0"/>
    <s v="Paper"/>
    <x v="0"/>
    <x v="518"/>
  </r>
  <r>
    <n v="11553"/>
    <x v="351"/>
    <x v="4"/>
    <n v="8"/>
    <x v="796"/>
    <x v="2"/>
    <n v="61.4"/>
    <x v="2"/>
    <x v="0"/>
    <x v="2"/>
    <s v="Bookcases"/>
    <x v="6"/>
    <x v="617"/>
  </r>
  <r>
    <n v="37350"/>
    <x v="113"/>
    <x v="0"/>
    <n v="7"/>
    <x v="797"/>
    <x v="0"/>
    <n v="9.6"/>
    <x v="6"/>
    <x v="2"/>
    <x v="0"/>
    <s v="Pens &amp; Art Supplies"/>
    <x v="4"/>
    <x v="416"/>
  </r>
  <r>
    <n v="53667"/>
    <x v="591"/>
    <x v="4"/>
    <n v="16"/>
    <x v="798"/>
    <x v="0"/>
    <n v="1.2"/>
    <x v="9"/>
    <x v="1"/>
    <x v="1"/>
    <s v="Telephones and Communication"/>
    <x v="0"/>
    <x v="618"/>
  </r>
  <r>
    <n v="42855"/>
    <x v="592"/>
    <x v="2"/>
    <n v="17"/>
    <x v="799"/>
    <x v="0"/>
    <n v="7"/>
    <x v="5"/>
    <x v="0"/>
    <x v="0"/>
    <s v="Storage &amp; Organization"/>
    <x v="1"/>
    <x v="619"/>
  </r>
  <r>
    <n v="6050"/>
    <x v="446"/>
    <x v="3"/>
    <n v="47"/>
    <x v="800"/>
    <x v="0"/>
    <n v="73.8"/>
    <x v="3"/>
    <x v="3"/>
    <x v="2"/>
    <s v="Tables"/>
    <x v="5"/>
    <x v="620"/>
  </r>
  <r>
    <n v="26818"/>
    <x v="141"/>
    <x v="2"/>
    <n v="23"/>
    <x v="801"/>
    <x v="0"/>
    <n v="6"/>
    <x v="3"/>
    <x v="3"/>
    <x v="0"/>
    <s v="Binders and Binder Accessories"/>
    <x v="0"/>
    <x v="621"/>
  </r>
  <r>
    <n v="9249"/>
    <x v="593"/>
    <x v="1"/>
    <n v="46"/>
    <x v="802"/>
    <x v="0"/>
    <n v="4.5"/>
    <x v="5"/>
    <x v="3"/>
    <x v="0"/>
    <s v="Pens &amp; Art Supplies"/>
    <x v="4"/>
    <x v="496"/>
  </r>
  <r>
    <n v="19811"/>
    <x v="6"/>
    <x v="3"/>
    <n v="49"/>
    <x v="803"/>
    <x v="1"/>
    <n v="6.6"/>
    <x v="3"/>
    <x v="0"/>
    <x v="0"/>
    <s v="Scissors, Rulers and Trimmers"/>
    <x v="4"/>
    <x v="425"/>
  </r>
  <r>
    <n v="5989"/>
    <x v="594"/>
    <x v="4"/>
    <n v="6"/>
    <x v="804"/>
    <x v="0"/>
    <n v="5.7"/>
    <x v="8"/>
    <x v="0"/>
    <x v="0"/>
    <s v="Appliances"/>
    <x v="1"/>
    <x v="433"/>
  </r>
  <r>
    <n v="5061"/>
    <x v="595"/>
    <x v="0"/>
    <n v="4"/>
    <x v="805"/>
    <x v="0"/>
    <n v="0.7"/>
    <x v="4"/>
    <x v="0"/>
    <x v="0"/>
    <s v="Pens &amp; Art Supplies"/>
    <x v="2"/>
    <x v="622"/>
  </r>
  <r>
    <n v="42400"/>
    <x v="574"/>
    <x v="3"/>
    <n v="44"/>
    <x v="806"/>
    <x v="0"/>
    <n v="4.3"/>
    <x v="10"/>
    <x v="2"/>
    <x v="1"/>
    <s v="Computer Peripherals"/>
    <x v="0"/>
    <x v="623"/>
  </r>
  <r>
    <n v="9925"/>
    <x v="140"/>
    <x v="0"/>
    <n v="43"/>
    <x v="807"/>
    <x v="1"/>
    <n v="3.2"/>
    <x v="4"/>
    <x v="0"/>
    <x v="0"/>
    <s v="Binders and Binder Accessories"/>
    <x v="0"/>
    <x v="594"/>
  </r>
  <r>
    <n v="32292"/>
    <x v="596"/>
    <x v="3"/>
    <n v="1"/>
    <x v="808"/>
    <x v="0"/>
    <n v="2.5"/>
    <x v="0"/>
    <x v="0"/>
    <x v="0"/>
    <s v="Pens &amp; Art Supplies"/>
    <x v="2"/>
    <x v="624"/>
  </r>
  <r>
    <n v="21447"/>
    <x v="26"/>
    <x v="2"/>
    <n v="15"/>
    <x v="809"/>
    <x v="1"/>
    <n v="3.6"/>
    <x v="0"/>
    <x v="2"/>
    <x v="0"/>
    <s v="Scissors, Rulers and Trimmers"/>
    <x v="4"/>
    <x v="27"/>
  </r>
  <r>
    <n v="56550"/>
    <x v="597"/>
    <x v="2"/>
    <n v="37"/>
    <x v="810"/>
    <x v="1"/>
    <n v="5.4"/>
    <x v="5"/>
    <x v="2"/>
    <x v="2"/>
    <s v="Office Furnishings"/>
    <x v="4"/>
    <x v="625"/>
  </r>
  <r>
    <n v="56645"/>
    <x v="598"/>
    <x v="3"/>
    <n v="46"/>
    <x v="811"/>
    <x v="0"/>
    <n v="18.3"/>
    <x v="9"/>
    <x v="2"/>
    <x v="0"/>
    <s v="Paper"/>
    <x v="0"/>
    <x v="626"/>
  </r>
  <r>
    <n v="20263"/>
    <x v="599"/>
    <x v="4"/>
    <n v="8"/>
    <x v="812"/>
    <x v="0"/>
    <n v="11"/>
    <x v="1"/>
    <x v="3"/>
    <x v="0"/>
    <s v="Binders and Binder Accessories"/>
    <x v="0"/>
    <x v="627"/>
  </r>
  <r>
    <n v="12067"/>
    <x v="600"/>
    <x v="0"/>
    <n v="45"/>
    <x v="813"/>
    <x v="0"/>
    <n v="5.4"/>
    <x v="6"/>
    <x v="3"/>
    <x v="0"/>
    <s v="Binders and Binder Accessories"/>
    <x v="0"/>
    <x v="628"/>
  </r>
  <r>
    <n v="34532"/>
    <x v="601"/>
    <x v="3"/>
    <n v="41"/>
    <x v="814"/>
    <x v="1"/>
    <n v="20.9"/>
    <x v="2"/>
    <x v="3"/>
    <x v="0"/>
    <s v="Envelopes"/>
    <x v="0"/>
    <x v="323"/>
  </r>
  <r>
    <n v="8992"/>
    <x v="602"/>
    <x v="1"/>
    <n v="14"/>
    <x v="815"/>
    <x v="0"/>
    <n v="4.5"/>
    <x v="2"/>
    <x v="0"/>
    <x v="1"/>
    <s v="Telephones and Communication"/>
    <x v="0"/>
    <x v="629"/>
  </r>
  <r>
    <n v="36998"/>
    <x v="603"/>
    <x v="3"/>
    <n v="50"/>
    <x v="816"/>
    <x v="0"/>
    <n v="13.4"/>
    <x v="5"/>
    <x v="0"/>
    <x v="2"/>
    <s v="Office Furnishings"/>
    <x v="0"/>
    <x v="377"/>
  </r>
  <r>
    <n v="7461"/>
    <x v="604"/>
    <x v="3"/>
    <n v="28"/>
    <x v="817"/>
    <x v="0"/>
    <n v="1.5"/>
    <x v="2"/>
    <x v="2"/>
    <x v="0"/>
    <s v="Envelopes"/>
    <x v="0"/>
    <x v="179"/>
  </r>
  <r>
    <n v="42887"/>
    <x v="286"/>
    <x v="4"/>
    <n v="3"/>
    <x v="818"/>
    <x v="2"/>
    <n v="55.6"/>
    <x v="9"/>
    <x v="1"/>
    <x v="2"/>
    <s v="Tables"/>
    <x v="6"/>
    <x v="277"/>
  </r>
  <r>
    <n v="1027"/>
    <x v="290"/>
    <x v="4"/>
    <n v="19"/>
    <x v="819"/>
    <x v="2"/>
    <n v="50"/>
    <x v="5"/>
    <x v="2"/>
    <x v="2"/>
    <s v="Bookcases"/>
    <x v="6"/>
    <x v="294"/>
  </r>
  <r>
    <n v="58914"/>
    <x v="92"/>
    <x v="3"/>
    <n v="11"/>
    <x v="820"/>
    <x v="0"/>
    <n v="0.7"/>
    <x v="5"/>
    <x v="2"/>
    <x v="0"/>
    <s v="Pens &amp; Art Supplies"/>
    <x v="2"/>
    <x v="630"/>
  </r>
  <r>
    <n v="53730"/>
    <x v="495"/>
    <x v="1"/>
    <n v="40"/>
    <x v="821"/>
    <x v="0"/>
    <n v="6.2"/>
    <x v="3"/>
    <x v="0"/>
    <x v="0"/>
    <s v="Binders and Binder Accessories"/>
    <x v="0"/>
    <x v="631"/>
  </r>
  <r>
    <n v="48198"/>
    <x v="383"/>
    <x v="0"/>
    <n v="7"/>
    <x v="822"/>
    <x v="2"/>
    <n v="15.7"/>
    <x v="0"/>
    <x v="2"/>
    <x v="1"/>
    <s v="Office Machines"/>
    <x v="3"/>
    <x v="632"/>
  </r>
  <r>
    <n v="26529"/>
    <x v="605"/>
    <x v="3"/>
    <n v="41"/>
    <x v="823"/>
    <x v="2"/>
    <n v="15.7"/>
    <x v="6"/>
    <x v="1"/>
    <x v="1"/>
    <s v="Office Machines"/>
    <x v="3"/>
    <x v="633"/>
  </r>
  <r>
    <n v="57504"/>
    <x v="606"/>
    <x v="2"/>
    <n v="44"/>
    <x v="824"/>
    <x v="0"/>
    <n v="1.5"/>
    <x v="3"/>
    <x v="1"/>
    <x v="0"/>
    <s v="Envelopes"/>
    <x v="0"/>
    <x v="634"/>
  </r>
  <r>
    <n v="31751"/>
    <x v="607"/>
    <x v="1"/>
    <n v="31"/>
    <x v="825"/>
    <x v="1"/>
    <n v="7.8"/>
    <x v="0"/>
    <x v="3"/>
    <x v="0"/>
    <s v="Binders and Binder Accessories"/>
    <x v="0"/>
    <x v="635"/>
  </r>
  <r>
    <n v="42369"/>
    <x v="608"/>
    <x v="0"/>
    <n v="44"/>
    <x v="826"/>
    <x v="0"/>
    <n v="2.1"/>
    <x v="0"/>
    <x v="2"/>
    <x v="1"/>
    <s v="Computer Peripherals"/>
    <x v="4"/>
    <x v="636"/>
  </r>
  <r>
    <n v="36805"/>
    <x v="109"/>
    <x v="4"/>
    <n v="28"/>
    <x v="827"/>
    <x v="1"/>
    <n v="5.6"/>
    <x v="2"/>
    <x v="0"/>
    <x v="1"/>
    <s v="Telephones and Communication"/>
    <x v="0"/>
    <x v="111"/>
  </r>
  <r>
    <n v="33700"/>
    <x v="609"/>
    <x v="3"/>
    <n v="36"/>
    <x v="828"/>
    <x v="0"/>
    <n v="8.8000000000000007"/>
    <x v="5"/>
    <x v="0"/>
    <x v="0"/>
    <s v="Paper"/>
    <x v="0"/>
    <x v="637"/>
  </r>
  <r>
    <n v="25248"/>
    <x v="554"/>
    <x v="4"/>
    <n v="26"/>
    <x v="829"/>
    <x v="0"/>
    <n v="6.2"/>
    <x v="2"/>
    <x v="3"/>
    <x v="0"/>
    <s v="Paper"/>
    <x v="0"/>
    <x v="638"/>
  </r>
  <r>
    <n v="16995"/>
    <x v="610"/>
    <x v="2"/>
    <n v="42"/>
    <x v="830"/>
    <x v="0"/>
    <n v="0.7"/>
    <x v="8"/>
    <x v="1"/>
    <x v="0"/>
    <s v="Rubber Bands"/>
    <x v="2"/>
    <x v="639"/>
  </r>
  <r>
    <n v="49763"/>
    <x v="611"/>
    <x v="0"/>
    <n v="6"/>
    <x v="831"/>
    <x v="2"/>
    <n v="90.8"/>
    <x v="9"/>
    <x v="0"/>
    <x v="2"/>
    <s v="Tables"/>
    <x v="6"/>
    <x v="640"/>
  </r>
  <r>
    <n v="56162"/>
    <x v="460"/>
    <x v="2"/>
    <n v="30"/>
    <x v="832"/>
    <x v="2"/>
    <n v="32.1"/>
    <x v="2"/>
    <x v="0"/>
    <x v="2"/>
    <s v="Chairs &amp; Chairmats"/>
    <x v="3"/>
    <x v="476"/>
  </r>
  <r>
    <n v="44231"/>
    <x v="612"/>
    <x v="2"/>
    <n v="24"/>
    <x v="833"/>
    <x v="0"/>
    <n v="9.6"/>
    <x v="2"/>
    <x v="2"/>
    <x v="1"/>
    <s v="Telephones and Communication"/>
    <x v="0"/>
    <x v="641"/>
  </r>
  <r>
    <n v="28614"/>
    <x v="578"/>
    <x v="0"/>
    <n v="50"/>
    <x v="834"/>
    <x v="0"/>
    <n v="5.9"/>
    <x v="9"/>
    <x v="1"/>
    <x v="1"/>
    <s v="Computer Peripherals"/>
    <x v="0"/>
    <x v="96"/>
  </r>
  <r>
    <n v="1444"/>
    <x v="20"/>
    <x v="4"/>
    <n v="25"/>
    <x v="835"/>
    <x v="0"/>
    <n v="9.4"/>
    <x v="0"/>
    <x v="2"/>
    <x v="0"/>
    <s v="Paper"/>
    <x v="0"/>
    <x v="642"/>
  </r>
  <r>
    <n v="3526"/>
    <x v="263"/>
    <x v="3"/>
    <n v="20"/>
    <x v="836"/>
    <x v="0"/>
    <n v="6.6"/>
    <x v="8"/>
    <x v="3"/>
    <x v="2"/>
    <s v="Office Furnishings"/>
    <x v="2"/>
    <x v="643"/>
  </r>
  <r>
    <n v="2883"/>
    <x v="373"/>
    <x v="3"/>
    <n v="34"/>
    <x v="837"/>
    <x v="0"/>
    <n v="7.4"/>
    <x v="2"/>
    <x v="1"/>
    <x v="0"/>
    <s v="Storage &amp; Organization"/>
    <x v="0"/>
    <x v="644"/>
  </r>
  <r>
    <n v="55683"/>
    <x v="613"/>
    <x v="1"/>
    <n v="50"/>
    <x v="838"/>
    <x v="0"/>
    <n v="1.4"/>
    <x v="6"/>
    <x v="3"/>
    <x v="0"/>
    <s v="Rubber Bands"/>
    <x v="2"/>
    <x v="645"/>
  </r>
  <r>
    <n v="43399"/>
    <x v="330"/>
    <x v="1"/>
    <n v="35"/>
    <x v="839"/>
    <x v="0"/>
    <n v="1.7"/>
    <x v="0"/>
    <x v="0"/>
    <x v="0"/>
    <s v="Pens &amp; Art Supplies"/>
    <x v="2"/>
    <x v="646"/>
  </r>
  <r>
    <n v="32800"/>
    <x v="146"/>
    <x v="2"/>
    <n v="40"/>
    <x v="840"/>
    <x v="0"/>
    <n v="9.3000000000000007"/>
    <x v="5"/>
    <x v="2"/>
    <x v="0"/>
    <s v="Paper"/>
    <x v="0"/>
    <x v="147"/>
  </r>
  <r>
    <n v="20036"/>
    <x v="317"/>
    <x v="2"/>
    <n v="44"/>
    <x v="841"/>
    <x v="0"/>
    <n v="6.3"/>
    <x v="7"/>
    <x v="0"/>
    <x v="1"/>
    <s v="Computer Peripherals"/>
    <x v="0"/>
    <x v="647"/>
  </r>
  <r>
    <n v="25318"/>
    <x v="355"/>
    <x v="0"/>
    <n v="22"/>
    <x v="842"/>
    <x v="1"/>
    <n v="11.2"/>
    <x v="1"/>
    <x v="3"/>
    <x v="2"/>
    <s v="Office Furnishings"/>
    <x v="0"/>
    <x v="273"/>
  </r>
  <r>
    <n v="39426"/>
    <x v="452"/>
    <x v="0"/>
    <n v="21"/>
    <x v="843"/>
    <x v="0"/>
    <n v="0.9"/>
    <x v="3"/>
    <x v="3"/>
    <x v="0"/>
    <s v="Rubber Bands"/>
    <x v="2"/>
    <x v="196"/>
  </r>
  <r>
    <n v="40261"/>
    <x v="614"/>
    <x v="0"/>
    <n v="26"/>
    <x v="844"/>
    <x v="0"/>
    <n v="1.1000000000000001"/>
    <x v="9"/>
    <x v="0"/>
    <x v="0"/>
    <s v="Pens &amp; Art Supplies"/>
    <x v="2"/>
    <x v="648"/>
  </r>
  <r>
    <n v="9062"/>
    <x v="615"/>
    <x v="1"/>
    <n v="19"/>
    <x v="845"/>
    <x v="0"/>
    <n v="9.6"/>
    <x v="11"/>
    <x v="1"/>
    <x v="2"/>
    <s v="Office Furnishings"/>
    <x v="4"/>
    <x v="649"/>
  </r>
  <r>
    <n v="39235"/>
    <x v="616"/>
    <x v="4"/>
    <n v="34"/>
    <x v="846"/>
    <x v="0"/>
    <n v="15"/>
    <x v="2"/>
    <x v="0"/>
    <x v="0"/>
    <s v="Appliances"/>
    <x v="1"/>
    <x v="354"/>
  </r>
  <r>
    <n v="47171"/>
    <x v="617"/>
    <x v="4"/>
    <n v="19"/>
    <x v="847"/>
    <x v="0"/>
    <n v="0.9"/>
    <x v="0"/>
    <x v="2"/>
    <x v="0"/>
    <s v="Pens &amp; Art Supplies"/>
    <x v="2"/>
    <x v="650"/>
  </r>
  <r>
    <n v="7297"/>
    <x v="152"/>
    <x v="1"/>
    <n v="7"/>
    <x v="848"/>
    <x v="0"/>
    <n v="2.1"/>
    <x v="3"/>
    <x v="3"/>
    <x v="1"/>
    <s v="Computer Peripherals"/>
    <x v="4"/>
    <x v="152"/>
  </r>
  <r>
    <n v="56260"/>
    <x v="412"/>
    <x v="2"/>
    <n v="34"/>
    <x v="849"/>
    <x v="0"/>
    <n v="8.5"/>
    <x v="3"/>
    <x v="0"/>
    <x v="0"/>
    <s v="Paper"/>
    <x v="0"/>
    <x v="428"/>
  </r>
  <r>
    <n v="54786"/>
    <x v="618"/>
    <x v="2"/>
    <n v="30"/>
    <x v="850"/>
    <x v="0"/>
    <n v="4.8"/>
    <x v="6"/>
    <x v="2"/>
    <x v="0"/>
    <s v="Storage &amp; Organization"/>
    <x v="0"/>
    <x v="651"/>
  </r>
  <r>
    <n v="17927"/>
    <x v="619"/>
    <x v="4"/>
    <n v="42"/>
    <x v="851"/>
    <x v="0"/>
    <n v="6.4"/>
    <x v="6"/>
    <x v="1"/>
    <x v="1"/>
    <s v="Computer Peripherals"/>
    <x v="0"/>
    <x v="652"/>
  </r>
  <r>
    <n v="49505"/>
    <x v="146"/>
    <x v="0"/>
    <n v="12"/>
    <x v="852"/>
    <x v="0"/>
    <n v="5"/>
    <x v="0"/>
    <x v="2"/>
    <x v="0"/>
    <s v="Binders and Binder Accessories"/>
    <x v="0"/>
    <x v="147"/>
  </r>
  <r>
    <n v="29764"/>
    <x v="620"/>
    <x v="0"/>
    <n v="10"/>
    <x v="853"/>
    <x v="1"/>
    <n v="9"/>
    <x v="3"/>
    <x v="3"/>
    <x v="0"/>
    <s v="Binders and Binder Accessories"/>
    <x v="0"/>
    <x v="653"/>
  </r>
  <r>
    <n v="38884"/>
    <x v="209"/>
    <x v="1"/>
    <n v="20"/>
    <x v="854"/>
    <x v="2"/>
    <n v="57.9"/>
    <x v="1"/>
    <x v="1"/>
    <x v="2"/>
    <s v="Tables"/>
    <x v="6"/>
    <x v="601"/>
  </r>
  <r>
    <n v="59651"/>
    <x v="621"/>
    <x v="0"/>
    <n v="18"/>
    <x v="855"/>
    <x v="0"/>
    <n v="4.9000000000000004"/>
    <x v="10"/>
    <x v="0"/>
    <x v="2"/>
    <s v="Office Furnishings"/>
    <x v="4"/>
    <x v="60"/>
  </r>
  <r>
    <n v="46241"/>
    <x v="622"/>
    <x v="2"/>
    <n v="34"/>
    <x v="856"/>
    <x v="0"/>
    <n v="11.6"/>
    <x v="9"/>
    <x v="1"/>
    <x v="2"/>
    <s v="Office Furnishings"/>
    <x v="1"/>
    <x v="563"/>
  </r>
  <r>
    <n v="10852"/>
    <x v="623"/>
    <x v="1"/>
    <n v="17"/>
    <x v="857"/>
    <x v="0"/>
    <n v="11.7"/>
    <x v="10"/>
    <x v="2"/>
    <x v="0"/>
    <s v="Binders and Binder Accessories"/>
    <x v="0"/>
    <x v="654"/>
  </r>
  <r>
    <n v="23911"/>
    <x v="624"/>
    <x v="0"/>
    <n v="21"/>
    <x v="858"/>
    <x v="2"/>
    <n v="75.099999999999994"/>
    <x v="5"/>
    <x v="2"/>
    <x v="2"/>
    <s v="Chairs &amp; Chairmats"/>
    <x v="3"/>
    <x v="435"/>
  </r>
  <r>
    <n v="54183"/>
    <x v="625"/>
    <x v="0"/>
    <n v="9"/>
    <x v="859"/>
    <x v="0"/>
    <n v="9.6"/>
    <x v="0"/>
    <x v="0"/>
    <x v="0"/>
    <s v="Pens &amp; Art Supplies"/>
    <x v="4"/>
    <x v="40"/>
  </r>
  <r>
    <n v="28228"/>
    <x v="231"/>
    <x v="2"/>
    <n v="5"/>
    <x v="860"/>
    <x v="0"/>
    <n v="21.4"/>
    <x v="9"/>
    <x v="3"/>
    <x v="0"/>
    <s v="Envelopes"/>
    <x v="0"/>
    <x v="655"/>
  </r>
  <r>
    <n v="16352"/>
    <x v="626"/>
    <x v="4"/>
    <n v="16"/>
    <x v="861"/>
    <x v="0"/>
    <n v="7.1"/>
    <x v="3"/>
    <x v="0"/>
    <x v="0"/>
    <s v="Paper"/>
    <x v="0"/>
    <x v="178"/>
  </r>
  <r>
    <n v="11011"/>
    <x v="627"/>
    <x v="1"/>
    <n v="33"/>
    <x v="862"/>
    <x v="2"/>
    <n v="64.400000000000006"/>
    <x v="0"/>
    <x v="3"/>
    <x v="2"/>
    <s v="Bookcases"/>
    <x v="6"/>
    <x v="258"/>
  </r>
  <r>
    <n v="29895"/>
    <x v="628"/>
    <x v="4"/>
    <n v="43"/>
    <x v="863"/>
    <x v="2"/>
    <n v="37.5"/>
    <x v="0"/>
    <x v="2"/>
    <x v="2"/>
    <s v="Bookcases"/>
    <x v="6"/>
    <x v="656"/>
  </r>
  <r>
    <n v="51650"/>
    <x v="532"/>
    <x v="1"/>
    <n v="43"/>
    <x v="864"/>
    <x v="2"/>
    <n v="30"/>
    <x v="9"/>
    <x v="1"/>
    <x v="1"/>
    <s v="Office Machines"/>
    <x v="3"/>
    <x v="657"/>
  </r>
  <r>
    <n v="548"/>
    <x v="629"/>
    <x v="0"/>
    <n v="41"/>
    <x v="865"/>
    <x v="0"/>
    <n v="1.1000000000000001"/>
    <x v="6"/>
    <x v="2"/>
    <x v="0"/>
    <s v="Labels"/>
    <x v="0"/>
    <x v="658"/>
  </r>
  <r>
    <n v="21412"/>
    <x v="630"/>
    <x v="2"/>
    <n v="38"/>
    <x v="866"/>
    <x v="0"/>
    <n v="7.3"/>
    <x v="9"/>
    <x v="2"/>
    <x v="0"/>
    <s v="Binders and Binder Accessories"/>
    <x v="0"/>
    <x v="419"/>
  </r>
  <r>
    <n v="53190"/>
    <x v="559"/>
    <x v="4"/>
    <n v="10"/>
    <x v="867"/>
    <x v="0"/>
    <n v="1.6"/>
    <x v="2"/>
    <x v="2"/>
    <x v="0"/>
    <s v="Binders and Binder Accessories"/>
    <x v="0"/>
    <x v="659"/>
  </r>
  <r>
    <n v="10439"/>
    <x v="130"/>
    <x v="2"/>
    <n v="27"/>
    <x v="868"/>
    <x v="0"/>
    <n v="0.5"/>
    <x v="5"/>
    <x v="1"/>
    <x v="0"/>
    <s v="Labels"/>
    <x v="0"/>
    <x v="660"/>
  </r>
  <r>
    <n v="57476"/>
    <x v="186"/>
    <x v="1"/>
    <n v="17"/>
    <x v="869"/>
    <x v="0"/>
    <n v="9.6"/>
    <x v="2"/>
    <x v="3"/>
    <x v="0"/>
    <s v="Pens &amp; Art Supplies"/>
    <x v="4"/>
    <x v="661"/>
  </r>
  <r>
    <n v="35841"/>
    <x v="631"/>
    <x v="4"/>
    <n v="23"/>
    <x v="870"/>
    <x v="0"/>
    <n v="1.5"/>
    <x v="3"/>
    <x v="3"/>
    <x v="0"/>
    <s v="Envelopes"/>
    <x v="0"/>
    <x v="83"/>
  </r>
  <r>
    <n v="56868"/>
    <x v="462"/>
    <x v="3"/>
    <n v="34"/>
    <x v="871"/>
    <x v="0"/>
    <n v="6.3"/>
    <x v="2"/>
    <x v="0"/>
    <x v="1"/>
    <s v="Telephones and Communication"/>
    <x v="0"/>
    <x v="662"/>
  </r>
  <r>
    <n v="28001"/>
    <x v="632"/>
    <x v="0"/>
    <n v="21"/>
    <x v="872"/>
    <x v="0"/>
    <n v="12.3"/>
    <x v="3"/>
    <x v="2"/>
    <x v="2"/>
    <s v="Office Furnishings"/>
    <x v="5"/>
    <x v="663"/>
  </r>
  <r>
    <n v="23586"/>
    <x v="175"/>
    <x v="4"/>
    <n v="32"/>
    <x v="873"/>
    <x v="0"/>
    <n v="6.1"/>
    <x v="6"/>
    <x v="3"/>
    <x v="0"/>
    <s v="Paper"/>
    <x v="0"/>
    <x v="497"/>
  </r>
  <r>
    <n v="55490"/>
    <x v="221"/>
    <x v="4"/>
    <n v="3"/>
    <x v="874"/>
    <x v="2"/>
    <n v="95.6"/>
    <x v="5"/>
    <x v="0"/>
    <x v="2"/>
    <s v="Tables"/>
    <x v="6"/>
    <x v="664"/>
  </r>
  <r>
    <n v="39335"/>
    <x v="194"/>
    <x v="2"/>
    <n v="34"/>
    <x v="875"/>
    <x v="0"/>
    <n v="8.8000000000000007"/>
    <x v="3"/>
    <x v="0"/>
    <x v="0"/>
    <s v="Envelopes"/>
    <x v="0"/>
    <x v="196"/>
  </r>
  <r>
    <n v="868"/>
    <x v="633"/>
    <x v="2"/>
    <n v="32"/>
    <x v="876"/>
    <x v="0"/>
    <n v="6.4"/>
    <x v="12"/>
    <x v="2"/>
    <x v="0"/>
    <s v="Appliances"/>
    <x v="1"/>
    <x v="210"/>
  </r>
  <r>
    <n v="26240"/>
    <x v="493"/>
    <x v="0"/>
    <n v="38"/>
    <x v="877"/>
    <x v="0"/>
    <n v="2.1"/>
    <x v="10"/>
    <x v="1"/>
    <x v="1"/>
    <s v="Computer Peripherals"/>
    <x v="4"/>
    <x v="665"/>
  </r>
  <r>
    <n v="12228"/>
    <x v="634"/>
    <x v="2"/>
    <n v="30"/>
    <x v="878"/>
    <x v="0"/>
    <n v="4.5"/>
    <x v="4"/>
    <x v="0"/>
    <x v="1"/>
    <s v="Telephones and Communication"/>
    <x v="0"/>
    <x v="513"/>
  </r>
  <r>
    <n v="32516"/>
    <x v="237"/>
    <x v="0"/>
    <n v="15"/>
    <x v="879"/>
    <x v="0"/>
    <n v="1.6"/>
    <x v="0"/>
    <x v="0"/>
    <x v="0"/>
    <s v="Binders and Binder Accessories"/>
    <x v="0"/>
    <x v="236"/>
  </r>
  <r>
    <n v="14913"/>
    <x v="635"/>
    <x v="1"/>
    <n v="47"/>
    <x v="880"/>
    <x v="0"/>
    <n v="9.3000000000000007"/>
    <x v="6"/>
    <x v="1"/>
    <x v="0"/>
    <s v="Paper"/>
    <x v="0"/>
    <x v="666"/>
  </r>
  <r>
    <n v="44033"/>
    <x v="636"/>
    <x v="0"/>
    <n v="45"/>
    <x v="881"/>
    <x v="2"/>
    <n v="55.6"/>
    <x v="3"/>
    <x v="0"/>
    <x v="2"/>
    <s v="Tables"/>
    <x v="6"/>
    <x v="245"/>
  </r>
  <r>
    <n v="9639"/>
    <x v="292"/>
    <x v="2"/>
    <n v="47"/>
    <x v="882"/>
    <x v="2"/>
    <n v="15.4"/>
    <x v="5"/>
    <x v="0"/>
    <x v="2"/>
    <s v="Chairs &amp; Chairmats"/>
    <x v="3"/>
    <x v="667"/>
  </r>
  <r>
    <n v="8513"/>
    <x v="403"/>
    <x v="3"/>
    <n v="8"/>
    <x v="883"/>
    <x v="1"/>
    <n v="4.8"/>
    <x v="3"/>
    <x v="3"/>
    <x v="0"/>
    <s v="Appliances"/>
    <x v="0"/>
    <x v="668"/>
  </r>
  <r>
    <n v="36517"/>
    <x v="637"/>
    <x v="2"/>
    <n v="9"/>
    <x v="884"/>
    <x v="0"/>
    <n v="4.3"/>
    <x v="0"/>
    <x v="0"/>
    <x v="1"/>
    <s v="Computer Peripherals"/>
    <x v="0"/>
    <x v="423"/>
  </r>
  <r>
    <n v="26336"/>
    <x v="638"/>
    <x v="1"/>
    <n v="39"/>
    <x v="885"/>
    <x v="0"/>
    <n v="7"/>
    <x v="8"/>
    <x v="2"/>
    <x v="1"/>
    <s v="Computer Peripherals"/>
    <x v="0"/>
    <x v="669"/>
  </r>
  <r>
    <n v="19841"/>
    <x v="333"/>
    <x v="3"/>
    <n v="7"/>
    <x v="886"/>
    <x v="0"/>
    <n v="4.5"/>
    <x v="3"/>
    <x v="0"/>
    <x v="1"/>
    <s v="Telephones and Communication"/>
    <x v="0"/>
    <x v="1"/>
  </r>
  <r>
    <n v="55840"/>
    <x v="639"/>
    <x v="4"/>
    <n v="11"/>
    <x v="887"/>
    <x v="0"/>
    <n v="5.2"/>
    <x v="0"/>
    <x v="2"/>
    <x v="0"/>
    <s v="Paper"/>
    <x v="0"/>
    <x v="670"/>
  </r>
  <r>
    <n v="11011"/>
    <x v="627"/>
    <x v="1"/>
    <n v="36"/>
    <x v="888"/>
    <x v="0"/>
    <n v="0.5"/>
    <x v="3"/>
    <x v="3"/>
    <x v="0"/>
    <s v="Labels"/>
    <x v="0"/>
    <x v="427"/>
  </r>
  <r>
    <n v="54116"/>
    <x v="640"/>
    <x v="0"/>
    <n v="22"/>
    <x v="889"/>
    <x v="2"/>
    <n v="17.100000000000001"/>
    <x v="5"/>
    <x v="3"/>
    <x v="2"/>
    <s v="Tables"/>
    <x v="6"/>
    <x v="671"/>
  </r>
  <r>
    <n v="22885"/>
    <x v="531"/>
    <x v="4"/>
    <n v="4"/>
    <x v="890"/>
    <x v="0"/>
    <n v="4.9000000000000004"/>
    <x v="4"/>
    <x v="2"/>
    <x v="0"/>
    <s v="Scissors, Rulers and Trimmers"/>
    <x v="2"/>
    <x v="552"/>
  </r>
  <r>
    <n v="32323"/>
    <x v="350"/>
    <x v="1"/>
    <n v="38"/>
    <x v="891"/>
    <x v="0"/>
    <n v="5.4"/>
    <x v="0"/>
    <x v="3"/>
    <x v="1"/>
    <s v="Telephones and Communication"/>
    <x v="1"/>
    <x v="295"/>
  </r>
  <r>
    <n v="55425"/>
    <x v="411"/>
    <x v="0"/>
    <n v="7"/>
    <x v="892"/>
    <x v="0"/>
    <n v="10.1"/>
    <x v="4"/>
    <x v="0"/>
    <x v="0"/>
    <s v="Storage &amp; Organization"/>
    <x v="0"/>
    <x v="289"/>
  </r>
  <r>
    <n v="6596"/>
    <x v="641"/>
    <x v="3"/>
    <n v="36"/>
    <x v="893"/>
    <x v="2"/>
    <n v="30.1"/>
    <x v="4"/>
    <x v="0"/>
    <x v="1"/>
    <s v="Office Machines"/>
    <x v="3"/>
    <x v="672"/>
  </r>
  <r>
    <n v="4675"/>
    <x v="379"/>
    <x v="2"/>
    <n v="4"/>
    <x v="894"/>
    <x v="0"/>
    <n v="0.7"/>
    <x v="6"/>
    <x v="1"/>
    <x v="0"/>
    <s v="Pens &amp; Art Supplies"/>
    <x v="2"/>
    <x v="673"/>
  </r>
  <r>
    <n v="36803"/>
    <x v="481"/>
    <x v="2"/>
    <n v="42"/>
    <x v="895"/>
    <x v="0"/>
    <n v="1.1000000000000001"/>
    <x v="2"/>
    <x v="0"/>
    <x v="0"/>
    <s v="Labels"/>
    <x v="0"/>
    <x v="495"/>
  </r>
  <r>
    <n v="23911"/>
    <x v="624"/>
    <x v="0"/>
    <n v="19"/>
    <x v="896"/>
    <x v="0"/>
    <n v="7"/>
    <x v="5"/>
    <x v="2"/>
    <x v="1"/>
    <s v="Computer Peripherals"/>
    <x v="0"/>
    <x v="435"/>
  </r>
  <r>
    <n v="21382"/>
    <x v="247"/>
    <x v="0"/>
    <n v="21"/>
    <x v="897"/>
    <x v="2"/>
    <n v="69.3"/>
    <x v="6"/>
    <x v="0"/>
    <x v="2"/>
    <s v="Chairs &amp; Chairmats"/>
    <x v="3"/>
    <x v="674"/>
  </r>
  <r>
    <n v="36001"/>
    <x v="642"/>
    <x v="3"/>
    <n v="47"/>
    <x v="898"/>
    <x v="0"/>
    <n v="5.3"/>
    <x v="1"/>
    <x v="2"/>
    <x v="0"/>
    <s v="Binders and Binder Accessories"/>
    <x v="0"/>
    <x v="675"/>
  </r>
  <r>
    <n v="38403"/>
    <x v="643"/>
    <x v="3"/>
    <n v="49"/>
    <x v="899"/>
    <x v="0"/>
    <n v="1.1000000000000001"/>
    <x v="3"/>
    <x v="2"/>
    <x v="0"/>
    <s v="Labels"/>
    <x v="0"/>
    <x v="676"/>
  </r>
  <r>
    <n v="55651"/>
    <x v="364"/>
    <x v="4"/>
    <n v="11"/>
    <x v="900"/>
    <x v="0"/>
    <n v="2.7"/>
    <x v="2"/>
    <x v="0"/>
    <x v="1"/>
    <s v="Telephones and Communication"/>
    <x v="0"/>
    <x v="63"/>
  </r>
  <r>
    <n v="2209"/>
    <x v="644"/>
    <x v="1"/>
    <n v="1"/>
    <x v="901"/>
    <x v="0"/>
    <n v="0.9"/>
    <x v="0"/>
    <x v="1"/>
    <x v="0"/>
    <s v="Paper"/>
    <x v="2"/>
    <x v="248"/>
  </r>
  <r>
    <n v="41542"/>
    <x v="645"/>
    <x v="1"/>
    <n v="47"/>
    <x v="902"/>
    <x v="2"/>
    <n v="55.6"/>
    <x v="9"/>
    <x v="0"/>
    <x v="2"/>
    <s v="Tables"/>
    <x v="6"/>
    <x v="659"/>
  </r>
  <r>
    <n v="49154"/>
    <x v="646"/>
    <x v="4"/>
    <n v="26"/>
    <x v="903"/>
    <x v="0"/>
    <n v="52.4"/>
    <x v="1"/>
    <x v="2"/>
    <x v="0"/>
    <s v="Appliances"/>
    <x v="5"/>
    <x v="246"/>
  </r>
  <r>
    <n v="16229"/>
    <x v="577"/>
    <x v="1"/>
    <n v="19"/>
    <x v="904"/>
    <x v="0"/>
    <n v="3.5"/>
    <x v="4"/>
    <x v="3"/>
    <x v="1"/>
    <s v="Telephones and Communication"/>
    <x v="4"/>
    <x v="600"/>
  </r>
  <r>
    <n v="5092"/>
    <x v="323"/>
    <x v="3"/>
    <n v="25"/>
    <x v="905"/>
    <x v="0"/>
    <n v="14.2"/>
    <x v="4"/>
    <x v="1"/>
    <x v="0"/>
    <s v="Paper"/>
    <x v="0"/>
    <x v="677"/>
  </r>
  <r>
    <n v="53571"/>
    <x v="463"/>
    <x v="2"/>
    <n v="21"/>
    <x v="906"/>
    <x v="0"/>
    <n v="3.2"/>
    <x v="2"/>
    <x v="3"/>
    <x v="0"/>
    <s v="Binders and Binder Accessories"/>
    <x v="0"/>
    <x v="678"/>
  </r>
  <r>
    <n v="7367"/>
    <x v="444"/>
    <x v="3"/>
    <n v="48"/>
    <x v="907"/>
    <x v="1"/>
    <n v="1"/>
    <x v="4"/>
    <x v="3"/>
    <x v="0"/>
    <s v="Paper"/>
    <x v="2"/>
    <x v="679"/>
  </r>
  <r>
    <n v="40420"/>
    <x v="647"/>
    <x v="1"/>
    <n v="22"/>
    <x v="908"/>
    <x v="0"/>
    <n v="1.6"/>
    <x v="2"/>
    <x v="0"/>
    <x v="0"/>
    <s v="Binders and Binder Accessories"/>
    <x v="0"/>
    <x v="680"/>
  </r>
  <r>
    <n v="27169"/>
    <x v="251"/>
    <x v="2"/>
    <n v="16"/>
    <x v="909"/>
    <x v="0"/>
    <n v="5.6"/>
    <x v="8"/>
    <x v="0"/>
    <x v="0"/>
    <s v="Binders and Binder Accessories"/>
    <x v="0"/>
    <x v="130"/>
  </r>
  <r>
    <n v="10209"/>
    <x v="546"/>
    <x v="4"/>
    <n v="48"/>
    <x v="910"/>
    <x v="0"/>
    <n v="6.6"/>
    <x v="4"/>
    <x v="0"/>
    <x v="0"/>
    <s v="Binders and Binder Accessories"/>
    <x v="0"/>
    <x v="222"/>
  </r>
  <r>
    <n v="22212"/>
    <x v="648"/>
    <x v="4"/>
    <n v="19"/>
    <x v="911"/>
    <x v="0"/>
    <n v="1.6"/>
    <x v="5"/>
    <x v="2"/>
    <x v="0"/>
    <s v="Binders and Binder Accessories"/>
    <x v="0"/>
    <x v="681"/>
  </r>
  <r>
    <n v="56483"/>
    <x v="384"/>
    <x v="1"/>
    <n v="37"/>
    <x v="912"/>
    <x v="0"/>
    <n v="5.5"/>
    <x v="2"/>
    <x v="3"/>
    <x v="0"/>
    <s v="Paper"/>
    <x v="0"/>
    <x v="682"/>
  </r>
  <r>
    <n v="45728"/>
    <x v="162"/>
    <x v="1"/>
    <n v="49"/>
    <x v="913"/>
    <x v="0"/>
    <n v="2.1"/>
    <x v="2"/>
    <x v="3"/>
    <x v="1"/>
    <s v="Computer Peripherals"/>
    <x v="4"/>
    <x v="683"/>
  </r>
  <r>
    <n v="25476"/>
    <x v="649"/>
    <x v="2"/>
    <n v="21"/>
    <x v="914"/>
    <x v="0"/>
    <n v="2.1"/>
    <x v="8"/>
    <x v="1"/>
    <x v="1"/>
    <s v="Computer Peripherals"/>
    <x v="4"/>
    <x v="377"/>
  </r>
  <r>
    <n v="20322"/>
    <x v="650"/>
    <x v="0"/>
    <n v="15"/>
    <x v="915"/>
    <x v="0"/>
    <n v="8.5"/>
    <x v="2"/>
    <x v="2"/>
    <x v="0"/>
    <s v="Paper"/>
    <x v="0"/>
    <x v="684"/>
  </r>
  <r>
    <n v="4772"/>
    <x v="651"/>
    <x v="0"/>
    <n v="28"/>
    <x v="916"/>
    <x v="0"/>
    <n v="9.6"/>
    <x v="6"/>
    <x v="0"/>
    <x v="1"/>
    <s v="Telephones and Communication"/>
    <x v="0"/>
    <x v="685"/>
  </r>
  <r>
    <n v="57092"/>
    <x v="539"/>
    <x v="0"/>
    <n v="29"/>
    <x v="917"/>
    <x v="0"/>
    <n v="9.6"/>
    <x v="0"/>
    <x v="1"/>
    <x v="1"/>
    <s v="Telephones and Communication"/>
    <x v="0"/>
    <x v="561"/>
  </r>
  <r>
    <n v="38437"/>
    <x v="652"/>
    <x v="0"/>
    <n v="19"/>
    <x v="918"/>
    <x v="2"/>
    <n v="55.9"/>
    <x v="0"/>
    <x v="3"/>
    <x v="2"/>
    <s v="Tables"/>
    <x v="6"/>
    <x v="452"/>
  </r>
  <r>
    <n v="1985"/>
    <x v="282"/>
    <x v="2"/>
    <n v="33"/>
    <x v="919"/>
    <x v="2"/>
    <n v="15.7"/>
    <x v="0"/>
    <x v="2"/>
    <x v="1"/>
    <s v="Office Machines"/>
    <x v="3"/>
    <x v="167"/>
  </r>
  <r>
    <n v="14048"/>
    <x v="320"/>
    <x v="2"/>
    <n v="47"/>
    <x v="920"/>
    <x v="0"/>
    <n v="9.6"/>
    <x v="8"/>
    <x v="3"/>
    <x v="0"/>
    <s v="Pens &amp; Art Supplies"/>
    <x v="4"/>
    <x v="686"/>
  </r>
  <r>
    <n v="20322"/>
    <x v="650"/>
    <x v="0"/>
    <n v="46"/>
    <x v="921"/>
    <x v="0"/>
    <n v="5.9"/>
    <x v="2"/>
    <x v="2"/>
    <x v="0"/>
    <s v="Binders and Binder Accessories"/>
    <x v="0"/>
    <x v="363"/>
  </r>
  <r>
    <n v="31493"/>
    <x v="172"/>
    <x v="1"/>
    <n v="8"/>
    <x v="922"/>
    <x v="1"/>
    <n v="6.4"/>
    <x v="9"/>
    <x v="2"/>
    <x v="2"/>
    <s v="Office Furnishings"/>
    <x v="4"/>
    <x v="687"/>
  </r>
  <r>
    <n v="229"/>
    <x v="214"/>
    <x v="0"/>
    <n v="24"/>
    <x v="923"/>
    <x v="0"/>
    <n v="13.9"/>
    <x v="6"/>
    <x v="1"/>
    <x v="0"/>
    <s v="Binders and Binder Accessories"/>
    <x v="0"/>
    <x v="341"/>
  </r>
  <r>
    <n v="58372"/>
    <x v="394"/>
    <x v="3"/>
    <n v="16"/>
    <x v="924"/>
    <x v="1"/>
    <n v="1.1000000000000001"/>
    <x v="0"/>
    <x v="0"/>
    <x v="0"/>
    <s v="Pens &amp; Art Supplies"/>
    <x v="2"/>
    <x v="688"/>
  </r>
  <r>
    <n v="52098"/>
    <x v="653"/>
    <x v="4"/>
    <n v="19"/>
    <x v="925"/>
    <x v="0"/>
    <n v="11.3"/>
    <x v="0"/>
    <x v="0"/>
    <x v="2"/>
    <s v="Chairs &amp; Chairmats"/>
    <x v="3"/>
    <x v="689"/>
  </r>
  <r>
    <n v="49797"/>
    <x v="67"/>
    <x v="2"/>
    <n v="26"/>
    <x v="926"/>
    <x v="1"/>
    <n v="8.8000000000000007"/>
    <x v="0"/>
    <x v="3"/>
    <x v="0"/>
    <s v="Paper"/>
    <x v="0"/>
    <x v="67"/>
  </r>
  <r>
    <n v="32198"/>
    <x v="654"/>
    <x v="4"/>
    <n v="31"/>
    <x v="927"/>
    <x v="0"/>
    <n v="5.9"/>
    <x v="0"/>
    <x v="1"/>
    <x v="1"/>
    <s v="Computer Peripherals"/>
    <x v="4"/>
    <x v="690"/>
  </r>
  <r>
    <n v="42214"/>
    <x v="126"/>
    <x v="3"/>
    <n v="28"/>
    <x v="928"/>
    <x v="0"/>
    <n v="6.2"/>
    <x v="6"/>
    <x v="2"/>
    <x v="0"/>
    <s v="Paper"/>
    <x v="0"/>
    <x v="691"/>
  </r>
  <r>
    <n v="5472"/>
    <x v="390"/>
    <x v="3"/>
    <n v="32"/>
    <x v="929"/>
    <x v="0"/>
    <n v="7.1"/>
    <x v="8"/>
    <x v="0"/>
    <x v="0"/>
    <s v="Paper"/>
    <x v="0"/>
    <x v="692"/>
  </r>
  <r>
    <n v="7846"/>
    <x v="491"/>
    <x v="3"/>
    <n v="20"/>
    <x v="930"/>
    <x v="0"/>
    <n v="6.3"/>
    <x v="3"/>
    <x v="0"/>
    <x v="1"/>
    <s v="Computer Peripherals"/>
    <x v="0"/>
    <x v="475"/>
  </r>
  <r>
    <n v="9893"/>
    <x v="655"/>
    <x v="4"/>
    <n v="1"/>
    <x v="931"/>
    <x v="2"/>
    <n v="32.1"/>
    <x v="0"/>
    <x v="2"/>
    <x v="2"/>
    <s v="Chairs &amp; Chairmats"/>
    <x v="3"/>
    <x v="68"/>
  </r>
  <r>
    <n v="359"/>
    <x v="656"/>
    <x v="4"/>
    <n v="30"/>
    <x v="932"/>
    <x v="2"/>
    <n v="55.6"/>
    <x v="5"/>
    <x v="0"/>
    <x v="2"/>
    <s v="Tables"/>
    <x v="6"/>
    <x v="693"/>
  </r>
  <r>
    <n v="53350"/>
    <x v="632"/>
    <x v="2"/>
    <n v="24"/>
    <x v="933"/>
    <x v="0"/>
    <n v="21.4"/>
    <x v="6"/>
    <x v="2"/>
    <x v="0"/>
    <s v="Binders and Binder Accessories"/>
    <x v="0"/>
    <x v="694"/>
  </r>
  <r>
    <n v="29761"/>
    <x v="315"/>
    <x v="4"/>
    <n v="19"/>
    <x v="934"/>
    <x v="0"/>
    <n v="5.6"/>
    <x v="5"/>
    <x v="0"/>
    <x v="2"/>
    <s v="Office Furnishings"/>
    <x v="0"/>
    <x v="695"/>
  </r>
  <r>
    <n v="32101"/>
    <x v="657"/>
    <x v="3"/>
    <n v="48"/>
    <x v="935"/>
    <x v="2"/>
    <n v="52.2"/>
    <x v="7"/>
    <x v="0"/>
    <x v="2"/>
    <s v="Chairs &amp; Chairmats"/>
    <x v="3"/>
    <x v="696"/>
  </r>
  <r>
    <n v="57734"/>
    <x v="658"/>
    <x v="1"/>
    <n v="27"/>
    <x v="936"/>
    <x v="0"/>
    <n v="13.3"/>
    <x v="2"/>
    <x v="3"/>
    <x v="0"/>
    <s v="Envelopes"/>
    <x v="0"/>
    <x v="697"/>
  </r>
  <r>
    <n v="22912"/>
    <x v="376"/>
    <x v="3"/>
    <n v="33"/>
    <x v="937"/>
    <x v="1"/>
    <n v="21.4"/>
    <x v="8"/>
    <x v="0"/>
    <x v="0"/>
    <s v="Binders and Binder Accessories"/>
    <x v="0"/>
    <x v="390"/>
  </r>
  <r>
    <n v="47329"/>
    <x v="659"/>
    <x v="3"/>
    <n v="2"/>
    <x v="938"/>
    <x v="1"/>
    <n v="2.5"/>
    <x v="2"/>
    <x v="2"/>
    <x v="0"/>
    <s v="Pens &amp; Art Supplies"/>
    <x v="2"/>
    <x v="698"/>
  </r>
  <r>
    <n v="32069"/>
    <x v="355"/>
    <x v="2"/>
    <n v="8"/>
    <x v="939"/>
    <x v="2"/>
    <n v="19.100000000000001"/>
    <x v="3"/>
    <x v="1"/>
    <x v="1"/>
    <s v="Office Machines"/>
    <x v="3"/>
    <x v="525"/>
  </r>
  <r>
    <n v="33477"/>
    <x v="429"/>
    <x v="1"/>
    <n v="28"/>
    <x v="940"/>
    <x v="0"/>
    <n v="1.1000000000000001"/>
    <x v="0"/>
    <x v="3"/>
    <x v="0"/>
    <s v="Labels"/>
    <x v="0"/>
    <x v="279"/>
  </r>
  <r>
    <n v="11908"/>
    <x v="100"/>
    <x v="2"/>
    <n v="5"/>
    <x v="941"/>
    <x v="2"/>
    <n v="61"/>
    <x v="9"/>
    <x v="0"/>
    <x v="2"/>
    <s v="Chairs &amp; Chairmats"/>
    <x v="3"/>
    <x v="102"/>
  </r>
  <r>
    <n v="29347"/>
    <x v="340"/>
    <x v="4"/>
    <n v="50"/>
    <x v="942"/>
    <x v="0"/>
    <n v="21.4"/>
    <x v="9"/>
    <x v="0"/>
    <x v="0"/>
    <s v="Paper"/>
    <x v="0"/>
    <x v="291"/>
  </r>
  <r>
    <n v="28033"/>
    <x v="660"/>
    <x v="1"/>
    <n v="16"/>
    <x v="943"/>
    <x v="2"/>
    <n v="28"/>
    <x v="0"/>
    <x v="0"/>
    <x v="2"/>
    <s v="Chairs &amp; Chairmats"/>
    <x v="3"/>
    <x v="699"/>
  </r>
  <r>
    <n v="33699"/>
    <x v="56"/>
    <x v="3"/>
    <n v="18"/>
    <x v="944"/>
    <x v="0"/>
    <n v="7.5"/>
    <x v="4"/>
    <x v="3"/>
    <x v="0"/>
    <s v="Storage &amp; Organization"/>
    <x v="0"/>
    <x v="700"/>
  </r>
  <r>
    <n v="38851"/>
    <x v="286"/>
    <x v="0"/>
    <n v="1"/>
    <x v="945"/>
    <x v="0"/>
    <n v="5"/>
    <x v="4"/>
    <x v="0"/>
    <x v="0"/>
    <s v="Binders and Binder Accessories"/>
    <x v="0"/>
    <x v="701"/>
  </r>
  <r>
    <n v="58086"/>
    <x v="375"/>
    <x v="4"/>
    <n v="31"/>
    <x v="946"/>
    <x v="0"/>
    <n v="14.9"/>
    <x v="9"/>
    <x v="0"/>
    <x v="0"/>
    <s v="Paper"/>
    <x v="0"/>
    <x v="24"/>
  </r>
  <r>
    <n v="9857"/>
    <x v="193"/>
    <x v="1"/>
    <n v="49"/>
    <x v="947"/>
    <x v="0"/>
    <n v="9.4"/>
    <x v="0"/>
    <x v="2"/>
    <x v="2"/>
    <s v="Office Furnishings"/>
    <x v="0"/>
    <x v="702"/>
  </r>
  <r>
    <n v="57921"/>
    <x v="661"/>
    <x v="4"/>
    <n v="7"/>
    <x v="948"/>
    <x v="0"/>
    <n v="9.6"/>
    <x v="9"/>
    <x v="1"/>
    <x v="0"/>
    <s v="Pens &amp; Art Supplies"/>
    <x v="4"/>
    <x v="703"/>
  </r>
  <r>
    <n v="26176"/>
    <x v="355"/>
    <x v="1"/>
    <n v="30"/>
    <x v="949"/>
    <x v="0"/>
    <n v="5.0999999999999996"/>
    <x v="9"/>
    <x v="2"/>
    <x v="1"/>
    <s v="Telephones and Communication"/>
    <x v="1"/>
    <x v="704"/>
  </r>
  <r>
    <n v="58528"/>
    <x v="662"/>
    <x v="4"/>
    <n v="41"/>
    <x v="950"/>
    <x v="1"/>
    <n v="2.7"/>
    <x v="0"/>
    <x v="0"/>
    <x v="0"/>
    <s v="Envelopes"/>
    <x v="0"/>
    <x v="654"/>
  </r>
  <r>
    <n v="3205"/>
    <x v="663"/>
    <x v="3"/>
    <n v="42"/>
    <x v="951"/>
    <x v="1"/>
    <n v="73.8"/>
    <x v="3"/>
    <x v="1"/>
    <x v="2"/>
    <s v="Tables"/>
    <x v="5"/>
    <x v="705"/>
  </r>
  <r>
    <n v="11040"/>
    <x v="664"/>
    <x v="2"/>
    <n v="44"/>
    <x v="952"/>
    <x v="0"/>
    <n v="7.2"/>
    <x v="0"/>
    <x v="0"/>
    <x v="0"/>
    <s v="Envelopes"/>
    <x v="0"/>
    <x v="300"/>
  </r>
  <r>
    <n v="2436"/>
    <x v="129"/>
    <x v="2"/>
    <n v="14"/>
    <x v="953"/>
    <x v="1"/>
    <n v="5.9"/>
    <x v="8"/>
    <x v="0"/>
    <x v="0"/>
    <s v="Paper"/>
    <x v="0"/>
    <x v="706"/>
  </r>
  <r>
    <n v="33154"/>
    <x v="154"/>
    <x v="0"/>
    <n v="7"/>
    <x v="954"/>
    <x v="0"/>
    <n v="4.5"/>
    <x v="3"/>
    <x v="0"/>
    <x v="1"/>
    <s v="Telephones and Communication"/>
    <x v="0"/>
    <x v="636"/>
  </r>
  <r>
    <n v="13280"/>
    <x v="348"/>
    <x v="1"/>
    <n v="40"/>
    <x v="955"/>
    <x v="0"/>
    <n v="8"/>
    <x v="1"/>
    <x v="3"/>
    <x v="0"/>
    <s v="Storage &amp; Organization"/>
    <x v="0"/>
    <x v="707"/>
  </r>
  <r>
    <n v="51780"/>
    <x v="291"/>
    <x v="3"/>
    <n v="44"/>
    <x v="956"/>
    <x v="1"/>
    <n v="2.4"/>
    <x v="6"/>
    <x v="1"/>
    <x v="0"/>
    <s v="Paper"/>
    <x v="2"/>
    <x v="708"/>
  </r>
  <r>
    <n v="48900"/>
    <x v="665"/>
    <x v="2"/>
    <n v="27"/>
    <x v="957"/>
    <x v="0"/>
    <n v="6.8"/>
    <x v="6"/>
    <x v="3"/>
    <x v="0"/>
    <s v="Paper"/>
    <x v="0"/>
    <x v="709"/>
  </r>
  <r>
    <n v="30372"/>
    <x v="64"/>
    <x v="1"/>
    <n v="1"/>
    <x v="958"/>
    <x v="0"/>
    <n v="3"/>
    <x v="10"/>
    <x v="0"/>
    <x v="2"/>
    <s v="Office Furnishings"/>
    <x v="4"/>
    <x v="710"/>
  </r>
  <r>
    <n v="26726"/>
    <x v="570"/>
    <x v="1"/>
    <n v="11"/>
    <x v="959"/>
    <x v="0"/>
    <n v="52.4"/>
    <x v="4"/>
    <x v="3"/>
    <x v="0"/>
    <s v="Appliances"/>
    <x v="5"/>
    <x v="512"/>
  </r>
  <r>
    <n v="3680"/>
    <x v="666"/>
    <x v="2"/>
    <n v="24"/>
    <x v="960"/>
    <x v="1"/>
    <n v="1.6"/>
    <x v="3"/>
    <x v="0"/>
    <x v="0"/>
    <s v="Binders and Binder Accessories"/>
    <x v="0"/>
    <x v="711"/>
  </r>
  <r>
    <n v="14784"/>
    <x v="667"/>
    <x v="4"/>
    <n v="43"/>
    <x v="961"/>
    <x v="2"/>
    <n v="49.9"/>
    <x v="3"/>
    <x v="3"/>
    <x v="2"/>
    <s v="Tables"/>
    <x v="6"/>
    <x v="712"/>
  </r>
  <r>
    <n v="14978"/>
    <x v="668"/>
    <x v="0"/>
    <n v="14"/>
    <x v="962"/>
    <x v="0"/>
    <n v="4.8"/>
    <x v="6"/>
    <x v="0"/>
    <x v="0"/>
    <s v="Storage &amp; Organization"/>
    <x v="0"/>
    <x v="457"/>
  </r>
  <r>
    <n v="44517"/>
    <x v="437"/>
    <x v="4"/>
    <n v="5"/>
    <x v="963"/>
    <x v="0"/>
    <n v="6"/>
    <x v="2"/>
    <x v="1"/>
    <x v="0"/>
    <s v="Paper"/>
    <x v="0"/>
    <x v="454"/>
  </r>
  <r>
    <n v="50500"/>
    <x v="669"/>
    <x v="3"/>
    <n v="45"/>
    <x v="964"/>
    <x v="1"/>
    <n v="1.1000000000000001"/>
    <x v="7"/>
    <x v="1"/>
    <x v="0"/>
    <s v="Rubber Bands"/>
    <x v="2"/>
    <x v="173"/>
  </r>
  <r>
    <n v="33889"/>
    <x v="670"/>
    <x v="3"/>
    <n v="27"/>
    <x v="965"/>
    <x v="0"/>
    <n v="2.7"/>
    <x v="0"/>
    <x v="3"/>
    <x v="0"/>
    <s v="Envelopes"/>
    <x v="0"/>
    <x v="713"/>
  </r>
  <r>
    <n v="6502"/>
    <x v="671"/>
    <x v="4"/>
    <n v="16"/>
    <x v="966"/>
    <x v="1"/>
    <n v="6.2"/>
    <x v="0"/>
    <x v="2"/>
    <x v="0"/>
    <s v="Paper"/>
    <x v="2"/>
    <x v="714"/>
  </r>
  <r>
    <n v="3585"/>
    <x v="672"/>
    <x v="1"/>
    <n v="34"/>
    <x v="967"/>
    <x v="0"/>
    <n v="1.7"/>
    <x v="0"/>
    <x v="0"/>
    <x v="0"/>
    <s v="Pens &amp; Art Supplies"/>
    <x v="2"/>
    <x v="715"/>
  </r>
  <r>
    <n v="13218"/>
    <x v="673"/>
    <x v="1"/>
    <n v="18"/>
    <x v="968"/>
    <x v="0"/>
    <n v="1.6"/>
    <x v="8"/>
    <x v="0"/>
    <x v="0"/>
    <s v="Binders and Binder Accessories"/>
    <x v="0"/>
    <x v="716"/>
  </r>
  <r>
    <n v="31718"/>
    <x v="674"/>
    <x v="3"/>
    <n v="24"/>
    <x v="969"/>
    <x v="0"/>
    <n v="8.1999999999999993"/>
    <x v="7"/>
    <x v="0"/>
    <x v="1"/>
    <s v="Telephones and Communication"/>
    <x v="0"/>
    <x v="222"/>
  </r>
  <r>
    <n v="11748"/>
    <x v="75"/>
    <x v="2"/>
    <n v="23"/>
    <x v="970"/>
    <x v="2"/>
    <n v="49.4"/>
    <x v="8"/>
    <x v="0"/>
    <x v="2"/>
    <s v="Tables"/>
    <x v="6"/>
    <x v="610"/>
  </r>
  <r>
    <n v="19494"/>
    <x v="675"/>
    <x v="1"/>
    <n v="2"/>
    <x v="971"/>
    <x v="0"/>
    <n v="3.7"/>
    <x v="0"/>
    <x v="3"/>
    <x v="0"/>
    <s v="Pens &amp; Art Supplies"/>
    <x v="4"/>
    <x v="166"/>
  </r>
  <r>
    <n v="55713"/>
    <x v="676"/>
    <x v="1"/>
    <n v="49"/>
    <x v="972"/>
    <x v="2"/>
    <n v="75.099999999999994"/>
    <x v="0"/>
    <x v="0"/>
    <x v="2"/>
    <s v="Chairs &amp; Chairmats"/>
    <x v="3"/>
    <x v="717"/>
  </r>
  <r>
    <n v="38913"/>
    <x v="216"/>
    <x v="2"/>
    <n v="7"/>
    <x v="973"/>
    <x v="0"/>
    <n v="13.5"/>
    <x v="2"/>
    <x v="2"/>
    <x v="0"/>
    <s v="Binders and Binder Accessories"/>
    <x v="0"/>
    <x v="14"/>
  </r>
  <r>
    <n v="17799"/>
    <x v="587"/>
    <x v="4"/>
    <n v="8"/>
    <x v="974"/>
    <x v="0"/>
    <n v="13.3"/>
    <x v="8"/>
    <x v="1"/>
    <x v="2"/>
    <s v="Office Furnishings"/>
    <x v="5"/>
    <x v="235"/>
  </r>
  <r>
    <n v="36482"/>
    <x v="677"/>
    <x v="4"/>
    <n v="27"/>
    <x v="975"/>
    <x v="1"/>
    <n v="26.2"/>
    <x v="5"/>
    <x v="3"/>
    <x v="2"/>
    <s v="Office Furnishings"/>
    <x v="5"/>
    <x v="718"/>
  </r>
  <r>
    <n v="16709"/>
    <x v="678"/>
    <x v="1"/>
    <n v="3"/>
    <x v="976"/>
    <x v="0"/>
    <n v="6.1"/>
    <x v="8"/>
    <x v="3"/>
    <x v="0"/>
    <s v="Paper"/>
    <x v="0"/>
    <x v="719"/>
  </r>
  <r>
    <n v="42086"/>
    <x v="679"/>
    <x v="1"/>
    <n v="18"/>
    <x v="977"/>
    <x v="0"/>
    <n v="1"/>
    <x v="0"/>
    <x v="2"/>
    <x v="0"/>
    <s v="Pens &amp; Art Supplies"/>
    <x v="2"/>
    <x v="358"/>
  </r>
  <r>
    <n v="48452"/>
    <x v="235"/>
    <x v="1"/>
    <n v="28"/>
    <x v="978"/>
    <x v="0"/>
    <n v="0.7"/>
    <x v="4"/>
    <x v="0"/>
    <x v="0"/>
    <s v="Rubber Bands"/>
    <x v="2"/>
    <x v="234"/>
  </r>
  <r>
    <n v="56327"/>
    <x v="5"/>
    <x v="4"/>
    <n v="47"/>
    <x v="979"/>
    <x v="1"/>
    <n v="9.1"/>
    <x v="5"/>
    <x v="3"/>
    <x v="2"/>
    <s v="Office Furnishings"/>
    <x v="0"/>
    <x v="720"/>
  </r>
  <r>
    <n v="46691"/>
    <x v="680"/>
    <x v="0"/>
    <n v="47"/>
    <x v="980"/>
    <x v="0"/>
    <n v="24.2"/>
    <x v="2"/>
    <x v="3"/>
    <x v="2"/>
    <s v="Office Furnishings"/>
    <x v="5"/>
    <x v="721"/>
  </r>
  <r>
    <n v="46147"/>
    <x v="681"/>
    <x v="0"/>
    <n v="39"/>
    <x v="981"/>
    <x v="1"/>
    <n v="6.5"/>
    <x v="9"/>
    <x v="0"/>
    <x v="0"/>
    <s v="Binders and Binder Accessories"/>
    <x v="0"/>
    <x v="100"/>
  </r>
  <r>
    <n v="14662"/>
    <x v="682"/>
    <x v="1"/>
    <n v="48"/>
    <x v="982"/>
    <x v="0"/>
    <n v="9.6"/>
    <x v="4"/>
    <x v="0"/>
    <x v="1"/>
    <s v="Telephones and Communication"/>
    <x v="0"/>
    <x v="370"/>
  </r>
  <r>
    <n v="45991"/>
    <x v="161"/>
    <x v="3"/>
    <n v="50"/>
    <x v="983"/>
    <x v="0"/>
    <n v="0.5"/>
    <x v="0"/>
    <x v="1"/>
    <x v="0"/>
    <s v="Labels"/>
    <x v="0"/>
    <x v="722"/>
  </r>
  <r>
    <n v="58725"/>
    <x v="621"/>
    <x v="2"/>
    <n v="39"/>
    <x v="984"/>
    <x v="0"/>
    <n v="8.9"/>
    <x v="9"/>
    <x v="0"/>
    <x v="0"/>
    <s v="Envelopes"/>
    <x v="0"/>
    <x v="723"/>
  </r>
  <r>
    <n v="10371"/>
    <x v="658"/>
    <x v="1"/>
    <n v="10"/>
    <x v="985"/>
    <x v="1"/>
    <n v="7.9"/>
    <x v="0"/>
    <x v="0"/>
    <x v="0"/>
    <s v="Scissors, Rulers and Trimmers"/>
    <x v="4"/>
    <x v="697"/>
  </r>
  <r>
    <n v="59104"/>
    <x v="562"/>
    <x v="1"/>
    <n v="13"/>
    <x v="986"/>
    <x v="1"/>
    <n v="7.8"/>
    <x v="3"/>
    <x v="3"/>
    <x v="0"/>
    <s v="Binders and Binder Accessories"/>
    <x v="0"/>
    <x v="666"/>
  </r>
  <r>
    <n v="9222"/>
    <x v="683"/>
    <x v="1"/>
    <n v="41"/>
    <x v="987"/>
    <x v="0"/>
    <n v="5.4"/>
    <x v="7"/>
    <x v="2"/>
    <x v="0"/>
    <s v="Paper"/>
    <x v="0"/>
    <x v="724"/>
  </r>
  <r>
    <n v="24199"/>
    <x v="684"/>
    <x v="0"/>
    <n v="16"/>
    <x v="988"/>
    <x v="0"/>
    <n v="21.4"/>
    <x v="6"/>
    <x v="3"/>
    <x v="1"/>
    <s v="Computer Peripherals"/>
    <x v="0"/>
    <x v="725"/>
  </r>
  <r>
    <n v="6880"/>
    <x v="194"/>
    <x v="4"/>
    <n v="5"/>
    <x v="989"/>
    <x v="0"/>
    <n v="6.3"/>
    <x v="8"/>
    <x v="1"/>
    <x v="0"/>
    <s v="Paper"/>
    <x v="0"/>
    <x v="196"/>
  </r>
  <r>
    <n v="55621"/>
    <x v="263"/>
    <x v="3"/>
    <n v="47"/>
    <x v="990"/>
    <x v="0"/>
    <n v="1"/>
    <x v="6"/>
    <x v="2"/>
    <x v="0"/>
    <s v="Pens &amp; Art Supplies"/>
    <x v="2"/>
    <x v="263"/>
  </r>
  <r>
    <n v="13542"/>
    <x v="685"/>
    <x v="3"/>
    <n v="11"/>
    <x v="991"/>
    <x v="2"/>
    <n v="69.3"/>
    <x v="6"/>
    <x v="1"/>
    <x v="2"/>
    <s v="Chairs &amp; Chairmats"/>
    <x v="3"/>
    <x v="726"/>
  </r>
  <r>
    <n v="33797"/>
    <x v="227"/>
    <x v="2"/>
    <n v="18"/>
    <x v="992"/>
    <x v="0"/>
    <n v="7.2"/>
    <x v="4"/>
    <x v="3"/>
    <x v="0"/>
    <s v="Appliances"/>
    <x v="1"/>
    <x v="110"/>
  </r>
  <r>
    <n v="51044"/>
    <x v="686"/>
    <x v="3"/>
    <n v="26"/>
    <x v="993"/>
    <x v="2"/>
    <n v="15.2"/>
    <x v="9"/>
    <x v="1"/>
    <x v="2"/>
    <s v="Chairs &amp; Chairmats"/>
    <x v="3"/>
    <x v="727"/>
  </r>
  <r>
    <n v="22183"/>
    <x v="687"/>
    <x v="4"/>
    <n v="30"/>
    <x v="994"/>
    <x v="0"/>
    <n v="1.1000000000000001"/>
    <x v="3"/>
    <x v="0"/>
    <x v="0"/>
    <s v="Pens &amp; Art Supplies"/>
    <x v="2"/>
    <x v="305"/>
  </r>
  <r>
    <n v="36835"/>
    <x v="95"/>
    <x v="0"/>
    <n v="25"/>
    <x v="995"/>
    <x v="0"/>
    <n v="26.2"/>
    <x v="6"/>
    <x v="2"/>
    <x v="2"/>
    <s v="Chairs &amp; Chairmats"/>
    <x v="5"/>
    <x v="96"/>
  </r>
  <r>
    <n v="18179"/>
    <x v="688"/>
    <x v="2"/>
    <n v="24"/>
    <x v="996"/>
    <x v="0"/>
    <n v="1.1000000000000001"/>
    <x v="2"/>
    <x v="0"/>
    <x v="0"/>
    <s v="Labels"/>
    <x v="0"/>
    <x v="700"/>
  </r>
  <r>
    <n v="36131"/>
    <x v="57"/>
    <x v="1"/>
    <n v="43"/>
    <x v="997"/>
    <x v="0"/>
    <n v="1.5"/>
    <x v="6"/>
    <x v="2"/>
    <x v="0"/>
    <s v="Paper"/>
    <x v="2"/>
    <x v="728"/>
  </r>
  <r>
    <n v="23360"/>
    <x v="293"/>
    <x v="3"/>
    <n v="30"/>
    <x v="998"/>
    <x v="1"/>
    <n v="1.5"/>
    <x v="7"/>
    <x v="1"/>
    <x v="0"/>
    <s v="Envelopes"/>
    <x v="0"/>
    <x v="298"/>
  </r>
  <r>
    <n v="13125"/>
    <x v="689"/>
    <x v="2"/>
    <n v="30"/>
    <x v="999"/>
    <x v="1"/>
    <n v="4.3"/>
    <x v="0"/>
    <x v="0"/>
    <x v="1"/>
    <s v="Computer Peripherals"/>
    <x v="0"/>
    <x v="288"/>
  </r>
  <r>
    <n v="18528"/>
    <x v="690"/>
    <x v="0"/>
    <n v="22"/>
    <x v="1000"/>
    <x v="0"/>
    <n v="8.5"/>
    <x v="0"/>
    <x v="0"/>
    <x v="0"/>
    <s v="Paper"/>
    <x v="0"/>
    <x v="729"/>
  </r>
  <r>
    <n v="13892"/>
    <x v="24"/>
    <x v="1"/>
    <n v="47"/>
    <x v="1001"/>
    <x v="0"/>
    <n v="2.1"/>
    <x v="0"/>
    <x v="2"/>
    <x v="1"/>
    <s v="Computer Peripherals"/>
    <x v="4"/>
    <x v="730"/>
  </r>
  <r>
    <n v="47232"/>
    <x v="691"/>
    <x v="2"/>
    <n v="39"/>
    <x v="1002"/>
    <x v="1"/>
    <n v="4.8"/>
    <x v="6"/>
    <x v="0"/>
    <x v="0"/>
    <s v="Storage &amp; Organization"/>
    <x v="0"/>
    <x v="731"/>
  </r>
  <r>
    <n v="20709"/>
    <x v="328"/>
    <x v="1"/>
    <n v="5"/>
    <x v="1003"/>
    <x v="0"/>
    <n v="0.5"/>
    <x v="0"/>
    <x v="1"/>
    <x v="0"/>
    <s v="Labels"/>
    <x v="0"/>
    <x v="334"/>
  </r>
  <r>
    <n v="38406"/>
    <x v="395"/>
    <x v="4"/>
    <n v="12"/>
    <x v="1004"/>
    <x v="2"/>
    <n v="39.200000000000003"/>
    <x v="2"/>
    <x v="3"/>
    <x v="2"/>
    <s v="Bookcases"/>
    <x v="6"/>
    <x v="540"/>
  </r>
  <r>
    <n v="13988"/>
    <x v="409"/>
    <x v="2"/>
    <n v="39"/>
    <x v="1005"/>
    <x v="0"/>
    <n v="8.1999999999999993"/>
    <x v="6"/>
    <x v="2"/>
    <x v="0"/>
    <s v="Storage &amp; Organization"/>
    <x v="0"/>
    <x v="426"/>
  </r>
  <r>
    <n v="56197"/>
    <x v="293"/>
    <x v="1"/>
    <n v="11"/>
    <x v="1006"/>
    <x v="1"/>
    <n v="4.4000000000000004"/>
    <x v="6"/>
    <x v="1"/>
    <x v="2"/>
    <s v="Office Furnishings"/>
    <x v="4"/>
    <x v="135"/>
  </r>
  <r>
    <n v="12483"/>
    <x v="692"/>
    <x v="0"/>
    <n v="14"/>
    <x v="1007"/>
    <x v="2"/>
    <n v="61.4"/>
    <x v="9"/>
    <x v="2"/>
    <x v="2"/>
    <s v="Bookcases"/>
    <x v="6"/>
    <x v="636"/>
  </r>
  <r>
    <n v="53024"/>
    <x v="372"/>
    <x v="2"/>
    <n v="46"/>
    <x v="1008"/>
    <x v="0"/>
    <n v="5.4"/>
    <x v="0"/>
    <x v="0"/>
    <x v="1"/>
    <s v="Telephones and Communication"/>
    <x v="4"/>
    <x v="606"/>
  </r>
  <r>
    <n v="42979"/>
    <x v="114"/>
    <x v="2"/>
    <n v="29"/>
    <x v="1009"/>
    <x v="2"/>
    <n v="32.1"/>
    <x v="6"/>
    <x v="0"/>
    <x v="2"/>
    <s v="Chairs &amp; Chairmats"/>
    <x v="3"/>
    <x v="115"/>
  </r>
  <r>
    <n v="45249"/>
    <x v="674"/>
    <x v="3"/>
    <n v="24"/>
    <x v="1010"/>
    <x v="0"/>
    <n v="5.4"/>
    <x v="9"/>
    <x v="3"/>
    <x v="1"/>
    <s v="Telephones and Communication"/>
    <x v="4"/>
    <x v="732"/>
  </r>
  <r>
    <n v="39938"/>
    <x v="286"/>
    <x v="1"/>
    <n v="5"/>
    <x v="1011"/>
    <x v="0"/>
    <n v="9.6"/>
    <x v="8"/>
    <x v="0"/>
    <x v="0"/>
    <s v="Pens &amp; Art Supplies"/>
    <x v="4"/>
    <x v="701"/>
  </r>
  <r>
    <n v="46436"/>
    <x v="693"/>
    <x v="3"/>
    <n v="46"/>
    <x v="1012"/>
    <x v="0"/>
    <n v="1.1000000000000001"/>
    <x v="0"/>
    <x v="3"/>
    <x v="1"/>
    <s v="Telephones and Communication"/>
    <x v="4"/>
    <x v="733"/>
  </r>
  <r>
    <n v="6373"/>
    <x v="694"/>
    <x v="2"/>
    <n v="1"/>
    <x v="1013"/>
    <x v="0"/>
    <n v="4.8"/>
    <x v="4"/>
    <x v="2"/>
    <x v="0"/>
    <s v="Appliances"/>
    <x v="0"/>
    <x v="492"/>
  </r>
  <r>
    <n v="20262"/>
    <x v="657"/>
    <x v="2"/>
    <n v="27"/>
    <x v="1014"/>
    <x v="0"/>
    <n v="9.6"/>
    <x v="0"/>
    <x v="2"/>
    <x v="2"/>
    <s v="Office Furnishings"/>
    <x v="4"/>
    <x v="734"/>
  </r>
  <r>
    <n v="54950"/>
    <x v="317"/>
    <x v="1"/>
    <n v="26"/>
    <x v="1015"/>
    <x v="0"/>
    <n v="4.7"/>
    <x v="0"/>
    <x v="1"/>
    <x v="0"/>
    <s v="Scissors, Rulers and Trimmers"/>
    <x v="4"/>
    <x v="735"/>
  </r>
  <r>
    <n v="27456"/>
    <x v="406"/>
    <x v="2"/>
    <n v="29"/>
    <x v="1016"/>
    <x v="2"/>
    <n v="97.4"/>
    <x v="0"/>
    <x v="2"/>
    <x v="0"/>
    <s v="Appliances"/>
    <x v="3"/>
    <x v="733"/>
  </r>
  <r>
    <n v="59943"/>
    <x v="695"/>
    <x v="0"/>
    <n v="43"/>
    <x v="1017"/>
    <x v="0"/>
    <n v="9"/>
    <x v="6"/>
    <x v="2"/>
    <x v="0"/>
    <s v="Binders and Binder Accessories"/>
    <x v="0"/>
    <x v="736"/>
  </r>
  <r>
    <n v="6182"/>
    <x v="696"/>
    <x v="3"/>
    <n v="40"/>
    <x v="1018"/>
    <x v="0"/>
    <n v="7.1"/>
    <x v="12"/>
    <x v="0"/>
    <x v="0"/>
    <s v="Paper"/>
    <x v="0"/>
    <x v="37"/>
  </r>
  <r>
    <n v="46052"/>
    <x v="531"/>
    <x v="4"/>
    <n v="37"/>
    <x v="1019"/>
    <x v="0"/>
    <n v="15.5"/>
    <x v="0"/>
    <x v="0"/>
    <x v="2"/>
    <s v="Office Furnishings"/>
    <x v="0"/>
    <x v="552"/>
  </r>
  <r>
    <n v="35271"/>
    <x v="128"/>
    <x v="1"/>
    <n v="19"/>
    <x v="1020"/>
    <x v="0"/>
    <n v="9.6"/>
    <x v="4"/>
    <x v="2"/>
    <x v="1"/>
    <s v="Telephones and Communication"/>
    <x v="0"/>
    <x v="485"/>
  </r>
  <r>
    <n v="4195"/>
    <x v="697"/>
    <x v="2"/>
    <n v="30"/>
    <x v="1021"/>
    <x v="0"/>
    <n v="2.1"/>
    <x v="2"/>
    <x v="0"/>
    <x v="1"/>
    <s v="Computer Peripherals"/>
    <x v="4"/>
    <x v="477"/>
  </r>
  <r>
    <n v="54882"/>
    <x v="698"/>
    <x v="0"/>
    <n v="17"/>
    <x v="1022"/>
    <x v="0"/>
    <n v="0.5"/>
    <x v="9"/>
    <x v="1"/>
    <x v="0"/>
    <s v="Labels"/>
    <x v="0"/>
    <x v="395"/>
  </r>
  <r>
    <n v="57217"/>
    <x v="699"/>
    <x v="4"/>
    <n v="35"/>
    <x v="1023"/>
    <x v="0"/>
    <n v="8.5"/>
    <x v="3"/>
    <x v="1"/>
    <x v="0"/>
    <s v="Pens &amp; Art Supplies"/>
    <x v="4"/>
    <x v="387"/>
  </r>
  <r>
    <n v="1637"/>
    <x v="700"/>
    <x v="2"/>
    <n v="10"/>
    <x v="1024"/>
    <x v="0"/>
    <n v="21.4"/>
    <x v="8"/>
    <x v="0"/>
    <x v="1"/>
    <s v="Computer Peripherals"/>
    <x v="0"/>
    <x v="737"/>
  </r>
  <r>
    <n v="17953"/>
    <x v="157"/>
    <x v="1"/>
    <n v="21"/>
    <x v="1025"/>
    <x v="2"/>
    <n v="64.2"/>
    <x v="3"/>
    <x v="3"/>
    <x v="0"/>
    <s v="Appliances"/>
    <x v="3"/>
    <x v="271"/>
  </r>
  <r>
    <n v="17186"/>
    <x v="289"/>
    <x v="4"/>
    <n v="49"/>
    <x v="1026"/>
    <x v="0"/>
    <n v="60.1"/>
    <x v="0"/>
    <x v="1"/>
    <x v="2"/>
    <s v="Office Furnishings"/>
    <x v="1"/>
    <x v="98"/>
  </r>
  <r>
    <n v="6661"/>
    <x v="701"/>
    <x v="3"/>
    <n v="47"/>
    <x v="1027"/>
    <x v="2"/>
    <n v="52.4"/>
    <x v="5"/>
    <x v="3"/>
    <x v="1"/>
    <s v="Copiers and Fax"/>
    <x v="3"/>
    <x v="738"/>
  </r>
  <r>
    <n v="57479"/>
    <x v="263"/>
    <x v="1"/>
    <n v="37"/>
    <x v="1028"/>
    <x v="0"/>
    <n v="0.5"/>
    <x v="0"/>
    <x v="0"/>
    <x v="0"/>
    <s v="Labels"/>
    <x v="0"/>
    <x v="555"/>
  </r>
  <r>
    <n v="23584"/>
    <x v="702"/>
    <x v="0"/>
    <n v="14"/>
    <x v="1029"/>
    <x v="2"/>
    <n v="16.7"/>
    <x v="1"/>
    <x v="0"/>
    <x v="1"/>
    <s v="Office Machines"/>
    <x v="3"/>
    <x v="739"/>
  </r>
  <r>
    <n v="35840"/>
    <x v="461"/>
    <x v="1"/>
    <n v="49"/>
    <x v="1030"/>
    <x v="0"/>
    <n v="1.1000000000000001"/>
    <x v="8"/>
    <x v="2"/>
    <x v="1"/>
    <s v="Telephones and Communication"/>
    <x v="2"/>
    <x v="480"/>
  </r>
  <r>
    <n v="31393"/>
    <x v="703"/>
    <x v="0"/>
    <n v="31"/>
    <x v="1031"/>
    <x v="0"/>
    <n v="1.4"/>
    <x v="1"/>
    <x v="0"/>
    <x v="0"/>
    <s v="Scissors, Rulers and Trimmers"/>
    <x v="2"/>
    <x v="606"/>
  </r>
  <r>
    <n v="37669"/>
    <x v="374"/>
    <x v="2"/>
    <n v="4"/>
    <x v="1032"/>
    <x v="0"/>
    <n v="9.4"/>
    <x v="0"/>
    <x v="0"/>
    <x v="0"/>
    <s v="Storage &amp; Organization"/>
    <x v="0"/>
    <x v="310"/>
  </r>
  <r>
    <n v="53056"/>
    <x v="640"/>
    <x v="0"/>
    <n v="13"/>
    <x v="1033"/>
    <x v="0"/>
    <n v="9.6"/>
    <x v="2"/>
    <x v="0"/>
    <x v="1"/>
    <s v="Office Machines"/>
    <x v="0"/>
    <x v="671"/>
  </r>
  <r>
    <n v="29569"/>
    <x v="704"/>
    <x v="1"/>
    <n v="46"/>
    <x v="1034"/>
    <x v="0"/>
    <n v="26.2"/>
    <x v="5"/>
    <x v="1"/>
    <x v="1"/>
    <s v="Copiers and Fax"/>
    <x v="5"/>
    <x v="740"/>
  </r>
  <r>
    <n v="38625"/>
    <x v="229"/>
    <x v="2"/>
    <n v="12"/>
    <x v="1035"/>
    <x v="0"/>
    <n v="2.7"/>
    <x v="2"/>
    <x v="0"/>
    <x v="0"/>
    <s v="Envelopes"/>
    <x v="0"/>
    <x v="227"/>
  </r>
  <r>
    <n v="17858"/>
    <x v="195"/>
    <x v="4"/>
    <n v="21"/>
    <x v="1036"/>
    <x v="0"/>
    <n v="2.1"/>
    <x v="0"/>
    <x v="1"/>
    <x v="1"/>
    <s v="Computer Peripherals"/>
    <x v="4"/>
    <x v="741"/>
  </r>
  <r>
    <n v="27872"/>
    <x v="705"/>
    <x v="2"/>
    <n v="25"/>
    <x v="1037"/>
    <x v="0"/>
    <n v="7.8"/>
    <x v="5"/>
    <x v="0"/>
    <x v="0"/>
    <s v="Binders and Binder Accessories"/>
    <x v="0"/>
    <x v="742"/>
  </r>
  <r>
    <n v="19556"/>
    <x v="706"/>
    <x v="2"/>
    <n v="45"/>
    <x v="1038"/>
    <x v="2"/>
    <n v="32.1"/>
    <x v="8"/>
    <x v="1"/>
    <x v="2"/>
    <s v="Chairs &amp; Chairmats"/>
    <x v="3"/>
    <x v="743"/>
  </r>
  <r>
    <n v="50692"/>
    <x v="648"/>
    <x v="1"/>
    <n v="28"/>
    <x v="1039"/>
    <x v="0"/>
    <n v="5.5"/>
    <x v="3"/>
    <x v="0"/>
    <x v="0"/>
    <s v="Binders and Binder Accessories"/>
    <x v="0"/>
    <x v="421"/>
  </r>
  <r>
    <n v="27844"/>
    <x v="438"/>
    <x v="3"/>
    <n v="27"/>
    <x v="1040"/>
    <x v="0"/>
    <n v="5.9"/>
    <x v="0"/>
    <x v="2"/>
    <x v="0"/>
    <s v="Paper"/>
    <x v="0"/>
    <x v="744"/>
  </r>
  <r>
    <n v="42054"/>
    <x v="707"/>
    <x v="4"/>
    <n v="32"/>
    <x v="1041"/>
    <x v="0"/>
    <n v="1.6"/>
    <x v="2"/>
    <x v="1"/>
    <x v="0"/>
    <s v="Binders and Binder Accessories"/>
    <x v="0"/>
    <x v="745"/>
  </r>
  <r>
    <n v="41764"/>
    <x v="410"/>
    <x v="2"/>
    <n v="16"/>
    <x v="1042"/>
    <x v="2"/>
    <n v="31.2"/>
    <x v="0"/>
    <x v="2"/>
    <x v="2"/>
    <s v="Tables"/>
    <x v="6"/>
    <x v="746"/>
  </r>
  <r>
    <n v="16519"/>
    <x v="708"/>
    <x v="4"/>
    <n v="39"/>
    <x v="1043"/>
    <x v="0"/>
    <n v="3.2"/>
    <x v="0"/>
    <x v="3"/>
    <x v="0"/>
    <s v="Binders and Binder Accessories"/>
    <x v="0"/>
    <x v="747"/>
  </r>
  <r>
    <n v="18147"/>
    <x v="709"/>
    <x v="2"/>
    <n v="50"/>
    <x v="1044"/>
    <x v="0"/>
    <n v="6.1"/>
    <x v="8"/>
    <x v="2"/>
    <x v="0"/>
    <s v="Paper"/>
    <x v="0"/>
    <x v="748"/>
  </r>
  <r>
    <n v="10661"/>
    <x v="710"/>
    <x v="2"/>
    <n v="42"/>
    <x v="1045"/>
    <x v="0"/>
    <n v="6.2"/>
    <x v="7"/>
    <x v="1"/>
    <x v="0"/>
    <s v="Paper"/>
    <x v="0"/>
    <x v="749"/>
  </r>
  <r>
    <n v="22917"/>
    <x v="711"/>
    <x v="4"/>
    <n v="1"/>
    <x v="1046"/>
    <x v="1"/>
    <n v="26.2"/>
    <x v="7"/>
    <x v="0"/>
    <x v="1"/>
    <s v="Copiers and Fax"/>
    <x v="5"/>
    <x v="750"/>
  </r>
  <r>
    <n v="26912"/>
    <x v="24"/>
    <x v="3"/>
    <n v="18"/>
    <x v="1047"/>
    <x v="0"/>
    <n v="5.6"/>
    <x v="3"/>
    <x v="2"/>
    <x v="1"/>
    <s v="Telephones and Communication"/>
    <x v="0"/>
    <x v="104"/>
  </r>
  <r>
    <n v="35425"/>
    <x v="446"/>
    <x v="2"/>
    <n v="45"/>
    <x v="1048"/>
    <x v="0"/>
    <n v="0.8"/>
    <x v="6"/>
    <x v="2"/>
    <x v="0"/>
    <s v="Rubber Bands"/>
    <x v="2"/>
    <x v="462"/>
  </r>
  <r>
    <n v="54468"/>
    <x v="712"/>
    <x v="1"/>
    <n v="35"/>
    <x v="1049"/>
    <x v="0"/>
    <n v="8.5"/>
    <x v="9"/>
    <x v="1"/>
    <x v="0"/>
    <s v="Pens &amp; Art Supplies"/>
    <x v="4"/>
    <x v="751"/>
  </r>
  <r>
    <n v="45248"/>
    <x v="713"/>
    <x v="4"/>
    <n v="32"/>
    <x v="1050"/>
    <x v="0"/>
    <n v="9.6"/>
    <x v="9"/>
    <x v="0"/>
    <x v="1"/>
    <s v="Telephones and Communication"/>
    <x v="0"/>
    <x v="752"/>
  </r>
  <r>
    <n v="43110"/>
    <x v="698"/>
    <x v="1"/>
    <n v="1"/>
    <x v="1051"/>
    <x v="0"/>
    <n v="26.2"/>
    <x v="6"/>
    <x v="0"/>
    <x v="1"/>
    <s v="Copiers and Fax"/>
    <x v="5"/>
    <x v="753"/>
  </r>
  <r>
    <n v="39585"/>
    <x v="329"/>
    <x v="2"/>
    <n v="32"/>
    <x v="1052"/>
    <x v="0"/>
    <n v="3.9"/>
    <x v="5"/>
    <x v="0"/>
    <x v="2"/>
    <s v="Office Furnishings"/>
    <x v="2"/>
    <x v="754"/>
  </r>
  <r>
    <n v="9925"/>
    <x v="140"/>
    <x v="0"/>
    <n v="31"/>
    <x v="1053"/>
    <x v="0"/>
    <n v="9.6"/>
    <x v="4"/>
    <x v="0"/>
    <x v="0"/>
    <s v="Pens &amp; Art Supplies"/>
    <x v="4"/>
    <x v="141"/>
  </r>
  <r>
    <n v="48963"/>
    <x v="714"/>
    <x v="2"/>
    <n v="12"/>
    <x v="1054"/>
    <x v="0"/>
    <n v="6.4"/>
    <x v="4"/>
    <x v="2"/>
    <x v="0"/>
    <s v="Paper"/>
    <x v="0"/>
    <x v="656"/>
  </r>
  <r>
    <n v="33540"/>
    <x v="86"/>
    <x v="3"/>
    <n v="21"/>
    <x v="1055"/>
    <x v="0"/>
    <n v="5.2"/>
    <x v="3"/>
    <x v="1"/>
    <x v="0"/>
    <s v="Pens &amp; Art Supplies"/>
    <x v="2"/>
    <x v="679"/>
  </r>
  <r>
    <n v="12611"/>
    <x v="715"/>
    <x v="4"/>
    <n v="13"/>
    <x v="1056"/>
    <x v="1"/>
    <n v="1.6"/>
    <x v="6"/>
    <x v="2"/>
    <x v="0"/>
    <s v="Binders and Binder Accessories"/>
    <x v="0"/>
    <x v="755"/>
  </r>
  <r>
    <n v="37025"/>
    <x v="119"/>
    <x v="1"/>
    <n v="37"/>
    <x v="1057"/>
    <x v="0"/>
    <n v="2.1"/>
    <x v="9"/>
    <x v="0"/>
    <x v="1"/>
    <s v="Computer Peripherals"/>
    <x v="4"/>
    <x v="616"/>
  </r>
  <r>
    <n v="59271"/>
    <x v="460"/>
    <x v="2"/>
    <n v="23"/>
    <x v="1058"/>
    <x v="0"/>
    <n v="5.6"/>
    <x v="7"/>
    <x v="0"/>
    <x v="0"/>
    <s v="Paper"/>
    <x v="0"/>
    <x v="476"/>
  </r>
  <r>
    <n v="48448"/>
    <x v="716"/>
    <x v="3"/>
    <n v="20"/>
    <x v="1059"/>
    <x v="0"/>
    <n v="1.1000000000000001"/>
    <x v="6"/>
    <x v="2"/>
    <x v="1"/>
    <s v="Telephones and Communication"/>
    <x v="2"/>
    <x v="28"/>
  </r>
  <r>
    <n v="34082"/>
    <x v="44"/>
    <x v="2"/>
    <n v="19"/>
    <x v="1060"/>
    <x v="0"/>
    <n v="21.4"/>
    <x v="0"/>
    <x v="0"/>
    <x v="0"/>
    <s v="Storage &amp; Organization"/>
    <x v="0"/>
    <x v="45"/>
  </r>
  <r>
    <n v="14274"/>
    <x v="717"/>
    <x v="2"/>
    <n v="2"/>
    <x v="1061"/>
    <x v="0"/>
    <n v="1.2"/>
    <x v="6"/>
    <x v="1"/>
    <x v="1"/>
    <s v="Telephones and Communication"/>
    <x v="0"/>
    <x v="82"/>
  </r>
  <r>
    <n v="48357"/>
    <x v="718"/>
    <x v="2"/>
    <n v="16"/>
    <x v="1062"/>
    <x v="0"/>
    <n v="15"/>
    <x v="0"/>
    <x v="1"/>
    <x v="1"/>
    <s v="Office Machines"/>
    <x v="1"/>
    <x v="200"/>
  </r>
  <r>
    <n v="32386"/>
    <x v="719"/>
    <x v="0"/>
    <n v="1"/>
    <x v="1063"/>
    <x v="0"/>
    <n v="15"/>
    <x v="5"/>
    <x v="2"/>
    <x v="1"/>
    <s v="Office Machines"/>
    <x v="1"/>
    <x v="756"/>
  </r>
  <r>
    <n v="24064"/>
    <x v="419"/>
    <x v="4"/>
    <n v="23"/>
    <x v="1064"/>
    <x v="2"/>
    <n v="15.7"/>
    <x v="2"/>
    <x v="2"/>
    <x v="1"/>
    <s v="Office Machines"/>
    <x v="3"/>
    <x v="757"/>
  </r>
  <r>
    <n v="10659"/>
    <x v="720"/>
    <x v="0"/>
    <n v="40"/>
    <x v="1065"/>
    <x v="0"/>
    <n v="6"/>
    <x v="9"/>
    <x v="0"/>
    <x v="0"/>
    <s v="Paper"/>
    <x v="0"/>
    <x v="184"/>
  </r>
  <r>
    <n v="45543"/>
    <x v="360"/>
    <x v="3"/>
    <n v="16"/>
    <x v="1066"/>
    <x v="2"/>
    <n v="95.6"/>
    <x v="0"/>
    <x v="0"/>
    <x v="2"/>
    <s v="Tables"/>
    <x v="6"/>
    <x v="758"/>
  </r>
  <r>
    <n v="33894"/>
    <x v="171"/>
    <x v="0"/>
    <n v="48"/>
    <x v="1067"/>
    <x v="0"/>
    <n v="4.9000000000000004"/>
    <x v="1"/>
    <x v="0"/>
    <x v="1"/>
    <s v="Computer Peripherals"/>
    <x v="4"/>
    <x v="759"/>
  </r>
  <r>
    <n v="7427"/>
    <x v="136"/>
    <x v="2"/>
    <n v="9"/>
    <x v="1068"/>
    <x v="0"/>
    <n v="1.6"/>
    <x v="2"/>
    <x v="0"/>
    <x v="0"/>
    <s v="Binders and Binder Accessories"/>
    <x v="0"/>
    <x v="436"/>
  </r>
  <r>
    <n v="32451"/>
    <x v="721"/>
    <x v="2"/>
    <n v="42"/>
    <x v="1069"/>
    <x v="0"/>
    <n v="3.2"/>
    <x v="0"/>
    <x v="2"/>
    <x v="0"/>
    <s v="Binders and Binder Accessories"/>
    <x v="0"/>
    <x v="760"/>
  </r>
  <r>
    <n v="27302"/>
    <x v="722"/>
    <x v="3"/>
    <n v="16"/>
    <x v="1070"/>
    <x v="0"/>
    <n v="9.4"/>
    <x v="6"/>
    <x v="0"/>
    <x v="2"/>
    <s v="Office Furnishings"/>
    <x v="0"/>
    <x v="761"/>
  </r>
  <r>
    <n v="41440"/>
    <x v="723"/>
    <x v="1"/>
    <n v="20"/>
    <x v="1071"/>
    <x v="0"/>
    <n v="0.5"/>
    <x v="2"/>
    <x v="0"/>
    <x v="0"/>
    <s v="Labels"/>
    <x v="0"/>
    <x v="762"/>
  </r>
  <r>
    <n v="49984"/>
    <x v="293"/>
    <x v="3"/>
    <n v="14"/>
    <x v="1072"/>
    <x v="0"/>
    <n v="1.6"/>
    <x v="4"/>
    <x v="3"/>
    <x v="0"/>
    <s v="Binders and Binder Accessories"/>
    <x v="0"/>
    <x v="763"/>
  </r>
  <r>
    <n v="52837"/>
    <x v="686"/>
    <x v="0"/>
    <n v="32"/>
    <x v="1073"/>
    <x v="0"/>
    <n v="21.4"/>
    <x v="3"/>
    <x v="0"/>
    <x v="0"/>
    <s v="Storage &amp; Organization"/>
    <x v="0"/>
    <x v="764"/>
  </r>
  <r>
    <n v="24326"/>
    <x v="414"/>
    <x v="0"/>
    <n v="12"/>
    <x v="1074"/>
    <x v="0"/>
    <n v="1.6"/>
    <x v="6"/>
    <x v="0"/>
    <x v="0"/>
    <s v="Pens &amp; Art Supplies"/>
    <x v="2"/>
    <x v="364"/>
  </r>
  <r>
    <n v="35300"/>
    <x v="176"/>
    <x v="4"/>
    <n v="10"/>
    <x v="1075"/>
    <x v="0"/>
    <n v="0.5"/>
    <x v="10"/>
    <x v="0"/>
    <x v="0"/>
    <s v="Labels"/>
    <x v="0"/>
    <x v="423"/>
  </r>
  <r>
    <n v="40388"/>
    <x v="724"/>
    <x v="0"/>
    <n v="17"/>
    <x v="1076"/>
    <x v="0"/>
    <n v="1"/>
    <x v="6"/>
    <x v="2"/>
    <x v="0"/>
    <s v="Pens &amp; Art Supplies"/>
    <x v="2"/>
    <x v="765"/>
  </r>
  <r>
    <n v="57760"/>
    <x v="725"/>
    <x v="2"/>
    <n v="34"/>
    <x v="1077"/>
    <x v="0"/>
    <n v="2.2000000000000002"/>
    <x v="2"/>
    <x v="0"/>
    <x v="0"/>
    <s v="Pens &amp; Art Supplies"/>
    <x v="2"/>
    <x v="766"/>
  </r>
  <r>
    <n v="34791"/>
    <x v="155"/>
    <x v="4"/>
    <n v="37"/>
    <x v="1078"/>
    <x v="0"/>
    <n v="4.3"/>
    <x v="2"/>
    <x v="2"/>
    <x v="2"/>
    <s v="Office Furnishings"/>
    <x v="2"/>
    <x v="83"/>
  </r>
  <r>
    <n v="20322"/>
    <x v="650"/>
    <x v="0"/>
    <n v="46"/>
    <x v="1079"/>
    <x v="2"/>
    <n v="38.299999999999997"/>
    <x v="2"/>
    <x v="2"/>
    <x v="2"/>
    <s v="Bookcases"/>
    <x v="6"/>
    <x v="684"/>
  </r>
  <r>
    <n v="21989"/>
    <x v="726"/>
    <x v="3"/>
    <n v="35"/>
    <x v="1080"/>
    <x v="0"/>
    <n v="4.5"/>
    <x v="0"/>
    <x v="2"/>
    <x v="1"/>
    <s v="Telephones and Communication"/>
    <x v="0"/>
    <x v="767"/>
  </r>
  <r>
    <n v="36640"/>
    <x v="502"/>
    <x v="2"/>
    <n v="18"/>
    <x v="1081"/>
    <x v="1"/>
    <n v="2.1"/>
    <x v="8"/>
    <x v="0"/>
    <x v="1"/>
    <s v="Computer Peripherals"/>
    <x v="4"/>
    <x v="704"/>
  </r>
  <r>
    <n v="52512"/>
    <x v="510"/>
    <x v="1"/>
    <n v="4"/>
    <x v="1082"/>
    <x v="0"/>
    <n v="5.3"/>
    <x v="0"/>
    <x v="1"/>
    <x v="0"/>
    <s v="Appliances"/>
    <x v="0"/>
    <x v="768"/>
  </r>
  <r>
    <n v="31878"/>
    <x v="465"/>
    <x v="4"/>
    <n v="14"/>
    <x v="1083"/>
    <x v="0"/>
    <n v="4.7"/>
    <x v="5"/>
    <x v="2"/>
    <x v="0"/>
    <s v="Paper"/>
    <x v="2"/>
    <x v="126"/>
  </r>
  <r>
    <n v="32647"/>
    <x v="502"/>
    <x v="1"/>
    <n v="32"/>
    <x v="1084"/>
    <x v="0"/>
    <n v="4.3"/>
    <x v="9"/>
    <x v="1"/>
    <x v="1"/>
    <s v="Computer Peripherals"/>
    <x v="0"/>
    <x v="704"/>
  </r>
  <r>
    <n v="57350"/>
    <x v="46"/>
    <x v="1"/>
    <n v="33"/>
    <x v="1085"/>
    <x v="0"/>
    <n v="6.1"/>
    <x v="2"/>
    <x v="3"/>
    <x v="0"/>
    <s v="Paper"/>
    <x v="0"/>
    <x v="127"/>
  </r>
  <r>
    <n v="32965"/>
    <x v="727"/>
    <x v="1"/>
    <n v="2"/>
    <x v="339"/>
    <x v="0"/>
    <n v="3.2"/>
    <x v="4"/>
    <x v="3"/>
    <x v="0"/>
    <s v="Paper"/>
    <x v="2"/>
    <x v="769"/>
  </r>
  <r>
    <n v="21285"/>
    <x v="728"/>
    <x v="4"/>
    <n v="47"/>
    <x v="1086"/>
    <x v="0"/>
    <n v="2.5"/>
    <x v="1"/>
    <x v="0"/>
    <x v="0"/>
    <s v="Pens &amp; Art Supplies"/>
    <x v="2"/>
    <x v="770"/>
  </r>
  <r>
    <n v="1991"/>
    <x v="729"/>
    <x v="2"/>
    <n v="27"/>
    <x v="1087"/>
    <x v="0"/>
    <n v="26.2"/>
    <x v="0"/>
    <x v="0"/>
    <x v="2"/>
    <s v="Office Furnishings"/>
    <x v="5"/>
    <x v="771"/>
  </r>
  <r>
    <n v="21125"/>
    <x v="190"/>
    <x v="2"/>
    <n v="17"/>
    <x v="1088"/>
    <x v="0"/>
    <n v="4.7"/>
    <x v="0"/>
    <x v="2"/>
    <x v="0"/>
    <s v="Paper"/>
    <x v="2"/>
    <x v="772"/>
  </r>
  <r>
    <n v="33253"/>
    <x v="730"/>
    <x v="2"/>
    <n v="17"/>
    <x v="1089"/>
    <x v="0"/>
    <n v="3.5"/>
    <x v="4"/>
    <x v="2"/>
    <x v="1"/>
    <s v="Telephones and Communication"/>
    <x v="4"/>
    <x v="638"/>
  </r>
  <r>
    <n v="6592"/>
    <x v="731"/>
    <x v="3"/>
    <n v="33"/>
    <x v="1090"/>
    <x v="1"/>
    <n v="37.5"/>
    <x v="0"/>
    <x v="1"/>
    <x v="0"/>
    <s v="Storage &amp; Organization"/>
    <x v="5"/>
    <x v="773"/>
  </r>
  <r>
    <n v="57127"/>
    <x v="732"/>
    <x v="3"/>
    <n v="13"/>
    <x v="1091"/>
    <x v="0"/>
    <n v="15.3"/>
    <x v="1"/>
    <x v="1"/>
    <x v="0"/>
    <s v="Paper"/>
    <x v="0"/>
    <x v="774"/>
  </r>
  <r>
    <n v="8933"/>
    <x v="733"/>
    <x v="1"/>
    <n v="30"/>
    <x v="1092"/>
    <x v="0"/>
    <n v="8.1"/>
    <x v="7"/>
    <x v="1"/>
    <x v="2"/>
    <s v="Office Furnishings"/>
    <x v="0"/>
    <x v="775"/>
  </r>
  <r>
    <n v="1538"/>
    <x v="505"/>
    <x v="2"/>
    <n v="15"/>
    <x v="1093"/>
    <x v="0"/>
    <n v="5.2"/>
    <x v="0"/>
    <x v="0"/>
    <x v="1"/>
    <s v="Telephones and Communication"/>
    <x v="0"/>
    <x v="66"/>
  </r>
  <r>
    <n v="19974"/>
    <x v="734"/>
    <x v="1"/>
    <n v="22"/>
    <x v="1094"/>
    <x v="0"/>
    <n v="6.6"/>
    <x v="6"/>
    <x v="0"/>
    <x v="0"/>
    <s v="Storage &amp; Organization"/>
    <x v="0"/>
    <x v="776"/>
  </r>
  <r>
    <n v="10789"/>
    <x v="198"/>
    <x v="2"/>
    <n v="15"/>
    <x v="1095"/>
    <x v="1"/>
    <n v="4.4000000000000004"/>
    <x v="1"/>
    <x v="0"/>
    <x v="0"/>
    <s v="Pens &amp; Art Supplies"/>
    <x v="2"/>
    <x v="86"/>
  </r>
  <r>
    <n v="52482"/>
    <x v="735"/>
    <x v="0"/>
    <n v="30"/>
    <x v="1096"/>
    <x v="0"/>
    <n v="3.9"/>
    <x v="9"/>
    <x v="0"/>
    <x v="2"/>
    <s v="Office Furnishings"/>
    <x v="4"/>
    <x v="371"/>
  </r>
  <r>
    <n v="47236"/>
    <x v="736"/>
    <x v="1"/>
    <n v="1"/>
    <x v="1097"/>
    <x v="0"/>
    <n v="3.7"/>
    <x v="0"/>
    <x v="2"/>
    <x v="0"/>
    <s v="Appliances"/>
    <x v="0"/>
    <x v="777"/>
  </r>
  <r>
    <n v="25445"/>
    <x v="194"/>
    <x v="3"/>
    <n v="48"/>
    <x v="1098"/>
    <x v="0"/>
    <n v="3.2"/>
    <x v="8"/>
    <x v="3"/>
    <x v="0"/>
    <s v="Binders and Binder Accessories"/>
    <x v="0"/>
    <x v="196"/>
  </r>
  <r>
    <n v="33445"/>
    <x v="737"/>
    <x v="3"/>
    <n v="49"/>
    <x v="1099"/>
    <x v="2"/>
    <n v="28.6"/>
    <x v="2"/>
    <x v="3"/>
    <x v="2"/>
    <s v="Bookcases"/>
    <x v="6"/>
    <x v="153"/>
  </r>
  <r>
    <n v="22787"/>
    <x v="738"/>
    <x v="4"/>
    <n v="35"/>
    <x v="1100"/>
    <x v="1"/>
    <n v="0.7"/>
    <x v="5"/>
    <x v="0"/>
    <x v="0"/>
    <s v="Rubber Bands"/>
    <x v="2"/>
    <x v="581"/>
  </r>
  <r>
    <n v="28294"/>
    <x v="739"/>
    <x v="1"/>
    <n v="47"/>
    <x v="1101"/>
    <x v="0"/>
    <n v="0.7"/>
    <x v="6"/>
    <x v="0"/>
    <x v="0"/>
    <s v="Rubber Bands"/>
    <x v="2"/>
    <x v="541"/>
  </r>
  <r>
    <n v="8000"/>
    <x v="740"/>
    <x v="3"/>
    <n v="1"/>
    <x v="1102"/>
    <x v="0"/>
    <n v="5.6"/>
    <x v="3"/>
    <x v="3"/>
    <x v="0"/>
    <s v="Binders and Binder Accessories"/>
    <x v="0"/>
    <x v="778"/>
  </r>
  <r>
    <n v="33184"/>
    <x v="741"/>
    <x v="2"/>
    <n v="32"/>
    <x v="1103"/>
    <x v="0"/>
    <n v="6"/>
    <x v="6"/>
    <x v="3"/>
    <x v="0"/>
    <s v="Binders and Binder Accessories"/>
    <x v="0"/>
    <x v="779"/>
  </r>
  <r>
    <n v="25475"/>
    <x v="693"/>
    <x v="0"/>
    <n v="49"/>
    <x v="1104"/>
    <x v="0"/>
    <n v="8"/>
    <x v="2"/>
    <x v="2"/>
    <x v="0"/>
    <s v="Paper"/>
    <x v="0"/>
    <x v="340"/>
  </r>
  <r>
    <n v="928"/>
    <x v="742"/>
    <x v="3"/>
    <n v="26"/>
    <x v="1105"/>
    <x v="1"/>
    <n v="7.9"/>
    <x v="2"/>
    <x v="1"/>
    <x v="2"/>
    <s v="Office Furnishings"/>
    <x v="0"/>
    <x v="780"/>
  </r>
  <r>
    <n v="59878"/>
    <x v="417"/>
    <x v="1"/>
    <n v="23"/>
    <x v="1106"/>
    <x v="0"/>
    <n v="8"/>
    <x v="0"/>
    <x v="0"/>
    <x v="0"/>
    <s v="Storage &amp; Organization"/>
    <x v="0"/>
    <x v="781"/>
  </r>
  <r>
    <n v="20259"/>
    <x v="126"/>
    <x v="0"/>
    <n v="42"/>
    <x v="1107"/>
    <x v="0"/>
    <n v="4.9000000000000004"/>
    <x v="0"/>
    <x v="0"/>
    <x v="0"/>
    <s v="Scissors, Rulers and Trimmers"/>
    <x v="2"/>
    <x v="676"/>
  </r>
  <r>
    <n v="21155"/>
    <x v="380"/>
    <x v="1"/>
    <n v="4"/>
    <x v="1108"/>
    <x v="0"/>
    <n v="6.4"/>
    <x v="7"/>
    <x v="1"/>
    <x v="0"/>
    <s v="Paper"/>
    <x v="0"/>
    <x v="758"/>
  </r>
  <r>
    <n v="35494"/>
    <x v="161"/>
    <x v="4"/>
    <n v="18"/>
    <x v="1109"/>
    <x v="0"/>
    <n v="73.8"/>
    <x v="3"/>
    <x v="1"/>
    <x v="2"/>
    <s v="Tables"/>
    <x v="5"/>
    <x v="782"/>
  </r>
  <r>
    <n v="31555"/>
    <x v="164"/>
    <x v="0"/>
    <n v="38"/>
    <x v="1110"/>
    <x v="0"/>
    <n v="22.2"/>
    <x v="9"/>
    <x v="2"/>
    <x v="2"/>
    <s v="Office Furnishings"/>
    <x v="5"/>
    <x v="164"/>
  </r>
  <r>
    <n v="12420"/>
    <x v="333"/>
    <x v="4"/>
    <n v="34"/>
    <x v="1111"/>
    <x v="1"/>
    <n v="14.1"/>
    <x v="6"/>
    <x v="2"/>
    <x v="0"/>
    <s v="Binders and Binder Accessories"/>
    <x v="0"/>
    <x v="514"/>
  </r>
  <r>
    <n v="12160"/>
    <x v="138"/>
    <x v="3"/>
    <n v="9"/>
    <x v="1112"/>
    <x v="0"/>
    <n v="6.7"/>
    <x v="0"/>
    <x v="0"/>
    <x v="2"/>
    <s v="Office Furnishings"/>
    <x v="5"/>
    <x v="547"/>
  </r>
  <r>
    <n v="38215"/>
    <x v="743"/>
    <x v="0"/>
    <n v="38"/>
    <x v="1113"/>
    <x v="1"/>
    <n v="21.4"/>
    <x v="6"/>
    <x v="3"/>
    <x v="0"/>
    <s v="Paper"/>
    <x v="0"/>
    <x v="255"/>
  </r>
  <r>
    <n v="42242"/>
    <x v="744"/>
    <x v="2"/>
    <n v="23"/>
    <x v="1114"/>
    <x v="1"/>
    <n v="7.7"/>
    <x v="0"/>
    <x v="0"/>
    <x v="0"/>
    <s v="Binders and Binder Accessories"/>
    <x v="0"/>
    <x v="783"/>
  </r>
  <r>
    <n v="30981"/>
    <x v="745"/>
    <x v="3"/>
    <n v="29"/>
    <x v="1115"/>
    <x v="2"/>
    <n v="24.8"/>
    <x v="0"/>
    <x v="2"/>
    <x v="0"/>
    <s v="Appliances"/>
    <x v="3"/>
    <x v="784"/>
  </r>
  <r>
    <n v="30852"/>
    <x v="720"/>
    <x v="0"/>
    <n v="35"/>
    <x v="1116"/>
    <x v="0"/>
    <n v="5.2"/>
    <x v="2"/>
    <x v="0"/>
    <x v="1"/>
    <s v="Telephones and Communication"/>
    <x v="0"/>
    <x v="763"/>
  </r>
  <r>
    <n v="26784"/>
    <x v="350"/>
    <x v="0"/>
    <n v="33"/>
    <x v="1117"/>
    <x v="0"/>
    <n v="8"/>
    <x v="3"/>
    <x v="1"/>
    <x v="1"/>
    <s v="Office Machines"/>
    <x v="1"/>
    <x v="708"/>
  </r>
  <r>
    <n v="47333"/>
    <x v="470"/>
    <x v="0"/>
    <n v="16"/>
    <x v="1118"/>
    <x v="0"/>
    <n v="3.5"/>
    <x v="9"/>
    <x v="2"/>
    <x v="1"/>
    <s v="Telephones and Communication"/>
    <x v="4"/>
    <x v="381"/>
  </r>
  <r>
    <n v="25986"/>
    <x v="746"/>
    <x v="4"/>
    <n v="48"/>
    <x v="1119"/>
    <x v="0"/>
    <n v="5.3"/>
    <x v="8"/>
    <x v="1"/>
    <x v="0"/>
    <s v="Paper"/>
    <x v="0"/>
    <x v="785"/>
  </r>
  <r>
    <n v="16230"/>
    <x v="159"/>
    <x v="3"/>
    <n v="15"/>
    <x v="1120"/>
    <x v="0"/>
    <n v="6.2"/>
    <x v="2"/>
    <x v="0"/>
    <x v="0"/>
    <s v="Paper"/>
    <x v="0"/>
    <x v="231"/>
  </r>
  <r>
    <n v="9927"/>
    <x v="747"/>
    <x v="1"/>
    <n v="32"/>
    <x v="1121"/>
    <x v="2"/>
    <n v="57.2"/>
    <x v="1"/>
    <x v="0"/>
    <x v="2"/>
    <s v="Bookcases"/>
    <x v="6"/>
    <x v="786"/>
  </r>
  <r>
    <n v="40672"/>
    <x v="485"/>
    <x v="3"/>
    <n v="16"/>
    <x v="1122"/>
    <x v="2"/>
    <n v="38.299999999999997"/>
    <x v="3"/>
    <x v="1"/>
    <x v="2"/>
    <s v="Bookcases"/>
    <x v="6"/>
    <x v="267"/>
  </r>
  <r>
    <n v="2562"/>
    <x v="179"/>
    <x v="0"/>
    <n v="17"/>
    <x v="1123"/>
    <x v="1"/>
    <n v="6.2"/>
    <x v="8"/>
    <x v="1"/>
    <x v="0"/>
    <s v="Paper"/>
    <x v="0"/>
    <x v="178"/>
  </r>
  <r>
    <n v="16706"/>
    <x v="369"/>
    <x v="1"/>
    <n v="47"/>
    <x v="1124"/>
    <x v="0"/>
    <n v="36.6"/>
    <x v="1"/>
    <x v="0"/>
    <x v="2"/>
    <s v="Office Furnishings"/>
    <x v="2"/>
    <x v="384"/>
  </r>
  <r>
    <n v="12483"/>
    <x v="692"/>
    <x v="0"/>
    <n v="14"/>
    <x v="1125"/>
    <x v="0"/>
    <n v="9.6999999999999993"/>
    <x v="9"/>
    <x v="2"/>
    <x v="0"/>
    <s v="Binders and Binder Accessories"/>
    <x v="0"/>
    <x v="787"/>
  </r>
  <r>
    <n v="6433"/>
    <x v="748"/>
    <x v="4"/>
    <n v="41"/>
    <x v="1126"/>
    <x v="0"/>
    <n v="0.5"/>
    <x v="3"/>
    <x v="2"/>
    <x v="0"/>
    <s v="Labels"/>
    <x v="0"/>
    <x v="544"/>
  </r>
  <r>
    <n v="9127"/>
    <x v="445"/>
    <x v="2"/>
    <n v="7"/>
    <x v="1127"/>
    <x v="1"/>
    <n v="37.5"/>
    <x v="1"/>
    <x v="0"/>
    <x v="0"/>
    <s v="Storage &amp; Organization"/>
    <x v="5"/>
    <x v="155"/>
  </r>
  <r>
    <n v="55815"/>
    <x v="749"/>
    <x v="1"/>
    <n v="28"/>
    <x v="1128"/>
    <x v="1"/>
    <n v="10.8"/>
    <x v="11"/>
    <x v="0"/>
    <x v="2"/>
    <s v="Office Furnishings"/>
    <x v="5"/>
    <x v="788"/>
  </r>
  <r>
    <n v="1857"/>
    <x v="675"/>
    <x v="1"/>
    <n v="37"/>
    <x v="1129"/>
    <x v="0"/>
    <n v="2.1"/>
    <x v="5"/>
    <x v="1"/>
    <x v="0"/>
    <s v="Pens &amp; Art Supplies"/>
    <x v="2"/>
    <x v="789"/>
  </r>
  <r>
    <n v="53285"/>
    <x v="750"/>
    <x v="0"/>
    <n v="6"/>
    <x v="1130"/>
    <x v="0"/>
    <n v="21.4"/>
    <x v="0"/>
    <x v="2"/>
    <x v="0"/>
    <s v="Binders and Binder Accessories"/>
    <x v="0"/>
    <x v="790"/>
  </r>
  <r>
    <n v="7654"/>
    <x v="659"/>
    <x v="1"/>
    <n v="3"/>
    <x v="1131"/>
    <x v="0"/>
    <n v="7.4"/>
    <x v="5"/>
    <x v="3"/>
    <x v="0"/>
    <s v="Labels"/>
    <x v="0"/>
    <x v="58"/>
  </r>
  <r>
    <n v="18496"/>
    <x v="583"/>
    <x v="1"/>
    <n v="29"/>
    <x v="1132"/>
    <x v="0"/>
    <n v="21.4"/>
    <x v="5"/>
    <x v="0"/>
    <x v="0"/>
    <s v="Paper"/>
    <x v="0"/>
    <x v="57"/>
  </r>
  <r>
    <n v="37603"/>
    <x v="379"/>
    <x v="4"/>
    <n v="50"/>
    <x v="1133"/>
    <x v="0"/>
    <n v="2.1"/>
    <x v="6"/>
    <x v="1"/>
    <x v="1"/>
    <s v="Computer Peripherals"/>
    <x v="4"/>
    <x v="673"/>
  </r>
  <r>
    <n v="34180"/>
    <x v="142"/>
    <x v="1"/>
    <n v="2"/>
    <x v="1134"/>
    <x v="1"/>
    <n v="8.6999999999999993"/>
    <x v="9"/>
    <x v="0"/>
    <x v="0"/>
    <s v="Paper"/>
    <x v="0"/>
    <x v="209"/>
  </r>
  <r>
    <n v="38950"/>
    <x v="459"/>
    <x v="2"/>
    <n v="39"/>
    <x v="1135"/>
    <x v="0"/>
    <n v="0.8"/>
    <x v="7"/>
    <x v="3"/>
    <x v="0"/>
    <s v="Rubber Bands"/>
    <x v="2"/>
    <x v="791"/>
  </r>
  <r>
    <n v="41728"/>
    <x v="751"/>
    <x v="1"/>
    <n v="10"/>
    <x v="1136"/>
    <x v="2"/>
    <n v="67.3"/>
    <x v="0"/>
    <x v="0"/>
    <x v="2"/>
    <s v="Chairs &amp; Chairmats"/>
    <x v="3"/>
    <x v="159"/>
  </r>
  <r>
    <n v="39139"/>
    <x v="752"/>
    <x v="2"/>
    <n v="6"/>
    <x v="1137"/>
    <x v="0"/>
    <n v="8.6"/>
    <x v="8"/>
    <x v="2"/>
    <x v="1"/>
    <s v="Telephones and Communication"/>
    <x v="0"/>
    <x v="792"/>
  </r>
  <r>
    <n v="22338"/>
    <x v="59"/>
    <x v="4"/>
    <n v="36"/>
    <x v="1138"/>
    <x v="0"/>
    <n v="5.4"/>
    <x v="4"/>
    <x v="1"/>
    <x v="0"/>
    <s v="Paper"/>
    <x v="0"/>
    <x v="793"/>
  </r>
  <r>
    <n v="49990"/>
    <x v="753"/>
    <x v="2"/>
    <n v="11"/>
    <x v="1139"/>
    <x v="2"/>
    <n v="15.7"/>
    <x v="9"/>
    <x v="0"/>
    <x v="1"/>
    <s v="Office Machines"/>
    <x v="3"/>
    <x v="572"/>
  </r>
  <r>
    <n v="36675"/>
    <x v="704"/>
    <x v="1"/>
    <n v="39"/>
    <x v="1140"/>
    <x v="0"/>
    <n v="0.9"/>
    <x v="0"/>
    <x v="3"/>
    <x v="0"/>
    <s v="Pens &amp; Art Supplies"/>
    <x v="2"/>
    <x v="54"/>
  </r>
  <r>
    <n v="52737"/>
    <x v="254"/>
    <x v="2"/>
    <n v="14"/>
    <x v="1141"/>
    <x v="1"/>
    <n v="6.6"/>
    <x v="2"/>
    <x v="2"/>
    <x v="0"/>
    <s v="Binders and Binder Accessories"/>
    <x v="0"/>
    <x v="252"/>
  </r>
  <r>
    <n v="34882"/>
    <x v="754"/>
    <x v="0"/>
    <n v="43"/>
    <x v="1142"/>
    <x v="0"/>
    <n v="1.6"/>
    <x v="3"/>
    <x v="2"/>
    <x v="0"/>
    <s v="Binders and Binder Accessories"/>
    <x v="0"/>
    <x v="794"/>
  </r>
  <r>
    <n v="8580"/>
    <x v="755"/>
    <x v="1"/>
    <n v="37"/>
    <x v="1143"/>
    <x v="0"/>
    <n v="9.9"/>
    <x v="9"/>
    <x v="1"/>
    <x v="0"/>
    <s v="Appliances"/>
    <x v="0"/>
    <x v="649"/>
  </r>
  <r>
    <n v="19812"/>
    <x v="756"/>
    <x v="3"/>
    <n v="3"/>
    <x v="1144"/>
    <x v="2"/>
    <n v="48.9"/>
    <x v="5"/>
    <x v="2"/>
    <x v="2"/>
    <s v="Tables"/>
    <x v="6"/>
    <x v="795"/>
  </r>
  <r>
    <n v="23169"/>
    <x v="43"/>
    <x v="0"/>
    <n v="22"/>
    <x v="1145"/>
    <x v="0"/>
    <n v="7.7"/>
    <x v="0"/>
    <x v="2"/>
    <x v="1"/>
    <s v="Computer Peripherals"/>
    <x v="0"/>
    <x v="44"/>
  </r>
  <r>
    <n v="14530"/>
    <x v="345"/>
    <x v="1"/>
    <n v="49"/>
    <x v="1146"/>
    <x v="0"/>
    <n v="5.9"/>
    <x v="6"/>
    <x v="2"/>
    <x v="0"/>
    <s v="Storage &amp; Organization"/>
    <x v="0"/>
    <x v="117"/>
  </r>
  <r>
    <n v="19044"/>
    <x v="757"/>
    <x v="3"/>
    <n v="32"/>
    <x v="1147"/>
    <x v="0"/>
    <n v="15"/>
    <x v="2"/>
    <x v="0"/>
    <x v="1"/>
    <s v="Office Machines"/>
    <x v="1"/>
    <x v="796"/>
  </r>
  <r>
    <n v="24802"/>
    <x v="710"/>
    <x v="4"/>
    <n v="18"/>
    <x v="1148"/>
    <x v="0"/>
    <n v="13"/>
    <x v="5"/>
    <x v="3"/>
    <x v="1"/>
    <s v="Computer Peripherals"/>
    <x v="0"/>
    <x v="749"/>
  </r>
  <r>
    <n v="6117"/>
    <x v="758"/>
    <x v="0"/>
    <n v="7"/>
    <x v="1149"/>
    <x v="0"/>
    <n v="5.4"/>
    <x v="5"/>
    <x v="2"/>
    <x v="2"/>
    <s v="Office Furnishings"/>
    <x v="4"/>
    <x v="797"/>
  </r>
  <r>
    <n v="58528"/>
    <x v="662"/>
    <x v="4"/>
    <n v="14"/>
    <x v="1150"/>
    <x v="0"/>
    <n v="5.5"/>
    <x v="0"/>
    <x v="0"/>
    <x v="0"/>
    <s v="Appliances"/>
    <x v="1"/>
    <x v="654"/>
  </r>
  <r>
    <n v="13762"/>
    <x v="162"/>
    <x v="4"/>
    <n v="8"/>
    <x v="1151"/>
    <x v="0"/>
    <n v="5.7"/>
    <x v="9"/>
    <x v="0"/>
    <x v="0"/>
    <s v="Binders and Binder Accessories"/>
    <x v="0"/>
    <x v="798"/>
  </r>
  <r>
    <n v="20390"/>
    <x v="759"/>
    <x v="2"/>
    <n v="35"/>
    <x v="1152"/>
    <x v="1"/>
    <n v="8.1"/>
    <x v="0"/>
    <x v="2"/>
    <x v="1"/>
    <s v="Computer Peripherals"/>
    <x v="0"/>
    <x v="167"/>
  </r>
  <r>
    <n v="49255"/>
    <x v="746"/>
    <x v="1"/>
    <n v="20"/>
    <x v="1153"/>
    <x v="2"/>
    <n v="28.7"/>
    <x v="0"/>
    <x v="0"/>
    <x v="2"/>
    <s v="Bookcases"/>
    <x v="6"/>
    <x v="785"/>
  </r>
  <r>
    <n v="8132"/>
    <x v="720"/>
    <x v="3"/>
    <n v="45"/>
    <x v="1154"/>
    <x v="0"/>
    <n v="7.4"/>
    <x v="8"/>
    <x v="2"/>
    <x v="0"/>
    <s v="Paper"/>
    <x v="0"/>
    <x v="799"/>
  </r>
  <r>
    <n v="48706"/>
    <x v="144"/>
    <x v="3"/>
    <n v="18"/>
    <x v="1155"/>
    <x v="0"/>
    <n v="11.9"/>
    <x v="4"/>
    <x v="3"/>
    <x v="0"/>
    <s v="Paper"/>
    <x v="0"/>
    <x v="800"/>
  </r>
  <r>
    <n v="53798"/>
    <x v="760"/>
    <x v="3"/>
    <n v="41"/>
    <x v="1156"/>
    <x v="2"/>
    <n v="75.099999999999994"/>
    <x v="5"/>
    <x v="0"/>
    <x v="2"/>
    <s v="Chairs &amp; Chairmats"/>
    <x v="3"/>
    <x v="454"/>
  </r>
  <r>
    <n v="51969"/>
    <x v="174"/>
    <x v="1"/>
    <n v="16"/>
    <x v="1157"/>
    <x v="0"/>
    <n v="6.9"/>
    <x v="2"/>
    <x v="1"/>
    <x v="0"/>
    <s v="Paper"/>
    <x v="0"/>
    <x v="801"/>
  </r>
  <r>
    <n v="25666"/>
    <x v="177"/>
    <x v="0"/>
    <n v="36"/>
    <x v="1158"/>
    <x v="0"/>
    <n v="21.4"/>
    <x v="4"/>
    <x v="1"/>
    <x v="0"/>
    <s v="Storage &amp; Organization"/>
    <x v="0"/>
    <x v="802"/>
  </r>
  <r>
    <n v="37700"/>
    <x v="761"/>
    <x v="0"/>
    <n v="27"/>
    <x v="1159"/>
    <x v="1"/>
    <n v="21.4"/>
    <x v="5"/>
    <x v="0"/>
    <x v="0"/>
    <s v="Binders and Binder Accessories"/>
    <x v="0"/>
    <x v="803"/>
  </r>
  <r>
    <n v="20455"/>
    <x v="34"/>
    <x v="0"/>
    <n v="7"/>
    <x v="1160"/>
    <x v="1"/>
    <n v="9.6"/>
    <x v="4"/>
    <x v="0"/>
    <x v="1"/>
    <s v="Telephones and Communication"/>
    <x v="0"/>
    <x v="35"/>
  </r>
  <r>
    <n v="22182"/>
    <x v="762"/>
    <x v="4"/>
    <n v="4"/>
    <x v="1161"/>
    <x v="0"/>
    <n v="7.7"/>
    <x v="6"/>
    <x v="3"/>
    <x v="0"/>
    <s v="Binders and Binder Accessories"/>
    <x v="0"/>
    <x v="771"/>
  </r>
  <r>
    <n v="56128"/>
    <x v="763"/>
    <x v="4"/>
    <n v="41"/>
    <x v="1162"/>
    <x v="0"/>
    <n v="9.6"/>
    <x v="0"/>
    <x v="3"/>
    <x v="0"/>
    <s v="Pens &amp; Art Supplies"/>
    <x v="4"/>
    <x v="437"/>
  </r>
  <r>
    <n v="35878"/>
    <x v="595"/>
    <x v="4"/>
    <n v="45"/>
    <x v="1163"/>
    <x v="0"/>
    <n v="2.4"/>
    <x v="0"/>
    <x v="0"/>
    <x v="0"/>
    <s v="Paper"/>
    <x v="2"/>
    <x v="622"/>
  </r>
  <r>
    <n v="38052"/>
    <x v="596"/>
    <x v="3"/>
    <n v="13"/>
    <x v="1164"/>
    <x v="0"/>
    <n v="2.1"/>
    <x v="0"/>
    <x v="1"/>
    <x v="1"/>
    <s v="Computer Peripherals"/>
    <x v="4"/>
    <x v="779"/>
  </r>
  <r>
    <n v="49987"/>
    <x v="764"/>
    <x v="1"/>
    <n v="15"/>
    <x v="1165"/>
    <x v="2"/>
    <n v="62.8"/>
    <x v="4"/>
    <x v="1"/>
    <x v="2"/>
    <s v="Bookcases"/>
    <x v="6"/>
    <x v="804"/>
  </r>
  <r>
    <n v="53477"/>
    <x v="765"/>
    <x v="1"/>
    <n v="36"/>
    <x v="1166"/>
    <x v="0"/>
    <n v="5.4"/>
    <x v="9"/>
    <x v="0"/>
    <x v="0"/>
    <s v="Paper"/>
    <x v="2"/>
    <x v="328"/>
  </r>
  <r>
    <n v="14819"/>
    <x v="407"/>
    <x v="2"/>
    <n v="27"/>
    <x v="1167"/>
    <x v="2"/>
    <n v="39.200000000000003"/>
    <x v="1"/>
    <x v="2"/>
    <x v="2"/>
    <s v="Bookcases"/>
    <x v="6"/>
    <x v="805"/>
  </r>
  <r>
    <n v="31270"/>
    <x v="766"/>
    <x v="4"/>
    <n v="3"/>
    <x v="1168"/>
    <x v="2"/>
    <n v="52.2"/>
    <x v="1"/>
    <x v="0"/>
    <x v="2"/>
    <s v="Chairs &amp; Chairmats"/>
    <x v="3"/>
    <x v="806"/>
  </r>
  <r>
    <n v="59556"/>
    <x v="455"/>
    <x v="2"/>
    <n v="27"/>
    <x v="1169"/>
    <x v="0"/>
    <n v="0.7"/>
    <x v="6"/>
    <x v="2"/>
    <x v="0"/>
    <s v="Rubber Bands"/>
    <x v="2"/>
    <x v="807"/>
  </r>
  <r>
    <n v="41472"/>
    <x v="767"/>
    <x v="3"/>
    <n v="48"/>
    <x v="1170"/>
    <x v="1"/>
    <n v="8.1"/>
    <x v="3"/>
    <x v="2"/>
    <x v="0"/>
    <s v="Binders and Binder Accessories"/>
    <x v="0"/>
    <x v="808"/>
  </r>
  <r>
    <n v="51202"/>
    <x v="120"/>
    <x v="1"/>
    <n v="34"/>
    <x v="1171"/>
    <x v="0"/>
    <n v="6.1"/>
    <x v="7"/>
    <x v="3"/>
    <x v="0"/>
    <s v="Paper"/>
    <x v="0"/>
    <x v="705"/>
  </r>
  <r>
    <n v="16036"/>
    <x v="158"/>
    <x v="4"/>
    <n v="10"/>
    <x v="1172"/>
    <x v="0"/>
    <n v="8.6"/>
    <x v="3"/>
    <x v="0"/>
    <x v="1"/>
    <s v="Telephones and Communication"/>
    <x v="0"/>
    <x v="626"/>
  </r>
  <r>
    <n v="9606"/>
    <x v="768"/>
    <x v="2"/>
    <n v="37"/>
    <x v="1173"/>
    <x v="1"/>
    <n v="2.2000000000000002"/>
    <x v="0"/>
    <x v="3"/>
    <x v="0"/>
    <s v="Paper"/>
    <x v="2"/>
    <x v="809"/>
  </r>
  <r>
    <n v="17568"/>
    <x v="769"/>
    <x v="2"/>
    <n v="31"/>
    <x v="1174"/>
    <x v="0"/>
    <n v="2.1"/>
    <x v="8"/>
    <x v="2"/>
    <x v="1"/>
    <s v="Computer Peripherals"/>
    <x v="4"/>
    <x v="775"/>
  </r>
  <r>
    <n v="5696"/>
    <x v="392"/>
    <x v="0"/>
    <n v="31"/>
    <x v="1175"/>
    <x v="0"/>
    <n v="4.0999999999999996"/>
    <x v="9"/>
    <x v="1"/>
    <x v="1"/>
    <s v="Computer Peripherals"/>
    <x v="4"/>
    <x v="408"/>
  </r>
  <r>
    <n v="43745"/>
    <x v="346"/>
    <x v="3"/>
    <n v="1"/>
    <x v="1176"/>
    <x v="0"/>
    <n v="1.5"/>
    <x v="7"/>
    <x v="0"/>
    <x v="0"/>
    <s v="Rubber Bands"/>
    <x v="2"/>
    <x v="776"/>
  </r>
  <r>
    <n v="20966"/>
    <x v="770"/>
    <x v="3"/>
    <n v="22"/>
    <x v="1177"/>
    <x v="0"/>
    <n v="15.9"/>
    <x v="9"/>
    <x v="1"/>
    <x v="2"/>
    <s v="Office Furnishings"/>
    <x v="0"/>
    <x v="810"/>
  </r>
  <r>
    <n v="44196"/>
    <x v="529"/>
    <x v="2"/>
    <n v="10"/>
    <x v="1178"/>
    <x v="0"/>
    <n v="2.2000000000000002"/>
    <x v="9"/>
    <x v="0"/>
    <x v="0"/>
    <s v="Paper"/>
    <x v="2"/>
    <x v="549"/>
  </r>
  <r>
    <n v="5281"/>
    <x v="411"/>
    <x v="1"/>
    <n v="36"/>
    <x v="1179"/>
    <x v="2"/>
    <n v="32.1"/>
    <x v="9"/>
    <x v="1"/>
    <x v="2"/>
    <s v="Chairs &amp; Chairmats"/>
    <x v="3"/>
    <x v="289"/>
  </r>
  <r>
    <n v="2244"/>
    <x v="589"/>
    <x v="0"/>
    <n v="19"/>
    <x v="1180"/>
    <x v="1"/>
    <n v="1.6"/>
    <x v="4"/>
    <x v="1"/>
    <x v="0"/>
    <s v="Binders and Binder Accessories"/>
    <x v="0"/>
    <x v="615"/>
  </r>
  <r>
    <n v="1952"/>
    <x v="542"/>
    <x v="1"/>
    <n v="24"/>
    <x v="1181"/>
    <x v="2"/>
    <n v="57.9"/>
    <x v="0"/>
    <x v="0"/>
    <x v="2"/>
    <s v="Tables"/>
    <x v="6"/>
    <x v="726"/>
  </r>
  <r>
    <n v="17510"/>
    <x v="144"/>
    <x v="0"/>
    <n v="28"/>
    <x v="1182"/>
    <x v="0"/>
    <n v="1.5"/>
    <x v="8"/>
    <x v="3"/>
    <x v="0"/>
    <s v="Envelopes"/>
    <x v="0"/>
    <x v="267"/>
  </r>
  <r>
    <n v="16610"/>
    <x v="477"/>
    <x v="1"/>
    <n v="19"/>
    <x v="1183"/>
    <x v="0"/>
    <n v="7.1"/>
    <x v="0"/>
    <x v="0"/>
    <x v="0"/>
    <s v="Envelopes"/>
    <x v="0"/>
    <x v="811"/>
  </r>
  <r>
    <n v="10439"/>
    <x v="130"/>
    <x v="2"/>
    <n v="41"/>
    <x v="1184"/>
    <x v="0"/>
    <n v="1.6"/>
    <x v="5"/>
    <x v="1"/>
    <x v="0"/>
    <s v="Binders and Binder Accessories"/>
    <x v="0"/>
    <x v="131"/>
  </r>
  <r>
    <n v="41824"/>
    <x v="245"/>
    <x v="2"/>
    <n v="8"/>
    <x v="1185"/>
    <x v="0"/>
    <n v="1.6"/>
    <x v="2"/>
    <x v="0"/>
    <x v="0"/>
    <s v="Binders and Binder Accessories"/>
    <x v="0"/>
    <x v="770"/>
  </r>
  <r>
    <n v="51395"/>
    <x v="695"/>
    <x v="3"/>
    <n v="26"/>
    <x v="1186"/>
    <x v="0"/>
    <n v="0.5"/>
    <x v="0"/>
    <x v="0"/>
    <x v="0"/>
    <s v="Labels"/>
    <x v="0"/>
    <x v="812"/>
  </r>
  <r>
    <n v="15399"/>
    <x v="627"/>
    <x v="0"/>
    <n v="38"/>
    <x v="1187"/>
    <x v="0"/>
    <n v="4.5"/>
    <x v="0"/>
    <x v="3"/>
    <x v="1"/>
    <s v="Telephones and Communication"/>
    <x v="0"/>
    <x v="258"/>
  </r>
  <r>
    <n v="48293"/>
    <x v="433"/>
    <x v="0"/>
    <n v="47"/>
    <x v="1188"/>
    <x v="0"/>
    <n v="1.5"/>
    <x v="2"/>
    <x v="0"/>
    <x v="0"/>
    <s v="Envelopes"/>
    <x v="0"/>
    <x v="813"/>
  </r>
  <r>
    <n v="54119"/>
    <x v="771"/>
    <x v="4"/>
    <n v="45"/>
    <x v="1189"/>
    <x v="1"/>
    <n v="3.6"/>
    <x v="2"/>
    <x v="0"/>
    <x v="0"/>
    <s v="Rubber Bands"/>
    <x v="2"/>
    <x v="814"/>
  </r>
  <r>
    <n v="52930"/>
    <x v="534"/>
    <x v="3"/>
    <n v="39"/>
    <x v="1190"/>
    <x v="0"/>
    <n v="8.6999999999999993"/>
    <x v="0"/>
    <x v="0"/>
    <x v="0"/>
    <s v="Paper"/>
    <x v="0"/>
    <x v="815"/>
  </r>
  <r>
    <n v="15296"/>
    <x v="487"/>
    <x v="2"/>
    <n v="38"/>
    <x v="1191"/>
    <x v="0"/>
    <n v="21.4"/>
    <x v="9"/>
    <x v="0"/>
    <x v="0"/>
    <s v="Storage &amp; Organization"/>
    <x v="0"/>
    <x v="816"/>
  </r>
  <r>
    <n v="50818"/>
    <x v="678"/>
    <x v="4"/>
    <n v="34"/>
    <x v="1192"/>
    <x v="0"/>
    <n v="9.6"/>
    <x v="6"/>
    <x v="3"/>
    <x v="1"/>
    <s v="Telephones and Communication"/>
    <x v="0"/>
    <x v="719"/>
  </r>
  <r>
    <n v="48642"/>
    <x v="295"/>
    <x v="1"/>
    <n v="50"/>
    <x v="1193"/>
    <x v="1"/>
    <n v="5.2"/>
    <x v="3"/>
    <x v="2"/>
    <x v="1"/>
    <s v="Telephones and Communication"/>
    <x v="0"/>
    <x v="349"/>
  </r>
  <r>
    <n v="41766"/>
    <x v="772"/>
    <x v="0"/>
    <n v="10"/>
    <x v="1194"/>
    <x v="2"/>
    <n v="30.1"/>
    <x v="6"/>
    <x v="0"/>
    <x v="1"/>
    <s v="Office Machines"/>
    <x v="3"/>
    <x v="761"/>
  </r>
  <r>
    <n v="10245"/>
    <x v="611"/>
    <x v="4"/>
    <n v="27"/>
    <x v="1195"/>
    <x v="2"/>
    <n v="61.4"/>
    <x v="8"/>
    <x v="0"/>
    <x v="2"/>
    <s v="Bookcases"/>
    <x v="6"/>
    <x v="161"/>
  </r>
  <r>
    <n v="32996"/>
    <x v="215"/>
    <x v="0"/>
    <n v="15"/>
    <x v="1196"/>
    <x v="0"/>
    <n v="5.4"/>
    <x v="6"/>
    <x v="1"/>
    <x v="2"/>
    <s v="Office Furnishings"/>
    <x v="0"/>
    <x v="639"/>
  </r>
  <r>
    <n v="48135"/>
    <x v="760"/>
    <x v="1"/>
    <n v="20"/>
    <x v="1197"/>
    <x v="1"/>
    <n v="26.2"/>
    <x v="3"/>
    <x v="2"/>
    <x v="1"/>
    <s v="Copiers and Fax"/>
    <x v="5"/>
    <x v="617"/>
  </r>
  <r>
    <n v="28354"/>
    <x v="199"/>
    <x v="3"/>
    <n v="34"/>
    <x v="1198"/>
    <x v="0"/>
    <n v="4.3"/>
    <x v="8"/>
    <x v="0"/>
    <x v="1"/>
    <s v="Computer Peripherals"/>
    <x v="0"/>
    <x v="817"/>
  </r>
  <r>
    <n v="22980"/>
    <x v="773"/>
    <x v="2"/>
    <n v="10"/>
    <x v="1199"/>
    <x v="0"/>
    <n v="5.9"/>
    <x v="0"/>
    <x v="1"/>
    <x v="0"/>
    <s v="Paper"/>
    <x v="0"/>
    <x v="30"/>
  </r>
  <r>
    <n v="42309"/>
    <x v="774"/>
    <x v="3"/>
    <n v="38"/>
    <x v="1200"/>
    <x v="0"/>
    <n v="2.7"/>
    <x v="6"/>
    <x v="3"/>
    <x v="1"/>
    <s v="Telephones and Communication"/>
    <x v="0"/>
    <x v="818"/>
  </r>
  <r>
    <n v="28512"/>
    <x v="775"/>
    <x v="4"/>
    <n v="18"/>
    <x v="1201"/>
    <x v="0"/>
    <n v="21.4"/>
    <x v="6"/>
    <x v="0"/>
    <x v="0"/>
    <s v="Storage &amp; Organization"/>
    <x v="0"/>
    <x v="819"/>
  </r>
  <r>
    <n v="5830"/>
    <x v="776"/>
    <x v="4"/>
    <n v="49"/>
    <x v="1202"/>
    <x v="0"/>
    <n v="15.5"/>
    <x v="4"/>
    <x v="0"/>
    <x v="2"/>
    <s v="Office Furnishings"/>
    <x v="5"/>
    <x v="820"/>
  </r>
  <r>
    <n v="47108"/>
    <x v="777"/>
    <x v="2"/>
    <n v="9"/>
    <x v="1203"/>
    <x v="1"/>
    <n v="9.6"/>
    <x v="4"/>
    <x v="1"/>
    <x v="1"/>
    <s v="Telephones and Communication"/>
    <x v="0"/>
    <x v="821"/>
  </r>
  <r>
    <n v="51783"/>
    <x v="778"/>
    <x v="4"/>
    <n v="13"/>
    <x v="1204"/>
    <x v="0"/>
    <n v="6.2"/>
    <x v="0"/>
    <x v="1"/>
    <x v="0"/>
    <s v="Paper"/>
    <x v="0"/>
    <x v="815"/>
  </r>
  <r>
    <n v="49762"/>
    <x v="779"/>
    <x v="1"/>
    <n v="35"/>
    <x v="1205"/>
    <x v="0"/>
    <n v="0.9"/>
    <x v="3"/>
    <x v="0"/>
    <x v="0"/>
    <s v="Pens &amp; Art Supplies"/>
    <x v="2"/>
    <x v="822"/>
  </r>
  <r>
    <n v="30976"/>
    <x v="780"/>
    <x v="1"/>
    <n v="10"/>
    <x v="1206"/>
    <x v="0"/>
    <n v="2.1"/>
    <x v="6"/>
    <x v="3"/>
    <x v="1"/>
    <s v="Computer Peripherals"/>
    <x v="4"/>
    <x v="823"/>
  </r>
  <r>
    <n v="2823"/>
    <x v="781"/>
    <x v="1"/>
    <n v="17"/>
    <x v="1207"/>
    <x v="0"/>
    <n v="7"/>
    <x v="9"/>
    <x v="2"/>
    <x v="1"/>
    <s v="Computer Peripherals"/>
    <x v="0"/>
    <x v="824"/>
  </r>
  <r>
    <n v="25056"/>
    <x v="782"/>
    <x v="2"/>
    <n v="41"/>
    <x v="1208"/>
    <x v="0"/>
    <n v="8.8000000000000007"/>
    <x v="0"/>
    <x v="0"/>
    <x v="0"/>
    <s v="Paper"/>
    <x v="0"/>
    <x v="825"/>
  </r>
  <r>
    <n v="9894"/>
    <x v="387"/>
    <x v="1"/>
    <n v="16"/>
    <x v="1209"/>
    <x v="2"/>
    <n v="63"/>
    <x v="4"/>
    <x v="3"/>
    <x v="2"/>
    <s v="Chairs &amp; Chairmats"/>
    <x v="3"/>
    <x v="403"/>
  </r>
  <r>
    <n v="13634"/>
    <x v="588"/>
    <x v="1"/>
    <n v="27"/>
    <x v="1210"/>
    <x v="0"/>
    <n v="5.7"/>
    <x v="3"/>
    <x v="1"/>
    <x v="0"/>
    <s v="Envelopes"/>
    <x v="0"/>
    <x v="826"/>
  </r>
  <r>
    <n v="59396"/>
    <x v="599"/>
    <x v="0"/>
    <n v="41"/>
    <x v="1211"/>
    <x v="0"/>
    <n v="7"/>
    <x v="6"/>
    <x v="3"/>
    <x v="1"/>
    <s v="Computer Peripherals"/>
    <x v="0"/>
    <x v="218"/>
  </r>
  <r>
    <n v="53411"/>
    <x v="339"/>
    <x v="0"/>
    <n v="25"/>
    <x v="1212"/>
    <x v="0"/>
    <n v="4.3"/>
    <x v="3"/>
    <x v="3"/>
    <x v="1"/>
    <s v="Computer Peripherals"/>
    <x v="0"/>
    <x v="36"/>
  </r>
  <r>
    <n v="9639"/>
    <x v="292"/>
    <x v="2"/>
    <n v="23"/>
    <x v="1213"/>
    <x v="0"/>
    <n v="6"/>
    <x v="5"/>
    <x v="0"/>
    <x v="1"/>
    <s v="Telephones and Communication"/>
    <x v="0"/>
    <x v="297"/>
  </r>
  <r>
    <n v="40480"/>
    <x v="783"/>
    <x v="0"/>
    <n v="50"/>
    <x v="1214"/>
    <x v="0"/>
    <n v="7.4"/>
    <x v="10"/>
    <x v="2"/>
    <x v="2"/>
    <s v="Office Furnishings"/>
    <x v="0"/>
    <x v="827"/>
  </r>
  <r>
    <n v="611"/>
    <x v="784"/>
    <x v="0"/>
    <n v="47"/>
    <x v="1215"/>
    <x v="0"/>
    <n v="10.1"/>
    <x v="0"/>
    <x v="2"/>
    <x v="0"/>
    <s v="Storage &amp; Organization"/>
    <x v="0"/>
    <x v="828"/>
  </r>
  <r>
    <n v="25638"/>
    <x v="774"/>
    <x v="1"/>
    <n v="31"/>
    <x v="1216"/>
    <x v="0"/>
    <n v="5.3"/>
    <x v="9"/>
    <x v="0"/>
    <x v="1"/>
    <s v="Computer Peripherals"/>
    <x v="4"/>
    <x v="634"/>
  </r>
  <r>
    <n v="15105"/>
    <x v="612"/>
    <x v="3"/>
    <n v="39"/>
    <x v="1217"/>
    <x v="0"/>
    <n v="6.6"/>
    <x v="8"/>
    <x v="3"/>
    <x v="0"/>
    <s v="Storage &amp; Organization"/>
    <x v="0"/>
    <x v="121"/>
  </r>
  <r>
    <n v="32449"/>
    <x v="666"/>
    <x v="0"/>
    <n v="12"/>
    <x v="1218"/>
    <x v="2"/>
    <n v="117.9"/>
    <x v="5"/>
    <x v="0"/>
    <x v="2"/>
    <s v="Tables"/>
    <x v="6"/>
    <x v="829"/>
  </r>
  <r>
    <n v="48614"/>
    <x v="785"/>
    <x v="0"/>
    <n v="46"/>
    <x v="1219"/>
    <x v="0"/>
    <n v="9.6"/>
    <x v="9"/>
    <x v="0"/>
    <x v="1"/>
    <s v="Telephones and Communication"/>
    <x v="0"/>
    <x v="830"/>
  </r>
  <r>
    <n v="47461"/>
    <x v="535"/>
    <x v="1"/>
    <n v="45"/>
    <x v="1220"/>
    <x v="0"/>
    <n v="2.5"/>
    <x v="2"/>
    <x v="3"/>
    <x v="0"/>
    <s v="Pens &amp; Art Supplies"/>
    <x v="2"/>
    <x v="831"/>
  </r>
  <r>
    <n v="2853"/>
    <x v="786"/>
    <x v="1"/>
    <n v="25"/>
    <x v="1221"/>
    <x v="1"/>
    <n v="21.4"/>
    <x v="8"/>
    <x v="1"/>
    <x v="0"/>
    <s v="Storage &amp; Organization"/>
    <x v="0"/>
    <x v="524"/>
  </r>
  <r>
    <n v="5317"/>
    <x v="787"/>
    <x v="3"/>
    <n v="10"/>
    <x v="1222"/>
    <x v="2"/>
    <n v="57.2"/>
    <x v="2"/>
    <x v="3"/>
    <x v="2"/>
    <s v="Bookcases"/>
    <x v="6"/>
    <x v="152"/>
  </r>
  <r>
    <n v="40006"/>
    <x v="788"/>
    <x v="2"/>
    <n v="48"/>
    <x v="1223"/>
    <x v="0"/>
    <n v="0.7"/>
    <x v="5"/>
    <x v="0"/>
    <x v="0"/>
    <s v="Pens &amp; Art Supplies"/>
    <x v="2"/>
    <x v="663"/>
  </r>
  <r>
    <n v="44615"/>
    <x v="222"/>
    <x v="4"/>
    <n v="19"/>
    <x v="1224"/>
    <x v="0"/>
    <n v="1.6"/>
    <x v="0"/>
    <x v="2"/>
    <x v="0"/>
    <s v="Binders and Binder Accessories"/>
    <x v="0"/>
    <x v="832"/>
  </r>
  <r>
    <n v="46341"/>
    <x v="789"/>
    <x v="1"/>
    <n v="23"/>
    <x v="1225"/>
    <x v="0"/>
    <n v="1.7"/>
    <x v="3"/>
    <x v="0"/>
    <x v="0"/>
    <s v="Pens &amp; Art Supplies"/>
    <x v="2"/>
    <x v="833"/>
  </r>
  <r>
    <n v="30276"/>
    <x v="224"/>
    <x v="3"/>
    <n v="44"/>
    <x v="1226"/>
    <x v="0"/>
    <n v="1.2"/>
    <x v="3"/>
    <x v="0"/>
    <x v="1"/>
    <s v="Telephones and Communication"/>
    <x v="0"/>
    <x v="405"/>
  </r>
  <r>
    <n v="16225"/>
    <x v="790"/>
    <x v="0"/>
    <n v="30"/>
    <x v="1227"/>
    <x v="0"/>
    <n v="10.1"/>
    <x v="9"/>
    <x v="1"/>
    <x v="0"/>
    <s v="Storage &amp; Organization"/>
    <x v="0"/>
    <x v="834"/>
  </r>
  <r>
    <n v="12806"/>
    <x v="791"/>
    <x v="2"/>
    <n v="20"/>
    <x v="1228"/>
    <x v="0"/>
    <n v="15.8"/>
    <x v="2"/>
    <x v="3"/>
    <x v="0"/>
    <s v="Envelopes"/>
    <x v="0"/>
    <x v="835"/>
  </r>
  <r>
    <n v="19649"/>
    <x v="441"/>
    <x v="1"/>
    <n v="25"/>
    <x v="1229"/>
    <x v="1"/>
    <n v="7.2"/>
    <x v="6"/>
    <x v="1"/>
    <x v="0"/>
    <s v="Appliances"/>
    <x v="1"/>
    <x v="586"/>
  </r>
  <r>
    <n v="43653"/>
    <x v="144"/>
    <x v="1"/>
    <n v="10"/>
    <x v="1230"/>
    <x v="0"/>
    <n v="8.8000000000000007"/>
    <x v="6"/>
    <x v="3"/>
    <x v="0"/>
    <s v="Storage &amp; Organization"/>
    <x v="0"/>
    <x v="836"/>
  </r>
  <r>
    <n v="34082"/>
    <x v="44"/>
    <x v="2"/>
    <n v="35"/>
    <x v="1231"/>
    <x v="0"/>
    <n v="9.6"/>
    <x v="0"/>
    <x v="0"/>
    <x v="0"/>
    <s v="Pens &amp; Art Supplies"/>
    <x v="4"/>
    <x v="119"/>
  </r>
  <r>
    <n v="58656"/>
    <x v="792"/>
    <x v="1"/>
    <n v="3"/>
    <x v="1232"/>
    <x v="0"/>
    <n v="5.7"/>
    <x v="0"/>
    <x v="3"/>
    <x v="2"/>
    <s v="Office Furnishings"/>
    <x v="0"/>
    <x v="735"/>
  </r>
  <r>
    <n v="43267"/>
    <x v="793"/>
    <x v="0"/>
    <n v="17"/>
    <x v="1233"/>
    <x v="1"/>
    <n v="21.3"/>
    <x v="1"/>
    <x v="2"/>
    <x v="0"/>
    <s v="Appliances"/>
    <x v="5"/>
    <x v="837"/>
  </r>
  <r>
    <n v="50183"/>
    <x v="794"/>
    <x v="1"/>
    <n v="20"/>
    <x v="1234"/>
    <x v="1"/>
    <n v="5.7"/>
    <x v="8"/>
    <x v="3"/>
    <x v="0"/>
    <s v="Envelopes"/>
    <x v="0"/>
    <x v="838"/>
  </r>
  <r>
    <n v="32449"/>
    <x v="666"/>
    <x v="0"/>
    <n v="44"/>
    <x v="1235"/>
    <x v="1"/>
    <n v="8.6"/>
    <x v="5"/>
    <x v="0"/>
    <x v="1"/>
    <s v="Telephones and Communication"/>
    <x v="0"/>
    <x v="829"/>
  </r>
  <r>
    <n v="6116"/>
    <x v="795"/>
    <x v="4"/>
    <n v="7"/>
    <x v="1236"/>
    <x v="0"/>
    <n v="4.3"/>
    <x v="4"/>
    <x v="0"/>
    <x v="1"/>
    <s v="Computer Peripherals"/>
    <x v="0"/>
    <x v="403"/>
  </r>
  <r>
    <n v="28198"/>
    <x v="260"/>
    <x v="4"/>
    <n v="50"/>
    <x v="1237"/>
    <x v="0"/>
    <n v="9.6"/>
    <x v="7"/>
    <x v="1"/>
    <x v="1"/>
    <s v="Telephones and Communication"/>
    <x v="0"/>
    <x v="260"/>
  </r>
  <r>
    <n v="52258"/>
    <x v="683"/>
    <x v="3"/>
    <n v="5"/>
    <x v="1238"/>
    <x v="0"/>
    <n v="3"/>
    <x v="9"/>
    <x v="3"/>
    <x v="2"/>
    <s v="Office Furnishings"/>
    <x v="4"/>
    <x v="839"/>
  </r>
  <r>
    <n v="57475"/>
    <x v="796"/>
    <x v="3"/>
    <n v="24"/>
    <x v="1239"/>
    <x v="0"/>
    <n v="7.1"/>
    <x v="7"/>
    <x v="2"/>
    <x v="0"/>
    <s v="Paper"/>
    <x v="0"/>
    <x v="840"/>
  </r>
  <r>
    <n v="3463"/>
    <x v="691"/>
    <x v="0"/>
    <n v="43"/>
    <x v="1240"/>
    <x v="0"/>
    <n v="9"/>
    <x v="9"/>
    <x v="1"/>
    <x v="0"/>
    <s v="Paper"/>
    <x v="0"/>
    <x v="841"/>
  </r>
  <r>
    <n v="33218"/>
    <x v="797"/>
    <x v="2"/>
    <n v="29"/>
    <x v="1241"/>
    <x v="0"/>
    <n v="8.3000000000000007"/>
    <x v="9"/>
    <x v="3"/>
    <x v="2"/>
    <s v="Office Furnishings"/>
    <x v="0"/>
    <x v="842"/>
  </r>
  <r>
    <n v="6337"/>
    <x v="798"/>
    <x v="2"/>
    <n v="48"/>
    <x v="1242"/>
    <x v="0"/>
    <n v="40.200000000000003"/>
    <x v="2"/>
    <x v="0"/>
    <x v="2"/>
    <s v="Office Furnishings"/>
    <x v="2"/>
    <x v="843"/>
  </r>
  <r>
    <n v="20676"/>
    <x v="799"/>
    <x v="3"/>
    <n v="22"/>
    <x v="1243"/>
    <x v="0"/>
    <n v="1.6"/>
    <x v="2"/>
    <x v="0"/>
    <x v="0"/>
    <s v="Binders and Binder Accessories"/>
    <x v="0"/>
    <x v="844"/>
  </r>
  <r>
    <n v="51111"/>
    <x v="800"/>
    <x v="2"/>
    <n v="1"/>
    <x v="1244"/>
    <x v="0"/>
    <n v="6.3"/>
    <x v="11"/>
    <x v="2"/>
    <x v="1"/>
    <s v="Telephones and Communication"/>
    <x v="0"/>
    <x v="845"/>
  </r>
  <r>
    <n v="29572"/>
    <x v="26"/>
    <x v="2"/>
    <n v="18"/>
    <x v="1245"/>
    <x v="2"/>
    <n v="17.100000000000001"/>
    <x v="0"/>
    <x v="2"/>
    <x v="2"/>
    <s v="Tables"/>
    <x v="6"/>
    <x v="333"/>
  </r>
  <r>
    <n v="53477"/>
    <x v="765"/>
    <x v="1"/>
    <n v="32"/>
    <x v="1246"/>
    <x v="2"/>
    <n v="79.599999999999994"/>
    <x v="9"/>
    <x v="0"/>
    <x v="2"/>
    <s v="Chairs &amp; Chairmats"/>
    <x v="3"/>
    <x v="328"/>
  </r>
  <r>
    <n v="6885"/>
    <x v="801"/>
    <x v="3"/>
    <n v="4"/>
    <x v="1247"/>
    <x v="2"/>
    <n v="32.1"/>
    <x v="4"/>
    <x v="0"/>
    <x v="2"/>
    <s v="Chairs &amp; Chairmats"/>
    <x v="3"/>
    <x v="846"/>
  </r>
  <r>
    <n v="52162"/>
    <x v="411"/>
    <x v="2"/>
    <n v="47"/>
    <x v="1248"/>
    <x v="0"/>
    <n v="1.4"/>
    <x v="0"/>
    <x v="2"/>
    <x v="2"/>
    <s v="Chairs &amp; Chairmats"/>
    <x v="3"/>
    <x v="289"/>
  </r>
  <r>
    <n v="58789"/>
    <x v="608"/>
    <x v="3"/>
    <n v="26"/>
    <x v="1249"/>
    <x v="0"/>
    <n v="8.3000000000000007"/>
    <x v="0"/>
    <x v="3"/>
    <x v="0"/>
    <s v="Binders and Binder Accessories"/>
    <x v="0"/>
    <x v="847"/>
  </r>
  <r>
    <n v="1537"/>
    <x v="230"/>
    <x v="2"/>
    <n v="5"/>
    <x v="1250"/>
    <x v="0"/>
    <n v="6.5"/>
    <x v="3"/>
    <x v="0"/>
    <x v="0"/>
    <s v="Binders and Binder Accessories"/>
    <x v="0"/>
    <x v="848"/>
  </r>
  <r>
    <n v="22562"/>
    <x v="199"/>
    <x v="4"/>
    <n v="3"/>
    <x v="1251"/>
    <x v="0"/>
    <n v="8.9"/>
    <x v="3"/>
    <x v="2"/>
    <x v="0"/>
    <s v="Storage &amp; Organization"/>
    <x v="0"/>
    <x v="200"/>
  </r>
  <r>
    <n v="39268"/>
    <x v="40"/>
    <x v="2"/>
    <n v="44"/>
    <x v="1252"/>
    <x v="1"/>
    <n v="6.5"/>
    <x v="0"/>
    <x v="0"/>
    <x v="0"/>
    <s v="Binders and Binder Accessories"/>
    <x v="0"/>
    <x v="42"/>
  </r>
  <r>
    <n v="46880"/>
    <x v="728"/>
    <x v="0"/>
    <n v="1"/>
    <x v="1253"/>
    <x v="0"/>
    <n v="8.9"/>
    <x v="2"/>
    <x v="0"/>
    <x v="0"/>
    <s v="Paper"/>
    <x v="2"/>
    <x v="770"/>
  </r>
  <r>
    <n v="37668"/>
    <x v="589"/>
    <x v="3"/>
    <n v="33"/>
    <x v="1254"/>
    <x v="0"/>
    <n v="8"/>
    <x v="2"/>
    <x v="0"/>
    <x v="1"/>
    <s v="Office Machines"/>
    <x v="1"/>
    <x v="650"/>
  </r>
  <r>
    <n v="1762"/>
    <x v="802"/>
    <x v="2"/>
    <n v="43"/>
    <x v="1255"/>
    <x v="1"/>
    <n v="1.2"/>
    <x v="5"/>
    <x v="2"/>
    <x v="1"/>
    <s v="Telephones and Communication"/>
    <x v="0"/>
    <x v="375"/>
  </r>
  <r>
    <n v="11362"/>
    <x v="218"/>
    <x v="3"/>
    <n v="32"/>
    <x v="1256"/>
    <x v="0"/>
    <n v="15"/>
    <x v="10"/>
    <x v="0"/>
    <x v="2"/>
    <s v="Office Furnishings"/>
    <x v="1"/>
    <x v="761"/>
  </r>
  <r>
    <n v="54791"/>
    <x v="803"/>
    <x v="1"/>
    <n v="27"/>
    <x v="1257"/>
    <x v="0"/>
    <n v="3.3"/>
    <x v="7"/>
    <x v="0"/>
    <x v="2"/>
    <s v="Office Furnishings"/>
    <x v="2"/>
    <x v="849"/>
  </r>
  <r>
    <n v="7079"/>
    <x v="450"/>
    <x v="4"/>
    <n v="18"/>
    <x v="1258"/>
    <x v="0"/>
    <n v="6.4"/>
    <x v="3"/>
    <x v="3"/>
    <x v="0"/>
    <s v="Paper"/>
    <x v="0"/>
    <x v="466"/>
  </r>
  <r>
    <n v="47842"/>
    <x v="500"/>
    <x v="4"/>
    <n v="50"/>
    <x v="1259"/>
    <x v="1"/>
    <n v="6.1"/>
    <x v="3"/>
    <x v="3"/>
    <x v="0"/>
    <s v="Paper"/>
    <x v="0"/>
    <x v="219"/>
  </r>
  <r>
    <n v="36512"/>
    <x v="130"/>
    <x v="2"/>
    <n v="3"/>
    <x v="1260"/>
    <x v="0"/>
    <n v="12"/>
    <x v="9"/>
    <x v="3"/>
    <x v="2"/>
    <s v="Office Furnishings"/>
    <x v="5"/>
    <x v="404"/>
  </r>
  <r>
    <n v="20804"/>
    <x v="476"/>
    <x v="3"/>
    <n v="13"/>
    <x v="1261"/>
    <x v="2"/>
    <n v="15.7"/>
    <x v="0"/>
    <x v="3"/>
    <x v="1"/>
    <s v="Office Machines"/>
    <x v="3"/>
    <x v="577"/>
  </r>
  <r>
    <n v="43620"/>
    <x v="804"/>
    <x v="4"/>
    <n v="11"/>
    <x v="1262"/>
    <x v="1"/>
    <n v="2.4"/>
    <x v="6"/>
    <x v="2"/>
    <x v="0"/>
    <s v="Paper"/>
    <x v="2"/>
    <x v="850"/>
  </r>
  <r>
    <n v="50663"/>
    <x v="805"/>
    <x v="0"/>
    <n v="26"/>
    <x v="1263"/>
    <x v="1"/>
    <n v="52.4"/>
    <x v="0"/>
    <x v="1"/>
    <x v="0"/>
    <s v="Appliances"/>
    <x v="5"/>
    <x v="713"/>
  </r>
  <r>
    <n v="51619"/>
    <x v="167"/>
    <x v="2"/>
    <n v="31"/>
    <x v="1264"/>
    <x v="2"/>
    <n v="63"/>
    <x v="0"/>
    <x v="1"/>
    <x v="2"/>
    <s v="Chairs &amp; Chairmats"/>
    <x v="3"/>
    <x v="167"/>
  </r>
  <r>
    <n v="22914"/>
    <x v="806"/>
    <x v="0"/>
    <n v="30"/>
    <x v="1265"/>
    <x v="0"/>
    <n v="7.4"/>
    <x v="8"/>
    <x v="0"/>
    <x v="0"/>
    <s v="Appliances"/>
    <x v="1"/>
    <x v="674"/>
  </r>
  <r>
    <n v="56224"/>
    <x v="449"/>
    <x v="4"/>
    <n v="35"/>
    <x v="1266"/>
    <x v="0"/>
    <n v="5.8"/>
    <x v="2"/>
    <x v="2"/>
    <x v="0"/>
    <s v="Binders and Binder Accessories"/>
    <x v="0"/>
    <x v="465"/>
  </r>
  <r>
    <n v="8642"/>
    <x v="482"/>
    <x v="1"/>
    <n v="13"/>
    <x v="1267"/>
    <x v="0"/>
    <n v="1.1000000000000001"/>
    <x v="6"/>
    <x v="0"/>
    <x v="0"/>
    <s v="Labels"/>
    <x v="0"/>
    <x v="497"/>
  </r>
  <r>
    <n v="39847"/>
    <x v="548"/>
    <x v="2"/>
    <n v="49"/>
    <x v="1268"/>
    <x v="0"/>
    <n v="7.4"/>
    <x v="2"/>
    <x v="2"/>
    <x v="0"/>
    <s v="Storage &amp; Organization"/>
    <x v="0"/>
    <x v="571"/>
  </r>
  <r>
    <n v="55776"/>
    <x v="665"/>
    <x v="2"/>
    <n v="32"/>
    <x v="1269"/>
    <x v="2"/>
    <n v="19.100000000000001"/>
    <x v="0"/>
    <x v="0"/>
    <x v="1"/>
    <s v="Office Machines"/>
    <x v="3"/>
    <x v="851"/>
  </r>
  <r>
    <n v="15872"/>
    <x v="144"/>
    <x v="2"/>
    <n v="19"/>
    <x v="1270"/>
    <x v="0"/>
    <n v="18.7"/>
    <x v="9"/>
    <x v="0"/>
    <x v="0"/>
    <s v="Paper"/>
    <x v="0"/>
    <x v="267"/>
  </r>
  <r>
    <n v="38145"/>
    <x v="807"/>
    <x v="2"/>
    <n v="33"/>
    <x v="1271"/>
    <x v="0"/>
    <n v="1.6"/>
    <x v="0"/>
    <x v="3"/>
    <x v="0"/>
    <s v="Binders and Binder Accessories"/>
    <x v="0"/>
    <x v="685"/>
  </r>
  <r>
    <n v="57537"/>
    <x v="464"/>
    <x v="4"/>
    <n v="13"/>
    <x v="1272"/>
    <x v="1"/>
    <n v="5.6"/>
    <x v="7"/>
    <x v="2"/>
    <x v="0"/>
    <s v="Binders and Binder Accessories"/>
    <x v="0"/>
    <x v="479"/>
  </r>
  <r>
    <n v="54628"/>
    <x v="494"/>
    <x v="1"/>
    <n v="21"/>
    <x v="1273"/>
    <x v="0"/>
    <n v="2.1"/>
    <x v="1"/>
    <x v="2"/>
    <x v="1"/>
    <s v="Computer Peripherals"/>
    <x v="4"/>
    <x v="852"/>
  </r>
  <r>
    <n v="11878"/>
    <x v="808"/>
    <x v="2"/>
    <n v="15"/>
    <x v="1274"/>
    <x v="0"/>
    <n v="7.5"/>
    <x v="0"/>
    <x v="3"/>
    <x v="0"/>
    <s v="Paper"/>
    <x v="0"/>
    <x v="853"/>
  </r>
  <r>
    <n v="10212"/>
    <x v="309"/>
    <x v="3"/>
    <n v="14"/>
    <x v="1275"/>
    <x v="0"/>
    <n v="3.9"/>
    <x v="5"/>
    <x v="1"/>
    <x v="2"/>
    <s v="Office Furnishings"/>
    <x v="2"/>
    <x v="838"/>
  </r>
  <r>
    <n v="59104"/>
    <x v="562"/>
    <x v="1"/>
    <n v="22"/>
    <x v="1276"/>
    <x v="0"/>
    <n v="1.7"/>
    <x v="3"/>
    <x v="3"/>
    <x v="0"/>
    <s v="Rubber Bands"/>
    <x v="2"/>
    <x v="666"/>
  </r>
  <r>
    <n v="130"/>
    <x v="434"/>
    <x v="1"/>
    <n v="29"/>
    <x v="1277"/>
    <x v="0"/>
    <n v="9.6999999999999993"/>
    <x v="6"/>
    <x v="0"/>
    <x v="0"/>
    <s v="Paper"/>
    <x v="0"/>
    <x v="240"/>
  </r>
  <r>
    <n v="17670"/>
    <x v="809"/>
    <x v="4"/>
    <n v="14"/>
    <x v="1278"/>
    <x v="0"/>
    <n v="0.5"/>
    <x v="0"/>
    <x v="0"/>
    <x v="0"/>
    <s v="Labels"/>
    <x v="0"/>
    <x v="854"/>
  </r>
  <r>
    <n v="42528"/>
    <x v="810"/>
    <x v="4"/>
    <n v="13"/>
    <x v="1279"/>
    <x v="0"/>
    <n v="10.1"/>
    <x v="4"/>
    <x v="1"/>
    <x v="0"/>
    <s v="Storage &amp; Organization"/>
    <x v="0"/>
    <x v="442"/>
  </r>
  <r>
    <n v="42658"/>
    <x v="811"/>
    <x v="4"/>
    <n v="29"/>
    <x v="1280"/>
    <x v="0"/>
    <n v="3.2"/>
    <x v="5"/>
    <x v="2"/>
    <x v="0"/>
    <s v="Binders and Binder Accessories"/>
    <x v="0"/>
    <x v="855"/>
  </r>
  <r>
    <n v="46211"/>
    <x v="812"/>
    <x v="3"/>
    <n v="47"/>
    <x v="1281"/>
    <x v="0"/>
    <n v="7.4"/>
    <x v="9"/>
    <x v="2"/>
    <x v="2"/>
    <s v="Office Furnishings"/>
    <x v="0"/>
    <x v="458"/>
  </r>
  <r>
    <n v="42375"/>
    <x v="813"/>
    <x v="1"/>
    <n v="45"/>
    <x v="1282"/>
    <x v="1"/>
    <n v="0.7"/>
    <x v="0"/>
    <x v="2"/>
    <x v="0"/>
    <s v="Pens &amp; Art Supplies"/>
    <x v="2"/>
    <x v="483"/>
  </r>
  <r>
    <n v="56708"/>
    <x v="486"/>
    <x v="2"/>
    <n v="36"/>
    <x v="1283"/>
    <x v="0"/>
    <n v="7.5"/>
    <x v="9"/>
    <x v="0"/>
    <x v="0"/>
    <s v="Envelopes"/>
    <x v="0"/>
    <x v="856"/>
  </r>
  <r>
    <n v="3810"/>
    <x v="469"/>
    <x v="0"/>
    <n v="25"/>
    <x v="1284"/>
    <x v="1"/>
    <n v="0.5"/>
    <x v="9"/>
    <x v="0"/>
    <x v="0"/>
    <s v="Labels"/>
    <x v="0"/>
    <x v="857"/>
  </r>
  <r>
    <n v="9251"/>
    <x v="219"/>
    <x v="4"/>
    <n v="38"/>
    <x v="1285"/>
    <x v="2"/>
    <n v="44.9"/>
    <x v="8"/>
    <x v="0"/>
    <x v="2"/>
    <s v="Chairs &amp; Chairmats"/>
    <x v="3"/>
    <x v="64"/>
  </r>
  <r>
    <n v="42529"/>
    <x v="814"/>
    <x v="3"/>
    <n v="2"/>
    <x v="1286"/>
    <x v="0"/>
    <n v="1"/>
    <x v="3"/>
    <x v="3"/>
    <x v="0"/>
    <s v="Pens &amp; Art Supplies"/>
    <x v="2"/>
    <x v="560"/>
  </r>
  <r>
    <n v="51557"/>
    <x v="287"/>
    <x v="1"/>
    <n v="36"/>
    <x v="1287"/>
    <x v="0"/>
    <n v="6.2"/>
    <x v="5"/>
    <x v="0"/>
    <x v="0"/>
    <s v="Paper"/>
    <x v="0"/>
    <x v="289"/>
  </r>
  <r>
    <n v="35077"/>
    <x v="156"/>
    <x v="1"/>
    <n v="29"/>
    <x v="1288"/>
    <x v="0"/>
    <n v="1"/>
    <x v="0"/>
    <x v="2"/>
    <x v="0"/>
    <s v="Pens &amp; Art Supplies"/>
    <x v="2"/>
    <x v="858"/>
  </r>
  <r>
    <n v="1154"/>
    <x v="230"/>
    <x v="0"/>
    <n v="44"/>
    <x v="1289"/>
    <x v="2"/>
    <n v="28.1"/>
    <x v="12"/>
    <x v="2"/>
    <x v="2"/>
    <s v="Bookcases"/>
    <x v="6"/>
    <x v="228"/>
  </r>
  <r>
    <n v="57350"/>
    <x v="46"/>
    <x v="1"/>
    <n v="50"/>
    <x v="1290"/>
    <x v="0"/>
    <n v="9.4"/>
    <x v="2"/>
    <x v="3"/>
    <x v="1"/>
    <s v="Telephones and Communication"/>
    <x v="0"/>
    <x v="127"/>
  </r>
  <r>
    <n v="29504"/>
    <x v="815"/>
    <x v="2"/>
    <n v="20"/>
    <x v="1291"/>
    <x v="2"/>
    <n v="28.7"/>
    <x v="7"/>
    <x v="3"/>
    <x v="2"/>
    <s v="Bookcases"/>
    <x v="6"/>
    <x v="810"/>
  </r>
  <r>
    <n v="32323"/>
    <x v="350"/>
    <x v="1"/>
    <n v="3"/>
    <x v="1292"/>
    <x v="0"/>
    <n v="3.9"/>
    <x v="0"/>
    <x v="3"/>
    <x v="1"/>
    <s v="Computer Peripherals"/>
    <x v="4"/>
    <x v="708"/>
  </r>
  <r>
    <n v="5316"/>
    <x v="816"/>
    <x v="0"/>
    <n v="42"/>
    <x v="1293"/>
    <x v="0"/>
    <n v="2.1"/>
    <x v="12"/>
    <x v="0"/>
    <x v="1"/>
    <s v="Computer Peripherals"/>
    <x v="4"/>
    <x v="859"/>
  </r>
  <r>
    <n v="52932"/>
    <x v="372"/>
    <x v="3"/>
    <n v="3"/>
    <x v="1294"/>
    <x v="0"/>
    <n v="7.1"/>
    <x v="0"/>
    <x v="2"/>
    <x v="0"/>
    <s v="Paper"/>
    <x v="0"/>
    <x v="860"/>
  </r>
  <r>
    <n v="9568"/>
    <x v="302"/>
    <x v="2"/>
    <n v="46"/>
    <x v="1295"/>
    <x v="0"/>
    <n v="21.3"/>
    <x v="0"/>
    <x v="0"/>
    <x v="0"/>
    <s v="Appliances"/>
    <x v="5"/>
    <x v="861"/>
  </r>
  <r>
    <n v="52900"/>
    <x v="538"/>
    <x v="1"/>
    <n v="16"/>
    <x v="1296"/>
    <x v="0"/>
    <n v="5.8"/>
    <x v="5"/>
    <x v="2"/>
    <x v="0"/>
    <s v="Paper"/>
    <x v="0"/>
    <x v="862"/>
  </r>
  <r>
    <n v="258"/>
    <x v="214"/>
    <x v="0"/>
    <n v="7"/>
    <x v="1297"/>
    <x v="2"/>
    <n v="56.7"/>
    <x v="4"/>
    <x v="2"/>
    <x v="0"/>
    <s v="Storage &amp; Organization"/>
    <x v="3"/>
    <x v="341"/>
  </r>
  <r>
    <n v="40258"/>
    <x v="92"/>
    <x v="2"/>
    <n v="29"/>
    <x v="1298"/>
    <x v="0"/>
    <n v="1.3"/>
    <x v="0"/>
    <x v="3"/>
    <x v="0"/>
    <s v="Pens &amp; Art Supplies"/>
    <x v="2"/>
    <x v="332"/>
  </r>
  <r>
    <n v="10466"/>
    <x v="817"/>
    <x v="1"/>
    <n v="27"/>
    <x v="1299"/>
    <x v="0"/>
    <n v="1"/>
    <x v="8"/>
    <x v="0"/>
    <x v="0"/>
    <s v="Pens &amp; Art Supplies"/>
    <x v="2"/>
    <x v="182"/>
  </r>
  <r>
    <n v="59045"/>
    <x v="611"/>
    <x v="0"/>
    <n v="30"/>
    <x v="1300"/>
    <x v="0"/>
    <n v="1.6"/>
    <x v="10"/>
    <x v="3"/>
    <x v="0"/>
    <s v="Binders and Binder Accessories"/>
    <x v="0"/>
    <x v="782"/>
  </r>
  <r>
    <n v="20706"/>
    <x v="427"/>
    <x v="1"/>
    <n v="41"/>
    <x v="1301"/>
    <x v="1"/>
    <n v="26.2"/>
    <x v="8"/>
    <x v="2"/>
    <x v="2"/>
    <s v="Office Furnishings"/>
    <x v="5"/>
    <x v="570"/>
  </r>
  <r>
    <n v="26978"/>
    <x v="205"/>
    <x v="4"/>
    <n v="47"/>
    <x v="1302"/>
    <x v="1"/>
    <n v="9.4"/>
    <x v="2"/>
    <x v="2"/>
    <x v="0"/>
    <s v="Storage &amp; Organization"/>
    <x v="0"/>
    <x v="863"/>
  </r>
  <r>
    <n v="22626"/>
    <x v="818"/>
    <x v="0"/>
    <n v="35"/>
    <x v="1303"/>
    <x v="2"/>
    <n v="74.5"/>
    <x v="0"/>
    <x v="3"/>
    <x v="2"/>
    <s v="Tables"/>
    <x v="6"/>
    <x v="864"/>
  </r>
  <r>
    <n v="49767"/>
    <x v="254"/>
    <x v="0"/>
    <n v="7"/>
    <x v="1304"/>
    <x v="0"/>
    <n v="8"/>
    <x v="5"/>
    <x v="3"/>
    <x v="0"/>
    <s v="Paper"/>
    <x v="0"/>
    <x v="713"/>
  </r>
  <r>
    <n v="42949"/>
    <x v="819"/>
    <x v="2"/>
    <n v="40"/>
    <x v="1305"/>
    <x v="0"/>
    <n v="3.6"/>
    <x v="5"/>
    <x v="3"/>
    <x v="0"/>
    <s v="Rubber Bands"/>
    <x v="2"/>
    <x v="865"/>
  </r>
  <r>
    <n v="40800"/>
    <x v="792"/>
    <x v="2"/>
    <n v="18"/>
    <x v="1306"/>
    <x v="0"/>
    <n v="1.5"/>
    <x v="10"/>
    <x v="0"/>
    <x v="0"/>
    <s v="Envelopes"/>
    <x v="0"/>
    <x v="735"/>
  </r>
  <r>
    <n v="27138"/>
    <x v="820"/>
    <x v="1"/>
    <n v="31"/>
    <x v="1307"/>
    <x v="2"/>
    <n v="38.299999999999997"/>
    <x v="5"/>
    <x v="2"/>
    <x v="2"/>
    <s v="Bookcases"/>
    <x v="6"/>
    <x v="866"/>
  </r>
  <r>
    <n v="6086"/>
    <x v="515"/>
    <x v="0"/>
    <n v="48"/>
    <x v="1308"/>
    <x v="0"/>
    <n v="21.4"/>
    <x v="3"/>
    <x v="0"/>
    <x v="0"/>
    <s v="Paper"/>
    <x v="0"/>
    <x v="211"/>
  </r>
  <r>
    <n v="22819"/>
    <x v="368"/>
    <x v="1"/>
    <n v="1"/>
    <x v="1309"/>
    <x v="0"/>
    <n v="4.5999999999999996"/>
    <x v="7"/>
    <x v="2"/>
    <x v="0"/>
    <s v="Pens &amp; Art Supplies"/>
    <x v="2"/>
    <x v="380"/>
  </r>
  <r>
    <n v="10982"/>
    <x v="283"/>
    <x v="2"/>
    <n v="30"/>
    <x v="1310"/>
    <x v="0"/>
    <n v="21.4"/>
    <x v="5"/>
    <x v="2"/>
    <x v="0"/>
    <s v="Binders and Binder Accessories"/>
    <x v="0"/>
    <x v="286"/>
  </r>
  <r>
    <n v="13252"/>
    <x v="665"/>
    <x v="2"/>
    <n v="39"/>
    <x v="1311"/>
    <x v="0"/>
    <n v="4.3"/>
    <x v="3"/>
    <x v="1"/>
    <x v="1"/>
    <s v="Computer Peripherals"/>
    <x v="0"/>
    <x v="709"/>
  </r>
  <r>
    <n v="15202"/>
    <x v="821"/>
    <x v="1"/>
    <n v="36"/>
    <x v="1312"/>
    <x v="1"/>
    <n v="9.8000000000000007"/>
    <x v="8"/>
    <x v="1"/>
    <x v="2"/>
    <s v="Office Furnishings"/>
    <x v="2"/>
    <x v="243"/>
  </r>
  <r>
    <n v="54304"/>
    <x v="822"/>
    <x v="1"/>
    <n v="11"/>
    <x v="1313"/>
    <x v="0"/>
    <n v="4.3"/>
    <x v="4"/>
    <x v="1"/>
    <x v="0"/>
    <s v="Appliances"/>
    <x v="0"/>
    <x v="867"/>
  </r>
  <r>
    <n v="57415"/>
    <x v="721"/>
    <x v="4"/>
    <n v="6"/>
    <x v="1314"/>
    <x v="0"/>
    <n v="5.8"/>
    <x v="0"/>
    <x v="1"/>
    <x v="0"/>
    <s v="Storage &amp; Organization"/>
    <x v="0"/>
    <x v="760"/>
  </r>
  <r>
    <n v="21830"/>
    <x v="227"/>
    <x v="3"/>
    <n v="19"/>
    <x v="1315"/>
    <x v="2"/>
    <n v="12.9"/>
    <x v="6"/>
    <x v="1"/>
    <x v="1"/>
    <s v="Office Machines"/>
    <x v="6"/>
    <x v="84"/>
  </r>
  <r>
    <n v="52578"/>
    <x v="356"/>
    <x v="0"/>
    <n v="38"/>
    <x v="1316"/>
    <x v="2"/>
    <n v="31.1"/>
    <x v="5"/>
    <x v="1"/>
    <x v="2"/>
    <s v="Tables"/>
    <x v="6"/>
    <x v="67"/>
  </r>
  <r>
    <n v="22880"/>
    <x v="416"/>
    <x v="4"/>
    <n v="13"/>
    <x v="1317"/>
    <x v="0"/>
    <n v="2.1"/>
    <x v="4"/>
    <x v="3"/>
    <x v="1"/>
    <s v="Computer Peripherals"/>
    <x v="4"/>
    <x v="603"/>
  </r>
  <r>
    <n v="97"/>
    <x v="823"/>
    <x v="4"/>
    <n v="26"/>
    <x v="1318"/>
    <x v="0"/>
    <n v="0.5"/>
    <x v="8"/>
    <x v="1"/>
    <x v="0"/>
    <s v="Labels"/>
    <x v="0"/>
    <x v="868"/>
  </r>
  <r>
    <n v="12007"/>
    <x v="573"/>
    <x v="2"/>
    <n v="42"/>
    <x v="1319"/>
    <x v="0"/>
    <n v="0.5"/>
    <x v="8"/>
    <x v="0"/>
    <x v="0"/>
    <s v="Labels"/>
    <x v="0"/>
    <x v="367"/>
  </r>
  <r>
    <n v="2722"/>
    <x v="824"/>
    <x v="3"/>
    <n v="46"/>
    <x v="1320"/>
    <x v="0"/>
    <n v="2.1"/>
    <x v="4"/>
    <x v="1"/>
    <x v="1"/>
    <s v="Computer Peripherals"/>
    <x v="4"/>
    <x v="422"/>
  </r>
  <r>
    <n v="55424"/>
    <x v="176"/>
    <x v="4"/>
    <n v="6"/>
    <x v="1321"/>
    <x v="1"/>
    <n v="5.2"/>
    <x v="5"/>
    <x v="3"/>
    <x v="2"/>
    <s v="Office Furnishings"/>
    <x v="0"/>
    <x v="175"/>
  </r>
  <r>
    <n v="10851"/>
    <x v="345"/>
    <x v="1"/>
    <n v="14"/>
    <x v="1322"/>
    <x v="1"/>
    <n v="5.3"/>
    <x v="0"/>
    <x v="1"/>
    <x v="1"/>
    <s v="Telephones and Communication"/>
    <x v="0"/>
    <x v="144"/>
  </r>
  <r>
    <n v="15621"/>
    <x v="213"/>
    <x v="0"/>
    <n v="18"/>
    <x v="1323"/>
    <x v="1"/>
    <n v="1.7"/>
    <x v="2"/>
    <x v="1"/>
    <x v="0"/>
    <s v="Pens &amp; Art Supplies"/>
    <x v="2"/>
    <x v="869"/>
  </r>
  <r>
    <n v="59585"/>
    <x v="135"/>
    <x v="1"/>
    <n v="45"/>
    <x v="1324"/>
    <x v="0"/>
    <n v="10.1"/>
    <x v="10"/>
    <x v="1"/>
    <x v="1"/>
    <s v="Office Machines"/>
    <x v="0"/>
    <x v="870"/>
  </r>
  <r>
    <n v="12355"/>
    <x v="825"/>
    <x v="2"/>
    <n v="14"/>
    <x v="1325"/>
    <x v="0"/>
    <n v="8"/>
    <x v="6"/>
    <x v="0"/>
    <x v="0"/>
    <s v="Storage &amp; Organization"/>
    <x v="0"/>
    <x v="534"/>
  </r>
  <r>
    <n v="7171"/>
    <x v="611"/>
    <x v="4"/>
    <n v="28"/>
    <x v="1326"/>
    <x v="0"/>
    <n v="9.6"/>
    <x v="6"/>
    <x v="1"/>
    <x v="1"/>
    <s v="Telephones and Communication"/>
    <x v="0"/>
    <x v="782"/>
  </r>
  <r>
    <n v="45440"/>
    <x v="574"/>
    <x v="0"/>
    <n v="5"/>
    <x v="1327"/>
    <x v="2"/>
    <n v="30.6"/>
    <x v="1"/>
    <x v="0"/>
    <x v="2"/>
    <s v="Chairs &amp; Chairmats"/>
    <x v="3"/>
    <x v="623"/>
  </r>
  <r>
    <n v="51872"/>
    <x v="687"/>
    <x v="4"/>
    <n v="10"/>
    <x v="1328"/>
    <x v="0"/>
    <n v="26.2"/>
    <x v="5"/>
    <x v="1"/>
    <x v="2"/>
    <s v="Chairs &amp; Chairmats"/>
    <x v="5"/>
    <x v="305"/>
  </r>
  <r>
    <n v="58593"/>
    <x v="781"/>
    <x v="0"/>
    <n v="29"/>
    <x v="1329"/>
    <x v="0"/>
    <n v="40.200000000000003"/>
    <x v="4"/>
    <x v="0"/>
    <x v="2"/>
    <s v="Office Furnishings"/>
    <x v="2"/>
    <x v="824"/>
  </r>
  <r>
    <n v="8224"/>
    <x v="826"/>
    <x v="2"/>
    <n v="41"/>
    <x v="1330"/>
    <x v="0"/>
    <n v="1.1000000000000001"/>
    <x v="0"/>
    <x v="0"/>
    <x v="0"/>
    <s v="Pens &amp; Art Supplies"/>
    <x v="2"/>
    <x v="260"/>
  </r>
  <r>
    <n v="27744"/>
    <x v="154"/>
    <x v="0"/>
    <n v="22"/>
    <x v="1331"/>
    <x v="0"/>
    <n v="6.2"/>
    <x v="8"/>
    <x v="0"/>
    <x v="0"/>
    <s v="Binders and Binder Accessories"/>
    <x v="0"/>
    <x v="787"/>
  </r>
  <r>
    <n v="42848"/>
    <x v="678"/>
    <x v="2"/>
    <n v="50"/>
    <x v="1332"/>
    <x v="0"/>
    <n v="6.2"/>
    <x v="0"/>
    <x v="1"/>
    <x v="0"/>
    <s v="Paper"/>
    <x v="2"/>
    <x v="719"/>
  </r>
  <r>
    <n v="23558"/>
    <x v="827"/>
    <x v="3"/>
    <n v="17"/>
    <x v="1333"/>
    <x v="2"/>
    <n v="48.7"/>
    <x v="0"/>
    <x v="2"/>
    <x v="2"/>
    <s v="Tables"/>
    <x v="6"/>
    <x v="871"/>
  </r>
  <r>
    <n v="32454"/>
    <x v="828"/>
    <x v="0"/>
    <n v="12"/>
    <x v="1334"/>
    <x v="0"/>
    <n v="5.9"/>
    <x v="0"/>
    <x v="1"/>
    <x v="0"/>
    <s v="Binders and Binder Accessories"/>
    <x v="0"/>
    <x v="675"/>
  </r>
  <r>
    <n v="24132"/>
    <x v="829"/>
    <x v="3"/>
    <n v="31"/>
    <x v="1335"/>
    <x v="0"/>
    <n v="11.3"/>
    <x v="2"/>
    <x v="0"/>
    <x v="0"/>
    <s v="Binders and Binder Accessories"/>
    <x v="0"/>
    <x v="445"/>
  </r>
  <r>
    <n v="52193"/>
    <x v="525"/>
    <x v="2"/>
    <n v="47"/>
    <x v="1336"/>
    <x v="0"/>
    <n v="1"/>
    <x v="1"/>
    <x v="0"/>
    <x v="0"/>
    <s v="Pens &amp; Art Supplies"/>
    <x v="2"/>
    <x v="281"/>
  </r>
  <r>
    <n v="22338"/>
    <x v="59"/>
    <x v="4"/>
    <n v="24"/>
    <x v="1337"/>
    <x v="0"/>
    <n v="9.6999999999999993"/>
    <x v="3"/>
    <x v="1"/>
    <x v="1"/>
    <s v="Computer Peripherals"/>
    <x v="0"/>
    <x v="793"/>
  </r>
  <r>
    <n v="36896"/>
    <x v="612"/>
    <x v="0"/>
    <n v="12"/>
    <x v="1338"/>
    <x v="0"/>
    <n v="0.5"/>
    <x v="0"/>
    <x v="0"/>
    <x v="0"/>
    <s v="Labels"/>
    <x v="0"/>
    <x v="872"/>
  </r>
  <r>
    <n v="43010"/>
    <x v="165"/>
    <x v="0"/>
    <n v="24"/>
    <x v="1339"/>
    <x v="0"/>
    <n v="2.4"/>
    <x v="2"/>
    <x v="2"/>
    <x v="0"/>
    <s v="Paper"/>
    <x v="2"/>
    <x v="165"/>
  </r>
  <r>
    <n v="18244"/>
    <x v="830"/>
    <x v="0"/>
    <n v="1"/>
    <x v="1340"/>
    <x v="0"/>
    <n v="26.2"/>
    <x v="0"/>
    <x v="2"/>
    <x v="2"/>
    <s v="Chairs &amp; Chairmats"/>
    <x v="5"/>
    <x v="640"/>
  </r>
  <r>
    <n v="52839"/>
    <x v="831"/>
    <x v="1"/>
    <n v="8"/>
    <x v="1341"/>
    <x v="0"/>
    <n v="4.2"/>
    <x v="5"/>
    <x v="2"/>
    <x v="0"/>
    <s v="Pens &amp; Art Supplies"/>
    <x v="2"/>
    <x v="873"/>
  </r>
  <r>
    <n v="2562"/>
    <x v="179"/>
    <x v="0"/>
    <n v="28"/>
    <x v="1342"/>
    <x v="0"/>
    <n v="2.1"/>
    <x v="8"/>
    <x v="1"/>
    <x v="1"/>
    <s v="Computer Peripherals"/>
    <x v="4"/>
    <x v="874"/>
  </r>
  <r>
    <n v="3778"/>
    <x v="100"/>
    <x v="0"/>
    <n v="34"/>
    <x v="1343"/>
    <x v="0"/>
    <n v="5.3"/>
    <x v="3"/>
    <x v="2"/>
    <x v="1"/>
    <s v="Telephones and Communication"/>
    <x v="0"/>
    <x v="325"/>
  </r>
  <r>
    <n v="27463"/>
    <x v="832"/>
    <x v="4"/>
    <n v="10"/>
    <x v="1344"/>
    <x v="0"/>
    <n v="5.0999999999999996"/>
    <x v="5"/>
    <x v="1"/>
    <x v="0"/>
    <s v="Paper"/>
    <x v="0"/>
    <x v="875"/>
  </r>
  <r>
    <n v="38594"/>
    <x v="731"/>
    <x v="4"/>
    <n v="26"/>
    <x v="1345"/>
    <x v="0"/>
    <n v="2.1"/>
    <x v="2"/>
    <x v="0"/>
    <x v="1"/>
    <s v="Computer Peripherals"/>
    <x v="4"/>
    <x v="62"/>
  </r>
  <r>
    <n v="53443"/>
    <x v="833"/>
    <x v="0"/>
    <n v="35"/>
    <x v="1346"/>
    <x v="0"/>
    <n v="4.9000000000000004"/>
    <x v="5"/>
    <x v="1"/>
    <x v="0"/>
    <s v="Appliances"/>
    <x v="0"/>
    <x v="876"/>
  </r>
  <r>
    <n v="57671"/>
    <x v="834"/>
    <x v="2"/>
    <n v="6"/>
    <x v="1347"/>
    <x v="0"/>
    <n v="0.5"/>
    <x v="4"/>
    <x v="1"/>
    <x v="0"/>
    <s v="Labels"/>
    <x v="0"/>
    <x v="148"/>
  </r>
  <r>
    <n v="27840"/>
    <x v="835"/>
    <x v="1"/>
    <n v="8"/>
    <x v="1348"/>
    <x v="2"/>
    <n v="70.900000000000006"/>
    <x v="0"/>
    <x v="2"/>
    <x v="2"/>
    <s v="Bookcases"/>
    <x v="6"/>
    <x v="97"/>
  </r>
  <r>
    <n v="51879"/>
    <x v="501"/>
    <x v="2"/>
    <n v="46"/>
    <x v="1349"/>
    <x v="0"/>
    <n v="9.3000000000000007"/>
    <x v="2"/>
    <x v="0"/>
    <x v="0"/>
    <s v="Paper"/>
    <x v="0"/>
    <x v="877"/>
  </r>
  <r>
    <n v="33924"/>
    <x v="398"/>
    <x v="2"/>
    <n v="12"/>
    <x v="1350"/>
    <x v="2"/>
    <n v="30.1"/>
    <x v="2"/>
    <x v="1"/>
    <x v="1"/>
    <s v="Office Machines"/>
    <x v="3"/>
    <x v="412"/>
  </r>
  <r>
    <n v="15106"/>
    <x v="118"/>
    <x v="2"/>
    <n v="42"/>
    <x v="1351"/>
    <x v="0"/>
    <n v="5.3"/>
    <x v="1"/>
    <x v="2"/>
    <x v="2"/>
    <s v="Office Furnishings"/>
    <x v="4"/>
    <x v="120"/>
  </r>
  <r>
    <n v="29249"/>
    <x v="836"/>
    <x v="3"/>
    <n v="47"/>
    <x v="1352"/>
    <x v="1"/>
    <n v="1.1000000000000001"/>
    <x v="9"/>
    <x v="0"/>
    <x v="0"/>
    <s v="Paper"/>
    <x v="2"/>
    <x v="66"/>
  </r>
  <r>
    <n v="24066"/>
    <x v="120"/>
    <x v="1"/>
    <n v="30"/>
    <x v="1353"/>
    <x v="2"/>
    <n v="70.900000000000006"/>
    <x v="9"/>
    <x v="2"/>
    <x v="2"/>
    <s v="Bookcases"/>
    <x v="6"/>
    <x v="122"/>
  </r>
  <r>
    <n v="32065"/>
    <x v="837"/>
    <x v="4"/>
    <n v="25"/>
    <x v="1354"/>
    <x v="0"/>
    <n v="9.1"/>
    <x v="3"/>
    <x v="0"/>
    <x v="1"/>
    <s v="Office Machines"/>
    <x v="1"/>
    <x v="577"/>
  </r>
  <r>
    <n v="18884"/>
    <x v="838"/>
    <x v="2"/>
    <n v="5"/>
    <x v="1355"/>
    <x v="2"/>
    <n v="15.4"/>
    <x v="9"/>
    <x v="2"/>
    <x v="2"/>
    <s v="Chairs &amp; Chairmats"/>
    <x v="3"/>
    <x v="44"/>
  </r>
  <r>
    <n v="38944"/>
    <x v="298"/>
    <x v="4"/>
    <n v="17"/>
    <x v="1356"/>
    <x v="0"/>
    <n v="8.6"/>
    <x v="5"/>
    <x v="3"/>
    <x v="1"/>
    <s v="Telephones and Communication"/>
    <x v="0"/>
    <x v="266"/>
  </r>
  <r>
    <n v="53024"/>
    <x v="372"/>
    <x v="2"/>
    <n v="9"/>
    <x v="1357"/>
    <x v="0"/>
    <n v="15.4"/>
    <x v="0"/>
    <x v="0"/>
    <x v="2"/>
    <s v="Office Furnishings"/>
    <x v="0"/>
    <x v="606"/>
  </r>
  <r>
    <n v="42727"/>
    <x v="839"/>
    <x v="2"/>
    <n v="11"/>
    <x v="1358"/>
    <x v="2"/>
    <n v="27.8"/>
    <x v="6"/>
    <x v="1"/>
    <x v="2"/>
    <s v="Chairs &amp; Chairmats"/>
    <x v="3"/>
    <x v="878"/>
  </r>
  <r>
    <n v="10886"/>
    <x v="840"/>
    <x v="0"/>
    <n v="36"/>
    <x v="1359"/>
    <x v="0"/>
    <n v="4.4000000000000004"/>
    <x v="7"/>
    <x v="0"/>
    <x v="2"/>
    <s v="Office Furnishings"/>
    <x v="4"/>
    <x v="879"/>
  </r>
  <r>
    <n v="18055"/>
    <x v="600"/>
    <x v="0"/>
    <n v="3"/>
    <x v="1360"/>
    <x v="0"/>
    <n v="5.0999999999999996"/>
    <x v="7"/>
    <x v="0"/>
    <x v="0"/>
    <s v="Paper"/>
    <x v="0"/>
    <x v="880"/>
  </r>
  <r>
    <n v="12130"/>
    <x v="361"/>
    <x v="2"/>
    <n v="37"/>
    <x v="1361"/>
    <x v="0"/>
    <n v="3.9"/>
    <x v="0"/>
    <x v="1"/>
    <x v="2"/>
    <s v="Office Furnishings"/>
    <x v="2"/>
    <x v="372"/>
  </r>
  <r>
    <n v="49952"/>
    <x v="355"/>
    <x v="1"/>
    <n v="12"/>
    <x v="1362"/>
    <x v="1"/>
    <n v="6.2"/>
    <x v="1"/>
    <x v="0"/>
    <x v="2"/>
    <s v="Office Furnishings"/>
    <x v="1"/>
    <x v="704"/>
  </r>
  <r>
    <n v="53378"/>
    <x v="841"/>
    <x v="4"/>
    <n v="49"/>
    <x v="1363"/>
    <x v="0"/>
    <n v="5.4"/>
    <x v="6"/>
    <x v="0"/>
    <x v="1"/>
    <s v="Telephones and Communication"/>
    <x v="4"/>
    <x v="881"/>
  </r>
  <r>
    <n v="11013"/>
    <x v="842"/>
    <x v="1"/>
    <n v="2"/>
    <x v="1364"/>
    <x v="0"/>
    <n v="9.6"/>
    <x v="5"/>
    <x v="0"/>
    <x v="1"/>
    <s v="Telephones and Communication"/>
    <x v="0"/>
    <x v="612"/>
  </r>
  <r>
    <n v="1824"/>
    <x v="786"/>
    <x v="0"/>
    <n v="2"/>
    <x v="1365"/>
    <x v="0"/>
    <n v="5.7"/>
    <x v="5"/>
    <x v="0"/>
    <x v="2"/>
    <s v="Office Furnishings"/>
    <x v="0"/>
    <x v="330"/>
  </r>
  <r>
    <n v="20966"/>
    <x v="770"/>
    <x v="3"/>
    <n v="10"/>
    <x v="1366"/>
    <x v="0"/>
    <n v="0.7"/>
    <x v="9"/>
    <x v="1"/>
    <x v="0"/>
    <s v="Pens &amp; Art Supplies"/>
    <x v="2"/>
    <x v="348"/>
  </r>
  <r>
    <n v="837"/>
    <x v="632"/>
    <x v="2"/>
    <n v="11"/>
    <x v="1367"/>
    <x v="0"/>
    <n v="0.9"/>
    <x v="0"/>
    <x v="0"/>
    <x v="0"/>
    <s v="Pens &amp; Art Supplies"/>
    <x v="2"/>
    <x v="663"/>
  </r>
  <r>
    <n v="9796"/>
    <x v="843"/>
    <x v="0"/>
    <n v="29"/>
    <x v="1368"/>
    <x v="0"/>
    <n v="2.1"/>
    <x v="5"/>
    <x v="0"/>
    <x v="1"/>
    <s v="Computer Peripherals"/>
    <x v="4"/>
    <x v="272"/>
  </r>
  <r>
    <n v="36994"/>
    <x v="505"/>
    <x v="0"/>
    <n v="40"/>
    <x v="1369"/>
    <x v="2"/>
    <n v="32.1"/>
    <x v="5"/>
    <x v="0"/>
    <x v="2"/>
    <s v="Chairs &amp; Chairmats"/>
    <x v="3"/>
    <x v="822"/>
  </r>
  <r>
    <n v="31046"/>
    <x v="700"/>
    <x v="0"/>
    <n v="35"/>
    <x v="1370"/>
    <x v="0"/>
    <n v="4.7"/>
    <x v="0"/>
    <x v="0"/>
    <x v="0"/>
    <s v="Scissors, Rulers and Trimmers"/>
    <x v="4"/>
    <x v="767"/>
  </r>
  <r>
    <n v="5760"/>
    <x v="844"/>
    <x v="2"/>
    <n v="34"/>
    <x v="1371"/>
    <x v="2"/>
    <n v="46.8"/>
    <x v="0"/>
    <x v="2"/>
    <x v="2"/>
    <s v="Chairs &amp; Chairmats"/>
    <x v="3"/>
    <x v="882"/>
  </r>
  <r>
    <n v="35908"/>
    <x v="138"/>
    <x v="2"/>
    <n v="40"/>
    <x v="1372"/>
    <x v="0"/>
    <n v="8.1999999999999993"/>
    <x v="0"/>
    <x v="3"/>
    <x v="0"/>
    <s v="Paper"/>
    <x v="0"/>
    <x v="139"/>
  </r>
  <r>
    <n v="43044"/>
    <x v="172"/>
    <x v="4"/>
    <n v="3"/>
    <x v="1373"/>
    <x v="0"/>
    <n v="26.2"/>
    <x v="5"/>
    <x v="2"/>
    <x v="1"/>
    <s v="Office Machines"/>
    <x v="5"/>
    <x v="883"/>
  </r>
  <r>
    <n v="21505"/>
    <x v="845"/>
    <x v="3"/>
    <n v="3"/>
    <x v="1374"/>
    <x v="2"/>
    <n v="74.400000000000006"/>
    <x v="3"/>
    <x v="2"/>
    <x v="2"/>
    <s v="Chairs &amp; Chairmats"/>
    <x v="3"/>
    <x v="501"/>
  </r>
  <r>
    <n v="46885"/>
    <x v="846"/>
    <x v="3"/>
    <n v="48"/>
    <x v="1375"/>
    <x v="0"/>
    <n v="1.7"/>
    <x v="9"/>
    <x v="0"/>
    <x v="0"/>
    <s v="Rubber Bands"/>
    <x v="2"/>
    <x v="884"/>
  </r>
  <r>
    <n v="42306"/>
    <x v="707"/>
    <x v="1"/>
    <n v="4"/>
    <x v="1376"/>
    <x v="0"/>
    <n v="3.2"/>
    <x v="2"/>
    <x v="1"/>
    <x v="0"/>
    <s v="Binders and Binder Accessories"/>
    <x v="0"/>
    <x v="745"/>
  </r>
  <r>
    <n v="27330"/>
    <x v="658"/>
    <x v="3"/>
    <n v="30"/>
    <x v="1377"/>
    <x v="2"/>
    <n v="15.7"/>
    <x v="2"/>
    <x v="2"/>
    <x v="1"/>
    <s v="Office Machines"/>
    <x v="3"/>
    <x v="580"/>
  </r>
  <r>
    <n v="55553"/>
    <x v="709"/>
    <x v="4"/>
    <n v="32"/>
    <x v="1378"/>
    <x v="0"/>
    <n v="1.5"/>
    <x v="0"/>
    <x v="3"/>
    <x v="0"/>
    <s v="Envelopes"/>
    <x v="0"/>
    <x v="748"/>
  </r>
  <r>
    <n v="8833"/>
    <x v="847"/>
    <x v="3"/>
    <n v="40"/>
    <x v="1379"/>
    <x v="0"/>
    <n v="37.5"/>
    <x v="12"/>
    <x v="3"/>
    <x v="0"/>
    <s v="Storage &amp; Organization"/>
    <x v="5"/>
    <x v="240"/>
  </r>
  <r>
    <n v="59297"/>
    <x v="2"/>
    <x v="4"/>
    <n v="13"/>
    <x v="1380"/>
    <x v="2"/>
    <n v="60.1"/>
    <x v="5"/>
    <x v="1"/>
    <x v="1"/>
    <s v="Office Machines"/>
    <x v="6"/>
    <x v="803"/>
  </r>
  <r>
    <n v="57185"/>
    <x v="848"/>
    <x v="4"/>
    <n v="28"/>
    <x v="1381"/>
    <x v="0"/>
    <n v="11"/>
    <x v="0"/>
    <x v="0"/>
    <x v="2"/>
    <s v="Office Furnishings"/>
    <x v="5"/>
    <x v="676"/>
  </r>
  <r>
    <n v="5509"/>
    <x v="116"/>
    <x v="3"/>
    <n v="11"/>
    <x v="1382"/>
    <x v="0"/>
    <n v="5.7"/>
    <x v="8"/>
    <x v="2"/>
    <x v="0"/>
    <s v="Envelopes"/>
    <x v="0"/>
    <x v="422"/>
  </r>
  <r>
    <n v="56224"/>
    <x v="449"/>
    <x v="4"/>
    <n v="32"/>
    <x v="1383"/>
    <x v="2"/>
    <n v="79.599999999999994"/>
    <x v="2"/>
    <x v="2"/>
    <x v="2"/>
    <s v="Chairs &amp; Chairmats"/>
    <x v="3"/>
    <x v="885"/>
  </r>
  <r>
    <n v="35490"/>
    <x v="79"/>
    <x v="1"/>
    <n v="7"/>
    <x v="1384"/>
    <x v="1"/>
    <n v="1.3"/>
    <x v="5"/>
    <x v="3"/>
    <x v="0"/>
    <s v="Pens &amp; Art Supplies"/>
    <x v="2"/>
    <x v="79"/>
  </r>
  <r>
    <n v="8162"/>
    <x v="849"/>
    <x v="4"/>
    <n v="42"/>
    <x v="1385"/>
    <x v="0"/>
    <n v="21.4"/>
    <x v="3"/>
    <x v="3"/>
    <x v="0"/>
    <s v="Storage &amp; Organization"/>
    <x v="0"/>
    <x v="39"/>
  </r>
  <r>
    <n v="8678"/>
    <x v="29"/>
    <x v="3"/>
    <n v="31"/>
    <x v="1386"/>
    <x v="0"/>
    <n v="7.1"/>
    <x v="9"/>
    <x v="1"/>
    <x v="0"/>
    <s v="Storage &amp; Organization"/>
    <x v="0"/>
    <x v="886"/>
  </r>
  <r>
    <n v="37763"/>
    <x v="260"/>
    <x v="2"/>
    <n v="29"/>
    <x v="1387"/>
    <x v="0"/>
    <n v="10.6"/>
    <x v="3"/>
    <x v="1"/>
    <x v="0"/>
    <s v="Binders and Binder Accessories"/>
    <x v="0"/>
    <x v="260"/>
  </r>
  <r>
    <n v="36800"/>
    <x v="843"/>
    <x v="1"/>
    <n v="4"/>
    <x v="1388"/>
    <x v="1"/>
    <n v="4.8"/>
    <x v="4"/>
    <x v="0"/>
    <x v="0"/>
    <s v="Appliances"/>
    <x v="0"/>
    <x v="272"/>
  </r>
  <r>
    <n v="12129"/>
    <x v="817"/>
    <x v="4"/>
    <n v="36"/>
    <x v="1389"/>
    <x v="2"/>
    <n v="75.099999999999994"/>
    <x v="2"/>
    <x v="0"/>
    <x v="2"/>
    <s v="Chairs &amp; Chairmats"/>
    <x v="3"/>
    <x v="593"/>
  </r>
  <r>
    <n v="27463"/>
    <x v="832"/>
    <x v="4"/>
    <n v="31"/>
    <x v="1390"/>
    <x v="0"/>
    <n v="9.6"/>
    <x v="5"/>
    <x v="1"/>
    <x v="2"/>
    <s v="Office Furnishings"/>
    <x v="4"/>
    <x v="627"/>
  </r>
  <r>
    <n v="36832"/>
    <x v="624"/>
    <x v="3"/>
    <n v="24"/>
    <x v="1391"/>
    <x v="1"/>
    <n v="2.1"/>
    <x v="2"/>
    <x v="3"/>
    <x v="1"/>
    <s v="Computer Peripherals"/>
    <x v="4"/>
    <x v="887"/>
  </r>
  <r>
    <n v="36135"/>
    <x v="850"/>
    <x v="2"/>
    <n v="33"/>
    <x v="1392"/>
    <x v="0"/>
    <n v="3.5"/>
    <x v="1"/>
    <x v="1"/>
    <x v="1"/>
    <s v="Telephones and Communication"/>
    <x v="4"/>
    <x v="691"/>
  </r>
  <r>
    <n v="51493"/>
    <x v="54"/>
    <x v="3"/>
    <n v="31"/>
    <x v="1393"/>
    <x v="0"/>
    <n v="5.5"/>
    <x v="2"/>
    <x v="0"/>
    <x v="0"/>
    <s v="Paper"/>
    <x v="2"/>
    <x v="531"/>
  </r>
  <r>
    <n v="35558"/>
    <x v="851"/>
    <x v="0"/>
    <n v="2"/>
    <x v="1394"/>
    <x v="0"/>
    <n v="9.4"/>
    <x v="10"/>
    <x v="1"/>
    <x v="2"/>
    <s v="Office Furnishings"/>
    <x v="0"/>
    <x v="232"/>
  </r>
  <r>
    <n v="18595"/>
    <x v="852"/>
    <x v="0"/>
    <n v="6"/>
    <x v="1395"/>
    <x v="0"/>
    <n v="15"/>
    <x v="0"/>
    <x v="2"/>
    <x v="0"/>
    <s v="Appliances"/>
    <x v="1"/>
    <x v="888"/>
  </r>
  <r>
    <n v="13923"/>
    <x v="250"/>
    <x v="1"/>
    <n v="49"/>
    <x v="1396"/>
    <x v="0"/>
    <n v="12.3"/>
    <x v="8"/>
    <x v="2"/>
    <x v="0"/>
    <s v="Paper"/>
    <x v="0"/>
    <x v="889"/>
  </r>
  <r>
    <n v="19584"/>
    <x v="853"/>
    <x v="0"/>
    <n v="6"/>
    <x v="1397"/>
    <x v="2"/>
    <n v="31.8"/>
    <x v="0"/>
    <x v="0"/>
    <x v="1"/>
    <s v="Office Machines"/>
    <x v="3"/>
    <x v="890"/>
  </r>
  <r>
    <n v="15106"/>
    <x v="118"/>
    <x v="2"/>
    <n v="39"/>
    <x v="1398"/>
    <x v="2"/>
    <n v="19.100000000000001"/>
    <x v="1"/>
    <x v="2"/>
    <x v="1"/>
    <s v="Office Machines"/>
    <x v="3"/>
    <x v="891"/>
  </r>
  <r>
    <n v="26976"/>
    <x v="538"/>
    <x v="2"/>
    <n v="44"/>
    <x v="1399"/>
    <x v="0"/>
    <n v="1.5"/>
    <x v="8"/>
    <x v="2"/>
    <x v="0"/>
    <s v="Envelopes"/>
    <x v="0"/>
    <x v="456"/>
  </r>
  <r>
    <n v="40803"/>
    <x v="565"/>
    <x v="3"/>
    <n v="22"/>
    <x v="1400"/>
    <x v="0"/>
    <n v="1.6"/>
    <x v="2"/>
    <x v="3"/>
    <x v="0"/>
    <s v="Binders and Binder Accessories"/>
    <x v="0"/>
    <x v="752"/>
  </r>
  <r>
    <n v="18080"/>
    <x v="391"/>
    <x v="1"/>
    <n v="7"/>
    <x v="1401"/>
    <x v="2"/>
    <n v="28"/>
    <x v="1"/>
    <x v="0"/>
    <x v="2"/>
    <s v="Chairs &amp; Chairmats"/>
    <x v="3"/>
    <x v="892"/>
  </r>
  <r>
    <n v="30375"/>
    <x v="854"/>
    <x v="3"/>
    <n v="20"/>
    <x v="1402"/>
    <x v="0"/>
    <n v="6.7"/>
    <x v="6"/>
    <x v="0"/>
    <x v="0"/>
    <s v="Binders and Binder Accessories"/>
    <x v="0"/>
    <x v="328"/>
  </r>
  <r>
    <n v="37505"/>
    <x v="855"/>
    <x v="3"/>
    <n v="9"/>
    <x v="1403"/>
    <x v="1"/>
    <n v="12.6"/>
    <x v="2"/>
    <x v="2"/>
    <x v="0"/>
    <s v="Appliances"/>
    <x v="1"/>
    <x v="893"/>
  </r>
  <r>
    <n v="42528"/>
    <x v="810"/>
    <x v="4"/>
    <n v="37"/>
    <x v="1404"/>
    <x v="0"/>
    <n v="21.4"/>
    <x v="4"/>
    <x v="1"/>
    <x v="0"/>
    <s v="Paper"/>
    <x v="0"/>
    <x v="853"/>
  </r>
  <r>
    <n v="27845"/>
    <x v="630"/>
    <x v="2"/>
    <n v="36"/>
    <x v="1405"/>
    <x v="0"/>
    <n v="0.5"/>
    <x v="6"/>
    <x v="3"/>
    <x v="0"/>
    <s v="Labels"/>
    <x v="0"/>
    <x v="766"/>
  </r>
  <r>
    <n v="3073"/>
    <x v="399"/>
    <x v="4"/>
    <n v="3"/>
    <x v="1406"/>
    <x v="1"/>
    <n v="26.2"/>
    <x v="3"/>
    <x v="2"/>
    <x v="1"/>
    <s v="Copiers and Fax"/>
    <x v="5"/>
    <x v="189"/>
  </r>
  <r>
    <n v="18918"/>
    <x v="266"/>
    <x v="2"/>
    <n v="7"/>
    <x v="1407"/>
    <x v="0"/>
    <n v="15"/>
    <x v="8"/>
    <x v="0"/>
    <x v="1"/>
    <s v="Office Machines"/>
    <x v="1"/>
    <x v="894"/>
  </r>
  <r>
    <n v="41508"/>
    <x v="192"/>
    <x v="1"/>
    <n v="39"/>
    <x v="1408"/>
    <x v="2"/>
    <n v="27.8"/>
    <x v="0"/>
    <x v="2"/>
    <x v="2"/>
    <s v="Chairs &amp; Chairmats"/>
    <x v="3"/>
    <x v="194"/>
  </r>
  <r>
    <n v="14400"/>
    <x v="78"/>
    <x v="4"/>
    <n v="32"/>
    <x v="1409"/>
    <x v="0"/>
    <n v="6.5"/>
    <x v="9"/>
    <x v="2"/>
    <x v="0"/>
    <s v="Binders and Binder Accessories"/>
    <x v="0"/>
    <x v="78"/>
  </r>
  <r>
    <n v="44583"/>
    <x v="72"/>
    <x v="3"/>
    <n v="6"/>
    <x v="1410"/>
    <x v="0"/>
    <n v="5.4"/>
    <x v="4"/>
    <x v="0"/>
    <x v="0"/>
    <s v="Appliances"/>
    <x v="0"/>
    <x v="39"/>
  </r>
  <r>
    <n v="2978"/>
    <x v="551"/>
    <x v="0"/>
    <n v="36"/>
    <x v="1411"/>
    <x v="0"/>
    <n v="21.4"/>
    <x v="8"/>
    <x v="0"/>
    <x v="0"/>
    <s v="Envelopes"/>
    <x v="0"/>
    <x v="895"/>
  </r>
  <r>
    <n v="46499"/>
    <x v="856"/>
    <x v="0"/>
    <n v="1"/>
    <x v="1412"/>
    <x v="0"/>
    <n v="3.7"/>
    <x v="2"/>
    <x v="2"/>
    <x v="0"/>
    <s v="Appliances"/>
    <x v="0"/>
    <x v="587"/>
  </r>
  <r>
    <n v="36929"/>
    <x v="16"/>
    <x v="3"/>
    <n v="45"/>
    <x v="1413"/>
    <x v="0"/>
    <n v="4.8"/>
    <x v="0"/>
    <x v="3"/>
    <x v="0"/>
    <s v="Appliances"/>
    <x v="0"/>
    <x v="896"/>
  </r>
  <r>
    <n v="3654"/>
    <x v="290"/>
    <x v="3"/>
    <n v="39"/>
    <x v="1414"/>
    <x v="0"/>
    <n v="15"/>
    <x v="4"/>
    <x v="0"/>
    <x v="1"/>
    <s v="Office Machines"/>
    <x v="1"/>
    <x v="897"/>
  </r>
  <r>
    <n v="11714"/>
    <x v="606"/>
    <x v="0"/>
    <n v="1"/>
    <x v="1415"/>
    <x v="2"/>
    <n v="9.3000000000000007"/>
    <x v="8"/>
    <x v="0"/>
    <x v="1"/>
    <s v="Office Machines"/>
    <x v="6"/>
    <x v="898"/>
  </r>
  <r>
    <n v="39425"/>
    <x v="857"/>
    <x v="0"/>
    <n v="23"/>
    <x v="1416"/>
    <x v="0"/>
    <n v="6.4"/>
    <x v="5"/>
    <x v="3"/>
    <x v="1"/>
    <s v="Telephones and Communication"/>
    <x v="0"/>
    <x v="601"/>
  </r>
  <r>
    <n v="3397"/>
    <x v="391"/>
    <x v="4"/>
    <n v="11"/>
    <x v="1417"/>
    <x v="0"/>
    <n v="1.6"/>
    <x v="3"/>
    <x v="1"/>
    <x v="0"/>
    <s v="Binders and Binder Accessories"/>
    <x v="0"/>
    <x v="892"/>
  </r>
  <r>
    <n v="33505"/>
    <x v="195"/>
    <x v="3"/>
    <n v="32"/>
    <x v="1418"/>
    <x v="0"/>
    <n v="1.4"/>
    <x v="0"/>
    <x v="1"/>
    <x v="0"/>
    <s v="Paper"/>
    <x v="2"/>
    <x v="899"/>
  </r>
  <r>
    <n v="17797"/>
    <x v="185"/>
    <x v="3"/>
    <n v="10"/>
    <x v="1419"/>
    <x v="2"/>
    <n v="61.4"/>
    <x v="0"/>
    <x v="2"/>
    <x v="2"/>
    <s v="Bookcases"/>
    <x v="6"/>
    <x v="655"/>
  </r>
  <r>
    <n v="30567"/>
    <x v="269"/>
    <x v="2"/>
    <n v="8"/>
    <x v="1420"/>
    <x v="0"/>
    <n v="21.4"/>
    <x v="6"/>
    <x v="3"/>
    <x v="0"/>
    <s v="Envelopes"/>
    <x v="0"/>
    <x v="900"/>
  </r>
  <r>
    <n v="16579"/>
    <x v="138"/>
    <x v="2"/>
    <n v="33"/>
    <x v="1421"/>
    <x v="0"/>
    <n v="1.6"/>
    <x v="6"/>
    <x v="1"/>
    <x v="0"/>
    <s v="Binders and Binder Accessories"/>
    <x v="0"/>
    <x v="335"/>
  </r>
  <r>
    <n v="29121"/>
    <x v="831"/>
    <x v="4"/>
    <n v="31"/>
    <x v="1422"/>
    <x v="0"/>
    <n v="8.1999999999999993"/>
    <x v="10"/>
    <x v="0"/>
    <x v="1"/>
    <s v="Telephones and Communication"/>
    <x v="0"/>
    <x v="406"/>
  </r>
  <r>
    <n v="55779"/>
    <x v="858"/>
    <x v="0"/>
    <n v="26"/>
    <x v="1423"/>
    <x v="2"/>
    <n v="32.1"/>
    <x v="0"/>
    <x v="2"/>
    <x v="2"/>
    <s v="Chairs &amp; Chairmats"/>
    <x v="3"/>
    <x v="376"/>
  </r>
  <r>
    <n v="37696"/>
    <x v="859"/>
    <x v="2"/>
    <n v="5"/>
    <x v="1424"/>
    <x v="0"/>
    <n v="5.8"/>
    <x v="9"/>
    <x v="0"/>
    <x v="0"/>
    <s v="Binders and Binder Accessories"/>
    <x v="0"/>
    <x v="901"/>
  </r>
  <r>
    <n v="53894"/>
    <x v="307"/>
    <x v="0"/>
    <n v="29"/>
    <x v="1425"/>
    <x v="1"/>
    <n v="8.6"/>
    <x v="4"/>
    <x v="1"/>
    <x v="1"/>
    <s v="Telephones and Communication"/>
    <x v="0"/>
    <x v="902"/>
  </r>
  <r>
    <n v="23232"/>
    <x v="701"/>
    <x v="1"/>
    <n v="31"/>
    <x v="1426"/>
    <x v="0"/>
    <n v="0.5"/>
    <x v="9"/>
    <x v="2"/>
    <x v="0"/>
    <s v="Labels"/>
    <x v="0"/>
    <x v="92"/>
  </r>
  <r>
    <n v="22562"/>
    <x v="199"/>
    <x v="4"/>
    <n v="31"/>
    <x v="1427"/>
    <x v="0"/>
    <n v="14.9"/>
    <x v="3"/>
    <x v="2"/>
    <x v="0"/>
    <s v="Paper"/>
    <x v="0"/>
    <x v="275"/>
  </r>
  <r>
    <n v="3395"/>
    <x v="32"/>
    <x v="2"/>
    <n v="31"/>
    <x v="1428"/>
    <x v="1"/>
    <n v="5.6"/>
    <x v="2"/>
    <x v="1"/>
    <x v="0"/>
    <s v="Binders and Binder Accessories"/>
    <x v="0"/>
    <x v="903"/>
  </r>
  <r>
    <n v="34177"/>
    <x v="412"/>
    <x v="1"/>
    <n v="26"/>
    <x v="1429"/>
    <x v="0"/>
    <n v="0.5"/>
    <x v="1"/>
    <x v="0"/>
    <x v="0"/>
    <s v="Labels"/>
    <x v="0"/>
    <x v="428"/>
  </r>
  <r>
    <n v="23329"/>
    <x v="333"/>
    <x v="3"/>
    <n v="4"/>
    <x v="1430"/>
    <x v="0"/>
    <n v="5.4"/>
    <x v="8"/>
    <x v="2"/>
    <x v="1"/>
    <s v="Telephones and Communication"/>
    <x v="1"/>
    <x v="904"/>
  </r>
  <r>
    <n v="57253"/>
    <x v="81"/>
    <x v="0"/>
    <n v="48"/>
    <x v="1431"/>
    <x v="0"/>
    <n v="37.5"/>
    <x v="0"/>
    <x v="1"/>
    <x v="2"/>
    <s v="Office Furnishings"/>
    <x v="5"/>
    <x v="550"/>
  </r>
  <r>
    <n v="14597"/>
    <x v="64"/>
    <x v="0"/>
    <n v="41"/>
    <x v="1432"/>
    <x v="1"/>
    <n v="6.6"/>
    <x v="5"/>
    <x v="0"/>
    <x v="0"/>
    <s v="Binders and Binder Accessories"/>
    <x v="0"/>
    <x v="64"/>
  </r>
  <r>
    <n v="31492"/>
    <x v="352"/>
    <x v="0"/>
    <n v="26"/>
    <x v="1433"/>
    <x v="0"/>
    <n v="5.3"/>
    <x v="1"/>
    <x v="3"/>
    <x v="0"/>
    <s v="Appliances"/>
    <x v="0"/>
    <x v="360"/>
  </r>
  <r>
    <n v="21063"/>
    <x v="860"/>
    <x v="3"/>
    <n v="49"/>
    <x v="386"/>
    <x v="0"/>
    <n v="2.5"/>
    <x v="9"/>
    <x v="1"/>
    <x v="0"/>
    <s v="Pens &amp; Art Supplies"/>
    <x v="2"/>
    <x v="826"/>
  </r>
  <r>
    <n v="9665"/>
    <x v="437"/>
    <x v="3"/>
    <n v="19"/>
    <x v="1434"/>
    <x v="2"/>
    <n v="38.6"/>
    <x v="0"/>
    <x v="2"/>
    <x v="2"/>
    <s v="Bookcases"/>
    <x v="6"/>
    <x v="556"/>
  </r>
  <r>
    <n v="19329"/>
    <x v="302"/>
    <x v="2"/>
    <n v="37"/>
    <x v="1435"/>
    <x v="0"/>
    <n v="5.3"/>
    <x v="3"/>
    <x v="0"/>
    <x v="2"/>
    <s v="Office Furnishings"/>
    <x v="0"/>
    <x v="861"/>
  </r>
  <r>
    <n v="38791"/>
    <x v="436"/>
    <x v="3"/>
    <n v="24"/>
    <x v="1436"/>
    <x v="2"/>
    <n v="95.6"/>
    <x v="5"/>
    <x v="2"/>
    <x v="2"/>
    <s v="Tables"/>
    <x v="6"/>
    <x v="905"/>
  </r>
  <r>
    <n v="9857"/>
    <x v="193"/>
    <x v="1"/>
    <n v="16"/>
    <x v="1437"/>
    <x v="0"/>
    <n v="3.5"/>
    <x v="0"/>
    <x v="2"/>
    <x v="1"/>
    <s v="Telephones and Communication"/>
    <x v="4"/>
    <x v="195"/>
  </r>
  <r>
    <n v="31302"/>
    <x v="409"/>
    <x v="1"/>
    <n v="41"/>
    <x v="1438"/>
    <x v="0"/>
    <n v="2.1"/>
    <x v="7"/>
    <x v="3"/>
    <x v="1"/>
    <s v="Computer Peripherals"/>
    <x v="4"/>
    <x v="874"/>
  </r>
  <r>
    <n v="10470"/>
    <x v="847"/>
    <x v="3"/>
    <n v="20"/>
    <x v="1439"/>
    <x v="0"/>
    <n v="5.3"/>
    <x v="0"/>
    <x v="0"/>
    <x v="1"/>
    <s v="Telephones and Communication"/>
    <x v="0"/>
    <x v="410"/>
  </r>
  <r>
    <n v="28641"/>
    <x v="861"/>
    <x v="2"/>
    <n v="33"/>
    <x v="1440"/>
    <x v="1"/>
    <n v="2.5"/>
    <x v="6"/>
    <x v="2"/>
    <x v="1"/>
    <s v="Computer Peripherals"/>
    <x v="4"/>
    <x v="906"/>
  </r>
  <r>
    <n v="24613"/>
    <x v="202"/>
    <x v="3"/>
    <n v="39"/>
    <x v="1441"/>
    <x v="0"/>
    <n v="4.4000000000000004"/>
    <x v="3"/>
    <x v="2"/>
    <x v="0"/>
    <s v="Pens &amp; Art Supplies"/>
    <x v="2"/>
    <x v="203"/>
  </r>
  <r>
    <n v="32291"/>
    <x v="862"/>
    <x v="4"/>
    <n v="4"/>
    <x v="1442"/>
    <x v="0"/>
    <n v="4.8"/>
    <x v="2"/>
    <x v="3"/>
    <x v="0"/>
    <s v="Storage &amp; Organization"/>
    <x v="0"/>
    <x v="648"/>
  </r>
  <r>
    <n v="8801"/>
    <x v="115"/>
    <x v="3"/>
    <n v="25"/>
    <x v="1443"/>
    <x v="1"/>
    <n v="3.2"/>
    <x v="2"/>
    <x v="1"/>
    <x v="1"/>
    <s v="Telephones and Communication"/>
    <x v="0"/>
    <x v="490"/>
  </r>
  <r>
    <n v="614"/>
    <x v="561"/>
    <x v="1"/>
    <n v="24"/>
    <x v="1444"/>
    <x v="2"/>
    <n v="56.1"/>
    <x v="3"/>
    <x v="0"/>
    <x v="2"/>
    <s v="Tables"/>
    <x v="6"/>
    <x v="557"/>
  </r>
  <r>
    <n v="32231"/>
    <x v="528"/>
    <x v="3"/>
    <n v="44"/>
    <x v="1445"/>
    <x v="0"/>
    <n v="1.3"/>
    <x v="0"/>
    <x v="1"/>
    <x v="0"/>
    <s v="Pens &amp; Art Supplies"/>
    <x v="2"/>
    <x v="548"/>
  </r>
  <r>
    <n v="29893"/>
    <x v="863"/>
    <x v="4"/>
    <n v="24"/>
    <x v="1446"/>
    <x v="2"/>
    <n v="30.7"/>
    <x v="4"/>
    <x v="3"/>
    <x v="0"/>
    <s v="Storage &amp; Organization"/>
    <x v="3"/>
    <x v="907"/>
  </r>
  <r>
    <n v="43911"/>
    <x v="269"/>
    <x v="4"/>
    <n v="36"/>
    <x v="1447"/>
    <x v="2"/>
    <n v="19.100000000000001"/>
    <x v="5"/>
    <x v="0"/>
    <x v="1"/>
    <s v="Office Machines"/>
    <x v="3"/>
    <x v="900"/>
  </r>
  <r>
    <n v="34721"/>
    <x v="346"/>
    <x v="2"/>
    <n v="46"/>
    <x v="1448"/>
    <x v="0"/>
    <n v="5"/>
    <x v="2"/>
    <x v="0"/>
    <x v="0"/>
    <s v="Scissors, Rulers and Trimmers"/>
    <x v="4"/>
    <x v="417"/>
  </r>
  <r>
    <n v="22497"/>
    <x v="864"/>
    <x v="4"/>
    <n v="37"/>
    <x v="1449"/>
    <x v="2"/>
    <n v="30"/>
    <x v="8"/>
    <x v="0"/>
    <x v="1"/>
    <s v="Office Machines"/>
    <x v="3"/>
    <x v="25"/>
  </r>
  <r>
    <n v="38118"/>
    <x v="588"/>
    <x v="2"/>
    <n v="7"/>
    <x v="1450"/>
    <x v="0"/>
    <n v="4.3"/>
    <x v="6"/>
    <x v="3"/>
    <x v="1"/>
    <s v="Computer Peripherals"/>
    <x v="0"/>
    <x v="614"/>
  </r>
  <r>
    <n v="10272"/>
    <x v="804"/>
    <x v="4"/>
    <n v="26"/>
    <x v="1451"/>
    <x v="0"/>
    <n v="8.8000000000000007"/>
    <x v="9"/>
    <x v="0"/>
    <x v="0"/>
    <s v="Paper"/>
    <x v="0"/>
    <x v="908"/>
  </r>
  <r>
    <n v="27330"/>
    <x v="658"/>
    <x v="3"/>
    <n v="8"/>
    <x v="1452"/>
    <x v="0"/>
    <n v="55.9"/>
    <x v="2"/>
    <x v="2"/>
    <x v="2"/>
    <s v="Office Furnishings"/>
    <x v="1"/>
    <x v="909"/>
  </r>
  <r>
    <n v="54371"/>
    <x v="596"/>
    <x v="2"/>
    <n v="7"/>
    <x v="1453"/>
    <x v="0"/>
    <n v="5.4"/>
    <x v="9"/>
    <x v="0"/>
    <x v="0"/>
    <s v="Binders and Binder Accessories"/>
    <x v="0"/>
    <x v="624"/>
  </r>
  <r>
    <n v="53190"/>
    <x v="559"/>
    <x v="4"/>
    <n v="9"/>
    <x v="1454"/>
    <x v="0"/>
    <n v="4.3"/>
    <x v="2"/>
    <x v="2"/>
    <x v="1"/>
    <s v="Telephones and Communication"/>
    <x v="0"/>
    <x v="580"/>
  </r>
  <r>
    <n v="21542"/>
    <x v="643"/>
    <x v="1"/>
    <n v="18"/>
    <x v="1455"/>
    <x v="0"/>
    <n v="9.6"/>
    <x v="10"/>
    <x v="0"/>
    <x v="0"/>
    <s v="Pens &amp; Art Supplies"/>
    <x v="4"/>
    <x v="862"/>
  </r>
  <r>
    <n v="52800"/>
    <x v="814"/>
    <x v="2"/>
    <n v="13"/>
    <x v="1456"/>
    <x v="0"/>
    <n v="2.8"/>
    <x v="0"/>
    <x v="3"/>
    <x v="0"/>
    <s v="Rubber Bands"/>
    <x v="2"/>
    <x v="234"/>
  </r>
  <r>
    <n v="39808"/>
    <x v="177"/>
    <x v="3"/>
    <n v="50"/>
    <x v="1457"/>
    <x v="0"/>
    <n v="10.5"/>
    <x v="2"/>
    <x v="0"/>
    <x v="0"/>
    <s v="Envelopes"/>
    <x v="0"/>
    <x v="532"/>
  </r>
  <r>
    <n v="32610"/>
    <x v="94"/>
    <x v="2"/>
    <n v="47"/>
    <x v="1458"/>
    <x v="0"/>
    <n v="9"/>
    <x v="5"/>
    <x v="1"/>
    <x v="0"/>
    <s v="Scissors, Rulers and Trimmers"/>
    <x v="4"/>
    <x v="910"/>
  </r>
  <r>
    <n v="20679"/>
    <x v="865"/>
    <x v="4"/>
    <n v="32"/>
    <x v="1459"/>
    <x v="0"/>
    <n v="21.4"/>
    <x v="8"/>
    <x v="3"/>
    <x v="0"/>
    <s v="Storage &amp; Organization"/>
    <x v="0"/>
    <x v="911"/>
  </r>
  <r>
    <n v="14119"/>
    <x v="326"/>
    <x v="3"/>
    <n v="35"/>
    <x v="1460"/>
    <x v="0"/>
    <n v="3.5"/>
    <x v="0"/>
    <x v="2"/>
    <x v="1"/>
    <s v="Telephones and Communication"/>
    <x v="4"/>
    <x v="27"/>
  </r>
  <r>
    <n v="41154"/>
    <x v="866"/>
    <x v="3"/>
    <n v="43"/>
    <x v="1461"/>
    <x v="0"/>
    <n v="3.1"/>
    <x v="5"/>
    <x v="0"/>
    <x v="0"/>
    <s v="Pens &amp; Art Supplies"/>
    <x v="4"/>
    <x v="912"/>
  </r>
  <r>
    <n v="8582"/>
    <x v="867"/>
    <x v="3"/>
    <n v="15"/>
    <x v="1462"/>
    <x v="0"/>
    <n v="26.2"/>
    <x v="8"/>
    <x v="2"/>
    <x v="2"/>
    <s v="Office Furnishings"/>
    <x v="5"/>
    <x v="913"/>
  </r>
  <r>
    <n v="54086"/>
    <x v="729"/>
    <x v="3"/>
    <n v="23"/>
    <x v="1463"/>
    <x v="2"/>
    <n v="30"/>
    <x v="2"/>
    <x v="3"/>
    <x v="1"/>
    <s v="Office Machines"/>
    <x v="3"/>
    <x v="914"/>
  </r>
  <r>
    <n v="32806"/>
    <x v="868"/>
    <x v="1"/>
    <n v="48"/>
    <x v="1464"/>
    <x v="1"/>
    <n v="0.5"/>
    <x v="6"/>
    <x v="2"/>
    <x v="0"/>
    <s v="Labels"/>
    <x v="0"/>
    <x v="183"/>
  </r>
  <r>
    <n v="35079"/>
    <x v="865"/>
    <x v="1"/>
    <n v="13"/>
    <x v="1465"/>
    <x v="0"/>
    <n v="5.3"/>
    <x v="0"/>
    <x v="1"/>
    <x v="2"/>
    <s v="Bookcases"/>
    <x v="6"/>
    <x v="915"/>
  </r>
  <r>
    <n v="70"/>
    <x v="215"/>
    <x v="3"/>
    <n v="48"/>
    <x v="1466"/>
    <x v="0"/>
    <n v="2.8"/>
    <x v="3"/>
    <x v="2"/>
    <x v="0"/>
    <s v="Rubber Bands"/>
    <x v="2"/>
    <x v="472"/>
  </r>
  <r>
    <n v="12194"/>
    <x v="742"/>
    <x v="0"/>
    <n v="19"/>
    <x v="1467"/>
    <x v="0"/>
    <n v="4.3"/>
    <x v="6"/>
    <x v="0"/>
    <x v="1"/>
    <s v="Telephones and Communication"/>
    <x v="0"/>
    <x v="916"/>
  </r>
  <r>
    <n v="50983"/>
    <x v="869"/>
    <x v="0"/>
    <n v="39"/>
    <x v="1468"/>
    <x v="0"/>
    <n v="37.5"/>
    <x v="8"/>
    <x v="2"/>
    <x v="0"/>
    <s v="Storage &amp; Organization"/>
    <x v="5"/>
    <x v="917"/>
  </r>
  <r>
    <n v="40997"/>
    <x v="870"/>
    <x v="3"/>
    <n v="33"/>
    <x v="1469"/>
    <x v="2"/>
    <n v="117.9"/>
    <x v="0"/>
    <x v="3"/>
    <x v="2"/>
    <s v="Tables"/>
    <x v="6"/>
    <x v="556"/>
  </r>
  <r>
    <n v="43909"/>
    <x v="399"/>
    <x v="1"/>
    <n v="46"/>
    <x v="1470"/>
    <x v="0"/>
    <n v="14.1"/>
    <x v="5"/>
    <x v="1"/>
    <x v="0"/>
    <s v="Binders and Binder Accessories"/>
    <x v="0"/>
    <x v="189"/>
  </r>
  <r>
    <n v="20068"/>
    <x v="871"/>
    <x v="0"/>
    <n v="9"/>
    <x v="1471"/>
    <x v="0"/>
    <n v="7.5"/>
    <x v="3"/>
    <x v="2"/>
    <x v="0"/>
    <s v="Binders and Binder Accessories"/>
    <x v="0"/>
    <x v="918"/>
  </r>
  <r>
    <n v="28550"/>
    <x v="615"/>
    <x v="2"/>
    <n v="1"/>
    <x v="1472"/>
    <x v="0"/>
    <n v="3.2"/>
    <x v="6"/>
    <x v="0"/>
    <x v="0"/>
    <s v="Paper"/>
    <x v="2"/>
    <x v="473"/>
  </r>
  <r>
    <n v="14789"/>
    <x v="546"/>
    <x v="2"/>
    <n v="37"/>
    <x v="1473"/>
    <x v="1"/>
    <n v="4.8"/>
    <x v="5"/>
    <x v="1"/>
    <x v="0"/>
    <s v="Appliances"/>
    <x v="0"/>
    <x v="222"/>
  </r>
  <r>
    <n v="25733"/>
    <x v="372"/>
    <x v="3"/>
    <n v="24"/>
    <x v="1474"/>
    <x v="0"/>
    <n v="13.9"/>
    <x v="1"/>
    <x v="2"/>
    <x v="0"/>
    <s v="Binders and Binder Accessories"/>
    <x v="0"/>
    <x v="860"/>
  </r>
  <r>
    <n v="52486"/>
    <x v="872"/>
    <x v="2"/>
    <n v="41"/>
    <x v="1475"/>
    <x v="0"/>
    <n v="7.7"/>
    <x v="3"/>
    <x v="2"/>
    <x v="1"/>
    <s v="Computer Peripherals"/>
    <x v="0"/>
    <x v="919"/>
  </r>
  <r>
    <n v="23076"/>
    <x v="873"/>
    <x v="0"/>
    <n v="50"/>
    <x v="1476"/>
    <x v="0"/>
    <n v="5.7"/>
    <x v="10"/>
    <x v="0"/>
    <x v="2"/>
    <s v="Office Furnishings"/>
    <x v="2"/>
    <x v="920"/>
  </r>
  <r>
    <n v="9281"/>
    <x v="874"/>
    <x v="0"/>
    <n v="31"/>
    <x v="1477"/>
    <x v="1"/>
    <n v="7.3"/>
    <x v="0"/>
    <x v="3"/>
    <x v="0"/>
    <s v="Paper"/>
    <x v="0"/>
    <x v="921"/>
  </r>
  <r>
    <n v="9602"/>
    <x v="368"/>
    <x v="0"/>
    <n v="16"/>
    <x v="1478"/>
    <x v="0"/>
    <n v="2.1"/>
    <x v="4"/>
    <x v="1"/>
    <x v="1"/>
    <s v="Computer Peripherals"/>
    <x v="4"/>
    <x v="380"/>
  </r>
  <r>
    <n v="4737"/>
    <x v="653"/>
    <x v="2"/>
    <n v="49"/>
    <x v="1479"/>
    <x v="0"/>
    <n v="3.3"/>
    <x v="6"/>
    <x v="0"/>
    <x v="0"/>
    <s v="Paper"/>
    <x v="2"/>
    <x v="463"/>
  </r>
  <r>
    <n v="52162"/>
    <x v="411"/>
    <x v="2"/>
    <n v="39"/>
    <x v="1480"/>
    <x v="0"/>
    <n v="10.4"/>
    <x v="0"/>
    <x v="2"/>
    <x v="2"/>
    <s v="Bookcases"/>
    <x v="6"/>
    <x v="31"/>
  </r>
  <r>
    <n v="1796"/>
    <x v="875"/>
    <x v="1"/>
    <n v="43"/>
    <x v="1481"/>
    <x v="0"/>
    <n v="5.4"/>
    <x v="7"/>
    <x v="0"/>
    <x v="0"/>
    <s v="Binders and Binder Accessories"/>
    <x v="0"/>
    <x v="49"/>
  </r>
  <r>
    <n v="33444"/>
    <x v="678"/>
    <x v="4"/>
    <n v="11"/>
    <x v="1482"/>
    <x v="0"/>
    <n v="2.6"/>
    <x v="1"/>
    <x v="0"/>
    <x v="0"/>
    <s v="Pens &amp; Art Supplies"/>
    <x v="2"/>
    <x v="494"/>
  </r>
  <r>
    <n v="11398"/>
    <x v="876"/>
    <x v="1"/>
    <n v="16"/>
    <x v="1483"/>
    <x v="0"/>
    <n v="11.1"/>
    <x v="0"/>
    <x v="2"/>
    <x v="0"/>
    <s v="Paper"/>
    <x v="0"/>
    <x v="153"/>
  </r>
  <r>
    <n v="44133"/>
    <x v="797"/>
    <x v="1"/>
    <n v="35"/>
    <x v="1484"/>
    <x v="0"/>
    <n v="4.2"/>
    <x v="2"/>
    <x v="3"/>
    <x v="2"/>
    <s v="Office Furnishings"/>
    <x v="2"/>
    <x v="842"/>
  </r>
  <r>
    <n v="46626"/>
    <x v="369"/>
    <x v="3"/>
    <n v="8"/>
    <x v="1485"/>
    <x v="2"/>
    <n v="62.3"/>
    <x v="0"/>
    <x v="2"/>
    <x v="2"/>
    <s v="Chairs &amp; Chairmats"/>
    <x v="3"/>
    <x v="922"/>
  </r>
  <r>
    <n v="48101"/>
    <x v="877"/>
    <x v="1"/>
    <n v="4"/>
    <x v="1486"/>
    <x v="0"/>
    <n v="18.100000000000001"/>
    <x v="1"/>
    <x v="2"/>
    <x v="0"/>
    <s v="Paper"/>
    <x v="0"/>
    <x v="467"/>
  </r>
  <r>
    <n v="258"/>
    <x v="214"/>
    <x v="0"/>
    <n v="33"/>
    <x v="1487"/>
    <x v="0"/>
    <n v="5.6"/>
    <x v="3"/>
    <x v="2"/>
    <x v="0"/>
    <s v="Binders and Binder Accessories"/>
    <x v="0"/>
    <x v="12"/>
  </r>
  <r>
    <n v="512"/>
    <x v="440"/>
    <x v="3"/>
    <n v="6"/>
    <x v="1488"/>
    <x v="0"/>
    <n v="19.3"/>
    <x v="6"/>
    <x v="2"/>
    <x v="2"/>
    <s v="Chairs &amp; Chairmats"/>
    <x v="5"/>
    <x v="70"/>
  </r>
  <r>
    <n v="56002"/>
    <x v="878"/>
    <x v="3"/>
    <n v="14"/>
    <x v="1489"/>
    <x v="0"/>
    <n v="73.8"/>
    <x v="0"/>
    <x v="0"/>
    <x v="2"/>
    <s v="Tables"/>
    <x v="5"/>
    <x v="923"/>
  </r>
  <r>
    <n v="41634"/>
    <x v="879"/>
    <x v="2"/>
    <n v="7"/>
    <x v="1490"/>
    <x v="0"/>
    <n v="2.1"/>
    <x v="6"/>
    <x v="2"/>
    <x v="1"/>
    <s v="Computer Peripherals"/>
    <x v="4"/>
    <x v="924"/>
  </r>
  <r>
    <n v="37734"/>
    <x v="657"/>
    <x v="0"/>
    <n v="15"/>
    <x v="1491"/>
    <x v="0"/>
    <n v="7.7"/>
    <x v="3"/>
    <x v="3"/>
    <x v="1"/>
    <s v="Computer Peripherals"/>
    <x v="0"/>
    <x v="925"/>
  </r>
  <r>
    <n v="14112"/>
    <x v="754"/>
    <x v="3"/>
    <n v="1"/>
    <x v="1492"/>
    <x v="1"/>
    <n v="14.6"/>
    <x v="3"/>
    <x v="0"/>
    <x v="0"/>
    <s v="Appliances"/>
    <x v="0"/>
    <x v="926"/>
  </r>
  <r>
    <n v="17379"/>
    <x v="880"/>
    <x v="0"/>
    <n v="29"/>
    <x v="1493"/>
    <x v="2"/>
    <n v="62.8"/>
    <x v="0"/>
    <x v="1"/>
    <x v="2"/>
    <s v="Bookcases"/>
    <x v="6"/>
    <x v="927"/>
  </r>
  <r>
    <n v="15271"/>
    <x v="419"/>
    <x v="0"/>
    <n v="18"/>
    <x v="1494"/>
    <x v="0"/>
    <n v="13.5"/>
    <x v="4"/>
    <x v="1"/>
    <x v="2"/>
    <s v="Chairs &amp; Chairmats"/>
    <x v="1"/>
    <x v="295"/>
  </r>
  <r>
    <n v="58241"/>
    <x v="881"/>
    <x v="0"/>
    <n v="36"/>
    <x v="1495"/>
    <x v="0"/>
    <n v="1.4"/>
    <x v="7"/>
    <x v="2"/>
    <x v="0"/>
    <s v="Paper"/>
    <x v="2"/>
    <x v="928"/>
  </r>
  <r>
    <n v="41891"/>
    <x v="882"/>
    <x v="1"/>
    <n v="22"/>
    <x v="1496"/>
    <x v="0"/>
    <n v="20.3"/>
    <x v="0"/>
    <x v="0"/>
    <x v="2"/>
    <s v="Office Furnishings"/>
    <x v="0"/>
    <x v="929"/>
  </r>
  <r>
    <n v="42403"/>
    <x v="397"/>
    <x v="2"/>
    <n v="38"/>
    <x v="1497"/>
    <x v="0"/>
    <n v="1.1000000000000001"/>
    <x v="6"/>
    <x v="3"/>
    <x v="0"/>
    <s v="Labels"/>
    <x v="0"/>
    <x v="401"/>
  </r>
  <r>
    <n v="42722"/>
    <x v="479"/>
    <x v="2"/>
    <n v="23"/>
    <x v="1498"/>
    <x v="0"/>
    <n v="4.8"/>
    <x v="2"/>
    <x v="2"/>
    <x v="0"/>
    <s v="Appliances"/>
    <x v="0"/>
    <x v="719"/>
  </r>
  <r>
    <n v="27106"/>
    <x v="554"/>
    <x v="1"/>
    <n v="42"/>
    <x v="1499"/>
    <x v="0"/>
    <n v="3.9"/>
    <x v="0"/>
    <x v="2"/>
    <x v="2"/>
    <s v="Office Furnishings"/>
    <x v="4"/>
    <x v="577"/>
  </r>
  <r>
    <n v="33444"/>
    <x v="678"/>
    <x v="4"/>
    <n v="8"/>
    <x v="1500"/>
    <x v="0"/>
    <n v="8"/>
    <x v="1"/>
    <x v="0"/>
    <x v="0"/>
    <s v="Storage &amp; Organization"/>
    <x v="0"/>
    <x v="719"/>
  </r>
  <r>
    <n v="56003"/>
    <x v="883"/>
    <x v="0"/>
    <n v="13"/>
    <x v="1501"/>
    <x v="2"/>
    <n v="17.100000000000001"/>
    <x v="0"/>
    <x v="1"/>
    <x v="2"/>
    <s v="Tables"/>
    <x v="6"/>
    <x v="795"/>
  </r>
  <r>
    <n v="57510"/>
    <x v="884"/>
    <x v="2"/>
    <n v="6"/>
    <x v="1502"/>
    <x v="0"/>
    <n v="5.6"/>
    <x v="6"/>
    <x v="0"/>
    <x v="0"/>
    <s v="Paper"/>
    <x v="0"/>
    <x v="662"/>
  </r>
  <r>
    <n v="5222"/>
    <x v="452"/>
    <x v="2"/>
    <n v="40"/>
    <x v="1503"/>
    <x v="2"/>
    <n v="64.2"/>
    <x v="5"/>
    <x v="1"/>
    <x v="2"/>
    <s v="Tables"/>
    <x v="3"/>
    <x v="196"/>
  </r>
  <r>
    <n v="34979"/>
    <x v="468"/>
    <x v="0"/>
    <n v="15"/>
    <x v="1504"/>
    <x v="0"/>
    <n v="2.1"/>
    <x v="5"/>
    <x v="3"/>
    <x v="1"/>
    <s v="Computer Peripherals"/>
    <x v="4"/>
    <x v="339"/>
  </r>
  <r>
    <n v="15718"/>
    <x v="97"/>
    <x v="0"/>
    <n v="41"/>
    <x v="1505"/>
    <x v="0"/>
    <n v="9.6"/>
    <x v="0"/>
    <x v="0"/>
    <x v="0"/>
    <s v="Pens &amp; Art Supplies"/>
    <x v="4"/>
    <x v="930"/>
  </r>
  <r>
    <n v="35265"/>
    <x v="546"/>
    <x v="2"/>
    <n v="4"/>
    <x v="1506"/>
    <x v="0"/>
    <n v="3.2"/>
    <x v="9"/>
    <x v="3"/>
    <x v="0"/>
    <s v="Binders and Binder Accessories"/>
    <x v="0"/>
    <x v="931"/>
  </r>
  <r>
    <n v="21735"/>
    <x v="447"/>
    <x v="2"/>
    <n v="14"/>
    <x v="1507"/>
    <x v="0"/>
    <n v="9.6"/>
    <x v="5"/>
    <x v="0"/>
    <x v="1"/>
    <s v="Telephones and Communication"/>
    <x v="0"/>
    <x v="932"/>
  </r>
  <r>
    <n v="26818"/>
    <x v="141"/>
    <x v="2"/>
    <n v="36"/>
    <x v="1508"/>
    <x v="0"/>
    <n v="8.3000000000000007"/>
    <x v="3"/>
    <x v="3"/>
    <x v="0"/>
    <s v="Binders and Binder Accessories"/>
    <x v="0"/>
    <x v="621"/>
  </r>
  <r>
    <n v="32449"/>
    <x v="666"/>
    <x v="0"/>
    <n v="39"/>
    <x v="1509"/>
    <x v="0"/>
    <n v="11.9"/>
    <x v="5"/>
    <x v="0"/>
    <x v="0"/>
    <s v="Paper"/>
    <x v="0"/>
    <x v="829"/>
  </r>
  <r>
    <n v="38274"/>
    <x v="708"/>
    <x v="1"/>
    <n v="9"/>
    <x v="1510"/>
    <x v="0"/>
    <n v="26.2"/>
    <x v="0"/>
    <x v="1"/>
    <x v="2"/>
    <s v="Chairs &amp; Chairmats"/>
    <x v="5"/>
    <x v="747"/>
  </r>
  <r>
    <n v="52225"/>
    <x v="885"/>
    <x v="0"/>
    <n v="10"/>
    <x v="1511"/>
    <x v="0"/>
    <n v="3"/>
    <x v="9"/>
    <x v="0"/>
    <x v="2"/>
    <s v="Office Furnishings"/>
    <x v="4"/>
    <x v="796"/>
  </r>
  <r>
    <n v="55937"/>
    <x v="289"/>
    <x v="4"/>
    <n v="24"/>
    <x v="1512"/>
    <x v="2"/>
    <n v="91.6"/>
    <x v="9"/>
    <x v="3"/>
    <x v="2"/>
    <s v="Tables"/>
    <x v="6"/>
    <x v="98"/>
  </r>
  <r>
    <n v="12929"/>
    <x v="64"/>
    <x v="0"/>
    <n v="19"/>
    <x v="1513"/>
    <x v="2"/>
    <n v="53.5"/>
    <x v="1"/>
    <x v="0"/>
    <x v="2"/>
    <s v="Chairs &amp; Chairmats"/>
    <x v="3"/>
    <x v="64"/>
  </r>
  <r>
    <n v="35590"/>
    <x v="486"/>
    <x v="0"/>
    <n v="4"/>
    <x v="1514"/>
    <x v="0"/>
    <n v="21.4"/>
    <x v="9"/>
    <x v="3"/>
    <x v="1"/>
    <s v="Computer Peripherals"/>
    <x v="0"/>
    <x v="501"/>
  </r>
  <r>
    <n v="4612"/>
    <x v="740"/>
    <x v="4"/>
    <n v="9"/>
    <x v="1515"/>
    <x v="0"/>
    <n v="52.4"/>
    <x v="12"/>
    <x v="0"/>
    <x v="0"/>
    <s v="Appliances"/>
    <x v="5"/>
    <x v="778"/>
  </r>
  <r>
    <n v="5382"/>
    <x v="247"/>
    <x v="3"/>
    <n v="30"/>
    <x v="1516"/>
    <x v="0"/>
    <n v="4.5"/>
    <x v="3"/>
    <x v="1"/>
    <x v="2"/>
    <s v="Office Furnishings"/>
    <x v="4"/>
    <x v="933"/>
  </r>
  <r>
    <n v="46656"/>
    <x v="428"/>
    <x v="1"/>
    <n v="27"/>
    <x v="1517"/>
    <x v="0"/>
    <n v="13.9"/>
    <x v="9"/>
    <x v="0"/>
    <x v="0"/>
    <s v="Binders and Binder Accessories"/>
    <x v="0"/>
    <x v="934"/>
  </r>
  <r>
    <n v="5856"/>
    <x v="862"/>
    <x v="1"/>
    <n v="42"/>
    <x v="1518"/>
    <x v="2"/>
    <n v="25.4"/>
    <x v="2"/>
    <x v="3"/>
    <x v="2"/>
    <s v="Tables"/>
    <x v="6"/>
    <x v="935"/>
  </r>
  <r>
    <n v="13543"/>
    <x v="886"/>
    <x v="4"/>
    <n v="2"/>
    <x v="1519"/>
    <x v="0"/>
    <n v="10.1"/>
    <x v="6"/>
    <x v="0"/>
    <x v="0"/>
    <s v="Storage &amp; Organization"/>
    <x v="0"/>
    <x v="503"/>
  </r>
  <r>
    <n v="28262"/>
    <x v="207"/>
    <x v="4"/>
    <n v="26"/>
    <x v="1520"/>
    <x v="0"/>
    <n v="5.4"/>
    <x v="5"/>
    <x v="3"/>
    <x v="0"/>
    <s v="Paper"/>
    <x v="0"/>
    <x v="936"/>
  </r>
  <r>
    <n v="28135"/>
    <x v="887"/>
    <x v="0"/>
    <n v="40"/>
    <x v="1521"/>
    <x v="0"/>
    <n v="3.4"/>
    <x v="1"/>
    <x v="0"/>
    <x v="0"/>
    <s v="Scissors, Rulers and Trimmers"/>
    <x v="4"/>
    <x v="580"/>
  </r>
  <r>
    <n v="30917"/>
    <x v="346"/>
    <x v="3"/>
    <n v="8"/>
    <x v="1522"/>
    <x v="0"/>
    <n v="15"/>
    <x v="9"/>
    <x v="0"/>
    <x v="1"/>
    <s v="Office Machines"/>
    <x v="1"/>
    <x v="776"/>
  </r>
  <r>
    <n v="24965"/>
    <x v="888"/>
    <x v="3"/>
    <n v="6"/>
    <x v="1523"/>
    <x v="1"/>
    <n v="21.4"/>
    <x v="10"/>
    <x v="0"/>
    <x v="0"/>
    <s v="Binders and Binder Accessories"/>
    <x v="0"/>
    <x v="937"/>
  </r>
  <r>
    <n v="51073"/>
    <x v="59"/>
    <x v="2"/>
    <n v="49"/>
    <x v="1524"/>
    <x v="0"/>
    <n v="4.2"/>
    <x v="2"/>
    <x v="0"/>
    <x v="2"/>
    <s v="Office Furnishings"/>
    <x v="4"/>
    <x v="793"/>
  </r>
  <r>
    <n v="29350"/>
    <x v="809"/>
    <x v="1"/>
    <n v="46"/>
    <x v="1525"/>
    <x v="1"/>
    <n v="14.9"/>
    <x v="3"/>
    <x v="1"/>
    <x v="0"/>
    <s v="Pens &amp; Art Supplies"/>
    <x v="2"/>
    <x v="350"/>
  </r>
  <r>
    <n v="48161"/>
    <x v="848"/>
    <x v="2"/>
    <n v="16"/>
    <x v="1526"/>
    <x v="0"/>
    <n v="9.9"/>
    <x v="3"/>
    <x v="2"/>
    <x v="0"/>
    <s v="Appliances"/>
    <x v="0"/>
    <x v="676"/>
  </r>
  <r>
    <n v="57890"/>
    <x v="889"/>
    <x v="0"/>
    <n v="15"/>
    <x v="1527"/>
    <x v="0"/>
    <n v="7.3"/>
    <x v="11"/>
    <x v="2"/>
    <x v="0"/>
    <s v="Paper"/>
    <x v="0"/>
    <x v="938"/>
  </r>
  <r>
    <n v="33987"/>
    <x v="30"/>
    <x v="1"/>
    <n v="19"/>
    <x v="1528"/>
    <x v="2"/>
    <n v="32.1"/>
    <x v="0"/>
    <x v="3"/>
    <x v="2"/>
    <s v="Chairs &amp; Chairmats"/>
    <x v="3"/>
    <x v="939"/>
  </r>
  <r>
    <n v="7106"/>
    <x v="31"/>
    <x v="3"/>
    <n v="31"/>
    <x v="1529"/>
    <x v="0"/>
    <n v="5.9"/>
    <x v="4"/>
    <x v="2"/>
    <x v="1"/>
    <s v="Computer Peripherals"/>
    <x v="0"/>
    <x v="304"/>
  </r>
  <r>
    <n v="56612"/>
    <x v="890"/>
    <x v="1"/>
    <n v="38"/>
    <x v="1530"/>
    <x v="0"/>
    <n v="6.3"/>
    <x v="9"/>
    <x v="1"/>
    <x v="1"/>
    <s v="Telephones and Communication"/>
    <x v="0"/>
    <x v="180"/>
  </r>
  <r>
    <n v="58368"/>
    <x v="644"/>
    <x v="1"/>
    <n v="39"/>
    <x v="1531"/>
    <x v="0"/>
    <n v="10.199999999999999"/>
    <x v="10"/>
    <x v="0"/>
    <x v="0"/>
    <s v="Paper"/>
    <x v="0"/>
    <x v="248"/>
  </r>
  <r>
    <n v="14086"/>
    <x v="628"/>
    <x v="3"/>
    <n v="50"/>
    <x v="1532"/>
    <x v="0"/>
    <n v="3.2"/>
    <x v="3"/>
    <x v="1"/>
    <x v="0"/>
    <s v="Paper"/>
    <x v="2"/>
    <x v="940"/>
  </r>
  <r>
    <n v="11874"/>
    <x v="366"/>
    <x v="4"/>
    <n v="20"/>
    <x v="1533"/>
    <x v="0"/>
    <n v="10.5"/>
    <x v="0"/>
    <x v="0"/>
    <x v="0"/>
    <s v="Envelopes"/>
    <x v="0"/>
    <x v="532"/>
  </r>
  <r>
    <n v="17735"/>
    <x v="891"/>
    <x v="3"/>
    <n v="45"/>
    <x v="1534"/>
    <x v="0"/>
    <n v="5.9"/>
    <x v="0"/>
    <x v="1"/>
    <x v="0"/>
    <s v="Binders and Binder Accessories"/>
    <x v="0"/>
    <x v="645"/>
  </r>
  <r>
    <n v="10535"/>
    <x v="514"/>
    <x v="3"/>
    <n v="46"/>
    <x v="1535"/>
    <x v="0"/>
    <n v="0.7"/>
    <x v="1"/>
    <x v="0"/>
    <x v="0"/>
    <s v="Pens &amp; Art Supplies"/>
    <x v="2"/>
    <x v="657"/>
  </r>
  <r>
    <n v="33159"/>
    <x v="24"/>
    <x v="4"/>
    <n v="3"/>
    <x v="1536"/>
    <x v="0"/>
    <n v="1.1000000000000001"/>
    <x v="1"/>
    <x v="0"/>
    <x v="1"/>
    <s v="Telephones and Communication"/>
    <x v="2"/>
    <x v="25"/>
  </r>
  <r>
    <n v="10916"/>
    <x v="375"/>
    <x v="4"/>
    <n v="23"/>
    <x v="1537"/>
    <x v="0"/>
    <n v="5.4"/>
    <x v="2"/>
    <x v="3"/>
    <x v="0"/>
    <s v="Binders and Binder Accessories"/>
    <x v="0"/>
    <x v="389"/>
  </r>
  <r>
    <n v="1346"/>
    <x v="892"/>
    <x v="1"/>
    <n v="48"/>
    <x v="1538"/>
    <x v="2"/>
    <n v="28.1"/>
    <x v="4"/>
    <x v="0"/>
    <x v="2"/>
    <s v="Bookcases"/>
    <x v="6"/>
    <x v="941"/>
  </r>
  <r>
    <n v="37924"/>
    <x v="503"/>
    <x v="1"/>
    <n v="49"/>
    <x v="1539"/>
    <x v="0"/>
    <n v="21.4"/>
    <x v="6"/>
    <x v="2"/>
    <x v="0"/>
    <s v="Storage &amp; Organization"/>
    <x v="0"/>
    <x v="607"/>
  </r>
  <r>
    <n v="47014"/>
    <x v="627"/>
    <x v="0"/>
    <n v="33"/>
    <x v="1540"/>
    <x v="2"/>
    <n v="15.4"/>
    <x v="6"/>
    <x v="3"/>
    <x v="2"/>
    <s v="Chairs &amp; Chairmats"/>
    <x v="3"/>
    <x v="258"/>
  </r>
  <r>
    <n v="33857"/>
    <x v="893"/>
    <x v="0"/>
    <n v="18"/>
    <x v="1541"/>
    <x v="0"/>
    <n v="2.2999999999999998"/>
    <x v="9"/>
    <x v="2"/>
    <x v="0"/>
    <s v="Paper"/>
    <x v="2"/>
    <x v="942"/>
  </r>
  <r>
    <n v="22208"/>
    <x v="894"/>
    <x v="1"/>
    <n v="37"/>
    <x v="1542"/>
    <x v="0"/>
    <n v="4.3"/>
    <x v="0"/>
    <x v="2"/>
    <x v="1"/>
    <s v="Computer Peripherals"/>
    <x v="0"/>
    <x v="491"/>
  </r>
  <r>
    <n v="50949"/>
    <x v="895"/>
    <x v="4"/>
    <n v="32"/>
    <x v="1543"/>
    <x v="1"/>
    <n v="0.8"/>
    <x v="0"/>
    <x v="0"/>
    <x v="0"/>
    <s v="Rubber Bands"/>
    <x v="2"/>
    <x v="554"/>
  </r>
  <r>
    <n v="42144"/>
    <x v="896"/>
    <x v="4"/>
    <n v="10"/>
    <x v="1544"/>
    <x v="1"/>
    <n v="37.5"/>
    <x v="3"/>
    <x v="1"/>
    <x v="0"/>
    <s v="Storage &amp; Organization"/>
    <x v="5"/>
    <x v="875"/>
  </r>
  <r>
    <n v="12613"/>
    <x v="390"/>
    <x v="4"/>
    <n v="18"/>
    <x v="1545"/>
    <x v="1"/>
    <n v="3"/>
    <x v="6"/>
    <x v="1"/>
    <x v="2"/>
    <s v="Office Furnishings"/>
    <x v="4"/>
    <x v="873"/>
  </r>
  <r>
    <n v="32901"/>
    <x v="647"/>
    <x v="0"/>
    <n v="13"/>
    <x v="1546"/>
    <x v="0"/>
    <n v="0.5"/>
    <x v="2"/>
    <x v="0"/>
    <x v="0"/>
    <s v="Labels"/>
    <x v="0"/>
    <x v="943"/>
  </r>
  <r>
    <n v="53314"/>
    <x v="740"/>
    <x v="1"/>
    <n v="33"/>
    <x v="1547"/>
    <x v="0"/>
    <n v="21.4"/>
    <x v="0"/>
    <x v="2"/>
    <x v="2"/>
    <s v="Office Furnishings"/>
    <x v="0"/>
    <x v="421"/>
  </r>
  <r>
    <n v="18241"/>
    <x v="471"/>
    <x v="3"/>
    <n v="25"/>
    <x v="1548"/>
    <x v="2"/>
    <n v="81.7"/>
    <x v="0"/>
    <x v="2"/>
    <x v="2"/>
    <s v="Tables"/>
    <x v="6"/>
    <x v="546"/>
  </r>
  <r>
    <n v="47879"/>
    <x v="618"/>
    <x v="0"/>
    <n v="19"/>
    <x v="1549"/>
    <x v="0"/>
    <n v="2.2999999999999998"/>
    <x v="2"/>
    <x v="0"/>
    <x v="0"/>
    <s v="Paper"/>
    <x v="2"/>
    <x v="245"/>
  </r>
  <r>
    <n v="19911"/>
    <x v="897"/>
    <x v="1"/>
    <n v="39"/>
    <x v="1550"/>
    <x v="0"/>
    <n v="15"/>
    <x v="6"/>
    <x v="1"/>
    <x v="1"/>
    <s v="Office Machines"/>
    <x v="1"/>
    <x v="262"/>
  </r>
  <r>
    <n v="30374"/>
    <x v="170"/>
    <x v="0"/>
    <n v="42"/>
    <x v="1551"/>
    <x v="0"/>
    <n v="2.1"/>
    <x v="6"/>
    <x v="0"/>
    <x v="1"/>
    <s v="Computer Peripherals"/>
    <x v="4"/>
    <x v="944"/>
  </r>
  <r>
    <n v="48035"/>
    <x v="898"/>
    <x v="0"/>
    <n v="8"/>
    <x v="1552"/>
    <x v="1"/>
    <n v="5.0999999999999996"/>
    <x v="6"/>
    <x v="2"/>
    <x v="1"/>
    <s v="Telephones and Communication"/>
    <x v="1"/>
    <x v="817"/>
  </r>
  <r>
    <n v="6757"/>
    <x v="571"/>
    <x v="4"/>
    <n v="11"/>
    <x v="1553"/>
    <x v="2"/>
    <n v="66.099999999999994"/>
    <x v="5"/>
    <x v="3"/>
    <x v="2"/>
    <s v="Tables"/>
    <x v="6"/>
    <x v="594"/>
  </r>
  <r>
    <n v="29317"/>
    <x v="736"/>
    <x v="2"/>
    <n v="31"/>
    <x v="1554"/>
    <x v="0"/>
    <n v="0.7"/>
    <x v="5"/>
    <x v="0"/>
    <x v="0"/>
    <s v="Rubber Bands"/>
    <x v="2"/>
    <x v="500"/>
  </r>
  <r>
    <n v="42339"/>
    <x v="562"/>
    <x v="0"/>
    <n v="31"/>
    <x v="1555"/>
    <x v="0"/>
    <n v="10.4"/>
    <x v="2"/>
    <x v="1"/>
    <x v="0"/>
    <s v="Paper"/>
    <x v="0"/>
    <x v="945"/>
  </r>
  <r>
    <n v="59072"/>
    <x v="194"/>
    <x v="2"/>
    <n v="38"/>
    <x v="1556"/>
    <x v="0"/>
    <n v="2.7"/>
    <x v="8"/>
    <x v="0"/>
    <x v="1"/>
    <s v="Telephones and Communication"/>
    <x v="0"/>
    <x v="196"/>
  </r>
  <r>
    <n v="55813"/>
    <x v="36"/>
    <x v="3"/>
    <n v="39"/>
    <x v="1557"/>
    <x v="0"/>
    <n v="40.200000000000003"/>
    <x v="5"/>
    <x v="0"/>
    <x v="2"/>
    <s v="Office Furnishings"/>
    <x v="2"/>
    <x v="37"/>
  </r>
  <r>
    <n v="6625"/>
    <x v="899"/>
    <x v="1"/>
    <n v="23"/>
    <x v="1558"/>
    <x v="2"/>
    <n v="47.7"/>
    <x v="9"/>
    <x v="0"/>
    <x v="2"/>
    <s v="Bookcases"/>
    <x v="6"/>
    <x v="946"/>
  </r>
  <r>
    <n v="11745"/>
    <x v="537"/>
    <x v="1"/>
    <n v="17"/>
    <x v="1559"/>
    <x v="0"/>
    <n v="21.4"/>
    <x v="2"/>
    <x v="2"/>
    <x v="1"/>
    <s v="Computer Peripherals"/>
    <x v="0"/>
    <x v="4"/>
  </r>
  <r>
    <n v="23396"/>
    <x v="900"/>
    <x v="3"/>
    <n v="30"/>
    <x v="1560"/>
    <x v="2"/>
    <n v="12.9"/>
    <x v="8"/>
    <x v="2"/>
    <x v="1"/>
    <s v="Office Machines"/>
    <x v="6"/>
    <x v="314"/>
  </r>
  <r>
    <n v="39683"/>
    <x v="901"/>
    <x v="1"/>
    <n v="30"/>
    <x v="1561"/>
    <x v="0"/>
    <n v="0.8"/>
    <x v="1"/>
    <x v="0"/>
    <x v="0"/>
    <s v="Rubber Bands"/>
    <x v="2"/>
    <x v="947"/>
  </r>
  <r>
    <n v="22980"/>
    <x v="773"/>
    <x v="2"/>
    <n v="17"/>
    <x v="1562"/>
    <x v="0"/>
    <n v="6.7"/>
    <x v="2"/>
    <x v="1"/>
    <x v="0"/>
    <s v="Storage &amp; Organization"/>
    <x v="1"/>
    <x v="30"/>
  </r>
  <r>
    <n v="18757"/>
    <x v="739"/>
    <x v="3"/>
    <n v="9"/>
    <x v="1563"/>
    <x v="0"/>
    <n v="16.2"/>
    <x v="0"/>
    <x v="1"/>
    <x v="0"/>
    <s v="Binders and Binder Accessories"/>
    <x v="0"/>
    <x v="948"/>
  </r>
  <r>
    <n v="54183"/>
    <x v="625"/>
    <x v="0"/>
    <n v="32"/>
    <x v="1564"/>
    <x v="1"/>
    <n v="5.9"/>
    <x v="0"/>
    <x v="0"/>
    <x v="1"/>
    <s v="Computer Peripherals"/>
    <x v="0"/>
    <x v="949"/>
  </r>
  <r>
    <n v="21636"/>
    <x v="902"/>
    <x v="3"/>
    <n v="35"/>
    <x v="1565"/>
    <x v="0"/>
    <n v="3.5"/>
    <x v="1"/>
    <x v="2"/>
    <x v="1"/>
    <s v="Telephones and Communication"/>
    <x v="4"/>
    <x v="652"/>
  </r>
  <r>
    <n v="30593"/>
    <x v="903"/>
    <x v="0"/>
    <n v="41"/>
    <x v="1566"/>
    <x v="0"/>
    <n v="9.6"/>
    <x v="0"/>
    <x v="3"/>
    <x v="0"/>
    <s v="Pens &amp; Art Supplies"/>
    <x v="4"/>
    <x v="343"/>
  </r>
  <r>
    <n v="40194"/>
    <x v="104"/>
    <x v="2"/>
    <n v="34"/>
    <x v="1567"/>
    <x v="0"/>
    <n v="5.4"/>
    <x v="3"/>
    <x v="1"/>
    <x v="1"/>
    <s v="Telephones and Communication"/>
    <x v="0"/>
    <x v="254"/>
  </r>
  <r>
    <n v="16039"/>
    <x v="904"/>
    <x v="1"/>
    <n v="3"/>
    <x v="1568"/>
    <x v="0"/>
    <n v="2.1"/>
    <x v="1"/>
    <x v="2"/>
    <x v="1"/>
    <s v="Computer Peripherals"/>
    <x v="4"/>
    <x v="860"/>
  </r>
  <r>
    <n v="12804"/>
    <x v="16"/>
    <x v="4"/>
    <n v="50"/>
    <x v="1569"/>
    <x v="0"/>
    <n v="0.8"/>
    <x v="6"/>
    <x v="2"/>
    <x v="0"/>
    <s v="Rubber Bands"/>
    <x v="2"/>
    <x v="17"/>
  </r>
  <r>
    <n v="4771"/>
    <x v="905"/>
    <x v="0"/>
    <n v="4"/>
    <x v="1570"/>
    <x v="2"/>
    <n v="48.7"/>
    <x v="8"/>
    <x v="1"/>
    <x v="2"/>
    <s v="Tables"/>
    <x v="6"/>
    <x v="137"/>
  </r>
  <r>
    <n v="21445"/>
    <x v="132"/>
    <x v="3"/>
    <n v="14"/>
    <x v="1571"/>
    <x v="1"/>
    <n v="7.4"/>
    <x v="0"/>
    <x v="3"/>
    <x v="0"/>
    <s v="Appliances"/>
    <x v="0"/>
    <x v="632"/>
  </r>
  <r>
    <n v="44099"/>
    <x v="702"/>
    <x v="4"/>
    <n v="34"/>
    <x v="1572"/>
    <x v="0"/>
    <n v="21.4"/>
    <x v="2"/>
    <x v="0"/>
    <x v="0"/>
    <s v="Binders and Binder Accessories"/>
    <x v="0"/>
    <x v="739"/>
  </r>
  <r>
    <n v="30886"/>
    <x v="372"/>
    <x v="3"/>
    <n v="28"/>
    <x v="1573"/>
    <x v="0"/>
    <n v="21.4"/>
    <x v="9"/>
    <x v="1"/>
    <x v="0"/>
    <s v="Storage &amp; Organization"/>
    <x v="0"/>
    <x v="860"/>
  </r>
  <r>
    <n v="42246"/>
    <x v="906"/>
    <x v="2"/>
    <n v="5"/>
    <x v="1574"/>
    <x v="0"/>
    <n v="0.8"/>
    <x v="0"/>
    <x v="0"/>
    <x v="0"/>
    <s v="Pens &amp; Art Supplies"/>
    <x v="2"/>
    <x v="730"/>
  </r>
  <r>
    <n v="42437"/>
    <x v="107"/>
    <x v="0"/>
    <n v="43"/>
    <x v="1575"/>
    <x v="2"/>
    <n v="52.4"/>
    <x v="9"/>
    <x v="0"/>
    <x v="1"/>
    <s v="Copiers and Fax"/>
    <x v="3"/>
    <x v="950"/>
  </r>
  <r>
    <n v="22407"/>
    <x v="132"/>
    <x v="2"/>
    <n v="10"/>
    <x v="1576"/>
    <x v="0"/>
    <n v="6.9"/>
    <x v="6"/>
    <x v="0"/>
    <x v="0"/>
    <s v="Paper"/>
    <x v="0"/>
    <x v="664"/>
  </r>
  <r>
    <n v="10593"/>
    <x v="907"/>
    <x v="1"/>
    <n v="26"/>
    <x v="1577"/>
    <x v="0"/>
    <n v="20.8"/>
    <x v="4"/>
    <x v="2"/>
    <x v="2"/>
    <s v="Office Furnishings"/>
    <x v="0"/>
    <x v="848"/>
  </r>
  <r>
    <n v="35841"/>
    <x v="631"/>
    <x v="4"/>
    <n v="48"/>
    <x v="1578"/>
    <x v="0"/>
    <n v="8.6"/>
    <x v="3"/>
    <x v="3"/>
    <x v="1"/>
    <s v="Telephones and Communication"/>
    <x v="0"/>
    <x v="83"/>
  </r>
  <r>
    <n v="39393"/>
    <x v="229"/>
    <x v="2"/>
    <n v="23"/>
    <x v="1579"/>
    <x v="0"/>
    <n v="6.2"/>
    <x v="4"/>
    <x v="3"/>
    <x v="1"/>
    <s v="Office Machines"/>
    <x v="1"/>
    <x v="227"/>
  </r>
  <r>
    <n v="3271"/>
    <x v="908"/>
    <x v="0"/>
    <n v="18"/>
    <x v="1580"/>
    <x v="1"/>
    <n v="1.5"/>
    <x v="0"/>
    <x v="2"/>
    <x v="0"/>
    <s v="Paper"/>
    <x v="2"/>
    <x v="450"/>
  </r>
  <r>
    <n v="11460"/>
    <x v="501"/>
    <x v="1"/>
    <n v="30"/>
    <x v="1581"/>
    <x v="0"/>
    <n v="0.5"/>
    <x v="1"/>
    <x v="2"/>
    <x v="0"/>
    <s v="Labels"/>
    <x v="0"/>
    <x v="520"/>
  </r>
  <r>
    <n v="7363"/>
    <x v="805"/>
    <x v="4"/>
    <n v="24"/>
    <x v="1582"/>
    <x v="0"/>
    <n v="15"/>
    <x v="6"/>
    <x v="0"/>
    <x v="2"/>
    <s v="Office Furnishings"/>
    <x v="2"/>
    <x v="951"/>
  </r>
  <r>
    <n v="34976"/>
    <x v="909"/>
    <x v="4"/>
    <n v="29"/>
    <x v="1583"/>
    <x v="0"/>
    <n v="5.8"/>
    <x v="5"/>
    <x v="2"/>
    <x v="0"/>
    <s v="Paper"/>
    <x v="0"/>
    <x v="806"/>
  </r>
  <r>
    <n v="48837"/>
    <x v="910"/>
    <x v="2"/>
    <n v="39"/>
    <x v="1584"/>
    <x v="0"/>
    <n v="4.2"/>
    <x v="9"/>
    <x v="0"/>
    <x v="1"/>
    <s v="Telephones and Communication"/>
    <x v="0"/>
    <x v="952"/>
  </r>
  <r>
    <n v="38372"/>
    <x v="911"/>
    <x v="1"/>
    <n v="33"/>
    <x v="1585"/>
    <x v="0"/>
    <n v="2.2000000000000002"/>
    <x v="11"/>
    <x v="1"/>
    <x v="0"/>
    <s v="Paper"/>
    <x v="2"/>
    <x v="59"/>
  </r>
  <r>
    <n v="37281"/>
    <x v="912"/>
    <x v="4"/>
    <n v="25"/>
    <x v="1586"/>
    <x v="0"/>
    <n v="5.0999999999999996"/>
    <x v="2"/>
    <x v="0"/>
    <x v="1"/>
    <s v="Telephones and Communication"/>
    <x v="1"/>
    <x v="591"/>
  </r>
  <r>
    <n v="31553"/>
    <x v="108"/>
    <x v="0"/>
    <n v="32"/>
    <x v="1587"/>
    <x v="0"/>
    <n v="21.4"/>
    <x v="2"/>
    <x v="0"/>
    <x v="0"/>
    <s v="Envelopes"/>
    <x v="0"/>
    <x v="110"/>
  </r>
  <r>
    <n v="34757"/>
    <x v="417"/>
    <x v="1"/>
    <n v="40"/>
    <x v="1588"/>
    <x v="1"/>
    <n v="6.7"/>
    <x v="6"/>
    <x v="3"/>
    <x v="0"/>
    <s v="Paper"/>
    <x v="0"/>
    <x v="953"/>
  </r>
  <r>
    <n v="13920"/>
    <x v="184"/>
    <x v="0"/>
    <n v="25"/>
    <x v="1589"/>
    <x v="1"/>
    <n v="5.4"/>
    <x v="7"/>
    <x v="2"/>
    <x v="0"/>
    <s v="Paper"/>
    <x v="2"/>
    <x v="72"/>
  </r>
  <r>
    <n v="30083"/>
    <x v="87"/>
    <x v="2"/>
    <n v="23"/>
    <x v="1590"/>
    <x v="0"/>
    <n v="3.7"/>
    <x v="6"/>
    <x v="2"/>
    <x v="0"/>
    <s v="Appliances"/>
    <x v="0"/>
    <x v="954"/>
  </r>
  <r>
    <n v="27936"/>
    <x v="510"/>
    <x v="1"/>
    <n v="3"/>
    <x v="1591"/>
    <x v="2"/>
    <n v="9.3000000000000007"/>
    <x v="8"/>
    <x v="1"/>
    <x v="1"/>
    <s v="Office Machines"/>
    <x v="6"/>
    <x v="768"/>
  </r>
  <r>
    <n v="16772"/>
    <x v="913"/>
    <x v="1"/>
    <n v="38"/>
    <x v="1592"/>
    <x v="0"/>
    <n v="0.5"/>
    <x v="5"/>
    <x v="2"/>
    <x v="0"/>
    <s v="Labels"/>
    <x v="0"/>
    <x v="593"/>
  </r>
  <r>
    <n v="19905"/>
    <x v="340"/>
    <x v="0"/>
    <n v="25"/>
    <x v="1593"/>
    <x v="2"/>
    <n v="69.099999999999994"/>
    <x v="4"/>
    <x v="2"/>
    <x v="2"/>
    <s v="Tables"/>
    <x v="6"/>
    <x v="291"/>
  </r>
  <r>
    <n v="13601"/>
    <x v="857"/>
    <x v="3"/>
    <n v="17"/>
    <x v="1594"/>
    <x v="0"/>
    <n v="21.4"/>
    <x v="0"/>
    <x v="1"/>
    <x v="0"/>
    <s v="Appliances"/>
    <x v="0"/>
    <x v="910"/>
  </r>
  <r>
    <n v="42500"/>
    <x v="228"/>
    <x v="2"/>
    <n v="2"/>
    <x v="1595"/>
    <x v="0"/>
    <n v="3.2"/>
    <x v="2"/>
    <x v="2"/>
    <x v="0"/>
    <s v="Binders and Binder Accessories"/>
    <x v="0"/>
    <x v="955"/>
  </r>
  <r>
    <n v="9701"/>
    <x v="159"/>
    <x v="3"/>
    <n v="8"/>
    <x v="1596"/>
    <x v="0"/>
    <n v="1.6"/>
    <x v="0"/>
    <x v="3"/>
    <x v="0"/>
    <s v="Binders and Binder Accessories"/>
    <x v="0"/>
    <x v="175"/>
  </r>
  <r>
    <n v="17826"/>
    <x v="914"/>
    <x v="1"/>
    <n v="18"/>
    <x v="1597"/>
    <x v="0"/>
    <n v="7.5"/>
    <x v="2"/>
    <x v="2"/>
    <x v="0"/>
    <s v="Binders and Binder Accessories"/>
    <x v="0"/>
    <x v="922"/>
  </r>
  <r>
    <n v="3556"/>
    <x v="135"/>
    <x v="2"/>
    <n v="48"/>
    <x v="1598"/>
    <x v="0"/>
    <n v="5.4"/>
    <x v="4"/>
    <x v="2"/>
    <x v="0"/>
    <s v="Binders and Binder Accessories"/>
    <x v="0"/>
    <x v="118"/>
  </r>
  <r>
    <n v="3841"/>
    <x v="72"/>
    <x v="2"/>
    <n v="19"/>
    <x v="1599"/>
    <x v="0"/>
    <n v="52.4"/>
    <x v="3"/>
    <x v="3"/>
    <x v="0"/>
    <s v="Appliances"/>
    <x v="5"/>
    <x v="285"/>
  </r>
  <r>
    <n v="59104"/>
    <x v="562"/>
    <x v="1"/>
    <n v="38"/>
    <x v="1600"/>
    <x v="0"/>
    <n v="2.7"/>
    <x v="3"/>
    <x v="3"/>
    <x v="1"/>
    <s v="Telephones and Communication"/>
    <x v="0"/>
    <x v="584"/>
  </r>
  <r>
    <n v="35490"/>
    <x v="79"/>
    <x v="1"/>
    <n v="41"/>
    <x v="1601"/>
    <x v="0"/>
    <n v="1.2"/>
    <x v="5"/>
    <x v="3"/>
    <x v="1"/>
    <s v="Telephones and Communication"/>
    <x v="0"/>
    <x v="79"/>
  </r>
  <r>
    <n v="20805"/>
    <x v="647"/>
    <x v="1"/>
    <n v="3"/>
    <x v="1602"/>
    <x v="0"/>
    <n v="5.0999999999999996"/>
    <x v="0"/>
    <x v="2"/>
    <x v="0"/>
    <s v="Paper"/>
    <x v="0"/>
    <x v="943"/>
  </r>
  <r>
    <n v="17155"/>
    <x v="915"/>
    <x v="4"/>
    <n v="36"/>
    <x v="1603"/>
    <x v="1"/>
    <n v="2.1"/>
    <x v="5"/>
    <x v="2"/>
    <x v="0"/>
    <s v="Paper"/>
    <x v="2"/>
    <x v="930"/>
  </r>
  <r>
    <n v="41221"/>
    <x v="807"/>
    <x v="0"/>
    <n v="4"/>
    <x v="1604"/>
    <x v="0"/>
    <n v="37.5"/>
    <x v="0"/>
    <x v="2"/>
    <x v="0"/>
    <s v="Storage &amp; Organization"/>
    <x v="5"/>
    <x v="356"/>
  </r>
  <r>
    <n v="49409"/>
    <x v="747"/>
    <x v="1"/>
    <n v="28"/>
    <x v="1605"/>
    <x v="0"/>
    <n v="21.4"/>
    <x v="9"/>
    <x v="1"/>
    <x v="1"/>
    <s v="Computer Peripherals"/>
    <x v="0"/>
    <x v="786"/>
  </r>
  <r>
    <n v="57344"/>
    <x v="192"/>
    <x v="1"/>
    <n v="47"/>
    <x v="1606"/>
    <x v="0"/>
    <n v="9.1999999999999993"/>
    <x v="1"/>
    <x v="0"/>
    <x v="1"/>
    <s v="Telephones and Communication"/>
    <x v="1"/>
    <x v="194"/>
  </r>
  <r>
    <n v="37891"/>
    <x v="916"/>
    <x v="1"/>
    <n v="4"/>
    <x v="1607"/>
    <x v="2"/>
    <n v="71.3"/>
    <x v="0"/>
    <x v="3"/>
    <x v="2"/>
    <s v="Tables"/>
    <x v="6"/>
    <x v="956"/>
  </r>
  <r>
    <n v="30023"/>
    <x v="352"/>
    <x v="3"/>
    <n v="34"/>
    <x v="1608"/>
    <x v="2"/>
    <n v="52.4"/>
    <x v="3"/>
    <x v="1"/>
    <x v="1"/>
    <s v="Copiers and Fax"/>
    <x v="3"/>
    <x v="957"/>
  </r>
  <r>
    <n v="44197"/>
    <x v="917"/>
    <x v="1"/>
    <n v="27"/>
    <x v="1609"/>
    <x v="2"/>
    <n v="57.2"/>
    <x v="0"/>
    <x v="3"/>
    <x v="2"/>
    <s v="Bookcases"/>
    <x v="6"/>
    <x v="147"/>
  </r>
  <r>
    <n v="46276"/>
    <x v="666"/>
    <x v="0"/>
    <n v="4"/>
    <x v="1610"/>
    <x v="0"/>
    <n v="2.1"/>
    <x v="0"/>
    <x v="3"/>
    <x v="1"/>
    <s v="Computer Peripherals"/>
    <x v="4"/>
    <x v="829"/>
  </r>
  <r>
    <n v="32036"/>
    <x v="918"/>
    <x v="4"/>
    <n v="25"/>
    <x v="1611"/>
    <x v="0"/>
    <n v="8"/>
    <x v="0"/>
    <x v="0"/>
    <x v="0"/>
    <s v="Storage &amp; Organization"/>
    <x v="0"/>
    <x v="262"/>
  </r>
  <r>
    <n v="50466"/>
    <x v="492"/>
    <x v="0"/>
    <n v="32"/>
    <x v="1612"/>
    <x v="1"/>
    <n v="16.100000000000001"/>
    <x v="6"/>
    <x v="2"/>
    <x v="0"/>
    <s v="Binders and Binder Accessories"/>
    <x v="0"/>
    <x v="958"/>
  </r>
  <r>
    <n v="8323"/>
    <x v="669"/>
    <x v="1"/>
    <n v="45"/>
    <x v="1613"/>
    <x v="1"/>
    <n v="2.7"/>
    <x v="0"/>
    <x v="2"/>
    <x v="1"/>
    <s v="Telephones and Communication"/>
    <x v="2"/>
    <x v="381"/>
  </r>
  <r>
    <n v="4199"/>
    <x v="907"/>
    <x v="0"/>
    <n v="43"/>
    <x v="1614"/>
    <x v="1"/>
    <n v="5.7"/>
    <x v="5"/>
    <x v="0"/>
    <x v="2"/>
    <s v="Office Furnishings"/>
    <x v="2"/>
    <x v="959"/>
  </r>
  <r>
    <n v="46115"/>
    <x v="919"/>
    <x v="0"/>
    <n v="38"/>
    <x v="1615"/>
    <x v="0"/>
    <n v="6.9"/>
    <x v="3"/>
    <x v="3"/>
    <x v="0"/>
    <s v="Paper"/>
    <x v="0"/>
    <x v="916"/>
  </r>
  <r>
    <n v="22402"/>
    <x v="873"/>
    <x v="0"/>
    <n v="33"/>
    <x v="1616"/>
    <x v="0"/>
    <n v="3.2"/>
    <x v="8"/>
    <x v="2"/>
    <x v="0"/>
    <s v="Binders and Binder Accessories"/>
    <x v="0"/>
    <x v="920"/>
  </r>
  <r>
    <n v="27298"/>
    <x v="355"/>
    <x v="3"/>
    <n v="31"/>
    <x v="1617"/>
    <x v="0"/>
    <n v="5.2"/>
    <x v="2"/>
    <x v="3"/>
    <x v="0"/>
    <s v="Paper"/>
    <x v="0"/>
    <x v="365"/>
  </r>
  <r>
    <n v="13730"/>
    <x v="313"/>
    <x v="1"/>
    <n v="26"/>
    <x v="1618"/>
    <x v="2"/>
    <n v="46.8"/>
    <x v="3"/>
    <x v="0"/>
    <x v="2"/>
    <s v="Tables"/>
    <x v="6"/>
    <x v="319"/>
  </r>
  <r>
    <n v="3556"/>
    <x v="135"/>
    <x v="2"/>
    <n v="41"/>
    <x v="1619"/>
    <x v="0"/>
    <n v="13.5"/>
    <x v="4"/>
    <x v="2"/>
    <x v="2"/>
    <s v="Chairs &amp; Chairmats"/>
    <x v="1"/>
    <x v="235"/>
  </r>
  <r>
    <n v="42151"/>
    <x v="527"/>
    <x v="1"/>
    <n v="35"/>
    <x v="1620"/>
    <x v="0"/>
    <n v="4.2"/>
    <x v="5"/>
    <x v="1"/>
    <x v="1"/>
    <s v="Telephones and Communication"/>
    <x v="0"/>
    <x v="960"/>
  </r>
  <r>
    <n v="515"/>
    <x v="257"/>
    <x v="2"/>
    <n v="21"/>
    <x v="1621"/>
    <x v="0"/>
    <n v="5.3"/>
    <x v="12"/>
    <x v="1"/>
    <x v="2"/>
    <s v="Office Furnishings"/>
    <x v="4"/>
    <x v="132"/>
  </r>
  <r>
    <n v="13028"/>
    <x v="824"/>
    <x v="0"/>
    <n v="39"/>
    <x v="1622"/>
    <x v="0"/>
    <n v="5.4"/>
    <x v="3"/>
    <x v="1"/>
    <x v="0"/>
    <s v="Paper"/>
    <x v="0"/>
    <x v="961"/>
  </r>
  <r>
    <n v="23205"/>
    <x v="844"/>
    <x v="1"/>
    <n v="26"/>
    <x v="1623"/>
    <x v="2"/>
    <n v="67.099999999999994"/>
    <x v="0"/>
    <x v="1"/>
    <x v="2"/>
    <s v="Tables"/>
    <x v="6"/>
    <x v="882"/>
  </r>
  <r>
    <n v="33794"/>
    <x v="920"/>
    <x v="0"/>
    <n v="18"/>
    <x v="1624"/>
    <x v="0"/>
    <n v="3.3"/>
    <x v="9"/>
    <x v="3"/>
    <x v="2"/>
    <s v="Office Furnishings"/>
    <x v="4"/>
    <x v="464"/>
  </r>
  <r>
    <n v="7746"/>
    <x v="317"/>
    <x v="4"/>
    <n v="1"/>
    <x v="1625"/>
    <x v="0"/>
    <n v="9.3000000000000007"/>
    <x v="5"/>
    <x v="1"/>
    <x v="0"/>
    <s v="Paper"/>
    <x v="0"/>
    <x v="647"/>
  </r>
  <r>
    <n v="10117"/>
    <x v="921"/>
    <x v="4"/>
    <n v="10"/>
    <x v="1626"/>
    <x v="0"/>
    <n v="26.2"/>
    <x v="8"/>
    <x v="1"/>
    <x v="1"/>
    <s v="Copiers and Fax"/>
    <x v="5"/>
    <x v="444"/>
  </r>
  <r>
    <n v="41349"/>
    <x v="124"/>
    <x v="0"/>
    <n v="44"/>
    <x v="1627"/>
    <x v="1"/>
    <n v="12.3"/>
    <x v="2"/>
    <x v="2"/>
    <x v="0"/>
    <s v="Binders and Binder Accessories"/>
    <x v="0"/>
    <x v="126"/>
  </r>
  <r>
    <n v="8546"/>
    <x v="226"/>
    <x v="1"/>
    <n v="4"/>
    <x v="1628"/>
    <x v="1"/>
    <n v="2.1"/>
    <x v="7"/>
    <x v="3"/>
    <x v="1"/>
    <s v="Computer Peripherals"/>
    <x v="4"/>
    <x v="223"/>
  </r>
  <r>
    <n v="51553"/>
    <x v="467"/>
    <x v="2"/>
    <n v="12"/>
    <x v="1629"/>
    <x v="0"/>
    <n v="6.6"/>
    <x v="5"/>
    <x v="3"/>
    <x v="0"/>
    <s v="Paper"/>
    <x v="0"/>
    <x v="482"/>
  </r>
  <r>
    <n v="4610"/>
    <x v="474"/>
    <x v="3"/>
    <n v="29"/>
    <x v="1630"/>
    <x v="0"/>
    <n v="1.5"/>
    <x v="0"/>
    <x v="3"/>
    <x v="0"/>
    <s v="Envelopes"/>
    <x v="0"/>
    <x v="962"/>
  </r>
  <r>
    <n v="40612"/>
    <x v="871"/>
    <x v="1"/>
    <n v="9"/>
    <x v="1631"/>
    <x v="0"/>
    <n v="1.2"/>
    <x v="5"/>
    <x v="0"/>
    <x v="0"/>
    <s v="Pens &amp; Art Supplies"/>
    <x v="2"/>
    <x v="918"/>
  </r>
  <r>
    <n v="26693"/>
    <x v="922"/>
    <x v="4"/>
    <n v="44"/>
    <x v="1632"/>
    <x v="1"/>
    <n v="1.3"/>
    <x v="6"/>
    <x v="0"/>
    <x v="1"/>
    <s v="Telephones and Communication"/>
    <x v="4"/>
    <x v="963"/>
  </r>
  <r>
    <n v="33923"/>
    <x v="399"/>
    <x v="3"/>
    <n v="34"/>
    <x v="1633"/>
    <x v="0"/>
    <n v="6.4"/>
    <x v="2"/>
    <x v="3"/>
    <x v="1"/>
    <s v="Telephones and Communication"/>
    <x v="0"/>
    <x v="224"/>
  </r>
  <r>
    <n v="12419"/>
    <x v="715"/>
    <x v="0"/>
    <n v="12"/>
    <x v="1634"/>
    <x v="0"/>
    <n v="15"/>
    <x v="1"/>
    <x v="0"/>
    <x v="1"/>
    <s v="Office Machines"/>
    <x v="1"/>
    <x v="755"/>
  </r>
  <r>
    <n v="59809"/>
    <x v="67"/>
    <x v="2"/>
    <n v="12"/>
    <x v="1635"/>
    <x v="0"/>
    <n v="6"/>
    <x v="6"/>
    <x v="2"/>
    <x v="0"/>
    <s v="Binders and Binder Accessories"/>
    <x v="0"/>
    <x v="389"/>
  </r>
  <r>
    <n v="54369"/>
    <x v="923"/>
    <x v="2"/>
    <n v="47"/>
    <x v="1636"/>
    <x v="1"/>
    <n v="2.1"/>
    <x v="0"/>
    <x v="1"/>
    <x v="1"/>
    <s v="Computer Peripherals"/>
    <x v="4"/>
    <x v="750"/>
  </r>
  <r>
    <n v="42342"/>
    <x v="13"/>
    <x v="2"/>
    <n v="43"/>
    <x v="1637"/>
    <x v="2"/>
    <n v="66.099999999999994"/>
    <x v="6"/>
    <x v="0"/>
    <x v="2"/>
    <s v="Tables"/>
    <x v="6"/>
    <x v="14"/>
  </r>
  <r>
    <n v="50304"/>
    <x v="924"/>
    <x v="0"/>
    <n v="22"/>
    <x v="1638"/>
    <x v="0"/>
    <n v="10.5"/>
    <x v="6"/>
    <x v="0"/>
    <x v="0"/>
    <s v="Envelopes"/>
    <x v="0"/>
    <x v="7"/>
  </r>
  <r>
    <n v="39943"/>
    <x v="212"/>
    <x v="1"/>
    <n v="16"/>
    <x v="1639"/>
    <x v="0"/>
    <n v="2.1"/>
    <x v="0"/>
    <x v="1"/>
    <x v="1"/>
    <s v="Computer Peripherals"/>
    <x v="4"/>
    <x v="964"/>
  </r>
  <r>
    <n v="54501"/>
    <x v="925"/>
    <x v="0"/>
    <n v="36"/>
    <x v="1640"/>
    <x v="0"/>
    <n v="5.3"/>
    <x v="9"/>
    <x v="0"/>
    <x v="1"/>
    <s v="Telephones and Communication"/>
    <x v="0"/>
    <x v="284"/>
  </r>
  <r>
    <n v="8064"/>
    <x v="530"/>
    <x v="1"/>
    <n v="44"/>
    <x v="1641"/>
    <x v="2"/>
    <n v="67.3"/>
    <x v="9"/>
    <x v="2"/>
    <x v="2"/>
    <s v="Chairs &amp; Chairmats"/>
    <x v="3"/>
    <x v="965"/>
  </r>
  <r>
    <n v="13282"/>
    <x v="926"/>
    <x v="3"/>
    <n v="22"/>
    <x v="1642"/>
    <x v="0"/>
    <n v="8.1"/>
    <x v="5"/>
    <x v="0"/>
    <x v="1"/>
    <s v="Computer Peripherals"/>
    <x v="0"/>
    <x v="427"/>
  </r>
  <r>
    <n v="53568"/>
    <x v="34"/>
    <x v="4"/>
    <n v="34"/>
    <x v="1643"/>
    <x v="2"/>
    <n v="75.099999999999994"/>
    <x v="9"/>
    <x v="2"/>
    <x v="2"/>
    <s v="Chairs &amp; Chairmats"/>
    <x v="3"/>
    <x v="35"/>
  </r>
  <r>
    <n v="19815"/>
    <x v="927"/>
    <x v="2"/>
    <n v="33"/>
    <x v="1644"/>
    <x v="0"/>
    <n v="6.5"/>
    <x v="8"/>
    <x v="2"/>
    <x v="0"/>
    <s v="Paper"/>
    <x v="0"/>
    <x v="966"/>
  </r>
  <r>
    <n v="52423"/>
    <x v="928"/>
    <x v="0"/>
    <n v="49"/>
    <x v="1645"/>
    <x v="0"/>
    <n v="2.1"/>
    <x v="2"/>
    <x v="2"/>
    <x v="1"/>
    <s v="Computer Peripherals"/>
    <x v="4"/>
    <x v="967"/>
  </r>
  <r>
    <n v="20451"/>
    <x v="16"/>
    <x v="0"/>
    <n v="6"/>
    <x v="1646"/>
    <x v="0"/>
    <n v="2.2000000000000002"/>
    <x v="0"/>
    <x v="0"/>
    <x v="0"/>
    <s v="Paper"/>
    <x v="2"/>
    <x v="17"/>
  </r>
  <r>
    <n v="24451"/>
    <x v="845"/>
    <x v="0"/>
    <n v="24"/>
    <x v="1647"/>
    <x v="2"/>
    <n v="64.2"/>
    <x v="10"/>
    <x v="0"/>
    <x v="0"/>
    <s v="Appliances"/>
    <x v="3"/>
    <x v="414"/>
  </r>
  <r>
    <n v="42561"/>
    <x v="929"/>
    <x v="3"/>
    <n v="15"/>
    <x v="1648"/>
    <x v="1"/>
    <n v="2.7"/>
    <x v="1"/>
    <x v="1"/>
    <x v="1"/>
    <s v="Telephones and Communication"/>
    <x v="0"/>
    <x v="518"/>
  </r>
  <r>
    <n v="324"/>
    <x v="21"/>
    <x v="0"/>
    <n v="25"/>
    <x v="1649"/>
    <x v="0"/>
    <n v="15"/>
    <x v="6"/>
    <x v="3"/>
    <x v="1"/>
    <s v="Telephones and Communication"/>
    <x v="1"/>
    <x v="968"/>
  </r>
  <r>
    <n v="57063"/>
    <x v="930"/>
    <x v="4"/>
    <n v="22"/>
    <x v="1650"/>
    <x v="0"/>
    <n v="0.8"/>
    <x v="5"/>
    <x v="3"/>
    <x v="0"/>
    <s v="Rubber Bands"/>
    <x v="2"/>
    <x v="969"/>
  </r>
  <r>
    <n v="24672"/>
    <x v="454"/>
    <x v="4"/>
    <n v="37"/>
    <x v="1651"/>
    <x v="0"/>
    <n v="37.5"/>
    <x v="3"/>
    <x v="1"/>
    <x v="0"/>
    <s v="Storage &amp; Organization"/>
    <x v="5"/>
    <x v="970"/>
  </r>
  <r>
    <n v="56261"/>
    <x v="931"/>
    <x v="0"/>
    <n v="43"/>
    <x v="1652"/>
    <x v="2"/>
    <n v="91.6"/>
    <x v="2"/>
    <x v="1"/>
    <x v="2"/>
    <s v="Tables"/>
    <x v="6"/>
    <x v="282"/>
  </r>
  <r>
    <n v="53152"/>
    <x v="53"/>
    <x v="4"/>
    <n v="9"/>
    <x v="1653"/>
    <x v="0"/>
    <n v="9.3000000000000007"/>
    <x v="0"/>
    <x v="0"/>
    <x v="0"/>
    <s v="Paper"/>
    <x v="0"/>
    <x v="246"/>
  </r>
  <r>
    <n v="39847"/>
    <x v="548"/>
    <x v="2"/>
    <n v="20"/>
    <x v="1654"/>
    <x v="0"/>
    <n v="9.6"/>
    <x v="2"/>
    <x v="2"/>
    <x v="1"/>
    <s v="Telephones and Communication"/>
    <x v="0"/>
    <x v="971"/>
  </r>
  <r>
    <n v="38786"/>
    <x v="359"/>
    <x v="4"/>
    <n v="10"/>
    <x v="1655"/>
    <x v="2"/>
    <n v="16.8"/>
    <x v="9"/>
    <x v="1"/>
    <x v="2"/>
    <s v="Office Furnishings"/>
    <x v="3"/>
    <x v="972"/>
  </r>
  <r>
    <n v="21510"/>
    <x v="652"/>
    <x v="1"/>
    <n v="16"/>
    <x v="1656"/>
    <x v="1"/>
    <n v="2.1"/>
    <x v="5"/>
    <x v="0"/>
    <x v="1"/>
    <s v="Computer Peripherals"/>
    <x v="4"/>
    <x v="240"/>
  </r>
  <r>
    <n v="36896"/>
    <x v="612"/>
    <x v="0"/>
    <n v="21"/>
    <x v="1657"/>
    <x v="0"/>
    <n v="37.5"/>
    <x v="0"/>
    <x v="0"/>
    <x v="0"/>
    <s v="Storage &amp; Organization"/>
    <x v="5"/>
    <x v="973"/>
  </r>
  <r>
    <n v="39876"/>
    <x v="120"/>
    <x v="1"/>
    <n v="46"/>
    <x v="1658"/>
    <x v="0"/>
    <n v="5.6"/>
    <x v="9"/>
    <x v="1"/>
    <x v="0"/>
    <s v="Binders and Binder Accessories"/>
    <x v="0"/>
    <x v="122"/>
  </r>
  <r>
    <n v="5799"/>
    <x v="932"/>
    <x v="0"/>
    <n v="34"/>
    <x v="1659"/>
    <x v="2"/>
    <n v="45.5"/>
    <x v="4"/>
    <x v="3"/>
    <x v="0"/>
    <s v="Appliances"/>
    <x v="3"/>
    <x v="974"/>
  </r>
  <r>
    <n v="36929"/>
    <x v="16"/>
    <x v="3"/>
    <n v="37"/>
    <x v="1660"/>
    <x v="0"/>
    <n v="9.4"/>
    <x v="0"/>
    <x v="3"/>
    <x v="0"/>
    <s v="Storage &amp; Organization"/>
    <x v="0"/>
    <x v="781"/>
  </r>
  <r>
    <n v="29507"/>
    <x v="800"/>
    <x v="3"/>
    <n v="14"/>
    <x v="1661"/>
    <x v="2"/>
    <n v="38.200000000000003"/>
    <x v="0"/>
    <x v="1"/>
    <x v="2"/>
    <s v="Tables"/>
    <x v="6"/>
    <x v="845"/>
  </r>
  <r>
    <n v="4128"/>
    <x v="897"/>
    <x v="2"/>
    <n v="38"/>
    <x v="1662"/>
    <x v="0"/>
    <n v="5.5"/>
    <x v="0"/>
    <x v="1"/>
    <x v="0"/>
    <s v="Paper"/>
    <x v="0"/>
    <x v="858"/>
  </r>
  <r>
    <n v="15079"/>
    <x v="933"/>
    <x v="4"/>
    <n v="23"/>
    <x v="1663"/>
    <x v="0"/>
    <n v="6.4"/>
    <x v="0"/>
    <x v="3"/>
    <x v="0"/>
    <s v="Paper"/>
    <x v="0"/>
    <x v="975"/>
  </r>
  <r>
    <n v="4932"/>
    <x v="934"/>
    <x v="0"/>
    <n v="11"/>
    <x v="1664"/>
    <x v="0"/>
    <n v="1.9"/>
    <x v="0"/>
    <x v="0"/>
    <x v="0"/>
    <s v="Paper"/>
    <x v="2"/>
    <x v="976"/>
  </r>
  <r>
    <n v="12224"/>
    <x v="14"/>
    <x v="1"/>
    <n v="29"/>
    <x v="1665"/>
    <x v="0"/>
    <n v="5.4"/>
    <x v="0"/>
    <x v="1"/>
    <x v="1"/>
    <s v="Telephones and Communication"/>
    <x v="2"/>
    <x v="977"/>
  </r>
  <r>
    <n v="30727"/>
    <x v="935"/>
    <x v="4"/>
    <n v="28"/>
    <x v="1666"/>
    <x v="1"/>
    <n v="4.8"/>
    <x v="0"/>
    <x v="3"/>
    <x v="0"/>
    <s v="Appliances"/>
    <x v="0"/>
    <x v="978"/>
  </r>
  <r>
    <n v="30336"/>
    <x v="363"/>
    <x v="4"/>
    <n v="28"/>
    <x v="1667"/>
    <x v="0"/>
    <n v="21.4"/>
    <x v="3"/>
    <x v="0"/>
    <x v="0"/>
    <s v="Storage &amp; Organization"/>
    <x v="0"/>
    <x v="374"/>
  </r>
  <r>
    <n v="50055"/>
    <x v="398"/>
    <x v="4"/>
    <n v="11"/>
    <x v="1668"/>
    <x v="0"/>
    <n v="5.3"/>
    <x v="6"/>
    <x v="3"/>
    <x v="0"/>
    <s v="Paper"/>
    <x v="0"/>
    <x v="412"/>
  </r>
  <r>
    <n v="20135"/>
    <x v="3"/>
    <x v="0"/>
    <n v="28"/>
    <x v="1669"/>
    <x v="2"/>
    <n v="64.2"/>
    <x v="9"/>
    <x v="0"/>
    <x v="2"/>
    <s v="Tables"/>
    <x v="3"/>
    <x v="979"/>
  </r>
  <r>
    <n v="6501"/>
    <x v="806"/>
    <x v="1"/>
    <n v="46"/>
    <x v="1670"/>
    <x v="0"/>
    <n v="8.1999999999999993"/>
    <x v="6"/>
    <x v="0"/>
    <x v="1"/>
    <s v="Telephones and Communication"/>
    <x v="0"/>
    <x v="980"/>
  </r>
  <r>
    <n v="49381"/>
    <x v="905"/>
    <x v="2"/>
    <n v="21"/>
    <x v="1671"/>
    <x v="0"/>
    <n v="37.5"/>
    <x v="3"/>
    <x v="1"/>
    <x v="0"/>
    <s v="Storage &amp; Organization"/>
    <x v="5"/>
    <x v="981"/>
  </r>
  <r>
    <n v="48003"/>
    <x v="936"/>
    <x v="4"/>
    <n v="30"/>
    <x v="1672"/>
    <x v="0"/>
    <n v="4.7"/>
    <x v="0"/>
    <x v="1"/>
    <x v="1"/>
    <s v="Computer Peripherals"/>
    <x v="4"/>
    <x v="982"/>
  </r>
  <r>
    <n v="38917"/>
    <x v="937"/>
    <x v="3"/>
    <n v="11"/>
    <x v="1673"/>
    <x v="0"/>
    <n v="9.4"/>
    <x v="0"/>
    <x v="1"/>
    <x v="1"/>
    <s v="Telephones and Communication"/>
    <x v="0"/>
    <x v="983"/>
  </r>
  <r>
    <n v="40257"/>
    <x v="922"/>
    <x v="2"/>
    <n v="24"/>
    <x v="1674"/>
    <x v="0"/>
    <n v="26.2"/>
    <x v="6"/>
    <x v="1"/>
    <x v="2"/>
    <s v="Chairs &amp; Chairmats"/>
    <x v="5"/>
    <x v="486"/>
  </r>
  <r>
    <n v="17666"/>
    <x v="938"/>
    <x v="4"/>
    <n v="19"/>
    <x v="1675"/>
    <x v="0"/>
    <n v="1.4"/>
    <x v="6"/>
    <x v="2"/>
    <x v="0"/>
    <s v="Paper"/>
    <x v="2"/>
    <x v="984"/>
  </r>
  <r>
    <n v="28871"/>
    <x v="625"/>
    <x v="1"/>
    <n v="10"/>
    <x v="1676"/>
    <x v="0"/>
    <n v="5.5"/>
    <x v="1"/>
    <x v="3"/>
    <x v="1"/>
    <s v="Computer Peripherals"/>
    <x v="4"/>
    <x v="122"/>
  </r>
  <r>
    <n v="32450"/>
    <x v="939"/>
    <x v="4"/>
    <n v="37"/>
    <x v="1677"/>
    <x v="2"/>
    <n v="95.6"/>
    <x v="3"/>
    <x v="3"/>
    <x v="2"/>
    <s v="Tables"/>
    <x v="6"/>
    <x v="230"/>
  </r>
  <r>
    <n v="28963"/>
    <x v="234"/>
    <x v="2"/>
    <n v="37"/>
    <x v="1678"/>
    <x v="0"/>
    <n v="2.7"/>
    <x v="6"/>
    <x v="2"/>
    <x v="1"/>
    <s v="Telephones and Communication"/>
    <x v="0"/>
    <x v="233"/>
  </r>
  <r>
    <n v="28482"/>
    <x v="940"/>
    <x v="0"/>
    <n v="40"/>
    <x v="1679"/>
    <x v="0"/>
    <n v="7.2"/>
    <x v="0"/>
    <x v="2"/>
    <x v="0"/>
    <s v="Paper"/>
    <x v="0"/>
    <x v="308"/>
  </r>
  <r>
    <n v="18561"/>
    <x v="106"/>
    <x v="2"/>
    <n v="9"/>
    <x v="1680"/>
    <x v="0"/>
    <n v="7.4"/>
    <x v="0"/>
    <x v="2"/>
    <x v="0"/>
    <s v="Labels"/>
    <x v="0"/>
    <x v="88"/>
  </r>
  <r>
    <n v="11074"/>
    <x v="941"/>
    <x v="1"/>
    <n v="44"/>
    <x v="1681"/>
    <x v="0"/>
    <n v="6.4"/>
    <x v="2"/>
    <x v="0"/>
    <x v="1"/>
    <s v="Telephones and Communication"/>
    <x v="0"/>
    <x v="679"/>
  </r>
  <r>
    <n v="20037"/>
    <x v="108"/>
    <x v="3"/>
    <n v="35"/>
    <x v="1682"/>
    <x v="0"/>
    <n v="9.1"/>
    <x v="6"/>
    <x v="0"/>
    <x v="2"/>
    <s v="Office Furnishings"/>
    <x v="0"/>
    <x v="900"/>
  </r>
  <r>
    <n v="25157"/>
    <x v="100"/>
    <x v="2"/>
    <n v="24"/>
    <x v="1683"/>
    <x v="0"/>
    <n v="8.8000000000000007"/>
    <x v="8"/>
    <x v="0"/>
    <x v="0"/>
    <s v="Paper"/>
    <x v="0"/>
    <x v="102"/>
  </r>
  <r>
    <n v="1411"/>
    <x v="942"/>
    <x v="1"/>
    <n v="47"/>
    <x v="1684"/>
    <x v="0"/>
    <n v="5.3"/>
    <x v="8"/>
    <x v="3"/>
    <x v="1"/>
    <s v="Telephones and Communication"/>
    <x v="0"/>
    <x v="665"/>
  </r>
  <r>
    <n v="50144"/>
    <x v="212"/>
    <x v="0"/>
    <n v="36"/>
    <x v="1685"/>
    <x v="1"/>
    <n v="9.6999999999999993"/>
    <x v="0"/>
    <x v="2"/>
    <x v="0"/>
    <s v="Binders and Binder Accessories"/>
    <x v="0"/>
    <x v="897"/>
  </r>
  <r>
    <n v="39972"/>
    <x v="943"/>
    <x v="2"/>
    <n v="35"/>
    <x v="1686"/>
    <x v="0"/>
    <n v="0.5"/>
    <x v="3"/>
    <x v="0"/>
    <x v="0"/>
    <s v="Labels"/>
    <x v="0"/>
    <x v="985"/>
  </r>
  <r>
    <n v="26852"/>
    <x v="944"/>
    <x v="0"/>
    <n v="2"/>
    <x v="1687"/>
    <x v="0"/>
    <n v="6.5"/>
    <x v="0"/>
    <x v="1"/>
    <x v="0"/>
    <s v="Paper"/>
    <x v="0"/>
    <x v="308"/>
  </r>
  <r>
    <n v="24196"/>
    <x v="763"/>
    <x v="1"/>
    <n v="24"/>
    <x v="1688"/>
    <x v="0"/>
    <n v="17.5"/>
    <x v="0"/>
    <x v="2"/>
    <x v="0"/>
    <s v="Storage &amp; Organization"/>
    <x v="0"/>
    <x v="986"/>
  </r>
  <r>
    <n v="41286"/>
    <x v="469"/>
    <x v="4"/>
    <n v="40"/>
    <x v="1689"/>
    <x v="0"/>
    <n v="6.7"/>
    <x v="2"/>
    <x v="2"/>
    <x v="0"/>
    <s v="Paper"/>
    <x v="0"/>
    <x v="508"/>
  </r>
  <r>
    <n v="48772"/>
    <x v="134"/>
    <x v="4"/>
    <n v="10"/>
    <x v="1690"/>
    <x v="0"/>
    <n v="1.7"/>
    <x v="9"/>
    <x v="3"/>
    <x v="0"/>
    <s v="Rubber Bands"/>
    <x v="2"/>
    <x v="135"/>
  </r>
  <r>
    <n v="8998"/>
    <x v="256"/>
    <x v="3"/>
    <n v="13"/>
    <x v="1691"/>
    <x v="0"/>
    <n v="5.9"/>
    <x v="9"/>
    <x v="1"/>
    <x v="0"/>
    <s v="Storage &amp; Organization"/>
    <x v="0"/>
    <x v="650"/>
  </r>
  <r>
    <n v="21796"/>
    <x v="242"/>
    <x v="3"/>
    <n v="41"/>
    <x v="1692"/>
    <x v="0"/>
    <n v="1.5"/>
    <x v="0"/>
    <x v="2"/>
    <x v="0"/>
    <s v="Envelopes"/>
    <x v="0"/>
    <x v="606"/>
  </r>
  <r>
    <n v="513"/>
    <x v="690"/>
    <x v="1"/>
    <n v="33"/>
    <x v="1693"/>
    <x v="2"/>
    <n v="64.400000000000006"/>
    <x v="0"/>
    <x v="2"/>
    <x v="2"/>
    <s v="Chairs &amp; Chairmats"/>
    <x v="3"/>
    <x v="878"/>
  </r>
  <r>
    <n v="28357"/>
    <x v="60"/>
    <x v="2"/>
    <n v="50"/>
    <x v="1694"/>
    <x v="0"/>
    <n v="8.3000000000000007"/>
    <x v="5"/>
    <x v="2"/>
    <x v="0"/>
    <s v="Binders and Binder Accessories"/>
    <x v="0"/>
    <x v="60"/>
  </r>
  <r>
    <n v="31777"/>
    <x v="945"/>
    <x v="2"/>
    <n v="10"/>
    <x v="1695"/>
    <x v="0"/>
    <n v="6.9"/>
    <x v="9"/>
    <x v="3"/>
    <x v="0"/>
    <s v="Paper"/>
    <x v="0"/>
    <x v="987"/>
  </r>
  <r>
    <n v="23174"/>
    <x v="946"/>
    <x v="3"/>
    <n v="8"/>
    <x v="1696"/>
    <x v="0"/>
    <n v="7.5"/>
    <x v="0"/>
    <x v="1"/>
    <x v="0"/>
    <s v="Storage &amp; Organization"/>
    <x v="0"/>
    <x v="426"/>
  </r>
  <r>
    <n v="53283"/>
    <x v="44"/>
    <x v="1"/>
    <n v="2"/>
    <x v="1697"/>
    <x v="0"/>
    <n v="6.2"/>
    <x v="2"/>
    <x v="2"/>
    <x v="1"/>
    <s v="Office Machines"/>
    <x v="1"/>
    <x v="45"/>
  </r>
  <r>
    <n v="13345"/>
    <x v="177"/>
    <x v="2"/>
    <n v="45"/>
    <x v="1698"/>
    <x v="0"/>
    <n v="3.6"/>
    <x v="0"/>
    <x v="0"/>
    <x v="0"/>
    <s v="Scissors, Rulers and Trimmers"/>
    <x v="4"/>
    <x v="176"/>
  </r>
  <r>
    <n v="47712"/>
    <x v="947"/>
    <x v="3"/>
    <n v="50"/>
    <x v="1699"/>
    <x v="1"/>
    <n v="8.1"/>
    <x v="3"/>
    <x v="2"/>
    <x v="0"/>
    <s v="Binders and Binder Accessories"/>
    <x v="0"/>
    <x v="101"/>
  </r>
  <r>
    <n v="58368"/>
    <x v="644"/>
    <x v="1"/>
    <n v="5"/>
    <x v="1700"/>
    <x v="1"/>
    <n v="7.4"/>
    <x v="10"/>
    <x v="0"/>
    <x v="0"/>
    <s v="Storage &amp; Organization"/>
    <x v="0"/>
    <x v="889"/>
  </r>
  <r>
    <n v="29030"/>
    <x v="948"/>
    <x v="4"/>
    <n v="10"/>
    <x v="1701"/>
    <x v="0"/>
    <n v="4.4000000000000004"/>
    <x v="1"/>
    <x v="0"/>
    <x v="0"/>
    <s v="Pens &amp; Art Supplies"/>
    <x v="2"/>
    <x v="988"/>
  </r>
  <r>
    <n v="44965"/>
    <x v="736"/>
    <x v="3"/>
    <n v="45"/>
    <x v="1702"/>
    <x v="0"/>
    <n v="0.7"/>
    <x v="6"/>
    <x v="0"/>
    <x v="0"/>
    <s v="Pens &amp; Art Supplies"/>
    <x v="2"/>
    <x v="262"/>
  </r>
  <r>
    <n v="8998"/>
    <x v="256"/>
    <x v="3"/>
    <n v="37"/>
    <x v="1703"/>
    <x v="0"/>
    <n v="14.6"/>
    <x v="9"/>
    <x v="1"/>
    <x v="0"/>
    <s v="Appliances"/>
    <x v="0"/>
    <x v="842"/>
  </r>
  <r>
    <n v="7619"/>
    <x v="769"/>
    <x v="2"/>
    <n v="8"/>
    <x v="1704"/>
    <x v="0"/>
    <n v="2.1"/>
    <x v="0"/>
    <x v="1"/>
    <x v="1"/>
    <s v="Computer Peripherals"/>
    <x v="4"/>
    <x v="775"/>
  </r>
  <r>
    <n v="27141"/>
    <x v="600"/>
    <x v="2"/>
    <n v="25"/>
    <x v="1705"/>
    <x v="0"/>
    <n v="6.8"/>
    <x v="6"/>
    <x v="0"/>
    <x v="2"/>
    <s v="Office Furnishings"/>
    <x v="0"/>
    <x v="225"/>
  </r>
  <r>
    <n v="12450"/>
    <x v="396"/>
    <x v="2"/>
    <n v="15"/>
    <x v="1706"/>
    <x v="0"/>
    <n v="15.5"/>
    <x v="5"/>
    <x v="3"/>
    <x v="1"/>
    <s v="Computer Peripherals"/>
    <x v="0"/>
    <x v="562"/>
  </r>
  <r>
    <n v="38887"/>
    <x v="949"/>
    <x v="0"/>
    <n v="25"/>
    <x v="1707"/>
    <x v="0"/>
    <n v="7.7"/>
    <x v="5"/>
    <x v="1"/>
    <x v="0"/>
    <s v="Binders and Binder Accessories"/>
    <x v="0"/>
    <x v="18"/>
  </r>
  <r>
    <n v="36608"/>
    <x v="354"/>
    <x v="3"/>
    <n v="49"/>
    <x v="1708"/>
    <x v="0"/>
    <n v="21.4"/>
    <x v="5"/>
    <x v="3"/>
    <x v="0"/>
    <s v="Envelopes"/>
    <x v="0"/>
    <x v="303"/>
  </r>
  <r>
    <n v="27879"/>
    <x v="173"/>
    <x v="4"/>
    <n v="44"/>
    <x v="1709"/>
    <x v="0"/>
    <n v="1.5"/>
    <x v="7"/>
    <x v="3"/>
    <x v="0"/>
    <s v="Envelopes"/>
    <x v="0"/>
    <x v="989"/>
  </r>
  <r>
    <n v="34880"/>
    <x v="658"/>
    <x v="1"/>
    <n v="44"/>
    <x v="1710"/>
    <x v="0"/>
    <n v="5.6"/>
    <x v="10"/>
    <x v="2"/>
    <x v="0"/>
    <s v="Paper"/>
    <x v="0"/>
    <x v="232"/>
  </r>
  <r>
    <n v="19394"/>
    <x v="817"/>
    <x v="4"/>
    <n v="16"/>
    <x v="1711"/>
    <x v="0"/>
    <n v="1.1000000000000001"/>
    <x v="0"/>
    <x v="0"/>
    <x v="1"/>
    <s v="Telephones and Communication"/>
    <x v="2"/>
    <x v="182"/>
  </r>
  <r>
    <n v="24903"/>
    <x v="714"/>
    <x v="3"/>
    <n v="33"/>
    <x v="1712"/>
    <x v="0"/>
    <n v="6.2"/>
    <x v="0"/>
    <x v="0"/>
    <x v="0"/>
    <s v="Paper"/>
    <x v="0"/>
    <x v="236"/>
  </r>
  <r>
    <n v="36835"/>
    <x v="95"/>
    <x v="0"/>
    <n v="18"/>
    <x v="1713"/>
    <x v="0"/>
    <n v="15.5"/>
    <x v="6"/>
    <x v="2"/>
    <x v="2"/>
    <s v="Office Furnishings"/>
    <x v="0"/>
    <x v="96"/>
  </r>
  <r>
    <n v="46726"/>
    <x v="279"/>
    <x v="2"/>
    <n v="46"/>
    <x v="1714"/>
    <x v="0"/>
    <n v="9"/>
    <x v="0"/>
    <x v="3"/>
    <x v="0"/>
    <s v="Scissors, Rulers and Trimmers"/>
    <x v="4"/>
    <x v="695"/>
  </r>
  <r>
    <n v="10784"/>
    <x v="122"/>
    <x v="2"/>
    <n v="2"/>
    <x v="1715"/>
    <x v="0"/>
    <n v="6.6"/>
    <x v="3"/>
    <x v="2"/>
    <x v="0"/>
    <s v="Paper"/>
    <x v="0"/>
    <x v="990"/>
  </r>
  <r>
    <n v="5504"/>
    <x v="950"/>
    <x v="1"/>
    <n v="15"/>
    <x v="1716"/>
    <x v="0"/>
    <n v="5.3"/>
    <x v="2"/>
    <x v="3"/>
    <x v="1"/>
    <s v="Telephones and Communication"/>
    <x v="0"/>
    <x v="842"/>
  </r>
  <r>
    <n v="23559"/>
    <x v="99"/>
    <x v="3"/>
    <n v="9"/>
    <x v="1717"/>
    <x v="0"/>
    <n v="9.1"/>
    <x v="6"/>
    <x v="2"/>
    <x v="1"/>
    <s v="Office Machines"/>
    <x v="1"/>
    <x v="358"/>
  </r>
  <r>
    <n v="6369"/>
    <x v="493"/>
    <x v="1"/>
    <n v="30"/>
    <x v="1718"/>
    <x v="2"/>
    <n v="48.9"/>
    <x v="4"/>
    <x v="0"/>
    <x v="2"/>
    <s v="Tables"/>
    <x v="6"/>
    <x v="510"/>
  </r>
  <r>
    <n v="2181"/>
    <x v="877"/>
    <x v="4"/>
    <n v="40"/>
    <x v="1719"/>
    <x v="0"/>
    <n v="0.5"/>
    <x v="0"/>
    <x v="2"/>
    <x v="0"/>
    <s v="Labels"/>
    <x v="0"/>
    <x v="130"/>
  </r>
  <r>
    <n v="30114"/>
    <x v="951"/>
    <x v="3"/>
    <n v="7"/>
    <x v="1720"/>
    <x v="1"/>
    <n v="26.2"/>
    <x v="3"/>
    <x v="0"/>
    <x v="1"/>
    <s v="Copiers and Fax"/>
    <x v="5"/>
    <x v="963"/>
  </r>
  <r>
    <n v="52196"/>
    <x v="342"/>
    <x v="2"/>
    <n v="1"/>
    <x v="1721"/>
    <x v="0"/>
    <n v="1.1000000000000001"/>
    <x v="2"/>
    <x v="0"/>
    <x v="0"/>
    <s v="Labels"/>
    <x v="0"/>
    <x v="374"/>
  </r>
  <r>
    <n v="3525"/>
    <x v="488"/>
    <x v="2"/>
    <n v="38"/>
    <x v="1722"/>
    <x v="0"/>
    <n v="1.4"/>
    <x v="8"/>
    <x v="2"/>
    <x v="0"/>
    <s v="Pens &amp; Art Supplies"/>
    <x v="2"/>
    <x v="504"/>
  </r>
  <r>
    <n v="14147"/>
    <x v="302"/>
    <x v="2"/>
    <n v="16"/>
    <x v="1723"/>
    <x v="0"/>
    <n v="7.2"/>
    <x v="0"/>
    <x v="2"/>
    <x v="0"/>
    <s v="Paper"/>
    <x v="0"/>
    <x v="308"/>
  </r>
  <r>
    <n v="52999"/>
    <x v="952"/>
    <x v="2"/>
    <n v="7"/>
    <x v="1724"/>
    <x v="0"/>
    <n v="6.1"/>
    <x v="0"/>
    <x v="2"/>
    <x v="0"/>
    <s v="Paper"/>
    <x v="0"/>
    <x v="991"/>
  </r>
  <r>
    <n v="56672"/>
    <x v="372"/>
    <x v="1"/>
    <n v="8"/>
    <x v="1725"/>
    <x v="2"/>
    <n v="64.2"/>
    <x v="3"/>
    <x v="1"/>
    <x v="2"/>
    <s v="Tables"/>
    <x v="3"/>
    <x v="427"/>
  </r>
  <r>
    <n v="3783"/>
    <x v="317"/>
    <x v="2"/>
    <n v="11"/>
    <x v="1726"/>
    <x v="0"/>
    <n v="3"/>
    <x v="6"/>
    <x v="0"/>
    <x v="1"/>
    <s v="Computer Peripherals"/>
    <x v="4"/>
    <x v="322"/>
  </r>
  <r>
    <n v="53188"/>
    <x v="953"/>
    <x v="1"/>
    <n v="22"/>
    <x v="1727"/>
    <x v="0"/>
    <n v="7.1"/>
    <x v="3"/>
    <x v="2"/>
    <x v="0"/>
    <s v="Storage &amp; Organization"/>
    <x v="0"/>
    <x v="800"/>
  </r>
  <r>
    <n v="38850"/>
    <x v="893"/>
    <x v="4"/>
    <n v="34"/>
    <x v="1728"/>
    <x v="2"/>
    <n v="43"/>
    <x v="2"/>
    <x v="2"/>
    <x v="2"/>
    <s v="Tables"/>
    <x v="6"/>
    <x v="992"/>
  </r>
  <r>
    <n v="52999"/>
    <x v="952"/>
    <x v="2"/>
    <n v="5"/>
    <x v="1729"/>
    <x v="1"/>
    <n v="4.3"/>
    <x v="0"/>
    <x v="2"/>
    <x v="2"/>
    <s v="Office Furnishings"/>
    <x v="2"/>
    <x v="993"/>
  </r>
  <r>
    <n v="58725"/>
    <x v="621"/>
    <x v="2"/>
    <n v="20"/>
    <x v="1730"/>
    <x v="0"/>
    <n v="2.2999999999999998"/>
    <x v="0"/>
    <x v="0"/>
    <x v="0"/>
    <s v="Paper"/>
    <x v="2"/>
    <x v="723"/>
  </r>
  <r>
    <n v="17446"/>
    <x v="954"/>
    <x v="0"/>
    <n v="15"/>
    <x v="1731"/>
    <x v="1"/>
    <n v="2.8"/>
    <x v="3"/>
    <x v="2"/>
    <x v="0"/>
    <s v="Scissors, Rulers and Trimmers"/>
    <x v="4"/>
    <x v="301"/>
  </r>
  <r>
    <n v="34337"/>
    <x v="59"/>
    <x v="4"/>
    <n v="36"/>
    <x v="1732"/>
    <x v="1"/>
    <n v="9.6"/>
    <x v="3"/>
    <x v="0"/>
    <x v="2"/>
    <s v="Office Furnishings"/>
    <x v="4"/>
    <x v="793"/>
  </r>
  <r>
    <n v="26214"/>
    <x v="955"/>
    <x v="4"/>
    <n v="19"/>
    <x v="1733"/>
    <x v="1"/>
    <n v="1.5"/>
    <x v="6"/>
    <x v="3"/>
    <x v="0"/>
    <s v="Envelopes"/>
    <x v="0"/>
    <x v="273"/>
  </r>
  <r>
    <n v="52673"/>
    <x v="652"/>
    <x v="4"/>
    <n v="14"/>
    <x v="1734"/>
    <x v="0"/>
    <n v="9.6"/>
    <x v="5"/>
    <x v="0"/>
    <x v="1"/>
    <s v="Telephones and Communication"/>
    <x v="0"/>
    <x v="452"/>
  </r>
  <r>
    <n v="57281"/>
    <x v="298"/>
    <x v="1"/>
    <n v="19"/>
    <x v="1735"/>
    <x v="2"/>
    <n v="38.299999999999997"/>
    <x v="5"/>
    <x v="0"/>
    <x v="2"/>
    <s v="Bookcases"/>
    <x v="6"/>
    <x v="302"/>
  </r>
  <r>
    <n v="54886"/>
    <x v="481"/>
    <x v="0"/>
    <n v="39"/>
    <x v="1736"/>
    <x v="0"/>
    <n v="5.5"/>
    <x v="2"/>
    <x v="3"/>
    <x v="2"/>
    <s v="Office Furnishings"/>
    <x v="0"/>
    <x v="994"/>
  </r>
  <r>
    <n v="26406"/>
    <x v="956"/>
    <x v="2"/>
    <n v="40"/>
    <x v="1737"/>
    <x v="0"/>
    <n v="5.8"/>
    <x v="0"/>
    <x v="2"/>
    <x v="0"/>
    <s v="Binders and Binder Accessories"/>
    <x v="0"/>
    <x v="585"/>
  </r>
  <r>
    <n v="10213"/>
    <x v="357"/>
    <x v="1"/>
    <n v="12"/>
    <x v="1738"/>
    <x v="0"/>
    <n v="4.3"/>
    <x v="8"/>
    <x v="0"/>
    <x v="1"/>
    <s v="Computer Peripherals"/>
    <x v="0"/>
    <x v="784"/>
  </r>
  <r>
    <n v="5188"/>
    <x v="742"/>
    <x v="2"/>
    <n v="24"/>
    <x v="1739"/>
    <x v="0"/>
    <n v="3.1"/>
    <x v="8"/>
    <x v="3"/>
    <x v="0"/>
    <s v="Paper"/>
    <x v="2"/>
    <x v="995"/>
  </r>
  <r>
    <n v="40994"/>
    <x v="165"/>
    <x v="1"/>
    <n v="42"/>
    <x v="1740"/>
    <x v="0"/>
    <n v="1.6"/>
    <x v="11"/>
    <x v="3"/>
    <x v="0"/>
    <s v="Binders and Binder Accessories"/>
    <x v="0"/>
    <x v="165"/>
  </r>
  <r>
    <n v="27461"/>
    <x v="173"/>
    <x v="0"/>
    <n v="26"/>
    <x v="1741"/>
    <x v="0"/>
    <n v="21.4"/>
    <x v="0"/>
    <x v="0"/>
    <x v="0"/>
    <s v="Paper"/>
    <x v="0"/>
    <x v="278"/>
  </r>
  <r>
    <n v="34402"/>
    <x v="957"/>
    <x v="1"/>
    <n v="38"/>
    <x v="1742"/>
    <x v="0"/>
    <n v="37.5"/>
    <x v="6"/>
    <x v="0"/>
    <x v="0"/>
    <s v="Storage &amp; Organization"/>
    <x v="5"/>
    <x v="996"/>
  </r>
  <r>
    <n v="28772"/>
    <x v="187"/>
    <x v="1"/>
    <n v="4"/>
    <x v="1743"/>
    <x v="1"/>
    <n v="9.6"/>
    <x v="6"/>
    <x v="3"/>
    <x v="1"/>
    <s v="Telephones and Communication"/>
    <x v="0"/>
    <x v="997"/>
  </r>
  <r>
    <n v="37603"/>
    <x v="379"/>
    <x v="4"/>
    <n v="23"/>
    <x v="1744"/>
    <x v="0"/>
    <n v="2.1"/>
    <x v="6"/>
    <x v="1"/>
    <x v="1"/>
    <s v="Computer Peripherals"/>
    <x v="4"/>
    <x v="673"/>
  </r>
  <r>
    <n v="8388"/>
    <x v="874"/>
    <x v="3"/>
    <n v="39"/>
    <x v="1745"/>
    <x v="0"/>
    <n v="4.3"/>
    <x v="0"/>
    <x v="2"/>
    <x v="2"/>
    <s v="Office Furnishings"/>
    <x v="2"/>
    <x v="921"/>
  </r>
  <r>
    <n v="36705"/>
    <x v="634"/>
    <x v="2"/>
    <n v="17"/>
    <x v="1746"/>
    <x v="2"/>
    <n v="95.6"/>
    <x v="0"/>
    <x v="3"/>
    <x v="2"/>
    <s v="Tables"/>
    <x v="6"/>
    <x v="513"/>
  </r>
  <r>
    <n v="57921"/>
    <x v="661"/>
    <x v="4"/>
    <n v="8"/>
    <x v="1747"/>
    <x v="0"/>
    <n v="4.9000000000000004"/>
    <x v="9"/>
    <x v="1"/>
    <x v="1"/>
    <s v="Computer Peripherals"/>
    <x v="4"/>
    <x v="841"/>
  </r>
  <r>
    <n v="13670"/>
    <x v="958"/>
    <x v="0"/>
    <n v="27"/>
    <x v="1748"/>
    <x v="1"/>
    <n v="0.5"/>
    <x v="0"/>
    <x v="2"/>
    <x v="0"/>
    <s v="Labels"/>
    <x v="0"/>
    <x v="790"/>
  </r>
  <r>
    <n v="22054"/>
    <x v="526"/>
    <x v="4"/>
    <n v="32"/>
    <x v="1749"/>
    <x v="0"/>
    <n v="3"/>
    <x v="0"/>
    <x v="0"/>
    <x v="2"/>
    <s v="Office Furnishings"/>
    <x v="4"/>
    <x v="527"/>
  </r>
  <r>
    <n v="51237"/>
    <x v="858"/>
    <x v="4"/>
    <n v="26"/>
    <x v="1750"/>
    <x v="0"/>
    <n v="6.4"/>
    <x v="0"/>
    <x v="3"/>
    <x v="1"/>
    <s v="Telephones and Communication"/>
    <x v="0"/>
    <x v="998"/>
  </r>
  <r>
    <n v="42306"/>
    <x v="707"/>
    <x v="1"/>
    <n v="19"/>
    <x v="1751"/>
    <x v="0"/>
    <n v="5.7"/>
    <x v="4"/>
    <x v="1"/>
    <x v="0"/>
    <s v="Appliances"/>
    <x v="0"/>
    <x v="745"/>
  </r>
  <r>
    <n v="15236"/>
    <x v="433"/>
    <x v="2"/>
    <n v="33"/>
    <x v="1752"/>
    <x v="0"/>
    <n v="3.2"/>
    <x v="0"/>
    <x v="2"/>
    <x v="0"/>
    <s v="Binders and Binder Accessories"/>
    <x v="0"/>
    <x v="813"/>
  </r>
  <r>
    <n v="2150"/>
    <x v="585"/>
    <x v="4"/>
    <n v="21"/>
    <x v="1753"/>
    <x v="2"/>
    <n v="31.3"/>
    <x v="3"/>
    <x v="0"/>
    <x v="2"/>
    <s v="Tables"/>
    <x v="6"/>
    <x v="474"/>
  </r>
  <r>
    <n v="37831"/>
    <x v="946"/>
    <x v="2"/>
    <n v="30"/>
    <x v="1754"/>
    <x v="0"/>
    <n v="4.3"/>
    <x v="11"/>
    <x v="0"/>
    <x v="1"/>
    <s v="Computer Peripherals"/>
    <x v="0"/>
    <x v="37"/>
  </r>
  <r>
    <n v="27011"/>
    <x v="706"/>
    <x v="4"/>
    <n v="5"/>
    <x v="1755"/>
    <x v="0"/>
    <n v="1.5"/>
    <x v="3"/>
    <x v="2"/>
    <x v="0"/>
    <s v="Envelopes"/>
    <x v="0"/>
    <x v="12"/>
  </r>
  <r>
    <n v="26341"/>
    <x v="959"/>
    <x v="0"/>
    <n v="8"/>
    <x v="1756"/>
    <x v="2"/>
    <n v="55.6"/>
    <x v="3"/>
    <x v="0"/>
    <x v="2"/>
    <s v="Tables"/>
    <x v="6"/>
    <x v="437"/>
  </r>
  <r>
    <n v="23844"/>
    <x v="829"/>
    <x v="2"/>
    <n v="42"/>
    <x v="1757"/>
    <x v="0"/>
    <n v="6.4"/>
    <x v="4"/>
    <x v="2"/>
    <x v="0"/>
    <s v="Appliances"/>
    <x v="1"/>
    <x v="999"/>
  </r>
  <r>
    <n v="33377"/>
    <x v="220"/>
    <x v="1"/>
    <n v="20"/>
    <x v="1758"/>
    <x v="0"/>
    <n v="2.2000000000000002"/>
    <x v="1"/>
    <x v="0"/>
    <x v="0"/>
    <s v="Paper"/>
    <x v="2"/>
    <x v="217"/>
  </r>
  <r>
    <n v="22211"/>
    <x v="299"/>
    <x v="2"/>
    <n v="47"/>
    <x v="1759"/>
    <x v="2"/>
    <n v="91.6"/>
    <x v="6"/>
    <x v="1"/>
    <x v="2"/>
    <s v="Tables"/>
    <x v="6"/>
    <x v="777"/>
  </r>
  <r>
    <n v="33031"/>
    <x v="553"/>
    <x v="1"/>
    <n v="24"/>
    <x v="1760"/>
    <x v="2"/>
    <n v="16.8"/>
    <x v="3"/>
    <x v="2"/>
    <x v="2"/>
    <s v="Office Furnishings"/>
    <x v="3"/>
    <x v="1000"/>
  </r>
  <r>
    <n v="47527"/>
    <x v="648"/>
    <x v="4"/>
    <n v="48"/>
    <x v="1761"/>
    <x v="2"/>
    <n v="46.4"/>
    <x v="4"/>
    <x v="2"/>
    <x v="2"/>
    <s v="Chairs &amp; Chairmats"/>
    <x v="3"/>
    <x v="681"/>
  </r>
  <r>
    <n v="51044"/>
    <x v="686"/>
    <x v="3"/>
    <n v="19"/>
    <x v="1762"/>
    <x v="0"/>
    <n v="0.9"/>
    <x v="9"/>
    <x v="1"/>
    <x v="0"/>
    <s v="Pens &amp; Art Supplies"/>
    <x v="2"/>
    <x v="1001"/>
  </r>
  <r>
    <n v="52896"/>
    <x v="378"/>
    <x v="1"/>
    <n v="6"/>
    <x v="1763"/>
    <x v="2"/>
    <n v="71.3"/>
    <x v="0"/>
    <x v="2"/>
    <x v="2"/>
    <s v="Tables"/>
    <x v="6"/>
    <x v="1002"/>
  </r>
  <r>
    <n v="32000"/>
    <x v="423"/>
    <x v="3"/>
    <n v="26"/>
    <x v="1764"/>
    <x v="2"/>
    <n v="157.4"/>
    <x v="0"/>
    <x v="2"/>
    <x v="2"/>
    <s v="Tables"/>
    <x v="6"/>
    <x v="1003"/>
  </r>
  <r>
    <n v="15872"/>
    <x v="144"/>
    <x v="2"/>
    <n v="48"/>
    <x v="1765"/>
    <x v="2"/>
    <n v="16.8"/>
    <x v="9"/>
    <x v="0"/>
    <x v="0"/>
    <s v="Appliances"/>
    <x v="3"/>
    <x v="237"/>
  </r>
  <r>
    <n v="22626"/>
    <x v="818"/>
    <x v="0"/>
    <n v="17"/>
    <x v="1766"/>
    <x v="0"/>
    <n v="2.2000000000000002"/>
    <x v="0"/>
    <x v="3"/>
    <x v="0"/>
    <s v="Paper"/>
    <x v="2"/>
    <x v="864"/>
  </r>
  <r>
    <n v="19586"/>
    <x v="528"/>
    <x v="2"/>
    <n v="36"/>
    <x v="1767"/>
    <x v="0"/>
    <n v="2.7"/>
    <x v="9"/>
    <x v="2"/>
    <x v="0"/>
    <s v="Scissors, Rulers and Trimmers"/>
    <x v="4"/>
    <x v="145"/>
  </r>
  <r>
    <n v="7461"/>
    <x v="604"/>
    <x v="3"/>
    <n v="44"/>
    <x v="1768"/>
    <x v="0"/>
    <n v="0.7"/>
    <x v="2"/>
    <x v="2"/>
    <x v="0"/>
    <s v="Rubber Bands"/>
    <x v="2"/>
    <x v="179"/>
  </r>
  <r>
    <n v="25828"/>
    <x v="499"/>
    <x v="2"/>
    <n v="29"/>
    <x v="1769"/>
    <x v="0"/>
    <n v="1.1000000000000001"/>
    <x v="6"/>
    <x v="3"/>
    <x v="0"/>
    <s v="Pens &amp; Art Supplies"/>
    <x v="2"/>
    <x v="517"/>
  </r>
  <r>
    <n v="31520"/>
    <x v="508"/>
    <x v="1"/>
    <n v="23"/>
    <x v="1770"/>
    <x v="0"/>
    <n v="6"/>
    <x v="6"/>
    <x v="1"/>
    <x v="2"/>
    <s v="Office Furnishings"/>
    <x v="0"/>
    <x v="482"/>
  </r>
  <r>
    <n v="39744"/>
    <x v="829"/>
    <x v="4"/>
    <n v="9"/>
    <x v="1771"/>
    <x v="0"/>
    <n v="6.3"/>
    <x v="3"/>
    <x v="1"/>
    <x v="1"/>
    <s v="Telephones and Communication"/>
    <x v="0"/>
    <x v="999"/>
  </r>
  <r>
    <n v="54501"/>
    <x v="925"/>
    <x v="0"/>
    <n v="38"/>
    <x v="1772"/>
    <x v="0"/>
    <n v="37.5"/>
    <x v="9"/>
    <x v="0"/>
    <x v="0"/>
    <s v="Storage &amp; Organization"/>
    <x v="5"/>
    <x v="557"/>
  </r>
  <r>
    <n v="44422"/>
    <x v="120"/>
    <x v="4"/>
    <n v="1"/>
    <x v="1773"/>
    <x v="0"/>
    <n v="4.8"/>
    <x v="9"/>
    <x v="0"/>
    <x v="0"/>
    <s v="Appliances"/>
    <x v="0"/>
    <x v="122"/>
  </r>
  <r>
    <n v="34565"/>
    <x v="960"/>
    <x v="4"/>
    <n v="47"/>
    <x v="1774"/>
    <x v="0"/>
    <n v="4.5"/>
    <x v="5"/>
    <x v="1"/>
    <x v="1"/>
    <s v="Telephones and Communication"/>
    <x v="0"/>
    <x v="570"/>
  </r>
  <r>
    <n v="12356"/>
    <x v="398"/>
    <x v="0"/>
    <n v="39"/>
    <x v="1775"/>
    <x v="0"/>
    <n v="5.7"/>
    <x v="5"/>
    <x v="1"/>
    <x v="0"/>
    <s v="Paper"/>
    <x v="0"/>
    <x v="279"/>
  </r>
  <r>
    <n v="55715"/>
    <x v="394"/>
    <x v="0"/>
    <n v="28"/>
    <x v="1776"/>
    <x v="1"/>
    <n v="3.2"/>
    <x v="1"/>
    <x v="0"/>
    <x v="0"/>
    <s v="Binders and Binder Accessories"/>
    <x v="0"/>
    <x v="409"/>
  </r>
  <r>
    <n v="35012"/>
    <x v="633"/>
    <x v="4"/>
    <n v="10"/>
    <x v="1777"/>
    <x v="0"/>
    <n v="5.3"/>
    <x v="0"/>
    <x v="0"/>
    <x v="0"/>
    <s v="Appliances"/>
    <x v="0"/>
    <x v="964"/>
  </r>
  <r>
    <n v="4835"/>
    <x v="949"/>
    <x v="0"/>
    <n v="3"/>
    <x v="1778"/>
    <x v="0"/>
    <n v="2.1"/>
    <x v="2"/>
    <x v="2"/>
    <x v="0"/>
    <s v="Scissors, Rulers and Trimmers"/>
    <x v="2"/>
    <x v="530"/>
  </r>
  <r>
    <n v="58372"/>
    <x v="394"/>
    <x v="3"/>
    <n v="48"/>
    <x v="1779"/>
    <x v="0"/>
    <n v="0.7"/>
    <x v="4"/>
    <x v="0"/>
    <x v="0"/>
    <s v="Pens &amp; Art Supplies"/>
    <x v="2"/>
    <x v="1004"/>
  </r>
  <r>
    <n v="2373"/>
    <x v="961"/>
    <x v="2"/>
    <n v="36"/>
    <x v="1780"/>
    <x v="0"/>
    <n v="6.6"/>
    <x v="0"/>
    <x v="0"/>
    <x v="0"/>
    <s v="Binders and Binder Accessories"/>
    <x v="0"/>
    <x v="590"/>
  </r>
  <r>
    <n v="11302"/>
    <x v="711"/>
    <x v="3"/>
    <n v="10"/>
    <x v="1781"/>
    <x v="2"/>
    <n v="15"/>
    <x v="0"/>
    <x v="2"/>
    <x v="1"/>
    <s v="Office Machines"/>
    <x v="3"/>
    <x v="1005"/>
  </r>
  <r>
    <n v="34788"/>
    <x v="962"/>
    <x v="1"/>
    <n v="4"/>
    <x v="1782"/>
    <x v="0"/>
    <n v="5.5"/>
    <x v="0"/>
    <x v="0"/>
    <x v="0"/>
    <s v="Paper"/>
    <x v="0"/>
    <x v="616"/>
  </r>
  <r>
    <n v="42982"/>
    <x v="963"/>
    <x v="3"/>
    <n v="42"/>
    <x v="1783"/>
    <x v="0"/>
    <n v="3.3"/>
    <x v="5"/>
    <x v="1"/>
    <x v="2"/>
    <s v="Office Furnishings"/>
    <x v="2"/>
    <x v="178"/>
  </r>
  <r>
    <n v="11840"/>
    <x v="964"/>
    <x v="0"/>
    <n v="43"/>
    <x v="1784"/>
    <x v="0"/>
    <n v="2.7"/>
    <x v="5"/>
    <x v="1"/>
    <x v="0"/>
    <s v="Envelopes"/>
    <x v="0"/>
    <x v="1006"/>
  </r>
  <r>
    <n v="23361"/>
    <x v="728"/>
    <x v="0"/>
    <n v="36"/>
    <x v="1785"/>
    <x v="0"/>
    <n v="37.5"/>
    <x v="8"/>
    <x v="0"/>
    <x v="0"/>
    <s v="Storage &amp; Organization"/>
    <x v="5"/>
    <x v="1007"/>
  </r>
  <r>
    <n v="29185"/>
    <x v="965"/>
    <x v="1"/>
    <n v="48"/>
    <x v="1786"/>
    <x v="1"/>
    <n v="10.9"/>
    <x v="2"/>
    <x v="0"/>
    <x v="2"/>
    <s v="Office Furnishings"/>
    <x v="5"/>
    <x v="1008"/>
  </r>
  <r>
    <n v="21889"/>
    <x v="966"/>
    <x v="3"/>
    <n v="21"/>
    <x v="1787"/>
    <x v="0"/>
    <n v="21.4"/>
    <x v="1"/>
    <x v="1"/>
    <x v="2"/>
    <s v="Office Furnishings"/>
    <x v="0"/>
    <x v="1009"/>
  </r>
  <r>
    <n v="51297"/>
    <x v="967"/>
    <x v="3"/>
    <n v="41"/>
    <x v="1788"/>
    <x v="1"/>
    <n v="3.2"/>
    <x v="5"/>
    <x v="3"/>
    <x v="0"/>
    <s v="Binders and Binder Accessories"/>
    <x v="0"/>
    <x v="49"/>
  </r>
  <r>
    <n v="35"/>
    <x v="73"/>
    <x v="2"/>
    <n v="30"/>
    <x v="1789"/>
    <x v="0"/>
    <n v="2.4"/>
    <x v="2"/>
    <x v="0"/>
    <x v="0"/>
    <s v="Pens &amp; Art Supplies"/>
    <x v="2"/>
    <x v="300"/>
  </r>
  <r>
    <n v="54276"/>
    <x v="929"/>
    <x v="2"/>
    <n v="21"/>
    <x v="1790"/>
    <x v="0"/>
    <n v="5.3"/>
    <x v="1"/>
    <x v="3"/>
    <x v="0"/>
    <s v="Paper"/>
    <x v="0"/>
    <x v="955"/>
  </r>
  <r>
    <n v="11169"/>
    <x v="60"/>
    <x v="4"/>
    <n v="46"/>
    <x v="1791"/>
    <x v="0"/>
    <n v="6"/>
    <x v="5"/>
    <x v="0"/>
    <x v="0"/>
    <s v="Binders and Binder Accessories"/>
    <x v="0"/>
    <x v="60"/>
  </r>
  <r>
    <n v="58720"/>
    <x v="302"/>
    <x v="2"/>
    <n v="43"/>
    <x v="1792"/>
    <x v="0"/>
    <n v="17.2"/>
    <x v="0"/>
    <x v="2"/>
    <x v="0"/>
    <s v="Binders and Binder Accessories"/>
    <x v="0"/>
    <x v="281"/>
  </r>
  <r>
    <n v="8646"/>
    <x v="92"/>
    <x v="1"/>
    <n v="8"/>
    <x v="1793"/>
    <x v="0"/>
    <n v="52.4"/>
    <x v="9"/>
    <x v="1"/>
    <x v="0"/>
    <s v="Appliances"/>
    <x v="5"/>
    <x v="733"/>
  </r>
  <r>
    <n v="388"/>
    <x v="136"/>
    <x v="2"/>
    <n v="46"/>
    <x v="1794"/>
    <x v="0"/>
    <n v="7.4"/>
    <x v="0"/>
    <x v="2"/>
    <x v="0"/>
    <s v="Appliances"/>
    <x v="1"/>
    <x v="323"/>
  </r>
  <r>
    <n v="38564"/>
    <x v="968"/>
    <x v="0"/>
    <n v="21"/>
    <x v="1795"/>
    <x v="1"/>
    <n v="0.5"/>
    <x v="0"/>
    <x v="2"/>
    <x v="0"/>
    <s v="Labels"/>
    <x v="0"/>
    <x v="641"/>
  </r>
  <r>
    <n v="56486"/>
    <x v="790"/>
    <x v="0"/>
    <n v="11"/>
    <x v="1796"/>
    <x v="0"/>
    <n v="5.7"/>
    <x v="3"/>
    <x v="0"/>
    <x v="0"/>
    <s v="Paper"/>
    <x v="0"/>
    <x v="1010"/>
  </r>
  <r>
    <n v="11269"/>
    <x v="638"/>
    <x v="3"/>
    <n v="39"/>
    <x v="1797"/>
    <x v="1"/>
    <n v="6.4"/>
    <x v="10"/>
    <x v="2"/>
    <x v="1"/>
    <s v="Telephones and Communication"/>
    <x v="0"/>
    <x v="953"/>
  </r>
  <r>
    <n v="46721"/>
    <x v="651"/>
    <x v="4"/>
    <n v="17"/>
    <x v="1798"/>
    <x v="0"/>
    <n v="12.3"/>
    <x v="9"/>
    <x v="0"/>
    <x v="0"/>
    <s v="Binders and Binder Accessories"/>
    <x v="0"/>
    <x v="685"/>
  </r>
  <r>
    <n v="3942"/>
    <x v="969"/>
    <x v="2"/>
    <n v="11"/>
    <x v="1799"/>
    <x v="0"/>
    <n v="9.6"/>
    <x v="4"/>
    <x v="3"/>
    <x v="0"/>
    <s v="Pens &amp; Art Supplies"/>
    <x v="4"/>
    <x v="1011"/>
  </r>
  <r>
    <n v="39139"/>
    <x v="752"/>
    <x v="2"/>
    <n v="31"/>
    <x v="1800"/>
    <x v="0"/>
    <n v="22.7"/>
    <x v="8"/>
    <x v="2"/>
    <x v="2"/>
    <s v="Office Furnishings"/>
    <x v="5"/>
    <x v="107"/>
  </r>
  <r>
    <n v="30626"/>
    <x v="460"/>
    <x v="0"/>
    <n v="23"/>
    <x v="1801"/>
    <x v="1"/>
    <n v="1.2"/>
    <x v="7"/>
    <x v="0"/>
    <x v="0"/>
    <s v="Pens &amp; Art Supplies"/>
    <x v="2"/>
    <x v="385"/>
  </r>
  <r>
    <n v="20325"/>
    <x v="728"/>
    <x v="0"/>
    <n v="35"/>
    <x v="1802"/>
    <x v="2"/>
    <n v="60.1"/>
    <x v="8"/>
    <x v="3"/>
    <x v="1"/>
    <s v="Office Machines"/>
    <x v="6"/>
    <x v="770"/>
  </r>
  <r>
    <n v="24132"/>
    <x v="829"/>
    <x v="3"/>
    <n v="22"/>
    <x v="1803"/>
    <x v="0"/>
    <n v="4.3"/>
    <x v="2"/>
    <x v="0"/>
    <x v="1"/>
    <s v="Computer Peripherals"/>
    <x v="0"/>
    <x v="901"/>
  </r>
  <r>
    <n v="8835"/>
    <x v="894"/>
    <x v="0"/>
    <n v="12"/>
    <x v="1804"/>
    <x v="0"/>
    <n v="6.4"/>
    <x v="0"/>
    <x v="0"/>
    <x v="2"/>
    <s v="Office Furnishings"/>
    <x v="4"/>
    <x v="1012"/>
  </r>
  <r>
    <n v="59170"/>
    <x v="435"/>
    <x v="1"/>
    <n v="5"/>
    <x v="1805"/>
    <x v="0"/>
    <n v="15"/>
    <x v="5"/>
    <x v="1"/>
    <x v="1"/>
    <s v="Office Machines"/>
    <x v="1"/>
    <x v="682"/>
  </r>
  <r>
    <n v="36484"/>
    <x v="970"/>
    <x v="0"/>
    <n v="41"/>
    <x v="1806"/>
    <x v="1"/>
    <n v="4.2"/>
    <x v="0"/>
    <x v="0"/>
    <x v="1"/>
    <s v="Telephones and Communication"/>
    <x v="0"/>
    <x v="1013"/>
  </r>
  <r>
    <n v="3591"/>
    <x v="79"/>
    <x v="4"/>
    <n v="3"/>
    <x v="1807"/>
    <x v="2"/>
    <n v="16.8"/>
    <x v="0"/>
    <x v="3"/>
    <x v="0"/>
    <s v="Appliances"/>
    <x v="3"/>
    <x v="79"/>
  </r>
  <r>
    <n v="26887"/>
    <x v="971"/>
    <x v="0"/>
    <n v="38"/>
    <x v="1808"/>
    <x v="1"/>
    <n v="4.9000000000000004"/>
    <x v="5"/>
    <x v="3"/>
    <x v="0"/>
    <s v="Appliances"/>
    <x v="0"/>
    <x v="1014"/>
  </r>
  <r>
    <n v="38882"/>
    <x v="712"/>
    <x v="0"/>
    <n v="37"/>
    <x v="1809"/>
    <x v="2"/>
    <n v="75.099999999999994"/>
    <x v="2"/>
    <x v="1"/>
    <x v="2"/>
    <s v="Chairs &amp; Chairmats"/>
    <x v="3"/>
    <x v="751"/>
  </r>
  <r>
    <n v="25634"/>
    <x v="526"/>
    <x v="2"/>
    <n v="26"/>
    <x v="1810"/>
    <x v="1"/>
    <n v="7.2"/>
    <x v="1"/>
    <x v="0"/>
    <x v="0"/>
    <s v="Envelopes"/>
    <x v="0"/>
    <x v="437"/>
  </r>
  <r>
    <n v="55906"/>
    <x v="972"/>
    <x v="0"/>
    <n v="15"/>
    <x v="1811"/>
    <x v="0"/>
    <n v="1.3"/>
    <x v="6"/>
    <x v="1"/>
    <x v="0"/>
    <s v="Paper"/>
    <x v="2"/>
    <x v="1015"/>
  </r>
  <r>
    <n v="19138"/>
    <x v="973"/>
    <x v="3"/>
    <n v="30"/>
    <x v="1812"/>
    <x v="1"/>
    <n v="6.6"/>
    <x v="1"/>
    <x v="2"/>
    <x v="0"/>
    <s v="Storage &amp; Organization"/>
    <x v="0"/>
    <x v="1016"/>
  </r>
  <r>
    <n v="3361"/>
    <x v="111"/>
    <x v="2"/>
    <n v="23"/>
    <x v="1813"/>
    <x v="0"/>
    <n v="2.4"/>
    <x v="4"/>
    <x v="0"/>
    <x v="0"/>
    <s v="Pens &amp; Art Supplies"/>
    <x v="2"/>
    <x v="1017"/>
  </r>
  <r>
    <n v="46881"/>
    <x v="974"/>
    <x v="0"/>
    <n v="31"/>
    <x v="1814"/>
    <x v="1"/>
    <n v="6.1"/>
    <x v="6"/>
    <x v="0"/>
    <x v="0"/>
    <s v="Binders and Binder Accessories"/>
    <x v="0"/>
    <x v="1018"/>
  </r>
  <r>
    <n v="38438"/>
    <x v="252"/>
    <x v="0"/>
    <n v="16"/>
    <x v="1815"/>
    <x v="0"/>
    <n v="4.3"/>
    <x v="5"/>
    <x v="2"/>
    <x v="1"/>
    <s v="Computer Peripherals"/>
    <x v="0"/>
    <x v="250"/>
  </r>
  <r>
    <n v="35079"/>
    <x v="865"/>
    <x v="1"/>
    <n v="32"/>
    <x v="1816"/>
    <x v="1"/>
    <n v="21.4"/>
    <x v="0"/>
    <x v="1"/>
    <x v="2"/>
    <s v="Tables"/>
    <x v="5"/>
    <x v="915"/>
  </r>
  <r>
    <n v="35302"/>
    <x v="975"/>
    <x v="4"/>
    <n v="6"/>
    <x v="1817"/>
    <x v="0"/>
    <n v="6.2"/>
    <x v="3"/>
    <x v="3"/>
    <x v="0"/>
    <s v="Paper"/>
    <x v="0"/>
    <x v="511"/>
  </r>
  <r>
    <n v="49344"/>
    <x v="976"/>
    <x v="3"/>
    <n v="1"/>
    <x v="1818"/>
    <x v="0"/>
    <n v="26.2"/>
    <x v="6"/>
    <x v="2"/>
    <x v="0"/>
    <s v="Scissors, Rulers and Trimmers"/>
    <x v="1"/>
    <x v="631"/>
  </r>
  <r>
    <n v="24387"/>
    <x v="901"/>
    <x v="0"/>
    <n v="23"/>
    <x v="1819"/>
    <x v="0"/>
    <n v="15.5"/>
    <x v="1"/>
    <x v="3"/>
    <x v="2"/>
    <s v="Office Furnishings"/>
    <x v="5"/>
    <x v="1019"/>
  </r>
  <r>
    <n v="14242"/>
    <x v="631"/>
    <x v="1"/>
    <n v="35"/>
    <x v="1820"/>
    <x v="0"/>
    <n v="4.3"/>
    <x v="6"/>
    <x v="0"/>
    <x v="1"/>
    <s v="Computer Peripherals"/>
    <x v="0"/>
    <x v="1020"/>
  </r>
  <r>
    <n v="53798"/>
    <x v="760"/>
    <x v="3"/>
    <n v="29"/>
    <x v="1821"/>
    <x v="0"/>
    <n v="15"/>
    <x v="5"/>
    <x v="0"/>
    <x v="0"/>
    <s v="Appliances"/>
    <x v="1"/>
    <x v="1021"/>
  </r>
  <r>
    <n v="27105"/>
    <x v="977"/>
    <x v="2"/>
    <n v="37"/>
    <x v="1822"/>
    <x v="0"/>
    <n v="2.7"/>
    <x v="2"/>
    <x v="2"/>
    <x v="0"/>
    <s v="Envelopes"/>
    <x v="0"/>
    <x v="1022"/>
  </r>
  <r>
    <n v="9473"/>
    <x v="978"/>
    <x v="2"/>
    <n v="34"/>
    <x v="1823"/>
    <x v="0"/>
    <n v="3.2"/>
    <x v="6"/>
    <x v="0"/>
    <x v="0"/>
    <s v="Binders and Binder Accessories"/>
    <x v="0"/>
    <x v="1023"/>
  </r>
  <r>
    <n v="23556"/>
    <x v="979"/>
    <x v="4"/>
    <n v="34"/>
    <x v="1824"/>
    <x v="1"/>
    <n v="21.4"/>
    <x v="7"/>
    <x v="1"/>
    <x v="0"/>
    <s v="Appliances"/>
    <x v="0"/>
    <x v="1024"/>
  </r>
  <r>
    <n v="21220"/>
    <x v="980"/>
    <x v="2"/>
    <n v="4"/>
    <x v="1825"/>
    <x v="2"/>
    <n v="28.1"/>
    <x v="6"/>
    <x v="2"/>
    <x v="1"/>
    <s v="Office Machines"/>
    <x v="3"/>
    <x v="1025"/>
  </r>
  <r>
    <n v="4096"/>
    <x v="246"/>
    <x v="2"/>
    <n v="21"/>
    <x v="1826"/>
    <x v="0"/>
    <n v="0.5"/>
    <x v="3"/>
    <x v="0"/>
    <x v="0"/>
    <s v="Labels"/>
    <x v="0"/>
    <x v="244"/>
  </r>
  <r>
    <n v="24384"/>
    <x v="241"/>
    <x v="4"/>
    <n v="20"/>
    <x v="1827"/>
    <x v="0"/>
    <n v="9.6"/>
    <x v="9"/>
    <x v="1"/>
    <x v="1"/>
    <s v="Telephones and Communication"/>
    <x v="0"/>
    <x v="239"/>
  </r>
  <r>
    <n v="28867"/>
    <x v="981"/>
    <x v="4"/>
    <n v="43"/>
    <x v="1828"/>
    <x v="0"/>
    <n v="7"/>
    <x v="6"/>
    <x v="0"/>
    <x v="1"/>
    <s v="Computer Peripherals"/>
    <x v="0"/>
    <x v="1026"/>
  </r>
  <r>
    <n v="12641"/>
    <x v="920"/>
    <x v="3"/>
    <n v="2"/>
    <x v="1829"/>
    <x v="0"/>
    <n v="5.2"/>
    <x v="5"/>
    <x v="2"/>
    <x v="0"/>
    <s v="Paper"/>
    <x v="0"/>
    <x v="1027"/>
  </r>
  <r>
    <n v="26051"/>
    <x v="969"/>
    <x v="2"/>
    <n v="31"/>
    <x v="1830"/>
    <x v="0"/>
    <n v="2.1"/>
    <x v="1"/>
    <x v="2"/>
    <x v="1"/>
    <s v="Computer Peripherals"/>
    <x v="4"/>
    <x v="1011"/>
  </r>
  <r>
    <n v="38310"/>
    <x v="39"/>
    <x v="1"/>
    <n v="4"/>
    <x v="1831"/>
    <x v="0"/>
    <n v="52.4"/>
    <x v="10"/>
    <x v="0"/>
    <x v="0"/>
    <s v="Appliances"/>
    <x v="5"/>
    <x v="949"/>
  </r>
  <r>
    <n v="15815"/>
    <x v="377"/>
    <x v="0"/>
    <n v="24"/>
    <x v="1832"/>
    <x v="0"/>
    <n v="1.6"/>
    <x v="6"/>
    <x v="0"/>
    <x v="0"/>
    <s v="Binders and Binder Accessories"/>
    <x v="0"/>
    <x v="1028"/>
  </r>
  <r>
    <n v="13762"/>
    <x v="162"/>
    <x v="4"/>
    <n v="7"/>
    <x v="1833"/>
    <x v="0"/>
    <n v="1.5"/>
    <x v="9"/>
    <x v="0"/>
    <x v="0"/>
    <s v="Envelopes"/>
    <x v="0"/>
    <x v="162"/>
  </r>
  <r>
    <n v="13313"/>
    <x v="428"/>
    <x v="2"/>
    <n v="47"/>
    <x v="1834"/>
    <x v="0"/>
    <n v="15"/>
    <x v="1"/>
    <x v="2"/>
    <x v="0"/>
    <s v="Appliances"/>
    <x v="1"/>
    <x v="934"/>
  </r>
  <r>
    <n v="358"/>
    <x v="740"/>
    <x v="1"/>
    <n v="33"/>
    <x v="1835"/>
    <x v="0"/>
    <n v="2.1"/>
    <x v="5"/>
    <x v="0"/>
    <x v="1"/>
    <s v="Computer Peripherals"/>
    <x v="4"/>
    <x v="421"/>
  </r>
  <r>
    <n v="27712"/>
    <x v="232"/>
    <x v="3"/>
    <n v="20"/>
    <x v="1836"/>
    <x v="0"/>
    <n v="5.2"/>
    <x v="8"/>
    <x v="0"/>
    <x v="0"/>
    <s v="Paper"/>
    <x v="0"/>
    <x v="463"/>
  </r>
  <r>
    <n v="41636"/>
    <x v="964"/>
    <x v="0"/>
    <n v="25"/>
    <x v="1837"/>
    <x v="0"/>
    <n v="8.3000000000000007"/>
    <x v="6"/>
    <x v="2"/>
    <x v="0"/>
    <s v="Pens &amp; Art Supplies"/>
    <x v="4"/>
    <x v="428"/>
  </r>
  <r>
    <n v="8832"/>
    <x v="513"/>
    <x v="3"/>
    <n v="39"/>
    <x v="1838"/>
    <x v="0"/>
    <n v="9.6"/>
    <x v="8"/>
    <x v="3"/>
    <x v="2"/>
    <s v="Office Furnishings"/>
    <x v="4"/>
    <x v="1029"/>
  </r>
  <r>
    <n v="33797"/>
    <x v="227"/>
    <x v="2"/>
    <n v="44"/>
    <x v="1839"/>
    <x v="0"/>
    <n v="15.4"/>
    <x v="4"/>
    <x v="3"/>
    <x v="2"/>
    <s v="Office Furnishings"/>
    <x v="5"/>
    <x v="110"/>
  </r>
  <r>
    <n v="4324"/>
    <x v="982"/>
    <x v="0"/>
    <n v="28"/>
    <x v="1840"/>
    <x v="0"/>
    <n v="9.6"/>
    <x v="8"/>
    <x v="3"/>
    <x v="0"/>
    <s v="Pens &amp; Art Supplies"/>
    <x v="4"/>
    <x v="1030"/>
  </r>
  <r>
    <n v="53441"/>
    <x v="343"/>
    <x v="4"/>
    <n v="7"/>
    <x v="1841"/>
    <x v="0"/>
    <n v="6.2"/>
    <x v="0"/>
    <x v="3"/>
    <x v="0"/>
    <s v="Paper"/>
    <x v="0"/>
    <x v="879"/>
  </r>
  <r>
    <n v="47271"/>
    <x v="983"/>
    <x v="4"/>
    <n v="44"/>
    <x v="1842"/>
    <x v="0"/>
    <n v="4.9000000000000004"/>
    <x v="7"/>
    <x v="0"/>
    <x v="1"/>
    <s v="Computer Peripherals"/>
    <x v="4"/>
    <x v="398"/>
  </r>
  <r>
    <n v="2658"/>
    <x v="515"/>
    <x v="4"/>
    <n v="32"/>
    <x v="1843"/>
    <x v="1"/>
    <n v="11.4"/>
    <x v="8"/>
    <x v="3"/>
    <x v="0"/>
    <s v="Storage &amp; Organization"/>
    <x v="0"/>
    <x v="535"/>
  </r>
  <r>
    <n v="15808"/>
    <x v="109"/>
    <x v="0"/>
    <n v="3"/>
    <x v="1844"/>
    <x v="0"/>
    <n v="5.0999999999999996"/>
    <x v="0"/>
    <x v="0"/>
    <x v="1"/>
    <s v="Telephones and Communication"/>
    <x v="1"/>
    <x v="288"/>
  </r>
  <r>
    <n v="55367"/>
    <x v="108"/>
    <x v="0"/>
    <n v="31"/>
    <x v="1845"/>
    <x v="2"/>
    <n v="50"/>
    <x v="4"/>
    <x v="1"/>
    <x v="2"/>
    <s v="Bookcases"/>
    <x v="6"/>
    <x v="224"/>
  </r>
  <r>
    <n v="24070"/>
    <x v="263"/>
    <x v="1"/>
    <n v="36"/>
    <x v="1846"/>
    <x v="0"/>
    <n v="5.3"/>
    <x v="2"/>
    <x v="0"/>
    <x v="0"/>
    <s v="Binders and Binder Accessories"/>
    <x v="0"/>
    <x v="555"/>
  </r>
  <r>
    <n v="40933"/>
    <x v="984"/>
    <x v="1"/>
    <n v="37"/>
    <x v="1847"/>
    <x v="0"/>
    <n v="4.5999999999999996"/>
    <x v="5"/>
    <x v="1"/>
    <x v="0"/>
    <s v="Pens &amp; Art Supplies"/>
    <x v="2"/>
    <x v="669"/>
  </r>
  <r>
    <n v="26944"/>
    <x v="985"/>
    <x v="0"/>
    <n v="6"/>
    <x v="1754"/>
    <x v="0"/>
    <n v="15.5"/>
    <x v="2"/>
    <x v="2"/>
    <x v="1"/>
    <s v="Computer Peripherals"/>
    <x v="0"/>
    <x v="121"/>
  </r>
  <r>
    <n v="47494"/>
    <x v="986"/>
    <x v="1"/>
    <n v="42"/>
    <x v="1848"/>
    <x v="0"/>
    <n v="2.1"/>
    <x v="9"/>
    <x v="1"/>
    <x v="1"/>
    <s v="Computer Peripherals"/>
    <x v="4"/>
    <x v="979"/>
  </r>
  <r>
    <n v="47620"/>
    <x v="536"/>
    <x v="3"/>
    <n v="27"/>
    <x v="1849"/>
    <x v="0"/>
    <n v="3.6"/>
    <x v="1"/>
    <x v="0"/>
    <x v="0"/>
    <s v="Scissors, Rulers and Trimmers"/>
    <x v="4"/>
    <x v="695"/>
  </r>
  <r>
    <n v="29957"/>
    <x v="325"/>
    <x v="0"/>
    <n v="31"/>
    <x v="1850"/>
    <x v="0"/>
    <n v="7.7"/>
    <x v="0"/>
    <x v="0"/>
    <x v="0"/>
    <s v="Paper"/>
    <x v="0"/>
    <x v="1031"/>
  </r>
  <r>
    <n v="32295"/>
    <x v="399"/>
    <x v="1"/>
    <n v="11"/>
    <x v="1851"/>
    <x v="0"/>
    <n v="6.4"/>
    <x v="0"/>
    <x v="3"/>
    <x v="1"/>
    <s v="Telephones and Communication"/>
    <x v="0"/>
    <x v="189"/>
  </r>
  <r>
    <n v="45506"/>
    <x v="987"/>
    <x v="3"/>
    <n v="3"/>
    <x v="1852"/>
    <x v="0"/>
    <n v="9.6"/>
    <x v="6"/>
    <x v="1"/>
    <x v="1"/>
    <s v="Telephones and Communication"/>
    <x v="0"/>
    <x v="336"/>
  </r>
  <r>
    <n v="13120"/>
    <x v="712"/>
    <x v="3"/>
    <n v="46"/>
    <x v="1853"/>
    <x v="0"/>
    <n v="5.3"/>
    <x v="10"/>
    <x v="1"/>
    <x v="0"/>
    <s v="Binders and Binder Accessories"/>
    <x v="0"/>
    <x v="510"/>
  </r>
  <r>
    <n v="5441"/>
    <x v="180"/>
    <x v="2"/>
    <n v="16"/>
    <x v="1854"/>
    <x v="0"/>
    <n v="5.3"/>
    <x v="5"/>
    <x v="1"/>
    <x v="0"/>
    <s v="Storage &amp; Organization"/>
    <x v="0"/>
    <x v="1032"/>
  </r>
  <r>
    <n v="57600"/>
    <x v="967"/>
    <x v="0"/>
    <n v="12"/>
    <x v="1855"/>
    <x v="0"/>
    <n v="18.3"/>
    <x v="10"/>
    <x v="3"/>
    <x v="0"/>
    <s v="Paper"/>
    <x v="0"/>
    <x v="1033"/>
  </r>
  <r>
    <n v="32230"/>
    <x v="94"/>
    <x v="1"/>
    <n v="46"/>
    <x v="1856"/>
    <x v="0"/>
    <n v="9.8000000000000007"/>
    <x v="0"/>
    <x v="1"/>
    <x v="2"/>
    <s v="Office Furnishings"/>
    <x v="2"/>
    <x v="910"/>
  </r>
  <r>
    <n v="37638"/>
    <x v="146"/>
    <x v="3"/>
    <n v="33"/>
    <x v="1857"/>
    <x v="0"/>
    <n v="7.4"/>
    <x v="3"/>
    <x v="3"/>
    <x v="0"/>
    <s v="Labels"/>
    <x v="0"/>
    <x v="147"/>
  </r>
  <r>
    <n v="50051"/>
    <x v="72"/>
    <x v="4"/>
    <n v="4"/>
    <x v="1858"/>
    <x v="0"/>
    <n v="36.6"/>
    <x v="0"/>
    <x v="0"/>
    <x v="2"/>
    <s v="Office Furnishings"/>
    <x v="2"/>
    <x v="285"/>
  </r>
  <r>
    <n v="41026"/>
    <x v="988"/>
    <x v="4"/>
    <n v="8"/>
    <x v="1859"/>
    <x v="2"/>
    <n v="44.9"/>
    <x v="0"/>
    <x v="2"/>
    <x v="2"/>
    <s v="Chairs &amp; Chairmats"/>
    <x v="3"/>
    <x v="614"/>
  </r>
  <r>
    <n v="44386"/>
    <x v="433"/>
    <x v="4"/>
    <n v="27"/>
    <x v="1860"/>
    <x v="0"/>
    <n v="5.3"/>
    <x v="0"/>
    <x v="2"/>
    <x v="0"/>
    <s v="Binders and Binder Accessories"/>
    <x v="0"/>
    <x v="451"/>
  </r>
  <r>
    <n v="23906"/>
    <x v="341"/>
    <x v="0"/>
    <n v="37"/>
    <x v="1861"/>
    <x v="1"/>
    <n v="3.7"/>
    <x v="5"/>
    <x v="0"/>
    <x v="0"/>
    <s v="Appliances"/>
    <x v="0"/>
    <x v="778"/>
  </r>
  <r>
    <n v="32608"/>
    <x v="739"/>
    <x v="1"/>
    <n v="20"/>
    <x v="1862"/>
    <x v="0"/>
    <n v="3.7"/>
    <x v="0"/>
    <x v="0"/>
    <x v="0"/>
    <s v="Appliances"/>
    <x v="0"/>
    <x v="948"/>
  </r>
  <r>
    <n v="30532"/>
    <x v="476"/>
    <x v="1"/>
    <n v="23"/>
    <x v="1863"/>
    <x v="1"/>
    <n v="5.6"/>
    <x v="0"/>
    <x v="2"/>
    <x v="0"/>
    <s v="Envelopes"/>
    <x v="0"/>
    <x v="1034"/>
  </r>
  <r>
    <n v="43911"/>
    <x v="269"/>
    <x v="4"/>
    <n v="29"/>
    <x v="1864"/>
    <x v="0"/>
    <n v="12"/>
    <x v="5"/>
    <x v="0"/>
    <x v="2"/>
    <s v="Office Furnishings"/>
    <x v="5"/>
    <x v="108"/>
  </r>
  <r>
    <n v="19424"/>
    <x v="101"/>
    <x v="2"/>
    <n v="29"/>
    <x v="1865"/>
    <x v="0"/>
    <n v="5.0999999999999996"/>
    <x v="5"/>
    <x v="3"/>
    <x v="0"/>
    <s v="Binders and Binder Accessories"/>
    <x v="0"/>
    <x v="1035"/>
  </r>
  <r>
    <n v="12323"/>
    <x v="394"/>
    <x v="2"/>
    <n v="32"/>
    <x v="1866"/>
    <x v="0"/>
    <n v="10.8"/>
    <x v="0"/>
    <x v="0"/>
    <x v="0"/>
    <s v="Binders and Binder Accessories"/>
    <x v="0"/>
    <x v="937"/>
  </r>
  <r>
    <n v="13668"/>
    <x v="268"/>
    <x v="0"/>
    <n v="42"/>
    <x v="1867"/>
    <x v="0"/>
    <n v="5.6"/>
    <x v="8"/>
    <x v="2"/>
    <x v="2"/>
    <s v="Office Furnishings"/>
    <x v="0"/>
    <x v="1036"/>
  </r>
  <r>
    <n v="59971"/>
    <x v="252"/>
    <x v="0"/>
    <n v="12"/>
    <x v="1868"/>
    <x v="1"/>
    <n v="5.4"/>
    <x v="2"/>
    <x v="2"/>
    <x v="0"/>
    <s v="Paper"/>
    <x v="0"/>
    <x v="250"/>
  </r>
  <r>
    <n v="14147"/>
    <x v="302"/>
    <x v="2"/>
    <n v="8"/>
    <x v="1869"/>
    <x v="0"/>
    <n v="3.2"/>
    <x v="0"/>
    <x v="2"/>
    <x v="0"/>
    <s v="Binders and Binder Accessories"/>
    <x v="0"/>
    <x v="689"/>
  </r>
  <r>
    <n v="11553"/>
    <x v="351"/>
    <x v="4"/>
    <n v="20"/>
    <x v="1870"/>
    <x v="0"/>
    <n v="1.1000000000000001"/>
    <x v="2"/>
    <x v="0"/>
    <x v="1"/>
    <s v="Telephones and Communication"/>
    <x v="2"/>
    <x v="1037"/>
  </r>
  <r>
    <n v="39972"/>
    <x v="943"/>
    <x v="2"/>
    <n v="36"/>
    <x v="1871"/>
    <x v="0"/>
    <n v="0.5"/>
    <x v="3"/>
    <x v="0"/>
    <x v="0"/>
    <s v="Labels"/>
    <x v="0"/>
    <x v="1038"/>
  </r>
  <r>
    <n v="32580"/>
    <x v="163"/>
    <x v="1"/>
    <n v="38"/>
    <x v="1872"/>
    <x v="0"/>
    <n v="9.4"/>
    <x v="0"/>
    <x v="0"/>
    <x v="0"/>
    <s v="Paper"/>
    <x v="0"/>
    <x v="163"/>
  </r>
  <r>
    <n v="933"/>
    <x v="481"/>
    <x v="2"/>
    <n v="15"/>
    <x v="1298"/>
    <x v="0"/>
    <n v="3.2"/>
    <x v="12"/>
    <x v="3"/>
    <x v="0"/>
    <s v="Binders and Binder Accessories"/>
    <x v="0"/>
    <x v="1039"/>
  </r>
  <r>
    <n v="4578"/>
    <x v="722"/>
    <x v="3"/>
    <n v="48"/>
    <x v="1873"/>
    <x v="0"/>
    <n v="14.3"/>
    <x v="9"/>
    <x v="0"/>
    <x v="0"/>
    <s v="Appliances"/>
    <x v="0"/>
    <x v="479"/>
  </r>
  <r>
    <n v="44768"/>
    <x v="638"/>
    <x v="2"/>
    <n v="45"/>
    <x v="1874"/>
    <x v="2"/>
    <n v="63"/>
    <x v="0"/>
    <x v="0"/>
    <x v="2"/>
    <s v="Chairs &amp; Chairmats"/>
    <x v="3"/>
    <x v="17"/>
  </r>
  <r>
    <n v="42918"/>
    <x v="882"/>
    <x v="1"/>
    <n v="46"/>
    <x v="1875"/>
    <x v="0"/>
    <n v="6.2"/>
    <x v="10"/>
    <x v="0"/>
    <x v="1"/>
    <s v="Office Machines"/>
    <x v="1"/>
    <x v="1040"/>
  </r>
  <r>
    <n v="49059"/>
    <x v="629"/>
    <x v="4"/>
    <n v="48"/>
    <x v="1876"/>
    <x v="0"/>
    <n v="0.5"/>
    <x v="2"/>
    <x v="2"/>
    <x v="0"/>
    <s v="Labels"/>
    <x v="0"/>
    <x v="1041"/>
  </r>
  <r>
    <n v="4545"/>
    <x v="482"/>
    <x v="2"/>
    <n v="4"/>
    <x v="1877"/>
    <x v="0"/>
    <n v="9.4"/>
    <x v="0"/>
    <x v="3"/>
    <x v="0"/>
    <s v="Paper"/>
    <x v="0"/>
    <x v="497"/>
  </r>
  <r>
    <n v="10593"/>
    <x v="907"/>
    <x v="1"/>
    <n v="27"/>
    <x v="1878"/>
    <x v="0"/>
    <n v="9.6"/>
    <x v="4"/>
    <x v="2"/>
    <x v="1"/>
    <s v="Computer Peripherals"/>
    <x v="4"/>
    <x v="959"/>
  </r>
  <r>
    <n v="38950"/>
    <x v="459"/>
    <x v="2"/>
    <n v="24"/>
    <x v="1879"/>
    <x v="0"/>
    <n v="6.6"/>
    <x v="7"/>
    <x v="3"/>
    <x v="0"/>
    <s v="Binders and Binder Accessories"/>
    <x v="0"/>
    <x v="791"/>
  </r>
  <r>
    <n v="31171"/>
    <x v="824"/>
    <x v="2"/>
    <n v="37"/>
    <x v="1880"/>
    <x v="0"/>
    <n v="1.6"/>
    <x v="2"/>
    <x v="2"/>
    <x v="0"/>
    <s v="Binders and Binder Accessories"/>
    <x v="0"/>
    <x v="961"/>
  </r>
  <r>
    <n v="7015"/>
    <x v="338"/>
    <x v="2"/>
    <n v="42"/>
    <x v="1881"/>
    <x v="1"/>
    <n v="4.5"/>
    <x v="4"/>
    <x v="2"/>
    <x v="1"/>
    <s v="Telephones and Communication"/>
    <x v="0"/>
    <x v="106"/>
  </r>
  <r>
    <n v="58277"/>
    <x v="989"/>
    <x v="4"/>
    <n v="23"/>
    <x v="1882"/>
    <x v="0"/>
    <n v="7.4"/>
    <x v="0"/>
    <x v="2"/>
    <x v="0"/>
    <s v="Appliances"/>
    <x v="1"/>
    <x v="1042"/>
  </r>
  <r>
    <n v="30720"/>
    <x v="365"/>
    <x v="3"/>
    <n v="27"/>
    <x v="1883"/>
    <x v="1"/>
    <n v="19.399999999999999"/>
    <x v="4"/>
    <x v="3"/>
    <x v="2"/>
    <s v="Office Furnishings"/>
    <x v="5"/>
    <x v="30"/>
  </r>
  <r>
    <n v="4870"/>
    <x v="386"/>
    <x v="4"/>
    <n v="44"/>
    <x v="1884"/>
    <x v="2"/>
    <n v="45.5"/>
    <x v="8"/>
    <x v="0"/>
    <x v="2"/>
    <s v="Tables"/>
    <x v="6"/>
    <x v="402"/>
  </r>
  <r>
    <n v="41927"/>
    <x v="841"/>
    <x v="2"/>
    <n v="46"/>
    <x v="1885"/>
    <x v="1"/>
    <n v="7.7"/>
    <x v="2"/>
    <x v="2"/>
    <x v="0"/>
    <s v="Paper"/>
    <x v="0"/>
    <x v="1043"/>
  </r>
  <r>
    <n v="19523"/>
    <x v="730"/>
    <x v="1"/>
    <n v="44"/>
    <x v="1886"/>
    <x v="0"/>
    <n v="2.4"/>
    <x v="0"/>
    <x v="0"/>
    <x v="0"/>
    <s v="Paper"/>
    <x v="2"/>
    <x v="346"/>
  </r>
  <r>
    <n v="47713"/>
    <x v="835"/>
    <x v="1"/>
    <n v="34"/>
    <x v="1887"/>
    <x v="0"/>
    <n v="6.3"/>
    <x v="4"/>
    <x v="2"/>
    <x v="1"/>
    <s v="Telephones and Communication"/>
    <x v="0"/>
    <x v="256"/>
  </r>
  <r>
    <n v="42567"/>
    <x v="5"/>
    <x v="0"/>
    <n v="12"/>
    <x v="1888"/>
    <x v="2"/>
    <n v="46.8"/>
    <x v="2"/>
    <x v="3"/>
    <x v="2"/>
    <s v="Tables"/>
    <x v="6"/>
    <x v="789"/>
  </r>
  <r>
    <n v="15904"/>
    <x v="990"/>
    <x v="2"/>
    <n v="49"/>
    <x v="1889"/>
    <x v="1"/>
    <n v="9.6"/>
    <x v="6"/>
    <x v="3"/>
    <x v="0"/>
    <s v="Pens &amp; Art Supplies"/>
    <x v="4"/>
    <x v="33"/>
  </r>
  <r>
    <n v="19748"/>
    <x v="692"/>
    <x v="2"/>
    <n v="6"/>
    <x v="1890"/>
    <x v="0"/>
    <n v="5.6"/>
    <x v="6"/>
    <x v="0"/>
    <x v="0"/>
    <s v="Paper"/>
    <x v="0"/>
    <x v="154"/>
  </r>
  <r>
    <n v="38659"/>
    <x v="208"/>
    <x v="3"/>
    <n v="32"/>
    <x v="1891"/>
    <x v="2"/>
    <n v="55.6"/>
    <x v="6"/>
    <x v="0"/>
    <x v="2"/>
    <s v="Tables"/>
    <x v="6"/>
    <x v="971"/>
  </r>
  <r>
    <n v="39168"/>
    <x v="591"/>
    <x v="1"/>
    <n v="22"/>
    <x v="1892"/>
    <x v="0"/>
    <n v="3.2"/>
    <x v="0"/>
    <x v="2"/>
    <x v="0"/>
    <s v="Binders and Binder Accessories"/>
    <x v="0"/>
    <x v="420"/>
  </r>
  <r>
    <n v="35938"/>
    <x v="991"/>
    <x v="2"/>
    <n v="6"/>
    <x v="1893"/>
    <x v="2"/>
    <n v="61"/>
    <x v="2"/>
    <x v="0"/>
    <x v="2"/>
    <s v="Chairs &amp; Chairmats"/>
    <x v="3"/>
    <x v="1044"/>
  </r>
  <r>
    <n v="54336"/>
    <x v="91"/>
    <x v="4"/>
    <n v="50"/>
    <x v="1894"/>
    <x v="0"/>
    <n v="3.9"/>
    <x v="2"/>
    <x v="0"/>
    <x v="2"/>
    <s v="Office Furnishings"/>
    <x v="2"/>
    <x v="92"/>
  </r>
  <r>
    <n v="28867"/>
    <x v="981"/>
    <x v="4"/>
    <n v="6"/>
    <x v="1895"/>
    <x v="0"/>
    <n v="21.4"/>
    <x v="6"/>
    <x v="0"/>
    <x v="0"/>
    <s v="Paper"/>
    <x v="0"/>
    <x v="1026"/>
  </r>
  <r>
    <n v="47462"/>
    <x v="941"/>
    <x v="1"/>
    <n v="43"/>
    <x v="1896"/>
    <x v="0"/>
    <n v="5.9"/>
    <x v="1"/>
    <x v="0"/>
    <x v="0"/>
    <s v="Binders and Binder Accessories"/>
    <x v="0"/>
    <x v="884"/>
  </r>
  <r>
    <n v="58339"/>
    <x v="992"/>
    <x v="1"/>
    <n v="9"/>
    <x v="1897"/>
    <x v="0"/>
    <n v="1.1000000000000001"/>
    <x v="6"/>
    <x v="0"/>
    <x v="0"/>
    <s v="Appliances"/>
    <x v="0"/>
    <x v="605"/>
  </r>
  <r>
    <n v="10048"/>
    <x v="583"/>
    <x v="2"/>
    <n v="46"/>
    <x v="1898"/>
    <x v="0"/>
    <n v="4.3"/>
    <x v="2"/>
    <x v="0"/>
    <x v="1"/>
    <s v="Computer Peripherals"/>
    <x v="0"/>
    <x v="57"/>
  </r>
  <r>
    <n v="26309"/>
    <x v="993"/>
    <x v="3"/>
    <n v="42"/>
    <x v="1258"/>
    <x v="0"/>
    <n v="1.1000000000000001"/>
    <x v="5"/>
    <x v="0"/>
    <x v="0"/>
    <s v="Labels"/>
    <x v="0"/>
    <x v="1045"/>
  </r>
  <r>
    <n v="30215"/>
    <x v="889"/>
    <x v="4"/>
    <n v="23"/>
    <x v="1899"/>
    <x v="0"/>
    <n v="9.6"/>
    <x v="4"/>
    <x v="2"/>
    <x v="1"/>
    <s v="Telephones and Communication"/>
    <x v="0"/>
    <x v="938"/>
  </r>
  <r>
    <n v="15491"/>
    <x v="686"/>
    <x v="4"/>
    <n v="5"/>
    <x v="1900"/>
    <x v="0"/>
    <n v="2.7"/>
    <x v="6"/>
    <x v="3"/>
    <x v="1"/>
    <s v="Telephones and Communication"/>
    <x v="0"/>
    <x v="1046"/>
  </r>
  <r>
    <n v="16065"/>
    <x v="239"/>
    <x v="1"/>
    <n v="14"/>
    <x v="1901"/>
    <x v="0"/>
    <n v="1.4"/>
    <x v="0"/>
    <x v="0"/>
    <x v="0"/>
    <s v="Paper"/>
    <x v="2"/>
    <x v="168"/>
  </r>
  <r>
    <n v="28454"/>
    <x v="876"/>
    <x v="4"/>
    <n v="25"/>
    <x v="1902"/>
    <x v="0"/>
    <n v="7.2"/>
    <x v="0"/>
    <x v="0"/>
    <x v="0"/>
    <s v="Paper"/>
    <x v="0"/>
    <x v="153"/>
  </r>
  <r>
    <n v="10752"/>
    <x v="129"/>
    <x v="0"/>
    <n v="5"/>
    <x v="1903"/>
    <x v="0"/>
    <n v="14.1"/>
    <x v="3"/>
    <x v="3"/>
    <x v="0"/>
    <s v="Binders and Binder Accessories"/>
    <x v="0"/>
    <x v="1047"/>
  </r>
  <r>
    <n v="41857"/>
    <x v="82"/>
    <x v="3"/>
    <n v="45"/>
    <x v="1904"/>
    <x v="1"/>
    <n v="6.7"/>
    <x v="6"/>
    <x v="2"/>
    <x v="2"/>
    <s v="Office Furnishings"/>
    <x v="0"/>
    <x v="319"/>
  </r>
  <r>
    <n v="57447"/>
    <x v="994"/>
    <x v="2"/>
    <n v="39"/>
    <x v="1905"/>
    <x v="0"/>
    <n v="3.9"/>
    <x v="0"/>
    <x v="0"/>
    <x v="1"/>
    <s v="Computer Peripherals"/>
    <x v="4"/>
    <x v="740"/>
  </r>
  <r>
    <n v="43782"/>
    <x v="752"/>
    <x v="4"/>
    <n v="27"/>
    <x v="1906"/>
    <x v="0"/>
    <n v="3.2"/>
    <x v="9"/>
    <x v="1"/>
    <x v="0"/>
    <s v="Binders and Binder Accessories"/>
    <x v="0"/>
    <x v="107"/>
  </r>
  <r>
    <n v="36482"/>
    <x v="677"/>
    <x v="4"/>
    <n v="47"/>
    <x v="1907"/>
    <x v="2"/>
    <n v="97.4"/>
    <x v="5"/>
    <x v="3"/>
    <x v="0"/>
    <s v="Appliances"/>
    <x v="3"/>
    <x v="54"/>
  </r>
  <r>
    <n v="45863"/>
    <x v="740"/>
    <x v="3"/>
    <n v="5"/>
    <x v="1908"/>
    <x v="1"/>
    <n v="4.5"/>
    <x v="7"/>
    <x v="2"/>
    <x v="1"/>
    <s v="Telephones and Communication"/>
    <x v="0"/>
    <x v="825"/>
  </r>
  <r>
    <n v="37792"/>
    <x v="329"/>
    <x v="1"/>
    <n v="14"/>
    <x v="1909"/>
    <x v="0"/>
    <n v="1"/>
    <x v="3"/>
    <x v="0"/>
    <x v="0"/>
    <s v="Pens &amp; Art Supplies"/>
    <x v="2"/>
    <x v="754"/>
  </r>
  <r>
    <n v="47942"/>
    <x v="159"/>
    <x v="4"/>
    <n v="3"/>
    <x v="1910"/>
    <x v="1"/>
    <n v="3.3"/>
    <x v="6"/>
    <x v="0"/>
    <x v="0"/>
    <s v="Paper"/>
    <x v="2"/>
    <x v="287"/>
  </r>
  <r>
    <n v="51943"/>
    <x v="576"/>
    <x v="1"/>
    <n v="11"/>
    <x v="1911"/>
    <x v="0"/>
    <n v="10.6"/>
    <x v="3"/>
    <x v="2"/>
    <x v="0"/>
    <s v="Paper"/>
    <x v="0"/>
    <x v="556"/>
  </r>
  <r>
    <n v="16807"/>
    <x v="995"/>
    <x v="4"/>
    <n v="48"/>
    <x v="1912"/>
    <x v="0"/>
    <n v="5.3"/>
    <x v="8"/>
    <x v="3"/>
    <x v="0"/>
    <s v="Paper"/>
    <x v="0"/>
    <x v="1048"/>
  </r>
  <r>
    <n v="37762"/>
    <x v="996"/>
    <x v="4"/>
    <n v="20"/>
    <x v="1913"/>
    <x v="0"/>
    <n v="7.2"/>
    <x v="7"/>
    <x v="3"/>
    <x v="0"/>
    <s v="Paper"/>
    <x v="0"/>
    <x v="897"/>
  </r>
  <r>
    <n v="52199"/>
    <x v="997"/>
    <x v="4"/>
    <n v="19"/>
    <x v="1914"/>
    <x v="0"/>
    <n v="5.6"/>
    <x v="5"/>
    <x v="0"/>
    <x v="0"/>
    <s v="Binders and Binder Accessories"/>
    <x v="0"/>
    <x v="891"/>
  </r>
  <r>
    <n v="58884"/>
    <x v="443"/>
    <x v="3"/>
    <n v="46"/>
    <x v="1915"/>
    <x v="2"/>
    <n v="64.2"/>
    <x v="4"/>
    <x v="0"/>
    <x v="2"/>
    <s v="Tables"/>
    <x v="3"/>
    <x v="459"/>
  </r>
  <r>
    <n v="33893"/>
    <x v="587"/>
    <x v="2"/>
    <n v="16"/>
    <x v="1916"/>
    <x v="0"/>
    <n v="2.4"/>
    <x v="2"/>
    <x v="1"/>
    <x v="0"/>
    <s v="Pens &amp; Art Supplies"/>
    <x v="2"/>
    <x v="613"/>
  </r>
  <r>
    <n v="3907"/>
    <x v="998"/>
    <x v="4"/>
    <n v="34"/>
    <x v="1917"/>
    <x v="0"/>
    <n v="16.2"/>
    <x v="2"/>
    <x v="3"/>
    <x v="0"/>
    <s v="Binders and Binder Accessories"/>
    <x v="0"/>
    <x v="910"/>
  </r>
  <r>
    <n v="55525"/>
    <x v="999"/>
    <x v="3"/>
    <n v="1"/>
    <x v="1918"/>
    <x v="0"/>
    <n v="7.7"/>
    <x v="7"/>
    <x v="0"/>
    <x v="1"/>
    <s v="Computer Peripherals"/>
    <x v="0"/>
    <x v="1049"/>
  </r>
  <r>
    <n v="51109"/>
    <x v="147"/>
    <x v="1"/>
    <n v="28"/>
    <x v="1919"/>
    <x v="0"/>
    <n v="1.4"/>
    <x v="0"/>
    <x v="2"/>
    <x v="0"/>
    <s v="Paper"/>
    <x v="2"/>
    <x v="1050"/>
  </r>
  <r>
    <n v="30851"/>
    <x v="782"/>
    <x v="3"/>
    <n v="16"/>
    <x v="1920"/>
    <x v="0"/>
    <n v="9.6"/>
    <x v="7"/>
    <x v="1"/>
    <x v="0"/>
    <s v="Pens &amp; Art Supplies"/>
    <x v="4"/>
    <x v="810"/>
  </r>
  <r>
    <n v="21222"/>
    <x v="1000"/>
    <x v="2"/>
    <n v="26"/>
    <x v="1921"/>
    <x v="0"/>
    <n v="5.4"/>
    <x v="2"/>
    <x v="2"/>
    <x v="1"/>
    <s v="Telephones and Communication"/>
    <x v="0"/>
    <x v="78"/>
  </r>
  <r>
    <n v="27904"/>
    <x v="142"/>
    <x v="1"/>
    <n v="8"/>
    <x v="1922"/>
    <x v="0"/>
    <n v="9.6"/>
    <x v="2"/>
    <x v="1"/>
    <x v="1"/>
    <s v="Telephones and Communication"/>
    <x v="0"/>
    <x v="801"/>
  </r>
  <r>
    <n v="36737"/>
    <x v="1001"/>
    <x v="2"/>
    <n v="10"/>
    <x v="1923"/>
    <x v="0"/>
    <n v="4.5"/>
    <x v="2"/>
    <x v="1"/>
    <x v="0"/>
    <s v="Pens &amp; Art Supplies"/>
    <x v="2"/>
    <x v="123"/>
  </r>
  <r>
    <n v="29185"/>
    <x v="965"/>
    <x v="1"/>
    <n v="5"/>
    <x v="1924"/>
    <x v="1"/>
    <n v="18.7"/>
    <x v="2"/>
    <x v="0"/>
    <x v="0"/>
    <s v="Paper"/>
    <x v="0"/>
    <x v="1008"/>
  </r>
  <r>
    <n v="3461"/>
    <x v="342"/>
    <x v="0"/>
    <n v="47"/>
    <x v="1925"/>
    <x v="0"/>
    <n v="1.3"/>
    <x v="6"/>
    <x v="2"/>
    <x v="1"/>
    <s v="Telephones and Communication"/>
    <x v="4"/>
    <x v="349"/>
  </r>
  <r>
    <n v="18500"/>
    <x v="1002"/>
    <x v="4"/>
    <n v="30"/>
    <x v="1926"/>
    <x v="0"/>
    <n v="5.9"/>
    <x v="6"/>
    <x v="3"/>
    <x v="1"/>
    <s v="Computer Peripherals"/>
    <x v="0"/>
    <x v="214"/>
  </r>
  <r>
    <n v="28647"/>
    <x v="622"/>
    <x v="0"/>
    <n v="38"/>
    <x v="1927"/>
    <x v="1"/>
    <n v="73.8"/>
    <x v="3"/>
    <x v="0"/>
    <x v="2"/>
    <s v="Tables"/>
    <x v="5"/>
    <x v="726"/>
  </r>
  <r>
    <n v="44256"/>
    <x v="355"/>
    <x v="3"/>
    <n v="39"/>
    <x v="1928"/>
    <x v="0"/>
    <n v="3.1"/>
    <x v="2"/>
    <x v="0"/>
    <x v="0"/>
    <s v="Paper"/>
    <x v="2"/>
    <x v="489"/>
  </r>
  <r>
    <n v="41316"/>
    <x v="586"/>
    <x v="2"/>
    <n v="8"/>
    <x v="1929"/>
    <x v="0"/>
    <n v="3.2"/>
    <x v="0"/>
    <x v="1"/>
    <x v="0"/>
    <s v="Binders and Binder Accessories"/>
    <x v="0"/>
    <x v="180"/>
  </r>
  <r>
    <n v="57381"/>
    <x v="1003"/>
    <x v="1"/>
    <n v="22"/>
    <x v="1930"/>
    <x v="0"/>
    <n v="0.7"/>
    <x v="2"/>
    <x v="1"/>
    <x v="0"/>
    <s v="Rubber Bands"/>
    <x v="2"/>
    <x v="634"/>
  </r>
  <r>
    <n v="31684"/>
    <x v="469"/>
    <x v="0"/>
    <n v="28"/>
    <x v="1931"/>
    <x v="1"/>
    <n v="19"/>
    <x v="1"/>
    <x v="0"/>
    <x v="0"/>
    <s v="Storage &amp; Organization"/>
    <x v="0"/>
    <x v="857"/>
  </r>
  <r>
    <n v="16197"/>
    <x v="1004"/>
    <x v="0"/>
    <n v="23"/>
    <x v="1932"/>
    <x v="1"/>
    <n v="2.2999999999999998"/>
    <x v="7"/>
    <x v="1"/>
    <x v="0"/>
    <s v="Paper"/>
    <x v="2"/>
    <x v="885"/>
  </r>
  <r>
    <n v="28420"/>
    <x v="559"/>
    <x v="3"/>
    <n v="2"/>
    <x v="1933"/>
    <x v="1"/>
    <n v="1.5"/>
    <x v="0"/>
    <x v="0"/>
    <x v="0"/>
    <s v="Envelopes"/>
    <x v="0"/>
    <x v="11"/>
  </r>
  <r>
    <n v="66"/>
    <x v="353"/>
    <x v="3"/>
    <n v="41"/>
    <x v="1934"/>
    <x v="0"/>
    <n v="0.7"/>
    <x v="5"/>
    <x v="1"/>
    <x v="0"/>
    <s v="Pens &amp; Art Supplies"/>
    <x v="2"/>
    <x v="850"/>
  </r>
  <r>
    <n v="6823"/>
    <x v="586"/>
    <x v="2"/>
    <n v="31"/>
    <x v="1935"/>
    <x v="0"/>
    <n v="9.6"/>
    <x v="0"/>
    <x v="3"/>
    <x v="1"/>
    <s v="Computer Peripherals"/>
    <x v="4"/>
    <x v="1051"/>
  </r>
  <r>
    <n v="44647"/>
    <x v="1005"/>
    <x v="3"/>
    <n v="24"/>
    <x v="485"/>
    <x v="0"/>
    <n v="6.6"/>
    <x v="3"/>
    <x v="0"/>
    <x v="0"/>
    <s v="Storage &amp; Organization"/>
    <x v="0"/>
    <x v="982"/>
  </r>
  <r>
    <n v="13157"/>
    <x v="1002"/>
    <x v="4"/>
    <n v="2"/>
    <x v="1936"/>
    <x v="0"/>
    <n v="5.0999999999999996"/>
    <x v="8"/>
    <x v="0"/>
    <x v="1"/>
    <s v="Telephones and Communication"/>
    <x v="1"/>
    <x v="214"/>
  </r>
  <r>
    <n v="42528"/>
    <x v="810"/>
    <x v="4"/>
    <n v="31"/>
    <x v="1937"/>
    <x v="1"/>
    <n v="2.1"/>
    <x v="4"/>
    <x v="1"/>
    <x v="1"/>
    <s v="Computer Peripherals"/>
    <x v="4"/>
    <x v="442"/>
  </r>
  <r>
    <n v="8034"/>
    <x v="334"/>
    <x v="1"/>
    <n v="13"/>
    <x v="1938"/>
    <x v="0"/>
    <n v="9.6"/>
    <x v="6"/>
    <x v="0"/>
    <x v="0"/>
    <s v="Pens &amp; Art Supplies"/>
    <x v="4"/>
    <x v="764"/>
  </r>
  <r>
    <n v="30599"/>
    <x v="217"/>
    <x v="2"/>
    <n v="23"/>
    <x v="1939"/>
    <x v="0"/>
    <n v="0.9"/>
    <x v="0"/>
    <x v="0"/>
    <x v="0"/>
    <s v="Paper"/>
    <x v="2"/>
    <x v="214"/>
  </r>
  <r>
    <n v="8257"/>
    <x v="665"/>
    <x v="3"/>
    <n v="5"/>
    <x v="1940"/>
    <x v="2"/>
    <n v="31.8"/>
    <x v="4"/>
    <x v="1"/>
    <x v="1"/>
    <s v="Office Machines"/>
    <x v="3"/>
    <x v="1052"/>
  </r>
  <r>
    <n v="21696"/>
    <x v="1006"/>
    <x v="4"/>
    <n v="14"/>
    <x v="1941"/>
    <x v="0"/>
    <n v="13.7"/>
    <x v="9"/>
    <x v="1"/>
    <x v="0"/>
    <s v="Binders and Binder Accessories"/>
    <x v="0"/>
    <x v="1053"/>
  </r>
  <r>
    <n v="6438"/>
    <x v="1007"/>
    <x v="2"/>
    <n v="7"/>
    <x v="1942"/>
    <x v="0"/>
    <n v="6.4"/>
    <x v="0"/>
    <x v="0"/>
    <x v="2"/>
    <s v="Office Furnishings"/>
    <x v="1"/>
    <x v="59"/>
  </r>
  <r>
    <n v="45380"/>
    <x v="866"/>
    <x v="0"/>
    <n v="24"/>
    <x v="1943"/>
    <x v="1"/>
    <n v="4.5"/>
    <x v="2"/>
    <x v="1"/>
    <x v="1"/>
    <s v="Telephones and Communication"/>
    <x v="0"/>
    <x v="912"/>
  </r>
  <r>
    <n v="50148"/>
    <x v="571"/>
    <x v="4"/>
    <n v="9"/>
    <x v="1944"/>
    <x v="0"/>
    <n v="15"/>
    <x v="5"/>
    <x v="1"/>
    <x v="1"/>
    <s v="Office Machines"/>
    <x v="1"/>
    <x v="1054"/>
  </r>
  <r>
    <n v="37731"/>
    <x v="614"/>
    <x v="0"/>
    <n v="25"/>
    <x v="1945"/>
    <x v="0"/>
    <n v="0.5"/>
    <x v="3"/>
    <x v="2"/>
    <x v="0"/>
    <s v="Labels"/>
    <x v="0"/>
    <x v="648"/>
  </r>
  <r>
    <n v="50051"/>
    <x v="72"/>
    <x v="4"/>
    <n v="17"/>
    <x v="1946"/>
    <x v="0"/>
    <n v="7.5"/>
    <x v="0"/>
    <x v="0"/>
    <x v="0"/>
    <s v="Binders and Binder Accessories"/>
    <x v="0"/>
    <x v="285"/>
  </r>
  <r>
    <n v="29319"/>
    <x v="989"/>
    <x v="3"/>
    <n v="21"/>
    <x v="1947"/>
    <x v="1"/>
    <n v="26.2"/>
    <x v="10"/>
    <x v="3"/>
    <x v="1"/>
    <s v="Copiers and Fax"/>
    <x v="5"/>
    <x v="1042"/>
  </r>
  <r>
    <n v="59686"/>
    <x v="67"/>
    <x v="3"/>
    <n v="41"/>
    <x v="1948"/>
    <x v="0"/>
    <n v="6"/>
    <x v="5"/>
    <x v="0"/>
    <x v="0"/>
    <s v="Binders and Binder Accessories"/>
    <x v="0"/>
    <x v="1055"/>
  </r>
  <r>
    <n v="50464"/>
    <x v="1008"/>
    <x v="0"/>
    <n v="7"/>
    <x v="1949"/>
    <x v="0"/>
    <n v="7.7"/>
    <x v="9"/>
    <x v="0"/>
    <x v="0"/>
    <s v="Binders and Binder Accessories"/>
    <x v="0"/>
    <x v="364"/>
  </r>
  <r>
    <n v="12483"/>
    <x v="692"/>
    <x v="0"/>
    <n v="30"/>
    <x v="1950"/>
    <x v="0"/>
    <n v="10.4"/>
    <x v="9"/>
    <x v="2"/>
    <x v="0"/>
    <s v="Storage &amp; Organization"/>
    <x v="0"/>
    <x v="154"/>
  </r>
  <r>
    <n v="18562"/>
    <x v="1009"/>
    <x v="0"/>
    <n v="41"/>
    <x v="1951"/>
    <x v="0"/>
    <n v="3.2"/>
    <x v="3"/>
    <x v="2"/>
    <x v="0"/>
    <s v="Paper"/>
    <x v="2"/>
    <x v="415"/>
  </r>
  <r>
    <n v="9637"/>
    <x v="74"/>
    <x v="3"/>
    <n v="12"/>
    <x v="1952"/>
    <x v="0"/>
    <n v="17.899999999999999"/>
    <x v="6"/>
    <x v="0"/>
    <x v="1"/>
    <s v="Computer Peripherals"/>
    <x v="0"/>
    <x v="550"/>
  </r>
  <r>
    <n v="52003"/>
    <x v="1010"/>
    <x v="3"/>
    <n v="2"/>
    <x v="1953"/>
    <x v="0"/>
    <n v="5.4"/>
    <x v="2"/>
    <x v="1"/>
    <x v="1"/>
    <s v="Telephones and Communication"/>
    <x v="4"/>
    <x v="46"/>
  </r>
  <r>
    <n v="30016"/>
    <x v="74"/>
    <x v="0"/>
    <n v="15"/>
    <x v="1954"/>
    <x v="0"/>
    <n v="6.1"/>
    <x v="0"/>
    <x v="0"/>
    <x v="0"/>
    <s v="Paper"/>
    <x v="0"/>
    <x v="550"/>
  </r>
  <r>
    <n v="44609"/>
    <x v="359"/>
    <x v="3"/>
    <n v="28"/>
    <x v="1955"/>
    <x v="0"/>
    <n v="4.4000000000000004"/>
    <x v="9"/>
    <x v="3"/>
    <x v="0"/>
    <s v="Pens &amp; Art Supplies"/>
    <x v="2"/>
    <x v="1056"/>
  </r>
  <r>
    <n v="15399"/>
    <x v="627"/>
    <x v="0"/>
    <n v="7"/>
    <x v="1956"/>
    <x v="2"/>
    <n v="74.400000000000006"/>
    <x v="3"/>
    <x v="3"/>
    <x v="2"/>
    <s v="Chairs &amp; Chairmats"/>
    <x v="3"/>
    <x v="258"/>
  </r>
  <r>
    <n v="12448"/>
    <x v="534"/>
    <x v="0"/>
    <n v="33"/>
    <x v="1957"/>
    <x v="0"/>
    <n v="12.3"/>
    <x v="3"/>
    <x v="3"/>
    <x v="0"/>
    <s v="Binders and Binder Accessories"/>
    <x v="0"/>
    <x v="352"/>
  </r>
  <r>
    <n v="57121"/>
    <x v="682"/>
    <x v="2"/>
    <n v="42"/>
    <x v="1958"/>
    <x v="0"/>
    <n v="5.0999999999999996"/>
    <x v="5"/>
    <x v="1"/>
    <x v="0"/>
    <s v="Paper"/>
    <x v="0"/>
    <x v="1057"/>
  </r>
  <r>
    <n v="57444"/>
    <x v="200"/>
    <x v="0"/>
    <n v="24"/>
    <x v="1959"/>
    <x v="0"/>
    <n v="6.6"/>
    <x v="2"/>
    <x v="1"/>
    <x v="0"/>
    <s v="Binders and Binder Accessories"/>
    <x v="0"/>
    <x v="201"/>
  </r>
  <r>
    <n v="36163"/>
    <x v="953"/>
    <x v="3"/>
    <n v="32"/>
    <x v="1960"/>
    <x v="0"/>
    <n v="7.7"/>
    <x v="0"/>
    <x v="3"/>
    <x v="0"/>
    <s v="Binders and Binder Accessories"/>
    <x v="0"/>
    <x v="548"/>
  </r>
  <r>
    <n v="34691"/>
    <x v="269"/>
    <x v="0"/>
    <n v="13"/>
    <x v="1961"/>
    <x v="1"/>
    <n v="10.199999999999999"/>
    <x v="0"/>
    <x v="3"/>
    <x v="0"/>
    <s v="Paper"/>
    <x v="0"/>
    <x v="179"/>
  </r>
  <r>
    <n v="37987"/>
    <x v="835"/>
    <x v="1"/>
    <n v="5"/>
    <x v="1962"/>
    <x v="2"/>
    <n v="46.8"/>
    <x v="9"/>
    <x v="0"/>
    <x v="2"/>
    <s v="Tables"/>
    <x v="6"/>
    <x v="97"/>
  </r>
  <r>
    <n v="51239"/>
    <x v="874"/>
    <x v="3"/>
    <n v="48"/>
    <x v="1963"/>
    <x v="2"/>
    <n v="64.2"/>
    <x v="5"/>
    <x v="1"/>
    <x v="2"/>
    <s v="Tables"/>
    <x v="3"/>
    <x v="921"/>
  </r>
  <r>
    <n v="29152"/>
    <x v="1011"/>
    <x v="3"/>
    <n v="3"/>
    <x v="1964"/>
    <x v="0"/>
    <n v="2.1"/>
    <x v="6"/>
    <x v="3"/>
    <x v="1"/>
    <s v="Computer Peripherals"/>
    <x v="4"/>
    <x v="1058"/>
  </r>
  <r>
    <n v="31492"/>
    <x v="352"/>
    <x v="0"/>
    <n v="23"/>
    <x v="1965"/>
    <x v="0"/>
    <n v="21.4"/>
    <x v="1"/>
    <x v="3"/>
    <x v="0"/>
    <s v="Storage &amp; Organization"/>
    <x v="0"/>
    <x v="1059"/>
  </r>
  <r>
    <n v="13476"/>
    <x v="376"/>
    <x v="2"/>
    <n v="47"/>
    <x v="1966"/>
    <x v="1"/>
    <n v="6.1"/>
    <x v="3"/>
    <x v="2"/>
    <x v="0"/>
    <s v="Binders and Binder Accessories"/>
    <x v="0"/>
    <x v="1060"/>
  </r>
  <r>
    <n v="44805"/>
    <x v="707"/>
    <x v="1"/>
    <n v="40"/>
    <x v="1967"/>
    <x v="0"/>
    <n v="3.2"/>
    <x v="6"/>
    <x v="0"/>
    <x v="0"/>
    <s v="Binders and Binder Accessories"/>
    <x v="0"/>
    <x v="216"/>
  </r>
  <r>
    <n v="56484"/>
    <x v="523"/>
    <x v="2"/>
    <n v="15"/>
    <x v="1968"/>
    <x v="0"/>
    <n v="13"/>
    <x v="2"/>
    <x v="3"/>
    <x v="1"/>
    <s v="Computer Peripherals"/>
    <x v="0"/>
    <x v="1061"/>
  </r>
  <r>
    <n v="28480"/>
    <x v="542"/>
    <x v="4"/>
    <n v="17"/>
    <x v="1969"/>
    <x v="0"/>
    <n v="0.7"/>
    <x v="2"/>
    <x v="0"/>
    <x v="0"/>
    <s v="Pens &amp; Art Supplies"/>
    <x v="2"/>
    <x v="563"/>
  </r>
  <r>
    <n v="5767"/>
    <x v="864"/>
    <x v="1"/>
    <n v="31"/>
    <x v="1970"/>
    <x v="0"/>
    <n v="5.9"/>
    <x v="5"/>
    <x v="3"/>
    <x v="1"/>
    <s v="Computer Peripherals"/>
    <x v="0"/>
    <x v="542"/>
  </r>
  <r>
    <n v="23745"/>
    <x v="1012"/>
    <x v="3"/>
    <n v="12"/>
    <x v="1971"/>
    <x v="0"/>
    <n v="55.9"/>
    <x v="2"/>
    <x v="0"/>
    <x v="2"/>
    <s v="Office Furnishings"/>
    <x v="1"/>
    <x v="856"/>
  </r>
  <r>
    <n v="33666"/>
    <x v="202"/>
    <x v="2"/>
    <n v="17"/>
    <x v="1972"/>
    <x v="0"/>
    <n v="73.8"/>
    <x v="3"/>
    <x v="2"/>
    <x v="2"/>
    <s v="Tables"/>
    <x v="5"/>
    <x v="1062"/>
  </r>
  <r>
    <n v="30917"/>
    <x v="346"/>
    <x v="3"/>
    <n v="11"/>
    <x v="1973"/>
    <x v="0"/>
    <n v="3"/>
    <x v="9"/>
    <x v="0"/>
    <x v="1"/>
    <s v="Computer Peripherals"/>
    <x v="4"/>
    <x v="1063"/>
  </r>
  <r>
    <n v="27047"/>
    <x v="80"/>
    <x v="1"/>
    <n v="38"/>
    <x v="1974"/>
    <x v="0"/>
    <n v="7.2"/>
    <x v="0"/>
    <x v="1"/>
    <x v="0"/>
    <s v="Paper"/>
    <x v="0"/>
    <x v="361"/>
  </r>
  <r>
    <n v="22083"/>
    <x v="435"/>
    <x v="0"/>
    <n v="2"/>
    <x v="1975"/>
    <x v="1"/>
    <n v="2.2999999999999998"/>
    <x v="8"/>
    <x v="0"/>
    <x v="0"/>
    <s v="Paper"/>
    <x v="2"/>
    <x v="682"/>
  </r>
  <r>
    <n v="40902"/>
    <x v="307"/>
    <x v="3"/>
    <n v="25"/>
    <x v="1976"/>
    <x v="0"/>
    <n v="6.5"/>
    <x v="1"/>
    <x v="2"/>
    <x v="0"/>
    <s v="Binders and Binder Accessories"/>
    <x v="0"/>
    <x v="1064"/>
  </r>
  <r>
    <n v="13959"/>
    <x v="693"/>
    <x v="4"/>
    <n v="19"/>
    <x v="1977"/>
    <x v="1"/>
    <n v="1.4"/>
    <x v="5"/>
    <x v="2"/>
    <x v="0"/>
    <s v="Paper"/>
    <x v="2"/>
    <x v="351"/>
  </r>
  <r>
    <n v="34723"/>
    <x v="666"/>
    <x v="4"/>
    <n v="4"/>
    <x v="1978"/>
    <x v="2"/>
    <n v="31.8"/>
    <x v="6"/>
    <x v="3"/>
    <x v="1"/>
    <s v="Office Machines"/>
    <x v="3"/>
    <x v="711"/>
  </r>
  <r>
    <n v="8258"/>
    <x v="711"/>
    <x v="1"/>
    <n v="37"/>
    <x v="1979"/>
    <x v="0"/>
    <n v="12"/>
    <x v="0"/>
    <x v="0"/>
    <x v="0"/>
    <s v="Paper"/>
    <x v="0"/>
    <x v="1065"/>
  </r>
  <r>
    <n v="55013"/>
    <x v="725"/>
    <x v="3"/>
    <n v="14"/>
    <x v="1980"/>
    <x v="0"/>
    <n v="5.9"/>
    <x v="3"/>
    <x v="2"/>
    <x v="0"/>
    <s v="Pens &amp; Art Supplies"/>
    <x v="4"/>
    <x v="1066"/>
  </r>
  <r>
    <n v="24135"/>
    <x v="1013"/>
    <x v="3"/>
    <n v="12"/>
    <x v="1981"/>
    <x v="0"/>
    <n v="1.6"/>
    <x v="0"/>
    <x v="1"/>
    <x v="0"/>
    <s v="Binders and Binder Accessories"/>
    <x v="0"/>
    <x v="1067"/>
  </r>
  <r>
    <n v="26627"/>
    <x v="382"/>
    <x v="4"/>
    <n v="25"/>
    <x v="1982"/>
    <x v="0"/>
    <n v="1.4"/>
    <x v="5"/>
    <x v="2"/>
    <x v="0"/>
    <s v="Pens &amp; Art Supplies"/>
    <x v="2"/>
    <x v="1068"/>
  </r>
  <r>
    <n v="47079"/>
    <x v="557"/>
    <x v="0"/>
    <n v="34"/>
    <x v="1983"/>
    <x v="2"/>
    <n v="48.7"/>
    <x v="9"/>
    <x v="2"/>
    <x v="2"/>
    <s v="Tables"/>
    <x v="6"/>
    <x v="126"/>
  </r>
  <r>
    <n v="30981"/>
    <x v="745"/>
    <x v="3"/>
    <n v="22"/>
    <x v="1984"/>
    <x v="2"/>
    <n v="32.1"/>
    <x v="0"/>
    <x v="2"/>
    <x v="2"/>
    <s v="Chairs &amp; Chairmats"/>
    <x v="3"/>
    <x v="1022"/>
  </r>
  <r>
    <n v="49380"/>
    <x v="847"/>
    <x v="4"/>
    <n v="11"/>
    <x v="1985"/>
    <x v="0"/>
    <n v="15"/>
    <x v="7"/>
    <x v="1"/>
    <x v="1"/>
    <s v="Office Machines"/>
    <x v="1"/>
    <x v="410"/>
  </r>
  <r>
    <n v="31558"/>
    <x v="1011"/>
    <x v="3"/>
    <n v="12"/>
    <x v="1986"/>
    <x v="0"/>
    <n v="26.2"/>
    <x v="1"/>
    <x v="2"/>
    <x v="0"/>
    <s v="Appliances"/>
    <x v="5"/>
    <x v="343"/>
  </r>
  <r>
    <n v="6438"/>
    <x v="1007"/>
    <x v="2"/>
    <n v="38"/>
    <x v="1987"/>
    <x v="0"/>
    <n v="5.6"/>
    <x v="0"/>
    <x v="0"/>
    <x v="0"/>
    <s v="Paper"/>
    <x v="0"/>
    <x v="686"/>
  </r>
  <r>
    <n v="20805"/>
    <x v="647"/>
    <x v="1"/>
    <n v="35"/>
    <x v="1988"/>
    <x v="0"/>
    <n v="5.5"/>
    <x v="0"/>
    <x v="2"/>
    <x v="2"/>
    <s v="Office Furnishings"/>
    <x v="0"/>
    <x v="680"/>
  </r>
  <r>
    <n v="47009"/>
    <x v="1014"/>
    <x v="0"/>
    <n v="32"/>
    <x v="1989"/>
    <x v="1"/>
    <n v="21.4"/>
    <x v="0"/>
    <x v="3"/>
    <x v="1"/>
    <s v="Computer Peripherals"/>
    <x v="0"/>
    <x v="1069"/>
  </r>
  <r>
    <n v="52676"/>
    <x v="123"/>
    <x v="1"/>
    <n v="46"/>
    <x v="1990"/>
    <x v="0"/>
    <n v="6.3"/>
    <x v="6"/>
    <x v="2"/>
    <x v="0"/>
    <s v="Paper"/>
    <x v="0"/>
    <x v="125"/>
  </r>
  <r>
    <n v="26918"/>
    <x v="345"/>
    <x v="3"/>
    <n v="16"/>
    <x v="1991"/>
    <x v="0"/>
    <n v="0.8"/>
    <x v="0"/>
    <x v="2"/>
    <x v="0"/>
    <s v="Pens &amp; Art Supplies"/>
    <x v="2"/>
    <x v="114"/>
  </r>
  <r>
    <n v="19521"/>
    <x v="531"/>
    <x v="2"/>
    <n v="9"/>
    <x v="1992"/>
    <x v="0"/>
    <n v="37.5"/>
    <x v="5"/>
    <x v="2"/>
    <x v="0"/>
    <s v="Storage &amp; Organization"/>
    <x v="5"/>
    <x v="1070"/>
  </r>
  <r>
    <n v="22627"/>
    <x v="127"/>
    <x v="3"/>
    <n v="33"/>
    <x v="1993"/>
    <x v="0"/>
    <n v="15.5"/>
    <x v="4"/>
    <x v="3"/>
    <x v="2"/>
    <s v="Office Furnishings"/>
    <x v="0"/>
    <x v="1009"/>
  </r>
  <r>
    <n v="49767"/>
    <x v="254"/>
    <x v="0"/>
    <n v="43"/>
    <x v="1994"/>
    <x v="0"/>
    <n v="1.5"/>
    <x v="5"/>
    <x v="3"/>
    <x v="0"/>
    <s v="Envelopes"/>
    <x v="0"/>
    <x v="353"/>
  </r>
  <r>
    <n v="25348"/>
    <x v="926"/>
    <x v="0"/>
    <n v="7"/>
    <x v="1995"/>
    <x v="0"/>
    <n v="1.3"/>
    <x v="9"/>
    <x v="3"/>
    <x v="1"/>
    <s v="Telephones and Communication"/>
    <x v="4"/>
    <x v="32"/>
  </r>
  <r>
    <n v="48135"/>
    <x v="760"/>
    <x v="1"/>
    <n v="40"/>
    <x v="1996"/>
    <x v="0"/>
    <n v="9.6"/>
    <x v="6"/>
    <x v="2"/>
    <x v="2"/>
    <s v="Office Furnishings"/>
    <x v="4"/>
    <x v="359"/>
  </r>
  <r>
    <n v="40835"/>
    <x v="1015"/>
    <x v="1"/>
    <n v="1"/>
    <x v="1997"/>
    <x v="0"/>
    <n v="6.6"/>
    <x v="10"/>
    <x v="3"/>
    <x v="0"/>
    <s v="Storage &amp; Organization"/>
    <x v="0"/>
    <x v="552"/>
  </r>
  <r>
    <n v="51650"/>
    <x v="532"/>
    <x v="1"/>
    <n v="19"/>
    <x v="1998"/>
    <x v="0"/>
    <n v="1"/>
    <x v="9"/>
    <x v="1"/>
    <x v="0"/>
    <s v="Pens &amp; Art Supplies"/>
    <x v="2"/>
    <x v="657"/>
  </r>
  <r>
    <n v="8646"/>
    <x v="92"/>
    <x v="1"/>
    <n v="29"/>
    <x v="1999"/>
    <x v="2"/>
    <n v="64.2"/>
    <x v="9"/>
    <x v="1"/>
    <x v="2"/>
    <s v="Tables"/>
    <x v="3"/>
    <x v="332"/>
  </r>
  <r>
    <n v="2791"/>
    <x v="184"/>
    <x v="1"/>
    <n v="47"/>
    <x v="2000"/>
    <x v="0"/>
    <n v="7.5"/>
    <x v="12"/>
    <x v="0"/>
    <x v="0"/>
    <s v="Binders and Binder Accessories"/>
    <x v="0"/>
    <x v="39"/>
  </r>
  <r>
    <n v="41664"/>
    <x v="234"/>
    <x v="0"/>
    <n v="5"/>
    <x v="2001"/>
    <x v="0"/>
    <n v="2.1"/>
    <x v="0"/>
    <x v="0"/>
    <x v="1"/>
    <s v="Computer Peripherals"/>
    <x v="4"/>
    <x v="1071"/>
  </r>
  <r>
    <n v="7527"/>
    <x v="1016"/>
    <x v="4"/>
    <n v="37"/>
    <x v="2002"/>
    <x v="0"/>
    <n v="4"/>
    <x v="7"/>
    <x v="3"/>
    <x v="2"/>
    <s v="Office Furnishings"/>
    <x v="4"/>
    <x v="977"/>
  </r>
  <r>
    <n v="30150"/>
    <x v="796"/>
    <x v="0"/>
    <n v="30"/>
    <x v="2003"/>
    <x v="0"/>
    <n v="1.5"/>
    <x v="3"/>
    <x v="2"/>
    <x v="0"/>
    <s v="Envelopes"/>
    <x v="0"/>
    <x v="1072"/>
  </r>
  <r>
    <n v="43076"/>
    <x v="442"/>
    <x v="2"/>
    <n v="33"/>
    <x v="2004"/>
    <x v="2"/>
    <n v="32.1"/>
    <x v="3"/>
    <x v="2"/>
    <x v="2"/>
    <s v="Chairs &amp; Chairmats"/>
    <x v="3"/>
    <x v="759"/>
  </r>
  <r>
    <n v="31682"/>
    <x v="447"/>
    <x v="3"/>
    <n v="42"/>
    <x v="2005"/>
    <x v="0"/>
    <n v="21.3"/>
    <x v="4"/>
    <x v="0"/>
    <x v="0"/>
    <s v="Appliances"/>
    <x v="5"/>
    <x v="1073"/>
  </r>
  <r>
    <n v="48034"/>
    <x v="148"/>
    <x v="2"/>
    <n v="12"/>
    <x v="2006"/>
    <x v="2"/>
    <n v="63.4"/>
    <x v="0"/>
    <x v="2"/>
    <x v="2"/>
    <s v="Tables"/>
    <x v="6"/>
    <x v="570"/>
  </r>
  <r>
    <n v="40321"/>
    <x v="1017"/>
    <x v="1"/>
    <n v="23"/>
    <x v="2007"/>
    <x v="0"/>
    <n v="21.4"/>
    <x v="6"/>
    <x v="1"/>
    <x v="0"/>
    <s v="Binders and Binder Accessories"/>
    <x v="0"/>
    <x v="506"/>
  </r>
  <r>
    <n v="10080"/>
    <x v="1018"/>
    <x v="3"/>
    <n v="20"/>
    <x v="2008"/>
    <x v="0"/>
    <n v="4.3"/>
    <x v="8"/>
    <x v="0"/>
    <x v="1"/>
    <s v="Computer Peripherals"/>
    <x v="0"/>
    <x v="867"/>
  </r>
  <r>
    <n v="33570"/>
    <x v="318"/>
    <x v="2"/>
    <n v="1"/>
    <x v="2009"/>
    <x v="2"/>
    <n v="31.8"/>
    <x v="2"/>
    <x v="0"/>
    <x v="1"/>
    <s v="Office Machines"/>
    <x v="3"/>
    <x v="323"/>
  </r>
  <r>
    <n v="58182"/>
    <x v="310"/>
    <x v="1"/>
    <n v="24"/>
    <x v="2010"/>
    <x v="1"/>
    <n v="6.6"/>
    <x v="9"/>
    <x v="0"/>
    <x v="2"/>
    <s v="Office Furnishings"/>
    <x v="4"/>
    <x v="316"/>
  </r>
  <r>
    <n v="59905"/>
    <x v="39"/>
    <x v="1"/>
    <n v="6"/>
    <x v="2011"/>
    <x v="0"/>
    <n v="1.8"/>
    <x v="2"/>
    <x v="3"/>
    <x v="0"/>
    <s v="Paper"/>
    <x v="2"/>
    <x v="40"/>
  </r>
  <r>
    <n v="21796"/>
    <x v="242"/>
    <x v="3"/>
    <n v="31"/>
    <x v="2012"/>
    <x v="0"/>
    <n v="0.7"/>
    <x v="0"/>
    <x v="2"/>
    <x v="0"/>
    <s v="Rubber Bands"/>
    <x v="2"/>
    <x v="32"/>
  </r>
  <r>
    <n v="24614"/>
    <x v="1019"/>
    <x v="3"/>
    <n v="33"/>
    <x v="2013"/>
    <x v="0"/>
    <n v="7"/>
    <x v="7"/>
    <x v="2"/>
    <x v="1"/>
    <s v="Computer Peripherals"/>
    <x v="0"/>
    <x v="270"/>
  </r>
  <r>
    <n v="46307"/>
    <x v="698"/>
    <x v="4"/>
    <n v="27"/>
    <x v="2014"/>
    <x v="0"/>
    <n v="6.7"/>
    <x v="0"/>
    <x v="1"/>
    <x v="0"/>
    <s v="Storage &amp; Organization"/>
    <x v="0"/>
    <x v="395"/>
  </r>
  <r>
    <n v="38852"/>
    <x v="1020"/>
    <x v="2"/>
    <n v="25"/>
    <x v="2015"/>
    <x v="0"/>
    <n v="1.6"/>
    <x v="9"/>
    <x v="3"/>
    <x v="0"/>
    <s v="Binders and Binder Accessories"/>
    <x v="0"/>
    <x v="973"/>
  </r>
  <r>
    <n v="6183"/>
    <x v="1021"/>
    <x v="4"/>
    <n v="41"/>
    <x v="2016"/>
    <x v="0"/>
    <n v="6.3"/>
    <x v="7"/>
    <x v="3"/>
    <x v="0"/>
    <s v="Paper"/>
    <x v="0"/>
    <x v="55"/>
  </r>
  <r>
    <n v="22022"/>
    <x v="127"/>
    <x v="0"/>
    <n v="1"/>
    <x v="2017"/>
    <x v="2"/>
    <n v="31.8"/>
    <x v="9"/>
    <x v="3"/>
    <x v="1"/>
    <s v="Office Machines"/>
    <x v="3"/>
    <x v="128"/>
  </r>
  <r>
    <n v="3104"/>
    <x v="1022"/>
    <x v="4"/>
    <n v="24"/>
    <x v="2018"/>
    <x v="1"/>
    <n v="5.8"/>
    <x v="4"/>
    <x v="1"/>
    <x v="0"/>
    <s v="Pens &amp; Art Supplies"/>
    <x v="4"/>
    <x v="89"/>
  </r>
  <r>
    <n v="59234"/>
    <x v="306"/>
    <x v="3"/>
    <n v="16"/>
    <x v="2019"/>
    <x v="2"/>
    <n v="15.2"/>
    <x v="10"/>
    <x v="0"/>
    <x v="2"/>
    <s v="Chairs &amp; Chairmats"/>
    <x v="3"/>
    <x v="874"/>
  </r>
  <r>
    <n v="45539"/>
    <x v="558"/>
    <x v="2"/>
    <n v="15"/>
    <x v="2020"/>
    <x v="1"/>
    <n v="2.1"/>
    <x v="2"/>
    <x v="0"/>
    <x v="1"/>
    <s v="Computer Peripherals"/>
    <x v="4"/>
    <x v="499"/>
  </r>
  <r>
    <n v="37606"/>
    <x v="223"/>
    <x v="0"/>
    <n v="41"/>
    <x v="2021"/>
    <x v="0"/>
    <n v="4.5"/>
    <x v="2"/>
    <x v="1"/>
    <x v="0"/>
    <s v="Pens &amp; Art Supplies"/>
    <x v="4"/>
    <x v="442"/>
  </r>
  <r>
    <n v="56967"/>
    <x v="1023"/>
    <x v="3"/>
    <n v="17"/>
    <x v="2022"/>
    <x v="1"/>
    <n v="6.6"/>
    <x v="0"/>
    <x v="2"/>
    <x v="1"/>
    <s v="Computer Peripherals"/>
    <x v="0"/>
    <x v="1074"/>
  </r>
  <r>
    <n v="50567"/>
    <x v="1024"/>
    <x v="4"/>
    <n v="22"/>
    <x v="2023"/>
    <x v="2"/>
    <n v="32.1"/>
    <x v="3"/>
    <x v="2"/>
    <x v="2"/>
    <s v="Chairs &amp; Chairmats"/>
    <x v="3"/>
    <x v="1029"/>
  </r>
  <r>
    <n v="27109"/>
    <x v="260"/>
    <x v="0"/>
    <n v="48"/>
    <x v="2024"/>
    <x v="0"/>
    <n v="7"/>
    <x v="1"/>
    <x v="1"/>
    <x v="1"/>
    <s v="Computer Peripherals"/>
    <x v="0"/>
    <x v="1075"/>
  </r>
  <r>
    <n v="2530"/>
    <x v="795"/>
    <x v="4"/>
    <n v="9"/>
    <x v="2025"/>
    <x v="0"/>
    <n v="0.5"/>
    <x v="2"/>
    <x v="0"/>
    <x v="0"/>
    <s v="Labels"/>
    <x v="0"/>
    <x v="1052"/>
  </r>
  <r>
    <n v="33254"/>
    <x v="640"/>
    <x v="2"/>
    <n v="11"/>
    <x v="2026"/>
    <x v="0"/>
    <n v="9.8000000000000007"/>
    <x v="9"/>
    <x v="2"/>
    <x v="2"/>
    <s v="Office Furnishings"/>
    <x v="2"/>
    <x v="1076"/>
  </r>
  <r>
    <n v="195"/>
    <x v="1025"/>
    <x v="4"/>
    <n v="34"/>
    <x v="2027"/>
    <x v="0"/>
    <n v="14.9"/>
    <x v="8"/>
    <x v="2"/>
    <x v="0"/>
    <s v="Pens &amp; Art Supplies"/>
    <x v="2"/>
    <x v="341"/>
  </r>
  <r>
    <n v="2755"/>
    <x v="1026"/>
    <x v="2"/>
    <n v="30"/>
    <x v="2028"/>
    <x v="0"/>
    <n v="3.2"/>
    <x v="0"/>
    <x v="0"/>
    <x v="0"/>
    <s v="Binders and Binder Accessories"/>
    <x v="0"/>
    <x v="1029"/>
  </r>
  <r>
    <n v="9922"/>
    <x v="560"/>
    <x v="2"/>
    <n v="24"/>
    <x v="2029"/>
    <x v="2"/>
    <n v="38.200000000000003"/>
    <x v="4"/>
    <x v="1"/>
    <x v="2"/>
    <s v="Tables"/>
    <x v="6"/>
    <x v="409"/>
  </r>
  <r>
    <n v="3522"/>
    <x v="887"/>
    <x v="3"/>
    <n v="27"/>
    <x v="2030"/>
    <x v="0"/>
    <n v="2.1"/>
    <x v="7"/>
    <x v="1"/>
    <x v="1"/>
    <s v="Computer Peripherals"/>
    <x v="4"/>
    <x v="659"/>
  </r>
  <r>
    <n v="18945"/>
    <x v="804"/>
    <x v="4"/>
    <n v="33"/>
    <x v="2031"/>
    <x v="0"/>
    <n v="2.1"/>
    <x v="7"/>
    <x v="0"/>
    <x v="1"/>
    <s v="Computer Peripherals"/>
    <x v="4"/>
    <x v="850"/>
  </r>
  <r>
    <n v="46977"/>
    <x v="434"/>
    <x v="4"/>
    <n v="19"/>
    <x v="2032"/>
    <x v="0"/>
    <n v="9.6"/>
    <x v="0"/>
    <x v="1"/>
    <x v="1"/>
    <s v="Telephones and Communication"/>
    <x v="0"/>
    <x v="452"/>
  </r>
  <r>
    <n v="56515"/>
    <x v="514"/>
    <x v="4"/>
    <n v="18"/>
    <x v="2033"/>
    <x v="1"/>
    <n v="0.5"/>
    <x v="4"/>
    <x v="3"/>
    <x v="0"/>
    <s v="Labels"/>
    <x v="0"/>
    <x v="635"/>
  </r>
  <r>
    <n v="6498"/>
    <x v="1027"/>
    <x v="4"/>
    <n v="38"/>
    <x v="2034"/>
    <x v="1"/>
    <n v="3"/>
    <x v="0"/>
    <x v="2"/>
    <x v="1"/>
    <s v="Computer Peripherals"/>
    <x v="4"/>
    <x v="661"/>
  </r>
  <r>
    <n v="46721"/>
    <x v="651"/>
    <x v="4"/>
    <n v="17"/>
    <x v="2035"/>
    <x v="0"/>
    <n v="9.1999999999999993"/>
    <x v="9"/>
    <x v="0"/>
    <x v="0"/>
    <s v="Storage &amp; Organization"/>
    <x v="0"/>
    <x v="685"/>
  </r>
  <r>
    <n v="59072"/>
    <x v="194"/>
    <x v="2"/>
    <n v="2"/>
    <x v="2036"/>
    <x v="0"/>
    <n v="2.7"/>
    <x v="8"/>
    <x v="0"/>
    <x v="1"/>
    <s v="Telephones and Communication"/>
    <x v="2"/>
    <x v="196"/>
  </r>
  <r>
    <n v="38726"/>
    <x v="819"/>
    <x v="4"/>
    <n v="44"/>
    <x v="2037"/>
    <x v="0"/>
    <n v="1.6"/>
    <x v="0"/>
    <x v="2"/>
    <x v="0"/>
    <s v="Binders and Binder Accessories"/>
    <x v="0"/>
    <x v="1077"/>
  </r>
  <r>
    <n v="10464"/>
    <x v="902"/>
    <x v="0"/>
    <n v="23"/>
    <x v="2038"/>
    <x v="0"/>
    <n v="6.5"/>
    <x v="5"/>
    <x v="1"/>
    <x v="0"/>
    <s v="Paper"/>
    <x v="0"/>
    <x v="818"/>
  </r>
  <r>
    <n v="30593"/>
    <x v="903"/>
    <x v="0"/>
    <n v="20"/>
    <x v="2039"/>
    <x v="1"/>
    <n v="7.4"/>
    <x v="0"/>
    <x v="3"/>
    <x v="2"/>
    <s v="Office Furnishings"/>
    <x v="0"/>
    <x v="1058"/>
  </r>
  <r>
    <n v="24356"/>
    <x v="193"/>
    <x v="4"/>
    <n v="37"/>
    <x v="2040"/>
    <x v="2"/>
    <n v="41.7"/>
    <x v="3"/>
    <x v="1"/>
    <x v="2"/>
    <s v="Chairs &amp; Chairmats"/>
    <x v="3"/>
    <x v="195"/>
  </r>
  <r>
    <n v="57447"/>
    <x v="994"/>
    <x v="2"/>
    <n v="8"/>
    <x v="2041"/>
    <x v="0"/>
    <n v="7"/>
    <x v="0"/>
    <x v="0"/>
    <x v="1"/>
    <s v="Computer Peripherals"/>
    <x v="0"/>
    <x v="718"/>
  </r>
  <r>
    <n v="16160"/>
    <x v="1011"/>
    <x v="0"/>
    <n v="50"/>
    <x v="2042"/>
    <x v="0"/>
    <n v="4.8"/>
    <x v="0"/>
    <x v="2"/>
    <x v="0"/>
    <s v="Appliances"/>
    <x v="0"/>
    <x v="1078"/>
  </r>
  <r>
    <n v="2560"/>
    <x v="1028"/>
    <x v="0"/>
    <n v="23"/>
    <x v="2043"/>
    <x v="0"/>
    <n v="5.9"/>
    <x v="0"/>
    <x v="2"/>
    <x v="0"/>
    <s v="Paper"/>
    <x v="0"/>
    <x v="771"/>
  </r>
  <r>
    <n v="24358"/>
    <x v="673"/>
    <x v="0"/>
    <n v="27"/>
    <x v="2044"/>
    <x v="0"/>
    <n v="37.5"/>
    <x v="9"/>
    <x v="3"/>
    <x v="0"/>
    <s v="Storage &amp; Organization"/>
    <x v="5"/>
    <x v="609"/>
  </r>
  <r>
    <n v="16100"/>
    <x v="356"/>
    <x v="4"/>
    <n v="44"/>
    <x v="2045"/>
    <x v="0"/>
    <n v="6.1"/>
    <x v="10"/>
    <x v="0"/>
    <x v="2"/>
    <s v="Office Furnishings"/>
    <x v="4"/>
    <x v="1079"/>
  </r>
  <r>
    <n v="52896"/>
    <x v="378"/>
    <x v="1"/>
    <n v="24"/>
    <x v="2046"/>
    <x v="0"/>
    <n v="21.4"/>
    <x v="0"/>
    <x v="2"/>
    <x v="0"/>
    <s v="Binders and Binder Accessories"/>
    <x v="0"/>
    <x v="1080"/>
  </r>
  <r>
    <n v="11969"/>
    <x v="334"/>
    <x v="2"/>
    <n v="42"/>
    <x v="2047"/>
    <x v="2"/>
    <n v="64.2"/>
    <x v="4"/>
    <x v="1"/>
    <x v="2"/>
    <s v="Tables"/>
    <x v="3"/>
    <x v="342"/>
  </r>
  <r>
    <n v="32455"/>
    <x v="815"/>
    <x v="1"/>
    <n v="43"/>
    <x v="2048"/>
    <x v="0"/>
    <n v="21.4"/>
    <x v="6"/>
    <x v="0"/>
    <x v="1"/>
    <s v="Computer Peripherals"/>
    <x v="0"/>
    <x v="1081"/>
  </r>
  <r>
    <n v="14755"/>
    <x v="950"/>
    <x v="1"/>
    <n v="31"/>
    <x v="2049"/>
    <x v="0"/>
    <n v="0.7"/>
    <x v="0"/>
    <x v="1"/>
    <x v="0"/>
    <s v="Pens &amp; Art Supplies"/>
    <x v="2"/>
    <x v="538"/>
  </r>
  <r>
    <n v="45893"/>
    <x v="607"/>
    <x v="1"/>
    <n v="15"/>
    <x v="1442"/>
    <x v="0"/>
    <n v="1.6"/>
    <x v="6"/>
    <x v="0"/>
    <x v="0"/>
    <s v="Binders and Binder Accessories"/>
    <x v="0"/>
    <x v="47"/>
  </r>
  <r>
    <n v="23558"/>
    <x v="827"/>
    <x v="3"/>
    <n v="4"/>
    <x v="2050"/>
    <x v="0"/>
    <n v="5.0999999999999996"/>
    <x v="0"/>
    <x v="2"/>
    <x v="0"/>
    <s v="Paper"/>
    <x v="0"/>
    <x v="1019"/>
  </r>
  <r>
    <n v="38656"/>
    <x v="115"/>
    <x v="3"/>
    <n v="41"/>
    <x v="2051"/>
    <x v="0"/>
    <n v="5.7"/>
    <x v="0"/>
    <x v="1"/>
    <x v="0"/>
    <s v="Binders and Binder Accessories"/>
    <x v="0"/>
    <x v="575"/>
  </r>
  <r>
    <n v="18852"/>
    <x v="259"/>
    <x v="1"/>
    <n v="17"/>
    <x v="2052"/>
    <x v="1"/>
    <n v="6.4"/>
    <x v="3"/>
    <x v="3"/>
    <x v="0"/>
    <s v="Paper"/>
    <x v="0"/>
    <x v="259"/>
  </r>
  <r>
    <n v="2086"/>
    <x v="512"/>
    <x v="0"/>
    <n v="9"/>
    <x v="2053"/>
    <x v="0"/>
    <n v="13.5"/>
    <x v="6"/>
    <x v="0"/>
    <x v="2"/>
    <s v="Chairs &amp; Chairmats"/>
    <x v="1"/>
    <x v="96"/>
  </r>
  <r>
    <n v="44325"/>
    <x v="683"/>
    <x v="4"/>
    <n v="44"/>
    <x v="2054"/>
    <x v="0"/>
    <n v="15.4"/>
    <x v="9"/>
    <x v="0"/>
    <x v="2"/>
    <s v="Office Furnishings"/>
    <x v="0"/>
    <x v="945"/>
  </r>
  <r>
    <n v="7136"/>
    <x v="665"/>
    <x v="1"/>
    <n v="17"/>
    <x v="2055"/>
    <x v="0"/>
    <n v="2.1"/>
    <x v="2"/>
    <x v="2"/>
    <x v="1"/>
    <s v="Computer Peripherals"/>
    <x v="4"/>
    <x v="709"/>
  </r>
  <r>
    <n v="32835"/>
    <x v="1029"/>
    <x v="4"/>
    <n v="15"/>
    <x v="2056"/>
    <x v="0"/>
    <n v="5.3"/>
    <x v="10"/>
    <x v="0"/>
    <x v="1"/>
    <s v="Telephones and Communication"/>
    <x v="0"/>
    <x v="889"/>
  </r>
  <r>
    <n v="4839"/>
    <x v="1030"/>
    <x v="0"/>
    <n v="24"/>
    <x v="2057"/>
    <x v="0"/>
    <n v="9.3000000000000007"/>
    <x v="0"/>
    <x v="1"/>
    <x v="0"/>
    <s v="Paper"/>
    <x v="0"/>
    <x v="368"/>
  </r>
  <r>
    <n v="46244"/>
    <x v="96"/>
    <x v="4"/>
    <n v="10"/>
    <x v="2058"/>
    <x v="2"/>
    <n v="32.1"/>
    <x v="9"/>
    <x v="1"/>
    <x v="2"/>
    <s v="Chairs &amp; Chairmats"/>
    <x v="3"/>
    <x v="256"/>
  </r>
  <r>
    <n v="10306"/>
    <x v="145"/>
    <x v="3"/>
    <n v="20"/>
    <x v="2059"/>
    <x v="0"/>
    <n v="7.9"/>
    <x v="2"/>
    <x v="0"/>
    <x v="2"/>
    <s v="Office Furnishings"/>
    <x v="0"/>
    <x v="168"/>
  </r>
  <r>
    <n v="38080"/>
    <x v="152"/>
    <x v="2"/>
    <n v="26"/>
    <x v="2060"/>
    <x v="0"/>
    <n v="5"/>
    <x v="0"/>
    <x v="1"/>
    <x v="0"/>
    <s v="Paper"/>
    <x v="0"/>
    <x v="152"/>
  </r>
  <r>
    <n v="9921"/>
    <x v="200"/>
    <x v="3"/>
    <n v="23"/>
    <x v="2061"/>
    <x v="0"/>
    <n v="1.5"/>
    <x v="6"/>
    <x v="2"/>
    <x v="0"/>
    <s v="Envelopes"/>
    <x v="0"/>
    <x v="551"/>
  </r>
  <r>
    <n v="34723"/>
    <x v="666"/>
    <x v="4"/>
    <n v="29"/>
    <x v="2062"/>
    <x v="0"/>
    <n v="9.6"/>
    <x v="6"/>
    <x v="3"/>
    <x v="1"/>
    <s v="Telephones and Communication"/>
    <x v="0"/>
    <x v="711"/>
  </r>
  <r>
    <n v="51872"/>
    <x v="687"/>
    <x v="4"/>
    <n v="37"/>
    <x v="2063"/>
    <x v="0"/>
    <n v="4.2"/>
    <x v="5"/>
    <x v="1"/>
    <x v="1"/>
    <s v="Telephones and Communication"/>
    <x v="0"/>
    <x v="1082"/>
  </r>
  <r>
    <n v="54243"/>
    <x v="658"/>
    <x v="3"/>
    <n v="6"/>
    <x v="2064"/>
    <x v="1"/>
    <n v="73.8"/>
    <x v="0"/>
    <x v="2"/>
    <x v="2"/>
    <s v="Tables"/>
    <x v="5"/>
    <x v="909"/>
  </r>
  <r>
    <n v="55042"/>
    <x v="1031"/>
    <x v="1"/>
    <n v="38"/>
    <x v="2065"/>
    <x v="0"/>
    <n v="2.7"/>
    <x v="9"/>
    <x v="2"/>
    <x v="1"/>
    <s v="Telephones and Communication"/>
    <x v="0"/>
    <x v="827"/>
  </r>
  <r>
    <n v="50432"/>
    <x v="856"/>
    <x v="3"/>
    <n v="45"/>
    <x v="2066"/>
    <x v="0"/>
    <n v="15.3"/>
    <x v="7"/>
    <x v="3"/>
    <x v="0"/>
    <s v="Paper"/>
    <x v="0"/>
    <x v="1083"/>
  </r>
  <r>
    <n v="12771"/>
    <x v="804"/>
    <x v="0"/>
    <n v="46"/>
    <x v="2067"/>
    <x v="0"/>
    <n v="1.7"/>
    <x v="1"/>
    <x v="3"/>
    <x v="0"/>
    <s v="Pens &amp; Art Supplies"/>
    <x v="2"/>
    <x v="850"/>
  </r>
  <r>
    <n v="43653"/>
    <x v="144"/>
    <x v="1"/>
    <n v="3"/>
    <x v="2068"/>
    <x v="0"/>
    <n v="1.4"/>
    <x v="6"/>
    <x v="3"/>
    <x v="0"/>
    <s v="Rubber Bands"/>
    <x v="2"/>
    <x v="237"/>
  </r>
  <r>
    <n v="10917"/>
    <x v="217"/>
    <x v="0"/>
    <n v="14"/>
    <x v="2069"/>
    <x v="1"/>
    <n v="6.4"/>
    <x v="5"/>
    <x v="0"/>
    <x v="1"/>
    <s v="Telephones and Communication"/>
    <x v="0"/>
    <x v="214"/>
  </r>
  <r>
    <n v="11969"/>
    <x v="334"/>
    <x v="2"/>
    <n v="16"/>
    <x v="2070"/>
    <x v="0"/>
    <n v="37.5"/>
    <x v="4"/>
    <x v="1"/>
    <x v="0"/>
    <s v="Storage &amp; Organization"/>
    <x v="5"/>
    <x v="764"/>
  </r>
  <r>
    <n v="775"/>
    <x v="1032"/>
    <x v="0"/>
    <n v="35"/>
    <x v="337"/>
    <x v="0"/>
    <n v="0.7"/>
    <x v="4"/>
    <x v="3"/>
    <x v="0"/>
    <s v="Rubber Bands"/>
    <x v="2"/>
    <x v="569"/>
  </r>
  <r>
    <n v="18757"/>
    <x v="739"/>
    <x v="3"/>
    <n v="43"/>
    <x v="2071"/>
    <x v="1"/>
    <n v="1.7"/>
    <x v="9"/>
    <x v="1"/>
    <x v="0"/>
    <s v="Paper"/>
    <x v="2"/>
    <x v="781"/>
  </r>
  <r>
    <n v="36069"/>
    <x v="20"/>
    <x v="3"/>
    <n v="13"/>
    <x v="2072"/>
    <x v="0"/>
    <n v="7.1"/>
    <x v="8"/>
    <x v="2"/>
    <x v="0"/>
    <s v="Envelopes"/>
    <x v="0"/>
    <x v="2"/>
  </r>
  <r>
    <n v="35908"/>
    <x v="138"/>
    <x v="2"/>
    <n v="45"/>
    <x v="2073"/>
    <x v="1"/>
    <n v="5.0999999999999996"/>
    <x v="0"/>
    <x v="3"/>
    <x v="0"/>
    <s v="Storage &amp; Organization"/>
    <x v="0"/>
    <x v="335"/>
  </r>
  <r>
    <n v="45606"/>
    <x v="515"/>
    <x v="4"/>
    <n v="38"/>
    <x v="2074"/>
    <x v="0"/>
    <n v="9.1"/>
    <x v="10"/>
    <x v="0"/>
    <x v="2"/>
    <s v="Office Furnishings"/>
    <x v="4"/>
    <x v="211"/>
  </r>
  <r>
    <n v="49953"/>
    <x v="454"/>
    <x v="2"/>
    <n v="18"/>
    <x v="2075"/>
    <x v="0"/>
    <n v="7"/>
    <x v="6"/>
    <x v="2"/>
    <x v="1"/>
    <s v="Computer Peripherals"/>
    <x v="0"/>
    <x v="469"/>
  </r>
  <r>
    <n v="2817"/>
    <x v="351"/>
    <x v="4"/>
    <n v="14"/>
    <x v="2076"/>
    <x v="0"/>
    <n v="7.7"/>
    <x v="6"/>
    <x v="2"/>
    <x v="1"/>
    <s v="Computer Peripherals"/>
    <x v="0"/>
    <x v="359"/>
  </r>
  <r>
    <n v="15079"/>
    <x v="933"/>
    <x v="4"/>
    <n v="45"/>
    <x v="2077"/>
    <x v="0"/>
    <n v="7.7"/>
    <x v="0"/>
    <x v="3"/>
    <x v="1"/>
    <s v="Computer Peripherals"/>
    <x v="0"/>
    <x v="251"/>
  </r>
  <r>
    <n v="38048"/>
    <x v="1033"/>
    <x v="1"/>
    <n v="42"/>
    <x v="2078"/>
    <x v="0"/>
    <n v="6"/>
    <x v="3"/>
    <x v="0"/>
    <x v="1"/>
    <s v="Telephones and Communication"/>
    <x v="0"/>
    <x v="1067"/>
  </r>
  <r>
    <n v="8388"/>
    <x v="874"/>
    <x v="3"/>
    <n v="37"/>
    <x v="2079"/>
    <x v="0"/>
    <n v="6"/>
    <x v="0"/>
    <x v="2"/>
    <x v="0"/>
    <s v="Binders and Binder Accessories"/>
    <x v="0"/>
    <x v="921"/>
  </r>
  <r>
    <n v="28932"/>
    <x v="145"/>
    <x v="3"/>
    <n v="24"/>
    <x v="2080"/>
    <x v="1"/>
    <n v="5.8"/>
    <x v="0"/>
    <x v="1"/>
    <x v="2"/>
    <s v="Office Furnishings"/>
    <x v="4"/>
    <x v="168"/>
  </r>
  <r>
    <n v="28582"/>
    <x v="478"/>
    <x v="2"/>
    <n v="40"/>
    <x v="2081"/>
    <x v="1"/>
    <n v="2.1"/>
    <x v="2"/>
    <x v="2"/>
    <x v="1"/>
    <s v="Computer Peripherals"/>
    <x v="4"/>
    <x v="1084"/>
  </r>
  <r>
    <n v="34048"/>
    <x v="642"/>
    <x v="3"/>
    <n v="1"/>
    <x v="2082"/>
    <x v="0"/>
    <n v="3.9"/>
    <x v="10"/>
    <x v="0"/>
    <x v="2"/>
    <s v="Office Furnishings"/>
    <x v="4"/>
    <x v="1085"/>
  </r>
  <r>
    <n v="42754"/>
    <x v="501"/>
    <x v="0"/>
    <n v="31"/>
    <x v="2083"/>
    <x v="0"/>
    <n v="5.5"/>
    <x v="10"/>
    <x v="0"/>
    <x v="0"/>
    <s v="Binders and Binder Accessories"/>
    <x v="0"/>
    <x v="877"/>
  </r>
  <r>
    <n v="45986"/>
    <x v="1034"/>
    <x v="3"/>
    <n v="20"/>
    <x v="2084"/>
    <x v="0"/>
    <n v="2.7"/>
    <x v="6"/>
    <x v="3"/>
    <x v="0"/>
    <s v="Envelopes"/>
    <x v="0"/>
    <x v="696"/>
  </r>
  <r>
    <n v="35266"/>
    <x v="647"/>
    <x v="2"/>
    <n v="28"/>
    <x v="2085"/>
    <x v="2"/>
    <n v="74.5"/>
    <x v="1"/>
    <x v="0"/>
    <x v="2"/>
    <s v="Tables"/>
    <x v="6"/>
    <x v="680"/>
  </r>
  <r>
    <n v="55654"/>
    <x v="740"/>
    <x v="1"/>
    <n v="2"/>
    <x v="2086"/>
    <x v="0"/>
    <n v="3"/>
    <x v="6"/>
    <x v="2"/>
    <x v="2"/>
    <s v="Office Furnishings"/>
    <x v="4"/>
    <x v="778"/>
  </r>
  <r>
    <n v="27616"/>
    <x v="626"/>
    <x v="3"/>
    <n v="3"/>
    <x v="2087"/>
    <x v="0"/>
    <n v="26.2"/>
    <x v="6"/>
    <x v="2"/>
    <x v="1"/>
    <s v="Copiers and Fax"/>
    <x v="5"/>
    <x v="178"/>
  </r>
  <r>
    <n v="51619"/>
    <x v="167"/>
    <x v="2"/>
    <n v="2"/>
    <x v="2088"/>
    <x v="0"/>
    <n v="7.5"/>
    <x v="0"/>
    <x v="1"/>
    <x v="0"/>
    <s v="Binders and Binder Accessories"/>
    <x v="0"/>
    <x v="113"/>
  </r>
  <r>
    <n v="49924"/>
    <x v="46"/>
    <x v="0"/>
    <n v="48"/>
    <x v="2089"/>
    <x v="0"/>
    <n v="5.8"/>
    <x v="0"/>
    <x v="2"/>
    <x v="0"/>
    <s v="Binders and Binder Accessories"/>
    <x v="0"/>
    <x v="47"/>
  </r>
  <r>
    <n v="49666"/>
    <x v="774"/>
    <x v="3"/>
    <n v="46"/>
    <x v="2090"/>
    <x v="1"/>
    <n v="3.9"/>
    <x v="3"/>
    <x v="2"/>
    <x v="0"/>
    <s v="Scissors, Rulers and Trimmers"/>
    <x v="4"/>
    <x v="652"/>
  </r>
  <r>
    <n v="16613"/>
    <x v="1035"/>
    <x v="1"/>
    <n v="28"/>
    <x v="2091"/>
    <x v="0"/>
    <n v="4.4000000000000004"/>
    <x v="0"/>
    <x v="2"/>
    <x v="2"/>
    <s v="Office Furnishings"/>
    <x v="4"/>
    <x v="514"/>
  </r>
  <r>
    <n v="47777"/>
    <x v="1036"/>
    <x v="3"/>
    <n v="13"/>
    <x v="2092"/>
    <x v="0"/>
    <n v="5.8"/>
    <x v="9"/>
    <x v="2"/>
    <x v="0"/>
    <s v="Paper"/>
    <x v="0"/>
    <x v="1086"/>
  </r>
  <r>
    <n v="40804"/>
    <x v="1037"/>
    <x v="4"/>
    <n v="36"/>
    <x v="2093"/>
    <x v="2"/>
    <n v="75.099999999999994"/>
    <x v="1"/>
    <x v="1"/>
    <x v="2"/>
    <s v="Chairs &amp; Chairmats"/>
    <x v="3"/>
    <x v="1031"/>
  </r>
  <r>
    <n v="28130"/>
    <x v="330"/>
    <x v="3"/>
    <n v="23"/>
    <x v="2094"/>
    <x v="1"/>
    <n v="14.1"/>
    <x v="0"/>
    <x v="0"/>
    <x v="0"/>
    <s v="Binders and Binder Accessories"/>
    <x v="0"/>
    <x v="1087"/>
  </r>
  <r>
    <n v="9637"/>
    <x v="74"/>
    <x v="3"/>
    <n v="49"/>
    <x v="2095"/>
    <x v="0"/>
    <n v="26.2"/>
    <x v="6"/>
    <x v="0"/>
    <x v="1"/>
    <s v="Office Machines"/>
    <x v="5"/>
    <x v="88"/>
  </r>
  <r>
    <n v="41186"/>
    <x v="80"/>
    <x v="1"/>
    <n v="33"/>
    <x v="2096"/>
    <x v="0"/>
    <n v="1.1000000000000001"/>
    <x v="6"/>
    <x v="0"/>
    <x v="1"/>
    <s v="Telephones and Communication"/>
    <x v="4"/>
    <x v="361"/>
  </r>
  <r>
    <n v="36866"/>
    <x v="776"/>
    <x v="3"/>
    <n v="32"/>
    <x v="2097"/>
    <x v="0"/>
    <n v="10.7"/>
    <x v="0"/>
    <x v="1"/>
    <x v="0"/>
    <s v="Storage &amp; Organization"/>
    <x v="0"/>
    <x v="1088"/>
  </r>
  <r>
    <n v="14981"/>
    <x v="623"/>
    <x v="4"/>
    <n v="8"/>
    <x v="2098"/>
    <x v="0"/>
    <n v="8.8000000000000007"/>
    <x v="8"/>
    <x v="2"/>
    <x v="0"/>
    <s v="Storage &amp; Organization"/>
    <x v="0"/>
    <x v="940"/>
  </r>
  <r>
    <n v="41409"/>
    <x v="641"/>
    <x v="2"/>
    <n v="1"/>
    <x v="2099"/>
    <x v="0"/>
    <n v="7.7"/>
    <x v="1"/>
    <x v="0"/>
    <x v="0"/>
    <s v="Binders and Binder Accessories"/>
    <x v="0"/>
    <x v="1026"/>
  </r>
  <r>
    <n v="13761"/>
    <x v="172"/>
    <x v="3"/>
    <n v="32"/>
    <x v="2100"/>
    <x v="0"/>
    <n v="37.5"/>
    <x v="0"/>
    <x v="2"/>
    <x v="0"/>
    <s v="Storage &amp; Organization"/>
    <x v="5"/>
    <x v="96"/>
  </r>
  <r>
    <n v="34663"/>
    <x v="54"/>
    <x v="2"/>
    <n v="38"/>
    <x v="2101"/>
    <x v="2"/>
    <n v="59.2"/>
    <x v="6"/>
    <x v="0"/>
    <x v="1"/>
    <s v="Office Machines"/>
    <x v="3"/>
    <x v="531"/>
  </r>
  <r>
    <n v="51553"/>
    <x v="467"/>
    <x v="2"/>
    <n v="3"/>
    <x v="2102"/>
    <x v="0"/>
    <n v="26.2"/>
    <x v="5"/>
    <x v="3"/>
    <x v="1"/>
    <s v="Office Machines"/>
    <x v="5"/>
    <x v="489"/>
  </r>
  <r>
    <n v="18849"/>
    <x v="153"/>
    <x v="1"/>
    <n v="6"/>
    <x v="2103"/>
    <x v="0"/>
    <n v="1.1000000000000001"/>
    <x v="4"/>
    <x v="0"/>
    <x v="0"/>
    <s v="Appliances"/>
    <x v="0"/>
    <x v="994"/>
  </r>
  <r>
    <n v="40485"/>
    <x v="579"/>
    <x v="2"/>
    <n v="36"/>
    <x v="2104"/>
    <x v="0"/>
    <n v="5.8"/>
    <x v="2"/>
    <x v="0"/>
    <x v="0"/>
    <s v="Paper"/>
    <x v="0"/>
    <x v="925"/>
  </r>
  <r>
    <n v="35782"/>
    <x v="1038"/>
    <x v="3"/>
    <n v="42"/>
    <x v="2105"/>
    <x v="0"/>
    <n v="21.4"/>
    <x v="9"/>
    <x v="0"/>
    <x v="0"/>
    <s v="Binders and Binder Accessories"/>
    <x v="0"/>
    <x v="947"/>
  </r>
  <r>
    <n v="15303"/>
    <x v="88"/>
    <x v="0"/>
    <n v="21"/>
    <x v="2106"/>
    <x v="0"/>
    <n v="6.2"/>
    <x v="2"/>
    <x v="2"/>
    <x v="0"/>
    <s v="Binders and Binder Accessories"/>
    <x v="0"/>
    <x v="1089"/>
  </r>
  <r>
    <n v="54020"/>
    <x v="1039"/>
    <x v="3"/>
    <n v="35"/>
    <x v="2107"/>
    <x v="0"/>
    <n v="5.6"/>
    <x v="3"/>
    <x v="0"/>
    <x v="0"/>
    <s v="Paper"/>
    <x v="0"/>
    <x v="1090"/>
  </r>
  <r>
    <n v="10338"/>
    <x v="1040"/>
    <x v="2"/>
    <n v="7"/>
    <x v="2108"/>
    <x v="2"/>
    <n v="49.9"/>
    <x v="4"/>
    <x v="0"/>
    <x v="2"/>
    <s v="Tables"/>
    <x v="6"/>
    <x v="1091"/>
  </r>
  <r>
    <n v="50145"/>
    <x v="190"/>
    <x v="1"/>
    <n v="9"/>
    <x v="2109"/>
    <x v="0"/>
    <n v="7.2"/>
    <x v="6"/>
    <x v="0"/>
    <x v="2"/>
    <s v="Office Furnishings"/>
    <x v="0"/>
    <x v="192"/>
  </r>
  <r>
    <n v="13540"/>
    <x v="309"/>
    <x v="1"/>
    <n v="33"/>
    <x v="2110"/>
    <x v="0"/>
    <n v="0.5"/>
    <x v="3"/>
    <x v="1"/>
    <x v="0"/>
    <s v="Labels"/>
    <x v="0"/>
    <x v="838"/>
  </r>
  <r>
    <n v="46119"/>
    <x v="1041"/>
    <x v="0"/>
    <n v="23"/>
    <x v="2111"/>
    <x v="0"/>
    <n v="1.6"/>
    <x v="10"/>
    <x v="1"/>
    <x v="0"/>
    <s v="Binders and Binder Accessories"/>
    <x v="0"/>
    <x v="839"/>
  </r>
  <r>
    <n v="14406"/>
    <x v="940"/>
    <x v="4"/>
    <n v="20"/>
    <x v="2112"/>
    <x v="2"/>
    <n v="56.7"/>
    <x v="4"/>
    <x v="0"/>
    <x v="0"/>
    <s v="Storage &amp; Organization"/>
    <x v="3"/>
    <x v="689"/>
  </r>
  <r>
    <n v="2466"/>
    <x v="53"/>
    <x v="0"/>
    <n v="25"/>
    <x v="2113"/>
    <x v="0"/>
    <n v="6.2"/>
    <x v="7"/>
    <x v="2"/>
    <x v="2"/>
    <s v="Office Furnishings"/>
    <x v="1"/>
    <x v="53"/>
  </r>
  <r>
    <n v="52711"/>
    <x v="1042"/>
    <x v="2"/>
    <n v="7"/>
    <x v="2114"/>
    <x v="0"/>
    <n v="4.3"/>
    <x v="7"/>
    <x v="2"/>
    <x v="1"/>
    <s v="Computer Peripherals"/>
    <x v="0"/>
    <x v="869"/>
  </r>
  <r>
    <n v="42115"/>
    <x v="1010"/>
    <x v="0"/>
    <n v="21"/>
    <x v="2115"/>
    <x v="0"/>
    <n v="2.1"/>
    <x v="8"/>
    <x v="2"/>
    <x v="1"/>
    <s v="Computer Peripherals"/>
    <x v="4"/>
    <x v="46"/>
  </r>
  <r>
    <n v="19363"/>
    <x v="677"/>
    <x v="1"/>
    <n v="44"/>
    <x v="2116"/>
    <x v="0"/>
    <n v="6.1"/>
    <x v="6"/>
    <x v="2"/>
    <x v="0"/>
    <s v="Paper"/>
    <x v="0"/>
    <x v="54"/>
  </r>
  <r>
    <n v="3746"/>
    <x v="439"/>
    <x v="2"/>
    <n v="38"/>
    <x v="2117"/>
    <x v="0"/>
    <n v="6.2"/>
    <x v="5"/>
    <x v="0"/>
    <x v="0"/>
    <s v="Paper"/>
    <x v="0"/>
    <x v="1092"/>
  </r>
  <r>
    <n v="25927"/>
    <x v="1043"/>
    <x v="4"/>
    <n v="43"/>
    <x v="2118"/>
    <x v="0"/>
    <n v="5.9"/>
    <x v="11"/>
    <x v="0"/>
    <x v="0"/>
    <s v="Pens &amp; Art Supplies"/>
    <x v="4"/>
    <x v="454"/>
  </r>
  <r>
    <n v="18500"/>
    <x v="1002"/>
    <x v="4"/>
    <n v="30"/>
    <x v="2119"/>
    <x v="0"/>
    <n v="37.5"/>
    <x v="6"/>
    <x v="3"/>
    <x v="0"/>
    <s v="Storage &amp; Organization"/>
    <x v="5"/>
    <x v="959"/>
  </r>
  <r>
    <n v="31842"/>
    <x v="169"/>
    <x v="4"/>
    <n v="9"/>
    <x v="2120"/>
    <x v="0"/>
    <n v="2.1"/>
    <x v="9"/>
    <x v="0"/>
    <x v="1"/>
    <s v="Computer Peripherals"/>
    <x v="4"/>
    <x v="1093"/>
  </r>
  <r>
    <n v="45728"/>
    <x v="162"/>
    <x v="1"/>
    <n v="11"/>
    <x v="2121"/>
    <x v="0"/>
    <n v="5.7"/>
    <x v="4"/>
    <x v="3"/>
    <x v="0"/>
    <s v="Labels"/>
    <x v="0"/>
    <x v="683"/>
  </r>
  <r>
    <n v="36068"/>
    <x v="284"/>
    <x v="0"/>
    <n v="23"/>
    <x v="2122"/>
    <x v="2"/>
    <n v="24.8"/>
    <x v="2"/>
    <x v="3"/>
    <x v="0"/>
    <s v="Appliances"/>
    <x v="3"/>
    <x v="188"/>
  </r>
  <r>
    <n v="31073"/>
    <x v="419"/>
    <x v="4"/>
    <n v="39"/>
    <x v="2123"/>
    <x v="0"/>
    <n v="7.2"/>
    <x v="0"/>
    <x v="2"/>
    <x v="2"/>
    <s v="Office Furnishings"/>
    <x v="0"/>
    <x v="757"/>
  </r>
  <r>
    <n v="14695"/>
    <x v="762"/>
    <x v="1"/>
    <n v="40"/>
    <x v="2124"/>
    <x v="2"/>
    <n v="57.9"/>
    <x v="0"/>
    <x v="0"/>
    <x v="2"/>
    <s v="Bookcases"/>
    <x v="6"/>
    <x v="771"/>
  </r>
  <r>
    <n v="38279"/>
    <x v="102"/>
    <x v="4"/>
    <n v="1"/>
    <x v="2125"/>
    <x v="0"/>
    <n v="4.3"/>
    <x v="5"/>
    <x v="0"/>
    <x v="2"/>
    <s v="Office Furnishings"/>
    <x v="2"/>
    <x v="104"/>
  </r>
  <r>
    <n v="4871"/>
    <x v="566"/>
    <x v="0"/>
    <n v="8"/>
    <x v="2126"/>
    <x v="2"/>
    <n v="44.9"/>
    <x v="6"/>
    <x v="1"/>
    <x v="2"/>
    <s v="Chairs &amp; Chairmats"/>
    <x v="3"/>
    <x v="1094"/>
  </r>
  <r>
    <n v="59459"/>
    <x v="78"/>
    <x v="4"/>
    <n v="40"/>
    <x v="2127"/>
    <x v="0"/>
    <n v="2.1"/>
    <x v="0"/>
    <x v="3"/>
    <x v="1"/>
    <s v="Computer Peripherals"/>
    <x v="4"/>
    <x v="78"/>
  </r>
  <r>
    <n v="14215"/>
    <x v="841"/>
    <x v="4"/>
    <n v="44"/>
    <x v="2128"/>
    <x v="0"/>
    <n v="7.3"/>
    <x v="11"/>
    <x v="2"/>
    <x v="0"/>
    <s v="Paper"/>
    <x v="0"/>
    <x v="881"/>
  </r>
  <r>
    <n v="21639"/>
    <x v="360"/>
    <x v="2"/>
    <n v="24"/>
    <x v="2129"/>
    <x v="0"/>
    <n v="10.6"/>
    <x v="8"/>
    <x v="2"/>
    <x v="0"/>
    <s v="Binders and Binder Accessories"/>
    <x v="0"/>
    <x v="338"/>
  </r>
  <r>
    <n v="46597"/>
    <x v="1044"/>
    <x v="2"/>
    <n v="1"/>
    <x v="2130"/>
    <x v="2"/>
    <n v="75.099999999999994"/>
    <x v="3"/>
    <x v="1"/>
    <x v="2"/>
    <s v="Chairs &amp; Chairmats"/>
    <x v="3"/>
    <x v="1095"/>
  </r>
  <r>
    <n v="40480"/>
    <x v="783"/>
    <x v="0"/>
    <n v="19"/>
    <x v="2131"/>
    <x v="1"/>
    <n v="21.4"/>
    <x v="10"/>
    <x v="2"/>
    <x v="0"/>
    <s v="Binders and Binder Accessories"/>
    <x v="0"/>
    <x v="1096"/>
  </r>
  <r>
    <n v="15872"/>
    <x v="144"/>
    <x v="2"/>
    <n v="23"/>
    <x v="2132"/>
    <x v="0"/>
    <n v="6.4"/>
    <x v="9"/>
    <x v="0"/>
    <x v="0"/>
    <s v="Paper"/>
    <x v="0"/>
    <x v="836"/>
  </r>
  <r>
    <n v="51269"/>
    <x v="247"/>
    <x v="0"/>
    <n v="20"/>
    <x v="2133"/>
    <x v="0"/>
    <n v="8.1"/>
    <x v="5"/>
    <x v="3"/>
    <x v="2"/>
    <s v="Office Furnishings"/>
    <x v="0"/>
    <x v="651"/>
  </r>
  <r>
    <n v="39783"/>
    <x v="587"/>
    <x v="2"/>
    <n v="19"/>
    <x v="2134"/>
    <x v="0"/>
    <n v="7.4"/>
    <x v="2"/>
    <x v="0"/>
    <x v="0"/>
    <s v="Appliances"/>
    <x v="0"/>
    <x v="235"/>
  </r>
  <r>
    <n v="50822"/>
    <x v="826"/>
    <x v="4"/>
    <n v="6"/>
    <x v="2135"/>
    <x v="0"/>
    <n v="26.2"/>
    <x v="2"/>
    <x v="3"/>
    <x v="2"/>
    <s v="Chairs &amp; Chairmats"/>
    <x v="5"/>
    <x v="1097"/>
  </r>
  <r>
    <n v="2688"/>
    <x v="694"/>
    <x v="1"/>
    <n v="7"/>
    <x v="2136"/>
    <x v="0"/>
    <n v="7"/>
    <x v="9"/>
    <x v="3"/>
    <x v="1"/>
    <s v="Computer Peripherals"/>
    <x v="0"/>
    <x v="492"/>
  </r>
  <r>
    <n v="5381"/>
    <x v="823"/>
    <x v="3"/>
    <n v="47"/>
    <x v="2137"/>
    <x v="0"/>
    <n v="6.2"/>
    <x v="0"/>
    <x v="2"/>
    <x v="2"/>
    <s v="Office Furnishings"/>
    <x v="1"/>
    <x v="628"/>
  </r>
  <r>
    <n v="14727"/>
    <x v="537"/>
    <x v="4"/>
    <n v="33"/>
    <x v="2138"/>
    <x v="0"/>
    <n v="3.7"/>
    <x v="4"/>
    <x v="3"/>
    <x v="0"/>
    <s v="Appliances"/>
    <x v="0"/>
    <x v="4"/>
  </r>
  <r>
    <n v="54595"/>
    <x v="457"/>
    <x v="4"/>
    <n v="41"/>
    <x v="2139"/>
    <x v="2"/>
    <n v="32.1"/>
    <x v="0"/>
    <x v="3"/>
    <x v="2"/>
    <s v="Chairs &amp; Chairmats"/>
    <x v="3"/>
    <x v="1028"/>
  </r>
  <r>
    <n v="5318"/>
    <x v="127"/>
    <x v="1"/>
    <n v="8"/>
    <x v="2140"/>
    <x v="0"/>
    <n v="1.1000000000000001"/>
    <x v="2"/>
    <x v="1"/>
    <x v="0"/>
    <s v="Appliances"/>
    <x v="0"/>
    <x v="571"/>
  </r>
  <r>
    <n v="46336"/>
    <x v="1045"/>
    <x v="1"/>
    <n v="31"/>
    <x v="2141"/>
    <x v="0"/>
    <n v="0.8"/>
    <x v="5"/>
    <x v="1"/>
    <x v="0"/>
    <s v="Pens &amp; Art Supplies"/>
    <x v="2"/>
    <x v="1098"/>
  </r>
  <r>
    <n v="39365"/>
    <x v="258"/>
    <x v="1"/>
    <n v="32"/>
    <x v="2142"/>
    <x v="1"/>
    <n v="2.1"/>
    <x v="0"/>
    <x v="3"/>
    <x v="1"/>
    <s v="Computer Peripherals"/>
    <x v="4"/>
    <x v="860"/>
  </r>
  <r>
    <n v="40707"/>
    <x v="421"/>
    <x v="1"/>
    <n v="26"/>
    <x v="2143"/>
    <x v="0"/>
    <n v="9.6"/>
    <x v="0"/>
    <x v="3"/>
    <x v="1"/>
    <s v="Telephones and Communication"/>
    <x v="0"/>
    <x v="605"/>
  </r>
  <r>
    <n v="14981"/>
    <x v="623"/>
    <x v="4"/>
    <n v="8"/>
    <x v="2144"/>
    <x v="2"/>
    <n v="29.7"/>
    <x v="8"/>
    <x v="2"/>
    <x v="2"/>
    <s v="Tables"/>
    <x v="6"/>
    <x v="654"/>
  </r>
  <r>
    <n v="44935"/>
    <x v="229"/>
    <x v="1"/>
    <n v="37"/>
    <x v="2145"/>
    <x v="1"/>
    <n v="0.5"/>
    <x v="5"/>
    <x v="1"/>
    <x v="0"/>
    <s v="Labels"/>
    <x v="0"/>
    <x v="444"/>
  </r>
  <r>
    <n v="52870"/>
    <x v="93"/>
    <x v="2"/>
    <n v="21"/>
    <x v="2146"/>
    <x v="0"/>
    <n v="52.4"/>
    <x v="5"/>
    <x v="0"/>
    <x v="0"/>
    <s v="Appliances"/>
    <x v="5"/>
    <x v="94"/>
  </r>
  <r>
    <n v="55239"/>
    <x v="845"/>
    <x v="0"/>
    <n v="6"/>
    <x v="2147"/>
    <x v="1"/>
    <n v="73.8"/>
    <x v="3"/>
    <x v="1"/>
    <x v="2"/>
    <s v="Tables"/>
    <x v="5"/>
    <x v="501"/>
  </r>
  <r>
    <n v="48672"/>
    <x v="913"/>
    <x v="1"/>
    <n v="43"/>
    <x v="2148"/>
    <x v="0"/>
    <n v="3.6"/>
    <x v="2"/>
    <x v="3"/>
    <x v="0"/>
    <s v="Rubber Bands"/>
    <x v="2"/>
    <x v="182"/>
  </r>
  <r>
    <n v="41157"/>
    <x v="713"/>
    <x v="4"/>
    <n v="39"/>
    <x v="2149"/>
    <x v="0"/>
    <n v="6.2"/>
    <x v="2"/>
    <x v="2"/>
    <x v="2"/>
    <s v="Office Furnishings"/>
    <x v="1"/>
    <x v="752"/>
  </r>
  <r>
    <n v="36449"/>
    <x v="292"/>
    <x v="2"/>
    <n v="27"/>
    <x v="2150"/>
    <x v="0"/>
    <n v="0.7"/>
    <x v="7"/>
    <x v="0"/>
    <x v="0"/>
    <s v="Rubber Bands"/>
    <x v="2"/>
    <x v="928"/>
  </r>
  <r>
    <n v="21988"/>
    <x v="446"/>
    <x v="4"/>
    <n v="4"/>
    <x v="2151"/>
    <x v="2"/>
    <n v="97.4"/>
    <x v="8"/>
    <x v="0"/>
    <x v="0"/>
    <s v="Appliances"/>
    <x v="3"/>
    <x v="462"/>
  </r>
  <r>
    <n v="40032"/>
    <x v="561"/>
    <x v="3"/>
    <n v="9"/>
    <x v="2152"/>
    <x v="2"/>
    <n v="31.8"/>
    <x v="9"/>
    <x v="3"/>
    <x v="1"/>
    <s v="Office Machines"/>
    <x v="3"/>
    <x v="379"/>
  </r>
  <r>
    <n v="24993"/>
    <x v="1046"/>
    <x v="1"/>
    <n v="36"/>
    <x v="2153"/>
    <x v="0"/>
    <n v="2.7"/>
    <x v="6"/>
    <x v="3"/>
    <x v="1"/>
    <s v="Telephones and Communication"/>
    <x v="4"/>
    <x v="1099"/>
  </r>
  <r>
    <n v="55367"/>
    <x v="108"/>
    <x v="0"/>
    <n v="48"/>
    <x v="2154"/>
    <x v="0"/>
    <n v="2.5"/>
    <x v="4"/>
    <x v="1"/>
    <x v="0"/>
    <s v="Pens &amp; Art Supplies"/>
    <x v="2"/>
    <x v="110"/>
  </r>
  <r>
    <n v="44549"/>
    <x v="478"/>
    <x v="4"/>
    <n v="5"/>
    <x v="2155"/>
    <x v="0"/>
    <n v="1.6"/>
    <x v="2"/>
    <x v="3"/>
    <x v="0"/>
    <s v="Binders and Binder Accessories"/>
    <x v="0"/>
    <x v="1084"/>
  </r>
  <r>
    <n v="998"/>
    <x v="62"/>
    <x v="2"/>
    <n v="16"/>
    <x v="2156"/>
    <x v="0"/>
    <n v="1.5"/>
    <x v="12"/>
    <x v="3"/>
    <x v="0"/>
    <s v="Envelopes"/>
    <x v="0"/>
    <x v="133"/>
  </r>
  <r>
    <n v="58693"/>
    <x v="1047"/>
    <x v="3"/>
    <n v="50"/>
    <x v="2157"/>
    <x v="0"/>
    <n v="14.1"/>
    <x v="7"/>
    <x v="0"/>
    <x v="0"/>
    <s v="Binders and Binder Accessories"/>
    <x v="0"/>
    <x v="18"/>
  </r>
  <r>
    <n v="23522"/>
    <x v="928"/>
    <x v="0"/>
    <n v="20"/>
    <x v="2158"/>
    <x v="1"/>
    <n v="9.6"/>
    <x v="3"/>
    <x v="3"/>
    <x v="1"/>
    <s v="Telephones and Communication"/>
    <x v="0"/>
    <x v="967"/>
  </r>
  <r>
    <n v="8353"/>
    <x v="583"/>
    <x v="4"/>
    <n v="16"/>
    <x v="2159"/>
    <x v="0"/>
    <n v="1"/>
    <x v="5"/>
    <x v="1"/>
    <x v="0"/>
    <s v="Pens &amp; Art Supplies"/>
    <x v="2"/>
    <x v="716"/>
  </r>
  <r>
    <n v="30403"/>
    <x v="185"/>
    <x v="1"/>
    <n v="41"/>
    <x v="2160"/>
    <x v="1"/>
    <n v="8.3000000000000007"/>
    <x v="5"/>
    <x v="2"/>
    <x v="0"/>
    <s v="Binders and Binder Accessories"/>
    <x v="0"/>
    <x v="655"/>
  </r>
  <r>
    <n v="51842"/>
    <x v="508"/>
    <x v="3"/>
    <n v="1"/>
    <x v="2161"/>
    <x v="0"/>
    <n v="6.2"/>
    <x v="5"/>
    <x v="0"/>
    <x v="0"/>
    <s v="Paper"/>
    <x v="0"/>
    <x v="577"/>
  </r>
  <r>
    <n v="35040"/>
    <x v="719"/>
    <x v="2"/>
    <n v="44"/>
    <x v="2162"/>
    <x v="0"/>
    <n v="8"/>
    <x v="6"/>
    <x v="2"/>
    <x v="0"/>
    <s v="Storage &amp; Organization"/>
    <x v="0"/>
    <x v="48"/>
  </r>
  <r>
    <n v="12228"/>
    <x v="634"/>
    <x v="2"/>
    <n v="1"/>
    <x v="2163"/>
    <x v="2"/>
    <n v="32.1"/>
    <x v="4"/>
    <x v="0"/>
    <x v="2"/>
    <s v="Chairs &amp; Chairmats"/>
    <x v="3"/>
    <x v="684"/>
  </r>
  <r>
    <n v="33060"/>
    <x v="1048"/>
    <x v="1"/>
    <n v="3"/>
    <x v="2164"/>
    <x v="0"/>
    <n v="5"/>
    <x v="9"/>
    <x v="2"/>
    <x v="0"/>
    <s v="Binders and Binder Accessories"/>
    <x v="0"/>
    <x v="1100"/>
  </r>
  <r>
    <n v="32070"/>
    <x v="709"/>
    <x v="4"/>
    <n v="50"/>
    <x v="2165"/>
    <x v="0"/>
    <n v="5.2"/>
    <x v="7"/>
    <x v="2"/>
    <x v="2"/>
    <s v="Office Furnishings"/>
    <x v="0"/>
    <x v="934"/>
  </r>
  <r>
    <n v="52292"/>
    <x v="1049"/>
    <x v="2"/>
    <n v="18"/>
    <x v="2166"/>
    <x v="2"/>
    <n v="32.1"/>
    <x v="2"/>
    <x v="2"/>
    <x v="2"/>
    <s v="Chairs &amp; Chairmats"/>
    <x v="3"/>
    <x v="1101"/>
  </r>
  <r>
    <n v="58978"/>
    <x v="1026"/>
    <x v="3"/>
    <n v="13"/>
    <x v="2167"/>
    <x v="0"/>
    <n v="5.5"/>
    <x v="4"/>
    <x v="1"/>
    <x v="0"/>
    <s v="Paper"/>
    <x v="0"/>
    <x v="959"/>
  </r>
  <r>
    <n v="26116"/>
    <x v="485"/>
    <x v="0"/>
    <n v="36"/>
    <x v="2168"/>
    <x v="0"/>
    <n v="9.6999999999999993"/>
    <x v="1"/>
    <x v="3"/>
    <x v="0"/>
    <s v="Paper"/>
    <x v="0"/>
    <x v="237"/>
  </r>
  <r>
    <n v="8995"/>
    <x v="70"/>
    <x v="1"/>
    <n v="41"/>
    <x v="2169"/>
    <x v="1"/>
    <n v="6.3"/>
    <x v="1"/>
    <x v="1"/>
    <x v="0"/>
    <s v="Paper"/>
    <x v="0"/>
    <x v="837"/>
  </r>
  <r>
    <n v="16775"/>
    <x v="799"/>
    <x v="3"/>
    <n v="49"/>
    <x v="2170"/>
    <x v="0"/>
    <n v="6.3"/>
    <x v="9"/>
    <x v="0"/>
    <x v="0"/>
    <s v="Paper"/>
    <x v="0"/>
    <x v="844"/>
  </r>
  <r>
    <n v="25188"/>
    <x v="1050"/>
    <x v="4"/>
    <n v="20"/>
    <x v="2171"/>
    <x v="0"/>
    <n v="2.7"/>
    <x v="3"/>
    <x v="2"/>
    <x v="1"/>
    <s v="Telephones and Communication"/>
    <x v="0"/>
    <x v="919"/>
  </r>
  <r>
    <n v="32199"/>
    <x v="1051"/>
    <x v="1"/>
    <n v="1"/>
    <x v="2172"/>
    <x v="0"/>
    <n v="26.2"/>
    <x v="10"/>
    <x v="0"/>
    <x v="1"/>
    <s v="Copiers and Fax"/>
    <x v="5"/>
    <x v="1102"/>
  </r>
  <r>
    <n v="40806"/>
    <x v="669"/>
    <x v="0"/>
    <n v="8"/>
    <x v="2173"/>
    <x v="0"/>
    <n v="8.3000000000000007"/>
    <x v="2"/>
    <x v="3"/>
    <x v="0"/>
    <s v="Binders and Binder Accessories"/>
    <x v="0"/>
    <x v="381"/>
  </r>
  <r>
    <n v="33473"/>
    <x v="872"/>
    <x v="3"/>
    <n v="50"/>
    <x v="2174"/>
    <x v="0"/>
    <n v="3.4"/>
    <x v="6"/>
    <x v="0"/>
    <x v="0"/>
    <s v="Scissors, Rulers and Trimmers"/>
    <x v="4"/>
    <x v="1103"/>
  </r>
  <r>
    <n v="34117"/>
    <x v="826"/>
    <x v="1"/>
    <n v="45"/>
    <x v="2175"/>
    <x v="0"/>
    <n v="3.2"/>
    <x v="5"/>
    <x v="3"/>
    <x v="0"/>
    <s v="Binders and Binder Accessories"/>
    <x v="0"/>
    <x v="260"/>
  </r>
  <r>
    <n v="6144"/>
    <x v="371"/>
    <x v="0"/>
    <n v="24"/>
    <x v="2176"/>
    <x v="0"/>
    <n v="0.5"/>
    <x v="2"/>
    <x v="0"/>
    <x v="0"/>
    <s v="Labels"/>
    <x v="0"/>
    <x v="407"/>
  </r>
  <r>
    <n v="48195"/>
    <x v="674"/>
    <x v="2"/>
    <n v="35"/>
    <x v="2177"/>
    <x v="0"/>
    <n v="6.4"/>
    <x v="0"/>
    <x v="0"/>
    <x v="1"/>
    <s v="Telephones and Communication"/>
    <x v="2"/>
    <x v="261"/>
  </r>
  <r>
    <n v="28455"/>
    <x v="416"/>
    <x v="4"/>
    <n v="12"/>
    <x v="2178"/>
    <x v="0"/>
    <n v="6.4"/>
    <x v="6"/>
    <x v="3"/>
    <x v="1"/>
    <s v="Computer Peripherals"/>
    <x v="0"/>
    <x v="434"/>
  </r>
  <r>
    <n v="49056"/>
    <x v="160"/>
    <x v="1"/>
    <n v="46"/>
    <x v="2179"/>
    <x v="0"/>
    <n v="9"/>
    <x v="3"/>
    <x v="2"/>
    <x v="0"/>
    <s v="Paper"/>
    <x v="0"/>
    <x v="1104"/>
  </r>
  <r>
    <n v="31106"/>
    <x v="45"/>
    <x v="3"/>
    <n v="37"/>
    <x v="2180"/>
    <x v="0"/>
    <n v="0.5"/>
    <x v="6"/>
    <x v="0"/>
    <x v="0"/>
    <s v="Labels"/>
    <x v="0"/>
    <x v="228"/>
  </r>
  <r>
    <n v="15428"/>
    <x v="1052"/>
    <x v="0"/>
    <n v="10"/>
    <x v="2181"/>
    <x v="0"/>
    <n v="9.6"/>
    <x v="5"/>
    <x v="3"/>
    <x v="1"/>
    <s v="Telephones and Communication"/>
    <x v="0"/>
    <x v="1105"/>
  </r>
  <r>
    <n v="29383"/>
    <x v="502"/>
    <x v="4"/>
    <n v="29"/>
    <x v="2182"/>
    <x v="0"/>
    <n v="2.7"/>
    <x v="0"/>
    <x v="0"/>
    <x v="1"/>
    <s v="Telephones and Communication"/>
    <x v="0"/>
    <x v="704"/>
  </r>
  <r>
    <n v="26947"/>
    <x v="1053"/>
    <x v="1"/>
    <n v="4"/>
    <x v="2183"/>
    <x v="2"/>
    <n v="64.2"/>
    <x v="5"/>
    <x v="0"/>
    <x v="2"/>
    <s v="Tables"/>
    <x v="3"/>
    <x v="511"/>
  </r>
  <r>
    <n v="57478"/>
    <x v="1049"/>
    <x v="0"/>
    <n v="36"/>
    <x v="2184"/>
    <x v="0"/>
    <n v="0.8"/>
    <x v="6"/>
    <x v="2"/>
    <x v="0"/>
    <s v="Rubber Bands"/>
    <x v="2"/>
    <x v="1101"/>
  </r>
  <r>
    <n v="19047"/>
    <x v="915"/>
    <x v="1"/>
    <n v="1"/>
    <x v="2185"/>
    <x v="0"/>
    <n v="15.3"/>
    <x v="8"/>
    <x v="0"/>
    <x v="0"/>
    <s v="Paper"/>
    <x v="0"/>
    <x v="930"/>
  </r>
  <r>
    <n v="43302"/>
    <x v="420"/>
    <x v="3"/>
    <n v="43"/>
    <x v="2186"/>
    <x v="0"/>
    <n v="1.1000000000000001"/>
    <x v="4"/>
    <x v="0"/>
    <x v="1"/>
    <s v="Telephones and Communication"/>
    <x v="2"/>
    <x v="1106"/>
  </r>
  <r>
    <n v="28224"/>
    <x v="1054"/>
    <x v="0"/>
    <n v="25"/>
    <x v="2187"/>
    <x v="0"/>
    <n v="7.5"/>
    <x v="8"/>
    <x v="0"/>
    <x v="0"/>
    <s v="Binders and Binder Accessories"/>
    <x v="0"/>
    <x v="1107"/>
  </r>
  <r>
    <n v="27746"/>
    <x v="792"/>
    <x v="0"/>
    <n v="42"/>
    <x v="2188"/>
    <x v="0"/>
    <n v="0.9"/>
    <x v="5"/>
    <x v="1"/>
    <x v="0"/>
    <s v="Paper"/>
    <x v="2"/>
    <x v="322"/>
  </r>
  <r>
    <n v="34980"/>
    <x v="509"/>
    <x v="2"/>
    <n v="25"/>
    <x v="2189"/>
    <x v="1"/>
    <n v="5.9"/>
    <x v="2"/>
    <x v="0"/>
    <x v="0"/>
    <s v="Storage &amp; Organization"/>
    <x v="0"/>
    <x v="787"/>
  </r>
  <r>
    <n v="27557"/>
    <x v="260"/>
    <x v="3"/>
    <n v="18"/>
    <x v="2190"/>
    <x v="0"/>
    <n v="5.7"/>
    <x v="0"/>
    <x v="0"/>
    <x v="0"/>
    <s v="Labels"/>
    <x v="0"/>
    <x v="959"/>
  </r>
  <r>
    <n v="29058"/>
    <x v="256"/>
    <x v="1"/>
    <n v="33"/>
    <x v="2191"/>
    <x v="2"/>
    <n v="47.7"/>
    <x v="5"/>
    <x v="1"/>
    <x v="2"/>
    <s v="Bookcases"/>
    <x v="6"/>
    <x v="538"/>
  </r>
  <r>
    <n v="3808"/>
    <x v="437"/>
    <x v="0"/>
    <n v="2"/>
    <x v="2192"/>
    <x v="0"/>
    <n v="0.5"/>
    <x v="7"/>
    <x v="0"/>
    <x v="0"/>
    <s v="Labels"/>
    <x v="0"/>
    <x v="1108"/>
  </r>
  <r>
    <n v="8422"/>
    <x v="564"/>
    <x v="4"/>
    <n v="18"/>
    <x v="2193"/>
    <x v="2"/>
    <n v="57.9"/>
    <x v="4"/>
    <x v="2"/>
    <x v="2"/>
    <s v="Tables"/>
    <x v="6"/>
    <x v="114"/>
  </r>
  <r>
    <n v="48230"/>
    <x v="1055"/>
    <x v="2"/>
    <n v="39"/>
    <x v="2194"/>
    <x v="1"/>
    <n v="9.1"/>
    <x v="9"/>
    <x v="0"/>
    <x v="2"/>
    <s v="Office Furnishings"/>
    <x v="0"/>
    <x v="1109"/>
  </r>
  <r>
    <n v="44999"/>
    <x v="1013"/>
    <x v="4"/>
    <n v="17"/>
    <x v="2195"/>
    <x v="0"/>
    <n v="8"/>
    <x v="2"/>
    <x v="3"/>
    <x v="0"/>
    <s v="Paper"/>
    <x v="0"/>
    <x v="1110"/>
  </r>
  <r>
    <n v="32389"/>
    <x v="304"/>
    <x v="4"/>
    <n v="1"/>
    <x v="2196"/>
    <x v="1"/>
    <n v="9.4"/>
    <x v="0"/>
    <x v="3"/>
    <x v="1"/>
    <s v="Telephones and Communication"/>
    <x v="0"/>
    <x v="310"/>
  </r>
  <r>
    <n v="43200"/>
    <x v="1056"/>
    <x v="2"/>
    <n v="15"/>
    <x v="2197"/>
    <x v="0"/>
    <n v="1.1000000000000001"/>
    <x v="3"/>
    <x v="3"/>
    <x v="1"/>
    <s v="Telephones and Communication"/>
    <x v="2"/>
    <x v="986"/>
  </r>
  <r>
    <n v="4422"/>
    <x v="643"/>
    <x v="4"/>
    <n v="17"/>
    <x v="2198"/>
    <x v="0"/>
    <n v="9.6"/>
    <x v="2"/>
    <x v="1"/>
    <x v="0"/>
    <s v="Pens &amp; Art Supplies"/>
    <x v="4"/>
    <x v="456"/>
  </r>
  <r>
    <n v="25350"/>
    <x v="1057"/>
    <x v="2"/>
    <n v="30"/>
    <x v="2199"/>
    <x v="0"/>
    <n v="4.8"/>
    <x v="9"/>
    <x v="2"/>
    <x v="0"/>
    <s v="Appliances"/>
    <x v="0"/>
    <x v="322"/>
  </r>
  <r>
    <n v="54721"/>
    <x v="398"/>
    <x v="2"/>
    <n v="19"/>
    <x v="2200"/>
    <x v="2"/>
    <n v="28.1"/>
    <x v="3"/>
    <x v="0"/>
    <x v="2"/>
    <s v="Bookcases"/>
    <x v="6"/>
    <x v="1111"/>
  </r>
  <r>
    <n v="11011"/>
    <x v="627"/>
    <x v="1"/>
    <n v="36"/>
    <x v="2201"/>
    <x v="0"/>
    <n v="8.9"/>
    <x v="4"/>
    <x v="3"/>
    <x v="0"/>
    <s v="Envelopes"/>
    <x v="0"/>
    <x v="427"/>
  </r>
  <r>
    <n v="27555"/>
    <x v="282"/>
    <x v="0"/>
    <n v="32"/>
    <x v="2202"/>
    <x v="0"/>
    <n v="1.8"/>
    <x v="1"/>
    <x v="1"/>
    <x v="0"/>
    <s v="Paper"/>
    <x v="2"/>
    <x v="167"/>
  </r>
  <r>
    <n v="31174"/>
    <x v="543"/>
    <x v="2"/>
    <n v="29"/>
    <x v="2203"/>
    <x v="0"/>
    <n v="5"/>
    <x v="7"/>
    <x v="1"/>
    <x v="0"/>
    <s v="Binders and Binder Accessories"/>
    <x v="0"/>
    <x v="275"/>
  </r>
  <r>
    <n v="36449"/>
    <x v="292"/>
    <x v="2"/>
    <n v="6"/>
    <x v="2204"/>
    <x v="0"/>
    <n v="15.4"/>
    <x v="0"/>
    <x v="0"/>
    <x v="2"/>
    <s v="Office Furnishings"/>
    <x v="5"/>
    <x v="297"/>
  </r>
  <r>
    <n v="41794"/>
    <x v="514"/>
    <x v="0"/>
    <n v="49"/>
    <x v="1168"/>
    <x v="0"/>
    <n v="5.0999999999999996"/>
    <x v="5"/>
    <x v="2"/>
    <x v="1"/>
    <s v="Telephones and Communication"/>
    <x v="1"/>
    <x v="534"/>
  </r>
  <r>
    <n v="34883"/>
    <x v="614"/>
    <x v="0"/>
    <n v="31"/>
    <x v="2205"/>
    <x v="0"/>
    <n v="6.4"/>
    <x v="0"/>
    <x v="0"/>
    <x v="1"/>
    <s v="Telephones and Communication"/>
    <x v="2"/>
    <x v="872"/>
  </r>
  <r>
    <n v="58784"/>
    <x v="1058"/>
    <x v="4"/>
    <n v="25"/>
    <x v="2206"/>
    <x v="2"/>
    <n v="41.7"/>
    <x v="0"/>
    <x v="0"/>
    <x v="2"/>
    <s v="Chairs &amp; Chairmats"/>
    <x v="3"/>
    <x v="362"/>
  </r>
  <r>
    <n v="59777"/>
    <x v="138"/>
    <x v="1"/>
    <n v="19"/>
    <x v="2207"/>
    <x v="1"/>
    <n v="21.4"/>
    <x v="6"/>
    <x v="2"/>
    <x v="1"/>
    <s v="Computer Peripherals"/>
    <x v="0"/>
    <x v="335"/>
  </r>
  <r>
    <n v="41702"/>
    <x v="473"/>
    <x v="2"/>
    <n v="5"/>
    <x v="2208"/>
    <x v="0"/>
    <n v="7.2"/>
    <x v="0"/>
    <x v="0"/>
    <x v="0"/>
    <s v="Paper"/>
    <x v="0"/>
    <x v="1112"/>
  </r>
  <r>
    <n v="14247"/>
    <x v="747"/>
    <x v="0"/>
    <n v="4"/>
    <x v="2088"/>
    <x v="0"/>
    <n v="1.4"/>
    <x v="0"/>
    <x v="2"/>
    <x v="0"/>
    <s v="Rubber Bands"/>
    <x v="2"/>
    <x v="1113"/>
  </r>
  <r>
    <n v="11846"/>
    <x v="298"/>
    <x v="3"/>
    <n v="49"/>
    <x v="2209"/>
    <x v="0"/>
    <n v="4.3"/>
    <x v="5"/>
    <x v="0"/>
    <x v="1"/>
    <s v="Computer Peripherals"/>
    <x v="0"/>
    <x v="1114"/>
  </r>
  <r>
    <n v="49831"/>
    <x v="198"/>
    <x v="0"/>
    <n v="18"/>
    <x v="2210"/>
    <x v="0"/>
    <n v="4.8"/>
    <x v="3"/>
    <x v="3"/>
    <x v="0"/>
    <s v="Storage &amp; Organization"/>
    <x v="0"/>
    <x v="877"/>
  </r>
  <r>
    <n v="50054"/>
    <x v="1059"/>
    <x v="2"/>
    <n v="41"/>
    <x v="2211"/>
    <x v="0"/>
    <n v="9.4"/>
    <x v="9"/>
    <x v="0"/>
    <x v="0"/>
    <s v="Storage &amp; Organization"/>
    <x v="0"/>
    <x v="928"/>
  </r>
  <r>
    <n v="135"/>
    <x v="916"/>
    <x v="2"/>
    <n v="25"/>
    <x v="2212"/>
    <x v="0"/>
    <n v="4.9000000000000004"/>
    <x v="3"/>
    <x v="1"/>
    <x v="1"/>
    <s v="Computer Peripherals"/>
    <x v="4"/>
    <x v="1115"/>
  </r>
  <r>
    <n v="36739"/>
    <x v="38"/>
    <x v="2"/>
    <n v="16"/>
    <x v="2213"/>
    <x v="0"/>
    <n v="5.6"/>
    <x v="3"/>
    <x v="1"/>
    <x v="0"/>
    <s v="Binders and Binder Accessories"/>
    <x v="0"/>
    <x v="1116"/>
  </r>
  <r>
    <n v="50276"/>
    <x v="161"/>
    <x v="2"/>
    <n v="34"/>
    <x v="2214"/>
    <x v="0"/>
    <n v="2.5"/>
    <x v="4"/>
    <x v="3"/>
    <x v="0"/>
    <s v="Pens &amp; Art Supplies"/>
    <x v="2"/>
    <x v="782"/>
  </r>
  <r>
    <n v="33319"/>
    <x v="199"/>
    <x v="2"/>
    <n v="11"/>
    <x v="2215"/>
    <x v="2"/>
    <n v="64.400000000000006"/>
    <x v="0"/>
    <x v="0"/>
    <x v="2"/>
    <s v="Chairs &amp; Chairmats"/>
    <x v="3"/>
    <x v="1117"/>
  </r>
  <r>
    <n v="5094"/>
    <x v="446"/>
    <x v="2"/>
    <n v="2"/>
    <x v="2216"/>
    <x v="0"/>
    <n v="4.5999999999999996"/>
    <x v="8"/>
    <x v="3"/>
    <x v="0"/>
    <s v="Pens &amp; Art Supplies"/>
    <x v="2"/>
    <x v="462"/>
  </r>
  <r>
    <n v="16866"/>
    <x v="1026"/>
    <x v="2"/>
    <n v="43"/>
    <x v="2217"/>
    <x v="0"/>
    <n v="4.3"/>
    <x v="9"/>
    <x v="2"/>
    <x v="1"/>
    <s v="Telephones and Communication"/>
    <x v="0"/>
    <x v="533"/>
  </r>
  <r>
    <n v="5350"/>
    <x v="235"/>
    <x v="3"/>
    <n v="39"/>
    <x v="2218"/>
    <x v="0"/>
    <n v="6.5"/>
    <x v="5"/>
    <x v="1"/>
    <x v="0"/>
    <s v="Appliances"/>
    <x v="1"/>
    <x v="234"/>
  </r>
  <r>
    <n v="1088"/>
    <x v="113"/>
    <x v="3"/>
    <n v="13"/>
    <x v="2219"/>
    <x v="0"/>
    <n v="7"/>
    <x v="7"/>
    <x v="1"/>
    <x v="1"/>
    <s v="Computer Peripherals"/>
    <x v="0"/>
    <x v="17"/>
  </r>
  <r>
    <n v="20737"/>
    <x v="1060"/>
    <x v="4"/>
    <n v="15"/>
    <x v="2220"/>
    <x v="2"/>
    <n v="66.099999999999994"/>
    <x v="3"/>
    <x v="2"/>
    <x v="2"/>
    <s v="Tables"/>
    <x v="6"/>
    <x v="1118"/>
  </r>
  <r>
    <n v="45958"/>
    <x v="46"/>
    <x v="4"/>
    <n v="28"/>
    <x v="2221"/>
    <x v="0"/>
    <n v="26.2"/>
    <x v="8"/>
    <x v="3"/>
    <x v="1"/>
    <s v="Copiers and Fax"/>
    <x v="5"/>
    <x v="127"/>
  </r>
  <r>
    <n v="23968"/>
    <x v="1061"/>
    <x v="0"/>
    <n v="19"/>
    <x v="2222"/>
    <x v="0"/>
    <n v="6.2"/>
    <x v="3"/>
    <x v="0"/>
    <x v="0"/>
    <s v="Paper"/>
    <x v="0"/>
    <x v="1119"/>
  </r>
  <r>
    <n v="51937"/>
    <x v="1062"/>
    <x v="1"/>
    <n v="39"/>
    <x v="2223"/>
    <x v="2"/>
    <n v="45.5"/>
    <x v="0"/>
    <x v="0"/>
    <x v="0"/>
    <s v="Appliances"/>
    <x v="3"/>
    <x v="1109"/>
  </r>
  <r>
    <n v="46662"/>
    <x v="329"/>
    <x v="0"/>
    <n v="33"/>
    <x v="2224"/>
    <x v="0"/>
    <n v="0.8"/>
    <x v="2"/>
    <x v="2"/>
    <x v="0"/>
    <s v="Pens &amp; Art Supplies"/>
    <x v="2"/>
    <x v="336"/>
  </r>
  <r>
    <n v="44071"/>
    <x v="625"/>
    <x v="2"/>
    <n v="19"/>
    <x v="2225"/>
    <x v="0"/>
    <n v="5.3"/>
    <x v="1"/>
    <x v="0"/>
    <x v="0"/>
    <s v="Binders and Binder Accessories"/>
    <x v="0"/>
    <x v="40"/>
  </r>
  <r>
    <n v="613"/>
    <x v="505"/>
    <x v="1"/>
    <n v="12"/>
    <x v="2226"/>
    <x v="0"/>
    <n v="8.3000000000000007"/>
    <x v="12"/>
    <x v="0"/>
    <x v="0"/>
    <s v="Binders and Binder Accessories"/>
    <x v="0"/>
    <x v="822"/>
  </r>
  <r>
    <n v="4871"/>
    <x v="566"/>
    <x v="0"/>
    <n v="26"/>
    <x v="2227"/>
    <x v="0"/>
    <n v="4.3"/>
    <x v="6"/>
    <x v="1"/>
    <x v="0"/>
    <s v="Scissors, Rulers and Trimmers"/>
    <x v="4"/>
    <x v="589"/>
  </r>
  <r>
    <n v="45824"/>
    <x v="196"/>
    <x v="2"/>
    <n v="44"/>
    <x v="2228"/>
    <x v="0"/>
    <n v="26.2"/>
    <x v="0"/>
    <x v="1"/>
    <x v="2"/>
    <s v="Chairs &amp; Chairmats"/>
    <x v="5"/>
    <x v="21"/>
  </r>
  <r>
    <n v="18849"/>
    <x v="153"/>
    <x v="1"/>
    <n v="39"/>
    <x v="2229"/>
    <x v="0"/>
    <n v="9.4"/>
    <x v="8"/>
    <x v="0"/>
    <x v="2"/>
    <s v="Office Furnishings"/>
    <x v="0"/>
    <x v="153"/>
  </r>
  <r>
    <n v="13027"/>
    <x v="995"/>
    <x v="0"/>
    <n v="42"/>
    <x v="2230"/>
    <x v="0"/>
    <n v="6.6"/>
    <x v="3"/>
    <x v="3"/>
    <x v="0"/>
    <s v="Paper"/>
    <x v="0"/>
    <x v="1120"/>
  </r>
  <r>
    <n v="27426"/>
    <x v="810"/>
    <x v="3"/>
    <n v="32"/>
    <x v="2231"/>
    <x v="1"/>
    <n v="4.9000000000000004"/>
    <x v="6"/>
    <x v="2"/>
    <x v="0"/>
    <s v="Scissors, Rulers and Trimmers"/>
    <x v="2"/>
    <x v="1121"/>
  </r>
  <r>
    <n v="47108"/>
    <x v="777"/>
    <x v="2"/>
    <n v="26"/>
    <x v="2041"/>
    <x v="1"/>
    <n v="5.0999999999999996"/>
    <x v="4"/>
    <x v="1"/>
    <x v="0"/>
    <s v="Paper"/>
    <x v="0"/>
    <x v="687"/>
  </r>
  <r>
    <n v="1921"/>
    <x v="804"/>
    <x v="4"/>
    <n v="24"/>
    <x v="2232"/>
    <x v="2"/>
    <n v="97.4"/>
    <x v="0"/>
    <x v="3"/>
    <x v="0"/>
    <s v="Appliances"/>
    <x v="3"/>
    <x v="850"/>
  </r>
  <r>
    <n v="22053"/>
    <x v="922"/>
    <x v="0"/>
    <n v="32"/>
    <x v="2233"/>
    <x v="0"/>
    <n v="5.6"/>
    <x v="4"/>
    <x v="0"/>
    <x v="0"/>
    <s v="Binders and Binder Accessories"/>
    <x v="0"/>
    <x v="963"/>
  </r>
  <r>
    <n v="10535"/>
    <x v="514"/>
    <x v="3"/>
    <n v="25"/>
    <x v="2234"/>
    <x v="0"/>
    <n v="21.4"/>
    <x v="1"/>
    <x v="0"/>
    <x v="2"/>
    <s v="Office Furnishings"/>
    <x v="0"/>
    <x v="534"/>
  </r>
  <r>
    <n v="59232"/>
    <x v="81"/>
    <x v="1"/>
    <n v="23"/>
    <x v="2235"/>
    <x v="0"/>
    <n v="6.2"/>
    <x v="6"/>
    <x v="2"/>
    <x v="0"/>
    <s v="Paper"/>
    <x v="0"/>
    <x v="82"/>
  </r>
  <r>
    <n v="46916"/>
    <x v="299"/>
    <x v="1"/>
    <n v="40"/>
    <x v="2236"/>
    <x v="0"/>
    <n v="1"/>
    <x v="3"/>
    <x v="2"/>
    <x v="0"/>
    <s v="Pens &amp; Art Supplies"/>
    <x v="2"/>
    <x v="303"/>
  </r>
  <r>
    <n v="47714"/>
    <x v="375"/>
    <x v="4"/>
    <n v="30"/>
    <x v="2237"/>
    <x v="0"/>
    <n v="7.5"/>
    <x v="10"/>
    <x v="0"/>
    <x v="0"/>
    <s v="Binders and Binder Accessories"/>
    <x v="0"/>
    <x v="24"/>
  </r>
  <r>
    <n v="6403"/>
    <x v="830"/>
    <x v="3"/>
    <n v="41"/>
    <x v="2238"/>
    <x v="0"/>
    <n v="21.4"/>
    <x v="0"/>
    <x v="3"/>
    <x v="0"/>
    <s v="Storage &amp; Organization"/>
    <x v="0"/>
    <x v="640"/>
  </r>
  <r>
    <n v="58784"/>
    <x v="1058"/>
    <x v="4"/>
    <n v="29"/>
    <x v="2239"/>
    <x v="0"/>
    <n v="6.2"/>
    <x v="6"/>
    <x v="0"/>
    <x v="0"/>
    <s v="Paper"/>
    <x v="0"/>
    <x v="84"/>
  </r>
  <r>
    <n v="2305"/>
    <x v="407"/>
    <x v="1"/>
    <n v="1"/>
    <x v="2240"/>
    <x v="0"/>
    <n v="6.1"/>
    <x v="2"/>
    <x v="2"/>
    <x v="0"/>
    <s v="Paper"/>
    <x v="0"/>
    <x v="805"/>
  </r>
  <r>
    <n v="39617"/>
    <x v="124"/>
    <x v="2"/>
    <n v="28"/>
    <x v="2241"/>
    <x v="0"/>
    <n v="1.3"/>
    <x v="2"/>
    <x v="3"/>
    <x v="0"/>
    <s v="Pens &amp; Art Supplies"/>
    <x v="2"/>
    <x v="230"/>
  </r>
  <r>
    <n v="23585"/>
    <x v="1063"/>
    <x v="0"/>
    <n v="44"/>
    <x v="2242"/>
    <x v="0"/>
    <n v="1.7"/>
    <x v="5"/>
    <x v="2"/>
    <x v="0"/>
    <s v="Pens &amp; Art Supplies"/>
    <x v="2"/>
    <x v="836"/>
  </r>
  <r>
    <n v="4103"/>
    <x v="246"/>
    <x v="3"/>
    <n v="3"/>
    <x v="2243"/>
    <x v="0"/>
    <n v="9.6"/>
    <x v="3"/>
    <x v="2"/>
    <x v="0"/>
    <s v="Pens &amp; Art Supplies"/>
    <x v="4"/>
    <x v="283"/>
  </r>
  <r>
    <n v="16642"/>
    <x v="919"/>
    <x v="2"/>
    <n v="46"/>
    <x v="2244"/>
    <x v="0"/>
    <n v="2.7"/>
    <x v="8"/>
    <x v="0"/>
    <x v="1"/>
    <s v="Telephones and Communication"/>
    <x v="0"/>
    <x v="995"/>
  </r>
  <r>
    <n v="35200"/>
    <x v="284"/>
    <x v="4"/>
    <n v="15"/>
    <x v="2245"/>
    <x v="0"/>
    <n v="13.4"/>
    <x v="8"/>
    <x v="0"/>
    <x v="2"/>
    <s v="Office Furnishings"/>
    <x v="0"/>
    <x v="1122"/>
  </r>
  <r>
    <n v="16643"/>
    <x v="831"/>
    <x v="3"/>
    <n v="46"/>
    <x v="2246"/>
    <x v="0"/>
    <n v="2.2000000000000002"/>
    <x v="8"/>
    <x v="2"/>
    <x v="0"/>
    <s v="Paper"/>
    <x v="2"/>
    <x v="429"/>
  </r>
  <r>
    <n v="3588"/>
    <x v="1064"/>
    <x v="2"/>
    <n v="14"/>
    <x v="2247"/>
    <x v="0"/>
    <n v="4.2"/>
    <x v="7"/>
    <x v="2"/>
    <x v="2"/>
    <s v="Office Furnishings"/>
    <x v="4"/>
    <x v="432"/>
  </r>
  <r>
    <n v="27780"/>
    <x v="1065"/>
    <x v="0"/>
    <n v="39"/>
    <x v="2248"/>
    <x v="0"/>
    <n v="1.4"/>
    <x v="5"/>
    <x v="3"/>
    <x v="0"/>
    <s v="Scissors, Rulers and Trimmers"/>
    <x v="2"/>
    <x v="412"/>
  </r>
  <r>
    <n v="14211"/>
    <x v="562"/>
    <x v="2"/>
    <n v="22"/>
    <x v="2249"/>
    <x v="0"/>
    <n v="15"/>
    <x v="0"/>
    <x v="2"/>
    <x v="1"/>
    <s v="Office Machines"/>
    <x v="1"/>
    <x v="666"/>
  </r>
  <r>
    <n v="30081"/>
    <x v="124"/>
    <x v="1"/>
    <n v="26"/>
    <x v="2250"/>
    <x v="0"/>
    <n v="9.6"/>
    <x v="9"/>
    <x v="2"/>
    <x v="0"/>
    <s v="Binders and Binder Accessories"/>
    <x v="0"/>
    <x v="230"/>
  </r>
  <r>
    <n v="59619"/>
    <x v="1066"/>
    <x v="2"/>
    <n v="12"/>
    <x v="2251"/>
    <x v="0"/>
    <n v="7.7"/>
    <x v="4"/>
    <x v="1"/>
    <x v="0"/>
    <s v="Paper"/>
    <x v="0"/>
    <x v="698"/>
  </r>
  <r>
    <n v="24098"/>
    <x v="1067"/>
    <x v="0"/>
    <n v="32"/>
    <x v="2252"/>
    <x v="0"/>
    <n v="9.6"/>
    <x v="7"/>
    <x v="3"/>
    <x v="1"/>
    <s v="Telephones and Communication"/>
    <x v="0"/>
    <x v="1123"/>
  </r>
  <r>
    <n v="24705"/>
    <x v="163"/>
    <x v="0"/>
    <n v="15"/>
    <x v="2253"/>
    <x v="0"/>
    <n v="2.1"/>
    <x v="5"/>
    <x v="1"/>
    <x v="1"/>
    <s v="Computer Peripherals"/>
    <x v="4"/>
    <x v="163"/>
  </r>
  <r>
    <n v="27680"/>
    <x v="784"/>
    <x v="0"/>
    <n v="19"/>
    <x v="2254"/>
    <x v="0"/>
    <n v="7.1"/>
    <x v="1"/>
    <x v="3"/>
    <x v="0"/>
    <s v="Paper"/>
    <x v="0"/>
    <x v="1124"/>
  </r>
  <r>
    <n v="4389"/>
    <x v="786"/>
    <x v="4"/>
    <n v="42"/>
    <x v="2255"/>
    <x v="1"/>
    <n v="6"/>
    <x v="5"/>
    <x v="0"/>
    <x v="1"/>
    <s v="Telephones and Communication"/>
    <x v="0"/>
    <x v="330"/>
  </r>
  <r>
    <n v="19040"/>
    <x v="939"/>
    <x v="1"/>
    <n v="10"/>
    <x v="2256"/>
    <x v="0"/>
    <n v="9.6"/>
    <x v="8"/>
    <x v="0"/>
    <x v="0"/>
    <s v="Pens &amp; Art Supplies"/>
    <x v="4"/>
    <x v="588"/>
  </r>
  <r>
    <n v="19264"/>
    <x v="414"/>
    <x v="1"/>
    <n v="40"/>
    <x v="2257"/>
    <x v="0"/>
    <n v="5.6"/>
    <x v="8"/>
    <x v="1"/>
    <x v="0"/>
    <s v="Binders and Binder Accessories"/>
    <x v="0"/>
    <x v="430"/>
  </r>
  <r>
    <n v="42599"/>
    <x v="345"/>
    <x v="4"/>
    <n v="31"/>
    <x v="2258"/>
    <x v="2"/>
    <n v="58.8"/>
    <x v="3"/>
    <x v="1"/>
    <x v="2"/>
    <s v="Bookcases"/>
    <x v="6"/>
    <x v="144"/>
  </r>
  <r>
    <n v="42148"/>
    <x v="916"/>
    <x v="0"/>
    <n v="11"/>
    <x v="2259"/>
    <x v="0"/>
    <n v="3.2"/>
    <x v="2"/>
    <x v="0"/>
    <x v="0"/>
    <s v="Paper"/>
    <x v="2"/>
    <x v="300"/>
  </r>
  <r>
    <n v="14400"/>
    <x v="78"/>
    <x v="4"/>
    <n v="35"/>
    <x v="2260"/>
    <x v="0"/>
    <n v="7.1"/>
    <x v="9"/>
    <x v="2"/>
    <x v="0"/>
    <s v="Paper"/>
    <x v="0"/>
    <x v="78"/>
  </r>
  <r>
    <n v="3393"/>
    <x v="704"/>
    <x v="1"/>
    <n v="33"/>
    <x v="2261"/>
    <x v="0"/>
    <n v="7.8"/>
    <x v="4"/>
    <x v="1"/>
    <x v="2"/>
    <s v="Office Furnishings"/>
    <x v="4"/>
    <x v="791"/>
  </r>
  <r>
    <n v="53605"/>
    <x v="154"/>
    <x v="4"/>
    <n v="48"/>
    <x v="2262"/>
    <x v="2"/>
    <n v="38.4"/>
    <x v="7"/>
    <x v="1"/>
    <x v="2"/>
    <s v="Bookcases"/>
    <x v="6"/>
    <x v="154"/>
  </r>
  <r>
    <n v="56288"/>
    <x v="1068"/>
    <x v="2"/>
    <n v="37"/>
    <x v="2263"/>
    <x v="0"/>
    <n v="15.8"/>
    <x v="3"/>
    <x v="3"/>
    <x v="0"/>
    <s v="Envelopes"/>
    <x v="0"/>
    <x v="1125"/>
  </r>
  <r>
    <n v="15264"/>
    <x v="271"/>
    <x v="4"/>
    <n v="13"/>
    <x v="2264"/>
    <x v="0"/>
    <n v="0.5"/>
    <x v="3"/>
    <x v="2"/>
    <x v="0"/>
    <s v="Labels"/>
    <x v="0"/>
    <x v="370"/>
  </r>
  <r>
    <n v="39168"/>
    <x v="591"/>
    <x v="1"/>
    <n v="50"/>
    <x v="2265"/>
    <x v="0"/>
    <n v="9.3000000000000007"/>
    <x v="0"/>
    <x v="2"/>
    <x v="0"/>
    <s v="Paper"/>
    <x v="0"/>
    <x v="618"/>
  </r>
  <r>
    <n v="3492"/>
    <x v="531"/>
    <x v="3"/>
    <n v="35"/>
    <x v="2266"/>
    <x v="0"/>
    <n v="21.4"/>
    <x v="9"/>
    <x v="0"/>
    <x v="0"/>
    <s v="Binders and Binder Accessories"/>
    <x v="0"/>
    <x v="270"/>
  </r>
  <r>
    <n v="55683"/>
    <x v="613"/>
    <x v="1"/>
    <n v="23"/>
    <x v="2267"/>
    <x v="0"/>
    <n v="21.4"/>
    <x v="6"/>
    <x v="3"/>
    <x v="2"/>
    <s v="Office Furnishings"/>
    <x v="0"/>
    <x v="1043"/>
  </r>
  <r>
    <n v="13313"/>
    <x v="428"/>
    <x v="2"/>
    <n v="22"/>
    <x v="2268"/>
    <x v="0"/>
    <n v="8"/>
    <x v="0"/>
    <x v="2"/>
    <x v="0"/>
    <s v="Paper"/>
    <x v="0"/>
    <x v="748"/>
  </r>
  <r>
    <n v="16230"/>
    <x v="159"/>
    <x v="3"/>
    <n v="27"/>
    <x v="2269"/>
    <x v="2"/>
    <n v="58.6"/>
    <x v="2"/>
    <x v="0"/>
    <x v="2"/>
    <s v="Bookcases"/>
    <x v="6"/>
    <x v="287"/>
  </r>
  <r>
    <n v="23907"/>
    <x v="1040"/>
    <x v="2"/>
    <n v="7"/>
    <x v="2270"/>
    <x v="0"/>
    <n v="2.7"/>
    <x v="2"/>
    <x v="0"/>
    <x v="1"/>
    <s v="Telephones and Communication"/>
    <x v="0"/>
    <x v="766"/>
  </r>
  <r>
    <n v="35392"/>
    <x v="874"/>
    <x v="1"/>
    <n v="9"/>
    <x v="2271"/>
    <x v="0"/>
    <n v="10.4"/>
    <x v="7"/>
    <x v="3"/>
    <x v="0"/>
    <s v="Paper"/>
    <x v="0"/>
    <x v="1126"/>
  </r>
  <r>
    <n v="640"/>
    <x v="1013"/>
    <x v="1"/>
    <n v="39"/>
    <x v="2272"/>
    <x v="2"/>
    <n v="62.7"/>
    <x v="0"/>
    <x v="1"/>
    <x v="2"/>
    <s v="Bookcases"/>
    <x v="6"/>
    <x v="1110"/>
  </r>
  <r>
    <n v="4800"/>
    <x v="158"/>
    <x v="3"/>
    <n v="4"/>
    <x v="2273"/>
    <x v="0"/>
    <n v="9.6"/>
    <x v="3"/>
    <x v="0"/>
    <x v="0"/>
    <s v="Binders and Binder Accessories"/>
    <x v="0"/>
    <x v="245"/>
  </r>
  <r>
    <n v="2593"/>
    <x v="133"/>
    <x v="1"/>
    <n v="5"/>
    <x v="2274"/>
    <x v="1"/>
    <n v="21.4"/>
    <x v="6"/>
    <x v="0"/>
    <x v="0"/>
    <s v="Binders and Binder Accessories"/>
    <x v="0"/>
    <x v="297"/>
  </r>
  <r>
    <n v="58657"/>
    <x v="466"/>
    <x v="0"/>
    <n v="43"/>
    <x v="2275"/>
    <x v="0"/>
    <n v="2.1"/>
    <x v="5"/>
    <x v="0"/>
    <x v="1"/>
    <s v="Computer Peripherals"/>
    <x v="4"/>
    <x v="1127"/>
  </r>
  <r>
    <n v="36772"/>
    <x v="911"/>
    <x v="4"/>
    <n v="47"/>
    <x v="2276"/>
    <x v="0"/>
    <n v="6.8"/>
    <x v="5"/>
    <x v="2"/>
    <x v="0"/>
    <s v="Paper"/>
    <x v="0"/>
    <x v="793"/>
  </r>
  <r>
    <n v="24162"/>
    <x v="529"/>
    <x v="2"/>
    <n v="1"/>
    <x v="2277"/>
    <x v="0"/>
    <n v="2.2000000000000002"/>
    <x v="9"/>
    <x v="3"/>
    <x v="0"/>
    <s v="Paper"/>
    <x v="2"/>
    <x v="549"/>
  </r>
  <r>
    <n v="7335"/>
    <x v="461"/>
    <x v="3"/>
    <n v="43"/>
    <x v="2278"/>
    <x v="0"/>
    <n v="5.2"/>
    <x v="9"/>
    <x v="0"/>
    <x v="1"/>
    <s v="Telephones and Communication"/>
    <x v="0"/>
    <x v="318"/>
  </r>
  <r>
    <n v="50657"/>
    <x v="465"/>
    <x v="1"/>
    <n v="40"/>
    <x v="2279"/>
    <x v="0"/>
    <n v="12.3"/>
    <x v="7"/>
    <x v="0"/>
    <x v="0"/>
    <s v="Binders and Binder Accessories"/>
    <x v="0"/>
    <x v="230"/>
  </r>
  <r>
    <n v="52197"/>
    <x v="481"/>
    <x v="0"/>
    <n v="6"/>
    <x v="2280"/>
    <x v="0"/>
    <n v="7.4"/>
    <x v="6"/>
    <x v="0"/>
    <x v="0"/>
    <s v="Storage &amp; Organization"/>
    <x v="0"/>
    <x v="495"/>
  </r>
  <r>
    <n v="32165"/>
    <x v="1069"/>
    <x v="2"/>
    <n v="38"/>
    <x v="2281"/>
    <x v="0"/>
    <n v="1.1000000000000001"/>
    <x v="5"/>
    <x v="3"/>
    <x v="1"/>
    <s v="Telephones and Communication"/>
    <x v="2"/>
    <x v="1128"/>
  </r>
  <r>
    <n v="33573"/>
    <x v="796"/>
    <x v="0"/>
    <n v="15"/>
    <x v="2282"/>
    <x v="2"/>
    <n v="17.100000000000001"/>
    <x v="0"/>
    <x v="0"/>
    <x v="2"/>
    <s v="Tables"/>
    <x v="6"/>
    <x v="1101"/>
  </r>
  <r>
    <n v="13795"/>
    <x v="1070"/>
    <x v="2"/>
    <n v="37"/>
    <x v="2283"/>
    <x v="0"/>
    <n v="5.4"/>
    <x v="1"/>
    <x v="3"/>
    <x v="0"/>
    <s v="Paper"/>
    <x v="0"/>
    <x v="637"/>
  </r>
  <r>
    <n v="47750"/>
    <x v="811"/>
    <x v="3"/>
    <n v="43"/>
    <x v="2284"/>
    <x v="0"/>
    <n v="9.6"/>
    <x v="2"/>
    <x v="0"/>
    <x v="2"/>
    <s v="Office Furnishings"/>
    <x v="4"/>
    <x v="314"/>
  </r>
  <r>
    <n v="51271"/>
    <x v="1071"/>
    <x v="1"/>
    <n v="31"/>
    <x v="2285"/>
    <x v="2"/>
    <n v="38.6"/>
    <x v="5"/>
    <x v="1"/>
    <x v="2"/>
    <s v="Bookcases"/>
    <x v="6"/>
    <x v="940"/>
  </r>
  <r>
    <n v="42851"/>
    <x v="458"/>
    <x v="1"/>
    <n v="7"/>
    <x v="2286"/>
    <x v="1"/>
    <n v="1.3"/>
    <x v="0"/>
    <x v="0"/>
    <x v="1"/>
    <s v="Telephones and Communication"/>
    <x v="4"/>
    <x v="484"/>
  </r>
  <r>
    <n v="21862"/>
    <x v="405"/>
    <x v="2"/>
    <n v="1"/>
    <x v="1292"/>
    <x v="1"/>
    <n v="7.8"/>
    <x v="5"/>
    <x v="1"/>
    <x v="0"/>
    <s v="Binders and Binder Accessories"/>
    <x v="0"/>
    <x v="320"/>
  </r>
  <r>
    <n v="25927"/>
    <x v="1043"/>
    <x v="4"/>
    <n v="14"/>
    <x v="2287"/>
    <x v="0"/>
    <n v="7.1"/>
    <x v="3"/>
    <x v="0"/>
    <x v="0"/>
    <s v="Storage &amp; Organization"/>
    <x v="0"/>
    <x v="1129"/>
  </r>
  <r>
    <n v="52995"/>
    <x v="463"/>
    <x v="2"/>
    <n v="8"/>
    <x v="2288"/>
    <x v="0"/>
    <n v="6.7"/>
    <x v="0"/>
    <x v="1"/>
    <x v="0"/>
    <s v="Binders and Binder Accessories"/>
    <x v="0"/>
    <x v="712"/>
  </r>
  <r>
    <n v="17409"/>
    <x v="691"/>
    <x v="2"/>
    <n v="31"/>
    <x v="2289"/>
    <x v="0"/>
    <n v="7"/>
    <x v="1"/>
    <x v="3"/>
    <x v="1"/>
    <s v="Computer Peripherals"/>
    <x v="0"/>
    <x v="731"/>
  </r>
  <r>
    <n v="10342"/>
    <x v="748"/>
    <x v="4"/>
    <n v="38"/>
    <x v="2290"/>
    <x v="0"/>
    <n v="12.5"/>
    <x v="0"/>
    <x v="1"/>
    <x v="1"/>
    <s v="Copiers and Fax"/>
    <x v="5"/>
    <x v="544"/>
  </r>
  <r>
    <n v="50854"/>
    <x v="124"/>
    <x v="0"/>
    <n v="42"/>
    <x v="2291"/>
    <x v="1"/>
    <n v="3.6"/>
    <x v="0"/>
    <x v="0"/>
    <x v="0"/>
    <s v="Scissors, Rulers and Trimmers"/>
    <x v="4"/>
    <x v="502"/>
  </r>
  <r>
    <n v="58337"/>
    <x v="790"/>
    <x v="3"/>
    <n v="18"/>
    <x v="2292"/>
    <x v="0"/>
    <n v="2.4"/>
    <x v="3"/>
    <x v="0"/>
    <x v="0"/>
    <s v="Pens &amp; Art Supplies"/>
    <x v="2"/>
    <x v="834"/>
  </r>
  <r>
    <n v="9286"/>
    <x v="560"/>
    <x v="0"/>
    <n v="26"/>
    <x v="2293"/>
    <x v="0"/>
    <n v="0.9"/>
    <x v="5"/>
    <x v="1"/>
    <x v="0"/>
    <s v="Paper"/>
    <x v="2"/>
    <x v="581"/>
  </r>
  <r>
    <n v="57766"/>
    <x v="1072"/>
    <x v="1"/>
    <n v="17"/>
    <x v="2294"/>
    <x v="0"/>
    <n v="21.4"/>
    <x v="5"/>
    <x v="1"/>
    <x v="0"/>
    <s v="Labels"/>
    <x v="0"/>
    <x v="1130"/>
  </r>
  <r>
    <n v="30658"/>
    <x v="241"/>
    <x v="4"/>
    <n v="44"/>
    <x v="2295"/>
    <x v="0"/>
    <n v="37.5"/>
    <x v="1"/>
    <x v="0"/>
    <x v="0"/>
    <s v="Storage &amp; Organization"/>
    <x v="5"/>
    <x v="239"/>
  </r>
  <r>
    <n v="44134"/>
    <x v="382"/>
    <x v="1"/>
    <n v="35"/>
    <x v="2296"/>
    <x v="0"/>
    <n v="9.6"/>
    <x v="3"/>
    <x v="2"/>
    <x v="2"/>
    <s v="Office Furnishings"/>
    <x v="4"/>
    <x v="81"/>
  </r>
  <r>
    <n v="39238"/>
    <x v="316"/>
    <x v="0"/>
    <n v="9"/>
    <x v="2297"/>
    <x v="1"/>
    <n v="3.2"/>
    <x v="3"/>
    <x v="0"/>
    <x v="0"/>
    <s v="Binders and Binder Accessories"/>
    <x v="0"/>
    <x v="741"/>
  </r>
  <r>
    <n v="2848"/>
    <x v="1073"/>
    <x v="0"/>
    <n v="35"/>
    <x v="2298"/>
    <x v="1"/>
    <n v="17"/>
    <x v="2"/>
    <x v="2"/>
    <x v="2"/>
    <s v="Office Furnishings"/>
    <x v="1"/>
    <x v="376"/>
  </r>
  <r>
    <n v="31399"/>
    <x v="1074"/>
    <x v="2"/>
    <n v="9"/>
    <x v="2299"/>
    <x v="0"/>
    <n v="5.3"/>
    <x v="5"/>
    <x v="1"/>
    <x v="1"/>
    <s v="Telephones and Communication"/>
    <x v="0"/>
    <x v="1131"/>
  </r>
  <r>
    <n v="17216"/>
    <x v="984"/>
    <x v="4"/>
    <n v="7"/>
    <x v="2300"/>
    <x v="2"/>
    <n v="63.1"/>
    <x v="3"/>
    <x v="3"/>
    <x v="2"/>
    <s v="Chairs &amp; Chairmats"/>
    <x v="3"/>
    <x v="669"/>
  </r>
  <r>
    <n v="36931"/>
    <x v="764"/>
    <x v="2"/>
    <n v="46"/>
    <x v="2301"/>
    <x v="0"/>
    <n v="1.7"/>
    <x v="8"/>
    <x v="2"/>
    <x v="0"/>
    <s v="Pens &amp; Art Supplies"/>
    <x v="2"/>
    <x v="904"/>
  </r>
  <r>
    <n v="28772"/>
    <x v="187"/>
    <x v="1"/>
    <n v="16"/>
    <x v="2302"/>
    <x v="0"/>
    <n v="73.8"/>
    <x v="6"/>
    <x v="3"/>
    <x v="2"/>
    <s v="Tables"/>
    <x v="5"/>
    <x v="1122"/>
  </r>
  <r>
    <n v="36131"/>
    <x v="57"/>
    <x v="1"/>
    <n v="26"/>
    <x v="2303"/>
    <x v="0"/>
    <n v="4.4000000000000004"/>
    <x v="2"/>
    <x v="2"/>
    <x v="0"/>
    <s v="Pens &amp; Art Supplies"/>
    <x v="2"/>
    <x v="57"/>
  </r>
  <r>
    <n v="42177"/>
    <x v="820"/>
    <x v="2"/>
    <n v="38"/>
    <x v="2304"/>
    <x v="0"/>
    <n v="6.4"/>
    <x v="2"/>
    <x v="3"/>
    <x v="2"/>
    <s v="Office Furnishings"/>
    <x v="1"/>
    <x v="435"/>
  </r>
  <r>
    <n v="43013"/>
    <x v="40"/>
    <x v="3"/>
    <n v="50"/>
    <x v="2305"/>
    <x v="0"/>
    <n v="23.8"/>
    <x v="5"/>
    <x v="2"/>
    <x v="2"/>
    <s v="Office Furnishings"/>
    <x v="5"/>
    <x v="385"/>
  </r>
  <r>
    <n v="17252"/>
    <x v="839"/>
    <x v="2"/>
    <n v="48"/>
    <x v="2306"/>
    <x v="0"/>
    <n v="6.4"/>
    <x v="0"/>
    <x v="1"/>
    <x v="0"/>
    <s v="Paper"/>
    <x v="0"/>
    <x v="878"/>
  </r>
  <r>
    <n v="12773"/>
    <x v="51"/>
    <x v="3"/>
    <n v="6"/>
    <x v="2307"/>
    <x v="0"/>
    <n v="1.6"/>
    <x v="10"/>
    <x v="0"/>
    <x v="0"/>
    <s v="Binders and Binder Accessories"/>
    <x v="0"/>
    <x v="52"/>
  </r>
  <r>
    <n v="29958"/>
    <x v="1075"/>
    <x v="1"/>
    <n v="32"/>
    <x v="2308"/>
    <x v="2"/>
    <n v="27.8"/>
    <x v="3"/>
    <x v="1"/>
    <x v="2"/>
    <s v="Chairs &amp; Chairmats"/>
    <x v="3"/>
    <x v="253"/>
  </r>
  <r>
    <n v="18593"/>
    <x v="515"/>
    <x v="1"/>
    <n v="19"/>
    <x v="2309"/>
    <x v="2"/>
    <n v="95.6"/>
    <x v="5"/>
    <x v="0"/>
    <x v="2"/>
    <s v="Tables"/>
    <x v="6"/>
    <x v="211"/>
  </r>
  <r>
    <n v="39745"/>
    <x v="441"/>
    <x v="2"/>
    <n v="8"/>
    <x v="2310"/>
    <x v="2"/>
    <n v="60.1"/>
    <x v="2"/>
    <x v="0"/>
    <x v="1"/>
    <s v="Office Machines"/>
    <x v="3"/>
    <x v="408"/>
  </r>
  <r>
    <n v="32871"/>
    <x v="1004"/>
    <x v="1"/>
    <n v="9"/>
    <x v="2311"/>
    <x v="0"/>
    <n v="7"/>
    <x v="0"/>
    <x v="3"/>
    <x v="1"/>
    <s v="Computer Peripherals"/>
    <x v="0"/>
    <x v="894"/>
  </r>
  <r>
    <n v="10981"/>
    <x v="59"/>
    <x v="1"/>
    <n v="41"/>
    <x v="2312"/>
    <x v="0"/>
    <n v="2.8"/>
    <x v="5"/>
    <x v="2"/>
    <x v="0"/>
    <s v="Rubber Bands"/>
    <x v="2"/>
    <x v="59"/>
  </r>
  <r>
    <n v="46023"/>
    <x v="1076"/>
    <x v="2"/>
    <n v="50"/>
    <x v="2313"/>
    <x v="0"/>
    <n v="15"/>
    <x v="5"/>
    <x v="3"/>
    <x v="0"/>
    <s v="Appliances"/>
    <x v="1"/>
    <x v="1132"/>
  </r>
  <r>
    <n v="31392"/>
    <x v="522"/>
    <x v="3"/>
    <n v="44"/>
    <x v="2314"/>
    <x v="0"/>
    <n v="37.5"/>
    <x v="0"/>
    <x v="2"/>
    <x v="0"/>
    <s v="Storage &amp; Organization"/>
    <x v="5"/>
    <x v="832"/>
  </r>
  <r>
    <n v="17926"/>
    <x v="197"/>
    <x v="0"/>
    <n v="37"/>
    <x v="2315"/>
    <x v="0"/>
    <n v="9.4"/>
    <x v="2"/>
    <x v="1"/>
    <x v="0"/>
    <s v="Storage &amp; Organization"/>
    <x v="0"/>
    <x v="197"/>
  </r>
  <r>
    <n v="34017"/>
    <x v="1077"/>
    <x v="1"/>
    <n v="20"/>
    <x v="2316"/>
    <x v="1"/>
    <n v="0.8"/>
    <x v="0"/>
    <x v="0"/>
    <x v="0"/>
    <s v="Pens &amp; Art Supplies"/>
    <x v="2"/>
    <x v="851"/>
  </r>
  <r>
    <n v="17698"/>
    <x v="627"/>
    <x v="1"/>
    <n v="22"/>
    <x v="2317"/>
    <x v="0"/>
    <n v="9.6"/>
    <x v="4"/>
    <x v="0"/>
    <x v="1"/>
    <s v="Telephones and Communication"/>
    <x v="0"/>
    <x v="258"/>
  </r>
  <r>
    <n v="40772"/>
    <x v="741"/>
    <x v="0"/>
    <n v="15"/>
    <x v="2318"/>
    <x v="0"/>
    <n v="3"/>
    <x v="6"/>
    <x v="1"/>
    <x v="0"/>
    <s v="Rubber Bands"/>
    <x v="2"/>
    <x v="848"/>
  </r>
  <r>
    <n v="56581"/>
    <x v="1078"/>
    <x v="1"/>
    <n v="20"/>
    <x v="2319"/>
    <x v="1"/>
    <n v="15"/>
    <x v="5"/>
    <x v="1"/>
    <x v="2"/>
    <s v="Office Furnishings"/>
    <x v="1"/>
    <x v="724"/>
  </r>
  <r>
    <n v="36709"/>
    <x v="1079"/>
    <x v="0"/>
    <n v="42"/>
    <x v="2320"/>
    <x v="0"/>
    <n v="9.6"/>
    <x v="6"/>
    <x v="0"/>
    <x v="1"/>
    <s v="Telephones and Communication"/>
    <x v="0"/>
    <x v="576"/>
  </r>
  <r>
    <n v="55300"/>
    <x v="310"/>
    <x v="1"/>
    <n v="48"/>
    <x v="2321"/>
    <x v="0"/>
    <n v="0.5"/>
    <x v="0"/>
    <x v="1"/>
    <x v="0"/>
    <s v="Labels"/>
    <x v="0"/>
    <x v="1133"/>
  </r>
  <r>
    <n v="19431"/>
    <x v="1080"/>
    <x v="2"/>
    <n v="4"/>
    <x v="2322"/>
    <x v="0"/>
    <n v="1.3"/>
    <x v="0"/>
    <x v="2"/>
    <x v="0"/>
    <s v="Pens &amp; Art Supplies"/>
    <x v="2"/>
    <x v="882"/>
  </r>
  <r>
    <n v="40871"/>
    <x v="451"/>
    <x v="2"/>
    <n v="18"/>
    <x v="2323"/>
    <x v="2"/>
    <n v="32.1"/>
    <x v="10"/>
    <x v="0"/>
    <x v="2"/>
    <s v="Chairs &amp; Chairmats"/>
    <x v="3"/>
    <x v="249"/>
  </r>
  <r>
    <n v="37669"/>
    <x v="374"/>
    <x v="2"/>
    <n v="31"/>
    <x v="2324"/>
    <x v="0"/>
    <n v="1.5"/>
    <x v="0"/>
    <x v="0"/>
    <x v="0"/>
    <s v="Envelopes"/>
    <x v="0"/>
    <x v="1134"/>
  </r>
  <r>
    <n v="30497"/>
    <x v="698"/>
    <x v="0"/>
    <n v="31"/>
    <x v="2325"/>
    <x v="0"/>
    <n v="5.7"/>
    <x v="9"/>
    <x v="0"/>
    <x v="0"/>
    <s v="Paper"/>
    <x v="0"/>
    <x v="753"/>
  </r>
  <r>
    <n v="39270"/>
    <x v="698"/>
    <x v="1"/>
    <n v="11"/>
    <x v="2326"/>
    <x v="0"/>
    <n v="3.6"/>
    <x v="2"/>
    <x v="2"/>
    <x v="0"/>
    <s v="Rubber Bands"/>
    <x v="2"/>
    <x v="758"/>
  </r>
  <r>
    <n v="14662"/>
    <x v="682"/>
    <x v="1"/>
    <n v="24"/>
    <x v="2327"/>
    <x v="0"/>
    <n v="1.1000000000000001"/>
    <x v="11"/>
    <x v="0"/>
    <x v="0"/>
    <s v="Pens &amp; Art Supplies"/>
    <x v="2"/>
    <x v="370"/>
  </r>
  <r>
    <n v="13984"/>
    <x v="1081"/>
    <x v="0"/>
    <n v="30"/>
    <x v="2328"/>
    <x v="0"/>
    <n v="40.200000000000003"/>
    <x v="2"/>
    <x v="2"/>
    <x v="2"/>
    <s v="Office Furnishings"/>
    <x v="2"/>
    <x v="136"/>
  </r>
  <r>
    <n v="38466"/>
    <x v="1082"/>
    <x v="0"/>
    <n v="22"/>
    <x v="2329"/>
    <x v="0"/>
    <n v="5.8"/>
    <x v="0"/>
    <x v="0"/>
    <x v="0"/>
    <s v="Paper"/>
    <x v="0"/>
    <x v="1113"/>
  </r>
  <r>
    <n v="11910"/>
    <x v="779"/>
    <x v="1"/>
    <n v="21"/>
    <x v="2330"/>
    <x v="0"/>
    <n v="5.0999999999999996"/>
    <x v="5"/>
    <x v="2"/>
    <x v="0"/>
    <s v="Binders and Binder Accessories"/>
    <x v="0"/>
    <x v="822"/>
  </r>
  <r>
    <n v="19205"/>
    <x v="128"/>
    <x v="4"/>
    <n v="47"/>
    <x v="2331"/>
    <x v="0"/>
    <n v="6.3"/>
    <x v="0"/>
    <x v="3"/>
    <x v="0"/>
    <s v="Paper"/>
    <x v="0"/>
    <x v="485"/>
  </r>
  <r>
    <n v="30757"/>
    <x v="333"/>
    <x v="4"/>
    <n v="42"/>
    <x v="2332"/>
    <x v="0"/>
    <n v="8.5"/>
    <x v="5"/>
    <x v="2"/>
    <x v="0"/>
    <s v="Pens &amp; Art Supplies"/>
    <x v="4"/>
    <x v="1135"/>
  </r>
  <r>
    <n v="49059"/>
    <x v="629"/>
    <x v="4"/>
    <n v="5"/>
    <x v="2333"/>
    <x v="0"/>
    <n v="6.2"/>
    <x v="2"/>
    <x v="2"/>
    <x v="0"/>
    <s v="Paper"/>
    <x v="0"/>
    <x v="658"/>
  </r>
  <r>
    <n v="56387"/>
    <x v="538"/>
    <x v="4"/>
    <n v="9"/>
    <x v="2334"/>
    <x v="0"/>
    <n v="10.8"/>
    <x v="6"/>
    <x v="3"/>
    <x v="0"/>
    <s v="Paper"/>
    <x v="0"/>
    <x v="862"/>
  </r>
  <r>
    <n v="4007"/>
    <x v="474"/>
    <x v="1"/>
    <n v="1"/>
    <x v="2335"/>
    <x v="0"/>
    <n v="37.5"/>
    <x v="10"/>
    <x v="0"/>
    <x v="0"/>
    <s v="Storage &amp; Organization"/>
    <x v="5"/>
    <x v="458"/>
  </r>
  <r>
    <n v="13120"/>
    <x v="712"/>
    <x v="3"/>
    <n v="8"/>
    <x v="2336"/>
    <x v="0"/>
    <n v="13.9"/>
    <x v="10"/>
    <x v="1"/>
    <x v="0"/>
    <s v="Binders and Binder Accessories"/>
    <x v="0"/>
    <x v="413"/>
  </r>
  <r>
    <n v="29988"/>
    <x v="580"/>
    <x v="1"/>
    <n v="12"/>
    <x v="2337"/>
    <x v="2"/>
    <n v="52.4"/>
    <x v="5"/>
    <x v="0"/>
    <x v="1"/>
    <s v="Copiers and Fax"/>
    <x v="3"/>
    <x v="694"/>
  </r>
  <r>
    <n v="44359"/>
    <x v="546"/>
    <x v="1"/>
    <n v="19"/>
    <x v="2338"/>
    <x v="0"/>
    <n v="1"/>
    <x v="9"/>
    <x v="2"/>
    <x v="0"/>
    <s v="Pens &amp; Art Supplies"/>
    <x v="2"/>
    <x v="222"/>
  </r>
  <r>
    <n v="51205"/>
    <x v="283"/>
    <x v="1"/>
    <n v="17"/>
    <x v="2339"/>
    <x v="1"/>
    <n v="1.6"/>
    <x v="0"/>
    <x v="2"/>
    <x v="0"/>
    <s v="Binders and Binder Accessories"/>
    <x v="0"/>
    <x v="711"/>
  </r>
  <r>
    <n v="6916"/>
    <x v="1053"/>
    <x v="3"/>
    <n v="40"/>
    <x v="2340"/>
    <x v="1"/>
    <n v="8"/>
    <x v="12"/>
    <x v="1"/>
    <x v="0"/>
    <s v="Storage &amp; Organization"/>
    <x v="0"/>
    <x v="276"/>
  </r>
  <r>
    <n v="14855"/>
    <x v="1072"/>
    <x v="2"/>
    <n v="48"/>
    <x v="2341"/>
    <x v="0"/>
    <n v="4.9000000000000004"/>
    <x v="9"/>
    <x v="0"/>
    <x v="2"/>
    <s v="Office Furnishings"/>
    <x v="4"/>
    <x v="561"/>
  </r>
  <r>
    <n v="35457"/>
    <x v="243"/>
    <x v="3"/>
    <n v="45"/>
    <x v="2342"/>
    <x v="0"/>
    <n v="3.7"/>
    <x v="7"/>
    <x v="1"/>
    <x v="0"/>
    <s v="Appliances"/>
    <x v="0"/>
    <x v="413"/>
  </r>
  <r>
    <n v="50849"/>
    <x v="430"/>
    <x v="3"/>
    <n v="47"/>
    <x v="2343"/>
    <x v="1"/>
    <n v="9.8000000000000007"/>
    <x v="5"/>
    <x v="2"/>
    <x v="0"/>
    <s v="Paper"/>
    <x v="0"/>
    <x v="565"/>
  </r>
  <r>
    <n v="44864"/>
    <x v="474"/>
    <x v="3"/>
    <n v="25"/>
    <x v="2344"/>
    <x v="0"/>
    <n v="9.9"/>
    <x v="0"/>
    <x v="0"/>
    <x v="0"/>
    <s v="Appliances"/>
    <x v="0"/>
    <x v="798"/>
  </r>
  <r>
    <n v="38948"/>
    <x v="444"/>
    <x v="2"/>
    <n v="44"/>
    <x v="2345"/>
    <x v="1"/>
    <n v="15"/>
    <x v="2"/>
    <x v="2"/>
    <x v="1"/>
    <s v="Telephones and Communication"/>
    <x v="1"/>
    <x v="461"/>
  </r>
  <r>
    <n v="5601"/>
    <x v="158"/>
    <x v="1"/>
    <n v="10"/>
    <x v="2346"/>
    <x v="0"/>
    <n v="3"/>
    <x v="0"/>
    <x v="1"/>
    <x v="2"/>
    <s v="Office Furnishings"/>
    <x v="4"/>
    <x v="626"/>
  </r>
  <r>
    <n v="41184"/>
    <x v="515"/>
    <x v="1"/>
    <n v="7"/>
    <x v="2347"/>
    <x v="0"/>
    <n v="12"/>
    <x v="1"/>
    <x v="2"/>
    <x v="0"/>
    <s v="Storage &amp; Organization"/>
    <x v="0"/>
    <x v="211"/>
  </r>
  <r>
    <n v="51783"/>
    <x v="778"/>
    <x v="4"/>
    <n v="10"/>
    <x v="2348"/>
    <x v="2"/>
    <n v="31.3"/>
    <x v="4"/>
    <x v="1"/>
    <x v="2"/>
    <s v="Tables"/>
    <x v="6"/>
    <x v="815"/>
  </r>
  <r>
    <n v="37926"/>
    <x v="787"/>
    <x v="0"/>
    <n v="31"/>
    <x v="2349"/>
    <x v="0"/>
    <n v="2.5"/>
    <x v="6"/>
    <x v="0"/>
    <x v="0"/>
    <s v="Pens &amp; Art Supplies"/>
    <x v="2"/>
    <x v="455"/>
  </r>
  <r>
    <n v="24260"/>
    <x v="1049"/>
    <x v="2"/>
    <n v="48"/>
    <x v="2350"/>
    <x v="1"/>
    <n v="5.3"/>
    <x v="5"/>
    <x v="0"/>
    <x v="0"/>
    <s v="Appliances"/>
    <x v="0"/>
    <x v="1101"/>
  </r>
  <r>
    <n v="55200"/>
    <x v="257"/>
    <x v="4"/>
    <n v="33"/>
    <x v="2351"/>
    <x v="0"/>
    <n v="10.8"/>
    <x v="9"/>
    <x v="2"/>
    <x v="0"/>
    <s v="Binders and Binder Accessories"/>
    <x v="0"/>
    <x v="132"/>
  </r>
  <r>
    <n v="44358"/>
    <x v="966"/>
    <x v="1"/>
    <n v="22"/>
    <x v="2352"/>
    <x v="2"/>
    <n v="34.799999999999997"/>
    <x v="3"/>
    <x v="2"/>
    <x v="2"/>
    <s v="Tables"/>
    <x v="6"/>
    <x v="207"/>
  </r>
  <r>
    <n v="49216"/>
    <x v="0"/>
    <x v="1"/>
    <n v="29"/>
    <x v="2353"/>
    <x v="1"/>
    <n v="6.8"/>
    <x v="9"/>
    <x v="2"/>
    <x v="0"/>
    <s v="Paper"/>
    <x v="0"/>
    <x v="403"/>
  </r>
  <r>
    <n v="37798"/>
    <x v="1083"/>
    <x v="1"/>
    <n v="23"/>
    <x v="2354"/>
    <x v="2"/>
    <n v="52.2"/>
    <x v="2"/>
    <x v="1"/>
    <x v="2"/>
    <s v="Chairs &amp; Chairmats"/>
    <x v="3"/>
    <x v="1136"/>
  </r>
  <r>
    <n v="33218"/>
    <x v="797"/>
    <x v="2"/>
    <n v="25"/>
    <x v="2355"/>
    <x v="0"/>
    <n v="5.8"/>
    <x v="9"/>
    <x v="3"/>
    <x v="0"/>
    <s v="Binders and Binder Accessories"/>
    <x v="0"/>
    <x v="650"/>
  </r>
  <r>
    <n v="24391"/>
    <x v="646"/>
    <x v="3"/>
    <n v="14"/>
    <x v="2356"/>
    <x v="2"/>
    <n v="25.4"/>
    <x v="5"/>
    <x v="1"/>
    <x v="2"/>
    <s v="Tables"/>
    <x v="6"/>
    <x v="174"/>
  </r>
  <r>
    <n v="9602"/>
    <x v="368"/>
    <x v="0"/>
    <n v="27"/>
    <x v="2357"/>
    <x v="2"/>
    <n v="30"/>
    <x v="11"/>
    <x v="1"/>
    <x v="1"/>
    <s v="Office Machines"/>
    <x v="3"/>
    <x v="380"/>
  </r>
  <r>
    <n v="39813"/>
    <x v="513"/>
    <x v="0"/>
    <n v="48"/>
    <x v="2358"/>
    <x v="0"/>
    <n v="7.1"/>
    <x v="5"/>
    <x v="1"/>
    <x v="0"/>
    <s v="Paper"/>
    <x v="0"/>
    <x v="1054"/>
  </r>
  <r>
    <n v="14338"/>
    <x v="924"/>
    <x v="3"/>
    <n v="34"/>
    <x v="2359"/>
    <x v="2"/>
    <n v="16.7"/>
    <x v="4"/>
    <x v="3"/>
    <x v="1"/>
    <s v="Office Machines"/>
    <x v="3"/>
    <x v="955"/>
  </r>
  <r>
    <n v="38978"/>
    <x v="1084"/>
    <x v="3"/>
    <n v="24"/>
    <x v="2360"/>
    <x v="2"/>
    <n v="32.1"/>
    <x v="6"/>
    <x v="3"/>
    <x v="2"/>
    <s v="Chairs &amp; Chairmats"/>
    <x v="3"/>
    <x v="898"/>
  </r>
  <r>
    <n v="41189"/>
    <x v="148"/>
    <x v="3"/>
    <n v="30"/>
    <x v="2361"/>
    <x v="0"/>
    <n v="1.4"/>
    <x v="5"/>
    <x v="1"/>
    <x v="0"/>
    <s v="Paper"/>
    <x v="2"/>
    <x v="446"/>
  </r>
  <r>
    <n v="43140"/>
    <x v="387"/>
    <x v="0"/>
    <n v="23"/>
    <x v="1541"/>
    <x v="0"/>
    <n v="5.5"/>
    <x v="2"/>
    <x v="2"/>
    <x v="0"/>
    <s v="Paper"/>
    <x v="0"/>
    <x v="403"/>
  </r>
  <r>
    <n v="46050"/>
    <x v="1085"/>
    <x v="1"/>
    <n v="48"/>
    <x v="2362"/>
    <x v="1"/>
    <n v="21.4"/>
    <x v="0"/>
    <x v="2"/>
    <x v="0"/>
    <s v="Storage &amp; Organization"/>
    <x v="0"/>
    <x v="842"/>
  </r>
  <r>
    <n v="34402"/>
    <x v="957"/>
    <x v="1"/>
    <n v="11"/>
    <x v="2363"/>
    <x v="1"/>
    <n v="0.5"/>
    <x v="6"/>
    <x v="0"/>
    <x v="0"/>
    <s v="Labels"/>
    <x v="0"/>
    <x v="505"/>
  </r>
  <r>
    <n v="38758"/>
    <x v="213"/>
    <x v="2"/>
    <n v="7"/>
    <x v="2364"/>
    <x v="0"/>
    <n v="52.4"/>
    <x v="2"/>
    <x v="1"/>
    <x v="0"/>
    <s v="Appliances"/>
    <x v="5"/>
    <x v="1137"/>
  </r>
  <r>
    <n v="9091"/>
    <x v="1086"/>
    <x v="1"/>
    <n v="42"/>
    <x v="2365"/>
    <x v="0"/>
    <n v="5.4"/>
    <x v="8"/>
    <x v="0"/>
    <x v="2"/>
    <s v="Office Furnishings"/>
    <x v="4"/>
    <x v="1138"/>
  </r>
  <r>
    <n v="5538"/>
    <x v="1035"/>
    <x v="0"/>
    <n v="4"/>
    <x v="2366"/>
    <x v="0"/>
    <n v="6"/>
    <x v="9"/>
    <x v="1"/>
    <x v="1"/>
    <s v="Telephones and Communication"/>
    <x v="0"/>
    <x v="1135"/>
  </r>
  <r>
    <n v="32327"/>
    <x v="487"/>
    <x v="3"/>
    <n v="45"/>
    <x v="2367"/>
    <x v="2"/>
    <n v="157.4"/>
    <x v="10"/>
    <x v="3"/>
    <x v="2"/>
    <s v="Tables"/>
    <x v="6"/>
    <x v="291"/>
  </r>
  <r>
    <n v="54563"/>
    <x v="796"/>
    <x v="0"/>
    <n v="24"/>
    <x v="2368"/>
    <x v="0"/>
    <n v="9.6"/>
    <x v="0"/>
    <x v="2"/>
    <x v="2"/>
    <s v="Office Furnishings"/>
    <x v="4"/>
    <x v="840"/>
  </r>
  <r>
    <n v="3841"/>
    <x v="72"/>
    <x v="2"/>
    <n v="43"/>
    <x v="2369"/>
    <x v="1"/>
    <n v="9.6"/>
    <x v="3"/>
    <x v="3"/>
    <x v="1"/>
    <s v="Telephones and Communication"/>
    <x v="0"/>
    <x v="285"/>
  </r>
  <r>
    <n v="49988"/>
    <x v="1087"/>
    <x v="1"/>
    <n v="33"/>
    <x v="2370"/>
    <x v="0"/>
    <n v="3"/>
    <x v="3"/>
    <x v="2"/>
    <x v="1"/>
    <s v="Telephones and Communication"/>
    <x v="0"/>
    <x v="487"/>
  </r>
  <r>
    <n v="18790"/>
    <x v="1088"/>
    <x v="1"/>
    <n v="7"/>
    <x v="2371"/>
    <x v="2"/>
    <n v="15.7"/>
    <x v="8"/>
    <x v="1"/>
    <x v="1"/>
    <s v="Office Machines"/>
    <x v="3"/>
    <x v="1139"/>
  </r>
  <r>
    <n v="3492"/>
    <x v="531"/>
    <x v="3"/>
    <n v="49"/>
    <x v="2372"/>
    <x v="2"/>
    <n v="58.6"/>
    <x v="9"/>
    <x v="0"/>
    <x v="2"/>
    <s v="Bookcases"/>
    <x v="6"/>
    <x v="715"/>
  </r>
  <r>
    <n v="49088"/>
    <x v="10"/>
    <x v="0"/>
    <n v="31"/>
    <x v="2373"/>
    <x v="0"/>
    <n v="18.7"/>
    <x v="4"/>
    <x v="1"/>
    <x v="0"/>
    <s v="Paper"/>
    <x v="0"/>
    <x v="580"/>
  </r>
  <r>
    <n v="6500"/>
    <x v="84"/>
    <x v="0"/>
    <n v="15"/>
    <x v="2374"/>
    <x v="0"/>
    <n v="9.3000000000000007"/>
    <x v="5"/>
    <x v="2"/>
    <x v="1"/>
    <s v="Computer Peripherals"/>
    <x v="0"/>
    <x v="85"/>
  </r>
  <r>
    <n v="26499"/>
    <x v="453"/>
    <x v="4"/>
    <n v="11"/>
    <x v="2375"/>
    <x v="0"/>
    <n v="0.5"/>
    <x v="1"/>
    <x v="0"/>
    <x v="0"/>
    <s v="Labels"/>
    <x v="0"/>
    <x v="76"/>
  </r>
  <r>
    <n v="37537"/>
    <x v="25"/>
    <x v="3"/>
    <n v="32"/>
    <x v="2376"/>
    <x v="0"/>
    <n v="7.6"/>
    <x v="2"/>
    <x v="0"/>
    <x v="0"/>
    <s v="Storage &amp; Organization"/>
    <x v="0"/>
    <x v="954"/>
  </r>
  <r>
    <n v="33956"/>
    <x v="334"/>
    <x v="3"/>
    <n v="13"/>
    <x v="2377"/>
    <x v="0"/>
    <n v="4.3"/>
    <x v="3"/>
    <x v="3"/>
    <x v="2"/>
    <s v="Office Furnishings"/>
    <x v="2"/>
    <x v="342"/>
  </r>
  <r>
    <n v="25348"/>
    <x v="926"/>
    <x v="0"/>
    <n v="6"/>
    <x v="2378"/>
    <x v="0"/>
    <n v="14.1"/>
    <x v="9"/>
    <x v="3"/>
    <x v="0"/>
    <s v="Appliances"/>
    <x v="0"/>
    <x v="32"/>
  </r>
  <r>
    <n v="30785"/>
    <x v="835"/>
    <x v="1"/>
    <n v="7"/>
    <x v="2379"/>
    <x v="0"/>
    <n v="9.3000000000000007"/>
    <x v="2"/>
    <x v="2"/>
    <x v="0"/>
    <s v="Paper"/>
    <x v="0"/>
    <x v="1140"/>
  </r>
  <r>
    <n v="39683"/>
    <x v="901"/>
    <x v="1"/>
    <n v="41"/>
    <x v="2380"/>
    <x v="0"/>
    <n v="19.3"/>
    <x v="1"/>
    <x v="0"/>
    <x v="2"/>
    <s v="Chairs &amp; Chairmats"/>
    <x v="5"/>
    <x v="1019"/>
  </r>
  <r>
    <n v="17539"/>
    <x v="163"/>
    <x v="2"/>
    <n v="10"/>
    <x v="2381"/>
    <x v="0"/>
    <n v="9.6"/>
    <x v="5"/>
    <x v="1"/>
    <x v="1"/>
    <s v="Telephones and Communication"/>
    <x v="0"/>
    <x v="1141"/>
  </r>
  <r>
    <n v="59781"/>
    <x v="1089"/>
    <x v="2"/>
    <n v="28"/>
    <x v="2382"/>
    <x v="2"/>
    <n v="47.7"/>
    <x v="3"/>
    <x v="0"/>
    <x v="2"/>
    <s v="Bookcases"/>
    <x v="6"/>
    <x v="1142"/>
  </r>
  <r>
    <n v="54947"/>
    <x v="1090"/>
    <x v="2"/>
    <n v="27"/>
    <x v="2383"/>
    <x v="0"/>
    <n v="4.9000000000000004"/>
    <x v="2"/>
    <x v="1"/>
    <x v="1"/>
    <s v="Computer Peripherals"/>
    <x v="4"/>
    <x v="1143"/>
  </r>
  <r>
    <n v="51652"/>
    <x v="101"/>
    <x v="2"/>
    <n v="37"/>
    <x v="1249"/>
    <x v="1"/>
    <n v="0.5"/>
    <x v="9"/>
    <x v="2"/>
    <x v="0"/>
    <s v="Labels"/>
    <x v="0"/>
    <x v="637"/>
  </r>
  <r>
    <n v="28934"/>
    <x v="280"/>
    <x v="4"/>
    <n v="26"/>
    <x v="2384"/>
    <x v="2"/>
    <n v="32.1"/>
    <x v="5"/>
    <x v="1"/>
    <x v="2"/>
    <s v="Chairs &amp; Chairmats"/>
    <x v="3"/>
    <x v="284"/>
  </r>
  <r>
    <n v="15618"/>
    <x v="692"/>
    <x v="4"/>
    <n v="9"/>
    <x v="2385"/>
    <x v="0"/>
    <n v="6.7"/>
    <x v="10"/>
    <x v="1"/>
    <x v="0"/>
    <s v="Paper"/>
    <x v="0"/>
    <x v="69"/>
  </r>
  <r>
    <n v="19718"/>
    <x v="680"/>
    <x v="3"/>
    <n v="6"/>
    <x v="2386"/>
    <x v="0"/>
    <n v="8"/>
    <x v="9"/>
    <x v="1"/>
    <x v="1"/>
    <s v="Office Machines"/>
    <x v="1"/>
    <x v="509"/>
  </r>
  <r>
    <n v="26529"/>
    <x v="605"/>
    <x v="3"/>
    <n v="17"/>
    <x v="2387"/>
    <x v="0"/>
    <n v="12"/>
    <x v="5"/>
    <x v="1"/>
    <x v="0"/>
    <s v="Paper"/>
    <x v="0"/>
    <x v="633"/>
  </r>
  <r>
    <n v="41888"/>
    <x v="1091"/>
    <x v="3"/>
    <n v="18"/>
    <x v="2388"/>
    <x v="0"/>
    <n v="9.6999999999999993"/>
    <x v="2"/>
    <x v="0"/>
    <x v="0"/>
    <s v="Binders and Binder Accessories"/>
    <x v="0"/>
    <x v="1144"/>
  </r>
  <r>
    <n v="23940"/>
    <x v="597"/>
    <x v="4"/>
    <n v="11"/>
    <x v="2389"/>
    <x v="2"/>
    <n v="64.400000000000006"/>
    <x v="2"/>
    <x v="2"/>
    <x v="2"/>
    <s v="Chairs &amp; Chairmats"/>
    <x v="3"/>
    <x v="637"/>
  </r>
  <r>
    <n v="871"/>
    <x v="1092"/>
    <x v="3"/>
    <n v="17"/>
    <x v="2390"/>
    <x v="0"/>
    <n v="5.6"/>
    <x v="8"/>
    <x v="2"/>
    <x v="2"/>
    <s v="Office Furnishings"/>
    <x v="0"/>
    <x v="77"/>
  </r>
  <r>
    <n v="14627"/>
    <x v="78"/>
    <x v="4"/>
    <n v="47"/>
    <x v="2391"/>
    <x v="0"/>
    <n v="6.9"/>
    <x v="2"/>
    <x v="3"/>
    <x v="0"/>
    <s v="Binders and Binder Accessories"/>
    <x v="0"/>
    <x v="78"/>
  </r>
  <r>
    <n v="41056"/>
    <x v="1093"/>
    <x v="0"/>
    <n v="4"/>
    <x v="2392"/>
    <x v="0"/>
    <n v="8.1"/>
    <x v="8"/>
    <x v="3"/>
    <x v="1"/>
    <s v="Computer Peripherals"/>
    <x v="0"/>
    <x v="660"/>
  </r>
  <r>
    <n v="49218"/>
    <x v="1053"/>
    <x v="3"/>
    <n v="21"/>
    <x v="2393"/>
    <x v="0"/>
    <n v="5.6"/>
    <x v="5"/>
    <x v="0"/>
    <x v="0"/>
    <s v="Binders and Binder Accessories"/>
    <x v="0"/>
    <x v="333"/>
  </r>
  <r>
    <n v="36707"/>
    <x v="503"/>
    <x v="4"/>
    <n v="47"/>
    <x v="2394"/>
    <x v="0"/>
    <n v="0.8"/>
    <x v="1"/>
    <x v="2"/>
    <x v="0"/>
    <s v="Rubber Bands"/>
    <x v="2"/>
    <x v="1145"/>
  </r>
  <r>
    <n v="28674"/>
    <x v="1094"/>
    <x v="1"/>
    <n v="26"/>
    <x v="2395"/>
    <x v="0"/>
    <n v="6.1"/>
    <x v="6"/>
    <x v="2"/>
    <x v="0"/>
    <s v="Paper"/>
    <x v="0"/>
    <x v="927"/>
  </r>
  <r>
    <n v="12581"/>
    <x v="95"/>
    <x v="1"/>
    <n v="31"/>
    <x v="2396"/>
    <x v="1"/>
    <n v="6.4"/>
    <x v="5"/>
    <x v="3"/>
    <x v="1"/>
    <s v="Telephones and Communication"/>
    <x v="0"/>
    <x v="198"/>
  </r>
  <r>
    <n v="7015"/>
    <x v="338"/>
    <x v="2"/>
    <n v="47"/>
    <x v="2397"/>
    <x v="0"/>
    <n v="2.1"/>
    <x v="4"/>
    <x v="2"/>
    <x v="1"/>
    <s v="Computer Peripherals"/>
    <x v="4"/>
    <x v="560"/>
  </r>
  <r>
    <n v="39589"/>
    <x v="558"/>
    <x v="0"/>
    <n v="20"/>
    <x v="2398"/>
    <x v="0"/>
    <n v="0.5"/>
    <x v="0"/>
    <x v="2"/>
    <x v="0"/>
    <s v="Labels"/>
    <x v="0"/>
    <x v="700"/>
  </r>
  <r>
    <n v="32356"/>
    <x v="1095"/>
    <x v="2"/>
    <n v="47"/>
    <x v="2399"/>
    <x v="2"/>
    <n v="49.4"/>
    <x v="6"/>
    <x v="2"/>
    <x v="2"/>
    <s v="Tables"/>
    <x v="6"/>
    <x v="1023"/>
  </r>
  <r>
    <n v="49602"/>
    <x v="1096"/>
    <x v="2"/>
    <n v="31"/>
    <x v="2400"/>
    <x v="2"/>
    <n v="70.900000000000006"/>
    <x v="5"/>
    <x v="2"/>
    <x v="2"/>
    <s v="Bookcases"/>
    <x v="6"/>
    <x v="1074"/>
  </r>
  <r>
    <n v="23652"/>
    <x v="1097"/>
    <x v="2"/>
    <n v="27"/>
    <x v="2401"/>
    <x v="0"/>
    <n v="2.5"/>
    <x v="8"/>
    <x v="3"/>
    <x v="0"/>
    <s v="Pens &amp; Art Supplies"/>
    <x v="2"/>
    <x v="1146"/>
  </r>
  <r>
    <n v="4162"/>
    <x v="800"/>
    <x v="3"/>
    <n v="2"/>
    <x v="2402"/>
    <x v="0"/>
    <n v="21.4"/>
    <x v="4"/>
    <x v="3"/>
    <x v="0"/>
    <s v="Storage &amp; Organization"/>
    <x v="0"/>
    <x v="959"/>
  </r>
  <r>
    <n v="31140"/>
    <x v="15"/>
    <x v="0"/>
    <n v="4"/>
    <x v="2403"/>
    <x v="0"/>
    <n v="1.1000000000000001"/>
    <x v="6"/>
    <x v="2"/>
    <x v="0"/>
    <s v="Labels"/>
    <x v="0"/>
    <x v="371"/>
  </r>
  <r>
    <n v="25028"/>
    <x v="1098"/>
    <x v="0"/>
    <n v="14"/>
    <x v="2404"/>
    <x v="1"/>
    <n v="5.4"/>
    <x v="5"/>
    <x v="2"/>
    <x v="0"/>
    <s v="Paper"/>
    <x v="2"/>
    <x v="1147"/>
  </r>
  <r>
    <n v="56101"/>
    <x v="1099"/>
    <x v="2"/>
    <n v="44"/>
    <x v="2405"/>
    <x v="0"/>
    <n v="21.4"/>
    <x v="0"/>
    <x v="0"/>
    <x v="0"/>
    <s v="Binders and Binder Accessories"/>
    <x v="0"/>
    <x v="146"/>
  </r>
  <r>
    <n v="29349"/>
    <x v="1100"/>
    <x v="1"/>
    <n v="33"/>
    <x v="2406"/>
    <x v="0"/>
    <n v="6"/>
    <x v="3"/>
    <x v="3"/>
    <x v="0"/>
    <s v="Paper"/>
    <x v="0"/>
    <x v="1148"/>
  </r>
  <r>
    <n v="3205"/>
    <x v="663"/>
    <x v="3"/>
    <n v="8"/>
    <x v="2407"/>
    <x v="0"/>
    <n v="4"/>
    <x v="3"/>
    <x v="1"/>
    <x v="2"/>
    <s v="Office Furnishings"/>
    <x v="4"/>
    <x v="813"/>
  </r>
  <r>
    <n v="19556"/>
    <x v="706"/>
    <x v="2"/>
    <n v="22"/>
    <x v="2408"/>
    <x v="0"/>
    <n v="5.2"/>
    <x v="8"/>
    <x v="1"/>
    <x v="0"/>
    <s v="Paper"/>
    <x v="0"/>
    <x v="1024"/>
  </r>
  <r>
    <n v="56420"/>
    <x v="1101"/>
    <x v="3"/>
    <n v="48"/>
    <x v="2409"/>
    <x v="0"/>
    <n v="8.6"/>
    <x v="5"/>
    <x v="1"/>
    <x v="1"/>
    <s v="Telephones and Communication"/>
    <x v="0"/>
    <x v="672"/>
  </r>
  <r>
    <n v="30151"/>
    <x v="575"/>
    <x v="2"/>
    <n v="31"/>
    <x v="2410"/>
    <x v="0"/>
    <n v="13.9"/>
    <x v="3"/>
    <x v="2"/>
    <x v="0"/>
    <s v="Binders and Binder Accessories"/>
    <x v="0"/>
    <x v="1149"/>
  </r>
  <r>
    <n v="2084"/>
    <x v="121"/>
    <x v="1"/>
    <n v="16"/>
    <x v="2411"/>
    <x v="0"/>
    <n v="18.7"/>
    <x v="4"/>
    <x v="0"/>
    <x v="0"/>
    <s v="Paper"/>
    <x v="0"/>
    <x v="1073"/>
  </r>
  <r>
    <n v="18279"/>
    <x v="889"/>
    <x v="4"/>
    <n v="20"/>
    <x v="2412"/>
    <x v="0"/>
    <n v="26.2"/>
    <x v="5"/>
    <x v="1"/>
    <x v="1"/>
    <s v="Copiers and Fax"/>
    <x v="5"/>
    <x v="1109"/>
  </r>
  <r>
    <n v="20037"/>
    <x v="108"/>
    <x v="3"/>
    <n v="49"/>
    <x v="2413"/>
    <x v="2"/>
    <n v="15.7"/>
    <x v="6"/>
    <x v="0"/>
    <x v="1"/>
    <s v="Office Machines"/>
    <x v="3"/>
    <x v="900"/>
  </r>
  <r>
    <n v="49313"/>
    <x v="72"/>
    <x v="4"/>
    <n v="36"/>
    <x v="2414"/>
    <x v="0"/>
    <n v="1.3"/>
    <x v="0"/>
    <x v="3"/>
    <x v="1"/>
    <s v="Telephones and Communication"/>
    <x v="4"/>
    <x v="1150"/>
  </r>
  <r>
    <n v="57889"/>
    <x v="1102"/>
    <x v="3"/>
    <n v="39"/>
    <x v="2415"/>
    <x v="0"/>
    <n v="1.1000000000000001"/>
    <x v="8"/>
    <x v="1"/>
    <x v="1"/>
    <s v="Telephones and Communication"/>
    <x v="2"/>
    <x v="873"/>
  </r>
  <r>
    <n v="31586"/>
    <x v="1103"/>
    <x v="3"/>
    <n v="25"/>
    <x v="2416"/>
    <x v="1"/>
    <n v="5.6"/>
    <x v="6"/>
    <x v="2"/>
    <x v="1"/>
    <s v="Telephones and Communication"/>
    <x v="0"/>
    <x v="131"/>
  </r>
  <r>
    <n v="7367"/>
    <x v="444"/>
    <x v="3"/>
    <n v="46"/>
    <x v="2417"/>
    <x v="0"/>
    <n v="2.9"/>
    <x v="11"/>
    <x v="3"/>
    <x v="1"/>
    <s v="Computer Peripherals"/>
    <x v="4"/>
    <x v="747"/>
  </r>
  <r>
    <n v="39650"/>
    <x v="763"/>
    <x v="2"/>
    <n v="10"/>
    <x v="2418"/>
    <x v="2"/>
    <n v="44.9"/>
    <x v="0"/>
    <x v="3"/>
    <x v="2"/>
    <s v="Chairs &amp; Chairmats"/>
    <x v="3"/>
    <x v="129"/>
  </r>
  <r>
    <n v="7552"/>
    <x v="218"/>
    <x v="0"/>
    <n v="49"/>
    <x v="2419"/>
    <x v="0"/>
    <n v="3.4"/>
    <x v="5"/>
    <x v="0"/>
    <x v="0"/>
    <s v="Scissors, Rulers and Trimmers"/>
    <x v="4"/>
    <x v="761"/>
  </r>
  <r>
    <n v="27460"/>
    <x v="134"/>
    <x v="2"/>
    <n v="31"/>
    <x v="2420"/>
    <x v="0"/>
    <n v="4.7"/>
    <x v="9"/>
    <x v="0"/>
    <x v="1"/>
    <s v="Computer Peripherals"/>
    <x v="4"/>
    <x v="184"/>
  </r>
  <r>
    <n v="40871"/>
    <x v="451"/>
    <x v="2"/>
    <n v="32"/>
    <x v="2421"/>
    <x v="0"/>
    <n v="6"/>
    <x v="10"/>
    <x v="0"/>
    <x v="0"/>
    <s v="Binders and Binder Accessories"/>
    <x v="0"/>
    <x v="249"/>
  </r>
  <r>
    <n v="130"/>
    <x v="434"/>
    <x v="1"/>
    <n v="23"/>
    <x v="2422"/>
    <x v="0"/>
    <n v="10.1"/>
    <x v="6"/>
    <x v="0"/>
    <x v="0"/>
    <s v="Storage &amp; Organization"/>
    <x v="0"/>
    <x v="1151"/>
  </r>
  <r>
    <n v="43588"/>
    <x v="582"/>
    <x v="4"/>
    <n v="6"/>
    <x v="2423"/>
    <x v="0"/>
    <n v="1.2"/>
    <x v="0"/>
    <x v="2"/>
    <x v="0"/>
    <s v="Paper"/>
    <x v="2"/>
    <x v="176"/>
  </r>
  <r>
    <n v="31619"/>
    <x v="233"/>
    <x v="3"/>
    <n v="11"/>
    <x v="2424"/>
    <x v="0"/>
    <n v="4.3"/>
    <x v="8"/>
    <x v="0"/>
    <x v="0"/>
    <s v="Appliances"/>
    <x v="0"/>
    <x v="11"/>
  </r>
  <r>
    <n v="39168"/>
    <x v="591"/>
    <x v="1"/>
    <n v="30"/>
    <x v="2425"/>
    <x v="0"/>
    <n v="3.1"/>
    <x v="0"/>
    <x v="2"/>
    <x v="0"/>
    <s v="Pens &amp; Art Supplies"/>
    <x v="4"/>
    <x v="618"/>
  </r>
  <r>
    <n v="26949"/>
    <x v="412"/>
    <x v="0"/>
    <n v="48"/>
    <x v="2426"/>
    <x v="0"/>
    <n v="7.8"/>
    <x v="3"/>
    <x v="2"/>
    <x v="2"/>
    <s v="Office Furnishings"/>
    <x v="4"/>
    <x v="670"/>
  </r>
  <r>
    <n v="34243"/>
    <x v="830"/>
    <x v="1"/>
    <n v="10"/>
    <x v="2427"/>
    <x v="0"/>
    <n v="9.1"/>
    <x v="2"/>
    <x v="2"/>
    <x v="2"/>
    <s v="Office Furnishings"/>
    <x v="4"/>
    <x v="640"/>
  </r>
  <r>
    <n v="35043"/>
    <x v="1099"/>
    <x v="2"/>
    <n v="9"/>
    <x v="2428"/>
    <x v="0"/>
    <n v="8.6"/>
    <x v="6"/>
    <x v="2"/>
    <x v="1"/>
    <s v="Telephones and Communication"/>
    <x v="0"/>
    <x v="383"/>
  </r>
  <r>
    <n v="46469"/>
    <x v="655"/>
    <x v="0"/>
    <n v="18"/>
    <x v="2429"/>
    <x v="0"/>
    <n v="5"/>
    <x v="5"/>
    <x v="0"/>
    <x v="0"/>
    <s v="Paper"/>
    <x v="0"/>
    <x v="1152"/>
  </r>
  <r>
    <n v="2247"/>
    <x v="409"/>
    <x v="2"/>
    <n v="6"/>
    <x v="2430"/>
    <x v="2"/>
    <n v="9.3000000000000007"/>
    <x v="5"/>
    <x v="3"/>
    <x v="1"/>
    <s v="Office Machines"/>
    <x v="6"/>
    <x v="874"/>
  </r>
  <r>
    <n v="36998"/>
    <x v="603"/>
    <x v="3"/>
    <n v="8"/>
    <x v="2431"/>
    <x v="0"/>
    <n v="5.6"/>
    <x v="5"/>
    <x v="0"/>
    <x v="0"/>
    <s v="Paper"/>
    <x v="0"/>
    <x v="1153"/>
  </r>
  <r>
    <n v="57281"/>
    <x v="298"/>
    <x v="1"/>
    <n v="26"/>
    <x v="2432"/>
    <x v="0"/>
    <n v="16.2"/>
    <x v="5"/>
    <x v="0"/>
    <x v="0"/>
    <s v="Binders and Binder Accessories"/>
    <x v="0"/>
    <x v="738"/>
  </r>
  <r>
    <n v="43488"/>
    <x v="1104"/>
    <x v="0"/>
    <n v="46"/>
    <x v="2433"/>
    <x v="0"/>
    <n v="1.5"/>
    <x v="3"/>
    <x v="2"/>
    <x v="0"/>
    <s v="Envelopes"/>
    <x v="0"/>
    <x v="941"/>
  </r>
  <r>
    <n v="21922"/>
    <x v="1105"/>
    <x v="1"/>
    <n v="49"/>
    <x v="2434"/>
    <x v="0"/>
    <n v="1"/>
    <x v="0"/>
    <x v="0"/>
    <x v="0"/>
    <s v="Pens &amp; Art Supplies"/>
    <x v="2"/>
    <x v="1154"/>
  </r>
  <r>
    <n v="15170"/>
    <x v="387"/>
    <x v="0"/>
    <n v="19"/>
    <x v="2435"/>
    <x v="0"/>
    <n v="5.0999999999999996"/>
    <x v="0"/>
    <x v="0"/>
    <x v="1"/>
    <s v="Telephones and Communication"/>
    <x v="1"/>
    <x v="661"/>
  </r>
  <r>
    <n v="23202"/>
    <x v="1106"/>
    <x v="1"/>
    <n v="48"/>
    <x v="2436"/>
    <x v="0"/>
    <n v="6.2"/>
    <x v="0"/>
    <x v="3"/>
    <x v="0"/>
    <s v="Pens &amp; Art Supplies"/>
    <x v="4"/>
    <x v="226"/>
  </r>
  <r>
    <n v="6531"/>
    <x v="1107"/>
    <x v="1"/>
    <n v="42"/>
    <x v="2437"/>
    <x v="0"/>
    <n v="5.5"/>
    <x v="8"/>
    <x v="2"/>
    <x v="0"/>
    <s v="Appliances"/>
    <x v="0"/>
    <x v="431"/>
  </r>
  <r>
    <n v="25824"/>
    <x v="13"/>
    <x v="4"/>
    <n v="6"/>
    <x v="2438"/>
    <x v="0"/>
    <n v="5.2"/>
    <x v="5"/>
    <x v="0"/>
    <x v="1"/>
    <s v="Telephones and Communication"/>
    <x v="0"/>
    <x v="14"/>
  </r>
  <r>
    <n v="26306"/>
    <x v="144"/>
    <x v="3"/>
    <n v="15"/>
    <x v="2439"/>
    <x v="0"/>
    <n v="73.8"/>
    <x v="3"/>
    <x v="0"/>
    <x v="2"/>
    <s v="Tables"/>
    <x v="5"/>
    <x v="1136"/>
  </r>
  <r>
    <n v="11493"/>
    <x v="916"/>
    <x v="0"/>
    <n v="16"/>
    <x v="2440"/>
    <x v="0"/>
    <n v="1.3"/>
    <x v="0"/>
    <x v="3"/>
    <x v="0"/>
    <s v="Pens &amp; Art Supplies"/>
    <x v="2"/>
    <x v="1115"/>
  </r>
  <r>
    <n v="14402"/>
    <x v="1108"/>
    <x v="4"/>
    <n v="1"/>
    <x v="2441"/>
    <x v="2"/>
    <n v="32.1"/>
    <x v="0"/>
    <x v="3"/>
    <x v="2"/>
    <s v="Chairs &amp; Chairmats"/>
    <x v="3"/>
    <x v="1059"/>
  </r>
  <r>
    <n v="27298"/>
    <x v="355"/>
    <x v="3"/>
    <n v="40"/>
    <x v="2442"/>
    <x v="0"/>
    <n v="26.2"/>
    <x v="2"/>
    <x v="3"/>
    <x v="1"/>
    <s v="Copiers and Fax"/>
    <x v="5"/>
    <x v="544"/>
  </r>
  <r>
    <n v="10886"/>
    <x v="840"/>
    <x v="0"/>
    <n v="47"/>
    <x v="2443"/>
    <x v="2"/>
    <n v="60.1"/>
    <x v="7"/>
    <x v="0"/>
    <x v="1"/>
    <s v="Office Machines"/>
    <x v="6"/>
    <x v="549"/>
  </r>
  <r>
    <n v="35813"/>
    <x v="870"/>
    <x v="0"/>
    <n v="21"/>
    <x v="2444"/>
    <x v="1"/>
    <n v="4.3"/>
    <x v="9"/>
    <x v="0"/>
    <x v="2"/>
    <s v="Office Furnishings"/>
    <x v="2"/>
    <x v="617"/>
  </r>
  <r>
    <n v="35239"/>
    <x v="1109"/>
    <x v="0"/>
    <n v="38"/>
    <x v="2445"/>
    <x v="0"/>
    <n v="10.4"/>
    <x v="2"/>
    <x v="3"/>
    <x v="0"/>
    <s v="Storage &amp; Organization"/>
    <x v="0"/>
    <x v="77"/>
  </r>
  <r>
    <n v="34691"/>
    <x v="269"/>
    <x v="0"/>
    <n v="23"/>
    <x v="2446"/>
    <x v="2"/>
    <n v="28.4"/>
    <x v="0"/>
    <x v="3"/>
    <x v="1"/>
    <s v="Office Machines"/>
    <x v="3"/>
    <x v="108"/>
  </r>
  <r>
    <n v="2374"/>
    <x v="1110"/>
    <x v="2"/>
    <n v="21"/>
    <x v="2447"/>
    <x v="1"/>
    <n v="5.8"/>
    <x v="3"/>
    <x v="1"/>
    <x v="0"/>
    <s v="Binders and Binder Accessories"/>
    <x v="0"/>
    <x v="151"/>
  </r>
  <r>
    <n v="1542"/>
    <x v="660"/>
    <x v="4"/>
    <n v="47"/>
    <x v="2448"/>
    <x v="0"/>
    <n v="4.3"/>
    <x v="9"/>
    <x v="1"/>
    <x v="0"/>
    <s v="Appliances"/>
    <x v="0"/>
    <x v="699"/>
  </r>
  <r>
    <n v="7585"/>
    <x v="440"/>
    <x v="1"/>
    <n v="34"/>
    <x v="2449"/>
    <x v="0"/>
    <n v="1.3"/>
    <x v="5"/>
    <x v="1"/>
    <x v="1"/>
    <s v="Telephones and Communication"/>
    <x v="4"/>
    <x v="456"/>
  </r>
  <r>
    <n v="20448"/>
    <x v="932"/>
    <x v="0"/>
    <n v="23"/>
    <x v="2450"/>
    <x v="1"/>
    <n v="2.7"/>
    <x v="2"/>
    <x v="0"/>
    <x v="0"/>
    <s v="Envelopes"/>
    <x v="0"/>
    <x v="1155"/>
  </r>
  <r>
    <n v="19075"/>
    <x v="645"/>
    <x v="0"/>
    <n v="36"/>
    <x v="2451"/>
    <x v="0"/>
    <n v="7"/>
    <x v="6"/>
    <x v="2"/>
    <x v="1"/>
    <s v="Computer Peripherals"/>
    <x v="0"/>
    <x v="659"/>
  </r>
  <r>
    <n v="14401"/>
    <x v="294"/>
    <x v="2"/>
    <n v="10"/>
    <x v="2452"/>
    <x v="0"/>
    <n v="2.7"/>
    <x v="3"/>
    <x v="3"/>
    <x v="1"/>
    <s v="Telephones and Communication"/>
    <x v="0"/>
    <x v="1156"/>
  </r>
  <r>
    <n v="49799"/>
    <x v="343"/>
    <x v="1"/>
    <n v="4"/>
    <x v="2453"/>
    <x v="2"/>
    <n v="91.6"/>
    <x v="9"/>
    <x v="2"/>
    <x v="2"/>
    <s v="Tables"/>
    <x v="6"/>
    <x v="350"/>
  </r>
  <r>
    <n v="1057"/>
    <x v="993"/>
    <x v="0"/>
    <n v="41"/>
    <x v="2454"/>
    <x v="0"/>
    <n v="3.9"/>
    <x v="0"/>
    <x v="0"/>
    <x v="1"/>
    <s v="Computer Peripherals"/>
    <x v="4"/>
    <x v="1045"/>
  </r>
  <r>
    <n v="31873"/>
    <x v="1111"/>
    <x v="3"/>
    <n v="2"/>
    <x v="2455"/>
    <x v="0"/>
    <n v="3.7"/>
    <x v="0"/>
    <x v="2"/>
    <x v="0"/>
    <s v="Appliances"/>
    <x v="0"/>
    <x v="1154"/>
  </r>
  <r>
    <n v="31876"/>
    <x v="155"/>
    <x v="1"/>
    <n v="8"/>
    <x v="2456"/>
    <x v="0"/>
    <n v="37.5"/>
    <x v="6"/>
    <x v="0"/>
    <x v="0"/>
    <s v="Storage &amp; Organization"/>
    <x v="5"/>
    <x v="38"/>
  </r>
  <r>
    <n v="53863"/>
    <x v="26"/>
    <x v="1"/>
    <n v="46"/>
    <x v="2457"/>
    <x v="1"/>
    <n v="21.4"/>
    <x v="2"/>
    <x v="2"/>
    <x v="0"/>
    <s v="Storage &amp; Organization"/>
    <x v="0"/>
    <x v="852"/>
  </r>
  <r>
    <n v="10432"/>
    <x v="158"/>
    <x v="3"/>
    <n v="13"/>
    <x v="2458"/>
    <x v="0"/>
    <n v="21.4"/>
    <x v="2"/>
    <x v="0"/>
    <x v="1"/>
    <s v="Computer Peripherals"/>
    <x v="0"/>
    <x v="245"/>
  </r>
  <r>
    <n v="15524"/>
    <x v="703"/>
    <x v="4"/>
    <n v="27"/>
    <x v="2459"/>
    <x v="0"/>
    <n v="3.9"/>
    <x v="6"/>
    <x v="1"/>
    <x v="0"/>
    <s v="Scissors, Rulers and Trimmers"/>
    <x v="4"/>
    <x v="304"/>
  </r>
  <r>
    <n v="26660"/>
    <x v="1112"/>
    <x v="4"/>
    <n v="1"/>
    <x v="2460"/>
    <x v="0"/>
    <n v="2.2000000000000002"/>
    <x v="3"/>
    <x v="2"/>
    <x v="0"/>
    <s v="Paper"/>
    <x v="2"/>
    <x v="469"/>
  </r>
  <r>
    <n v="10528"/>
    <x v="651"/>
    <x v="4"/>
    <n v="47"/>
    <x v="2461"/>
    <x v="1"/>
    <n v="10.1"/>
    <x v="6"/>
    <x v="0"/>
    <x v="0"/>
    <s v="Storage &amp; Organization"/>
    <x v="0"/>
    <x v="152"/>
  </r>
  <r>
    <n v="29411"/>
    <x v="1113"/>
    <x v="1"/>
    <n v="38"/>
    <x v="2462"/>
    <x v="2"/>
    <n v="51.6"/>
    <x v="0"/>
    <x v="0"/>
    <x v="1"/>
    <s v="Office Machines"/>
    <x v="6"/>
    <x v="1157"/>
  </r>
  <r>
    <n v="25633"/>
    <x v="1114"/>
    <x v="3"/>
    <n v="36"/>
    <x v="2463"/>
    <x v="2"/>
    <n v="55.6"/>
    <x v="2"/>
    <x v="2"/>
    <x v="2"/>
    <s v="Tables"/>
    <x v="6"/>
    <x v="1156"/>
  </r>
  <r>
    <n v="42563"/>
    <x v="1115"/>
    <x v="4"/>
    <n v="7"/>
    <x v="2464"/>
    <x v="1"/>
    <n v="5.8"/>
    <x v="2"/>
    <x v="0"/>
    <x v="0"/>
    <s v="Binders and Binder Accessories"/>
    <x v="0"/>
    <x v="1158"/>
  </r>
  <r>
    <n v="1412"/>
    <x v="1037"/>
    <x v="2"/>
    <n v="13"/>
    <x v="887"/>
    <x v="1"/>
    <n v="0.5"/>
    <x v="12"/>
    <x v="1"/>
    <x v="0"/>
    <s v="Labels"/>
    <x v="0"/>
    <x v="1031"/>
  </r>
  <r>
    <n v="10373"/>
    <x v="205"/>
    <x v="0"/>
    <n v="28"/>
    <x v="2465"/>
    <x v="0"/>
    <n v="7.1"/>
    <x v="0"/>
    <x v="1"/>
    <x v="0"/>
    <s v="Paper"/>
    <x v="0"/>
    <x v="863"/>
  </r>
  <r>
    <n v="8450"/>
    <x v="120"/>
    <x v="2"/>
    <n v="24"/>
    <x v="2466"/>
    <x v="0"/>
    <n v="1.1000000000000001"/>
    <x v="6"/>
    <x v="2"/>
    <x v="0"/>
    <s v="Appliances"/>
    <x v="0"/>
    <x v="122"/>
  </r>
  <r>
    <n v="35173"/>
    <x v="1116"/>
    <x v="2"/>
    <n v="13"/>
    <x v="2467"/>
    <x v="0"/>
    <n v="8.6"/>
    <x v="5"/>
    <x v="0"/>
    <x v="1"/>
    <s v="Telephones and Communication"/>
    <x v="0"/>
    <x v="712"/>
  </r>
  <r>
    <n v="40420"/>
    <x v="647"/>
    <x v="1"/>
    <n v="50"/>
    <x v="2468"/>
    <x v="0"/>
    <n v="1.1000000000000001"/>
    <x v="2"/>
    <x v="0"/>
    <x v="1"/>
    <s v="Telephones and Communication"/>
    <x v="2"/>
    <x v="680"/>
  </r>
  <r>
    <n v="16545"/>
    <x v="222"/>
    <x v="2"/>
    <n v="10"/>
    <x v="2469"/>
    <x v="0"/>
    <n v="0.8"/>
    <x v="1"/>
    <x v="3"/>
    <x v="0"/>
    <s v="Pens &amp; Art Supplies"/>
    <x v="2"/>
    <x v="702"/>
  </r>
  <r>
    <n v="21894"/>
    <x v="465"/>
    <x v="0"/>
    <n v="6"/>
    <x v="2470"/>
    <x v="0"/>
    <n v="2.2000000000000002"/>
    <x v="9"/>
    <x v="1"/>
    <x v="0"/>
    <s v="Paper"/>
    <x v="2"/>
    <x v="588"/>
  </r>
  <r>
    <n v="27559"/>
    <x v="1117"/>
    <x v="1"/>
    <n v="38"/>
    <x v="2471"/>
    <x v="0"/>
    <n v="5.2"/>
    <x v="4"/>
    <x v="2"/>
    <x v="0"/>
    <s v="Paper"/>
    <x v="0"/>
    <x v="1159"/>
  </r>
  <r>
    <n v="49216"/>
    <x v="0"/>
    <x v="1"/>
    <n v="28"/>
    <x v="2472"/>
    <x v="0"/>
    <n v="4.2"/>
    <x v="0"/>
    <x v="2"/>
    <x v="0"/>
    <s v="Pens &amp; Art Supplies"/>
    <x v="2"/>
    <x v="0"/>
  </r>
  <r>
    <n v="2532"/>
    <x v="445"/>
    <x v="1"/>
    <n v="39"/>
    <x v="2473"/>
    <x v="0"/>
    <n v="0.5"/>
    <x v="12"/>
    <x v="0"/>
    <x v="0"/>
    <s v="Labels"/>
    <x v="0"/>
    <x v="150"/>
  </r>
  <r>
    <n v="16771"/>
    <x v="321"/>
    <x v="1"/>
    <n v="42"/>
    <x v="2474"/>
    <x v="0"/>
    <n v="9.8000000000000007"/>
    <x v="0"/>
    <x v="0"/>
    <x v="2"/>
    <s v="Office Furnishings"/>
    <x v="2"/>
    <x v="326"/>
  </r>
  <r>
    <n v="38274"/>
    <x v="708"/>
    <x v="1"/>
    <n v="10"/>
    <x v="2475"/>
    <x v="1"/>
    <n v="1.3"/>
    <x v="0"/>
    <x v="1"/>
    <x v="1"/>
    <s v="Telephones and Communication"/>
    <x v="4"/>
    <x v="884"/>
  </r>
  <r>
    <n v="54528"/>
    <x v="872"/>
    <x v="4"/>
    <n v="17"/>
    <x v="2476"/>
    <x v="0"/>
    <n v="9.6"/>
    <x v="1"/>
    <x v="1"/>
    <x v="0"/>
    <s v="Pens &amp; Art Supplies"/>
    <x v="4"/>
    <x v="1160"/>
  </r>
  <r>
    <n v="31941"/>
    <x v="387"/>
    <x v="4"/>
    <n v="7"/>
    <x v="2477"/>
    <x v="0"/>
    <n v="10.4"/>
    <x v="2"/>
    <x v="3"/>
    <x v="0"/>
    <s v="Paper"/>
    <x v="0"/>
    <x v="403"/>
  </r>
  <r>
    <n v="39364"/>
    <x v="516"/>
    <x v="1"/>
    <n v="15"/>
    <x v="2478"/>
    <x v="0"/>
    <n v="21.4"/>
    <x v="1"/>
    <x v="0"/>
    <x v="0"/>
    <s v="Binders and Binder Accessories"/>
    <x v="0"/>
    <x v="536"/>
  </r>
  <r>
    <n v="7078"/>
    <x v="831"/>
    <x v="1"/>
    <n v="9"/>
    <x v="2479"/>
    <x v="0"/>
    <n v="6.5"/>
    <x v="5"/>
    <x v="0"/>
    <x v="0"/>
    <s v="Appliances"/>
    <x v="1"/>
    <x v="406"/>
  </r>
  <r>
    <n v="1059"/>
    <x v="889"/>
    <x v="0"/>
    <n v="22"/>
    <x v="2480"/>
    <x v="0"/>
    <n v="3.2"/>
    <x v="0"/>
    <x v="0"/>
    <x v="0"/>
    <s v="Binders and Binder Accessories"/>
    <x v="0"/>
    <x v="938"/>
  </r>
  <r>
    <n v="53574"/>
    <x v="433"/>
    <x v="4"/>
    <n v="8"/>
    <x v="2481"/>
    <x v="0"/>
    <n v="37.5"/>
    <x v="0"/>
    <x v="0"/>
    <x v="0"/>
    <s v="Storage &amp; Organization"/>
    <x v="5"/>
    <x v="813"/>
  </r>
  <r>
    <n v="16450"/>
    <x v="971"/>
    <x v="4"/>
    <n v="12"/>
    <x v="2482"/>
    <x v="0"/>
    <n v="2.7"/>
    <x v="0"/>
    <x v="3"/>
    <x v="0"/>
    <s v="Envelopes"/>
    <x v="0"/>
    <x v="201"/>
  </r>
  <r>
    <n v="26756"/>
    <x v="31"/>
    <x v="4"/>
    <n v="20"/>
    <x v="455"/>
    <x v="0"/>
    <n v="7.9"/>
    <x v="2"/>
    <x v="2"/>
    <x v="0"/>
    <s v="Paper"/>
    <x v="0"/>
    <x v="304"/>
  </r>
  <r>
    <n v="24740"/>
    <x v="1118"/>
    <x v="4"/>
    <n v="11"/>
    <x v="2483"/>
    <x v="0"/>
    <n v="42.4"/>
    <x v="3"/>
    <x v="0"/>
    <x v="2"/>
    <s v="Office Furnishings"/>
    <x v="1"/>
    <x v="5"/>
  </r>
  <r>
    <n v="23205"/>
    <x v="844"/>
    <x v="1"/>
    <n v="32"/>
    <x v="2484"/>
    <x v="1"/>
    <n v="3"/>
    <x v="0"/>
    <x v="1"/>
    <x v="1"/>
    <s v="Computer Peripherals"/>
    <x v="4"/>
    <x v="882"/>
  </r>
  <r>
    <n v="36737"/>
    <x v="1001"/>
    <x v="2"/>
    <n v="26"/>
    <x v="2485"/>
    <x v="0"/>
    <n v="6.4"/>
    <x v="11"/>
    <x v="1"/>
    <x v="1"/>
    <s v="Telephones and Communication"/>
    <x v="0"/>
    <x v="123"/>
  </r>
  <r>
    <n v="1825"/>
    <x v="792"/>
    <x v="4"/>
    <n v="22"/>
    <x v="2486"/>
    <x v="0"/>
    <n v="0.7"/>
    <x v="3"/>
    <x v="3"/>
    <x v="0"/>
    <s v="Pens &amp; Art Supplies"/>
    <x v="2"/>
    <x v="735"/>
  </r>
  <r>
    <n v="32710"/>
    <x v="221"/>
    <x v="1"/>
    <n v="43"/>
    <x v="2487"/>
    <x v="0"/>
    <n v="6.7"/>
    <x v="9"/>
    <x v="0"/>
    <x v="0"/>
    <s v="Storage &amp; Organization"/>
    <x v="1"/>
    <x v="664"/>
  </r>
  <r>
    <n v="10272"/>
    <x v="804"/>
    <x v="4"/>
    <n v="3"/>
    <x v="2488"/>
    <x v="0"/>
    <n v="21.4"/>
    <x v="9"/>
    <x v="0"/>
    <x v="0"/>
    <s v="Envelopes"/>
    <x v="0"/>
    <x v="850"/>
  </r>
  <r>
    <n v="20615"/>
    <x v="625"/>
    <x v="4"/>
    <n v="29"/>
    <x v="2489"/>
    <x v="1"/>
    <n v="3.2"/>
    <x v="8"/>
    <x v="2"/>
    <x v="0"/>
    <s v="Paper"/>
    <x v="2"/>
    <x v="40"/>
  </r>
  <r>
    <n v="3172"/>
    <x v="290"/>
    <x v="2"/>
    <n v="33"/>
    <x v="2490"/>
    <x v="0"/>
    <n v="3.5"/>
    <x v="5"/>
    <x v="1"/>
    <x v="1"/>
    <s v="Telephones and Communication"/>
    <x v="4"/>
    <x v="294"/>
  </r>
  <r>
    <n v="21344"/>
    <x v="666"/>
    <x v="3"/>
    <n v="39"/>
    <x v="715"/>
    <x v="0"/>
    <n v="0.5"/>
    <x v="3"/>
    <x v="0"/>
    <x v="0"/>
    <s v="Labels"/>
    <x v="0"/>
    <x v="323"/>
  </r>
  <r>
    <n v="4515"/>
    <x v="1119"/>
    <x v="0"/>
    <n v="7"/>
    <x v="2491"/>
    <x v="0"/>
    <n v="7.6"/>
    <x v="3"/>
    <x v="1"/>
    <x v="1"/>
    <s v="Office Machines"/>
    <x v="1"/>
    <x v="678"/>
  </r>
  <r>
    <n v="7552"/>
    <x v="218"/>
    <x v="0"/>
    <n v="47"/>
    <x v="2492"/>
    <x v="0"/>
    <n v="6.6"/>
    <x v="5"/>
    <x v="0"/>
    <x v="0"/>
    <s v="Pens &amp; Art Supplies"/>
    <x v="4"/>
    <x v="761"/>
  </r>
  <r>
    <n v="549"/>
    <x v="891"/>
    <x v="0"/>
    <n v="30"/>
    <x v="2493"/>
    <x v="1"/>
    <n v="37.5"/>
    <x v="0"/>
    <x v="1"/>
    <x v="0"/>
    <s v="Storage &amp; Organization"/>
    <x v="5"/>
    <x v="655"/>
  </r>
  <r>
    <n v="58151"/>
    <x v="281"/>
    <x v="1"/>
    <n v="38"/>
    <x v="2494"/>
    <x v="1"/>
    <n v="21.4"/>
    <x v="3"/>
    <x v="2"/>
    <x v="0"/>
    <s v="Storage &amp; Organization"/>
    <x v="0"/>
    <x v="367"/>
  </r>
  <r>
    <n v="43940"/>
    <x v="453"/>
    <x v="0"/>
    <n v="44"/>
    <x v="2495"/>
    <x v="0"/>
    <n v="9.6"/>
    <x v="3"/>
    <x v="1"/>
    <x v="0"/>
    <s v="Pens &amp; Art Supplies"/>
    <x v="4"/>
    <x v="76"/>
  </r>
  <r>
    <n v="15109"/>
    <x v="109"/>
    <x v="2"/>
    <n v="33"/>
    <x v="2496"/>
    <x v="0"/>
    <n v="4.5999999999999996"/>
    <x v="9"/>
    <x v="2"/>
    <x v="0"/>
    <s v="Pens &amp; Art Supplies"/>
    <x v="2"/>
    <x v="111"/>
  </r>
  <r>
    <n v="24801"/>
    <x v="27"/>
    <x v="1"/>
    <n v="10"/>
    <x v="2497"/>
    <x v="0"/>
    <n v="6.4"/>
    <x v="5"/>
    <x v="2"/>
    <x v="1"/>
    <s v="Telephones and Communication"/>
    <x v="0"/>
    <x v="28"/>
  </r>
  <r>
    <n v="18375"/>
    <x v="515"/>
    <x v="3"/>
    <n v="20"/>
    <x v="2498"/>
    <x v="0"/>
    <n v="0.5"/>
    <x v="3"/>
    <x v="3"/>
    <x v="0"/>
    <s v="Labels"/>
    <x v="0"/>
    <x v="1137"/>
  </r>
  <r>
    <n v="44647"/>
    <x v="1005"/>
    <x v="3"/>
    <n v="47"/>
    <x v="2499"/>
    <x v="2"/>
    <n v="27.8"/>
    <x v="3"/>
    <x v="0"/>
    <x v="2"/>
    <s v="Chairs &amp; Chairmats"/>
    <x v="3"/>
    <x v="492"/>
  </r>
  <r>
    <n v="7398"/>
    <x v="458"/>
    <x v="2"/>
    <n v="34"/>
    <x v="2500"/>
    <x v="0"/>
    <n v="37.5"/>
    <x v="5"/>
    <x v="0"/>
    <x v="0"/>
    <s v="Storage &amp; Organization"/>
    <x v="5"/>
    <x v="610"/>
  </r>
  <r>
    <n v="35940"/>
    <x v="668"/>
    <x v="0"/>
    <n v="47"/>
    <x v="2501"/>
    <x v="0"/>
    <n v="5.7"/>
    <x v="7"/>
    <x v="1"/>
    <x v="0"/>
    <s v="Labels"/>
    <x v="0"/>
    <x v="477"/>
  </r>
  <r>
    <n v="27622"/>
    <x v="698"/>
    <x v="4"/>
    <n v="4"/>
    <x v="2502"/>
    <x v="2"/>
    <n v="46.6"/>
    <x v="3"/>
    <x v="1"/>
    <x v="2"/>
    <s v="Tables"/>
    <x v="6"/>
    <x v="737"/>
  </r>
  <r>
    <n v="33123"/>
    <x v="379"/>
    <x v="4"/>
    <n v="41"/>
    <x v="2503"/>
    <x v="2"/>
    <n v="70.900000000000006"/>
    <x v="1"/>
    <x v="0"/>
    <x v="2"/>
    <s v="Bookcases"/>
    <x v="6"/>
    <x v="673"/>
  </r>
  <r>
    <n v="44583"/>
    <x v="72"/>
    <x v="3"/>
    <n v="21"/>
    <x v="2504"/>
    <x v="0"/>
    <n v="5.7"/>
    <x v="3"/>
    <x v="0"/>
    <x v="2"/>
    <s v="Office Furnishings"/>
    <x v="2"/>
    <x v="285"/>
  </r>
  <r>
    <n v="5828"/>
    <x v="53"/>
    <x v="3"/>
    <n v="21"/>
    <x v="2505"/>
    <x v="2"/>
    <n v="57.9"/>
    <x v="7"/>
    <x v="2"/>
    <x v="2"/>
    <s v="Tables"/>
    <x v="6"/>
    <x v="590"/>
  </r>
  <r>
    <n v="35430"/>
    <x v="927"/>
    <x v="3"/>
    <n v="48"/>
    <x v="2506"/>
    <x v="0"/>
    <n v="1"/>
    <x v="0"/>
    <x v="2"/>
    <x v="0"/>
    <s v="Pens &amp; Art Supplies"/>
    <x v="2"/>
    <x v="1127"/>
  </r>
  <r>
    <n v="44261"/>
    <x v="544"/>
    <x v="1"/>
    <n v="10"/>
    <x v="2507"/>
    <x v="0"/>
    <n v="6.4"/>
    <x v="2"/>
    <x v="0"/>
    <x v="1"/>
    <s v="Telephones and Communication"/>
    <x v="2"/>
    <x v="1161"/>
  </r>
  <r>
    <n v="47813"/>
    <x v="1120"/>
    <x v="1"/>
    <n v="50"/>
    <x v="2508"/>
    <x v="0"/>
    <n v="6.1"/>
    <x v="4"/>
    <x v="2"/>
    <x v="0"/>
    <s v="Paper"/>
    <x v="0"/>
    <x v="591"/>
  </r>
  <r>
    <n v="21573"/>
    <x v="952"/>
    <x v="0"/>
    <n v="31"/>
    <x v="2509"/>
    <x v="0"/>
    <n v="1.1000000000000001"/>
    <x v="0"/>
    <x v="0"/>
    <x v="0"/>
    <s v="Labels"/>
    <x v="0"/>
    <x v="993"/>
  </r>
  <r>
    <n v="2305"/>
    <x v="407"/>
    <x v="1"/>
    <n v="33"/>
    <x v="2510"/>
    <x v="2"/>
    <n v="61.4"/>
    <x v="2"/>
    <x v="2"/>
    <x v="2"/>
    <s v="Bookcases"/>
    <x v="6"/>
    <x v="1124"/>
  </r>
  <r>
    <n v="49504"/>
    <x v="221"/>
    <x v="2"/>
    <n v="45"/>
    <x v="2511"/>
    <x v="0"/>
    <n v="5.9"/>
    <x v="6"/>
    <x v="1"/>
    <x v="1"/>
    <s v="Computer Peripherals"/>
    <x v="4"/>
    <x v="218"/>
  </r>
  <r>
    <n v="55462"/>
    <x v="1121"/>
    <x v="4"/>
    <n v="35"/>
    <x v="2512"/>
    <x v="0"/>
    <n v="9.6"/>
    <x v="9"/>
    <x v="2"/>
    <x v="1"/>
    <s v="Telephones and Communication"/>
    <x v="0"/>
    <x v="241"/>
  </r>
  <r>
    <n v="17735"/>
    <x v="891"/>
    <x v="3"/>
    <n v="28"/>
    <x v="2513"/>
    <x v="0"/>
    <n v="0.8"/>
    <x v="0"/>
    <x v="1"/>
    <x v="0"/>
    <s v="Rubber Bands"/>
    <x v="2"/>
    <x v="645"/>
  </r>
  <r>
    <n v="11651"/>
    <x v="920"/>
    <x v="4"/>
    <n v="19"/>
    <x v="2514"/>
    <x v="1"/>
    <n v="1"/>
    <x v="5"/>
    <x v="3"/>
    <x v="0"/>
    <s v="Pens &amp; Art Supplies"/>
    <x v="2"/>
    <x v="464"/>
  </r>
  <r>
    <n v="40327"/>
    <x v="277"/>
    <x v="4"/>
    <n v="42"/>
    <x v="2515"/>
    <x v="0"/>
    <n v="2.7"/>
    <x v="10"/>
    <x v="0"/>
    <x v="0"/>
    <s v="Envelopes"/>
    <x v="0"/>
    <x v="201"/>
  </r>
  <r>
    <n v="14023"/>
    <x v="76"/>
    <x v="2"/>
    <n v="36"/>
    <x v="2516"/>
    <x v="0"/>
    <n v="3.2"/>
    <x v="0"/>
    <x v="0"/>
    <x v="0"/>
    <s v="Binders and Binder Accessories"/>
    <x v="0"/>
    <x v="76"/>
  </r>
  <r>
    <n v="21378"/>
    <x v="431"/>
    <x v="4"/>
    <n v="17"/>
    <x v="2517"/>
    <x v="0"/>
    <n v="21.4"/>
    <x v="10"/>
    <x v="0"/>
    <x v="1"/>
    <s v="Computer Peripherals"/>
    <x v="0"/>
    <x v="6"/>
  </r>
  <r>
    <n v="2914"/>
    <x v="176"/>
    <x v="4"/>
    <n v="3"/>
    <x v="2518"/>
    <x v="0"/>
    <n v="10.199999999999999"/>
    <x v="8"/>
    <x v="1"/>
    <x v="0"/>
    <s v="Paper"/>
    <x v="0"/>
    <x v="423"/>
  </r>
  <r>
    <n v="37828"/>
    <x v="524"/>
    <x v="3"/>
    <n v="42"/>
    <x v="2519"/>
    <x v="0"/>
    <n v="0.5"/>
    <x v="0"/>
    <x v="0"/>
    <x v="0"/>
    <s v="Labels"/>
    <x v="0"/>
    <x v="1162"/>
  </r>
  <r>
    <n v="645"/>
    <x v="1122"/>
    <x v="1"/>
    <n v="42"/>
    <x v="2520"/>
    <x v="0"/>
    <n v="5.3"/>
    <x v="10"/>
    <x v="1"/>
    <x v="0"/>
    <s v="Binders and Binder Accessories"/>
    <x v="0"/>
    <x v="1163"/>
  </r>
  <r>
    <n v="8131"/>
    <x v="1123"/>
    <x v="0"/>
    <n v="24"/>
    <x v="2521"/>
    <x v="0"/>
    <n v="2.1"/>
    <x v="10"/>
    <x v="2"/>
    <x v="1"/>
    <s v="Computer Peripherals"/>
    <x v="4"/>
    <x v="1130"/>
  </r>
  <r>
    <n v="7653"/>
    <x v="931"/>
    <x v="4"/>
    <n v="32"/>
    <x v="2522"/>
    <x v="0"/>
    <n v="5.4"/>
    <x v="9"/>
    <x v="1"/>
    <x v="0"/>
    <s v="Paper"/>
    <x v="0"/>
    <x v="274"/>
  </r>
  <r>
    <n v="4774"/>
    <x v="12"/>
    <x v="4"/>
    <n v="4"/>
    <x v="2523"/>
    <x v="0"/>
    <n v="5.9"/>
    <x v="9"/>
    <x v="0"/>
    <x v="1"/>
    <s v="Computer Peripherals"/>
    <x v="0"/>
    <x v="738"/>
  </r>
  <r>
    <n v="44065"/>
    <x v="728"/>
    <x v="3"/>
    <n v="23"/>
    <x v="2524"/>
    <x v="2"/>
    <n v="36"/>
    <x v="3"/>
    <x v="3"/>
    <x v="1"/>
    <s v="Office Machines"/>
    <x v="3"/>
    <x v="1164"/>
  </r>
  <r>
    <n v="55747"/>
    <x v="486"/>
    <x v="1"/>
    <n v="36"/>
    <x v="2525"/>
    <x v="2"/>
    <n v="27.8"/>
    <x v="0"/>
    <x v="3"/>
    <x v="2"/>
    <s v="Chairs &amp; Chairmats"/>
    <x v="3"/>
    <x v="501"/>
  </r>
  <r>
    <n v="22368"/>
    <x v="1048"/>
    <x v="4"/>
    <n v="34"/>
    <x v="2526"/>
    <x v="0"/>
    <n v="37.5"/>
    <x v="4"/>
    <x v="1"/>
    <x v="0"/>
    <s v="Storage &amp; Organization"/>
    <x v="5"/>
    <x v="1100"/>
  </r>
  <r>
    <n v="12420"/>
    <x v="333"/>
    <x v="4"/>
    <n v="1"/>
    <x v="2527"/>
    <x v="0"/>
    <n v="0.9"/>
    <x v="6"/>
    <x v="2"/>
    <x v="0"/>
    <s v="Paper"/>
    <x v="2"/>
    <x v="1135"/>
  </r>
  <r>
    <n v="29410"/>
    <x v="233"/>
    <x v="0"/>
    <n v="36"/>
    <x v="2528"/>
    <x v="0"/>
    <n v="4.5"/>
    <x v="0"/>
    <x v="0"/>
    <x v="1"/>
    <s v="Telephones and Communication"/>
    <x v="0"/>
    <x v="50"/>
  </r>
  <r>
    <n v="39717"/>
    <x v="581"/>
    <x v="1"/>
    <n v="20"/>
    <x v="2529"/>
    <x v="0"/>
    <n v="17.5"/>
    <x v="6"/>
    <x v="0"/>
    <x v="0"/>
    <s v="Storage &amp; Organization"/>
    <x v="0"/>
    <x v="1145"/>
  </r>
  <r>
    <n v="49600"/>
    <x v="356"/>
    <x v="3"/>
    <n v="33"/>
    <x v="2530"/>
    <x v="0"/>
    <n v="11.5"/>
    <x v="9"/>
    <x v="2"/>
    <x v="0"/>
    <s v="Paper"/>
    <x v="0"/>
    <x v="238"/>
  </r>
  <r>
    <n v="1762"/>
    <x v="802"/>
    <x v="2"/>
    <n v="29"/>
    <x v="2531"/>
    <x v="0"/>
    <n v="2.1"/>
    <x v="5"/>
    <x v="2"/>
    <x v="1"/>
    <s v="Computer Peripherals"/>
    <x v="4"/>
    <x v="264"/>
  </r>
  <r>
    <n v="10340"/>
    <x v="480"/>
    <x v="1"/>
    <n v="15"/>
    <x v="2532"/>
    <x v="0"/>
    <n v="5.9"/>
    <x v="0"/>
    <x v="2"/>
    <x v="0"/>
    <s v="Pens &amp; Art Supplies"/>
    <x v="4"/>
    <x v="44"/>
  </r>
  <r>
    <n v="55042"/>
    <x v="1031"/>
    <x v="1"/>
    <n v="28"/>
    <x v="2533"/>
    <x v="1"/>
    <n v="4.8"/>
    <x v="9"/>
    <x v="2"/>
    <x v="0"/>
    <s v="Appliances"/>
    <x v="0"/>
    <x v="662"/>
  </r>
  <r>
    <n v="43682"/>
    <x v="1124"/>
    <x v="4"/>
    <n v="14"/>
    <x v="2534"/>
    <x v="0"/>
    <n v="9.6"/>
    <x v="2"/>
    <x v="0"/>
    <x v="1"/>
    <s v="Telephones and Communication"/>
    <x v="0"/>
    <x v="1165"/>
  </r>
  <r>
    <n v="57666"/>
    <x v="206"/>
    <x v="2"/>
    <n v="44"/>
    <x v="2535"/>
    <x v="2"/>
    <n v="56.7"/>
    <x v="3"/>
    <x v="3"/>
    <x v="0"/>
    <s v="Storage &amp; Organization"/>
    <x v="3"/>
    <x v="865"/>
  </r>
  <r>
    <n v="37859"/>
    <x v="332"/>
    <x v="0"/>
    <n v="2"/>
    <x v="2536"/>
    <x v="0"/>
    <n v="5.4"/>
    <x v="3"/>
    <x v="3"/>
    <x v="0"/>
    <s v="Paper"/>
    <x v="0"/>
    <x v="817"/>
  </r>
  <r>
    <n v="24067"/>
    <x v="111"/>
    <x v="1"/>
    <n v="19"/>
    <x v="2537"/>
    <x v="0"/>
    <n v="8"/>
    <x v="10"/>
    <x v="0"/>
    <x v="0"/>
    <s v="Paper"/>
    <x v="0"/>
    <x v="1017"/>
  </r>
  <r>
    <n v="35137"/>
    <x v="1107"/>
    <x v="1"/>
    <n v="41"/>
    <x v="2538"/>
    <x v="1"/>
    <n v="3.2"/>
    <x v="9"/>
    <x v="2"/>
    <x v="0"/>
    <s v="Binders and Binder Accessories"/>
    <x v="0"/>
    <x v="431"/>
  </r>
  <r>
    <n v="41059"/>
    <x v="660"/>
    <x v="4"/>
    <n v="21"/>
    <x v="676"/>
    <x v="1"/>
    <n v="1.3"/>
    <x v="0"/>
    <x v="0"/>
    <x v="0"/>
    <s v="Pens &amp; Art Supplies"/>
    <x v="2"/>
    <x v="699"/>
  </r>
  <r>
    <n v="48416"/>
    <x v="829"/>
    <x v="2"/>
    <n v="23"/>
    <x v="2539"/>
    <x v="0"/>
    <n v="5.3"/>
    <x v="5"/>
    <x v="3"/>
    <x v="0"/>
    <s v="Paper"/>
    <x v="0"/>
    <x v="999"/>
  </r>
  <r>
    <n v="21989"/>
    <x v="726"/>
    <x v="3"/>
    <n v="9"/>
    <x v="2540"/>
    <x v="0"/>
    <n v="6.6"/>
    <x v="0"/>
    <x v="2"/>
    <x v="2"/>
    <s v="Office Furnishings"/>
    <x v="2"/>
    <x v="767"/>
  </r>
  <r>
    <n v="12676"/>
    <x v="1125"/>
    <x v="1"/>
    <n v="25"/>
    <x v="2541"/>
    <x v="1"/>
    <n v="8.5"/>
    <x v="6"/>
    <x v="2"/>
    <x v="2"/>
    <s v="Office Furnishings"/>
    <x v="0"/>
    <x v="179"/>
  </r>
  <r>
    <n v="20773"/>
    <x v="53"/>
    <x v="2"/>
    <n v="44"/>
    <x v="2542"/>
    <x v="0"/>
    <n v="3.2"/>
    <x v="9"/>
    <x v="2"/>
    <x v="0"/>
    <s v="Binders and Binder Accessories"/>
    <x v="0"/>
    <x v="53"/>
  </r>
  <r>
    <n v="16897"/>
    <x v="1021"/>
    <x v="2"/>
    <n v="1"/>
    <x v="2543"/>
    <x v="2"/>
    <n v="63.1"/>
    <x v="0"/>
    <x v="1"/>
    <x v="2"/>
    <s v="Chairs &amp; Chairmats"/>
    <x v="3"/>
    <x v="907"/>
  </r>
  <r>
    <n v="34211"/>
    <x v="741"/>
    <x v="2"/>
    <n v="15"/>
    <x v="2544"/>
    <x v="0"/>
    <n v="1.2"/>
    <x v="0"/>
    <x v="3"/>
    <x v="0"/>
    <s v="Pens &amp; Art Supplies"/>
    <x v="2"/>
    <x v="228"/>
  </r>
  <r>
    <n v="12452"/>
    <x v="79"/>
    <x v="4"/>
    <n v="17"/>
    <x v="2545"/>
    <x v="0"/>
    <n v="4.4000000000000004"/>
    <x v="0"/>
    <x v="0"/>
    <x v="1"/>
    <s v="Computer Peripherals"/>
    <x v="4"/>
    <x v="79"/>
  </r>
  <r>
    <n v="37891"/>
    <x v="916"/>
    <x v="1"/>
    <n v="33"/>
    <x v="2546"/>
    <x v="0"/>
    <n v="15"/>
    <x v="0"/>
    <x v="3"/>
    <x v="1"/>
    <s v="Telephones and Communication"/>
    <x v="1"/>
    <x v="1115"/>
  </r>
  <r>
    <n v="33219"/>
    <x v="884"/>
    <x v="1"/>
    <n v="32"/>
    <x v="2547"/>
    <x v="2"/>
    <n v="68.7"/>
    <x v="0"/>
    <x v="1"/>
    <x v="2"/>
    <s v="Chairs &amp; Chairmats"/>
    <x v="3"/>
    <x v="1166"/>
  </r>
  <r>
    <n v="43488"/>
    <x v="1104"/>
    <x v="0"/>
    <n v="3"/>
    <x v="2548"/>
    <x v="0"/>
    <n v="26.2"/>
    <x v="3"/>
    <x v="2"/>
    <x v="1"/>
    <s v="Copiers and Fax"/>
    <x v="5"/>
    <x v="1167"/>
  </r>
  <r>
    <n v="43936"/>
    <x v="325"/>
    <x v="0"/>
    <n v="42"/>
    <x v="2549"/>
    <x v="0"/>
    <n v="5.8"/>
    <x v="6"/>
    <x v="1"/>
    <x v="0"/>
    <s v="Pens &amp; Art Supplies"/>
    <x v="4"/>
    <x v="1031"/>
  </r>
  <r>
    <n v="24965"/>
    <x v="888"/>
    <x v="3"/>
    <n v="42"/>
    <x v="2550"/>
    <x v="0"/>
    <n v="9.1"/>
    <x v="10"/>
    <x v="0"/>
    <x v="2"/>
    <s v="Office Furnishings"/>
    <x v="0"/>
    <x v="1168"/>
  </r>
  <r>
    <n v="1764"/>
    <x v="1076"/>
    <x v="0"/>
    <n v="7"/>
    <x v="2551"/>
    <x v="0"/>
    <n v="5.2"/>
    <x v="5"/>
    <x v="3"/>
    <x v="0"/>
    <s v="Paper"/>
    <x v="0"/>
    <x v="566"/>
  </r>
  <r>
    <n v="12486"/>
    <x v="1126"/>
    <x v="1"/>
    <n v="42"/>
    <x v="2552"/>
    <x v="0"/>
    <n v="7.7"/>
    <x v="8"/>
    <x v="0"/>
    <x v="0"/>
    <s v="Appliances"/>
    <x v="0"/>
    <x v="366"/>
  </r>
  <r>
    <n v="30278"/>
    <x v="751"/>
    <x v="3"/>
    <n v="50"/>
    <x v="2553"/>
    <x v="0"/>
    <n v="5.6"/>
    <x v="7"/>
    <x v="2"/>
    <x v="1"/>
    <s v="Telephones and Communication"/>
    <x v="0"/>
    <x v="39"/>
  </r>
  <r>
    <n v="39136"/>
    <x v="362"/>
    <x v="1"/>
    <n v="49"/>
    <x v="2554"/>
    <x v="0"/>
    <n v="4.3"/>
    <x v="2"/>
    <x v="0"/>
    <x v="1"/>
    <s v="Telephones and Communication"/>
    <x v="0"/>
    <x v="373"/>
  </r>
  <r>
    <n v="37440"/>
    <x v="1017"/>
    <x v="2"/>
    <n v="39"/>
    <x v="2555"/>
    <x v="2"/>
    <n v="72.8"/>
    <x v="5"/>
    <x v="0"/>
    <x v="0"/>
    <s v="Appliances"/>
    <x v="3"/>
    <x v="798"/>
  </r>
  <r>
    <n v="42209"/>
    <x v="1127"/>
    <x v="1"/>
    <n v="5"/>
    <x v="2556"/>
    <x v="0"/>
    <n v="1.1000000000000001"/>
    <x v="1"/>
    <x v="0"/>
    <x v="0"/>
    <s v="Appliances"/>
    <x v="0"/>
    <x v="1127"/>
  </r>
  <r>
    <n v="24386"/>
    <x v="536"/>
    <x v="1"/>
    <n v="15"/>
    <x v="2557"/>
    <x v="1"/>
    <n v="1.1000000000000001"/>
    <x v="9"/>
    <x v="0"/>
    <x v="0"/>
    <s v="Labels"/>
    <x v="0"/>
    <x v="1169"/>
  </r>
  <r>
    <n v="36038"/>
    <x v="857"/>
    <x v="1"/>
    <n v="26"/>
    <x v="2558"/>
    <x v="0"/>
    <n v="5.4"/>
    <x v="5"/>
    <x v="2"/>
    <x v="0"/>
    <s v="Pens &amp; Art Supplies"/>
    <x v="2"/>
    <x v="601"/>
  </r>
  <r>
    <n v="33126"/>
    <x v="1109"/>
    <x v="0"/>
    <n v="28"/>
    <x v="2559"/>
    <x v="0"/>
    <n v="0.5"/>
    <x v="2"/>
    <x v="3"/>
    <x v="0"/>
    <s v="Labels"/>
    <x v="0"/>
    <x v="77"/>
  </r>
  <r>
    <n v="14119"/>
    <x v="326"/>
    <x v="3"/>
    <n v="31"/>
    <x v="2560"/>
    <x v="0"/>
    <n v="5.4"/>
    <x v="0"/>
    <x v="2"/>
    <x v="1"/>
    <s v="Telephones and Communication"/>
    <x v="0"/>
    <x v="603"/>
  </r>
  <r>
    <n v="51044"/>
    <x v="686"/>
    <x v="3"/>
    <n v="17"/>
    <x v="2561"/>
    <x v="0"/>
    <n v="1.5"/>
    <x v="9"/>
    <x v="1"/>
    <x v="0"/>
    <s v="Envelopes"/>
    <x v="0"/>
    <x v="1046"/>
  </r>
  <r>
    <n v="31233"/>
    <x v="213"/>
    <x v="3"/>
    <n v="41"/>
    <x v="2562"/>
    <x v="0"/>
    <n v="2.1"/>
    <x v="8"/>
    <x v="2"/>
    <x v="1"/>
    <s v="Computer Peripherals"/>
    <x v="4"/>
    <x v="317"/>
  </r>
  <r>
    <n v="29666"/>
    <x v="432"/>
    <x v="2"/>
    <n v="44"/>
    <x v="2563"/>
    <x v="0"/>
    <n v="2.5"/>
    <x v="0"/>
    <x v="3"/>
    <x v="1"/>
    <s v="Computer Peripherals"/>
    <x v="4"/>
    <x v="450"/>
  </r>
  <r>
    <n v="25830"/>
    <x v="522"/>
    <x v="3"/>
    <n v="5"/>
    <x v="2564"/>
    <x v="0"/>
    <n v="7.4"/>
    <x v="2"/>
    <x v="1"/>
    <x v="0"/>
    <s v="Appliances"/>
    <x v="0"/>
    <x v="1170"/>
  </r>
  <r>
    <n v="26144"/>
    <x v="125"/>
    <x v="1"/>
    <n v="28"/>
    <x v="2565"/>
    <x v="0"/>
    <n v="1.1000000000000001"/>
    <x v="6"/>
    <x v="3"/>
    <x v="0"/>
    <s v="Labels"/>
    <x v="0"/>
    <x v="1171"/>
  </r>
  <r>
    <n v="44614"/>
    <x v="171"/>
    <x v="3"/>
    <n v="27"/>
    <x v="2566"/>
    <x v="0"/>
    <n v="6.3"/>
    <x v="0"/>
    <x v="0"/>
    <x v="1"/>
    <s v="Computer Peripherals"/>
    <x v="0"/>
    <x v="162"/>
  </r>
  <r>
    <n v="29090"/>
    <x v="1128"/>
    <x v="4"/>
    <n v="36"/>
    <x v="2567"/>
    <x v="0"/>
    <n v="7.4"/>
    <x v="8"/>
    <x v="1"/>
    <x v="0"/>
    <s v="Storage &amp; Organization"/>
    <x v="0"/>
    <x v="1048"/>
  </r>
  <r>
    <n v="29927"/>
    <x v="834"/>
    <x v="1"/>
    <n v="19"/>
    <x v="2568"/>
    <x v="0"/>
    <n v="5.3"/>
    <x v="0"/>
    <x v="0"/>
    <x v="0"/>
    <s v="Binders and Binder Accessories"/>
    <x v="0"/>
    <x v="148"/>
  </r>
  <r>
    <n v="24132"/>
    <x v="829"/>
    <x v="3"/>
    <n v="46"/>
    <x v="2569"/>
    <x v="0"/>
    <n v="6.5"/>
    <x v="2"/>
    <x v="0"/>
    <x v="0"/>
    <s v="Binders and Binder Accessories"/>
    <x v="0"/>
    <x v="923"/>
  </r>
  <r>
    <n v="33479"/>
    <x v="464"/>
    <x v="0"/>
    <n v="24"/>
    <x v="2570"/>
    <x v="0"/>
    <n v="5.5"/>
    <x v="9"/>
    <x v="2"/>
    <x v="0"/>
    <s v="Paper"/>
    <x v="0"/>
    <x v="1003"/>
  </r>
  <r>
    <n v="45218"/>
    <x v="1129"/>
    <x v="3"/>
    <n v="49"/>
    <x v="2571"/>
    <x v="0"/>
    <n v="2.9"/>
    <x v="0"/>
    <x v="2"/>
    <x v="1"/>
    <s v="Computer Peripherals"/>
    <x v="4"/>
    <x v="1172"/>
  </r>
  <r>
    <n v="46018"/>
    <x v="328"/>
    <x v="4"/>
    <n v="31"/>
    <x v="2572"/>
    <x v="2"/>
    <n v="15"/>
    <x v="6"/>
    <x v="2"/>
    <x v="1"/>
    <s v="Office Machines"/>
    <x v="3"/>
    <x v="1173"/>
  </r>
  <r>
    <n v="12096"/>
    <x v="572"/>
    <x v="4"/>
    <n v="46"/>
    <x v="2573"/>
    <x v="0"/>
    <n v="8.6"/>
    <x v="1"/>
    <x v="2"/>
    <x v="1"/>
    <s v="Telephones and Communication"/>
    <x v="0"/>
    <x v="479"/>
  </r>
  <r>
    <n v="30403"/>
    <x v="185"/>
    <x v="1"/>
    <n v="24"/>
    <x v="2574"/>
    <x v="0"/>
    <n v="21.4"/>
    <x v="5"/>
    <x v="2"/>
    <x v="0"/>
    <s v="Storage &amp; Organization"/>
    <x v="0"/>
    <x v="185"/>
  </r>
  <r>
    <n v="29317"/>
    <x v="736"/>
    <x v="2"/>
    <n v="40"/>
    <x v="2575"/>
    <x v="2"/>
    <n v="25.4"/>
    <x v="5"/>
    <x v="0"/>
    <x v="2"/>
    <s v="Chairs &amp; Chairmats"/>
    <x v="3"/>
    <x v="777"/>
  </r>
  <r>
    <n v="33761"/>
    <x v="481"/>
    <x v="1"/>
    <n v="45"/>
    <x v="2576"/>
    <x v="0"/>
    <n v="3.1"/>
    <x v="3"/>
    <x v="2"/>
    <x v="0"/>
    <s v="Pens &amp; Art Supplies"/>
    <x v="4"/>
    <x v="994"/>
  </r>
  <r>
    <n v="4134"/>
    <x v="51"/>
    <x v="0"/>
    <n v="48"/>
    <x v="2577"/>
    <x v="2"/>
    <n v="58.6"/>
    <x v="8"/>
    <x v="3"/>
    <x v="2"/>
    <s v="Bookcases"/>
    <x v="6"/>
    <x v="52"/>
  </r>
  <r>
    <n v="40321"/>
    <x v="1017"/>
    <x v="1"/>
    <n v="18"/>
    <x v="2578"/>
    <x v="0"/>
    <n v="6.7"/>
    <x v="6"/>
    <x v="1"/>
    <x v="0"/>
    <s v="Storage &amp; Organization"/>
    <x v="0"/>
    <x v="798"/>
  </r>
  <r>
    <n v="14274"/>
    <x v="717"/>
    <x v="2"/>
    <n v="46"/>
    <x v="2579"/>
    <x v="1"/>
    <n v="15"/>
    <x v="6"/>
    <x v="1"/>
    <x v="0"/>
    <s v="Storage &amp; Organization"/>
    <x v="1"/>
    <x v="189"/>
  </r>
  <r>
    <n v="3493"/>
    <x v="198"/>
    <x v="1"/>
    <n v="48"/>
    <x v="2580"/>
    <x v="0"/>
    <n v="7"/>
    <x v="7"/>
    <x v="2"/>
    <x v="1"/>
    <s v="Computer Peripherals"/>
    <x v="0"/>
    <x v="877"/>
  </r>
  <r>
    <n v="44261"/>
    <x v="544"/>
    <x v="1"/>
    <n v="1"/>
    <x v="2581"/>
    <x v="2"/>
    <n v="9.3000000000000007"/>
    <x v="2"/>
    <x v="0"/>
    <x v="1"/>
    <s v="Office Machines"/>
    <x v="6"/>
    <x v="1174"/>
  </r>
  <r>
    <n v="52068"/>
    <x v="806"/>
    <x v="2"/>
    <n v="31"/>
    <x v="2582"/>
    <x v="0"/>
    <n v="3.2"/>
    <x v="6"/>
    <x v="0"/>
    <x v="0"/>
    <s v="Binders and Binder Accessories"/>
    <x v="0"/>
    <x v="651"/>
  </r>
  <r>
    <n v="37765"/>
    <x v="909"/>
    <x v="3"/>
    <n v="18"/>
    <x v="2583"/>
    <x v="0"/>
    <n v="5.4"/>
    <x v="6"/>
    <x v="1"/>
    <x v="0"/>
    <s v="Paper"/>
    <x v="0"/>
    <x v="1175"/>
  </r>
  <r>
    <n v="1285"/>
    <x v="785"/>
    <x v="0"/>
    <n v="27"/>
    <x v="2584"/>
    <x v="2"/>
    <n v="58.6"/>
    <x v="4"/>
    <x v="0"/>
    <x v="2"/>
    <s v="Bookcases"/>
    <x v="6"/>
    <x v="830"/>
  </r>
  <r>
    <n v="31111"/>
    <x v="343"/>
    <x v="2"/>
    <n v="27"/>
    <x v="2585"/>
    <x v="0"/>
    <n v="6.2"/>
    <x v="1"/>
    <x v="0"/>
    <x v="0"/>
    <s v="Paper"/>
    <x v="2"/>
    <x v="350"/>
  </r>
  <r>
    <n v="35047"/>
    <x v="695"/>
    <x v="4"/>
    <n v="31"/>
    <x v="2586"/>
    <x v="0"/>
    <n v="0.7"/>
    <x v="1"/>
    <x v="2"/>
    <x v="0"/>
    <s v="Rubber Bands"/>
    <x v="2"/>
    <x v="1176"/>
  </r>
  <r>
    <n v="28995"/>
    <x v="500"/>
    <x v="1"/>
    <n v="34"/>
    <x v="2587"/>
    <x v="0"/>
    <n v="9.3000000000000007"/>
    <x v="10"/>
    <x v="0"/>
    <x v="0"/>
    <s v="Paper"/>
    <x v="0"/>
    <x v="195"/>
  </r>
  <r>
    <n v="45635"/>
    <x v="1130"/>
    <x v="3"/>
    <n v="50"/>
    <x v="2588"/>
    <x v="0"/>
    <n v="2.1"/>
    <x v="0"/>
    <x v="0"/>
    <x v="1"/>
    <s v="Computer Peripherals"/>
    <x v="4"/>
    <x v="40"/>
  </r>
  <r>
    <n v="12868"/>
    <x v="742"/>
    <x v="0"/>
    <n v="31"/>
    <x v="2589"/>
    <x v="0"/>
    <n v="0.7"/>
    <x v="3"/>
    <x v="1"/>
    <x v="0"/>
    <s v="Pens &amp; Art Supplies"/>
    <x v="2"/>
    <x v="916"/>
  </r>
  <r>
    <n v="21319"/>
    <x v="893"/>
    <x v="4"/>
    <n v="42"/>
    <x v="2590"/>
    <x v="2"/>
    <n v="16.8"/>
    <x v="4"/>
    <x v="1"/>
    <x v="2"/>
    <s v="Office Furnishings"/>
    <x v="3"/>
    <x v="942"/>
  </r>
  <r>
    <n v="27969"/>
    <x v="273"/>
    <x v="3"/>
    <n v="9"/>
    <x v="2591"/>
    <x v="0"/>
    <n v="6.6"/>
    <x v="8"/>
    <x v="2"/>
    <x v="1"/>
    <s v="Computer Peripherals"/>
    <x v="0"/>
    <x v="1148"/>
  </r>
  <r>
    <n v="10945"/>
    <x v="1131"/>
    <x v="4"/>
    <n v="14"/>
    <x v="2592"/>
    <x v="0"/>
    <n v="9.6"/>
    <x v="1"/>
    <x v="1"/>
    <x v="1"/>
    <s v="Telephones and Communication"/>
    <x v="0"/>
    <x v="1177"/>
  </r>
  <r>
    <n v="12900"/>
    <x v="1123"/>
    <x v="1"/>
    <n v="50"/>
    <x v="2593"/>
    <x v="0"/>
    <n v="5.3"/>
    <x v="7"/>
    <x v="0"/>
    <x v="2"/>
    <s v="Office Furnishings"/>
    <x v="4"/>
    <x v="996"/>
  </r>
  <r>
    <n v="7078"/>
    <x v="831"/>
    <x v="1"/>
    <n v="29"/>
    <x v="2594"/>
    <x v="1"/>
    <n v="9.6"/>
    <x v="5"/>
    <x v="0"/>
    <x v="2"/>
    <s v="Office Furnishings"/>
    <x v="4"/>
    <x v="692"/>
  </r>
  <r>
    <n v="38240"/>
    <x v="493"/>
    <x v="1"/>
    <n v="42"/>
    <x v="2595"/>
    <x v="0"/>
    <n v="7"/>
    <x v="2"/>
    <x v="1"/>
    <x v="1"/>
    <s v="Computer Peripherals"/>
    <x v="0"/>
    <x v="510"/>
  </r>
  <r>
    <n v="56420"/>
    <x v="1101"/>
    <x v="3"/>
    <n v="16"/>
    <x v="2596"/>
    <x v="0"/>
    <n v="4.8"/>
    <x v="5"/>
    <x v="1"/>
    <x v="0"/>
    <s v="Appliances"/>
    <x v="0"/>
    <x v="343"/>
  </r>
  <r>
    <n v="21286"/>
    <x v="673"/>
    <x v="0"/>
    <n v="17"/>
    <x v="2597"/>
    <x v="1"/>
    <n v="7.2"/>
    <x v="8"/>
    <x v="3"/>
    <x v="0"/>
    <s v="Appliances"/>
    <x v="1"/>
    <x v="716"/>
  </r>
  <r>
    <n v="19078"/>
    <x v="768"/>
    <x v="0"/>
    <n v="21"/>
    <x v="2598"/>
    <x v="0"/>
    <n v="5.3"/>
    <x v="1"/>
    <x v="0"/>
    <x v="0"/>
    <s v="Appliances"/>
    <x v="0"/>
    <x v="56"/>
  </r>
  <r>
    <n v="32135"/>
    <x v="261"/>
    <x v="1"/>
    <n v="37"/>
    <x v="2599"/>
    <x v="0"/>
    <n v="7.6"/>
    <x v="0"/>
    <x v="2"/>
    <x v="1"/>
    <s v="Computer Peripherals"/>
    <x v="0"/>
    <x v="261"/>
  </r>
  <r>
    <n v="19425"/>
    <x v="1081"/>
    <x v="2"/>
    <n v="34"/>
    <x v="2600"/>
    <x v="0"/>
    <n v="3.9"/>
    <x v="5"/>
    <x v="2"/>
    <x v="0"/>
    <s v="Scissors, Rulers and Trimmers"/>
    <x v="4"/>
    <x v="118"/>
  </r>
  <r>
    <n v="25028"/>
    <x v="1098"/>
    <x v="0"/>
    <n v="5"/>
    <x v="2601"/>
    <x v="2"/>
    <n v="59.7"/>
    <x v="5"/>
    <x v="2"/>
    <x v="2"/>
    <s v="Bookcases"/>
    <x v="6"/>
    <x v="1160"/>
  </r>
  <r>
    <n v="59200"/>
    <x v="361"/>
    <x v="4"/>
    <n v="28"/>
    <x v="2602"/>
    <x v="0"/>
    <n v="6.2"/>
    <x v="0"/>
    <x v="2"/>
    <x v="0"/>
    <s v="Pens &amp; Art Supplies"/>
    <x v="4"/>
    <x v="1166"/>
  </r>
  <r>
    <n v="53894"/>
    <x v="307"/>
    <x v="0"/>
    <n v="37"/>
    <x v="2603"/>
    <x v="0"/>
    <n v="73.8"/>
    <x v="4"/>
    <x v="1"/>
    <x v="2"/>
    <s v="Tables"/>
    <x v="5"/>
    <x v="999"/>
  </r>
  <r>
    <n v="14275"/>
    <x v="1132"/>
    <x v="3"/>
    <n v="20"/>
    <x v="2604"/>
    <x v="0"/>
    <n v="1.6"/>
    <x v="2"/>
    <x v="1"/>
    <x v="0"/>
    <s v="Binders and Binder Accessories"/>
    <x v="0"/>
    <x v="855"/>
  </r>
  <r>
    <n v="8995"/>
    <x v="70"/>
    <x v="1"/>
    <n v="5"/>
    <x v="2605"/>
    <x v="1"/>
    <n v="1.6"/>
    <x v="12"/>
    <x v="1"/>
    <x v="0"/>
    <s v="Binders and Binder Accessories"/>
    <x v="0"/>
    <x v="837"/>
  </r>
  <r>
    <n v="9671"/>
    <x v="877"/>
    <x v="1"/>
    <n v="6"/>
    <x v="2606"/>
    <x v="0"/>
    <n v="1.6"/>
    <x v="6"/>
    <x v="0"/>
    <x v="0"/>
    <s v="Binders and Binder Accessories"/>
    <x v="0"/>
    <x v="467"/>
  </r>
  <r>
    <n v="5510"/>
    <x v="617"/>
    <x v="4"/>
    <n v="12"/>
    <x v="2607"/>
    <x v="0"/>
    <n v="2.2000000000000002"/>
    <x v="4"/>
    <x v="2"/>
    <x v="0"/>
    <s v="Paper"/>
    <x v="2"/>
    <x v="615"/>
  </r>
  <r>
    <n v="6656"/>
    <x v="583"/>
    <x v="0"/>
    <n v="50"/>
    <x v="2608"/>
    <x v="0"/>
    <n v="3.2"/>
    <x v="0"/>
    <x v="3"/>
    <x v="0"/>
    <s v="Binders and Binder Accessories"/>
    <x v="0"/>
    <x v="609"/>
  </r>
  <r>
    <n v="10630"/>
    <x v="600"/>
    <x v="4"/>
    <n v="44"/>
    <x v="2609"/>
    <x v="2"/>
    <n v="39.200000000000003"/>
    <x v="7"/>
    <x v="0"/>
    <x v="2"/>
    <s v="Bookcases"/>
    <x v="6"/>
    <x v="880"/>
  </r>
  <r>
    <n v="29058"/>
    <x v="256"/>
    <x v="1"/>
    <n v="41"/>
    <x v="2610"/>
    <x v="0"/>
    <n v="9.4"/>
    <x v="9"/>
    <x v="1"/>
    <x v="0"/>
    <s v="Storage &amp; Organization"/>
    <x v="0"/>
    <x v="604"/>
  </r>
  <r>
    <n v="46050"/>
    <x v="1085"/>
    <x v="1"/>
    <n v="5"/>
    <x v="2611"/>
    <x v="0"/>
    <n v="26.2"/>
    <x v="0"/>
    <x v="2"/>
    <x v="1"/>
    <s v="Copiers and Fax"/>
    <x v="5"/>
    <x v="538"/>
  </r>
  <r>
    <n v="36262"/>
    <x v="471"/>
    <x v="2"/>
    <n v="23"/>
    <x v="2612"/>
    <x v="1"/>
    <n v="6.6"/>
    <x v="5"/>
    <x v="0"/>
    <x v="0"/>
    <s v="Paper"/>
    <x v="0"/>
    <x v="757"/>
  </r>
  <r>
    <n v="38017"/>
    <x v="239"/>
    <x v="3"/>
    <n v="27"/>
    <x v="2613"/>
    <x v="0"/>
    <n v="8.1999999999999993"/>
    <x v="2"/>
    <x v="2"/>
    <x v="1"/>
    <s v="Telephones and Communication"/>
    <x v="0"/>
    <x v="485"/>
  </r>
  <r>
    <n v="34435"/>
    <x v="386"/>
    <x v="3"/>
    <n v="42"/>
    <x v="2614"/>
    <x v="0"/>
    <n v="3.1"/>
    <x v="2"/>
    <x v="1"/>
    <x v="0"/>
    <s v="Pens &amp; Art Supplies"/>
    <x v="4"/>
    <x v="634"/>
  </r>
  <r>
    <n v="16806"/>
    <x v="474"/>
    <x v="1"/>
    <n v="4"/>
    <x v="2615"/>
    <x v="0"/>
    <n v="4.3"/>
    <x v="2"/>
    <x v="2"/>
    <x v="1"/>
    <s v="Computer Peripherals"/>
    <x v="0"/>
    <x v="458"/>
  </r>
  <r>
    <n v="59047"/>
    <x v="605"/>
    <x v="2"/>
    <n v="10"/>
    <x v="2616"/>
    <x v="0"/>
    <n v="2.1"/>
    <x v="10"/>
    <x v="0"/>
    <x v="1"/>
    <s v="Computer Peripherals"/>
    <x v="4"/>
    <x v="186"/>
  </r>
  <r>
    <n v="41926"/>
    <x v="380"/>
    <x v="1"/>
    <n v="43"/>
    <x v="2617"/>
    <x v="0"/>
    <n v="8.8000000000000007"/>
    <x v="0"/>
    <x v="3"/>
    <x v="0"/>
    <s v="Storage &amp; Organization"/>
    <x v="0"/>
    <x v="554"/>
  </r>
  <r>
    <n v="28161"/>
    <x v="788"/>
    <x v="2"/>
    <n v="10"/>
    <x v="2618"/>
    <x v="2"/>
    <n v="50"/>
    <x v="3"/>
    <x v="1"/>
    <x v="2"/>
    <s v="Bookcases"/>
    <x v="6"/>
    <x v="663"/>
  </r>
  <r>
    <n v="43044"/>
    <x v="172"/>
    <x v="4"/>
    <n v="23"/>
    <x v="2619"/>
    <x v="0"/>
    <n v="5.8"/>
    <x v="5"/>
    <x v="2"/>
    <x v="0"/>
    <s v="Binders and Binder Accessories"/>
    <x v="0"/>
    <x v="883"/>
  </r>
  <r>
    <n v="20451"/>
    <x v="16"/>
    <x v="0"/>
    <n v="17"/>
    <x v="2620"/>
    <x v="2"/>
    <n v="48.9"/>
    <x v="0"/>
    <x v="0"/>
    <x v="2"/>
    <s v="Tables"/>
    <x v="6"/>
    <x v="17"/>
  </r>
  <r>
    <n v="28807"/>
    <x v="828"/>
    <x v="1"/>
    <n v="9"/>
    <x v="2621"/>
    <x v="1"/>
    <n v="8.9"/>
    <x v="8"/>
    <x v="1"/>
    <x v="0"/>
    <s v="Paper"/>
    <x v="0"/>
    <x v="675"/>
  </r>
  <r>
    <n v="11392"/>
    <x v="753"/>
    <x v="3"/>
    <n v="28"/>
    <x v="2622"/>
    <x v="0"/>
    <n v="1.6"/>
    <x v="2"/>
    <x v="0"/>
    <x v="0"/>
    <s v="Binders and Binder Accessories"/>
    <x v="0"/>
    <x v="1178"/>
  </r>
  <r>
    <n v="19777"/>
    <x v="429"/>
    <x v="2"/>
    <n v="22"/>
    <x v="2623"/>
    <x v="0"/>
    <n v="9"/>
    <x v="0"/>
    <x v="0"/>
    <x v="0"/>
    <s v="Binders and Binder Accessories"/>
    <x v="0"/>
    <x v="1111"/>
  </r>
  <r>
    <n v="30243"/>
    <x v="1133"/>
    <x v="0"/>
    <n v="44"/>
    <x v="2624"/>
    <x v="0"/>
    <n v="3.7"/>
    <x v="10"/>
    <x v="0"/>
    <x v="0"/>
    <s v="Appliances"/>
    <x v="0"/>
    <x v="1179"/>
  </r>
  <r>
    <n v="7175"/>
    <x v="590"/>
    <x v="0"/>
    <n v="10"/>
    <x v="2625"/>
    <x v="2"/>
    <n v="28.6"/>
    <x v="9"/>
    <x v="0"/>
    <x v="2"/>
    <s v="Bookcases"/>
    <x v="6"/>
    <x v="573"/>
  </r>
  <r>
    <n v="17956"/>
    <x v="608"/>
    <x v="0"/>
    <n v="17"/>
    <x v="2626"/>
    <x v="0"/>
    <n v="9.1999999999999993"/>
    <x v="0"/>
    <x v="0"/>
    <x v="0"/>
    <s v="Storage &amp; Organization"/>
    <x v="0"/>
    <x v="636"/>
  </r>
  <r>
    <n v="5635"/>
    <x v="552"/>
    <x v="4"/>
    <n v="17"/>
    <x v="2627"/>
    <x v="0"/>
    <n v="7.7"/>
    <x v="9"/>
    <x v="0"/>
    <x v="0"/>
    <s v="Binders and Binder Accessories"/>
    <x v="0"/>
    <x v="575"/>
  </r>
  <r>
    <n v="14114"/>
    <x v="345"/>
    <x v="0"/>
    <n v="41"/>
    <x v="2628"/>
    <x v="0"/>
    <n v="6.3"/>
    <x v="3"/>
    <x v="3"/>
    <x v="2"/>
    <s v="Office Furnishings"/>
    <x v="1"/>
    <x v="351"/>
  </r>
  <r>
    <n v="56291"/>
    <x v="1134"/>
    <x v="2"/>
    <n v="47"/>
    <x v="2629"/>
    <x v="0"/>
    <n v="9.4"/>
    <x v="3"/>
    <x v="0"/>
    <x v="0"/>
    <s v="Storage &amp; Organization"/>
    <x v="0"/>
    <x v="857"/>
  </r>
  <r>
    <n v="36416"/>
    <x v="1135"/>
    <x v="3"/>
    <n v="46"/>
    <x v="2630"/>
    <x v="0"/>
    <n v="1.1000000000000001"/>
    <x v="0"/>
    <x v="0"/>
    <x v="0"/>
    <s v="Pens &amp; Art Supplies"/>
    <x v="2"/>
    <x v="1163"/>
  </r>
  <r>
    <n v="30848"/>
    <x v="114"/>
    <x v="4"/>
    <n v="13"/>
    <x v="2631"/>
    <x v="2"/>
    <n v="43"/>
    <x v="8"/>
    <x v="0"/>
    <x v="2"/>
    <s v="Tables"/>
    <x v="6"/>
    <x v="115"/>
  </r>
  <r>
    <n v="59781"/>
    <x v="1089"/>
    <x v="2"/>
    <n v="43"/>
    <x v="2632"/>
    <x v="1"/>
    <n v="5.7"/>
    <x v="2"/>
    <x v="0"/>
    <x v="0"/>
    <s v="Envelopes"/>
    <x v="0"/>
    <x v="1142"/>
  </r>
  <r>
    <n v="48487"/>
    <x v="5"/>
    <x v="3"/>
    <n v="27"/>
    <x v="2633"/>
    <x v="0"/>
    <n v="1.6"/>
    <x v="3"/>
    <x v="2"/>
    <x v="0"/>
    <s v="Binders and Binder Accessories"/>
    <x v="0"/>
    <x v="789"/>
  </r>
  <r>
    <n v="45632"/>
    <x v="1136"/>
    <x v="2"/>
    <n v="50"/>
    <x v="2634"/>
    <x v="0"/>
    <n v="1"/>
    <x v="0"/>
    <x v="3"/>
    <x v="2"/>
    <s v="Office Furnishings"/>
    <x v="2"/>
    <x v="702"/>
  </r>
  <r>
    <n v="11335"/>
    <x v="1047"/>
    <x v="1"/>
    <n v="8"/>
    <x v="2635"/>
    <x v="2"/>
    <n v="15"/>
    <x v="6"/>
    <x v="0"/>
    <x v="1"/>
    <s v="Office Machines"/>
    <x v="3"/>
    <x v="602"/>
  </r>
  <r>
    <n v="21892"/>
    <x v="245"/>
    <x v="1"/>
    <n v="6"/>
    <x v="2636"/>
    <x v="0"/>
    <n v="5.3"/>
    <x v="2"/>
    <x v="0"/>
    <x v="0"/>
    <s v="Binders and Binder Accessories"/>
    <x v="0"/>
    <x v="990"/>
  </r>
  <r>
    <n v="9249"/>
    <x v="593"/>
    <x v="1"/>
    <n v="35"/>
    <x v="2637"/>
    <x v="2"/>
    <n v="55.6"/>
    <x v="5"/>
    <x v="3"/>
    <x v="2"/>
    <s v="Tables"/>
    <x v="6"/>
    <x v="723"/>
  </r>
  <r>
    <n v="1542"/>
    <x v="660"/>
    <x v="4"/>
    <n v="13"/>
    <x v="2638"/>
    <x v="0"/>
    <n v="6.8"/>
    <x v="9"/>
    <x v="1"/>
    <x v="0"/>
    <s v="Storage &amp; Organization"/>
    <x v="0"/>
    <x v="699"/>
  </r>
  <r>
    <n v="29633"/>
    <x v="391"/>
    <x v="0"/>
    <n v="11"/>
    <x v="2639"/>
    <x v="0"/>
    <n v="7"/>
    <x v="3"/>
    <x v="1"/>
    <x v="0"/>
    <s v="Storage &amp; Organization"/>
    <x v="1"/>
    <x v="892"/>
  </r>
  <r>
    <n v="35842"/>
    <x v="750"/>
    <x v="1"/>
    <n v="18"/>
    <x v="2640"/>
    <x v="0"/>
    <n v="1.1000000000000001"/>
    <x v="6"/>
    <x v="2"/>
    <x v="0"/>
    <s v="Labels"/>
    <x v="0"/>
    <x v="790"/>
  </r>
  <r>
    <n v="12199"/>
    <x v="1137"/>
    <x v="3"/>
    <n v="2"/>
    <x v="2641"/>
    <x v="0"/>
    <n v="5.6"/>
    <x v="2"/>
    <x v="0"/>
    <x v="0"/>
    <s v="Binders and Binder Accessories"/>
    <x v="0"/>
    <x v="230"/>
  </r>
  <r>
    <n v="11712"/>
    <x v="1138"/>
    <x v="3"/>
    <n v="9"/>
    <x v="2642"/>
    <x v="0"/>
    <n v="1"/>
    <x v="5"/>
    <x v="1"/>
    <x v="0"/>
    <s v="Pens &amp; Art Supplies"/>
    <x v="2"/>
    <x v="1180"/>
  </r>
  <r>
    <n v="5863"/>
    <x v="937"/>
    <x v="4"/>
    <n v="40"/>
    <x v="2643"/>
    <x v="0"/>
    <n v="8.1"/>
    <x v="9"/>
    <x v="0"/>
    <x v="2"/>
    <s v="Office Furnishings"/>
    <x v="0"/>
    <x v="583"/>
  </r>
  <r>
    <n v="45700"/>
    <x v="1139"/>
    <x v="1"/>
    <n v="43"/>
    <x v="2644"/>
    <x v="0"/>
    <n v="4.8"/>
    <x v="0"/>
    <x v="2"/>
    <x v="0"/>
    <s v="Appliances"/>
    <x v="0"/>
    <x v="1033"/>
  </r>
  <r>
    <n v="13602"/>
    <x v="1140"/>
    <x v="3"/>
    <n v="3"/>
    <x v="2645"/>
    <x v="2"/>
    <n v="19.100000000000001"/>
    <x v="8"/>
    <x v="0"/>
    <x v="1"/>
    <s v="Office Machines"/>
    <x v="3"/>
    <x v="84"/>
  </r>
  <r>
    <n v="17255"/>
    <x v="616"/>
    <x v="2"/>
    <n v="17"/>
    <x v="2646"/>
    <x v="0"/>
    <n v="7.8"/>
    <x v="3"/>
    <x v="2"/>
    <x v="0"/>
    <s v="Storage &amp; Organization"/>
    <x v="0"/>
    <x v="1181"/>
  </r>
  <r>
    <n v="59911"/>
    <x v="465"/>
    <x v="2"/>
    <n v="1"/>
    <x v="2647"/>
    <x v="0"/>
    <n v="2.2999999999999998"/>
    <x v="6"/>
    <x v="0"/>
    <x v="0"/>
    <s v="Paper"/>
    <x v="2"/>
    <x v="230"/>
  </r>
  <r>
    <n v="42982"/>
    <x v="963"/>
    <x v="3"/>
    <n v="12"/>
    <x v="2648"/>
    <x v="1"/>
    <n v="26.2"/>
    <x v="7"/>
    <x v="1"/>
    <x v="2"/>
    <s v="Office Furnishings"/>
    <x v="5"/>
    <x v="994"/>
  </r>
  <r>
    <n v="69"/>
    <x v="75"/>
    <x v="2"/>
    <n v="42"/>
    <x v="2649"/>
    <x v="0"/>
    <n v="4.2"/>
    <x v="6"/>
    <x v="0"/>
    <x v="2"/>
    <s v="Office Furnishings"/>
    <x v="4"/>
    <x v="75"/>
  </r>
  <r>
    <n v="5350"/>
    <x v="235"/>
    <x v="3"/>
    <n v="50"/>
    <x v="2650"/>
    <x v="0"/>
    <n v="21.4"/>
    <x v="6"/>
    <x v="1"/>
    <x v="0"/>
    <s v="Storage &amp; Organization"/>
    <x v="0"/>
    <x v="1059"/>
  </r>
  <r>
    <n v="23429"/>
    <x v="0"/>
    <x v="0"/>
    <n v="19"/>
    <x v="2651"/>
    <x v="1"/>
    <n v="5.6"/>
    <x v="0"/>
    <x v="0"/>
    <x v="1"/>
    <s v="Telephones and Communication"/>
    <x v="0"/>
    <x v="306"/>
  </r>
  <r>
    <n v="28992"/>
    <x v="259"/>
    <x v="0"/>
    <n v="41"/>
    <x v="2652"/>
    <x v="1"/>
    <n v="21.4"/>
    <x v="3"/>
    <x v="1"/>
    <x v="0"/>
    <s v="Storage &amp; Organization"/>
    <x v="0"/>
    <x v="1182"/>
  </r>
  <r>
    <n v="48775"/>
    <x v="216"/>
    <x v="3"/>
    <n v="17"/>
    <x v="2653"/>
    <x v="0"/>
    <n v="7.3"/>
    <x v="5"/>
    <x v="0"/>
    <x v="0"/>
    <s v="Paper"/>
    <x v="0"/>
    <x v="1183"/>
  </r>
  <r>
    <n v="12160"/>
    <x v="138"/>
    <x v="3"/>
    <n v="48"/>
    <x v="2654"/>
    <x v="2"/>
    <n v="72.8"/>
    <x v="0"/>
    <x v="0"/>
    <x v="2"/>
    <s v="Chairs &amp; Chairmats"/>
    <x v="3"/>
    <x v="547"/>
  </r>
  <r>
    <n v="36838"/>
    <x v="824"/>
    <x v="3"/>
    <n v="3"/>
    <x v="2655"/>
    <x v="1"/>
    <n v="0.5"/>
    <x v="9"/>
    <x v="0"/>
    <x v="0"/>
    <s v="Labels"/>
    <x v="0"/>
    <x v="890"/>
  </r>
  <r>
    <n v="15687"/>
    <x v="433"/>
    <x v="0"/>
    <n v="48"/>
    <x v="2656"/>
    <x v="2"/>
    <n v="50"/>
    <x v="0"/>
    <x v="3"/>
    <x v="2"/>
    <s v="Bookcases"/>
    <x v="6"/>
    <x v="1184"/>
  </r>
  <r>
    <n v="21824"/>
    <x v="700"/>
    <x v="3"/>
    <n v="37"/>
    <x v="2657"/>
    <x v="1"/>
    <n v="60.1"/>
    <x v="0"/>
    <x v="2"/>
    <x v="2"/>
    <s v="Office Furnishings"/>
    <x v="1"/>
    <x v="161"/>
  </r>
  <r>
    <n v="59584"/>
    <x v="697"/>
    <x v="4"/>
    <n v="3"/>
    <x v="2658"/>
    <x v="2"/>
    <n v="38.299999999999997"/>
    <x v="2"/>
    <x v="1"/>
    <x v="2"/>
    <s v="Bookcases"/>
    <x v="6"/>
    <x v="1185"/>
  </r>
  <r>
    <n v="11014"/>
    <x v="881"/>
    <x v="1"/>
    <n v="39"/>
    <x v="2659"/>
    <x v="0"/>
    <n v="1.5"/>
    <x v="5"/>
    <x v="0"/>
    <x v="0"/>
    <s v="Envelopes"/>
    <x v="0"/>
    <x v="928"/>
  </r>
  <r>
    <n v="47492"/>
    <x v="1011"/>
    <x v="1"/>
    <n v="22"/>
    <x v="2660"/>
    <x v="0"/>
    <n v="9.3000000000000007"/>
    <x v="0"/>
    <x v="0"/>
    <x v="1"/>
    <s v="Computer Peripherals"/>
    <x v="0"/>
    <x v="1186"/>
  </r>
  <r>
    <n v="37825"/>
    <x v="890"/>
    <x v="3"/>
    <n v="44"/>
    <x v="2661"/>
    <x v="0"/>
    <n v="5.3"/>
    <x v="6"/>
    <x v="2"/>
    <x v="0"/>
    <s v="Appliances"/>
    <x v="0"/>
    <x v="926"/>
  </r>
  <r>
    <n v="11431"/>
    <x v="409"/>
    <x v="1"/>
    <n v="5"/>
    <x v="2662"/>
    <x v="0"/>
    <n v="3.1"/>
    <x v="9"/>
    <x v="3"/>
    <x v="0"/>
    <s v="Paper"/>
    <x v="2"/>
    <x v="874"/>
  </r>
  <r>
    <n v="12097"/>
    <x v="805"/>
    <x v="0"/>
    <n v="25"/>
    <x v="2663"/>
    <x v="1"/>
    <n v="1.1000000000000001"/>
    <x v="9"/>
    <x v="1"/>
    <x v="1"/>
    <s v="Telephones and Communication"/>
    <x v="2"/>
    <x v="252"/>
  </r>
  <r>
    <n v="26145"/>
    <x v="994"/>
    <x v="3"/>
    <n v="49"/>
    <x v="2664"/>
    <x v="0"/>
    <n v="13.4"/>
    <x v="0"/>
    <x v="0"/>
    <x v="2"/>
    <s v="Office Furnishings"/>
    <x v="0"/>
    <x v="740"/>
  </r>
  <r>
    <n v="35364"/>
    <x v="14"/>
    <x v="0"/>
    <n v="8"/>
    <x v="2665"/>
    <x v="0"/>
    <n v="9.6"/>
    <x v="2"/>
    <x v="0"/>
    <x v="1"/>
    <s v="Telephones and Communication"/>
    <x v="0"/>
    <x v="413"/>
  </r>
  <r>
    <n v="13540"/>
    <x v="309"/>
    <x v="1"/>
    <n v="27"/>
    <x v="2666"/>
    <x v="0"/>
    <n v="5.3"/>
    <x v="3"/>
    <x v="1"/>
    <x v="1"/>
    <s v="Telephones and Communication"/>
    <x v="0"/>
    <x v="838"/>
  </r>
  <r>
    <n v="21573"/>
    <x v="952"/>
    <x v="0"/>
    <n v="3"/>
    <x v="2667"/>
    <x v="2"/>
    <n v="95.6"/>
    <x v="0"/>
    <x v="0"/>
    <x v="2"/>
    <s v="Tables"/>
    <x v="6"/>
    <x v="993"/>
  </r>
  <r>
    <n v="34816"/>
    <x v="1141"/>
    <x v="2"/>
    <n v="43"/>
    <x v="2668"/>
    <x v="0"/>
    <n v="21.4"/>
    <x v="2"/>
    <x v="0"/>
    <x v="0"/>
    <s v="Envelopes"/>
    <x v="0"/>
    <x v="1187"/>
  </r>
  <r>
    <n v="47943"/>
    <x v="599"/>
    <x v="4"/>
    <n v="12"/>
    <x v="1244"/>
    <x v="0"/>
    <n v="0.5"/>
    <x v="1"/>
    <x v="2"/>
    <x v="0"/>
    <s v="Labels"/>
    <x v="0"/>
    <x v="875"/>
  </r>
  <r>
    <n v="5092"/>
    <x v="323"/>
    <x v="3"/>
    <n v="3"/>
    <x v="2669"/>
    <x v="2"/>
    <n v="69.2"/>
    <x v="4"/>
    <x v="1"/>
    <x v="2"/>
    <s v="Bookcases"/>
    <x v="6"/>
    <x v="45"/>
  </r>
  <r>
    <n v="25569"/>
    <x v="644"/>
    <x v="1"/>
    <n v="27"/>
    <x v="2670"/>
    <x v="0"/>
    <n v="6.9"/>
    <x v="0"/>
    <x v="3"/>
    <x v="0"/>
    <s v="Paper"/>
    <x v="0"/>
    <x v="185"/>
  </r>
  <r>
    <n v="2467"/>
    <x v="403"/>
    <x v="2"/>
    <n v="30"/>
    <x v="2671"/>
    <x v="2"/>
    <n v="19.100000000000001"/>
    <x v="3"/>
    <x v="0"/>
    <x v="1"/>
    <s v="Office Machines"/>
    <x v="3"/>
    <x v="1091"/>
  </r>
  <r>
    <n v="1637"/>
    <x v="700"/>
    <x v="2"/>
    <n v="36"/>
    <x v="2672"/>
    <x v="1"/>
    <n v="37.5"/>
    <x v="8"/>
    <x v="0"/>
    <x v="0"/>
    <s v="Storage &amp; Organization"/>
    <x v="5"/>
    <x v="737"/>
  </r>
  <r>
    <n v="52930"/>
    <x v="534"/>
    <x v="3"/>
    <n v="16"/>
    <x v="2673"/>
    <x v="0"/>
    <n v="1.5"/>
    <x v="0"/>
    <x v="0"/>
    <x v="0"/>
    <s v="Envelopes"/>
    <x v="0"/>
    <x v="197"/>
  </r>
  <r>
    <n v="29158"/>
    <x v="916"/>
    <x v="1"/>
    <n v="12"/>
    <x v="2674"/>
    <x v="2"/>
    <n v="25.4"/>
    <x v="2"/>
    <x v="2"/>
    <x v="2"/>
    <s v="Chairs &amp; Chairmats"/>
    <x v="3"/>
    <x v="1188"/>
  </r>
  <r>
    <n v="55331"/>
    <x v="689"/>
    <x v="1"/>
    <n v="13"/>
    <x v="2675"/>
    <x v="0"/>
    <n v="2.7"/>
    <x v="9"/>
    <x v="3"/>
    <x v="0"/>
    <s v="Envelopes"/>
    <x v="0"/>
    <x v="288"/>
  </r>
  <r>
    <n v="2503"/>
    <x v="517"/>
    <x v="4"/>
    <n v="21"/>
    <x v="2676"/>
    <x v="0"/>
    <n v="5.7"/>
    <x v="5"/>
    <x v="0"/>
    <x v="0"/>
    <s v="Binders and Binder Accessories"/>
    <x v="0"/>
    <x v="314"/>
  </r>
  <r>
    <n v="15719"/>
    <x v="103"/>
    <x v="0"/>
    <n v="18"/>
    <x v="2677"/>
    <x v="2"/>
    <n v="69.3"/>
    <x v="0"/>
    <x v="2"/>
    <x v="2"/>
    <s v="Chairs &amp; Chairmats"/>
    <x v="3"/>
    <x v="904"/>
  </r>
  <r>
    <n v="11425"/>
    <x v="480"/>
    <x v="0"/>
    <n v="23"/>
    <x v="2678"/>
    <x v="1"/>
    <n v="9.6"/>
    <x v="0"/>
    <x v="1"/>
    <x v="1"/>
    <s v="Telephones and Communication"/>
    <x v="0"/>
    <x v="1189"/>
  </r>
  <r>
    <n v="59491"/>
    <x v="1076"/>
    <x v="1"/>
    <n v="8"/>
    <x v="2679"/>
    <x v="0"/>
    <n v="5.9"/>
    <x v="6"/>
    <x v="2"/>
    <x v="0"/>
    <s v="Binders and Binder Accessories"/>
    <x v="0"/>
    <x v="1132"/>
  </r>
  <r>
    <n v="33734"/>
    <x v="1142"/>
    <x v="2"/>
    <n v="13"/>
    <x v="2680"/>
    <x v="0"/>
    <n v="5.2"/>
    <x v="1"/>
    <x v="0"/>
    <x v="0"/>
    <s v="Paper"/>
    <x v="2"/>
    <x v="1190"/>
  </r>
  <r>
    <n v="31239"/>
    <x v="257"/>
    <x v="3"/>
    <n v="20"/>
    <x v="2681"/>
    <x v="0"/>
    <n v="2.1"/>
    <x v="0"/>
    <x v="0"/>
    <x v="1"/>
    <s v="Computer Peripherals"/>
    <x v="4"/>
    <x v="1191"/>
  </r>
  <r>
    <n v="11236"/>
    <x v="549"/>
    <x v="1"/>
    <n v="49"/>
    <x v="2682"/>
    <x v="0"/>
    <n v="5.3"/>
    <x v="3"/>
    <x v="3"/>
    <x v="0"/>
    <s v="Binders and Binder Accessories"/>
    <x v="0"/>
    <x v="1134"/>
  </r>
  <r>
    <n v="54467"/>
    <x v="1143"/>
    <x v="3"/>
    <n v="30"/>
    <x v="2683"/>
    <x v="0"/>
    <n v="2.2000000000000002"/>
    <x v="2"/>
    <x v="3"/>
    <x v="2"/>
    <s v="Office Furnishings"/>
    <x v="2"/>
    <x v="390"/>
  </r>
  <r>
    <n v="27776"/>
    <x v="1144"/>
    <x v="3"/>
    <n v="41"/>
    <x v="2684"/>
    <x v="1"/>
    <n v="7.8"/>
    <x v="6"/>
    <x v="0"/>
    <x v="0"/>
    <s v="Paper"/>
    <x v="0"/>
    <x v="1192"/>
  </r>
  <r>
    <n v="23426"/>
    <x v="977"/>
    <x v="0"/>
    <n v="12"/>
    <x v="2685"/>
    <x v="0"/>
    <n v="2.1"/>
    <x v="0"/>
    <x v="1"/>
    <x v="0"/>
    <s v="Scissors, Rulers and Trimmers"/>
    <x v="2"/>
    <x v="1022"/>
  </r>
  <r>
    <n v="14662"/>
    <x v="682"/>
    <x v="1"/>
    <n v="48"/>
    <x v="2686"/>
    <x v="0"/>
    <n v="5.0999999999999996"/>
    <x v="4"/>
    <x v="0"/>
    <x v="0"/>
    <s v="Paper"/>
    <x v="0"/>
    <x v="370"/>
  </r>
  <r>
    <n v="26978"/>
    <x v="205"/>
    <x v="4"/>
    <n v="2"/>
    <x v="2687"/>
    <x v="0"/>
    <n v="9.6999999999999993"/>
    <x v="2"/>
    <x v="2"/>
    <x v="0"/>
    <s v="Paper"/>
    <x v="0"/>
    <x v="205"/>
  </r>
  <r>
    <n v="47462"/>
    <x v="941"/>
    <x v="1"/>
    <n v="18"/>
    <x v="2688"/>
    <x v="0"/>
    <n v="2.4"/>
    <x v="1"/>
    <x v="0"/>
    <x v="0"/>
    <s v="Pens &amp; Art Supplies"/>
    <x v="2"/>
    <x v="884"/>
  </r>
  <r>
    <n v="11045"/>
    <x v="1145"/>
    <x v="4"/>
    <n v="35"/>
    <x v="2689"/>
    <x v="0"/>
    <n v="6.4"/>
    <x v="2"/>
    <x v="2"/>
    <x v="0"/>
    <s v="Paper"/>
    <x v="0"/>
    <x v="1161"/>
  </r>
  <r>
    <n v="52391"/>
    <x v="14"/>
    <x v="1"/>
    <n v="36"/>
    <x v="2690"/>
    <x v="0"/>
    <n v="5.2"/>
    <x v="0"/>
    <x v="0"/>
    <x v="0"/>
    <s v="Paper"/>
    <x v="2"/>
    <x v="413"/>
  </r>
  <r>
    <n v="39141"/>
    <x v="324"/>
    <x v="3"/>
    <n v="47"/>
    <x v="2691"/>
    <x v="0"/>
    <n v="11"/>
    <x v="0"/>
    <x v="1"/>
    <x v="2"/>
    <s v="Office Furnishings"/>
    <x v="5"/>
    <x v="65"/>
  </r>
  <r>
    <n v="59200"/>
    <x v="361"/>
    <x v="4"/>
    <n v="4"/>
    <x v="2692"/>
    <x v="0"/>
    <n v="4.9000000000000004"/>
    <x v="0"/>
    <x v="2"/>
    <x v="0"/>
    <s v="Appliances"/>
    <x v="0"/>
    <x v="827"/>
  </r>
  <r>
    <n v="47078"/>
    <x v="12"/>
    <x v="4"/>
    <n v="20"/>
    <x v="2693"/>
    <x v="0"/>
    <n v="5.4"/>
    <x v="7"/>
    <x v="1"/>
    <x v="0"/>
    <s v="Paper"/>
    <x v="0"/>
    <x v="738"/>
  </r>
  <r>
    <n v="48994"/>
    <x v="378"/>
    <x v="2"/>
    <n v="6"/>
    <x v="2694"/>
    <x v="0"/>
    <n v="37.5"/>
    <x v="11"/>
    <x v="1"/>
    <x v="0"/>
    <s v="Storage &amp; Organization"/>
    <x v="5"/>
    <x v="393"/>
  </r>
  <r>
    <n v="19524"/>
    <x v="175"/>
    <x v="0"/>
    <n v="9"/>
    <x v="2695"/>
    <x v="0"/>
    <n v="5"/>
    <x v="8"/>
    <x v="0"/>
    <x v="0"/>
    <s v="Scissors, Rulers and Trimmers"/>
    <x v="4"/>
    <x v="166"/>
  </r>
  <r>
    <n v="27266"/>
    <x v="781"/>
    <x v="0"/>
    <n v="9"/>
    <x v="2696"/>
    <x v="0"/>
    <n v="2.1"/>
    <x v="4"/>
    <x v="0"/>
    <x v="1"/>
    <s v="Computer Peripherals"/>
    <x v="4"/>
    <x v="1047"/>
  </r>
  <r>
    <n v="30369"/>
    <x v="1146"/>
    <x v="0"/>
    <n v="13"/>
    <x v="2697"/>
    <x v="0"/>
    <n v="8.1"/>
    <x v="0"/>
    <x v="2"/>
    <x v="0"/>
    <s v="Paper"/>
    <x v="0"/>
    <x v="1193"/>
  </r>
  <r>
    <n v="487"/>
    <x v="209"/>
    <x v="0"/>
    <n v="19"/>
    <x v="2698"/>
    <x v="0"/>
    <n v="4.8"/>
    <x v="9"/>
    <x v="0"/>
    <x v="0"/>
    <s v="Appliances"/>
    <x v="0"/>
    <x v="601"/>
  </r>
  <r>
    <n v="9509"/>
    <x v="479"/>
    <x v="2"/>
    <n v="36"/>
    <x v="2699"/>
    <x v="2"/>
    <n v="63.1"/>
    <x v="1"/>
    <x v="2"/>
    <x v="2"/>
    <s v="Chairs &amp; Chairmats"/>
    <x v="3"/>
    <x v="719"/>
  </r>
  <r>
    <n v="3745"/>
    <x v="468"/>
    <x v="3"/>
    <n v="38"/>
    <x v="2700"/>
    <x v="1"/>
    <n v="9.1"/>
    <x v="0"/>
    <x v="2"/>
    <x v="2"/>
    <s v="Office Furnishings"/>
    <x v="0"/>
    <x v="339"/>
  </r>
  <r>
    <n v="37765"/>
    <x v="909"/>
    <x v="3"/>
    <n v="12"/>
    <x v="2701"/>
    <x v="2"/>
    <n v="32.1"/>
    <x v="6"/>
    <x v="1"/>
    <x v="2"/>
    <s v="Chairs &amp; Chairmats"/>
    <x v="3"/>
    <x v="1194"/>
  </r>
  <r>
    <n v="59234"/>
    <x v="306"/>
    <x v="3"/>
    <n v="32"/>
    <x v="2702"/>
    <x v="0"/>
    <n v="1.1000000000000001"/>
    <x v="10"/>
    <x v="0"/>
    <x v="0"/>
    <s v="Appliances"/>
    <x v="0"/>
    <x v="426"/>
  </r>
  <r>
    <n v="9923"/>
    <x v="410"/>
    <x v="1"/>
    <n v="14"/>
    <x v="2703"/>
    <x v="2"/>
    <n v="105.9"/>
    <x v="4"/>
    <x v="0"/>
    <x v="0"/>
    <s v="Storage &amp; Organization"/>
    <x v="3"/>
    <x v="285"/>
  </r>
  <r>
    <n v="42631"/>
    <x v="1030"/>
    <x v="1"/>
    <n v="41"/>
    <x v="2704"/>
    <x v="0"/>
    <n v="2.9"/>
    <x v="6"/>
    <x v="0"/>
    <x v="1"/>
    <s v="Computer Peripherals"/>
    <x v="4"/>
    <x v="368"/>
  </r>
  <r>
    <n v="26016"/>
    <x v="849"/>
    <x v="1"/>
    <n v="2"/>
    <x v="2705"/>
    <x v="0"/>
    <n v="4.3"/>
    <x v="9"/>
    <x v="1"/>
    <x v="1"/>
    <s v="Computer Peripherals"/>
    <x v="0"/>
    <x v="39"/>
  </r>
  <r>
    <n v="48067"/>
    <x v="1147"/>
    <x v="3"/>
    <n v="31"/>
    <x v="2706"/>
    <x v="1"/>
    <n v="3.2"/>
    <x v="10"/>
    <x v="3"/>
    <x v="1"/>
    <s v="Telephones and Communication"/>
    <x v="0"/>
    <x v="922"/>
  </r>
  <r>
    <n v="35776"/>
    <x v="78"/>
    <x v="4"/>
    <n v="9"/>
    <x v="2707"/>
    <x v="0"/>
    <n v="1.6"/>
    <x v="9"/>
    <x v="1"/>
    <x v="0"/>
    <s v="Binders and Binder Accessories"/>
    <x v="0"/>
    <x v="188"/>
  </r>
  <r>
    <n v="35845"/>
    <x v="1075"/>
    <x v="1"/>
    <n v="15"/>
    <x v="2708"/>
    <x v="2"/>
    <n v="91.6"/>
    <x v="3"/>
    <x v="0"/>
    <x v="2"/>
    <s v="Tables"/>
    <x v="6"/>
    <x v="253"/>
  </r>
  <r>
    <n v="20451"/>
    <x v="16"/>
    <x v="0"/>
    <n v="33"/>
    <x v="2709"/>
    <x v="0"/>
    <n v="5.4"/>
    <x v="0"/>
    <x v="0"/>
    <x v="0"/>
    <s v="Storage &amp; Organization"/>
    <x v="0"/>
    <x v="17"/>
  </r>
  <r>
    <n v="43585"/>
    <x v="1148"/>
    <x v="0"/>
    <n v="19"/>
    <x v="2710"/>
    <x v="1"/>
    <n v="7.3"/>
    <x v="0"/>
    <x v="1"/>
    <x v="0"/>
    <s v="Paper"/>
    <x v="0"/>
    <x v="1138"/>
  </r>
  <r>
    <n v="14726"/>
    <x v="141"/>
    <x v="3"/>
    <n v="15"/>
    <x v="2711"/>
    <x v="0"/>
    <n v="4.3"/>
    <x v="1"/>
    <x v="1"/>
    <x v="1"/>
    <s v="Computer Peripherals"/>
    <x v="0"/>
    <x v="1195"/>
  </r>
  <r>
    <n v="35173"/>
    <x v="1116"/>
    <x v="2"/>
    <n v="29"/>
    <x v="2712"/>
    <x v="2"/>
    <n v="64.400000000000006"/>
    <x v="5"/>
    <x v="0"/>
    <x v="2"/>
    <s v="Bookcases"/>
    <x v="6"/>
    <x v="712"/>
  </r>
  <r>
    <n v="55297"/>
    <x v="714"/>
    <x v="4"/>
    <n v="29"/>
    <x v="2713"/>
    <x v="0"/>
    <n v="9.3000000000000007"/>
    <x v="9"/>
    <x v="3"/>
    <x v="0"/>
    <s v="Paper"/>
    <x v="0"/>
    <x v="656"/>
  </r>
  <r>
    <n v="355"/>
    <x v="992"/>
    <x v="3"/>
    <n v="16"/>
    <x v="2714"/>
    <x v="0"/>
    <n v="1.1000000000000001"/>
    <x v="0"/>
    <x v="3"/>
    <x v="1"/>
    <s v="Telephones and Communication"/>
    <x v="2"/>
    <x v="181"/>
  </r>
  <r>
    <n v="38371"/>
    <x v="1111"/>
    <x v="2"/>
    <n v="24"/>
    <x v="2715"/>
    <x v="1"/>
    <n v="6.6"/>
    <x v="3"/>
    <x v="3"/>
    <x v="1"/>
    <s v="Computer Peripherals"/>
    <x v="0"/>
    <x v="1196"/>
  </r>
  <r>
    <n v="47360"/>
    <x v="769"/>
    <x v="2"/>
    <n v="25"/>
    <x v="2716"/>
    <x v="2"/>
    <n v="44.9"/>
    <x v="5"/>
    <x v="2"/>
    <x v="2"/>
    <s v="Chairs &amp; Chairmats"/>
    <x v="3"/>
    <x v="1197"/>
  </r>
  <r>
    <n v="24003"/>
    <x v="1149"/>
    <x v="0"/>
    <n v="9"/>
    <x v="2717"/>
    <x v="0"/>
    <n v="0.7"/>
    <x v="8"/>
    <x v="0"/>
    <x v="0"/>
    <s v="Rubber Bands"/>
    <x v="2"/>
    <x v="903"/>
  </r>
  <r>
    <n v="25825"/>
    <x v="537"/>
    <x v="2"/>
    <n v="45"/>
    <x v="2718"/>
    <x v="0"/>
    <n v="1.9"/>
    <x v="4"/>
    <x v="0"/>
    <x v="0"/>
    <s v="Paper"/>
    <x v="2"/>
    <x v="1198"/>
  </r>
  <r>
    <n v="7461"/>
    <x v="604"/>
    <x v="3"/>
    <n v="12"/>
    <x v="2719"/>
    <x v="2"/>
    <n v="41.7"/>
    <x v="2"/>
    <x v="2"/>
    <x v="2"/>
    <s v="Chairs &amp; Chairmats"/>
    <x v="3"/>
    <x v="108"/>
  </r>
  <r>
    <n v="20354"/>
    <x v="572"/>
    <x v="0"/>
    <n v="24"/>
    <x v="2720"/>
    <x v="0"/>
    <n v="0.5"/>
    <x v="3"/>
    <x v="0"/>
    <x v="0"/>
    <s v="Labels"/>
    <x v="0"/>
    <x v="613"/>
  </r>
  <r>
    <n v="52290"/>
    <x v="61"/>
    <x v="3"/>
    <n v="7"/>
    <x v="2721"/>
    <x v="0"/>
    <n v="21.4"/>
    <x v="3"/>
    <x v="3"/>
    <x v="0"/>
    <s v="Binders and Binder Accessories"/>
    <x v="0"/>
    <x v="896"/>
  </r>
  <r>
    <n v="43138"/>
    <x v="667"/>
    <x v="3"/>
    <n v="50"/>
    <x v="2722"/>
    <x v="2"/>
    <n v="34.4"/>
    <x v="6"/>
    <x v="2"/>
    <x v="2"/>
    <s v="Bookcases"/>
    <x v="6"/>
    <x v="478"/>
  </r>
  <r>
    <n v="54468"/>
    <x v="712"/>
    <x v="1"/>
    <n v="15"/>
    <x v="2723"/>
    <x v="0"/>
    <n v="0.5"/>
    <x v="9"/>
    <x v="1"/>
    <x v="0"/>
    <s v="Labels"/>
    <x v="0"/>
    <x v="751"/>
  </r>
  <r>
    <n v="24737"/>
    <x v="196"/>
    <x v="1"/>
    <n v="26"/>
    <x v="2724"/>
    <x v="0"/>
    <n v="5.6"/>
    <x v="2"/>
    <x v="3"/>
    <x v="0"/>
    <s v="Paper"/>
    <x v="0"/>
    <x v="1199"/>
  </r>
  <r>
    <n v="10308"/>
    <x v="524"/>
    <x v="1"/>
    <n v="40"/>
    <x v="2725"/>
    <x v="0"/>
    <n v="9.6"/>
    <x v="6"/>
    <x v="3"/>
    <x v="1"/>
    <s v="Telephones and Communication"/>
    <x v="0"/>
    <x v="1162"/>
  </r>
  <r>
    <n v="33921"/>
    <x v="208"/>
    <x v="3"/>
    <n v="35"/>
    <x v="2726"/>
    <x v="2"/>
    <n v="15.2"/>
    <x v="3"/>
    <x v="3"/>
    <x v="2"/>
    <s v="Chairs &amp; Chairmats"/>
    <x v="3"/>
    <x v="1009"/>
  </r>
  <r>
    <n v="16320"/>
    <x v="916"/>
    <x v="2"/>
    <n v="17"/>
    <x v="2727"/>
    <x v="0"/>
    <n v="8.6"/>
    <x v="10"/>
    <x v="3"/>
    <x v="1"/>
    <s v="Telephones and Communication"/>
    <x v="0"/>
    <x v="1115"/>
  </r>
  <r>
    <n v="17382"/>
    <x v="994"/>
    <x v="2"/>
    <n v="20"/>
    <x v="2728"/>
    <x v="0"/>
    <n v="9.6"/>
    <x v="2"/>
    <x v="2"/>
    <x v="1"/>
    <s v="Telephones and Communication"/>
    <x v="0"/>
    <x v="1200"/>
  </r>
  <r>
    <n v="56647"/>
    <x v="504"/>
    <x v="4"/>
    <n v="41"/>
    <x v="2729"/>
    <x v="0"/>
    <n v="13.4"/>
    <x v="7"/>
    <x v="2"/>
    <x v="2"/>
    <s v="Office Furnishings"/>
    <x v="0"/>
    <x v="974"/>
  </r>
  <r>
    <n v="24583"/>
    <x v="827"/>
    <x v="0"/>
    <n v="17"/>
    <x v="2730"/>
    <x v="0"/>
    <n v="6.5"/>
    <x v="5"/>
    <x v="0"/>
    <x v="0"/>
    <s v="Binders and Binder Accessories"/>
    <x v="0"/>
    <x v="947"/>
  </r>
  <r>
    <n v="20480"/>
    <x v="1150"/>
    <x v="4"/>
    <n v="4"/>
    <x v="2731"/>
    <x v="2"/>
    <n v="64.400000000000006"/>
    <x v="0"/>
    <x v="0"/>
    <x v="2"/>
    <s v="Bookcases"/>
    <x v="6"/>
    <x v="1201"/>
  </r>
  <r>
    <n v="24577"/>
    <x v="637"/>
    <x v="4"/>
    <n v="8"/>
    <x v="2732"/>
    <x v="0"/>
    <n v="5.9"/>
    <x v="9"/>
    <x v="0"/>
    <x v="0"/>
    <s v="Paper"/>
    <x v="0"/>
    <x v="1121"/>
  </r>
  <r>
    <n v="39140"/>
    <x v="1151"/>
    <x v="3"/>
    <n v="26"/>
    <x v="2733"/>
    <x v="2"/>
    <n v="59.7"/>
    <x v="5"/>
    <x v="1"/>
    <x v="2"/>
    <s v="Bookcases"/>
    <x v="6"/>
    <x v="483"/>
  </r>
  <r>
    <n v="59559"/>
    <x v="648"/>
    <x v="0"/>
    <n v="30"/>
    <x v="2734"/>
    <x v="1"/>
    <n v="5.4"/>
    <x v="0"/>
    <x v="2"/>
    <x v="2"/>
    <s v="Office Furnishings"/>
    <x v="4"/>
    <x v="1202"/>
  </r>
  <r>
    <n v="15907"/>
    <x v="928"/>
    <x v="1"/>
    <n v="36"/>
    <x v="2735"/>
    <x v="1"/>
    <n v="15"/>
    <x v="1"/>
    <x v="2"/>
    <x v="2"/>
    <s v="Office Furnishings"/>
    <x v="1"/>
    <x v="1203"/>
  </r>
  <r>
    <n v="46119"/>
    <x v="1041"/>
    <x v="0"/>
    <n v="20"/>
    <x v="2736"/>
    <x v="0"/>
    <n v="1.3"/>
    <x v="10"/>
    <x v="1"/>
    <x v="0"/>
    <s v="Paper"/>
    <x v="2"/>
    <x v="839"/>
  </r>
  <r>
    <n v="34241"/>
    <x v="1152"/>
    <x v="3"/>
    <n v="4"/>
    <x v="2737"/>
    <x v="0"/>
    <n v="2.7"/>
    <x v="2"/>
    <x v="2"/>
    <x v="0"/>
    <s v="Envelopes"/>
    <x v="0"/>
    <x v="719"/>
  </r>
  <r>
    <n v="33217"/>
    <x v="396"/>
    <x v="1"/>
    <n v="20"/>
    <x v="2738"/>
    <x v="0"/>
    <n v="4.3"/>
    <x v="3"/>
    <x v="3"/>
    <x v="1"/>
    <s v="Computer Peripherals"/>
    <x v="0"/>
    <x v="329"/>
  </r>
  <r>
    <n v="29507"/>
    <x v="800"/>
    <x v="3"/>
    <n v="41"/>
    <x v="2739"/>
    <x v="0"/>
    <n v="1.2"/>
    <x v="0"/>
    <x v="1"/>
    <x v="1"/>
    <s v="Telephones and Communication"/>
    <x v="0"/>
    <x v="848"/>
  </r>
  <r>
    <n v="36803"/>
    <x v="481"/>
    <x v="2"/>
    <n v="2"/>
    <x v="2740"/>
    <x v="0"/>
    <n v="2.7"/>
    <x v="2"/>
    <x v="0"/>
    <x v="1"/>
    <s v="Telephones and Communication"/>
    <x v="0"/>
    <x v="495"/>
  </r>
  <r>
    <n v="42081"/>
    <x v="647"/>
    <x v="3"/>
    <n v="3"/>
    <x v="2741"/>
    <x v="0"/>
    <n v="1.5"/>
    <x v="0"/>
    <x v="3"/>
    <x v="0"/>
    <s v="Envelopes"/>
    <x v="0"/>
    <x v="680"/>
  </r>
  <r>
    <n v="59204"/>
    <x v="272"/>
    <x v="4"/>
    <n v="8"/>
    <x v="2742"/>
    <x v="0"/>
    <n v="13.5"/>
    <x v="2"/>
    <x v="2"/>
    <x v="0"/>
    <s v="Binders and Binder Accessories"/>
    <x v="0"/>
    <x v="274"/>
  </r>
  <r>
    <n v="40132"/>
    <x v="874"/>
    <x v="3"/>
    <n v="26"/>
    <x v="2743"/>
    <x v="2"/>
    <n v="15.2"/>
    <x v="1"/>
    <x v="0"/>
    <x v="2"/>
    <s v="Chairs &amp; Chairmats"/>
    <x v="3"/>
    <x v="282"/>
  </r>
  <r>
    <n v="21703"/>
    <x v="923"/>
    <x v="2"/>
    <n v="15"/>
    <x v="2744"/>
    <x v="1"/>
    <n v="5.3"/>
    <x v="7"/>
    <x v="3"/>
    <x v="1"/>
    <s v="Telephones and Communication"/>
    <x v="0"/>
    <x v="1065"/>
  </r>
  <r>
    <n v="22818"/>
    <x v="206"/>
    <x v="0"/>
    <n v="50"/>
    <x v="2745"/>
    <x v="2"/>
    <n v="32.1"/>
    <x v="5"/>
    <x v="3"/>
    <x v="2"/>
    <s v="Chairs &amp; Chairmats"/>
    <x v="3"/>
    <x v="171"/>
  </r>
  <r>
    <n v="40964"/>
    <x v="848"/>
    <x v="0"/>
    <n v="40"/>
    <x v="2746"/>
    <x v="0"/>
    <n v="9"/>
    <x v="9"/>
    <x v="0"/>
    <x v="0"/>
    <s v="Scissors, Rulers and Trimmers"/>
    <x v="4"/>
    <x v="127"/>
  </r>
  <r>
    <n v="55077"/>
    <x v="262"/>
    <x v="0"/>
    <n v="2"/>
    <x v="2747"/>
    <x v="0"/>
    <n v="2.1"/>
    <x v="3"/>
    <x v="0"/>
    <x v="1"/>
    <s v="Computer Peripherals"/>
    <x v="4"/>
    <x v="262"/>
  </r>
  <r>
    <n v="49441"/>
    <x v="573"/>
    <x v="4"/>
    <n v="49"/>
    <x v="2748"/>
    <x v="1"/>
    <n v="9.3000000000000007"/>
    <x v="9"/>
    <x v="2"/>
    <x v="2"/>
    <s v="Office Furnishings"/>
    <x v="1"/>
    <x v="596"/>
  </r>
  <r>
    <n v="45575"/>
    <x v="885"/>
    <x v="0"/>
    <n v="46"/>
    <x v="2749"/>
    <x v="0"/>
    <n v="5.4"/>
    <x v="9"/>
    <x v="3"/>
    <x v="0"/>
    <s v="Envelopes"/>
    <x v="0"/>
    <x v="1184"/>
  </r>
  <r>
    <n v="38721"/>
    <x v="721"/>
    <x v="0"/>
    <n v="17"/>
    <x v="2750"/>
    <x v="0"/>
    <n v="58.8"/>
    <x v="4"/>
    <x v="3"/>
    <x v="2"/>
    <s v="Office Furnishings"/>
    <x v="4"/>
    <x v="564"/>
  </r>
  <r>
    <n v="5984"/>
    <x v="181"/>
    <x v="3"/>
    <n v="42"/>
    <x v="2751"/>
    <x v="0"/>
    <n v="5.5"/>
    <x v="8"/>
    <x v="1"/>
    <x v="2"/>
    <s v="Office Furnishings"/>
    <x v="0"/>
    <x v="386"/>
  </r>
  <r>
    <n v="46117"/>
    <x v="882"/>
    <x v="3"/>
    <n v="22"/>
    <x v="2752"/>
    <x v="2"/>
    <n v="15.2"/>
    <x v="0"/>
    <x v="2"/>
    <x v="2"/>
    <s v="Chairs &amp; Chairmats"/>
    <x v="3"/>
    <x v="127"/>
  </r>
  <r>
    <n v="23557"/>
    <x v="252"/>
    <x v="2"/>
    <n v="7"/>
    <x v="2753"/>
    <x v="0"/>
    <n v="26.2"/>
    <x v="9"/>
    <x v="2"/>
    <x v="2"/>
    <s v="Office Furnishings"/>
    <x v="5"/>
    <x v="553"/>
  </r>
  <r>
    <n v="41667"/>
    <x v="1153"/>
    <x v="1"/>
    <n v="18"/>
    <x v="2754"/>
    <x v="0"/>
    <n v="5.7"/>
    <x v="7"/>
    <x v="3"/>
    <x v="1"/>
    <s v="Telephones and Communication"/>
    <x v="0"/>
    <x v="785"/>
  </r>
  <r>
    <n v="230"/>
    <x v="623"/>
    <x v="0"/>
    <n v="47"/>
    <x v="2755"/>
    <x v="0"/>
    <n v="9.6"/>
    <x v="0"/>
    <x v="0"/>
    <x v="0"/>
    <s v="Pens &amp; Art Supplies"/>
    <x v="4"/>
    <x v="654"/>
  </r>
  <r>
    <n v="24388"/>
    <x v="997"/>
    <x v="0"/>
    <n v="15"/>
    <x v="2756"/>
    <x v="2"/>
    <n v="52.4"/>
    <x v="10"/>
    <x v="0"/>
    <x v="1"/>
    <s v="Copiers and Fax"/>
    <x v="3"/>
    <x v="891"/>
  </r>
  <r>
    <n v="14439"/>
    <x v="584"/>
    <x v="1"/>
    <n v="27"/>
    <x v="2757"/>
    <x v="0"/>
    <n v="11.5"/>
    <x v="8"/>
    <x v="0"/>
    <x v="0"/>
    <s v="Paper"/>
    <x v="0"/>
    <x v="1204"/>
  </r>
  <r>
    <n v="57572"/>
    <x v="725"/>
    <x v="4"/>
    <n v="9"/>
    <x v="2758"/>
    <x v="0"/>
    <n v="6.2"/>
    <x v="5"/>
    <x v="2"/>
    <x v="0"/>
    <s v="Paper"/>
    <x v="2"/>
    <x v="1205"/>
  </r>
  <r>
    <n v="44519"/>
    <x v="593"/>
    <x v="1"/>
    <n v="34"/>
    <x v="2759"/>
    <x v="0"/>
    <n v="1.5"/>
    <x v="1"/>
    <x v="0"/>
    <x v="0"/>
    <s v="Envelopes"/>
    <x v="0"/>
    <x v="496"/>
  </r>
  <r>
    <n v="43875"/>
    <x v="783"/>
    <x v="0"/>
    <n v="40"/>
    <x v="2760"/>
    <x v="0"/>
    <n v="9.1"/>
    <x v="0"/>
    <x v="0"/>
    <x v="1"/>
    <s v="Office Machines"/>
    <x v="1"/>
    <x v="827"/>
  </r>
  <r>
    <n v="18279"/>
    <x v="889"/>
    <x v="4"/>
    <n v="22"/>
    <x v="2761"/>
    <x v="0"/>
    <n v="2.1"/>
    <x v="5"/>
    <x v="1"/>
    <x v="1"/>
    <s v="Computer Peripherals"/>
    <x v="4"/>
    <x v="938"/>
  </r>
  <r>
    <n v="48512"/>
    <x v="504"/>
    <x v="2"/>
    <n v="47"/>
    <x v="2762"/>
    <x v="1"/>
    <n v="0.9"/>
    <x v="2"/>
    <x v="1"/>
    <x v="0"/>
    <s v="Pens &amp; Art Supplies"/>
    <x v="2"/>
    <x v="1155"/>
  </r>
  <r>
    <n v="7527"/>
    <x v="1016"/>
    <x v="4"/>
    <n v="42"/>
    <x v="2763"/>
    <x v="0"/>
    <n v="4.5"/>
    <x v="7"/>
    <x v="3"/>
    <x v="1"/>
    <s v="Telephones and Communication"/>
    <x v="0"/>
    <x v="977"/>
  </r>
  <r>
    <n v="43745"/>
    <x v="346"/>
    <x v="3"/>
    <n v="26"/>
    <x v="2764"/>
    <x v="0"/>
    <n v="7"/>
    <x v="3"/>
    <x v="0"/>
    <x v="1"/>
    <s v="Computer Peripherals"/>
    <x v="0"/>
    <x v="1063"/>
  </r>
  <r>
    <n v="20545"/>
    <x v="235"/>
    <x v="2"/>
    <n v="31"/>
    <x v="2765"/>
    <x v="0"/>
    <n v="6.3"/>
    <x v="0"/>
    <x v="3"/>
    <x v="0"/>
    <s v="Paper"/>
    <x v="0"/>
    <x v="234"/>
  </r>
  <r>
    <n v="17669"/>
    <x v="249"/>
    <x v="1"/>
    <n v="32"/>
    <x v="2766"/>
    <x v="0"/>
    <n v="5.9"/>
    <x v="8"/>
    <x v="3"/>
    <x v="0"/>
    <s v="Storage &amp; Organization"/>
    <x v="0"/>
    <x v="247"/>
  </r>
  <r>
    <n v="55013"/>
    <x v="725"/>
    <x v="3"/>
    <n v="5"/>
    <x v="2767"/>
    <x v="0"/>
    <n v="0.5"/>
    <x v="3"/>
    <x v="2"/>
    <x v="0"/>
    <s v="Labels"/>
    <x v="0"/>
    <x v="1206"/>
  </r>
  <r>
    <n v="48609"/>
    <x v="808"/>
    <x v="1"/>
    <n v="26"/>
    <x v="2768"/>
    <x v="0"/>
    <n v="8.4"/>
    <x v="7"/>
    <x v="0"/>
    <x v="0"/>
    <s v="Paper"/>
    <x v="0"/>
    <x v="853"/>
  </r>
  <r>
    <n v="39908"/>
    <x v="1129"/>
    <x v="3"/>
    <n v="23"/>
    <x v="2769"/>
    <x v="0"/>
    <n v="8.3000000000000007"/>
    <x v="6"/>
    <x v="2"/>
    <x v="0"/>
    <s v="Pens &amp; Art Supplies"/>
    <x v="0"/>
    <x v="1172"/>
  </r>
  <r>
    <n v="34400"/>
    <x v="182"/>
    <x v="3"/>
    <n v="17"/>
    <x v="2770"/>
    <x v="0"/>
    <n v="4.5"/>
    <x v="9"/>
    <x v="0"/>
    <x v="1"/>
    <s v="Telephones and Communication"/>
    <x v="0"/>
    <x v="512"/>
  </r>
  <r>
    <n v="8803"/>
    <x v="803"/>
    <x v="2"/>
    <n v="6"/>
    <x v="2771"/>
    <x v="0"/>
    <n v="21.4"/>
    <x v="6"/>
    <x v="0"/>
    <x v="0"/>
    <s v="Storage &amp; Organization"/>
    <x v="0"/>
    <x v="849"/>
  </r>
  <r>
    <n v="36295"/>
    <x v="344"/>
    <x v="4"/>
    <n v="10"/>
    <x v="2772"/>
    <x v="0"/>
    <n v="3.2"/>
    <x v="9"/>
    <x v="0"/>
    <x v="0"/>
    <s v="Binders and Binder Accessories"/>
    <x v="0"/>
    <x v="1207"/>
  </r>
  <r>
    <n v="31872"/>
    <x v="1059"/>
    <x v="3"/>
    <n v="30"/>
    <x v="2773"/>
    <x v="2"/>
    <n v="64.2"/>
    <x v="2"/>
    <x v="2"/>
    <x v="2"/>
    <s v="Tables"/>
    <x v="3"/>
    <x v="984"/>
  </r>
  <r>
    <n v="16103"/>
    <x v="613"/>
    <x v="2"/>
    <n v="31"/>
    <x v="2774"/>
    <x v="0"/>
    <n v="6.7"/>
    <x v="0"/>
    <x v="0"/>
    <x v="0"/>
    <s v="Paper"/>
    <x v="0"/>
    <x v="645"/>
  </r>
  <r>
    <n v="10820"/>
    <x v="1154"/>
    <x v="2"/>
    <n v="49"/>
    <x v="2775"/>
    <x v="1"/>
    <n v="9.6"/>
    <x v="5"/>
    <x v="3"/>
    <x v="0"/>
    <s v="Pens &amp; Art Supplies"/>
    <x v="4"/>
    <x v="1208"/>
  </r>
  <r>
    <n v="20386"/>
    <x v="159"/>
    <x v="0"/>
    <n v="35"/>
    <x v="2776"/>
    <x v="0"/>
    <n v="0.7"/>
    <x v="4"/>
    <x v="0"/>
    <x v="0"/>
    <s v="Rubber Bands"/>
    <x v="2"/>
    <x v="989"/>
  </r>
  <r>
    <n v="15015"/>
    <x v="261"/>
    <x v="1"/>
    <n v="47"/>
    <x v="2777"/>
    <x v="0"/>
    <n v="5.6"/>
    <x v="5"/>
    <x v="3"/>
    <x v="2"/>
    <s v="Office Furnishings"/>
    <x v="0"/>
    <x v="673"/>
  </r>
  <r>
    <n v="34689"/>
    <x v="531"/>
    <x v="3"/>
    <n v="36"/>
    <x v="2778"/>
    <x v="0"/>
    <n v="6.7"/>
    <x v="3"/>
    <x v="2"/>
    <x v="0"/>
    <s v="Storage &amp; Organization"/>
    <x v="0"/>
    <x v="1145"/>
  </r>
  <r>
    <n v="50048"/>
    <x v="1155"/>
    <x v="1"/>
    <n v="1"/>
    <x v="2779"/>
    <x v="0"/>
    <n v="9"/>
    <x v="9"/>
    <x v="0"/>
    <x v="0"/>
    <s v="Scissors, Rulers and Trimmers"/>
    <x v="4"/>
    <x v="1209"/>
  </r>
  <r>
    <n v="24450"/>
    <x v="644"/>
    <x v="0"/>
    <n v="4"/>
    <x v="2780"/>
    <x v="0"/>
    <n v="6.2"/>
    <x v="2"/>
    <x v="1"/>
    <x v="0"/>
    <s v="Paper"/>
    <x v="0"/>
    <x v="185"/>
  </r>
  <r>
    <n v="6115"/>
    <x v="1156"/>
    <x v="4"/>
    <n v="25"/>
    <x v="2781"/>
    <x v="0"/>
    <n v="5.4"/>
    <x v="2"/>
    <x v="1"/>
    <x v="2"/>
    <s v="Office Furnishings"/>
    <x v="0"/>
    <x v="320"/>
  </r>
  <r>
    <n v="54949"/>
    <x v="902"/>
    <x v="3"/>
    <n v="7"/>
    <x v="2782"/>
    <x v="2"/>
    <n v="56.7"/>
    <x v="5"/>
    <x v="0"/>
    <x v="0"/>
    <s v="Storage &amp; Organization"/>
    <x v="3"/>
    <x v="670"/>
  </r>
  <r>
    <n v="21795"/>
    <x v="1132"/>
    <x v="2"/>
    <n v="28"/>
    <x v="2783"/>
    <x v="0"/>
    <n v="9.6999999999999993"/>
    <x v="0"/>
    <x v="3"/>
    <x v="0"/>
    <s v="Paper"/>
    <x v="0"/>
    <x v="855"/>
  </r>
  <r>
    <n v="57318"/>
    <x v="1118"/>
    <x v="4"/>
    <n v="12"/>
    <x v="2784"/>
    <x v="0"/>
    <n v="7.4"/>
    <x v="2"/>
    <x v="3"/>
    <x v="0"/>
    <s v="Paper"/>
    <x v="0"/>
    <x v="720"/>
  </r>
  <r>
    <n v="55045"/>
    <x v="672"/>
    <x v="1"/>
    <n v="20"/>
    <x v="2785"/>
    <x v="0"/>
    <n v="37.5"/>
    <x v="6"/>
    <x v="2"/>
    <x v="0"/>
    <s v="Storage &amp; Organization"/>
    <x v="5"/>
    <x v="399"/>
  </r>
  <r>
    <n v="48772"/>
    <x v="134"/>
    <x v="4"/>
    <n v="12"/>
    <x v="2786"/>
    <x v="0"/>
    <n v="4.5"/>
    <x v="9"/>
    <x v="3"/>
    <x v="0"/>
    <s v="Pens &amp; Art Supplies"/>
    <x v="2"/>
    <x v="135"/>
  </r>
  <r>
    <n v="2755"/>
    <x v="1026"/>
    <x v="2"/>
    <n v="50"/>
    <x v="2787"/>
    <x v="0"/>
    <n v="6.3"/>
    <x v="0"/>
    <x v="0"/>
    <x v="0"/>
    <s v="Paper"/>
    <x v="0"/>
    <x v="1029"/>
  </r>
  <r>
    <n v="57639"/>
    <x v="145"/>
    <x v="0"/>
    <n v="24"/>
    <x v="2788"/>
    <x v="0"/>
    <n v="19.399999999999999"/>
    <x v="0"/>
    <x v="1"/>
    <x v="2"/>
    <s v="Office Furnishings"/>
    <x v="5"/>
    <x v="168"/>
  </r>
  <r>
    <n v="47556"/>
    <x v="419"/>
    <x v="3"/>
    <n v="29"/>
    <x v="2789"/>
    <x v="0"/>
    <n v="4.3"/>
    <x v="3"/>
    <x v="2"/>
    <x v="1"/>
    <s v="Computer Peripherals"/>
    <x v="0"/>
    <x v="485"/>
  </r>
  <r>
    <n v="6695"/>
    <x v="369"/>
    <x v="3"/>
    <n v="49"/>
    <x v="2790"/>
    <x v="1"/>
    <n v="9.1"/>
    <x v="4"/>
    <x v="0"/>
    <x v="0"/>
    <s v="Binders and Binder Accessories"/>
    <x v="0"/>
    <x v="1169"/>
  </r>
  <r>
    <n v="17157"/>
    <x v="572"/>
    <x v="3"/>
    <n v="31"/>
    <x v="2791"/>
    <x v="0"/>
    <n v="4.5"/>
    <x v="11"/>
    <x v="0"/>
    <x v="1"/>
    <s v="Telephones and Communication"/>
    <x v="0"/>
    <x v="870"/>
  </r>
  <r>
    <n v="2309"/>
    <x v="142"/>
    <x v="3"/>
    <n v="7"/>
    <x v="2792"/>
    <x v="0"/>
    <n v="1.6"/>
    <x v="8"/>
    <x v="1"/>
    <x v="0"/>
    <s v="Binders and Binder Accessories"/>
    <x v="0"/>
    <x v="143"/>
  </r>
  <r>
    <n v="32165"/>
    <x v="1069"/>
    <x v="2"/>
    <n v="47"/>
    <x v="2793"/>
    <x v="0"/>
    <n v="15.5"/>
    <x v="5"/>
    <x v="3"/>
    <x v="1"/>
    <s v="Computer Peripherals"/>
    <x v="0"/>
    <x v="1210"/>
  </r>
  <r>
    <n v="54370"/>
    <x v="1157"/>
    <x v="2"/>
    <n v="49"/>
    <x v="2794"/>
    <x v="0"/>
    <n v="21.4"/>
    <x v="3"/>
    <x v="0"/>
    <x v="1"/>
    <s v="Computer Peripherals"/>
    <x v="0"/>
    <x v="1211"/>
  </r>
  <r>
    <n v="56420"/>
    <x v="1101"/>
    <x v="3"/>
    <n v="22"/>
    <x v="2795"/>
    <x v="0"/>
    <n v="9.6"/>
    <x v="5"/>
    <x v="1"/>
    <x v="1"/>
    <s v="Telephones and Communication"/>
    <x v="0"/>
    <x v="398"/>
  </r>
  <r>
    <n v="26146"/>
    <x v="1158"/>
    <x v="3"/>
    <n v="49"/>
    <x v="2796"/>
    <x v="0"/>
    <n v="8.5"/>
    <x v="6"/>
    <x v="0"/>
    <x v="0"/>
    <s v="Pens &amp; Art Supplies"/>
    <x v="4"/>
    <x v="1212"/>
  </r>
  <r>
    <n v="33635"/>
    <x v="427"/>
    <x v="1"/>
    <n v="5"/>
    <x v="2797"/>
    <x v="2"/>
    <n v="30"/>
    <x v="0"/>
    <x v="3"/>
    <x v="1"/>
    <s v="Office Machines"/>
    <x v="3"/>
    <x v="445"/>
  </r>
  <r>
    <n v="21796"/>
    <x v="242"/>
    <x v="3"/>
    <n v="2"/>
    <x v="2798"/>
    <x v="0"/>
    <n v="5.0999999999999996"/>
    <x v="0"/>
    <x v="2"/>
    <x v="1"/>
    <s v="Telephones and Communication"/>
    <x v="1"/>
    <x v="410"/>
  </r>
  <r>
    <n v="12771"/>
    <x v="804"/>
    <x v="0"/>
    <n v="40"/>
    <x v="2799"/>
    <x v="0"/>
    <n v="21.4"/>
    <x v="1"/>
    <x v="3"/>
    <x v="0"/>
    <s v="Labels"/>
    <x v="0"/>
    <x v="908"/>
  </r>
  <r>
    <n v="18307"/>
    <x v="7"/>
    <x v="3"/>
    <n v="23"/>
    <x v="2800"/>
    <x v="1"/>
    <n v="9.3000000000000007"/>
    <x v="6"/>
    <x v="0"/>
    <x v="0"/>
    <s v="Paper"/>
    <x v="0"/>
    <x v="880"/>
  </r>
  <r>
    <n v="30341"/>
    <x v="852"/>
    <x v="3"/>
    <n v="42"/>
    <x v="2801"/>
    <x v="2"/>
    <n v="32.1"/>
    <x v="2"/>
    <x v="2"/>
    <x v="2"/>
    <s v="Chairs &amp; Chairmats"/>
    <x v="3"/>
    <x v="1201"/>
  </r>
  <r>
    <n v="11269"/>
    <x v="638"/>
    <x v="3"/>
    <n v="49"/>
    <x v="2802"/>
    <x v="0"/>
    <n v="0.5"/>
    <x v="10"/>
    <x v="2"/>
    <x v="0"/>
    <s v="Labels"/>
    <x v="0"/>
    <x v="435"/>
  </r>
  <r>
    <n v="38305"/>
    <x v="690"/>
    <x v="0"/>
    <n v="21"/>
    <x v="2803"/>
    <x v="0"/>
    <n v="8.6"/>
    <x v="3"/>
    <x v="1"/>
    <x v="1"/>
    <s v="Telephones and Communication"/>
    <x v="0"/>
    <x v="729"/>
  </r>
  <r>
    <n v="28898"/>
    <x v="825"/>
    <x v="3"/>
    <n v="44"/>
    <x v="2804"/>
    <x v="0"/>
    <n v="8.5"/>
    <x v="2"/>
    <x v="0"/>
    <x v="0"/>
    <s v="Paper"/>
    <x v="0"/>
    <x v="635"/>
  </r>
  <r>
    <n v="8997"/>
    <x v="986"/>
    <x v="3"/>
    <n v="20"/>
    <x v="2805"/>
    <x v="0"/>
    <n v="1.3"/>
    <x v="5"/>
    <x v="3"/>
    <x v="0"/>
    <s v="Pens &amp; Art Supplies"/>
    <x v="2"/>
    <x v="1213"/>
  </r>
  <r>
    <n v="49862"/>
    <x v="722"/>
    <x v="2"/>
    <n v="24"/>
    <x v="2806"/>
    <x v="0"/>
    <n v="0.5"/>
    <x v="7"/>
    <x v="3"/>
    <x v="0"/>
    <s v="Labels"/>
    <x v="0"/>
    <x v="1214"/>
  </r>
  <r>
    <n v="19559"/>
    <x v="91"/>
    <x v="1"/>
    <n v="14"/>
    <x v="2807"/>
    <x v="1"/>
    <n v="1.1000000000000001"/>
    <x v="5"/>
    <x v="3"/>
    <x v="1"/>
    <s v="Telephones and Communication"/>
    <x v="2"/>
    <x v="488"/>
  </r>
  <r>
    <n v="31460"/>
    <x v="314"/>
    <x v="1"/>
    <n v="9"/>
    <x v="2808"/>
    <x v="0"/>
    <n v="37.5"/>
    <x v="8"/>
    <x v="0"/>
    <x v="0"/>
    <s v="Storage &amp; Organization"/>
    <x v="5"/>
    <x v="215"/>
  </r>
  <r>
    <n v="54501"/>
    <x v="925"/>
    <x v="0"/>
    <n v="16"/>
    <x v="2809"/>
    <x v="0"/>
    <n v="8"/>
    <x v="9"/>
    <x v="0"/>
    <x v="1"/>
    <s v="Office Machines"/>
    <x v="1"/>
    <x v="557"/>
  </r>
  <r>
    <n v="54307"/>
    <x v="141"/>
    <x v="1"/>
    <n v="41"/>
    <x v="2810"/>
    <x v="0"/>
    <n v="6.1"/>
    <x v="2"/>
    <x v="0"/>
    <x v="0"/>
    <s v="Binders and Binder Accessories"/>
    <x v="0"/>
    <x v="621"/>
  </r>
  <r>
    <n v="21635"/>
    <x v="1122"/>
    <x v="3"/>
    <n v="2"/>
    <x v="2811"/>
    <x v="0"/>
    <n v="13.9"/>
    <x v="6"/>
    <x v="1"/>
    <x v="0"/>
    <s v="Binders and Binder Accessories"/>
    <x v="0"/>
    <x v="62"/>
  </r>
  <r>
    <n v="19175"/>
    <x v="802"/>
    <x v="3"/>
    <n v="19"/>
    <x v="2812"/>
    <x v="0"/>
    <n v="5.7"/>
    <x v="5"/>
    <x v="1"/>
    <x v="1"/>
    <s v="Telephones and Communication"/>
    <x v="0"/>
    <x v="350"/>
  </r>
  <r>
    <n v="48704"/>
    <x v="1159"/>
    <x v="1"/>
    <n v="11"/>
    <x v="2813"/>
    <x v="0"/>
    <n v="9.6"/>
    <x v="6"/>
    <x v="2"/>
    <x v="1"/>
    <s v="Telephones and Communication"/>
    <x v="0"/>
    <x v="142"/>
  </r>
  <r>
    <n v="57638"/>
    <x v="1160"/>
    <x v="3"/>
    <n v="49"/>
    <x v="2814"/>
    <x v="0"/>
    <n v="5.8"/>
    <x v="11"/>
    <x v="1"/>
    <x v="0"/>
    <s v="Paper"/>
    <x v="0"/>
    <x v="305"/>
  </r>
  <r>
    <n v="40962"/>
    <x v="1126"/>
    <x v="0"/>
    <n v="28"/>
    <x v="2815"/>
    <x v="0"/>
    <n v="1.1000000000000001"/>
    <x v="0"/>
    <x v="0"/>
    <x v="0"/>
    <s v="Appliances"/>
    <x v="0"/>
    <x v="366"/>
  </r>
  <r>
    <n v="14435"/>
    <x v="1161"/>
    <x v="2"/>
    <n v="9"/>
    <x v="2816"/>
    <x v="0"/>
    <n v="26.2"/>
    <x v="3"/>
    <x v="3"/>
    <x v="1"/>
    <s v="Copiers and Fax"/>
    <x v="5"/>
    <x v="414"/>
  </r>
  <r>
    <n v="17287"/>
    <x v="738"/>
    <x v="1"/>
    <n v="26"/>
    <x v="2817"/>
    <x v="0"/>
    <n v="4.5"/>
    <x v="5"/>
    <x v="2"/>
    <x v="1"/>
    <s v="Telephones and Communication"/>
    <x v="0"/>
    <x v="1004"/>
  </r>
  <r>
    <n v="36356"/>
    <x v="1060"/>
    <x v="4"/>
    <n v="33"/>
    <x v="2818"/>
    <x v="0"/>
    <n v="0.5"/>
    <x v="2"/>
    <x v="1"/>
    <x v="0"/>
    <s v="Labels"/>
    <x v="0"/>
    <x v="1118"/>
  </r>
  <r>
    <n v="23488"/>
    <x v="717"/>
    <x v="1"/>
    <n v="29"/>
    <x v="2819"/>
    <x v="0"/>
    <n v="4.2"/>
    <x v="8"/>
    <x v="2"/>
    <x v="0"/>
    <s v="Pens &amp; Art Supplies"/>
    <x v="2"/>
    <x v="189"/>
  </r>
  <r>
    <n v="10852"/>
    <x v="623"/>
    <x v="1"/>
    <n v="40"/>
    <x v="2820"/>
    <x v="2"/>
    <n v="58.8"/>
    <x v="10"/>
    <x v="2"/>
    <x v="2"/>
    <s v="Bookcases"/>
    <x v="6"/>
    <x v="940"/>
  </r>
  <r>
    <n v="20704"/>
    <x v="659"/>
    <x v="3"/>
    <n v="5"/>
    <x v="2821"/>
    <x v="0"/>
    <n v="1.1000000000000001"/>
    <x v="6"/>
    <x v="2"/>
    <x v="0"/>
    <s v="Labels"/>
    <x v="0"/>
    <x v="698"/>
  </r>
  <r>
    <n v="35814"/>
    <x v="1121"/>
    <x v="1"/>
    <n v="11"/>
    <x v="2822"/>
    <x v="0"/>
    <n v="9.1"/>
    <x v="2"/>
    <x v="2"/>
    <x v="2"/>
    <s v="Office Furnishings"/>
    <x v="0"/>
    <x v="241"/>
  </r>
  <r>
    <n v="51872"/>
    <x v="687"/>
    <x v="4"/>
    <n v="11"/>
    <x v="2823"/>
    <x v="1"/>
    <n v="1.3"/>
    <x v="5"/>
    <x v="1"/>
    <x v="1"/>
    <s v="Telephones and Communication"/>
    <x v="4"/>
    <x v="991"/>
  </r>
  <r>
    <n v="9478"/>
    <x v="718"/>
    <x v="1"/>
    <n v="48"/>
    <x v="2824"/>
    <x v="0"/>
    <n v="5.8"/>
    <x v="0"/>
    <x v="0"/>
    <x v="2"/>
    <s v="Office Furnishings"/>
    <x v="4"/>
    <x v="275"/>
  </r>
  <r>
    <n v="51619"/>
    <x v="167"/>
    <x v="2"/>
    <n v="46"/>
    <x v="2825"/>
    <x v="0"/>
    <n v="1.1000000000000001"/>
    <x v="0"/>
    <x v="1"/>
    <x v="0"/>
    <s v="Pens &amp; Art Supplies"/>
    <x v="2"/>
    <x v="167"/>
  </r>
  <r>
    <n v="26723"/>
    <x v="1162"/>
    <x v="3"/>
    <n v="8"/>
    <x v="2826"/>
    <x v="0"/>
    <n v="8.1999999999999993"/>
    <x v="5"/>
    <x v="1"/>
    <x v="1"/>
    <s v="Telephones and Communication"/>
    <x v="0"/>
    <x v="1079"/>
  </r>
  <r>
    <n v="57507"/>
    <x v="1163"/>
    <x v="0"/>
    <n v="10"/>
    <x v="2827"/>
    <x v="0"/>
    <n v="9"/>
    <x v="9"/>
    <x v="0"/>
    <x v="0"/>
    <s v="Binders and Binder Accessories"/>
    <x v="0"/>
    <x v="280"/>
  </r>
  <r>
    <n v="48709"/>
    <x v="389"/>
    <x v="1"/>
    <n v="17"/>
    <x v="2828"/>
    <x v="0"/>
    <n v="4.5999999999999996"/>
    <x v="2"/>
    <x v="0"/>
    <x v="0"/>
    <s v="Pens &amp; Art Supplies"/>
    <x v="2"/>
    <x v="405"/>
  </r>
  <r>
    <n v="32"/>
    <x v="403"/>
    <x v="1"/>
    <n v="26"/>
    <x v="2829"/>
    <x v="0"/>
    <n v="6.2"/>
    <x v="5"/>
    <x v="0"/>
    <x v="2"/>
    <s v="Office Furnishings"/>
    <x v="1"/>
    <x v="1066"/>
  </r>
  <r>
    <n v="55747"/>
    <x v="486"/>
    <x v="1"/>
    <n v="42"/>
    <x v="2830"/>
    <x v="2"/>
    <n v="69.099999999999994"/>
    <x v="0"/>
    <x v="3"/>
    <x v="2"/>
    <s v="Tables"/>
    <x v="6"/>
    <x v="414"/>
  </r>
  <r>
    <n v="42820"/>
    <x v="732"/>
    <x v="3"/>
    <n v="27"/>
    <x v="2831"/>
    <x v="0"/>
    <n v="3.2"/>
    <x v="0"/>
    <x v="0"/>
    <x v="0"/>
    <s v="Binders and Binder Accessories"/>
    <x v="0"/>
    <x v="220"/>
  </r>
  <r>
    <n v="3970"/>
    <x v="1093"/>
    <x v="4"/>
    <n v="13"/>
    <x v="2832"/>
    <x v="2"/>
    <n v="48.2"/>
    <x v="7"/>
    <x v="2"/>
    <x v="0"/>
    <s v="Storage &amp; Organization"/>
    <x v="3"/>
    <x v="566"/>
  </r>
  <r>
    <n v="53127"/>
    <x v="1164"/>
    <x v="1"/>
    <n v="49"/>
    <x v="2833"/>
    <x v="0"/>
    <n v="21.4"/>
    <x v="0"/>
    <x v="1"/>
    <x v="1"/>
    <s v="Telephones and Communication"/>
    <x v="0"/>
    <x v="965"/>
  </r>
  <r>
    <n v="42529"/>
    <x v="814"/>
    <x v="3"/>
    <n v="8"/>
    <x v="2834"/>
    <x v="0"/>
    <n v="8"/>
    <x v="2"/>
    <x v="3"/>
    <x v="0"/>
    <s v="Paper"/>
    <x v="0"/>
    <x v="324"/>
  </r>
  <r>
    <n v="39111"/>
    <x v="903"/>
    <x v="4"/>
    <n v="20"/>
    <x v="2835"/>
    <x v="0"/>
    <n v="7.7"/>
    <x v="8"/>
    <x v="0"/>
    <x v="1"/>
    <s v="Computer Peripherals"/>
    <x v="0"/>
    <x v="1058"/>
  </r>
  <r>
    <n v="38212"/>
    <x v="1165"/>
    <x v="4"/>
    <n v="38"/>
    <x v="2836"/>
    <x v="0"/>
    <n v="2.7"/>
    <x v="2"/>
    <x v="2"/>
    <x v="1"/>
    <s v="Telephones and Communication"/>
    <x v="0"/>
    <x v="688"/>
  </r>
  <r>
    <n v="4960"/>
    <x v="1166"/>
    <x v="3"/>
    <n v="4"/>
    <x v="2837"/>
    <x v="1"/>
    <n v="9.4"/>
    <x v="3"/>
    <x v="0"/>
    <x v="0"/>
    <s v="Paper"/>
    <x v="0"/>
    <x v="772"/>
  </r>
  <r>
    <n v="31846"/>
    <x v="1167"/>
    <x v="0"/>
    <n v="7"/>
    <x v="2838"/>
    <x v="2"/>
    <n v="20.5"/>
    <x v="3"/>
    <x v="2"/>
    <x v="2"/>
    <s v="Chairs &amp; Chairmats"/>
    <x v="3"/>
    <x v="1215"/>
  </r>
  <r>
    <n v="51266"/>
    <x v="1168"/>
    <x v="2"/>
    <n v="11"/>
    <x v="2839"/>
    <x v="0"/>
    <n v="15"/>
    <x v="6"/>
    <x v="0"/>
    <x v="1"/>
    <s v="Office Machines"/>
    <x v="1"/>
    <x v="1216"/>
  </r>
  <r>
    <n v="42083"/>
    <x v="1169"/>
    <x v="0"/>
    <n v="33"/>
    <x v="2840"/>
    <x v="0"/>
    <n v="2.7"/>
    <x v="5"/>
    <x v="1"/>
    <x v="0"/>
    <s v="Scissors, Rulers and Trimmers"/>
    <x v="4"/>
    <x v="1166"/>
  </r>
  <r>
    <n v="5764"/>
    <x v="381"/>
    <x v="2"/>
    <n v="23"/>
    <x v="2841"/>
    <x v="0"/>
    <n v="9.6"/>
    <x v="5"/>
    <x v="3"/>
    <x v="0"/>
    <s v="Binders and Binder Accessories"/>
    <x v="0"/>
    <x v="396"/>
  </r>
  <r>
    <n v="32804"/>
    <x v="366"/>
    <x v="4"/>
    <n v="49"/>
    <x v="2842"/>
    <x v="0"/>
    <n v="0.5"/>
    <x v="6"/>
    <x v="0"/>
    <x v="0"/>
    <s v="Labels"/>
    <x v="0"/>
    <x v="1217"/>
  </r>
  <r>
    <n v="35649"/>
    <x v="149"/>
    <x v="4"/>
    <n v="25"/>
    <x v="2843"/>
    <x v="0"/>
    <n v="6.1"/>
    <x v="2"/>
    <x v="1"/>
    <x v="0"/>
    <s v="Paper"/>
    <x v="0"/>
    <x v="150"/>
  </r>
  <r>
    <n v="3458"/>
    <x v="1170"/>
    <x v="1"/>
    <n v="28"/>
    <x v="2844"/>
    <x v="0"/>
    <n v="0.7"/>
    <x v="7"/>
    <x v="0"/>
    <x v="0"/>
    <s v="Pens &amp; Art Supplies"/>
    <x v="2"/>
    <x v="1218"/>
  </r>
  <r>
    <n v="8001"/>
    <x v="1171"/>
    <x v="1"/>
    <n v="47"/>
    <x v="2845"/>
    <x v="0"/>
    <n v="5.8"/>
    <x v="8"/>
    <x v="1"/>
    <x v="0"/>
    <s v="Storage &amp; Organization"/>
    <x v="0"/>
    <x v="1219"/>
  </r>
  <r>
    <n v="4069"/>
    <x v="372"/>
    <x v="4"/>
    <n v="8"/>
    <x v="2846"/>
    <x v="0"/>
    <n v="7.2"/>
    <x v="5"/>
    <x v="1"/>
    <x v="0"/>
    <s v="Paper"/>
    <x v="0"/>
    <x v="427"/>
  </r>
  <r>
    <n v="55011"/>
    <x v="164"/>
    <x v="0"/>
    <n v="48"/>
    <x v="2847"/>
    <x v="0"/>
    <n v="5.2"/>
    <x v="5"/>
    <x v="3"/>
    <x v="0"/>
    <s v="Pens &amp; Art Supplies"/>
    <x v="2"/>
    <x v="1177"/>
  </r>
  <r>
    <n v="20066"/>
    <x v="177"/>
    <x v="0"/>
    <n v="3"/>
    <x v="2848"/>
    <x v="0"/>
    <n v="6.1"/>
    <x v="8"/>
    <x v="2"/>
    <x v="0"/>
    <s v="Envelopes"/>
    <x v="0"/>
    <x v="802"/>
  </r>
  <r>
    <n v="292"/>
    <x v="247"/>
    <x v="1"/>
    <n v="43"/>
    <x v="2849"/>
    <x v="0"/>
    <n v="1.5"/>
    <x v="6"/>
    <x v="1"/>
    <x v="0"/>
    <s v="Envelopes"/>
    <x v="0"/>
    <x v="651"/>
  </r>
  <r>
    <n v="33568"/>
    <x v="696"/>
    <x v="4"/>
    <n v="10"/>
    <x v="2850"/>
    <x v="0"/>
    <n v="55.9"/>
    <x v="5"/>
    <x v="3"/>
    <x v="2"/>
    <s v="Office Furnishings"/>
    <x v="1"/>
    <x v="1198"/>
  </r>
  <r>
    <n v="39619"/>
    <x v="164"/>
    <x v="3"/>
    <n v="15"/>
    <x v="2851"/>
    <x v="0"/>
    <n v="11"/>
    <x v="9"/>
    <x v="1"/>
    <x v="2"/>
    <s v="Office Furnishings"/>
    <x v="5"/>
    <x v="1195"/>
  </r>
  <r>
    <n v="56711"/>
    <x v="698"/>
    <x v="3"/>
    <n v="25"/>
    <x v="2852"/>
    <x v="0"/>
    <n v="7.7"/>
    <x v="8"/>
    <x v="1"/>
    <x v="0"/>
    <s v="Paper"/>
    <x v="0"/>
    <x v="1220"/>
  </r>
  <r>
    <n v="43397"/>
    <x v="530"/>
    <x v="0"/>
    <n v="35"/>
    <x v="2853"/>
    <x v="2"/>
    <n v="34.700000000000003"/>
    <x v="2"/>
    <x v="0"/>
    <x v="2"/>
    <s v="Chairs &amp; Chairmats"/>
    <x v="3"/>
    <x v="965"/>
  </r>
  <r>
    <n v="37543"/>
    <x v="908"/>
    <x v="4"/>
    <n v="6"/>
    <x v="2854"/>
    <x v="0"/>
    <n v="14.9"/>
    <x v="8"/>
    <x v="2"/>
    <x v="0"/>
    <s v="Pens &amp; Art Supplies"/>
    <x v="2"/>
    <x v="450"/>
  </r>
  <r>
    <n v="45347"/>
    <x v="1172"/>
    <x v="4"/>
    <n v="10"/>
    <x v="2855"/>
    <x v="2"/>
    <n v="47.7"/>
    <x v="0"/>
    <x v="0"/>
    <x v="2"/>
    <s v="Bookcases"/>
    <x v="6"/>
    <x v="339"/>
  </r>
  <r>
    <n v="36836"/>
    <x v="173"/>
    <x v="4"/>
    <n v="43"/>
    <x v="2856"/>
    <x v="0"/>
    <n v="21.4"/>
    <x v="2"/>
    <x v="0"/>
    <x v="0"/>
    <s v="Binders and Binder Accessories"/>
    <x v="0"/>
    <x v="287"/>
  </r>
  <r>
    <n v="47203"/>
    <x v="656"/>
    <x v="0"/>
    <n v="8"/>
    <x v="2857"/>
    <x v="0"/>
    <n v="4.3"/>
    <x v="6"/>
    <x v="0"/>
    <x v="1"/>
    <s v="Computer Peripherals"/>
    <x v="0"/>
    <x v="693"/>
  </r>
  <r>
    <n v="31204"/>
    <x v="922"/>
    <x v="3"/>
    <n v="8"/>
    <x v="2858"/>
    <x v="0"/>
    <n v="0.7"/>
    <x v="2"/>
    <x v="3"/>
    <x v="0"/>
    <s v="Rubber Bands"/>
    <x v="2"/>
    <x v="1221"/>
  </r>
  <r>
    <n v="32706"/>
    <x v="878"/>
    <x v="0"/>
    <n v="5"/>
    <x v="2859"/>
    <x v="2"/>
    <n v="12.9"/>
    <x v="2"/>
    <x v="2"/>
    <x v="1"/>
    <s v="Office Machines"/>
    <x v="6"/>
    <x v="923"/>
  </r>
  <r>
    <n v="55425"/>
    <x v="411"/>
    <x v="0"/>
    <n v="8"/>
    <x v="2860"/>
    <x v="1"/>
    <n v="7.7"/>
    <x v="3"/>
    <x v="0"/>
    <x v="1"/>
    <s v="Computer Peripherals"/>
    <x v="0"/>
    <x v="677"/>
  </r>
  <r>
    <n v="37188"/>
    <x v="63"/>
    <x v="0"/>
    <n v="24"/>
    <x v="2861"/>
    <x v="1"/>
    <n v="8.9"/>
    <x v="3"/>
    <x v="2"/>
    <x v="0"/>
    <s v="Paper"/>
    <x v="0"/>
    <x v="160"/>
  </r>
  <r>
    <n v="26372"/>
    <x v="427"/>
    <x v="3"/>
    <n v="1"/>
    <x v="2862"/>
    <x v="0"/>
    <n v="2.1"/>
    <x v="2"/>
    <x v="0"/>
    <x v="1"/>
    <s v="Computer Peripherals"/>
    <x v="4"/>
    <x v="1102"/>
  </r>
  <r>
    <n v="42725"/>
    <x v="551"/>
    <x v="4"/>
    <n v="18"/>
    <x v="2863"/>
    <x v="0"/>
    <n v="6.6"/>
    <x v="5"/>
    <x v="0"/>
    <x v="0"/>
    <s v="Storage &amp; Organization"/>
    <x v="0"/>
    <x v="115"/>
  </r>
  <r>
    <n v="17860"/>
    <x v="1173"/>
    <x v="0"/>
    <n v="16"/>
    <x v="2864"/>
    <x v="1"/>
    <n v="9.9"/>
    <x v="5"/>
    <x v="3"/>
    <x v="0"/>
    <s v="Appliances"/>
    <x v="0"/>
    <x v="1222"/>
  </r>
  <r>
    <n v="2691"/>
    <x v="102"/>
    <x v="3"/>
    <n v="14"/>
    <x v="2865"/>
    <x v="2"/>
    <n v="44.8"/>
    <x v="0"/>
    <x v="0"/>
    <x v="2"/>
    <s v="Bookcases"/>
    <x v="6"/>
    <x v="240"/>
  </r>
  <r>
    <n v="18119"/>
    <x v="362"/>
    <x v="3"/>
    <n v="37"/>
    <x v="2866"/>
    <x v="0"/>
    <n v="8.9"/>
    <x v="5"/>
    <x v="1"/>
    <x v="0"/>
    <s v="Envelopes"/>
    <x v="0"/>
    <x v="373"/>
  </r>
  <r>
    <n v="21927"/>
    <x v="884"/>
    <x v="1"/>
    <n v="23"/>
    <x v="2867"/>
    <x v="2"/>
    <n v="32.1"/>
    <x v="8"/>
    <x v="2"/>
    <x v="2"/>
    <s v="Chairs &amp; Chairmats"/>
    <x v="3"/>
    <x v="1166"/>
  </r>
  <r>
    <n v="50499"/>
    <x v="861"/>
    <x v="2"/>
    <n v="18"/>
    <x v="2868"/>
    <x v="2"/>
    <n v="16.8"/>
    <x v="9"/>
    <x v="3"/>
    <x v="0"/>
    <s v="Appliances"/>
    <x v="3"/>
    <x v="906"/>
  </r>
  <r>
    <n v="10369"/>
    <x v="654"/>
    <x v="3"/>
    <n v="4"/>
    <x v="2869"/>
    <x v="0"/>
    <n v="5.3"/>
    <x v="2"/>
    <x v="2"/>
    <x v="0"/>
    <s v="Paper"/>
    <x v="0"/>
    <x v="352"/>
  </r>
  <r>
    <n v="28259"/>
    <x v="614"/>
    <x v="1"/>
    <n v="22"/>
    <x v="2870"/>
    <x v="0"/>
    <n v="7"/>
    <x v="9"/>
    <x v="1"/>
    <x v="1"/>
    <s v="Computer Peripherals"/>
    <x v="0"/>
    <x v="648"/>
  </r>
  <r>
    <n v="35456"/>
    <x v="528"/>
    <x v="0"/>
    <n v="37"/>
    <x v="2871"/>
    <x v="0"/>
    <n v="0.7"/>
    <x v="8"/>
    <x v="0"/>
    <x v="0"/>
    <s v="Rubber Bands"/>
    <x v="2"/>
    <x v="145"/>
  </r>
  <r>
    <n v="8580"/>
    <x v="755"/>
    <x v="1"/>
    <n v="12"/>
    <x v="2872"/>
    <x v="0"/>
    <n v="7.5"/>
    <x v="9"/>
    <x v="1"/>
    <x v="0"/>
    <s v="Envelopes"/>
    <x v="0"/>
    <x v="263"/>
  </r>
  <r>
    <n v="6272"/>
    <x v="159"/>
    <x v="1"/>
    <n v="48"/>
    <x v="2873"/>
    <x v="2"/>
    <n v="55.6"/>
    <x v="6"/>
    <x v="0"/>
    <x v="2"/>
    <s v="Tables"/>
    <x v="6"/>
    <x v="287"/>
  </r>
  <r>
    <n v="52068"/>
    <x v="806"/>
    <x v="2"/>
    <n v="17"/>
    <x v="2874"/>
    <x v="2"/>
    <n v="15.4"/>
    <x v="6"/>
    <x v="0"/>
    <x v="2"/>
    <s v="Chairs &amp; Chairmats"/>
    <x v="3"/>
    <x v="980"/>
  </r>
  <r>
    <n v="21573"/>
    <x v="952"/>
    <x v="0"/>
    <n v="7"/>
    <x v="2875"/>
    <x v="0"/>
    <n v="4"/>
    <x v="0"/>
    <x v="0"/>
    <x v="2"/>
    <s v="Office Furnishings"/>
    <x v="4"/>
    <x v="993"/>
  </r>
  <r>
    <n v="4805"/>
    <x v="52"/>
    <x v="2"/>
    <n v="7"/>
    <x v="2876"/>
    <x v="0"/>
    <n v="7.9"/>
    <x v="5"/>
    <x v="3"/>
    <x v="0"/>
    <s v="Paper"/>
    <x v="0"/>
    <x v="993"/>
  </r>
  <r>
    <n v="8103"/>
    <x v="968"/>
    <x v="3"/>
    <n v="16"/>
    <x v="2877"/>
    <x v="0"/>
    <n v="6.7"/>
    <x v="0"/>
    <x v="0"/>
    <x v="0"/>
    <s v="Binders and Binder Accessories"/>
    <x v="0"/>
    <x v="648"/>
  </r>
  <r>
    <n v="29861"/>
    <x v="952"/>
    <x v="0"/>
    <n v="11"/>
    <x v="2878"/>
    <x v="0"/>
    <n v="1.1000000000000001"/>
    <x v="1"/>
    <x v="3"/>
    <x v="0"/>
    <s v="Labels"/>
    <x v="0"/>
    <x v="1082"/>
  </r>
  <r>
    <n v="833"/>
    <x v="562"/>
    <x v="4"/>
    <n v="1"/>
    <x v="2879"/>
    <x v="0"/>
    <n v="7.7"/>
    <x v="0"/>
    <x v="2"/>
    <x v="0"/>
    <s v="Binders and Binder Accessories"/>
    <x v="0"/>
    <x v="1139"/>
  </r>
  <r>
    <n v="35780"/>
    <x v="1174"/>
    <x v="4"/>
    <n v="6"/>
    <x v="2880"/>
    <x v="0"/>
    <n v="1.7"/>
    <x v="2"/>
    <x v="1"/>
    <x v="0"/>
    <s v="Pens &amp; Art Supplies"/>
    <x v="2"/>
    <x v="904"/>
  </r>
  <r>
    <n v="51365"/>
    <x v="487"/>
    <x v="1"/>
    <n v="35"/>
    <x v="2881"/>
    <x v="0"/>
    <n v="6"/>
    <x v="9"/>
    <x v="0"/>
    <x v="2"/>
    <s v="Office Furnishings"/>
    <x v="0"/>
    <x v="816"/>
  </r>
  <r>
    <n v="43814"/>
    <x v="979"/>
    <x v="4"/>
    <n v="40"/>
    <x v="2882"/>
    <x v="0"/>
    <n v="3.2"/>
    <x v="2"/>
    <x v="0"/>
    <x v="0"/>
    <s v="Binders and Binder Accessories"/>
    <x v="0"/>
    <x v="1024"/>
  </r>
  <r>
    <n v="45409"/>
    <x v="265"/>
    <x v="0"/>
    <n v="11"/>
    <x v="2883"/>
    <x v="2"/>
    <n v="63.1"/>
    <x v="2"/>
    <x v="0"/>
    <x v="2"/>
    <s v="Chairs &amp; Chairmats"/>
    <x v="3"/>
    <x v="429"/>
  </r>
  <r>
    <n v="39909"/>
    <x v="727"/>
    <x v="3"/>
    <n v="50"/>
    <x v="2884"/>
    <x v="0"/>
    <n v="5.3"/>
    <x v="0"/>
    <x v="2"/>
    <x v="1"/>
    <s v="Telephones and Communication"/>
    <x v="0"/>
    <x v="995"/>
  </r>
  <r>
    <n v="18308"/>
    <x v="184"/>
    <x v="2"/>
    <n v="49"/>
    <x v="2885"/>
    <x v="0"/>
    <n v="8.6"/>
    <x v="1"/>
    <x v="0"/>
    <x v="1"/>
    <s v="Telephones and Communication"/>
    <x v="0"/>
    <x v="1116"/>
  </r>
  <r>
    <n v="35265"/>
    <x v="546"/>
    <x v="2"/>
    <n v="16"/>
    <x v="2886"/>
    <x v="2"/>
    <n v="20.5"/>
    <x v="9"/>
    <x v="3"/>
    <x v="2"/>
    <s v="Chairs &amp; Chairmats"/>
    <x v="3"/>
    <x v="931"/>
  </r>
  <r>
    <n v="25154"/>
    <x v="472"/>
    <x v="1"/>
    <n v="16"/>
    <x v="2887"/>
    <x v="0"/>
    <n v="1.6"/>
    <x v="10"/>
    <x v="2"/>
    <x v="0"/>
    <s v="Pens &amp; Art Supplies"/>
    <x v="2"/>
    <x v="1221"/>
  </r>
  <r>
    <n v="10981"/>
    <x v="59"/>
    <x v="1"/>
    <n v="33"/>
    <x v="2888"/>
    <x v="0"/>
    <n v="9.6"/>
    <x v="5"/>
    <x v="2"/>
    <x v="1"/>
    <s v="Telephones and Communication"/>
    <x v="0"/>
    <x v="59"/>
  </r>
  <r>
    <n v="36224"/>
    <x v="324"/>
    <x v="4"/>
    <n v="15"/>
    <x v="2889"/>
    <x v="1"/>
    <n v="4.3"/>
    <x v="6"/>
    <x v="0"/>
    <x v="0"/>
    <s v="Appliances"/>
    <x v="0"/>
    <x v="65"/>
  </r>
  <r>
    <n v="10692"/>
    <x v="56"/>
    <x v="3"/>
    <n v="8"/>
    <x v="2890"/>
    <x v="0"/>
    <n v="9.6"/>
    <x v="2"/>
    <x v="0"/>
    <x v="1"/>
    <s v="Telephones and Communication"/>
    <x v="0"/>
    <x v="1223"/>
  </r>
  <r>
    <n v="55299"/>
    <x v="497"/>
    <x v="3"/>
    <n v="20"/>
    <x v="2891"/>
    <x v="0"/>
    <n v="0.7"/>
    <x v="8"/>
    <x v="0"/>
    <x v="0"/>
    <s v="Rubber Bands"/>
    <x v="2"/>
    <x v="131"/>
  </r>
  <r>
    <n v="50816"/>
    <x v="199"/>
    <x v="1"/>
    <n v="26"/>
    <x v="2892"/>
    <x v="0"/>
    <n v="1.6"/>
    <x v="2"/>
    <x v="3"/>
    <x v="0"/>
    <s v="Binders and Binder Accessories"/>
    <x v="0"/>
    <x v="275"/>
  </r>
  <r>
    <n v="5925"/>
    <x v="1109"/>
    <x v="3"/>
    <n v="44"/>
    <x v="2893"/>
    <x v="0"/>
    <n v="42.4"/>
    <x v="12"/>
    <x v="2"/>
    <x v="2"/>
    <s v="Office Furnishings"/>
    <x v="1"/>
    <x v="525"/>
  </r>
  <r>
    <n v="44519"/>
    <x v="593"/>
    <x v="1"/>
    <n v="34"/>
    <x v="2894"/>
    <x v="2"/>
    <n v="15.7"/>
    <x v="1"/>
    <x v="0"/>
    <x v="1"/>
    <s v="Office Machines"/>
    <x v="3"/>
    <x v="496"/>
  </r>
  <r>
    <n v="6402"/>
    <x v="1175"/>
    <x v="3"/>
    <n v="35"/>
    <x v="2895"/>
    <x v="0"/>
    <n v="5"/>
    <x v="7"/>
    <x v="0"/>
    <x v="0"/>
    <s v="Scissors, Rulers and Trimmers"/>
    <x v="4"/>
    <x v="204"/>
  </r>
  <r>
    <n v="43399"/>
    <x v="330"/>
    <x v="1"/>
    <n v="8"/>
    <x v="2896"/>
    <x v="0"/>
    <n v="2.1"/>
    <x v="0"/>
    <x v="0"/>
    <x v="0"/>
    <s v="Paper"/>
    <x v="2"/>
    <x v="337"/>
  </r>
  <r>
    <n v="13799"/>
    <x v="521"/>
    <x v="0"/>
    <n v="5"/>
    <x v="2897"/>
    <x v="0"/>
    <n v="5.4"/>
    <x v="5"/>
    <x v="3"/>
    <x v="2"/>
    <s v="Office Furnishings"/>
    <x v="4"/>
    <x v="540"/>
  </r>
  <r>
    <n v="4864"/>
    <x v="368"/>
    <x v="3"/>
    <n v="16"/>
    <x v="2898"/>
    <x v="0"/>
    <n v="21.4"/>
    <x v="2"/>
    <x v="0"/>
    <x v="0"/>
    <s v="Binders and Binder Accessories"/>
    <x v="0"/>
    <x v="1224"/>
  </r>
  <r>
    <n v="33285"/>
    <x v="334"/>
    <x v="1"/>
    <n v="5"/>
    <x v="2899"/>
    <x v="0"/>
    <n v="6.6"/>
    <x v="9"/>
    <x v="3"/>
    <x v="0"/>
    <s v="Storage &amp; Organization"/>
    <x v="0"/>
    <x v="764"/>
  </r>
  <r>
    <n v="36647"/>
    <x v="3"/>
    <x v="1"/>
    <n v="16"/>
    <x v="2900"/>
    <x v="0"/>
    <n v="1.4"/>
    <x v="2"/>
    <x v="1"/>
    <x v="0"/>
    <s v="Scissors, Rulers and Trimmers"/>
    <x v="2"/>
    <x v="3"/>
  </r>
  <r>
    <n v="23011"/>
    <x v="811"/>
    <x v="3"/>
    <n v="1"/>
    <x v="2901"/>
    <x v="0"/>
    <n v="2.1"/>
    <x v="2"/>
    <x v="0"/>
    <x v="1"/>
    <s v="Computer Peripherals"/>
    <x v="4"/>
    <x v="683"/>
  </r>
  <r>
    <n v="37414"/>
    <x v="1176"/>
    <x v="3"/>
    <n v="39"/>
    <x v="2902"/>
    <x v="2"/>
    <n v="69.099999999999994"/>
    <x v="3"/>
    <x v="2"/>
    <x v="2"/>
    <s v="Tables"/>
    <x v="6"/>
    <x v="1047"/>
  </r>
  <r>
    <n v="49927"/>
    <x v="1177"/>
    <x v="2"/>
    <n v="39"/>
    <x v="2903"/>
    <x v="0"/>
    <n v="0.8"/>
    <x v="9"/>
    <x v="2"/>
    <x v="0"/>
    <s v="Rubber Bands"/>
    <x v="2"/>
    <x v="1225"/>
  </r>
  <r>
    <n v="43653"/>
    <x v="144"/>
    <x v="1"/>
    <n v="39"/>
    <x v="2904"/>
    <x v="1"/>
    <n v="7.9"/>
    <x v="6"/>
    <x v="3"/>
    <x v="0"/>
    <s v="Scissors, Rulers and Trimmers"/>
    <x v="4"/>
    <x v="267"/>
  </r>
  <r>
    <n v="39490"/>
    <x v="340"/>
    <x v="3"/>
    <n v="17"/>
    <x v="2905"/>
    <x v="2"/>
    <n v="64.2"/>
    <x v="8"/>
    <x v="3"/>
    <x v="2"/>
    <s v="Tables"/>
    <x v="3"/>
    <x v="558"/>
  </r>
  <r>
    <n v="49760"/>
    <x v="19"/>
    <x v="4"/>
    <n v="3"/>
    <x v="2906"/>
    <x v="0"/>
    <n v="5.7"/>
    <x v="6"/>
    <x v="2"/>
    <x v="2"/>
    <s v="Office Furnishings"/>
    <x v="2"/>
    <x v="500"/>
  </r>
  <r>
    <n v="27875"/>
    <x v="1178"/>
    <x v="3"/>
    <n v="5"/>
    <x v="2907"/>
    <x v="0"/>
    <n v="52.4"/>
    <x v="7"/>
    <x v="1"/>
    <x v="0"/>
    <s v="Appliances"/>
    <x v="5"/>
    <x v="1226"/>
  </r>
  <r>
    <n v="20709"/>
    <x v="328"/>
    <x v="1"/>
    <n v="4"/>
    <x v="1250"/>
    <x v="0"/>
    <n v="1.1000000000000001"/>
    <x v="0"/>
    <x v="1"/>
    <x v="0"/>
    <s v="Labels"/>
    <x v="0"/>
    <x v="818"/>
  </r>
  <r>
    <n v="19522"/>
    <x v="95"/>
    <x v="4"/>
    <n v="44"/>
    <x v="2908"/>
    <x v="0"/>
    <n v="1.6"/>
    <x v="3"/>
    <x v="1"/>
    <x v="0"/>
    <s v="Binders and Binder Accessories"/>
    <x v="0"/>
    <x v="96"/>
  </r>
  <r>
    <n v="11431"/>
    <x v="409"/>
    <x v="1"/>
    <n v="8"/>
    <x v="2909"/>
    <x v="0"/>
    <n v="9.6"/>
    <x v="9"/>
    <x v="3"/>
    <x v="1"/>
    <s v="Telephones and Communication"/>
    <x v="0"/>
    <x v="426"/>
  </r>
  <r>
    <n v="16289"/>
    <x v="1107"/>
    <x v="1"/>
    <n v="49"/>
    <x v="2910"/>
    <x v="0"/>
    <n v="2.7"/>
    <x v="9"/>
    <x v="0"/>
    <x v="1"/>
    <s v="Telephones and Communication"/>
    <x v="0"/>
    <x v="431"/>
  </r>
  <r>
    <n v="46374"/>
    <x v="1179"/>
    <x v="1"/>
    <n v="7"/>
    <x v="2911"/>
    <x v="2"/>
    <n v="71.3"/>
    <x v="0"/>
    <x v="3"/>
    <x v="2"/>
    <s v="Tables"/>
    <x v="6"/>
    <x v="1227"/>
  </r>
  <r>
    <n v="1793"/>
    <x v="231"/>
    <x v="2"/>
    <n v="36"/>
    <x v="2912"/>
    <x v="0"/>
    <n v="5.7"/>
    <x v="0"/>
    <x v="2"/>
    <x v="0"/>
    <s v="Binders and Binder Accessories"/>
    <x v="0"/>
    <x v="185"/>
  </r>
  <r>
    <n v="2433"/>
    <x v="71"/>
    <x v="2"/>
    <n v="14"/>
    <x v="2913"/>
    <x v="2"/>
    <n v="15.7"/>
    <x v="5"/>
    <x v="0"/>
    <x v="1"/>
    <s v="Office Machines"/>
    <x v="3"/>
    <x v="264"/>
  </r>
  <r>
    <n v="30023"/>
    <x v="352"/>
    <x v="3"/>
    <n v="28"/>
    <x v="2914"/>
    <x v="2"/>
    <n v="51.6"/>
    <x v="4"/>
    <x v="1"/>
    <x v="1"/>
    <s v="Office Machines"/>
    <x v="6"/>
    <x v="360"/>
  </r>
  <r>
    <n v="16548"/>
    <x v="1024"/>
    <x v="2"/>
    <n v="40"/>
    <x v="2915"/>
    <x v="0"/>
    <n v="73.8"/>
    <x v="4"/>
    <x v="1"/>
    <x v="2"/>
    <s v="Tables"/>
    <x v="5"/>
    <x v="533"/>
  </r>
  <r>
    <n v="16674"/>
    <x v="839"/>
    <x v="3"/>
    <n v="39"/>
    <x v="2916"/>
    <x v="2"/>
    <n v="63"/>
    <x v="4"/>
    <x v="3"/>
    <x v="2"/>
    <s v="Chairs &amp; Chairmats"/>
    <x v="3"/>
    <x v="38"/>
  </r>
  <r>
    <n v="30913"/>
    <x v="135"/>
    <x v="4"/>
    <n v="44"/>
    <x v="2917"/>
    <x v="0"/>
    <n v="0.5"/>
    <x v="5"/>
    <x v="0"/>
    <x v="0"/>
    <s v="Labels"/>
    <x v="0"/>
    <x v="136"/>
  </r>
  <r>
    <n v="13767"/>
    <x v="131"/>
    <x v="1"/>
    <n v="10"/>
    <x v="2918"/>
    <x v="0"/>
    <n v="9.6"/>
    <x v="6"/>
    <x v="0"/>
    <x v="1"/>
    <s v="Telephones and Communication"/>
    <x v="0"/>
    <x v="1228"/>
  </r>
  <r>
    <n v="7075"/>
    <x v="445"/>
    <x v="3"/>
    <n v="15"/>
    <x v="2919"/>
    <x v="0"/>
    <n v="11.4"/>
    <x v="3"/>
    <x v="0"/>
    <x v="0"/>
    <s v="Storage &amp; Organization"/>
    <x v="0"/>
    <x v="155"/>
  </r>
  <r>
    <n v="40518"/>
    <x v="541"/>
    <x v="0"/>
    <n v="3"/>
    <x v="2920"/>
    <x v="0"/>
    <n v="5.4"/>
    <x v="1"/>
    <x v="2"/>
    <x v="0"/>
    <s v="Binders and Binder Accessories"/>
    <x v="0"/>
    <x v="562"/>
  </r>
  <r>
    <n v="1799"/>
    <x v="646"/>
    <x v="2"/>
    <n v="16"/>
    <x v="2921"/>
    <x v="0"/>
    <n v="7.3"/>
    <x v="2"/>
    <x v="3"/>
    <x v="0"/>
    <s v="Paper"/>
    <x v="0"/>
    <x v="1229"/>
  </r>
  <r>
    <n v="59969"/>
    <x v="618"/>
    <x v="1"/>
    <n v="16"/>
    <x v="2922"/>
    <x v="0"/>
    <n v="12"/>
    <x v="9"/>
    <x v="2"/>
    <x v="0"/>
    <s v="Storage &amp; Organization"/>
    <x v="0"/>
    <x v="245"/>
  </r>
  <r>
    <n v="39972"/>
    <x v="943"/>
    <x v="2"/>
    <n v="19"/>
    <x v="2923"/>
    <x v="0"/>
    <n v="3.2"/>
    <x v="3"/>
    <x v="0"/>
    <x v="0"/>
    <s v="Binders and Binder Accessories"/>
    <x v="0"/>
    <x v="595"/>
  </r>
  <r>
    <n v="34727"/>
    <x v="1180"/>
    <x v="3"/>
    <n v="20"/>
    <x v="2924"/>
    <x v="1"/>
    <n v="9.6"/>
    <x v="3"/>
    <x v="0"/>
    <x v="0"/>
    <s v="Binders and Binder Accessories"/>
    <x v="0"/>
    <x v="643"/>
  </r>
  <r>
    <n v="32164"/>
    <x v="7"/>
    <x v="2"/>
    <n v="23"/>
    <x v="2925"/>
    <x v="2"/>
    <n v="57.9"/>
    <x v="5"/>
    <x v="3"/>
    <x v="2"/>
    <s v="Tables"/>
    <x v="6"/>
    <x v="296"/>
  </r>
  <r>
    <n v="10435"/>
    <x v="1181"/>
    <x v="4"/>
    <n v="38"/>
    <x v="2926"/>
    <x v="0"/>
    <n v="9.6"/>
    <x v="10"/>
    <x v="0"/>
    <x v="0"/>
    <s v="Pens &amp; Art Supplies"/>
    <x v="4"/>
    <x v="1158"/>
  </r>
  <r>
    <n v="16196"/>
    <x v="95"/>
    <x v="1"/>
    <n v="39"/>
    <x v="2927"/>
    <x v="0"/>
    <n v="9.4"/>
    <x v="0"/>
    <x v="2"/>
    <x v="1"/>
    <s v="Telephones and Communication"/>
    <x v="0"/>
    <x v="96"/>
  </r>
  <r>
    <n v="28934"/>
    <x v="280"/>
    <x v="4"/>
    <n v="26"/>
    <x v="2928"/>
    <x v="1"/>
    <n v="7.6"/>
    <x v="5"/>
    <x v="1"/>
    <x v="1"/>
    <s v="Office Machines"/>
    <x v="1"/>
    <x v="284"/>
  </r>
  <r>
    <n v="55554"/>
    <x v="221"/>
    <x v="0"/>
    <n v="49"/>
    <x v="2929"/>
    <x v="0"/>
    <n v="0.7"/>
    <x v="2"/>
    <x v="3"/>
    <x v="0"/>
    <s v="Pens &amp; Art Supplies"/>
    <x v="2"/>
    <x v="1230"/>
  </r>
  <r>
    <n v="51047"/>
    <x v="406"/>
    <x v="4"/>
    <n v="28"/>
    <x v="1367"/>
    <x v="1"/>
    <n v="5.2"/>
    <x v="3"/>
    <x v="0"/>
    <x v="2"/>
    <s v="Office Furnishings"/>
    <x v="0"/>
    <x v="733"/>
  </r>
  <r>
    <n v="19687"/>
    <x v="595"/>
    <x v="4"/>
    <n v="23"/>
    <x v="2930"/>
    <x v="0"/>
    <n v="5.3"/>
    <x v="0"/>
    <x v="1"/>
    <x v="1"/>
    <s v="Telephones and Communication"/>
    <x v="0"/>
    <x v="622"/>
  </r>
  <r>
    <n v="28581"/>
    <x v="783"/>
    <x v="4"/>
    <n v="1"/>
    <x v="2931"/>
    <x v="0"/>
    <n v="13.9"/>
    <x v="3"/>
    <x v="2"/>
    <x v="0"/>
    <s v="Binders and Binder Accessories"/>
    <x v="0"/>
    <x v="827"/>
  </r>
  <r>
    <n v="27939"/>
    <x v="663"/>
    <x v="4"/>
    <n v="8"/>
    <x v="2932"/>
    <x v="0"/>
    <n v="6.1"/>
    <x v="5"/>
    <x v="0"/>
    <x v="0"/>
    <s v="Paper"/>
    <x v="0"/>
    <x v="1184"/>
  </r>
  <r>
    <n v="8807"/>
    <x v="518"/>
    <x v="3"/>
    <n v="19"/>
    <x v="2933"/>
    <x v="0"/>
    <n v="12.3"/>
    <x v="4"/>
    <x v="1"/>
    <x v="0"/>
    <s v="Paper"/>
    <x v="0"/>
    <x v="989"/>
  </r>
  <r>
    <n v="3395"/>
    <x v="32"/>
    <x v="2"/>
    <n v="1"/>
    <x v="2934"/>
    <x v="0"/>
    <n v="6.4"/>
    <x v="2"/>
    <x v="1"/>
    <x v="0"/>
    <s v="Paper"/>
    <x v="0"/>
    <x v="903"/>
  </r>
  <r>
    <n v="43137"/>
    <x v="190"/>
    <x v="1"/>
    <n v="40"/>
    <x v="2935"/>
    <x v="0"/>
    <n v="7.6"/>
    <x v="9"/>
    <x v="1"/>
    <x v="0"/>
    <s v="Storage &amp; Organization"/>
    <x v="0"/>
    <x v="772"/>
  </r>
  <r>
    <n v="14789"/>
    <x v="546"/>
    <x v="2"/>
    <n v="19"/>
    <x v="2936"/>
    <x v="0"/>
    <n v="5.7"/>
    <x v="5"/>
    <x v="1"/>
    <x v="0"/>
    <s v="Envelopes"/>
    <x v="0"/>
    <x v="931"/>
  </r>
  <r>
    <n v="24196"/>
    <x v="763"/>
    <x v="1"/>
    <n v="2"/>
    <x v="2937"/>
    <x v="0"/>
    <n v="5.5"/>
    <x v="0"/>
    <x v="2"/>
    <x v="0"/>
    <s v="Paper"/>
    <x v="0"/>
    <x v="527"/>
  </r>
  <r>
    <n v="48929"/>
    <x v="1182"/>
    <x v="1"/>
    <n v="45"/>
    <x v="2938"/>
    <x v="0"/>
    <n v="6.3"/>
    <x v="4"/>
    <x v="3"/>
    <x v="0"/>
    <s v="Paper"/>
    <x v="0"/>
    <x v="18"/>
  </r>
  <r>
    <n v="96"/>
    <x v="853"/>
    <x v="1"/>
    <n v="37"/>
    <x v="2939"/>
    <x v="0"/>
    <n v="9.6"/>
    <x v="9"/>
    <x v="2"/>
    <x v="1"/>
    <s v="Telephones and Communication"/>
    <x v="0"/>
    <x v="612"/>
  </r>
  <r>
    <n v="52007"/>
    <x v="39"/>
    <x v="4"/>
    <n v="25"/>
    <x v="2940"/>
    <x v="0"/>
    <n v="0.5"/>
    <x v="0"/>
    <x v="1"/>
    <x v="0"/>
    <s v="Labels"/>
    <x v="0"/>
    <x v="705"/>
  </r>
  <r>
    <n v="2560"/>
    <x v="1028"/>
    <x v="0"/>
    <n v="32"/>
    <x v="2941"/>
    <x v="0"/>
    <n v="7"/>
    <x v="0"/>
    <x v="2"/>
    <x v="1"/>
    <s v="Computer Peripherals"/>
    <x v="0"/>
    <x v="1231"/>
  </r>
  <r>
    <n v="16321"/>
    <x v="160"/>
    <x v="2"/>
    <n v="50"/>
    <x v="2942"/>
    <x v="0"/>
    <n v="21.4"/>
    <x v="9"/>
    <x v="0"/>
    <x v="0"/>
    <s v="Storage &amp; Organization"/>
    <x v="0"/>
    <x v="1104"/>
  </r>
  <r>
    <n v="14115"/>
    <x v="964"/>
    <x v="2"/>
    <n v="24"/>
    <x v="158"/>
    <x v="0"/>
    <n v="5.8"/>
    <x v="0"/>
    <x v="1"/>
    <x v="2"/>
    <s v="Office Furnishings"/>
    <x v="0"/>
    <x v="428"/>
  </r>
  <r>
    <n v="12292"/>
    <x v="290"/>
    <x v="2"/>
    <n v="32"/>
    <x v="2943"/>
    <x v="0"/>
    <n v="6.3"/>
    <x v="9"/>
    <x v="1"/>
    <x v="1"/>
    <s v="Computer Peripherals"/>
    <x v="0"/>
    <x v="435"/>
  </r>
  <r>
    <n v="58854"/>
    <x v="402"/>
    <x v="0"/>
    <n v="35"/>
    <x v="2944"/>
    <x v="2"/>
    <n v="38.4"/>
    <x v="3"/>
    <x v="0"/>
    <x v="2"/>
    <s v="Bookcases"/>
    <x v="6"/>
    <x v="1232"/>
  </r>
  <r>
    <n v="14406"/>
    <x v="940"/>
    <x v="4"/>
    <n v="37"/>
    <x v="2945"/>
    <x v="0"/>
    <n v="15"/>
    <x v="4"/>
    <x v="0"/>
    <x v="1"/>
    <s v="Office Machines"/>
    <x v="1"/>
    <x v="689"/>
  </r>
  <r>
    <n v="14240"/>
    <x v="1183"/>
    <x v="1"/>
    <n v="24"/>
    <x v="2946"/>
    <x v="0"/>
    <n v="1.6"/>
    <x v="2"/>
    <x v="0"/>
    <x v="0"/>
    <s v="Binders and Binder Accessories"/>
    <x v="0"/>
    <x v="46"/>
  </r>
  <r>
    <n v="55398"/>
    <x v="965"/>
    <x v="4"/>
    <n v="21"/>
    <x v="2947"/>
    <x v="0"/>
    <n v="0.7"/>
    <x v="0"/>
    <x v="3"/>
    <x v="0"/>
    <s v="Pens &amp; Art Supplies"/>
    <x v="2"/>
    <x v="1233"/>
  </r>
  <r>
    <n v="22182"/>
    <x v="762"/>
    <x v="4"/>
    <n v="48"/>
    <x v="2948"/>
    <x v="1"/>
    <n v="11"/>
    <x v="6"/>
    <x v="3"/>
    <x v="2"/>
    <s v="Office Furnishings"/>
    <x v="5"/>
    <x v="1234"/>
  </r>
  <r>
    <n v="2656"/>
    <x v="1123"/>
    <x v="0"/>
    <n v="29"/>
    <x v="2949"/>
    <x v="0"/>
    <n v="1.3"/>
    <x v="4"/>
    <x v="1"/>
    <x v="1"/>
    <s v="Telephones and Communication"/>
    <x v="4"/>
    <x v="505"/>
  </r>
  <r>
    <n v="58371"/>
    <x v="193"/>
    <x v="4"/>
    <n v="5"/>
    <x v="2950"/>
    <x v="0"/>
    <n v="21.4"/>
    <x v="2"/>
    <x v="1"/>
    <x v="0"/>
    <s v="Binders and Binder Accessories"/>
    <x v="0"/>
    <x v="195"/>
  </r>
  <r>
    <n v="54977"/>
    <x v="424"/>
    <x v="3"/>
    <n v="12"/>
    <x v="2951"/>
    <x v="0"/>
    <n v="1.1000000000000001"/>
    <x v="2"/>
    <x v="2"/>
    <x v="0"/>
    <s v="Pens &amp; Art Supplies"/>
    <x v="2"/>
    <x v="419"/>
  </r>
  <r>
    <n v="34976"/>
    <x v="909"/>
    <x v="4"/>
    <n v="45"/>
    <x v="2952"/>
    <x v="2"/>
    <n v="79.599999999999994"/>
    <x v="5"/>
    <x v="2"/>
    <x v="2"/>
    <s v="Chairs &amp; Chairmats"/>
    <x v="3"/>
    <x v="844"/>
  </r>
  <r>
    <n v="4034"/>
    <x v="752"/>
    <x v="2"/>
    <n v="37"/>
    <x v="2953"/>
    <x v="2"/>
    <n v="55.6"/>
    <x v="9"/>
    <x v="3"/>
    <x v="2"/>
    <s v="Tables"/>
    <x v="6"/>
    <x v="629"/>
  </r>
  <r>
    <n v="6850"/>
    <x v="58"/>
    <x v="1"/>
    <n v="34"/>
    <x v="2954"/>
    <x v="0"/>
    <n v="7.4"/>
    <x v="5"/>
    <x v="0"/>
    <x v="0"/>
    <s v="Storage &amp; Organization"/>
    <x v="0"/>
    <x v="1235"/>
  </r>
  <r>
    <n v="39652"/>
    <x v="847"/>
    <x v="3"/>
    <n v="4"/>
    <x v="2955"/>
    <x v="0"/>
    <n v="9.6"/>
    <x v="5"/>
    <x v="1"/>
    <x v="1"/>
    <s v="Telephones and Communication"/>
    <x v="0"/>
    <x v="452"/>
  </r>
  <r>
    <n v="4769"/>
    <x v="565"/>
    <x v="2"/>
    <n v="41"/>
    <x v="2956"/>
    <x v="0"/>
    <n v="0.5"/>
    <x v="3"/>
    <x v="2"/>
    <x v="0"/>
    <s v="Labels"/>
    <x v="0"/>
    <x v="1203"/>
  </r>
  <r>
    <n v="10629"/>
    <x v="348"/>
    <x v="0"/>
    <n v="14"/>
    <x v="2957"/>
    <x v="1"/>
    <n v="9.8000000000000007"/>
    <x v="3"/>
    <x v="0"/>
    <x v="0"/>
    <s v="Paper"/>
    <x v="0"/>
    <x v="356"/>
  </r>
  <r>
    <n v="41766"/>
    <x v="772"/>
    <x v="0"/>
    <n v="7"/>
    <x v="2958"/>
    <x v="0"/>
    <n v="15.8"/>
    <x v="4"/>
    <x v="0"/>
    <x v="0"/>
    <s v="Binders and Binder Accessories"/>
    <x v="0"/>
    <x v="761"/>
  </r>
  <r>
    <n v="47584"/>
    <x v="471"/>
    <x v="0"/>
    <n v="43"/>
    <x v="2959"/>
    <x v="0"/>
    <n v="0.9"/>
    <x v="2"/>
    <x v="2"/>
    <x v="0"/>
    <s v="Pens &amp; Art Supplies"/>
    <x v="2"/>
    <x v="757"/>
  </r>
  <r>
    <n v="55492"/>
    <x v="259"/>
    <x v="0"/>
    <n v="10"/>
    <x v="2960"/>
    <x v="1"/>
    <n v="8.1999999999999993"/>
    <x v="3"/>
    <x v="0"/>
    <x v="1"/>
    <s v="Telephones and Communication"/>
    <x v="0"/>
    <x v="259"/>
  </r>
  <r>
    <n v="17702"/>
    <x v="120"/>
    <x v="1"/>
    <n v="9"/>
    <x v="2961"/>
    <x v="1"/>
    <n v="4.3"/>
    <x v="2"/>
    <x v="2"/>
    <x v="1"/>
    <s v="Computer Peripherals"/>
    <x v="0"/>
    <x v="796"/>
  </r>
  <r>
    <n v="4416"/>
    <x v="1147"/>
    <x v="3"/>
    <n v="46"/>
    <x v="2962"/>
    <x v="0"/>
    <n v="21.4"/>
    <x v="10"/>
    <x v="0"/>
    <x v="0"/>
    <s v="Binders and Binder Accessories"/>
    <x v="0"/>
    <x v="244"/>
  </r>
  <r>
    <n v="49062"/>
    <x v="757"/>
    <x v="3"/>
    <n v="33"/>
    <x v="2963"/>
    <x v="0"/>
    <n v="2.2000000000000002"/>
    <x v="9"/>
    <x v="2"/>
    <x v="0"/>
    <s v="Pens &amp; Art Supplies"/>
    <x v="2"/>
    <x v="1123"/>
  </r>
  <r>
    <n v="22916"/>
    <x v="513"/>
    <x v="4"/>
    <n v="18"/>
    <x v="2964"/>
    <x v="0"/>
    <n v="10.8"/>
    <x v="0"/>
    <x v="0"/>
    <x v="0"/>
    <s v="Paper"/>
    <x v="0"/>
    <x v="1054"/>
  </r>
  <r>
    <n v="25824"/>
    <x v="13"/>
    <x v="4"/>
    <n v="5"/>
    <x v="2965"/>
    <x v="0"/>
    <n v="5.5"/>
    <x v="5"/>
    <x v="0"/>
    <x v="0"/>
    <s v="Appliances"/>
    <x v="0"/>
    <x v="572"/>
  </r>
  <r>
    <n v="56514"/>
    <x v="1002"/>
    <x v="3"/>
    <n v="35"/>
    <x v="2966"/>
    <x v="0"/>
    <n v="8.1"/>
    <x v="3"/>
    <x v="0"/>
    <x v="0"/>
    <s v="Paper"/>
    <x v="0"/>
    <x v="46"/>
  </r>
  <r>
    <n v="59776"/>
    <x v="93"/>
    <x v="3"/>
    <n v="35"/>
    <x v="2967"/>
    <x v="1"/>
    <n v="1.5"/>
    <x v="6"/>
    <x v="0"/>
    <x v="0"/>
    <s v="Envelopes"/>
    <x v="0"/>
    <x v="329"/>
  </r>
  <r>
    <n v="3973"/>
    <x v="544"/>
    <x v="2"/>
    <n v="21"/>
    <x v="2968"/>
    <x v="0"/>
    <n v="4"/>
    <x v="0"/>
    <x v="0"/>
    <x v="2"/>
    <s v="Office Furnishings"/>
    <x v="4"/>
    <x v="1132"/>
  </r>
  <r>
    <n v="29255"/>
    <x v="462"/>
    <x v="3"/>
    <n v="11"/>
    <x v="2969"/>
    <x v="1"/>
    <n v="9.6"/>
    <x v="0"/>
    <x v="1"/>
    <x v="1"/>
    <s v="Telephones and Communication"/>
    <x v="0"/>
    <x v="1096"/>
  </r>
  <r>
    <n v="5891"/>
    <x v="1184"/>
    <x v="4"/>
    <n v="2"/>
    <x v="2970"/>
    <x v="0"/>
    <n v="1.6"/>
    <x v="2"/>
    <x v="2"/>
    <x v="0"/>
    <s v="Binders and Binder Accessories"/>
    <x v="0"/>
    <x v="631"/>
  </r>
  <r>
    <n v="35360"/>
    <x v="588"/>
    <x v="0"/>
    <n v="4"/>
    <x v="2971"/>
    <x v="0"/>
    <n v="6.7"/>
    <x v="3"/>
    <x v="0"/>
    <x v="0"/>
    <s v="Binders and Binder Accessories"/>
    <x v="0"/>
    <x v="614"/>
  </r>
  <r>
    <n v="10278"/>
    <x v="877"/>
    <x v="3"/>
    <n v="25"/>
    <x v="2972"/>
    <x v="2"/>
    <n v="28.6"/>
    <x v="6"/>
    <x v="2"/>
    <x v="2"/>
    <s v="Bookcases"/>
    <x v="6"/>
    <x v="1236"/>
  </r>
  <r>
    <n v="47303"/>
    <x v="1185"/>
    <x v="4"/>
    <n v="45"/>
    <x v="2973"/>
    <x v="1"/>
    <n v="7.9"/>
    <x v="0"/>
    <x v="0"/>
    <x v="0"/>
    <s v="Paper"/>
    <x v="0"/>
    <x v="1096"/>
  </r>
  <r>
    <n v="17959"/>
    <x v="366"/>
    <x v="4"/>
    <n v="28"/>
    <x v="2974"/>
    <x v="0"/>
    <n v="21.4"/>
    <x v="3"/>
    <x v="2"/>
    <x v="0"/>
    <s v="Paper"/>
    <x v="0"/>
    <x v="761"/>
  </r>
  <r>
    <n v="30054"/>
    <x v="582"/>
    <x v="2"/>
    <n v="33"/>
    <x v="2975"/>
    <x v="0"/>
    <n v="5.3"/>
    <x v="0"/>
    <x v="0"/>
    <x v="2"/>
    <s v="Office Furnishings"/>
    <x v="0"/>
    <x v="802"/>
  </r>
  <r>
    <n v="58342"/>
    <x v="1186"/>
    <x v="1"/>
    <n v="40"/>
    <x v="2976"/>
    <x v="0"/>
    <n v="2.1"/>
    <x v="9"/>
    <x v="1"/>
    <x v="1"/>
    <s v="Computer Peripherals"/>
    <x v="4"/>
    <x v="675"/>
  </r>
  <r>
    <n v="12869"/>
    <x v="1187"/>
    <x v="2"/>
    <n v="15"/>
    <x v="2977"/>
    <x v="0"/>
    <n v="9.6"/>
    <x v="6"/>
    <x v="1"/>
    <x v="1"/>
    <s v="Telephones and Communication"/>
    <x v="0"/>
    <x v="98"/>
  </r>
  <r>
    <n v="54342"/>
    <x v="1188"/>
    <x v="3"/>
    <n v="35"/>
    <x v="2978"/>
    <x v="1"/>
    <n v="7.7"/>
    <x v="5"/>
    <x v="1"/>
    <x v="1"/>
    <s v="Computer Peripherals"/>
    <x v="0"/>
    <x v="587"/>
  </r>
  <r>
    <n v="58113"/>
    <x v="571"/>
    <x v="1"/>
    <n v="48"/>
    <x v="2979"/>
    <x v="0"/>
    <n v="6.6"/>
    <x v="0"/>
    <x v="3"/>
    <x v="0"/>
    <s v="Binders and Binder Accessories"/>
    <x v="0"/>
    <x v="1054"/>
  </r>
  <r>
    <n v="58784"/>
    <x v="1058"/>
    <x v="4"/>
    <n v="17"/>
    <x v="2980"/>
    <x v="0"/>
    <n v="19"/>
    <x v="6"/>
    <x v="0"/>
    <x v="0"/>
    <s v="Storage &amp; Organization"/>
    <x v="0"/>
    <x v="850"/>
  </r>
  <r>
    <n v="39783"/>
    <x v="587"/>
    <x v="2"/>
    <n v="31"/>
    <x v="2981"/>
    <x v="0"/>
    <n v="6"/>
    <x v="2"/>
    <x v="0"/>
    <x v="0"/>
    <s v="Binders and Binder Accessories"/>
    <x v="0"/>
    <x v="235"/>
  </r>
  <r>
    <n v="42403"/>
    <x v="397"/>
    <x v="2"/>
    <n v="47"/>
    <x v="2982"/>
    <x v="0"/>
    <n v="1.3"/>
    <x v="6"/>
    <x v="3"/>
    <x v="0"/>
    <s v="Pens &amp; Art Supplies"/>
    <x v="2"/>
    <x v="401"/>
  </r>
  <r>
    <n v="43271"/>
    <x v="276"/>
    <x v="4"/>
    <n v="2"/>
    <x v="2983"/>
    <x v="0"/>
    <n v="2.6"/>
    <x v="3"/>
    <x v="3"/>
    <x v="0"/>
    <s v="Pens &amp; Art Supplies"/>
    <x v="2"/>
    <x v="175"/>
  </r>
  <r>
    <n v="57799"/>
    <x v="798"/>
    <x v="1"/>
    <n v="25"/>
    <x v="2984"/>
    <x v="2"/>
    <n v="74.2"/>
    <x v="6"/>
    <x v="1"/>
    <x v="1"/>
    <s v="Office Machines"/>
    <x v="3"/>
    <x v="843"/>
  </r>
  <r>
    <n v="33189"/>
    <x v="383"/>
    <x v="3"/>
    <n v="5"/>
    <x v="2985"/>
    <x v="0"/>
    <n v="2.2000000000000002"/>
    <x v="5"/>
    <x v="1"/>
    <x v="0"/>
    <s v="Paper"/>
    <x v="2"/>
    <x v="1070"/>
  </r>
  <r>
    <n v="24067"/>
    <x v="111"/>
    <x v="1"/>
    <n v="30"/>
    <x v="2986"/>
    <x v="1"/>
    <n v="5.6"/>
    <x v="4"/>
    <x v="0"/>
    <x v="0"/>
    <s v="Binders and Binder Accessories"/>
    <x v="0"/>
    <x v="95"/>
  </r>
  <r>
    <n v="10048"/>
    <x v="583"/>
    <x v="2"/>
    <n v="21"/>
    <x v="2987"/>
    <x v="0"/>
    <n v="1.4"/>
    <x v="2"/>
    <x v="0"/>
    <x v="0"/>
    <s v="Scissors, Rulers and Trimmers"/>
    <x v="2"/>
    <x v="716"/>
  </r>
  <r>
    <n v="42753"/>
    <x v="686"/>
    <x v="4"/>
    <n v="45"/>
    <x v="2988"/>
    <x v="0"/>
    <n v="3.2"/>
    <x v="2"/>
    <x v="3"/>
    <x v="1"/>
    <s v="Telephones and Communication"/>
    <x v="0"/>
    <x v="764"/>
  </r>
  <r>
    <n v="52225"/>
    <x v="885"/>
    <x v="0"/>
    <n v="33"/>
    <x v="2989"/>
    <x v="0"/>
    <n v="11.5"/>
    <x v="9"/>
    <x v="0"/>
    <x v="0"/>
    <s v="Paper"/>
    <x v="0"/>
    <x v="796"/>
  </r>
  <r>
    <n v="58626"/>
    <x v="432"/>
    <x v="1"/>
    <n v="18"/>
    <x v="2990"/>
    <x v="0"/>
    <n v="2.1"/>
    <x v="10"/>
    <x v="3"/>
    <x v="1"/>
    <s v="Computer Peripherals"/>
    <x v="4"/>
    <x v="336"/>
  </r>
  <r>
    <n v="45573"/>
    <x v="1189"/>
    <x v="1"/>
    <n v="5"/>
    <x v="2991"/>
    <x v="2"/>
    <n v="32.1"/>
    <x v="2"/>
    <x v="3"/>
    <x v="2"/>
    <s v="Chairs &amp; Chairmats"/>
    <x v="3"/>
    <x v="1237"/>
  </r>
  <r>
    <n v="15808"/>
    <x v="109"/>
    <x v="0"/>
    <n v="42"/>
    <x v="2992"/>
    <x v="1"/>
    <n v="16.2"/>
    <x v="0"/>
    <x v="0"/>
    <x v="0"/>
    <s v="Binders and Binder Accessories"/>
    <x v="0"/>
    <x v="139"/>
  </r>
  <r>
    <n v="14116"/>
    <x v="149"/>
    <x v="1"/>
    <n v="1"/>
    <x v="2993"/>
    <x v="0"/>
    <n v="12.4"/>
    <x v="1"/>
    <x v="3"/>
    <x v="0"/>
    <s v="Binders and Binder Accessories"/>
    <x v="0"/>
    <x v="150"/>
  </r>
  <r>
    <n v="16165"/>
    <x v="679"/>
    <x v="2"/>
    <n v="4"/>
    <x v="2994"/>
    <x v="1"/>
    <n v="4.3"/>
    <x v="9"/>
    <x v="3"/>
    <x v="1"/>
    <s v="Computer Peripherals"/>
    <x v="0"/>
    <x v="708"/>
  </r>
  <r>
    <n v="56640"/>
    <x v="563"/>
    <x v="1"/>
    <n v="2"/>
    <x v="2995"/>
    <x v="0"/>
    <n v="5.8"/>
    <x v="2"/>
    <x v="0"/>
    <x v="0"/>
    <s v="Paper"/>
    <x v="0"/>
    <x v="221"/>
  </r>
  <r>
    <n v="17702"/>
    <x v="120"/>
    <x v="1"/>
    <n v="48"/>
    <x v="2996"/>
    <x v="0"/>
    <n v="9.9"/>
    <x v="0"/>
    <x v="2"/>
    <x v="0"/>
    <s v="Appliances"/>
    <x v="0"/>
    <x v="705"/>
  </r>
  <r>
    <n v="47909"/>
    <x v="447"/>
    <x v="4"/>
    <n v="48"/>
    <x v="2997"/>
    <x v="0"/>
    <n v="1.1000000000000001"/>
    <x v="7"/>
    <x v="2"/>
    <x v="1"/>
    <s v="Telephones and Communication"/>
    <x v="2"/>
    <x v="463"/>
  </r>
  <r>
    <n v="20674"/>
    <x v="456"/>
    <x v="1"/>
    <n v="37"/>
    <x v="2998"/>
    <x v="2"/>
    <n v="74.2"/>
    <x v="0"/>
    <x v="0"/>
    <x v="1"/>
    <s v="Office Machines"/>
    <x v="3"/>
    <x v="79"/>
  </r>
  <r>
    <n v="59392"/>
    <x v="1190"/>
    <x v="4"/>
    <n v="19"/>
    <x v="1366"/>
    <x v="0"/>
    <n v="2.1"/>
    <x v="0"/>
    <x v="0"/>
    <x v="1"/>
    <s v="Computer Peripherals"/>
    <x v="4"/>
    <x v="863"/>
  </r>
  <r>
    <n v="29795"/>
    <x v="35"/>
    <x v="1"/>
    <n v="48"/>
    <x v="2999"/>
    <x v="2"/>
    <n v="37.5"/>
    <x v="1"/>
    <x v="3"/>
    <x v="2"/>
    <s v="Bookcases"/>
    <x v="6"/>
    <x v="1238"/>
  </r>
  <r>
    <n v="38598"/>
    <x v="412"/>
    <x v="3"/>
    <n v="24"/>
    <x v="3000"/>
    <x v="0"/>
    <n v="5.3"/>
    <x v="5"/>
    <x v="1"/>
    <x v="2"/>
    <s v="Office Furnishings"/>
    <x v="4"/>
    <x v="375"/>
  </r>
  <r>
    <n v="42469"/>
    <x v="147"/>
    <x v="2"/>
    <n v="18"/>
    <x v="3001"/>
    <x v="0"/>
    <n v="9.6999999999999993"/>
    <x v="4"/>
    <x v="1"/>
    <x v="0"/>
    <s v="Binders and Binder Accessories"/>
    <x v="0"/>
    <x v="1239"/>
  </r>
  <r>
    <n v="6592"/>
    <x v="731"/>
    <x v="3"/>
    <n v="29"/>
    <x v="3002"/>
    <x v="0"/>
    <n v="9"/>
    <x v="0"/>
    <x v="1"/>
    <x v="0"/>
    <s v="Scissors, Rulers and Trimmers"/>
    <x v="4"/>
    <x v="21"/>
  </r>
  <r>
    <n v="37925"/>
    <x v="316"/>
    <x v="4"/>
    <n v="46"/>
    <x v="3003"/>
    <x v="2"/>
    <n v="15"/>
    <x v="2"/>
    <x v="0"/>
    <x v="1"/>
    <s v="Office Machines"/>
    <x v="3"/>
    <x v="741"/>
  </r>
  <r>
    <n v="20549"/>
    <x v="604"/>
    <x v="2"/>
    <n v="40"/>
    <x v="3004"/>
    <x v="0"/>
    <n v="21.4"/>
    <x v="6"/>
    <x v="0"/>
    <x v="0"/>
    <s v="Storage &amp; Organization"/>
    <x v="0"/>
    <x v="1240"/>
  </r>
  <r>
    <n v="52645"/>
    <x v="364"/>
    <x v="3"/>
    <n v="11"/>
    <x v="3005"/>
    <x v="0"/>
    <n v="2.4"/>
    <x v="0"/>
    <x v="0"/>
    <x v="0"/>
    <s v="Pens &amp; Art Supplies"/>
    <x v="2"/>
    <x v="998"/>
  </r>
  <r>
    <n v="10245"/>
    <x v="611"/>
    <x v="4"/>
    <n v="23"/>
    <x v="3006"/>
    <x v="0"/>
    <n v="7.5"/>
    <x v="4"/>
    <x v="0"/>
    <x v="0"/>
    <s v="Binders and Binder Accessories"/>
    <x v="0"/>
    <x v="782"/>
  </r>
  <r>
    <n v="54913"/>
    <x v="728"/>
    <x v="1"/>
    <n v="11"/>
    <x v="3007"/>
    <x v="1"/>
    <n v="0.9"/>
    <x v="5"/>
    <x v="1"/>
    <x v="0"/>
    <s v="Paper"/>
    <x v="2"/>
    <x v="770"/>
  </r>
  <r>
    <n v="28742"/>
    <x v="102"/>
    <x v="3"/>
    <n v="7"/>
    <x v="3008"/>
    <x v="2"/>
    <n v="91.6"/>
    <x v="6"/>
    <x v="0"/>
    <x v="2"/>
    <s v="Tables"/>
    <x v="6"/>
    <x v="410"/>
  </r>
  <r>
    <n v="5121"/>
    <x v="31"/>
    <x v="2"/>
    <n v="45"/>
    <x v="3009"/>
    <x v="0"/>
    <n v="1.3"/>
    <x v="2"/>
    <x v="0"/>
    <x v="1"/>
    <s v="Telephones and Communication"/>
    <x v="4"/>
    <x v="32"/>
  </r>
  <r>
    <n v="25634"/>
    <x v="526"/>
    <x v="2"/>
    <n v="29"/>
    <x v="3010"/>
    <x v="0"/>
    <n v="4.3"/>
    <x v="1"/>
    <x v="0"/>
    <x v="1"/>
    <s v="Computer Peripherals"/>
    <x v="0"/>
    <x v="986"/>
  </r>
  <r>
    <n v="47683"/>
    <x v="1191"/>
    <x v="3"/>
    <n v="38"/>
    <x v="3011"/>
    <x v="0"/>
    <n v="5.0999999999999996"/>
    <x v="2"/>
    <x v="0"/>
    <x v="0"/>
    <s v="Binders and Binder Accessories"/>
    <x v="0"/>
    <x v="928"/>
  </r>
  <r>
    <n v="12711"/>
    <x v="993"/>
    <x v="0"/>
    <n v="45"/>
    <x v="3012"/>
    <x v="0"/>
    <n v="3.4"/>
    <x v="6"/>
    <x v="0"/>
    <x v="0"/>
    <s v="Scissors, Rulers and Trimmers"/>
    <x v="4"/>
    <x v="1241"/>
  </r>
  <r>
    <n v="22657"/>
    <x v="323"/>
    <x v="1"/>
    <n v="8"/>
    <x v="3013"/>
    <x v="0"/>
    <n v="2.1"/>
    <x v="2"/>
    <x v="0"/>
    <x v="0"/>
    <s v="Rubber Bands"/>
    <x v="2"/>
    <x v="119"/>
  </r>
  <r>
    <n v="2146"/>
    <x v="423"/>
    <x v="2"/>
    <n v="44"/>
    <x v="3014"/>
    <x v="0"/>
    <n v="0.5"/>
    <x v="0"/>
    <x v="3"/>
    <x v="0"/>
    <s v="Labels"/>
    <x v="0"/>
    <x v="216"/>
  </r>
  <r>
    <n v="45254"/>
    <x v="128"/>
    <x v="1"/>
    <n v="45"/>
    <x v="3015"/>
    <x v="2"/>
    <n v="95.6"/>
    <x v="2"/>
    <x v="2"/>
    <x v="2"/>
    <s v="Tables"/>
    <x v="6"/>
    <x v="485"/>
  </r>
  <r>
    <n v="17825"/>
    <x v="166"/>
    <x v="2"/>
    <n v="26"/>
    <x v="3016"/>
    <x v="0"/>
    <n v="13.8"/>
    <x v="0"/>
    <x v="2"/>
    <x v="0"/>
    <s v="Storage &amp; Organization"/>
    <x v="0"/>
    <x v="975"/>
  </r>
  <r>
    <n v="59173"/>
    <x v="1087"/>
    <x v="1"/>
    <n v="27"/>
    <x v="3017"/>
    <x v="2"/>
    <n v="38.299999999999997"/>
    <x v="2"/>
    <x v="2"/>
    <x v="2"/>
    <s v="Bookcases"/>
    <x v="6"/>
    <x v="193"/>
  </r>
  <r>
    <n v="35139"/>
    <x v="1155"/>
    <x v="1"/>
    <n v="32"/>
    <x v="3018"/>
    <x v="0"/>
    <n v="5.0999999999999996"/>
    <x v="2"/>
    <x v="2"/>
    <x v="0"/>
    <s v="Storage &amp; Organization"/>
    <x v="0"/>
    <x v="1209"/>
  </r>
  <r>
    <n v="44229"/>
    <x v="59"/>
    <x v="4"/>
    <n v="39"/>
    <x v="3019"/>
    <x v="0"/>
    <n v="0.8"/>
    <x v="0"/>
    <x v="2"/>
    <x v="0"/>
    <s v="Pens &amp; Art Supplies"/>
    <x v="2"/>
    <x v="519"/>
  </r>
  <r>
    <n v="42342"/>
    <x v="13"/>
    <x v="2"/>
    <n v="25"/>
    <x v="3020"/>
    <x v="0"/>
    <n v="5.4"/>
    <x v="2"/>
    <x v="0"/>
    <x v="0"/>
    <s v="Paper"/>
    <x v="0"/>
    <x v="572"/>
  </r>
  <r>
    <n v="31233"/>
    <x v="213"/>
    <x v="3"/>
    <n v="3"/>
    <x v="3021"/>
    <x v="0"/>
    <n v="5.4"/>
    <x v="8"/>
    <x v="2"/>
    <x v="0"/>
    <s v="Paper"/>
    <x v="0"/>
    <x v="1137"/>
  </r>
  <r>
    <n v="38050"/>
    <x v="623"/>
    <x v="2"/>
    <n v="14"/>
    <x v="3022"/>
    <x v="0"/>
    <n v="73.8"/>
    <x v="6"/>
    <x v="2"/>
    <x v="2"/>
    <s v="Tables"/>
    <x v="5"/>
    <x v="654"/>
  </r>
  <r>
    <n v="30787"/>
    <x v="1008"/>
    <x v="1"/>
    <n v="43"/>
    <x v="3023"/>
    <x v="0"/>
    <n v="9.6"/>
    <x v="0"/>
    <x v="2"/>
    <x v="1"/>
    <s v="Telephones and Communication"/>
    <x v="0"/>
    <x v="317"/>
  </r>
  <r>
    <n v="21605"/>
    <x v="1157"/>
    <x v="1"/>
    <n v="32"/>
    <x v="3024"/>
    <x v="2"/>
    <n v="32.1"/>
    <x v="6"/>
    <x v="3"/>
    <x v="2"/>
    <s v="Chairs &amp; Chairmats"/>
    <x v="3"/>
    <x v="813"/>
  </r>
  <r>
    <n v="15139"/>
    <x v="1192"/>
    <x v="1"/>
    <n v="17"/>
    <x v="3025"/>
    <x v="2"/>
    <n v="69.3"/>
    <x v="10"/>
    <x v="0"/>
    <x v="2"/>
    <s v="Chairs &amp; Chairmats"/>
    <x v="3"/>
    <x v="632"/>
  </r>
  <r>
    <n v="9927"/>
    <x v="747"/>
    <x v="1"/>
    <n v="44"/>
    <x v="3026"/>
    <x v="0"/>
    <n v="19.3"/>
    <x v="1"/>
    <x v="0"/>
    <x v="2"/>
    <s v="Chairs &amp; Chairmats"/>
    <x v="5"/>
    <x v="786"/>
  </r>
  <r>
    <n v="52322"/>
    <x v="7"/>
    <x v="3"/>
    <n v="1"/>
    <x v="3027"/>
    <x v="0"/>
    <n v="2.1"/>
    <x v="0"/>
    <x v="1"/>
    <x v="0"/>
    <s v="Rubber Bands"/>
    <x v="2"/>
    <x v="573"/>
  </r>
  <r>
    <n v="27843"/>
    <x v="292"/>
    <x v="4"/>
    <n v="26"/>
    <x v="3028"/>
    <x v="0"/>
    <n v="5.3"/>
    <x v="5"/>
    <x v="2"/>
    <x v="1"/>
    <s v="Computer Peripherals"/>
    <x v="4"/>
    <x v="667"/>
  </r>
  <r>
    <n v="50338"/>
    <x v="1077"/>
    <x v="2"/>
    <n v="36"/>
    <x v="3029"/>
    <x v="0"/>
    <n v="8"/>
    <x v="4"/>
    <x v="0"/>
    <x v="1"/>
    <s v="Office Machines"/>
    <x v="1"/>
    <x v="760"/>
  </r>
  <r>
    <n v="31270"/>
    <x v="766"/>
    <x v="4"/>
    <n v="5"/>
    <x v="3030"/>
    <x v="0"/>
    <n v="9.3000000000000007"/>
    <x v="1"/>
    <x v="0"/>
    <x v="1"/>
    <s v="Computer Peripherals"/>
    <x v="0"/>
    <x v="806"/>
  </r>
  <r>
    <n v="57059"/>
    <x v="532"/>
    <x v="4"/>
    <n v="50"/>
    <x v="3031"/>
    <x v="0"/>
    <n v="5.6"/>
    <x v="7"/>
    <x v="0"/>
    <x v="0"/>
    <s v="Binders and Binder Accessories"/>
    <x v="0"/>
    <x v="657"/>
  </r>
  <r>
    <n v="33287"/>
    <x v="40"/>
    <x v="0"/>
    <n v="44"/>
    <x v="3032"/>
    <x v="2"/>
    <n v="30"/>
    <x v="2"/>
    <x v="3"/>
    <x v="1"/>
    <s v="Office Machines"/>
    <x v="3"/>
    <x v="545"/>
  </r>
  <r>
    <n v="57959"/>
    <x v="432"/>
    <x v="4"/>
    <n v="40"/>
    <x v="3033"/>
    <x v="0"/>
    <n v="3.6"/>
    <x v="2"/>
    <x v="1"/>
    <x v="0"/>
    <s v="Rubber Bands"/>
    <x v="2"/>
    <x v="336"/>
  </r>
  <r>
    <n v="54947"/>
    <x v="1090"/>
    <x v="2"/>
    <n v="42"/>
    <x v="3034"/>
    <x v="0"/>
    <n v="5.4"/>
    <x v="2"/>
    <x v="1"/>
    <x v="2"/>
    <s v="Office Furnishings"/>
    <x v="0"/>
    <x v="1242"/>
  </r>
  <r>
    <n v="41378"/>
    <x v="485"/>
    <x v="2"/>
    <n v="30"/>
    <x v="3035"/>
    <x v="2"/>
    <n v="32.1"/>
    <x v="0"/>
    <x v="2"/>
    <x v="2"/>
    <s v="Chairs &amp; Chairmats"/>
    <x v="3"/>
    <x v="836"/>
  </r>
  <r>
    <n v="48230"/>
    <x v="1055"/>
    <x v="2"/>
    <n v="31"/>
    <x v="3036"/>
    <x v="0"/>
    <n v="37.5"/>
    <x v="9"/>
    <x v="0"/>
    <x v="0"/>
    <s v="Storage &amp; Organization"/>
    <x v="5"/>
    <x v="1109"/>
  </r>
  <r>
    <n v="32199"/>
    <x v="1051"/>
    <x v="1"/>
    <n v="40"/>
    <x v="3037"/>
    <x v="0"/>
    <n v="5.3"/>
    <x v="10"/>
    <x v="0"/>
    <x v="0"/>
    <s v="Binders and Binder Accessories"/>
    <x v="0"/>
    <x v="1102"/>
  </r>
  <r>
    <n v="49954"/>
    <x v="931"/>
    <x v="0"/>
    <n v="36"/>
    <x v="3038"/>
    <x v="0"/>
    <n v="9.6"/>
    <x v="5"/>
    <x v="2"/>
    <x v="1"/>
    <s v="Telephones and Communication"/>
    <x v="0"/>
    <x v="282"/>
  </r>
  <r>
    <n v="322"/>
    <x v="1112"/>
    <x v="0"/>
    <n v="20"/>
    <x v="3039"/>
    <x v="0"/>
    <n v="8.6"/>
    <x v="2"/>
    <x v="0"/>
    <x v="1"/>
    <s v="Telephones and Communication"/>
    <x v="0"/>
    <x v="22"/>
  </r>
  <r>
    <n v="41825"/>
    <x v="529"/>
    <x v="0"/>
    <n v="43"/>
    <x v="3040"/>
    <x v="0"/>
    <n v="4.3"/>
    <x v="7"/>
    <x v="1"/>
    <x v="1"/>
    <s v="Computer Peripherals"/>
    <x v="0"/>
    <x v="1243"/>
  </r>
  <r>
    <n v="12803"/>
    <x v="518"/>
    <x v="2"/>
    <n v="32"/>
    <x v="3041"/>
    <x v="0"/>
    <n v="5.0999999999999996"/>
    <x v="7"/>
    <x v="2"/>
    <x v="0"/>
    <s v="Storage &amp; Organization"/>
    <x v="0"/>
    <x v="989"/>
  </r>
  <r>
    <n v="56901"/>
    <x v="348"/>
    <x v="0"/>
    <n v="36"/>
    <x v="3042"/>
    <x v="0"/>
    <n v="2.6"/>
    <x v="4"/>
    <x v="0"/>
    <x v="0"/>
    <s v="Pens &amp; Art Supplies"/>
    <x v="2"/>
    <x v="356"/>
  </r>
  <r>
    <n v="1059"/>
    <x v="889"/>
    <x v="0"/>
    <n v="24"/>
    <x v="3043"/>
    <x v="0"/>
    <n v="8"/>
    <x v="0"/>
    <x v="0"/>
    <x v="0"/>
    <s v="Binders and Binder Accessories"/>
    <x v="0"/>
    <x v="1109"/>
  </r>
  <r>
    <n v="4487"/>
    <x v="223"/>
    <x v="4"/>
    <n v="50"/>
    <x v="3044"/>
    <x v="0"/>
    <n v="5.6"/>
    <x v="4"/>
    <x v="3"/>
    <x v="0"/>
    <s v="Binders and Binder Accessories"/>
    <x v="0"/>
    <x v="220"/>
  </r>
  <r>
    <n v="38017"/>
    <x v="239"/>
    <x v="3"/>
    <n v="26"/>
    <x v="3045"/>
    <x v="0"/>
    <n v="0.9"/>
    <x v="2"/>
    <x v="2"/>
    <x v="0"/>
    <s v="Paper"/>
    <x v="2"/>
    <x v="708"/>
  </r>
  <r>
    <n v="53312"/>
    <x v="878"/>
    <x v="4"/>
    <n v="30"/>
    <x v="3046"/>
    <x v="0"/>
    <n v="8"/>
    <x v="0"/>
    <x v="2"/>
    <x v="0"/>
    <s v="Pens &amp; Art Supplies"/>
    <x v="2"/>
    <x v="1140"/>
  </r>
  <r>
    <n v="43650"/>
    <x v="1077"/>
    <x v="2"/>
    <n v="7"/>
    <x v="3047"/>
    <x v="0"/>
    <n v="6.2"/>
    <x v="6"/>
    <x v="0"/>
    <x v="0"/>
    <s v="Pens &amp; Art Supplies"/>
    <x v="4"/>
    <x v="760"/>
  </r>
  <r>
    <n v="40832"/>
    <x v="1127"/>
    <x v="1"/>
    <n v="22"/>
    <x v="3048"/>
    <x v="0"/>
    <n v="7.1"/>
    <x v="7"/>
    <x v="3"/>
    <x v="2"/>
    <s v="Office Furnishings"/>
    <x v="4"/>
    <x v="462"/>
  </r>
  <r>
    <n v="53476"/>
    <x v="421"/>
    <x v="2"/>
    <n v="24"/>
    <x v="3049"/>
    <x v="0"/>
    <n v="0.7"/>
    <x v="0"/>
    <x v="3"/>
    <x v="0"/>
    <s v="Pens &amp; Art Supplies"/>
    <x v="2"/>
    <x v="694"/>
  </r>
  <r>
    <n v="21636"/>
    <x v="902"/>
    <x v="3"/>
    <n v="6"/>
    <x v="3050"/>
    <x v="0"/>
    <n v="5"/>
    <x v="0"/>
    <x v="2"/>
    <x v="0"/>
    <s v="Storage &amp; Organization"/>
    <x v="0"/>
    <x v="1006"/>
  </r>
  <r>
    <n v="11456"/>
    <x v="265"/>
    <x v="3"/>
    <n v="15"/>
    <x v="3051"/>
    <x v="0"/>
    <n v="26.2"/>
    <x v="1"/>
    <x v="0"/>
    <x v="2"/>
    <s v="Office Furnishings"/>
    <x v="5"/>
    <x v="13"/>
  </r>
  <r>
    <n v="3655"/>
    <x v="50"/>
    <x v="0"/>
    <n v="3"/>
    <x v="3052"/>
    <x v="0"/>
    <n v="14.1"/>
    <x v="5"/>
    <x v="3"/>
    <x v="0"/>
    <s v="Binders and Binder Accessories"/>
    <x v="0"/>
    <x v="886"/>
  </r>
  <r>
    <n v="24098"/>
    <x v="1067"/>
    <x v="0"/>
    <n v="42"/>
    <x v="3053"/>
    <x v="0"/>
    <n v="1.6"/>
    <x v="7"/>
    <x v="3"/>
    <x v="0"/>
    <s v="Binders and Binder Accessories"/>
    <x v="0"/>
    <x v="1123"/>
  </r>
  <r>
    <n v="8834"/>
    <x v="254"/>
    <x v="1"/>
    <n v="45"/>
    <x v="3054"/>
    <x v="0"/>
    <n v="15"/>
    <x v="7"/>
    <x v="1"/>
    <x v="1"/>
    <s v="Office Machines"/>
    <x v="1"/>
    <x v="252"/>
  </r>
  <r>
    <n v="43270"/>
    <x v="582"/>
    <x v="0"/>
    <n v="35"/>
    <x v="3055"/>
    <x v="0"/>
    <n v="1.1000000000000001"/>
    <x v="3"/>
    <x v="1"/>
    <x v="0"/>
    <s v="Labels"/>
    <x v="0"/>
    <x v="802"/>
  </r>
  <r>
    <n v="54560"/>
    <x v="428"/>
    <x v="0"/>
    <n v="22"/>
    <x v="3056"/>
    <x v="0"/>
    <n v="2.1"/>
    <x v="2"/>
    <x v="3"/>
    <x v="1"/>
    <s v="Computer Peripherals"/>
    <x v="4"/>
    <x v="446"/>
  </r>
  <r>
    <n v="9573"/>
    <x v="1193"/>
    <x v="4"/>
    <n v="41"/>
    <x v="3057"/>
    <x v="0"/>
    <n v="2.1"/>
    <x v="2"/>
    <x v="2"/>
    <x v="0"/>
    <s v="Scissors, Rulers and Trimmers"/>
    <x v="2"/>
    <x v="1244"/>
  </r>
  <r>
    <n v="9254"/>
    <x v="59"/>
    <x v="4"/>
    <n v="24"/>
    <x v="3058"/>
    <x v="1"/>
    <n v="0.5"/>
    <x v="6"/>
    <x v="1"/>
    <x v="0"/>
    <s v="Labels"/>
    <x v="0"/>
    <x v="59"/>
  </r>
  <r>
    <n v="52327"/>
    <x v="1009"/>
    <x v="4"/>
    <n v="27"/>
    <x v="3059"/>
    <x v="0"/>
    <n v="7"/>
    <x v="0"/>
    <x v="2"/>
    <x v="1"/>
    <s v="Computer Peripherals"/>
    <x v="0"/>
    <x v="1245"/>
  </r>
  <r>
    <n v="48900"/>
    <x v="665"/>
    <x v="2"/>
    <n v="42"/>
    <x v="3060"/>
    <x v="0"/>
    <n v="4.8"/>
    <x v="6"/>
    <x v="3"/>
    <x v="0"/>
    <s v="Storage &amp; Organization"/>
    <x v="0"/>
    <x v="851"/>
  </r>
  <r>
    <n v="48385"/>
    <x v="49"/>
    <x v="4"/>
    <n v="16"/>
    <x v="3061"/>
    <x v="0"/>
    <n v="4.9000000000000004"/>
    <x v="5"/>
    <x v="3"/>
    <x v="1"/>
    <s v="Computer Peripherals"/>
    <x v="4"/>
    <x v="1246"/>
  </r>
  <r>
    <n v="49442"/>
    <x v="574"/>
    <x v="1"/>
    <n v="11"/>
    <x v="3062"/>
    <x v="0"/>
    <n v="7.7"/>
    <x v="5"/>
    <x v="0"/>
    <x v="0"/>
    <s v="Binders and Binder Accessories"/>
    <x v="0"/>
    <x v="816"/>
  </r>
  <r>
    <n v="33570"/>
    <x v="318"/>
    <x v="2"/>
    <n v="19"/>
    <x v="3063"/>
    <x v="0"/>
    <n v="5.6"/>
    <x v="2"/>
    <x v="0"/>
    <x v="1"/>
    <s v="Telephones and Communication"/>
    <x v="0"/>
    <x v="436"/>
  </r>
  <r>
    <n v="9126"/>
    <x v="132"/>
    <x v="4"/>
    <n v="47"/>
    <x v="3064"/>
    <x v="0"/>
    <n v="4.3"/>
    <x v="1"/>
    <x v="0"/>
    <x v="0"/>
    <s v="Appliances"/>
    <x v="0"/>
    <x v="1247"/>
  </r>
  <r>
    <n v="56006"/>
    <x v="19"/>
    <x v="0"/>
    <n v="16"/>
    <x v="3065"/>
    <x v="0"/>
    <n v="10.4"/>
    <x v="2"/>
    <x v="3"/>
    <x v="0"/>
    <s v="Paper"/>
    <x v="0"/>
    <x v="430"/>
  </r>
  <r>
    <n v="37920"/>
    <x v="616"/>
    <x v="0"/>
    <n v="48"/>
    <x v="3066"/>
    <x v="0"/>
    <n v="9.6"/>
    <x v="0"/>
    <x v="0"/>
    <x v="1"/>
    <s v="Computer Peripherals"/>
    <x v="4"/>
    <x v="354"/>
  </r>
  <r>
    <n v="11047"/>
    <x v="1194"/>
    <x v="3"/>
    <n v="24"/>
    <x v="3067"/>
    <x v="2"/>
    <n v="69.099999999999994"/>
    <x v="7"/>
    <x v="2"/>
    <x v="2"/>
    <s v="Tables"/>
    <x v="6"/>
    <x v="1248"/>
  </r>
  <r>
    <n v="11877"/>
    <x v="309"/>
    <x v="2"/>
    <n v="31"/>
    <x v="3068"/>
    <x v="0"/>
    <n v="1.6"/>
    <x v="4"/>
    <x v="1"/>
    <x v="0"/>
    <s v="Paper"/>
    <x v="2"/>
    <x v="838"/>
  </r>
  <r>
    <n v="51426"/>
    <x v="521"/>
    <x v="4"/>
    <n v="41"/>
    <x v="3069"/>
    <x v="0"/>
    <n v="2.1"/>
    <x v="6"/>
    <x v="1"/>
    <x v="1"/>
    <s v="Computer Peripherals"/>
    <x v="4"/>
    <x v="732"/>
  </r>
  <r>
    <n v="56001"/>
    <x v="265"/>
    <x v="3"/>
    <n v="17"/>
    <x v="3070"/>
    <x v="1"/>
    <n v="7.9"/>
    <x v="2"/>
    <x v="2"/>
    <x v="0"/>
    <s v="Paper"/>
    <x v="0"/>
    <x v="1249"/>
  </r>
  <r>
    <n v="16326"/>
    <x v="1136"/>
    <x v="1"/>
    <n v="39"/>
    <x v="3071"/>
    <x v="0"/>
    <n v="2.1"/>
    <x v="0"/>
    <x v="0"/>
    <x v="1"/>
    <s v="Computer Peripherals"/>
    <x v="4"/>
    <x v="219"/>
  </r>
  <r>
    <n v="41760"/>
    <x v="1195"/>
    <x v="3"/>
    <n v="21"/>
    <x v="3072"/>
    <x v="0"/>
    <n v="21.4"/>
    <x v="5"/>
    <x v="3"/>
    <x v="0"/>
    <s v="Binders and Binder Accessories"/>
    <x v="0"/>
    <x v="141"/>
  </r>
  <r>
    <n v="9892"/>
    <x v="202"/>
    <x v="4"/>
    <n v="50"/>
    <x v="3073"/>
    <x v="0"/>
    <n v="8.8000000000000007"/>
    <x v="2"/>
    <x v="0"/>
    <x v="0"/>
    <s v="Envelopes"/>
    <x v="0"/>
    <x v="645"/>
  </r>
  <r>
    <n v="45158"/>
    <x v="390"/>
    <x v="3"/>
    <n v="15"/>
    <x v="3074"/>
    <x v="1"/>
    <n v="0.8"/>
    <x v="2"/>
    <x v="0"/>
    <x v="0"/>
    <s v="Rubber Bands"/>
    <x v="2"/>
    <x v="429"/>
  </r>
  <r>
    <n v="20390"/>
    <x v="759"/>
    <x v="2"/>
    <n v="17"/>
    <x v="3075"/>
    <x v="0"/>
    <n v="2.1"/>
    <x v="0"/>
    <x v="2"/>
    <x v="0"/>
    <s v="Scissors, Rulers and Trimmers"/>
    <x v="2"/>
    <x v="1250"/>
  </r>
  <r>
    <n v="11907"/>
    <x v="198"/>
    <x v="3"/>
    <n v="45"/>
    <x v="3076"/>
    <x v="2"/>
    <n v="15"/>
    <x v="2"/>
    <x v="2"/>
    <x v="1"/>
    <s v="Office Machines"/>
    <x v="3"/>
    <x v="963"/>
  </r>
  <r>
    <n v="21985"/>
    <x v="1196"/>
    <x v="0"/>
    <n v="1"/>
    <x v="3077"/>
    <x v="2"/>
    <n v="30.1"/>
    <x v="7"/>
    <x v="0"/>
    <x v="2"/>
    <s v="Chairs &amp; Chairmats"/>
    <x v="3"/>
    <x v="854"/>
  </r>
  <r>
    <n v="24387"/>
    <x v="901"/>
    <x v="0"/>
    <n v="17"/>
    <x v="3078"/>
    <x v="2"/>
    <n v="64.2"/>
    <x v="1"/>
    <x v="3"/>
    <x v="2"/>
    <s v="Tables"/>
    <x v="3"/>
    <x v="6"/>
  </r>
  <r>
    <n v="50210"/>
    <x v="1099"/>
    <x v="3"/>
    <n v="15"/>
    <x v="3079"/>
    <x v="0"/>
    <n v="2.8"/>
    <x v="2"/>
    <x v="2"/>
    <x v="0"/>
    <s v="Rubber Bands"/>
    <x v="2"/>
    <x v="757"/>
  </r>
  <r>
    <n v="20166"/>
    <x v="1197"/>
    <x v="3"/>
    <n v="6"/>
    <x v="3080"/>
    <x v="0"/>
    <n v="9.6"/>
    <x v="9"/>
    <x v="0"/>
    <x v="1"/>
    <s v="Telephones and Communication"/>
    <x v="0"/>
    <x v="1229"/>
  </r>
  <r>
    <n v="8704"/>
    <x v="1198"/>
    <x v="4"/>
    <n v="43"/>
    <x v="3081"/>
    <x v="0"/>
    <n v="1.2"/>
    <x v="7"/>
    <x v="2"/>
    <x v="0"/>
    <s v="Pens &amp; Art Supplies"/>
    <x v="2"/>
    <x v="744"/>
  </r>
  <r>
    <n v="31847"/>
    <x v="656"/>
    <x v="3"/>
    <n v="46"/>
    <x v="3082"/>
    <x v="0"/>
    <n v="4.3"/>
    <x v="6"/>
    <x v="3"/>
    <x v="1"/>
    <s v="Computer Peripherals"/>
    <x v="0"/>
    <x v="665"/>
  </r>
  <r>
    <n v="1154"/>
    <x v="230"/>
    <x v="0"/>
    <n v="7"/>
    <x v="3083"/>
    <x v="1"/>
    <n v="3.7"/>
    <x v="11"/>
    <x v="2"/>
    <x v="0"/>
    <s v="Appliances"/>
    <x v="0"/>
    <x v="779"/>
  </r>
  <r>
    <n v="4257"/>
    <x v="1146"/>
    <x v="4"/>
    <n v="45"/>
    <x v="345"/>
    <x v="0"/>
    <n v="5.7"/>
    <x v="2"/>
    <x v="1"/>
    <x v="0"/>
    <s v="Envelopes"/>
    <x v="0"/>
    <x v="459"/>
  </r>
  <r>
    <n v="41255"/>
    <x v="512"/>
    <x v="3"/>
    <n v="22"/>
    <x v="3084"/>
    <x v="0"/>
    <n v="13.1"/>
    <x v="5"/>
    <x v="0"/>
    <x v="2"/>
    <s v="Office Furnishings"/>
    <x v="1"/>
    <x v="18"/>
  </r>
  <r>
    <n v="16547"/>
    <x v="1199"/>
    <x v="2"/>
    <n v="30"/>
    <x v="3085"/>
    <x v="2"/>
    <n v="63"/>
    <x v="1"/>
    <x v="0"/>
    <x v="2"/>
    <s v="Chairs &amp; Chairmats"/>
    <x v="3"/>
    <x v="400"/>
  </r>
  <r>
    <n v="36293"/>
    <x v="706"/>
    <x v="4"/>
    <n v="25"/>
    <x v="3086"/>
    <x v="1"/>
    <n v="8"/>
    <x v="10"/>
    <x v="3"/>
    <x v="0"/>
    <s v="Paper"/>
    <x v="0"/>
    <x v="788"/>
  </r>
  <r>
    <n v="2978"/>
    <x v="551"/>
    <x v="0"/>
    <n v="28"/>
    <x v="3087"/>
    <x v="0"/>
    <n v="4.5"/>
    <x v="0"/>
    <x v="0"/>
    <x v="1"/>
    <s v="Telephones and Communication"/>
    <x v="0"/>
    <x v="115"/>
  </r>
  <r>
    <n v="26176"/>
    <x v="355"/>
    <x v="1"/>
    <n v="14"/>
    <x v="3088"/>
    <x v="0"/>
    <n v="8.8000000000000007"/>
    <x v="9"/>
    <x v="2"/>
    <x v="0"/>
    <s v="Paper"/>
    <x v="0"/>
    <x v="273"/>
  </r>
  <r>
    <n v="48391"/>
    <x v="374"/>
    <x v="2"/>
    <n v="45"/>
    <x v="3089"/>
    <x v="0"/>
    <n v="5.8"/>
    <x v="6"/>
    <x v="0"/>
    <x v="0"/>
    <s v="Paper"/>
    <x v="0"/>
    <x v="151"/>
  </r>
  <r>
    <n v="9637"/>
    <x v="74"/>
    <x v="3"/>
    <n v="12"/>
    <x v="3090"/>
    <x v="0"/>
    <n v="2.4"/>
    <x v="6"/>
    <x v="0"/>
    <x v="0"/>
    <s v="Paper"/>
    <x v="2"/>
    <x v="82"/>
  </r>
  <r>
    <n v="55968"/>
    <x v="29"/>
    <x v="3"/>
    <n v="40"/>
    <x v="1796"/>
    <x v="0"/>
    <n v="1.1000000000000001"/>
    <x v="3"/>
    <x v="2"/>
    <x v="0"/>
    <s v="Pens &amp; Art Supplies"/>
    <x v="2"/>
    <x v="30"/>
  </r>
  <r>
    <n v="53412"/>
    <x v="851"/>
    <x v="0"/>
    <n v="45"/>
    <x v="3091"/>
    <x v="0"/>
    <n v="11.9"/>
    <x v="9"/>
    <x v="3"/>
    <x v="2"/>
    <s v="Office Furnishings"/>
    <x v="1"/>
    <x v="909"/>
  </r>
  <r>
    <n v="53445"/>
    <x v="780"/>
    <x v="1"/>
    <n v="21"/>
    <x v="3092"/>
    <x v="0"/>
    <n v="1.4"/>
    <x v="0"/>
    <x v="3"/>
    <x v="0"/>
    <s v="Rubber Bands"/>
    <x v="2"/>
    <x v="885"/>
  </r>
  <r>
    <n v="18402"/>
    <x v="568"/>
    <x v="3"/>
    <n v="3"/>
    <x v="3093"/>
    <x v="0"/>
    <n v="15.4"/>
    <x v="8"/>
    <x v="0"/>
    <x v="2"/>
    <s v="Office Furnishings"/>
    <x v="5"/>
    <x v="591"/>
  </r>
  <r>
    <n v="41312"/>
    <x v="1039"/>
    <x v="2"/>
    <n v="21"/>
    <x v="3094"/>
    <x v="0"/>
    <n v="2.1"/>
    <x v="0"/>
    <x v="1"/>
    <x v="1"/>
    <s v="Computer Peripherals"/>
    <x v="4"/>
    <x v="141"/>
  </r>
  <r>
    <n v="50854"/>
    <x v="124"/>
    <x v="0"/>
    <n v="27"/>
    <x v="3095"/>
    <x v="0"/>
    <n v="5.3"/>
    <x v="0"/>
    <x v="0"/>
    <x v="0"/>
    <s v="Binders and Binder Accessories"/>
    <x v="0"/>
    <x v="502"/>
  </r>
  <r>
    <n v="47270"/>
    <x v="509"/>
    <x v="0"/>
    <n v="19"/>
    <x v="3096"/>
    <x v="0"/>
    <n v="3.2"/>
    <x v="6"/>
    <x v="2"/>
    <x v="1"/>
    <s v="Telephones and Communication"/>
    <x v="0"/>
    <x v="787"/>
  </r>
  <r>
    <n v="45763"/>
    <x v="1179"/>
    <x v="1"/>
    <n v="25"/>
    <x v="3097"/>
    <x v="0"/>
    <n v="0.5"/>
    <x v="2"/>
    <x v="0"/>
    <x v="0"/>
    <s v="Labels"/>
    <x v="0"/>
    <x v="1251"/>
  </r>
  <r>
    <n v="51392"/>
    <x v="896"/>
    <x v="4"/>
    <n v="10"/>
    <x v="3098"/>
    <x v="0"/>
    <n v="6.3"/>
    <x v="9"/>
    <x v="3"/>
    <x v="1"/>
    <s v="Computer Peripherals"/>
    <x v="0"/>
    <x v="1154"/>
  </r>
  <r>
    <n v="59552"/>
    <x v="166"/>
    <x v="2"/>
    <n v="39"/>
    <x v="3099"/>
    <x v="0"/>
    <n v="6.7"/>
    <x v="0"/>
    <x v="2"/>
    <x v="0"/>
    <s v="Binders and Binder Accessories"/>
    <x v="0"/>
    <x v="1252"/>
  </r>
  <r>
    <n v="46311"/>
    <x v="903"/>
    <x v="1"/>
    <n v="42"/>
    <x v="3100"/>
    <x v="0"/>
    <n v="3.9"/>
    <x v="6"/>
    <x v="1"/>
    <x v="2"/>
    <s v="Office Furnishings"/>
    <x v="4"/>
    <x v="672"/>
  </r>
  <r>
    <n v="2754"/>
    <x v="1200"/>
    <x v="1"/>
    <n v="11"/>
    <x v="3101"/>
    <x v="1"/>
    <n v="6.3"/>
    <x v="0"/>
    <x v="2"/>
    <x v="0"/>
    <s v="Paper"/>
    <x v="0"/>
    <x v="340"/>
  </r>
  <r>
    <n v="59553"/>
    <x v="602"/>
    <x v="2"/>
    <n v="42"/>
    <x v="3102"/>
    <x v="0"/>
    <n v="9.6"/>
    <x v="2"/>
    <x v="3"/>
    <x v="1"/>
    <s v="Telephones and Communication"/>
    <x v="0"/>
    <x v="629"/>
  </r>
  <r>
    <n v="55908"/>
    <x v="1080"/>
    <x v="1"/>
    <n v="44"/>
    <x v="3103"/>
    <x v="0"/>
    <n v="3.2"/>
    <x v="3"/>
    <x v="0"/>
    <x v="0"/>
    <s v="Binders and Binder Accessories"/>
    <x v="0"/>
    <x v="171"/>
  </r>
  <r>
    <n v="56099"/>
    <x v="1201"/>
    <x v="3"/>
    <n v="6"/>
    <x v="3104"/>
    <x v="0"/>
    <n v="12"/>
    <x v="6"/>
    <x v="0"/>
    <x v="0"/>
    <s v="Storage &amp; Organization"/>
    <x v="0"/>
    <x v="1253"/>
  </r>
  <r>
    <n v="44960"/>
    <x v="392"/>
    <x v="3"/>
    <n v="22"/>
    <x v="3105"/>
    <x v="0"/>
    <n v="6.6"/>
    <x v="0"/>
    <x v="1"/>
    <x v="0"/>
    <s v="Scissors, Rulers and Trimmers"/>
    <x v="4"/>
    <x v="115"/>
  </r>
  <r>
    <n v="22434"/>
    <x v="1202"/>
    <x v="0"/>
    <n v="3"/>
    <x v="820"/>
    <x v="0"/>
    <n v="6.2"/>
    <x v="0"/>
    <x v="1"/>
    <x v="0"/>
    <s v="Binders and Binder Accessories"/>
    <x v="0"/>
    <x v="1204"/>
  </r>
  <r>
    <n v="49221"/>
    <x v="728"/>
    <x v="2"/>
    <n v="41"/>
    <x v="3106"/>
    <x v="0"/>
    <n v="7"/>
    <x v="0"/>
    <x v="0"/>
    <x v="0"/>
    <s v="Paper"/>
    <x v="0"/>
    <x v="1007"/>
  </r>
  <r>
    <n v="28225"/>
    <x v="285"/>
    <x v="0"/>
    <n v="13"/>
    <x v="3107"/>
    <x v="0"/>
    <n v="37.5"/>
    <x v="0"/>
    <x v="0"/>
    <x v="0"/>
    <s v="Storage &amp; Organization"/>
    <x v="5"/>
    <x v="1254"/>
  </r>
  <r>
    <n v="43138"/>
    <x v="667"/>
    <x v="3"/>
    <n v="43"/>
    <x v="3108"/>
    <x v="0"/>
    <n v="3.2"/>
    <x v="6"/>
    <x v="2"/>
    <x v="0"/>
    <s v="Binders and Binder Accessories"/>
    <x v="0"/>
    <x v="469"/>
  </r>
  <r>
    <n v="12804"/>
    <x v="16"/>
    <x v="4"/>
    <n v="21"/>
    <x v="3109"/>
    <x v="0"/>
    <n v="0.5"/>
    <x v="6"/>
    <x v="2"/>
    <x v="0"/>
    <s v="Labels"/>
    <x v="0"/>
    <x v="669"/>
  </r>
  <r>
    <n v="21831"/>
    <x v="1203"/>
    <x v="2"/>
    <n v="6"/>
    <x v="3110"/>
    <x v="0"/>
    <n v="0.5"/>
    <x v="5"/>
    <x v="1"/>
    <x v="0"/>
    <s v="Labels"/>
    <x v="0"/>
    <x v="50"/>
  </r>
  <r>
    <n v="37669"/>
    <x v="374"/>
    <x v="2"/>
    <n v="39"/>
    <x v="3111"/>
    <x v="1"/>
    <n v="21.4"/>
    <x v="0"/>
    <x v="0"/>
    <x v="0"/>
    <s v="Appliances"/>
    <x v="0"/>
    <x v="1134"/>
  </r>
  <r>
    <n v="26887"/>
    <x v="971"/>
    <x v="0"/>
    <n v="23"/>
    <x v="3112"/>
    <x v="1"/>
    <n v="9.6"/>
    <x v="5"/>
    <x v="3"/>
    <x v="0"/>
    <s v="Binders and Binder Accessories"/>
    <x v="0"/>
    <x v="201"/>
  </r>
  <r>
    <n v="13089"/>
    <x v="1137"/>
    <x v="2"/>
    <n v="34"/>
    <x v="3113"/>
    <x v="2"/>
    <n v="62.8"/>
    <x v="3"/>
    <x v="0"/>
    <x v="2"/>
    <s v="Bookcases"/>
    <x v="6"/>
    <x v="502"/>
  </r>
  <r>
    <n v="25254"/>
    <x v="648"/>
    <x v="0"/>
    <n v="35"/>
    <x v="3114"/>
    <x v="0"/>
    <n v="6"/>
    <x v="0"/>
    <x v="3"/>
    <x v="0"/>
    <s v="Binders and Binder Accessories"/>
    <x v="0"/>
    <x v="421"/>
  </r>
  <r>
    <n v="33283"/>
    <x v="1204"/>
    <x v="4"/>
    <n v="48"/>
    <x v="3115"/>
    <x v="2"/>
    <n v="74.5"/>
    <x v="5"/>
    <x v="2"/>
    <x v="2"/>
    <s v="Tables"/>
    <x v="6"/>
    <x v="1255"/>
  </r>
  <r>
    <n v="3395"/>
    <x v="32"/>
    <x v="2"/>
    <n v="7"/>
    <x v="3116"/>
    <x v="0"/>
    <n v="1.5"/>
    <x v="2"/>
    <x v="1"/>
    <x v="0"/>
    <s v="Envelopes"/>
    <x v="0"/>
    <x v="1068"/>
  </r>
  <r>
    <n v="23809"/>
    <x v="1205"/>
    <x v="2"/>
    <n v="7"/>
    <x v="3117"/>
    <x v="0"/>
    <n v="1.6"/>
    <x v="7"/>
    <x v="2"/>
    <x v="0"/>
    <s v="Binders and Binder Accessories"/>
    <x v="0"/>
    <x v="887"/>
  </r>
  <r>
    <n v="22534"/>
    <x v="910"/>
    <x v="4"/>
    <n v="3"/>
    <x v="3118"/>
    <x v="0"/>
    <n v="21.4"/>
    <x v="2"/>
    <x v="0"/>
    <x v="0"/>
    <s v="Envelopes"/>
    <x v="0"/>
    <x v="952"/>
  </r>
  <r>
    <n v="23781"/>
    <x v="287"/>
    <x v="0"/>
    <n v="30"/>
    <x v="3119"/>
    <x v="0"/>
    <n v="6.2"/>
    <x v="6"/>
    <x v="2"/>
    <x v="0"/>
    <s v="Paper"/>
    <x v="0"/>
    <x v="289"/>
  </r>
  <r>
    <n v="54592"/>
    <x v="1206"/>
    <x v="3"/>
    <n v="34"/>
    <x v="3120"/>
    <x v="0"/>
    <n v="7.4"/>
    <x v="3"/>
    <x v="3"/>
    <x v="2"/>
    <s v="Office Furnishings"/>
    <x v="0"/>
    <x v="589"/>
  </r>
  <r>
    <n v="53671"/>
    <x v="708"/>
    <x v="4"/>
    <n v="39"/>
    <x v="3121"/>
    <x v="0"/>
    <n v="9"/>
    <x v="0"/>
    <x v="3"/>
    <x v="0"/>
    <s v="Binders and Binder Accessories"/>
    <x v="0"/>
    <x v="884"/>
  </r>
  <r>
    <n v="49889"/>
    <x v="1089"/>
    <x v="0"/>
    <n v="21"/>
    <x v="3122"/>
    <x v="1"/>
    <n v="2.2000000000000002"/>
    <x v="0"/>
    <x v="2"/>
    <x v="0"/>
    <s v="Pens &amp; Art Supplies"/>
    <x v="2"/>
    <x v="981"/>
  </r>
  <r>
    <n v="26464"/>
    <x v="1169"/>
    <x v="1"/>
    <n v="25"/>
    <x v="3123"/>
    <x v="0"/>
    <n v="4.8"/>
    <x v="8"/>
    <x v="0"/>
    <x v="0"/>
    <s v="Appliances"/>
    <x v="0"/>
    <x v="1166"/>
  </r>
  <r>
    <n v="39265"/>
    <x v="301"/>
    <x v="0"/>
    <n v="47"/>
    <x v="3124"/>
    <x v="0"/>
    <n v="1"/>
    <x v="0"/>
    <x v="0"/>
    <x v="0"/>
    <s v="Pens &amp; Art Supplies"/>
    <x v="2"/>
    <x v="1192"/>
  </r>
  <r>
    <n v="54564"/>
    <x v="1207"/>
    <x v="1"/>
    <n v="27"/>
    <x v="3125"/>
    <x v="1"/>
    <n v="6.3"/>
    <x v="2"/>
    <x v="0"/>
    <x v="1"/>
    <s v="Telephones and Communication"/>
    <x v="0"/>
    <x v="1256"/>
  </r>
  <r>
    <n v="30405"/>
    <x v="864"/>
    <x v="3"/>
    <n v="7"/>
    <x v="3126"/>
    <x v="2"/>
    <n v="45.5"/>
    <x v="6"/>
    <x v="2"/>
    <x v="2"/>
    <s v="Tables"/>
    <x v="6"/>
    <x v="1257"/>
  </r>
  <r>
    <n v="26913"/>
    <x v="281"/>
    <x v="1"/>
    <n v="11"/>
    <x v="3127"/>
    <x v="0"/>
    <n v="9.6"/>
    <x v="6"/>
    <x v="1"/>
    <x v="1"/>
    <s v="Telephones and Communication"/>
    <x v="0"/>
    <x v="159"/>
  </r>
  <r>
    <n v="51140"/>
    <x v="707"/>
    <x v="3"/>
    <n v="14"/>
    <x v="3128"/>
    <x v="0"/>
    <n v="2.1"/>
    <x v="0"/>
    <x v="0"/>
    <x v="1"/>
    <s v="Computer Peripherals"/>
    <x v="4"/>
    <x v="857"/>
  </r>
  <r>
    <n v="44516"/>
    <x v="438"/>
    <x v="0"/>
    <n v="17"/>
    <x v="3129"/>
    <x v="0"/>
    <n v="4.2"/>
    <x v="5"/>
    <x v="3"/>
    <x v="0"/>
    <s v="Pens &amp; Art Supplies"/>
    <x v="2"/>
    <x v="917"/>
  </r>
  <r>
    <n v="835"/>
    <x v="156"/>
    <x v="2"/>
    <n v="18"/>
    <x v="3130"/>
    <x v="0"/>
    <n v="5.5"/>
    <x v="0"/>
    <x v="3"/>
    <x v="0"/>
    <s v="Paper"/>
    <x v="0"/>
    <x v="858"/>
  </r>
  <r>
    <n v="40519"/>
    <x v="11"/>
    <x v="0"/>
    <n v="38"/>
    <x v="3131"/>
    <x v="0"/>
    <n v="1.5"/>
    <x v="5"/>
    <x v="3"/>
    <x v="0"/>
    <s v="Rubber Bands"/>
    <x v="2"/>
    <x v="487"/>
  </r>
  <r>
    <n v="41413"/>
    <x v="682"/>
    <x v="3"/>
    <n v="23"/>
    <x v="3132"/>
    <x v="0"/>
    <n v="6.4"/>
    <x v="2"/>
    <x v="0"/>
    <x v="0"/>
    <s v="Paper"/>
    <x v="0"/>
    <x v="704"/>
  </r>
  <r>
    <n v="28258"/>
    <x v="541"/>
    <x v="0"/>
    <n v="2"/>
    <x v="3133"/>
    <x v="0"/>
    <n v="2.7"/>
    <x v="0"/>
    <x v="2"/>
    <x v="1"/>
    <s v="Telephones and Communication"/>
    <x v="0"/>
    <x v="329"/>
  </r>
  <r>
    <n v="14883"/>
    <x v="82"/>
    <x v="3"/>
    <n v="47"/>
    <x v="3134"/>
    <x v="0"/>
    <n v="2.7"/>
    <x v="5"/>
    <x v="0"/>
    <x v="1"/>
    <s v="Telephones and Communication"/>
    <x v="0"/>
    <x v="201"/>
  </r>
  <r>
    <n v="51461"/>
    <x v="726"/>
    <x v="2"/>
    <n v="43"/>
    <x v="3135"/>
    <x v="0"/>
    <n v="12"/>
    <x v="9"/>
    <x v="0"/>
    <x v="2"/>
    <s v="Office Furnishings"/>
    <x v="5"/>
    <x v="1105"/>
  </r>
  <r>
    <n v="42758"/>
    <x v="368"/>
    <x v="0"/>
    <n v="42"/>
    <x v="3136"/>
    <x v="0"/>
    <n v="2.1"/>
    <x v="3"/>
    <x v="2"/>
    <x v="0"/>
    <s v="Paper"/>
    <x v="2"/>
    <x v="536"/>
  </r>
  <r>
    <n v="31781"/>
    <x v="83"/>
    <x v="4"/>
    <n v="41"/>
    <x v="3137"/>
    <x v="0"/>
    <n v="0.8"/>
    <x v="1"/>
    <x v="0"/>
    <x v="0"/>
    <s v="Rubber Bands"/>
    <x v="2"/>
    <x v="908"/>
  </r>
  <r>
    <n v="28934"/>
    <x v="280"/>
    <x v="4"/>
    <n v="12"/>
    <x v="3138"/>
    <x v="0"/>
    <n v="7.7"/>
    <x v="5"/>
    <x v="1"/>
    <x v="1"/>
    <s v="Computer Peripherals"/>
    <x v="0"/>
    <x v="1194"/>
  </r>
  <r>
    <n v="20453"/>
    <x v="375"/>
    <x v="4"/>
    <n v="17"/>
    <x v="3139"/>
    <x v="1"/>
    <n v="1.1000000000000001"/>
    <x v="0"/>
    <x v="2"/>
    <x v="1"/>
    <s v="Telephones and Communication"/>
    <x v="2"/>
    <x v="238"/>
  </r>
  <r>
    <n v="8006"/>
    <x v="855"/>
    <x v="4"/>
    <n v="27"/>
    <x v="3140"/>
    <x v="1"/>
    <n v="5.6"/>
    <x v="0"/>
    <x v="1"/>
    <x v="0"/>
    <s v="Paper"/>
    <x v="0"/>
    <x v="893"/>
  </r>
  <r>
    <n v="52293"/>
    <x v="860"/>
    <x v="1"/>
    <n v="4"/>
    <x v="3141"/>
    <x v="0"/>
    <n v="6.3"/>
    <x v="5"/>
    <x v="1"/>
    <x v="0"/>
    <s v="Paper"/>
    <x v="0"/>
    <x v="190"/>
  </r>
  <r>
    <n v="26373"/>
    <x v="679"/>
    <x v="4"/>
    <n v="7"/>
    <x v="3142"/>
    <x v="0"/>
    <n v="5.7"/>
    <x v="2"/>
    <x v="3"/>
    <x v="0"/>
    <s v="Appliances"/>
    <x v="0"/>
    <x v="295"/>
  </r>
  <r>
    <n v="18368"/>
    <x v="561"/>
    <x v="2"/>
    <n v="35"/>
    <x v="3143"/>
    <x v="0"/>
    <n v="5.4"/>
    <x v="5"/>
    <x v="0"/>
    <x v="0"/>
    <s v="Paper"/>
    <x v="2"/>
    <x v="557"/>
  </r>
  <r>
    <n v="19204"/>
    <x v="49"/>
    <x v="4"/>
    <n v="28"/>
    <x v="3144"/>
    <x v="0"/>
    <n v="5.2"/>
    <x v="0"/>
    <x v="0"/>
    <x v="0"/>
    <s v="Paper"/>
    <x v="0"/>
    <x v="1246"/>
  </r>
  <r>
    <n v="994"/>
    <x v="760"/>
    <x v="3"/>
    <n v="38"/>
    <x v="3145"/>
    <x v="0"/>
    <n v="1.7"/>
    <x v="0"/>
    <x v="0"/>
    <x v="0"/>
    <s v="Rubber Bands"/>
    <x v="2"/>
    <x v="1108"/>
  </r>
  <r>
    <n v="34497"/>
    <x v="567"/>
    <x v="4"/>
    <n v="36"/>
    <x v="3146"/>
    <x v="0"/>
    <n v="8.1"/>
    <x v="9"/>
    <x v="1"/>
    <x v="0"/>
    <s v="Paper"/>
    <x v="0"/>
    <x v="94"/>
  </r>
  <r>
    <n v="41216"/>
    <x v="986"/>
    <x v="2"/>
    <n v="45"/>
    <x v="3147"/>
    <x v="2"/>
    <n v="31.3"/>
    <x v="6"/>
    <x v="2"/>
    <x v="2"/>
    <s v="Tables"/>
    <x v="6"/>
    <x v="256"/>
  </r>
  <r>
    <n v="21671"/>
    <x v="811"/>
    <x v="1"/>
    <n v="15"/>
    <x v="3148"/>
    <x v="0"/>
    <n v="2.1"/>
    <x v="2"/>
    <x v="1"/>
    <x v="1"/>
    <s v="Computer Peripherals"/>
    <x v="4"/>
    <x v="458"/>
  </r>
  <r>
    <n v="6464"/>
    <x v="790"/>
    <x v="4"/>
    <n v="1"/>
    <x v="3149"/>
    <x v="0"/>
    <n v="4.8"/>
    <x v="3"/>
    <x v="1"/>
    <x v="0"/>
    <s v="Appliances"/>
    <x v="0"/>
    <x v="834"/>
  </r>
  <r>
    <n v="7815"/>
    <x v="285"/>
    <x v="0"/>
    <n v="6"/>
    <x v="3150"/>
    <x v="0"/>
    <n v="5.9"/>
    <x v="6"/>
    <x v="2"/>
    <x v="1"/>
    <s v="Computer Peripherals"/>
    <x v="0"/>
    <x v="147"/>
  </r>
  <r>
    <n v="49798"/>
    <x v="879"/>
    <x v="0"/>
    <n v="5"/>
    <x v="3151"/>
    <x v="2"/>
    <n v="61"/>
    <x v="5"/>
    <x v="2"/>
    <x v="2"/>
    <s v="Chairs &amp; Chairmats"/>
    <x v="3"/>
    <x v="924"/>
  </r>
  <r>
    <n v="18213"/>
    <x v="843"/>
    <x v="4"/>
    <n v="29"/>
    <x v="3152"/>
    <x v="0"/>
    <n v="21.4"/>
    <x v="0"/>
    <x v="0"/>
    <x v="0"/>
    <s v="Paper"/>
    <x v="0"/>
    <x v="320"/>
  </r>
  <r>
    <n v="52070"/>
    <x v="731"/>
    <x v="2"/>
    <n v="29"/>
    <x v="3153"/>
    <x v="0"/>
    <n v="5.6"/>
    <x v="9"/>
    <x v="0"/>
    <x v="0"/>
    <s v="Pens &amp; Art Supplies"/>
    <x v="2"/>
    <x v="773"/>
  </r>
  <r>
    <n v="20807"/>
    <x v="696"/>
    <x v="2"/>
    <n v="39"/>
    <x v="3154"/>
    <x v="2"/>
    <n v="32.1"/>
    <x v="2"/>
    <x v="1"/>
    <x v="2"/>
    <s v="Chairs &amp; Chairmats"/>
    <x v="3"/>
    <x v="653"/>
  </r>
  <r>
    <n v="32902"/>
    <x v="425"/>
    <x v="1"/>
    <n v="8"/>
    <x v="3155"/>
    <x v="0"/>
    <n v="9"/>
    <x v="2"/>
    <x v="2"/>
    <x v="0"/>
    <s v="Scissors, Rulers and Trimmers"/>
    <x v="4"/>
    <x v="160"/>
  </r>
  <r>
    <n v="33126"/>
    <x v="1109"/>
    <x v="0"/>
    <n v="46"/>
    <x v="3156"/>
    <x v="1"/>
    <n v="13.5"/>
    <x v="2"/>
    <x v="3"/>
    <x v="2"/>
    <s v="Chairs &amp; Chairmats"/>
    <x v="1"/>
    <x v="815"/>
  </r>
  <r>
    <n v="14182"/>
    <x v="391"/>
    <x v="3"/>
    <n v="23"/>
    <x v="3157"/>
    <x v="0"/>
    <n v="8.6"/>
    <x v="4"/>
    <x v="3"/>
    <x v="1"/>
    <s v="Telephones and Communication"/>
    <x v="0"/>
    <x v="529"/>
  </r>
  <r>
    <n v="22755"/>
    <x v="332"/>
    <x v="4"/>
    <n v="35"/>
    <x v="3158"/>
    <x v="0"/>
    <n v="6.1"/>
    <x v="2"/>
    <x v="2"/>
    <x v="0"/>
    <s v="Binders and Binder Accessories"/>
    <x v="0"/>
    <x v="600"/>
  </r>
  <r>
    <n v="14693"/>
    <x v="979"/>
    <x v="0"/>
    <n v="38"/>
    <x v="3159"/>
    <x v="2"/>
    <n v="48.2"/>
    <x v="0"/>
    <x v="0"/>
    <x v="0"/>
    <s v="Storage &amp; Organization"/>
    <x v="3"/>
    <x v="943"/>
  </r>
  <r>
    <n v="15425"/>
    <x v="903"/>
    <x v="3"/>
    <n v="29"/>
    <x v="3160"/>
    <x v="1"/>
    <n v="21.4"/>
    <x v="5"/>
    <x v="2"/>
    <x v="1"/>
    <s v="Computer Peripherals"/>
    <x v="0"/>
    <x v="398"/>
  </r>
  <r>
    <n v="7489"/>
    <x v="331"/>
    <x v="0"/>
    <n v="38"/>
    <x v="3161"/>
    <x v="2"/>
    <n v="25.2"/>
    <x v="2"/>
    <x v="2"/>
    <x v="2"/>
    <s v="Bookcases"/>
    <x v="6"/>
    <x v="396"/>
  </r>
  <r>
    <n v="3589"/>
    <x v="194"/>
    <x v="1"/>
    <n v="23"/>
    <x v="3162"/>
    <x v="0"/>
    <n v="0.5"/>
    <x v="4"/>
    <x v="2"/>
    <x v="0"/>
    <s v="Labels"/>
    <x v="0"/>
    <x v="196"/>
  </r>
  <r>
    <n v="49824"/>
    <x v="755"/>
    <x v="1"/>
    <n v="33"/>
    <x v="3163"/>
    <x v="1"/>
    <n v="5.7"/>
    <x v="3"/>
    <x v="3"/>
    <x v="1"/>
    <s v="Telephones and Communication"/>
    <x v="0"/>
    <x v="649"/>
  </r>
  <r>
    <n v="43079"/>
    <x v="586"/>
    <x v="4"/>
    <n v="40"/>
    <x v="3164"/>
    <x v="0"/>
    <n v="4.3"/>
    <x v="2"/>
    <x v="2"/>
    <x v="1"/>
    <s v="Computer Peripherals"/>
    <x v="0"/>
    <x v="180"/>
  </r>
  <r>
    <n v="49891"/>
    <x v="807"/>
    <x v="2"/>
    <n v="40"/>
    <x v="3165"/>
    <x v="0"/>
    <n v="1.6"/>
    <x v="4"/>
    <x v="1"/>
    <x v="0"/>
    <s v="Binders and Binder Accessories"/>
    <x v="0"/>
    <x v="685"/>
  </r>
  <r>
    <n v="26567"/>
    <x v="13"/>
    <x v="0"/>
    <n v="48"/>
    <x v="3166"/>
    <x v="0"/>
    <n v="8.6"/>
    <x v="1"/>
    <x v="0"/>
    <x v="1"/>
    <s v="Telephones and Communication"/>
    <x v="0"/>
    <x v="572"/>
  </r>
  <r>
    <n v="52007"/>
    <x v="39"/>
    <x v="4"/>
    <n v="19"/>
    <x v="3167"/>
    <x v="2"/>
    <n v="48.9"/>
    <x v="0"/>
    <x v="1"/>
    <x v="2"/>
    <s v="Tables"/>
    <x v="6"/>
    <x v="122"/>
  </r>
  <r>
    <n v="29637"/>
    <x v="194"/>
    <x v="1"/>
    <n v="34"/>
    <x v="3168"/>
    <x v="0"/>
    <n v="9.1"/>
    <x v="8"/>
    <x v="2"/>
    <x v="1"/>
    <s v="Office Machines"/>
    <x v="1"/>
    <x v="196"/>
  </r>
  <r>
    <n v="1382"/>
    <x v="951"/>
    <x v="3"/>
    <n v="39"/>
    <x v="3169"/>
    <x v="0"/>
    <n v="5.6"/>
    <x v="11"/>
    <x v="2"/>
    <x v="0"/>
    <s v="Binders and Binder Accessories"/>
    <x v="0"/>
    <x v="963"/>
  </r>
  <r>
    <n v="45284"/>
    <x v="1208"/>
    <x v="1"/>
    <n v="7"/>
    <x v="3170"/>
    <x v="0"/>
    <n v="9.6"/>
    <x v="5"/>
    <x v="1"/>
    <x v="0"/>
    <s v="Pens &amp; Art Supplies"/>
    <x v="4"/>
    <x v="1195"/>
  </r>
  <r>
    <n v="48486"/>
    <x v="530"/>
    <x v="1"/>
    <n v="42"/>
    <x v="738"/>
    <x v="0"/>
    <n v="8.5"/>
    <x v="5"/>
    <x v="0"/>
    <x v="0"/>
    <s v="Paper"/>
    <x v="0"/>
    <x v="551"/>
  </r>
  <r>
    <n v="59174"/>
    <x v="1209"/>
    <x v="4"/>
    <n v="6"/>
    <x v="3171"/>
    <x v="1"/>
    <n v="15"/>
    <x v="9"/>
    <x v="1"/>
    <x v="1"/>
    <s v="Office Machines"/>
    <x v="1"/>
    <x v="604"/>
  </r>
  <r>
    <n v="1444"/>
    <x v="20"/>
    <x v="4"/>
    <n v="24"/>
    <x v="3172"/>
    <x v="0"/>
    <n v="5.3"/>
    <x v="3"/>
    <x v="2"/>
    <x v="0"/>
    <s v="Storage &amp; Organization"/>
    <x v="0"/>
    <x v="1199"/>
  </r>
  <r>
    <n v="53382"/>
    <x v="579"/>
    <x v="2"/>
    <n v="15"/>
    <x v="3173"/>
    <x v="2"/>
    <n v="69.3"/>
    <x v="0"/>
    <x v="0"/>
    <x v="2"/>
    <s v="Chairs &amp; Chairmats"/>
    <x v="3"/>
    <x v="1258"/>
  </r>
  <r>
    <n v="36069"/>
    <x v="20"/>
    <x v="3"/>
    <n v="20"/>
    <x v="3174"/>
    <x v="0"/>
    <n v="8"/>
    <x v="8"/>
    <x v="2"/>
    <x v="0"/>
    <s v="Paper"/>
    <x v="0"/>
    <x v="1199"/>
  </r>
  <r>
    <n v="30913"/>
    <x v="135"/>
    <x v="4"/>
    <n v="23"/>
    <x v="3175"/>
    <x v="0"/>
    <n v="1.6"/>
    <x v="5"/>
    <x v="0"/>
    <x v="0"/>
    <s v="Binders and Binder Accessories"/>
    <x v="0"/>
    <x v="870"/>
  </r>
  <r>
    <n v="23844"/>
    <x v="829"/>
    <x v="2"/>
    <n v="11"/>
    <x v="3176"/>
    <x v="0"/>
    <n v="0.5"/>
    <x v="4"/>
    <x v="2"/>
    <x v="0"/>
    <s v="Labels"/>
    <x v="0"/>
    <x v="902"/>
  </r>
  <r>
    <n v="12099"/>
    <x v="348"/>
    <x v="0"/>
    <n v="48"/>
    <x v="3177"/>
    <x v="0"/>
    <n v="1.1000000000000001"/>
    <x v="8"/>
    <x v="0"/>
    <x v="0"/>
    <s v="Paper"/>
    <x v="2"/>
    <x v="356"/>
  </r>
  <r>
    <n v="13156"/>
    <x v="918"/>
    <x v="3"/>
    <n v="12"/>
    <x v="3178"/>
    <x v="0"/>
    <n v="9.8000000000000007"/>
    <x v="3"/>
    <x v="0"/>
    <x v="2"/>
    <s v="Office Furnishings"/>
    <x v="2"/>
    <x v="1259"/>
  </r>
  <r>
    <n v="31204"/>
    <x v="922"/>
    <x v="3"/>
    <n v="14"/>
    <x v="3179"/>
    <x v="0"/>
    <n v="5.4"/>
    <x v="2"/>
    <x v="3"/>
    <x v="2"/>
    <s v="Office Furnishings"/>
    <x v="4"/>
    <x v="520"/>
  </r>
  <r>
    <n v="37441"/>
    <x v="22"/>
    <x v="0"/>
    <n v="46"/>
    <x v="3180"/>
    <x v="2"/>
    <n v="176.3"/>
    <x v="0"/>
    <x v="2"/>
    <x v="2"/>
    <s v="Chairs &amp; Chairmats"/>
    <x v="3"/>
    <x v="1260"/>
  </r>
  <r>
    <n v="7782"/>
    <x v="96"/>
    <x v="0"/>
    <n v="20"/>
    <x v="3181"/>
    <x v="1"/>
    <n v="4.8"/>
    <x v="6"/>
    <x v="0"/>
    <x v="0"/>
    <s v="Appliances"/>
    <x v="0"/>
    <x v="97"/>
  </r>
  <r>
    <n v="59202"/>
    <x v="511"/>
    <x v="4"/>
    <n v="7"/>
    <x v="3182"/>
    <x v="0"/>
    <n v="0.5"/>
    <x v="10"/>
    <x v="1"/>
    <x v="0"/>
    <s v="Labels"/>
    <x v="0"/>
    <x v="914"/>
  </r>
  <r>
    <n v="51011"/>
    <x v="1210"/>
    <x v="3"/>
    <n v="41"/>
    <x v="3183"/>
    <x v="0"/>
    <n v="4.2"/>
    <x v="2"/>
    <x v="1"/>
    <x v="1"/>
    <s v="Telephones and Communication"/>
    <x v="0"/>
    <x v="276"/>
  </r>
  <r>
    <n v="56130"/>
    <x v="339"/>
    <x v="4"/>
    <n v="13"/>
    <x v="836"/>
    <x v="0"/>
    <n v="9.6"/>
    <x v="2"/>
    <x v="0"/>
    <x v="2"/>
    <s v="Office Furnishings"/>
    <x v="4"/>
    <x v="346"/>
  </r>
  <r>
    <n v="16706"/>
    <x v="369"/>
    <x v="1"/>
    <n v="49"/>
    <x v="3184"/>
    <x v="1"/>
    <n v="4.2"/>
    <x v="1"/>
    <x v="0"/>
    <x v="1"/>
    <s v="Telephones and Communication"/>
    <x v="0"/>
    <x v="509"/>
  </r>
  <r>
    <n v="59553"/>
    <x v="602"/>
    <x v="2"/>
    <n v="15"/>
    <x v="3185"/>
    <x v="0"/>
    <n v="5.4"/>
    <x v="2"/>
    <x v="3"/>
    <x v="0"/>
    <s v="Paper"/>
    <x v="0"/>
    <x v="792"/>
  </r>
  <r>
    <n v="20128"/>
    <x v="759"/>
    <x v="2"/>
    <n v="32"/>
    <x v="3186"/>
    <x v="0"/>
    <n v="2.1"/>
    <x v="5"/>
    <x v="0"/>
    <x v="1"/>
    <s v="Computer Peripherals"/>
    <x v="4"/>
    <x v="1250"/>
  </r>
  <r>
    <n v="8007"/>
    <x v="1002"/>
    <x v="3"/>
    <n v="35"/>
    <x v="3187"/>
    <x v="0"/>
    <n v="21.4"/>
    <x v="6"/>
    <x v="0"/>
    <x v="1"/>
    <s v="Office Machines"/>
    <x v="0"/>
    <x v="845"/>
  </r>
  <r>
    <n v="38341"/>
    <x v="1211"/>
    <x v="4"/>
    <n v="38"/>
    <x v="3188"/>
    <x v="0"/>
    <n v="1.1000000000000001"/>
    <x v="4"/>
    <x v="0"/>
    <x v="1"/>
    <s v="Telephones and Communication"/>
    <x v="2"/>
    <x v="57"/>
  </r>
  <r>
    <n v="50656"/>
    <x v="17"/>
    <x v="0"/>
    <n v="15"/>
    <x v="3189"/>
    <x v="0"/>
    <n v="3.9"/>
    <x v="2"/>
    <x v="1"/>
    <x v="2"/>
    <s v="Office Furnishings"/>
    <x v="2"/>
    <x v="1261"/>
  </r>
  <r>
    <n v="24707"/>
    <x v="858"/>
    <x v="4"/>
    <n v="3"/>
    <x v="3190"/>
    <x v="0"/>
    <n v="0.7"/>
    <x v="0"/>
    <x v="0"/>
    <x v="0"/>
    <s v="Rubber Bands"/>
    <x v="2"/>
    <x v="998"/>
  </r>
  <r>
    <n v="51780"/>
    <x v="291"/>
    <x v="3"/>
    <n v="26"/>
    <x v="3191"/>
    <x v="2"/>
    <n v="64.2"/>
    <x v="6"/>
    <x v="1"/>
    <x v="0"/>
    <s v="Appliances"/>
    <x v="3"/>
    <x v="1262"/>
  </r>
  <r>
    <n v="24193"/>
    <x v="622"/>
    <x v="2"/>
    <n v="19"/>
    <x v="3192"/>
    <x v="0"/>
    <n v="1.1000000000000001"/>
    <x v="6"/>
    <x v="3"/>
    <x v="1"/>
    <s v="Telephones and Communication"/>
    <x v="2"/>
    <x v="563"/>
  </r>
  <r>
    <n v="772"/>
    <x v="701"/>
    <x v="1"/>
    <n v="35"/>
    <x v="3193"/>
    <x v="0"/>
    <n v="8.6999999999999993"/>
    <x v="3"/>
    <x v="1"/>
    <x v="0"/>
    <s v="Appliances"/>
    <x v="1"/>
    <x v="488"/>
  </r>
  <r>
    <n v="31046"/>
    <x v="700"/>
    <x v="0"/>
    <n v="42"/>
    <x v="3194"/>
    <x v="0"/>
    <n v="2.7"/>
    <x v="0"/>
    <x v="0"/>
    <x v="1"/>
    <s v="Telephones and Communication"/>
    <x v="0"/>
    <x v="753"/>
  </r>
  <r>
    <n v="10309"/>
    <x v="1019"/>
    <x v="3"/>
    <n v="23"/>
    <x v="3195"/>
    <x v="0"/>
    <n v="1.6"/>
    <x v="6"/>
    <x v="3"/>
    <x v="0"/>
    <s v="Binders and Binder Accessories"/>
    <x v="0"/>
    <x v="632"/>
  </r>
  <r>
    <n v="12452"/>
    <x v="79"/>
    <x v="4"/>
    <n v="1"/>
    <x v="3196"/>
    <x v="0"/>
    <n v="21.4"/>
    <x v="0"/>
    <x v="0"/>
    <x v="0"/>
    <s v="Binders and Binder Accessories"/>
    <x v="0"/>
    <x v="1256"/>
  </r>
  <r>
    <n v="13126"/>
    <x v="945"/>
    <x v="2"/>
    <n v="45"/>
    <x v="3197"/>
    <x v="2"/>
    <n v="30.6"/>
    <x v="5"/>
    <x v="1"/>
    <x v="2"/>
    <s v="Chairs &amp; Chairmats"/>
    <x v="3"/>
    <x v="1188"/>
  </r>
  <r>
    <n v="4067"/>
    <x v="678"/>
    <x v="1"/>
    <n v="16"/>
    <x v="3198"/>
    <x v="0"/>
    <n v="6.5"/>
    <x v="2"/>
    <x v="0"/>
    <x v="0"/>
    <s v="Binders and Binder Accessories"/>
    <x v="0"/>
    <x v="719"/>
  </r>
  <r>
    <n v="26277"/>
    <x v="1212"/>
    <x v="4"/>
    <n v="17"/>
    <x v="3199"/>
    <x v="0"/>
    <n v="21.4"/>
    <x v="2"/>
    <x v="0"/>
    <x v="1"/>
    <s v="Computer Peripherals"/>
    <x v="0"/>
    <x v="1263"/>
  </r>
  <r>
    <n v="1892"/>
    <x v="1168"/>
    <x v="3"/>
    <n v="9"/>
    <x v="203"/>
    <x v="0"/>
    <n v="5.8"/>
    <x v="0"/>
    <x v="3"/>
    <x v="0"/>
    <s v="Paper"/>
    <x v="0"/>
    <x v="760"/>
  </r>
  <r>
    <n v="2882"/>
    <x v="139"/>
    <x v="1"/>
    <n v="23"/>
    <x v="3200"/>
    <x v="2"/>
    <n v="32.1"/>
    <x v="5"/>
    <x v="1"/>
    <x v="2"/>
    <s v="Chairs &amp; Chairmats"/>
    <x v="3"/>
    <x v="1264"/>
  </r>
  <r>
    <n v="3687"/>
    <x v="7"/>
    <x v="0"/>
    <n v="25"/>
    <x v="3201"/>
    <x v="0"/>
    <n v="1.4"/>
    <x v="2"/>
    <x v="2"/>
    <x v="0"/>
    <s v="Rubber Bands"/>
    <x v="2"/>
    <x v="7"/>
  </r>
  <r>
    <n v="30887"/>
    <x v="1179"/>
    <x v="0"/>
    <n v="44"/>
    <x v="3202"/>
    <x v="0"/>
    <n v="6.3"/>
    <x v="8"/>
    <x v="2"/>
    <x v="1"/>
    <s v="Telephones and Communication"/>
    <x v="0"/>
    <x v="124"/>
  </r>
  <r>
    <n v="46627"/>
    <x v="421"/>
    <x v="0"/>
    <n v="3"/>
    <x v="3203"/>
    <x v="0"/>
    <n v="6.7"/>
    <x v="0"/>
    <x v="2"/>
    <x v="0"/>
    <s v="Paper"/>
    <x v="0"/>
    <x v="439"/>
  </r>
  <r>
    <n v="32199"/>
    <x v="1051"/>
    <x v="1"/>
    <n v="8"/>
    <x v="3204"/>
    <x v="0"/>
    <n v="1.3"/>
    <x v="10"/>
    <x v="0"/>
    <x v="0"/>
    <s v="Pens &amp; Art Supplies"/>
    <x v="2"/>
    <x v="934"/>
  </r>
  <r>
    <n v="29286"/>
    <x v="1213"/>
    <x v="0"/>
    <n v="4"/>
    <x v="3205"/>
    <x v="2"/>
    <n v="9.3000000000000007"/>
    <x v="5"/>
    <x v="0"/>
    <x v="1"/>
    <s v="Office Machines"/>
    <x v="6"/>
    <x v="242"/>
  </r>
  <r>
    <n v="42209"/>
    <x v="1127"/>
    <x v="1"/>
    <n v="31"/>
    <x v="3206"/>
    <x v="0"/>
    <n v="26.2"/>
    <x v="1"/>
    <x v="0"/>
    <x v="2"/>
    <s v="Chairs &amp; Chairmats"/>
    <x v="5"/>
    <x v="1265"/>
  </r>
  <r>
    <n v="53955"/>
    <x v="1061"/>
    <x v="0"/>
    <n v="43"/>
    <x v="3207"/>
    <x v="2"/>
    <n v="139.1"/>
    <x v="9"/>
    <x v="2"/>
    <x v="2"/>
    <s v="Chairs &amp; Chairmats"/>
    <x v="3"/>
    <x v="1266"/>
  </r>
  <r>
    <n v="44834"/>
    <x v="1214"/>
    <x v="4"/>
    <n v="43"/>
    <x v="3208"/>
    <x v="2"/>
    <n v="71.3"/>
    <x v="2"/>
    <x v="3"/>
    <x v="2"/>
    <s v="Tables"/>
    <x v="6"/>
    <x v="617"/>
  </r>
  <r>
    <n v="16935"/>
    <x v="136"/>
    <x v="2"/>
    <n v="43"/>
    <x v="3209"/>
    <x v="1"/>
    <n v="0.7"/>
    <x v="6"/>
    <x v="0"/>
    <x v="0"/>
    <s v="Pens &amp; Art Supplies"/>
    <x v="2"/>
    <x v="1267"/>
  </r>
  <r>
    <n v="58247"/>
    <x v="1042"/>
    <x v="2"/>
    <n v="8"/>
    <x v="3210"/>
    <x v="0"/>
    <n v="1.1000000000000001"/>
    <x v="2"/>
    <x v="2"/>
    <x v="0"/>
    <s v="Appliances"/>
    <x v="0"/>
    <x v="597"/>
  </r>
  <r>
    <n v="45542"/>
    <x v="590"/>
    <x v="1"/>
    <n v="40"/>
    <x v="3211"/>
    <x v="2"/>
    <n v="55.6"/>
    <x v="0"/>
    <x v="0"/>
    <x v="2"/>
    <s v="Tables"/>
    <x v="6"/>
    <x v="518"/>
  </r>
  <r>
    <n v="37315"/>
    <x v="1215"/>
    <x v="3"/>
    <n v="31"/>
    <x v="3212"/>
    <x v="1"/>
    <n v="5.3"/>
    <x v="2"/>
    <x v="0"/>
    <x v="1"/>
    <s v="Telephones and Communication"/>
    <x v="0"/>
    <x v="277"/>
  </r>
  <r>
    <n v="27969"/>
    <x v="273"/>
    <x v="3"/>
    <n v="32"/>
    <x v="3213"/>
    <x v="2"/>
    <n v="56.7"/>
    <x v="8"/>
    <x v="2"/>
    <x v="0"/>
    <s v="Storage &amp; Organization"/>
    <x v="3"/>
    <x v="1268"/>
  </r>
  <r>
    <n v="30565"/>
    <x v="1216"/>
    <x v="4"/>
    <n v="32"/>
    <x v="3214"/>
    <x v="1"/>
    <n v="4.3"/>
    <x v="6"/>
    <x v="0"/>
    <x v="1"/>
    <s v="Computer Peripherals"/>
    <x v="0"/>
    <x v="343"/>
  </r>
  <r>
    <n v="35687"/>
    <x v="502"/>
    <x v="2"/>
    <n v="48"/>
    <x v="3215"/>
    <x v="1"/>
    <n v="5.3"/>
    <x v="9"/>
    <x v="2"/>
    <x v="2"/>
    <s v="Office Furnishings"/>
    <x v="4"/>
    <x v="525"/>
  </r>
  <r>
    <n v="41094"/>
    <x v="717"/>
    <x v="3"/>
    <n v="6"/>
    <x v="965"/>
    <x v="0"/>
    <n v="37.5"/>
    <x v="7"/>
    <x v="0"/>
    <x v="0"/>
    <s v="Storage &amp; Organization"/>
    <x v="5"/>
    <x v="88"/>
  </r>
  <r>
    <n v="3012"/>
    <x v="1144"/>
    <x v="0"/>
    <n v="41"/>
    <x v="2347"/>
    <x v="0"/>
    <n v="1.6"/>
    <x v="6"/>
    <x v="0"/>
    <x v="0"/>
    <s v="Binders and Binder Accessories"/>
    <x v="0"/>
    <x v="1170"/>
  </r>
  <r>
    <n v="28225"/>
    <x v="285"/>
    <x v="0"/>
    <n v="9"/>
    <x v="3216"/>
    <x v="0"/>
    <n v="15.4"/>
    <x v="2"/>
    <x v="0"/>
    <x v="2"/>
    <s v="Office Furnishings"/>
    <x v="0"/>
    <x v="523"/>
  </r>
  <r>
    <n v="19329"/>
    <x v="302"/>
    <x v="2"/>
    <n v="6"/>
    <x v="3217"/>
    <x v="0"/>
    <n v="5.3"/>
    <x v="3"/>
    <x v="0"/>
    <x v="1"/>
    <s v="Telephones and Communication"/>
    <x v="0"/>
    <x v="308"/>
  </r>
  <r>
    <n v="20103"/>
    <x v="58"/>
    <x v="4"/>
    <n v="30"/>
    <x v="3218"/>
    <x v="0"/>
    <n v="6.7"/>
    <x v="9"/>
    <x v="3"/>
    <x v="1"/>
    <s v="Office Machines"/>
    <x v="1"/>
    <x v="58"/>
  </r>
  <r>
    <n v="17632"/>
    <x v="453"/>
    <x v="4"/>
    <n v="38"/>
    <x v="3219"/>
    <x v="0"/>
    <n v="0.7"/>
    <x v="9"/>
    <x v="0"/>
    <x v="0"/>
    <s v="Rubber Bands"/>
    <x v="2"/>
    <x v="76"/>
  </r>
  <r>
    <n v="3460"/>
    <x v="736"/>
    <x v="1"/>
    <n v="27"/>
    <x v="3220"/>
    <x v="0"/>
    <n v="5"/>
    <x v="0"/>
    <x v="1"/>
    <x v="0"/>
    <s v="Storage &amp; Organization"/>
    <x v="0"/>
    <x v="777"/>
  </r>
  <r>
    <n v="4069"/>
    <x v="372"/>
    <x v="4"/>
    <n v="30"/>
    <x v="3221"/>
    <x v="0"/>
    <n v="0.9"/>
    <x v="5"/>
    <x v="1"/>
    <x v="0"/>
    <s v="Rubber Bands"/>
    <x v="2"/>
    <x v="258"/>
  </r>
  <r>
    <n v="3232"/>
    <x v="1152"/>
    <x v="0"/>
    <n v="5"/>
    <x v="3222"/>
    <x v="0"/>
    <n v="5"/>
    <x v="12"/>
    <x v="3"/>
    <x v="0"/>
    <s v="Binders and Binder Accessories"/>
    <x v="0"/>
    <x v="1269"/>
  </r>
  <r>
    <n v="1925"/>
    <x v="63"/>
    <x v="0"/>
    <n v="7"/>
    <x v="3223"/>
    <x v="0"/>
    <n v="26.2"/>
    <x v="2"/>
    <x v="0"/>
    <x v="2"/>
    <s v="Chairs &amp; Chairmats"/>
    <x v="5"/>
    <x v="160"/>
  </r>
  <r>
    <n v="20961"/>
    <x v="175"/>
    <x v="2"/>
    <n v="34"/>
    <x v="3224"/>
    <x v="0"/>
    <n v="26.2"/>
    <x v="2"/>
    <x v="0"/>
    <x v="1"/>
    <s v="Copiers and Fax"/>
    <x v="5"/>
    <x v="975"/>
  </r>
  <r>
    <n v="24608"/>
    <x v="210"/>
    <x v="4"/>
    <n v="50"/>
    <x v="3225"/>
    <x v="0"/>
    <n v="3.2"/>
    <x v="8"/>
    <x v="2"/>
    <x v="0"/>
    <s v="Binders and Binder Accessories"/>
    <x v="0"/>
    <x v="208"/>
  </r>
  <r>
    <n v="11108"/>
    <x v="857"/>
    <x v="2"/>
    <n v="20"/>
    <x v="3226"/>
    <x v="0"/>
    <n v="6.1"/>
    <x v="6"/>
    <x v="3"/>
    <x v="0"/>
    <s v="Paper"/>
    <x v="0"/>
    <x v="601"/>
  </r>
  <r>
    <n v="13894"/>
    <x v="663"/>
    <x v="4"/>
    <n v="50"/>
    <x v="3227"/>
    <x v="0"/>
    <n v="1.3"/>
    <x v="0"/>
    <x v="2"/>
    <x v="1"/>
    <s v="Telephones and Communication"/>
    <x v="4"/>
    <x v="451"/>
  </r>
  <r>
    <n v="12612"/>
    <x v="11"/>
    <x v="3"/>
    <n v="49"/>
    <x v="3228"/>
    <x v="1"/>
    <n v="0.5"/>
    <x v="8"/>
    <x v="2"/>
    <x v="0"/>
    <s v="Labels"/>
    <x v="0"/>
    <x v="514"/>
  </r>
  <r>
    <n v="23782"/>
    <x v="1118"/>
    <x v="3"/>
    <n v="46"/>
    <x v="3229"/>
    <x v="2"/>
    <n v="27.8"/>
    <x v="3"/>
    <x v="0"/>
    <x v="2"/>
    <s v="Chairs &amp; Chairmats"/>
    <x v="3"/>
    <x v="615"/>
  </r>
  <r>
    <n v="48263"/>
    <x v="447"/>
    <x v="4"/>
    <n v="28"/>
    <x v="3230"/>
    <x v="0"/>
    <n v="8"/>
    <x v="4"/>
    <x v="1"/>
    <x v="0"/>
    <s v="Paper"/>
    <x v="0"/>
    <x v="689"/>
  </r>
  <r>
    <n v="34723"/>
    <x v="666"/>
    <x v="4"/>
    <n v="46"/>
    <x v="3231"/>
    <x v="2"/>
    <n v="32.200000000000003"/>
    <x v="6"/>
    <x v="3"/>
    <x v="1"/>
    <s v="Office Machines"/>
    <x v="6"/>
    <x v="286"/>
  </r>
  <r>
    <n v="775"/>
    <x v="1032"/>
    <x v="0"/>
    <n v="8"/>
    <x v="3232"/>
    <x v="0"/>
    <n v="1.3"/>
    <x v="4"/>
    <x v="3"/>
    <x v="0"/>
    <s v="Pens &amp; Art Supplies"/>
    <x v="2"/>
    <x v="1270"/>
  </r>
  <r>
    <n v="54209"/>
    <x v="552"/>
    <x v="4"/>
    <n v="21"/>
    <x v="3233"/>
    <x v="0"/>
    <n v="6.4"/>
    <x v="0"/>
    <x v="2"/>
    <x v="1"/>
    <s v="Telephones and Communication"/>
    <x v="2"/>
    <x v="575"/>
  </r>
  <r>
    <n v="59233"/>
    <x v="472"/>
    <x v="1"/>
    <n v="3"/>
    <x v="2658"/>
    <x v="2"/>
    <n v="38.299999999999997"/>
    <x v="2"/>
    <x v="0"/>
    <x v="2"/>
    <s v="Bookcases"/>
    <x v="6"/>
    <x v="486"/>
  </r>
  <r>
    <n v="44834"/>
    <x v="1214"/>
    <x v="4"/>
    <n v="13"/>
    <x v="3234"/>
    <x v="1"/>
    <n v="6.2"/>
    <x v="2"/>
    <x v="3"/>
    <x v="0"/>
    <s v="Paper"/>
    <x v="0"/>
    <x v="1037"/>
  </r>
  <r>
    <n v="28928"/>
    <x v="1072"/>
    <x v="3"/>
    <n v="3"/>
    <x v="3235"/>
    <x v="0"/>
    <n v="4.3"/>
    <x v="9"/>
    <x v="0"/>
    <x v="0"/>
    <s v="Appliances"/>
    <x v="0"/>
    <x v="561"/>
  </r>
  <r>
    <n v="4512"/>
    <x v="1217"/>
    <x v="3"/>
    <n v="43"/>
    <x v="3236"/>
    <x v="2"/>
    <n v="46.8"/>
    <x v="0"/>
    <x v="2"/>
    <x v="2"/>
    <s v="Tables"/>
    <x v="6"/>
    <x v="45"/>
  </r>
  <r>
    <n v="39367"/>
    <x v="774"/>
    <x v="0"/>
    <n v="45"/>
    <x v="3237"/>
    <x v="0"/>
    <n v="5.4"/>
    <x v="2"/>
    <x v="3"/>
    <x v="0"/>
    <s v="Binders and Binder Accessories"/>
    <x v="0"/>
    <x v="634"/>
  </r>
  <r>
    <n v="31522"/>
    <x v="100"/>
    <x v="4"/>
    <n v="14"/>
    <x v="3238"/>
    <x v="0"/>
    <n v="3.9"/>
    <x v="0"/>
    <x v="2"/>
    <x v="2"/>
    <s v="Office Furnishings"/>
    <x v="4"/>
    <x v="102"/>
  </r>
  <r>
    <n v="25824"/>
    <x v="13"/>
    <x v="4"/>
    <n v="39"/>
    <x v="3239"/>
    <x v="2"/>
    <n v="91.6"/>
    <x v="5"/>
    <x v="0"/>
    <x v="2"/>
    <s v="Tables"/>
    <x v="6"/>
    <x v="572"/>
  </r>
  <r>
    <n v="14535"/>
    <x v="813"/>
    <x v="2"/>
    <n v="22"/>
    <x v="3240"/>
    <x v="0"/>
    <n v="5.4"/>
    <x v="2"/>
    <x v="1"/>
    <x v="0"/>
    <s v="Storage &amp; Organization"/>
    <x v="0"/>
    <x v="483"/>
  </r>
  <r>
    <n v="6500"/>
    <x v="84"/>
    <x v="0"/>
    <n v="20"/>
    <x v="3241"/>
    <x v="0"/>
    <n v="1.7"/>
    <x v="5"/>
    <x v="2"/>
    <x v="0"/>
    <s v="Pens &amp; Art Supplies"/>
    <x v="2"/>
    <x v="1271"/>
  </r>
  <r>
    <n v="27810"/>
    <x v="823"/>
    <x v="1"/>
    <n v="32"/>
    <x v="3242"/>
    <x v="1"/>
    <n v="0.5"/>
    <x v="6"/>
    <x v="1"/>
    <x v="0"/>
    <s v="Labels"/>
    <x v="0"/>
    <x v="808"/>
  </r>
  <r>
    <n v="9861"/>
    <x v="238"/>
    <x v="3"/>
    <n v="47"/>
    <x v="3243"/>
    <x v="0"/>
    <n v="5.8"/>
    <x v="4"/>
    <x v="0"/>
    <x v="0"/>
    <s v="Pens &amp; Art Supplies"/>
    <x v="4"/>
    <x v="836"/>
  </r>
  <r>
    <n v="8353"/>
    <x v="583"/>
    <x v="4"/>
    <n v="34"/>
    <x v="3244"/>
    <x v="0"/>
    <n v="2.5"/>
    <x v="5"/>
    <x v="1"/>
    <x v="1"/>
    <s v="Computer Peripherals"/>
    <x v="4"/>
    <x v="716"/>
  </r>
  <r>
    <n v="9092"/>
    <x v="754"/>
    <x v="2"/>
    <n v="33"/>
    <x v="3245"/>
    <x v="1"/>
    <n v="37.5"/>
    <x v="8"/>
    <x v="0"/>
    <x v="0"/>
    <s v="Storage &amp; Organization"/>
    <x v="5"/>
    <x v="794"/>
  </r>
  <r>
    <n v="38084"/>
    <x v="795"/>
    <x v="2"/>
    <n v="11"/>
    <x v="3246"/>
    <x v="0"/>
    <n v="2.2999999999999998"/>
    <x v="0"/>
    <x v="2"/>
    <x v="0"/>
    <s v="Paper"/>
    <x v="2"/>
    <x v="1052"/>
  </r>
  <r>
    <n v="35522"/>
    <x v="1071"/>
    <x v="3"/>
    <n v="27"/>
    <x v="3247"/>
    <x v="0"/>
    <n v="21.4"/>
    <x v="2"/>
    <x v="2"/>
    <x v="1"/>
    <s v="Computer Peripherals"/>
    <x v="0"/>
    <x v="310"/>
  </r>
  <r>
    <n v="7458"/>
    <x v="1218"/>
    <x v="0"/>
    <n v="46"/>
    <x v="3248"/>
    <x v="0"/>
    <n v="7"/>
    <x v="4"/>
    <x v="0"/>
    <x v="1"/>
    <s v="Computer Peripherals"/>
    <x v="0"/>
    <x v="1272"/>
  </r>
  <r>
    <n v="16804"/>
    <x v="858"/>
    <x v="1"/>
    <n v="36"/>
    <x v="3249"/>
    <x v="1"/>
    <n v="5.3"/>
    <x v="0"/>
    <x v="1"/>
    <x v="0"/>
    <s v="Paper"/>
    <x v="0"/>
    <x v="376"/>
  </r>
  <r>
    <n v="4676"/>
    <x v="798"/>
    <x v="1"/>
    <n v="11"/>
    <x v="3250"/>
    <x v="0"/>
    <n v="8.1999999999999993"/>
    <x v="12"/>
    <x v="2"/>
    <x v="1"/>
    <s v="Telephones and Communication"/>
    <x v="0"/>
    <x v="1106"/>
  </r>
  <r>
    <n v="33696"/>
    <x v="358"/>
    <x v="1"/>
    <n v="2"/>
    <x v="3251"/>
    <x v="0"/>
    <n v="4.3"/>
    <x v="2"/>
    <x v="3"/>
    <x v="1"/>
    <s v="Computer Peripherals"/>
    <x v="0"/>
    <x v="368"/>
  </r>
  <r>
    <n v="23207"/>
    <x v="378"/>
    <x v="0"/>
    <n v="11"/>
    <x v="3252"/>
    <x v="0"/>
    <n v="9.4"/>
    <x v="2"/>
    <x v="0"/>
    <x v="0"/>
    <s v="Paper"/>
    <x v="0"/>
    <x v="1002"/>
  </r>
  <r>
    <n v="37765"/>
    <x v="909"/>
    <x v="3"/>
    <n v="7"/>
    <x v="3222"/>
    <x v="1"/>
    <n v="7.4"/>
    <x v="6"/>
    <x v="1"/>
    <x v="0"/>
    <s v="Appliances"/>
    <x v="0"/>
    <x v="1194"/>
  </r>
  <r>
    <n v="18340"/>
    <x v="505"/>
    <x v="4"/>
    <n v="20"/>
    <x v="3253"/>
    <x v="1"/>
    <n v="11.9"/>
    <x v="6"/>
    <x v="1"/>
    <x v="0"/>
    <s v="Paper"/>
    <x v="0"/>
    <x v="66"/>
  </r>
  <r>
    <n v="3461"/>
    <x v="342"/>
    <x v="0"/>
    <n v="35"/>
    <x v="3254"/>
    <x v="0"/>
    <n v="2.7"/>
    <x v="6"/>
    <x v="2"/>
    <x v="1"/>
    <s v="Telephones and Communication"/>
    <x v="0"/>
    <x v="349"/>
  </r>
  <r>
    <n v="56387"/>
    <x v="538"/>
    <x v="4"/>
    <n v="32"/>
    <x v="3255"/>
    <x v="1"/>
    <n v="7.5"/>
    <x v="6"/>
    <x v="3"/>
    <x v="0"/>
    <s v="Binders and Binder Accessories"/>
    <x v="0"/>
    <x v="862"/>
  </r>
  <r>
    <n v="43110"/>
    <x v="698"/>
    <x v="1"/>
    <n v="3"/>
    <x v="3256"/>
    <x v="0"/>
    <n v="5.4"/>
    <x v="6"/>
    <x v="0"/>
    <x v="0"/>
    <s v="Paper"/>
    <x v="0"/>
    <x v="758"/>
  </r>
  <r>
    <n v="59492"/>
    <x v="1063"/>
    <x v="2"/>
    <n v="25"/>
    <x v="3257"/>
    <x v="0"/>
    <n v="10.8"/>
    <x v="9"/>
    <x v="2"/>
    <x v="0"/>
    <s v="Paper"/>
    <x v="0"/>
    <x v="836"/>
  </r>
  <r>
    <n v="3014"/>
    <x v="485"/>
    <x v="2"/>
    <n v="13"/>
    <x v="3258"/>
    <x v="0"/>
    <n v="21.4"/>
    <x v="3"/>
    <x v="1"/>
    <x v="0"/>
    <s v="Binders and Binder Accessories"/>
    <x v="0"/>
    <x v="267"/>
  </r>
  <r>
    <n v="965"/>
    <x v="200"/>
    <x v="3"/>
    <n v="42"/>
    <x v="3259"/>
    <x v="2"/>
    <n v="38.200000000000003"/>
    <x v="0"/>
    <x v="0"/>
    <x v="2"/>
    <s v="Tables"/>
    <x v="6"/>
    <x v="456"/>
  </r>
  <r>
    <n v="16545"/>
    <x v="222"/>
    <x v="2"/>
    <n v="1"/>
    <x v="3260"/>
    <x v="0"/>
    <n v="1.4"/>
    <x v="1"/>
    <x v="3"/>
    <x v="0"/>
    <s v="Scissors, Rulers and Trimmers"/>
    <x v="2"/>
    <x v="702"/>
  </r>
  <r>
    <n v="50721"/>
    <x v="931"/>
    <x v="1"/>
    <n v="33"/>
    <x v="3261"/>
    <x v="0"/>
    <n v="21.4"/>
    <x v="0"/>
    <x v="2"/>
    <x v="0"/>
    <s v="Binders and Binder Accessories"/>
    <x v="0"/>
    <x v="282"/>
  </r>
  <r>
    <n v="50081"/>
    <x v="612"/>
    <x v="2"/>
    <n v="7"/>
    <x v="3262"/>
    <x v="2"/>
    <n v="28.6"/>
    <x v="9"/>
    <x v="0"/>
    <x v="2"/>
    <s v="Bookcases"/>
    <x v="6"/>
    <x v="641"/>
  </r>
  <r>
    <n v="27047"/>
    <x v="80"/>
    <x v="1"/>
    <n v="25"/>
    <x v="3263"/>
    <x v="0"/>
    <n v="26.2"/>
    <x v="0"/>
    <x v="1"/>
    <x v="1"/>
    <s v="Copiers and Fax"/>
    <x v="5"/>
    <x v="361"/>
  </r>
  <r>
    <n v="57699"/>
    <x v="368"/>
    <x v="3"/>
    <n v="20"/>
    <x v="3264"/>
    <x v="0"/>
    <n v="5.7"/>
    <x v="0"/>
    <x v="0"/>
    <x v="2"/>
    <s v="Office Furnishings"/>
    <x v="0"/>
    <x v="380"/>
  </r>
  <r>
    <n v="6311"/>
    <x v="659"/>
    <x v="4"/>
    <n v="18"/>
    <x v="3265"/>
    <x v="0"/>
    <n v="11.5"/>
    <x v="0"/>
    <x v="0"/>
    <x v="1"/>
    <s v="Telephones and Communication"/>
    <x v="0"/>
    <x v="1235"/>
  </r>
  <r>
    <n v="30211"/>
    <x v="975"/>
    <x v="4"/>
    <n v="19"/>
    <x v="3266"/>
    <x v="0"/>
    <n v="1.8"/>
    <x v="5"/>
    <x v="3"/>
    <x v="0"/>
    <s v="Paper"/>
    <x v="2"/>
    <x v="276"/>
  </r>
  <r>
    <n v="38021"/>
    <x v="146"/>
    <x v="4"/>
    <n v="36"/>
    <x v="3267"/>
    <x v="0"/>
    <n v="0.5"/>
    <x v="0"/>
    <x v="0"/>
    <x v="0"/>
    <s v="Labels"/>
    <x v="0"/>
    <x v="523"/>
  </r>
  <r>
    <n v="32641"/>
    <x v="170"/>
    <x v="1"/>
    <n v="18"/>
    <x v="3268"/>
    <x v="0"/>
    <n v="6"/>
    <x v="2"/>
    <x v="2"/>
    <x v="0"/>
    <s v="Binders and Binder Accessories"/>
    <x v="0"/>
    <x v="944"/>
  </r>
  <r>
    <n v="19686"/>
    <x v="899"/>
    <x v="4"/>
    <n v="2"/>
    <x v="3269"/>
    <x v="0"/>
    <n v="9.1"/>
    <x v="1"/>
    <x v="0"/>
    <x v="1"/>
    <s v="Office Machines"/>
    <x v="1"/>
    <x v="622"/>
  </r>
  <r>
    <n v="21703"/>
    <x v="923"/>
    <x v="2"/>
    <n v="3"/>
    <x v="3270"/>
    <x v="0"/>
    <n v="0.5"/>
    <x v="7"/>
    <x v="3"/>
    <x v="0"/>
    <s v="Labels"/>
    <x v="0"/>
    <x v="750"/>
  </r>
  <r>
    <n v="44871"/>
    <x v="392"/>
    <x v="0"/>
    <n v="27"/>
    <x v="3271"/>
    <x v="0"/>
    <n v="4.5"/>
    <x v="9"/>
    <x v="2"/>
    <x v="0"/>
    <s v="Pens &amp; Art Supplies"/>
    <x v="2"/>
    <x v="408"/>
  </r>
  <r>
    <n v="48931"/>
    <x v="181"/>
    <x v="3"/>
    <n v="8"/>
    <x v="3272"/>
    <x v="0"/>
    <n v="7"/>
    <x v="9"/>
    <x v="0"/>
    <x v="1"/>
    <s v="Computer Peripherals"/>
    <x v="0"/>
    <x v="567"/>
  </r>
  <r>
    <n v="56224"/>
    <x v="449"/>
    <x v="4"/>
    <n v="9"/>
    <x v="3273"/>
    <x v="2"/>
    <n v="55.6"/>
    <x v="2"/>
    <x v="2"/>
    <x v="2"/>
    <s v="Tables"/>
    <x v="6"/>
    <x v="885"/>
  </r>
  <r>
    <n v="17831"/>
    <x v="449"/>
    <x v="0"/>
    <n v="34"/>
    <x v="3274"/>
    <x v="0"/>
    <n v="3"/>
    <x v="2"/>
    <x v="0"/>
    <x v="2"/>
    <s v="Office Furnishings"/>
    <x v="4"/>
    <x v="885"/>
  </r>
  <r>
    <n v="20545"/>
    <x v="235"/>
    <x v="2"/>
    <n v="1"/>
    <x v="3275"/>
    <x v="2"/>
    <n v="74.400000000000006"/>
    <x v="0"/>
    <x v="3"/>
    <x v="2"/>
    <s v="Chairs &amp; Chairmats"/>
    <x v="3"/>
    <x v="1197"/>
  </r>
  <r>
    <n v="32871"/>
    <x v="1004"/>
    <x v="1"/>
    <n v="42"/>
    <x v="3276"/>
    <x v="1"/>
    <n v="4.3"/>
    <x v="2"/>
    <x v="3"/>
    <x v="1"/>
    <s v="Computer Peripherals"/>
    <x v="0"/>
    <x v="1273"/>
  </r>
  <r>
    <n v="23205"/>
    <x v="844"/>
    <x v="1"/>
    <n v="8"/>
    <x v="3277"/>
    <x v="1"/>
    <n v="7.7"/>
    <x v="0"/>
    <x v="1"/>
    <x v="0"/>
    <s v="Appliances"/>
    <x v="0"/>
    <x v="882"/>
  </r>
  <r>
    <n v="31426"/>
    <x v="386"/>
    <x v="3"/>
    <n v="40"/>
    <x v="3278"/>
    <x v="0"/>
    <n v="2.7"/>
    <x v="2"/>
    <x v="2"/>
    <x v="1"/>
    <s v="Telephones and Communication"/>
    <x v="0"/>
    <x v="1274"/>
  </r>
  <r>
    <n v="28802"/>
    <x v="1219"/>
    <x v="1"/>
    <n v="22"/>
    <x v="3279"/>
    <x v="0"/>
    <n v="3.2"/>
    <x v="2"/>
    <x v="2"/>
    <x v="1"/>
    <s v="Telephones and Communication"/>
    <x v="0"/>
    <x v="1275"/>
  </r>
  <r>
    <n v="41345"/>
    <x v="513"/>
    <x v="4"/>
    <n v="36"/>
    <x v="3280"/>
    <x v="0"/>
    <n v="0.8"/>
    <x v="0"/>
    <x v="2"/>
    <x v="0"/>
    <s v="Rubber Bands"/>
    <x v="2"/>
    <x v="594"/>
  </r>
  <r>
    <n v="3877"/>
    <x v="621"/>
    <x v="3"/>
    <n v="14"/>
    <x v="3281"/>
    <x v="1"/>
    <n v="7.7"/>
    <x v="3"/>
    <x v="0"/>
    <x v="0"/>
    <s v="Paper"/>
    <x v="0"/>
    <x v="496"/>
  </r>
  <r>
    <n v="25767"/>
    <x v="425"/>
    <x v="1"/>
    <n v="15"/>
    <x v="3282"/>
    <x v="0"/>
    <n v="14.2"/>
    <x v="1"/>
    <x v="0"/>
    <x v="0"/>
    <s v="Paper"/>
    <x v="0"/>
    <x v="443"/>
  </r>
  <r>
    <n v="58658"/>
    <x v="274"/>
    <x v="4"/>
    <n v="46"/>
    <x v="3283"/>
    <x v="0"/>
    <n v="1.1000000000000001"/>
    <x v="5"/>
    <x v="1"/>
    <x v="1"/>
    <s v="Telephones and Communication"/>
    <x v="2"/>
    <x v="112"/>
  </r>
  <r>
    <n v="52230"/>
    <x v="584"/>
    <x v="0"/>
    <n v="29"/>
    <x v="3284"/>
    <x v="2"/>
    <n v="62.3"/>
    <x v="5"/>
    <x v="1"/>
    <x v="2"/>
    <s v="Chairs &amp; Chairmats"/>
    <x v="3"/>
    <x v="1276"/>
  </r>
  <r>
    <n v="44231"/>
    <x v="612"/>
    <x v="2"/>
    <n v="11"/>
    <x v="3285"/>
    <x v="2"/>
    <n v="32.1"/>
    <x v="2"/>
    <x v="2"/>
    <x v="2"/>
    <s v="Chairs &amp; Chairmats"/>
    <x v="3"/>
    <x v="872"/>
  </r>
  <r>
    <n v="49634"/>
    <x v="544"/>
    <x v="2"/>
    <n v="3"/>
    <x v="3286"/>
    <x v="0"/>
    <n v="2.1"/>
    <x v="4"/>
    <x v="1"/>
    <x v="1"/>
    <s v="Computer Peripherals"/>
    <x v="4"/>
    <x v="1132"/>
  </r>
  <r>
    <n v="17186"/>
    <x v="289"/>
    <x v="4"/>
    <n v="11"/>
    <x v="3287"/>
    <x v="0"/>
    <n v="5.7"/>
    <x v="0"/>
    <x v="1"/>
    <x v="0"/>
    <s v="Paper"/>
    <x v="0"/>
    <x v="98"/>
  </r>
  <r>
    <n v="56900"/>
    <x v="476"/>
    <x v="2"/>
    <n v="16"/>
    <x v="3288"/>
    <x v="0"/>
    <n v="0.7"/>
    <x v="4"/>
    <x v="3"/>
    <x v="0"/>
    <s v="Rubber Bands"/>
    <x v="2"/>
    <x v="489"/>
  </r>
  <r>
    <n v="29473"/>
    <x v="596"/>
    <x v="4"/>
    <n v="31"/>
    <x v="3289"/>
    <x v="0"/>
    <n v="5.4"/>
    <x v="4"/>
    <x v="1"/>
    <x v="1"/>
    <s v="Telephones and Communication"/>
    <x v="1"/>
    <x v="624"/>
  </r>
  <r>
    <n v="8005"/>
    <x v="1220"/>
    <x v="0"/>
    <n v="24"/>
    <x v="3290"/>
    <x v="0"/>
    <n v="15.8"/>
    <x v="5"/>
    <x v="3"/>
    <x v="0"/>
    <s v="Binders and Binder Accessories"/>
    <x v="0"/>
    <x v="1277"/>
  </r>
  <r>
    <n v="15651"/>
    <x v="430"/>
    <x v="0"/>
    <n v="8"/>
    <x v="3291"/>
    <x v="2"/>
    <n v="60.1"/>
    <x v="7"/>
    <x v="3"/>
    <x v="2"/>
    <s v="Tables"/>
    <x v="6"/>
    <x v="51"/>
  </r>
  <r>
    <n v="9635"/>
    <x v="1221"/>
    <x v="0"/>
    <n v="1"/>
    <x v="3292"/>
    <x v="0"/>
    <n v="1.6"/>
    <x v="3"/>
    <x v="0"/>
    <x v="0"/>
    <s v="Binders and Binder Accessories"/>
    <x v="0"/>
    <x v="114"/>
  </r>
  <r>
    <n v="48294"/>
    <x v="1222"/>
    <x v="1"/>
    <n v="43"/>
    <x v="3293"/>
    <x v="0"/>
    <n v="1.1000000000000001"/>
    <x v="2"/>
    <x v="2"/>
    <x v="0"/>
    <s v="Appliances"/>
    <x v="0"/>
    <x v="325"/>
  </r>
  <r>
    <n v="52423"/>
    <x v="928"/>
    <x v="0"/>
    <n v="25"/>
    <x v="3294"/>
    <x v="0"/>
    <n v="6.7"/>
    <x v="2"/>
    <x v="2"/>
    <x v="0"/>
    <s v="Storage &amp; Organization"/>
    <x v="0"/>
    <x v="103"/>
  </r>
  <r>
    <n v="32800"/>
    <x v="146"/>
    <x v="2"/>
    <n v="33"/>
    <x v="3295"/>
    <x v="2"/>
    <n v="63"/>
    <x v="5"/>
    <x v="2"/>
    <x v="2"/>
    <s v="Chairs &amp; Chairmats"/>
    <x v="3"/>
    <x v="523"/>
  </r>
  <r>
    <n v="995"/>
    <x v="850"/>
    <x v="4"/>
    <n v="46"/>
    <x v="3296"/>
    <x v="0"/>
    <n v="3.3"/>
    <x v="12"/>
    <x v="2"/>
    <x v="2"/>
    <s v="Office Furnishings"/>
    <x v="2"/>
    <x v="691"/>
  </r>
  <r>
    <n v="58369"/>
    <x v="584"/>
    <x v="1"/>
    <n v="46"/>
    <x v="3297"/>
    <x v="0"/>
    <n v="6.5"/>
    <x v="2"/>
    <x v="2"/>
    <x v="0"/>
    <s v="Binders and Binder Accessories"/>
    <x v="0"/>
    <x v="1204"/>
  </r>
  <r>
    <n v="37412"/>
    <x v="1223"/>
    <x v="1"/>
    <n v="17"/>
    <x v="2000"/>
    <x v="0"/>
    <n v="3.6"/>
    <x v="2"/>
    <x v="1"/>
    <x v="0"/>
    <s v="Scissors, Rulers and Trimmers"/>
    <x v="4"/>
    <x v="994"/>
  </r>
  <r>
    <n v="28899"/>
    <x v="55"/>
    <x v="3"/>
    <n v="27"/>
    <x v="3298"/>
    <x v="0"/>
    <n v="5.4"/>
    <x v="6"/>
    <x v="1"/>
    <x v="1"/>
    <s v="Telephones and Communication"/>
    <x v="0"/>
    <x v="55"/>
  </r>
  <r>
    <n v="41543"/>
    <x v="187"/>
    <x v="3"/>
    <n v="24"/>
    <x v="3299"/>
    <x v="0"/>
    <n v="4.3"/>
    <x v="0"/>
    <x v="0"/>
    <x v="1"/>
    <s v="Telephones and Communication"/>
    <x v="0"/>
    <x v="1278"/>
  </r>
  <r>
    <n v="40928"/>
    <x v="807"/>
    <x v="3"/>
    <n v="4"/>
    <x v="3300"/>
    <x v="0"/>
    <n v="1.1000000000000001"/>
    <x v="6"/>
    <x v="0"/>
    <x v="1"/>
    <s v="Telephones and Communication"/>
    <x v="2"/>
    <x v="232"/>
  </r>
  <r>
    <n v="29445"/>
    <x v="1172"/>
    <x v="1"/>
    <n v="28"/>
    <x v="3301"/>
    <x v="2"/>
    <n v="30"/>
    <x v="10"/>
    <x v="1"/>
    <x v="1"/>
    <s v="Office Machines"/>
    <x v="3"/>
    <x v="347"/>
  </r>
  <r>
    <n v="32036"/>
    <x v="918"/>
    <x v="4"/>
    <n v="6"/>
    <x v="3302"/>
    <x v="0"/>
    <n v="11.5"/>
    <x v="0"/>
    <x v="0"/>
    <x v="0"/>
    <s v="Paper"/>
    <x v="0"/>
    <x v="1279"/>
  </r>
  <r>
    <n v="56358"/>
    <x v="1224"/>
    <x v="2"/>
    <n v="1"/>
    <x v="3303"/>
    <x v="0"/>
    <n v="6"/>
    <x v="2"/>
    <x v="1"/>
    <x v="2"/>
    <s v="Office Furnishings"/>
    <x v="0"/>
    <x v="574"/>
  </r>
  <r>
    <n v="55462"/>
    <x v="1121"/>
    <x v="4"/>
    <n v="13"/>
    <x v="3304"/>
    <x v="0"/>
    <n v="3.2"/>
    <x v="9"/>
    <x v="2"/>
    <x v="0"/>
    <s v="Binders and Binder Accessories"/>
    <x v="0"/>
    <x v="660"/>
  </r>
  <r>
    <n v="44450"/>
    <x v="235"/>
    <x v="0"/>
    <n v="24"/>
    <x v="3305"/>
    <x v="0"/>
    <n v="9.6"/>
    <x v="2"/>
    <x v="0"/>
    <x v="1"/>
    <s v="Telephones and Communication"/>
    <x v="0"/>
    <x v="775"/>
  </r>
  <r>
    <n v="54115"/>
    <x v="1208"/>
    <x v="3"/>
    <n v="24"/>
    <x v="3306"/>
    <x v="0"/>
    <n v="5.5"/>
    <x v="9"/>
    <x v="0"/>
    <x v="0"/>
    <s v="Appliances"/>
    <x v="0"/>
    <x v="245"/>
  </r>
  <r>
    <n v="1218"/>
    <x v="385"/>
    <x v="2"/>
    <n v="3"/>
    <x v="3307"/>
    <x v="0"/>
    <n v="7.2"/>
    <x v="0"/>
    <x v="0"/>
    <x v="0"/>
    <s v="Appliances"/>
    <x v="1"/>
    <x v="386"/>
  </r>
  <r>
    <n v="3488"/>
    <x v="1225"/>
    <x v="4"/>
    <n v="6"/>
    <x v="3308"/>
    <x v="0"/>
    <n v="3.1"/>
    <x v="9"/>
    <x v="2"/>
    <x v="0"/>
    <s v="Pens &amp; Art Supplies"/>
    <x v="4"/>
    <x v="253"/>
  </r>
  <r>
    <n v="2852"/>
    <x v="933"/>
    <x v="0"/>
    <n v="10"/>
    <x v="3309"/>
    <x v="0"/>
    <n v="8.8000000000000007"/>
    <x v="6"/>
    <x v="2"/>
    <x v="0"/>
    <s v="Paper"/>
    <x v="0"/>
    <x v="166"/>
  </r>
  <r>
    <n v="57537"/>
    <x v="464"/>
    <x v="4"/>
    <n v="29"/>
    <x v="3310"/>
    <x v="0"/>
    <n v="7.7"/>
    <x v="7"/>
    <x v="2"/>
    <x v="1"/>
    <s v="Computer Peripherals"/>
    <x v="0"/>
    <x v="479"/>
  </r>
  <r>
    <n v="3109"/>
    <x v="350"/>
    <x v="3"/>
    <n v="37"/>
    <x v="3311"/>
    <x v="0"/>
    <n v="9.6"/>
    <x v="0"/>
    <x v="0"/>
    <x v="1"/>
    <s v="Telephones and Communication"/>
    <x v="0"/>
    <x v="437"/>
  </r>
  <r>
    <n v="4134"/>
    <x v="51"/>
    <x v="0"/>
    <n v="23"/>
    <x v="3312"/>
    <x v="0"/>
    <n v="4.3"/>
    <x v="8"/>
    <x v="3"/>
    <x v="1"/>
    <s v="Computer Peripherals"/>
    <x v="0"/>
    <x v="943"/>
  </r>
  <r>
    <n v="57984"/>
    <x v="381"/>
    <x v="1"/>
    <n v="20"/>
    <x v="3313"/>
    <x v="0"/>
    <n v="26.2"/>
    <x v="6"/>
    <x v="2"/>
    <x v="1"/>
    <s v="Copiers and Fax"/>
    <x v="5"/>
    <x v="1101"/>
  </r>
  <r>
    <n v="37158"/>
    <x v="135"/>
    <x v="3"/>
    <n v="25"/>
    <x v="173"/>
    <x v="0"/>
    <n v="7.9"/>
    <x v="2"/>
    <x v="1"/>
    <x v="0"/>
    <s v="Paper"/>
    <x v="0"/>
    <x v="1038"/>
  </r>
  <r>
    <n v="54755"/>
    <x v="243"/>
    <x v="0"/>
    <n v="44"/>
    <x v="3314"/>
    <x v="0"/>
    <n v="4.3"/>
    <x v="0"/>
    <x v="2"/>
    <x v="1"/>
    <s v="Computer Peripherals"/>
    <x v="0"/>
    <x v="2"/>
  </r>
  <r>
    <n v="32902"/>
    <x v="425"/>
    <x v="1"/>
    <n v="23"/>
    <x v="3315"/>
    <x v="2"/>
    <n v="64.2"/>
    <x v="2"/>
    <x v="2"/>
    <x v="0"/>
    <s v="Appliances"/>
    <x v="3"/>
    <x v="160"/>
  </r>
  <r>
    <n v="9602"/>
    <x v="368"/>
    <x v="0"/>
    <n v="15"/>
    <x v="3316"/>
    <x v="2"/>
    <n v="55"/>
    <x v="11"/>
    <x v="1"/>
    <x v="2"/>
    <s v="Bookcases"/>
    <x v="6"/>
    <x v="536"/>
  </r>
  <r>
    <n v="9927"/>
    <x v="747"/>
    <x v="1"/>
    <n v="34"/>
    <x v="3317"/>
    <x v="1"/>
    <n v="7"/>
    <x v="1"/>
    <x v="0"/>
    <x v="1"/>
    <s v="Computer Peripherals"/>
    <x v="0"/>
    <x v="786"/>
  </r>
  <r>
    <n v="59207"/>
    <x v="1211"/>
    <x v="0"/>
    <n v="42"/>
    <x v="3318"/>
    <x v="2"/>
    <n v="87.7"/>
    <x v="10"/>
    <x v="0"/>
    <x v="2"/>
    <s v="Tables"/>
    <x v="6"/>
    <x v="57"/>
  </r>
  <r>
    <n v="44098"/>
    <x v="1226"/>
    <x v="3"/>
    <n v="1"/>
    <x v="3319"/>
    <x v="0"/>
    <n v="2.1"/>
    <x v="2"/>
    <x v="0"/>
    <x v="0"/>
    <s v="Scissors, Rulers and Trimmers"/>
    <x v="2"/>
    <x v="374"/>
  </r>
  <r>
    <n v="21795"/>
    <x v="1132"/>
    <x v="2"/>
    <n v="10"/>
    <x v="3320"/>
    <x v="1"/>
    <n v="4.3"/>
    <x v="0"/>
    <x v="3"/>
    <x v="1"/>
    <s v="Computer Peripherals"/>
    <x v="0"/>
    <x v="812"/>
  </r>
  <r>
    <n v="15616"/>
    <x v="544"/>
    <x v="0"/>
    <n v="34"/>
    <x v="3321"/>
    <x v="0"/>
    <n v="1.3"/>
    <x v="8"/>
    <x v="0"/>
    <x v="0"/>
    <s v="Pens &amp; Art Supplies"/>
    <x v="2"/>
    <x v="1132"/>
  </r>
  <r>
    <n v="30308"/>
    <x v="170"/>
    <x v="4"/>
    <n v="15"/>
    <x v="3322"/>
    <x v="0"/>
    <n v="5.0999999999999996"/>
    <x v="0"/>
    <x v="0"/>
    <x v="0"/>
    <s v="Binders and Binder Accessories"/>
    <x v="0"/>
    <x v="944"/>
  </r>
  <r>
    <n v="3685"/>
    <x v="1128"/>
    <x v="4"/>
    <n v="29"/>
    <x v="3323"/>
    <x v="0"/>
    <n v="5.4"/>
    <x v="2"/>
    <x v="3"/>
    <x v="0"/>
    <s v="Pens &amp; Art Supplies"/>
    <x v="2"/>
    <x v="1120"/>
  </r>
  <r>
    <n v="24672"/>
    <x v="454"/>
    <x v="4"/>
    <n v="37"/>
    <x v="3324"/>
    <x v="0"/>
    <n v="1"/>
    <x v="3"/>
    <x v="1"/>
    <x v="0"/>
    <s v="Paper"/>
    <x v="2"/>
    <x v="970"/>
  </r>
  <r>
    <n v="23140"/>
    <x v="260"/>
    <x v="1"/>
    <n v="18"/>
    <x v="3325"/>
    <x v="0"/>
    <n v="9.6"/>
    <x v="6"/>
    <x v="2"/>
    <x v="2"/>
    <s v="Office Furnishings"/>
    <x v="4"/>
    <x v="1075"/>
  </r>
  <r>
    <n v="49987"/>
    <x v="764"/>
    <x v="1"/>
    <n v="14"/>
    <x v="3326"/>
    <x v="0"/>
    <n v="1.1000000000000001"/>
    <x v="9"/>
    <x v="1"/>
    <x v="1"/>
    <s v="Telephones and Communication"/>
    <x v="2"/>
    <x v="1280"/>
  </r>
  <r>
    <n v="13088"/>
    <x v="337"/>
    <x v="2"/>
    <n v="46"/>
    <x v="3327"/>
    <x v="0"/>
    <n v="52.4"/>
    <x v="0"/>
    <x v="0"/>
    <x v="0"/>
    <s v="Appliances"/>
    <x v="5"/>
    <x v="1114"/>
  </r>
  <r>
    <n v="12448"/>
    <x v="534"/>
    <x v="0"/>
    <n v="24"/>
    <x v="3328"/>
    <x v="2"/>
    <n v="74.400000000000006"/>
    <x v="3"/>
    <x v="3"/>
    <x v="2"/>
    <s v="Chairs &amp; Chairmats"/>
    <x v="3"/>
    <x v="690"/>
  </r>
  <r>
    <n v="9668"/>
    <x v="216"/>
    <x v="3"/>
    <n v="10"/>
    <x v="3329"/>
    <x v="0"/>
    <n v="3.2"/>
    <x v="9"/>
    <x v="3"/>
    <x v="0"/>
    <s v="Binders and Binder Accessories"/>
    <x v="0"/>
    <x v="1183"/>
  </r>
  <r>
    <n v="59361"/>
    <x v="1202"/>
    <x v="1"/>
    <n v="45"/>
    <x v="3330"/>
    <x v="0"/>
    <n v="6.7"/>
    <x v="9"/>
    <x v="1"/>
    <x v="1"/>
    <s v="Office Machines"/>
    <x v="1"/>
    <x v="1204"/>
  </r>
  <r>
    <n v="29761"/>
    <x v="315"/>
    <x v="4"/>
    <n v="48"/>
    <x v="3331"/>
    <x v="0"/>
    <n v="1.3"/>
    <x v="5"/>
    <x v="0"/>
    <x v="1"/>
    <s v="Telephones and Communication"/>
    <x v="4"/>
    <x v="1281"/>
  </r>
  <r>
    <n v="58788"/>
    <x v="295"/>
    <x v="3"/>
    <n v="31"/>
    <x v="3332"/>
    <x v="0"/>
    <n v="7"/>
    <x v="9"/>
    <x v="0"/>
    <x v="1"/>
    <s v="Computer Peripherals"/>
    <x v="0"/>
    <x v="296"/>
  </r>
  <r>
    <n v="33095"/>
    <x v="1041"/>
    <x v="2"/>
    <n v="30"/>
    <x v="3333"/>
    <x v="0"/>
    <n v="5.9"/>
    <x v="2"/>
    <x v="1"/>
    <x v="1"/>
    <s v="Computer Peripherals"/>
    <x v="0"/>
    <x v="839"/>
  </r>
  <r>
    <n v="50403"/>
    <x v="372"/>
    <x v="2"/>
    <n v="22"/>
    <x v="3334"/>
    <x v="0"/>
    <n v="1.7"/>
    <x v="9"/>
    <x v="0"/>
    <x v="0"/>
    <s v="Paper"/>
    <x v="2"/>
    <x v="606"/>
  </r>
  <r>
    <n v="612"/>
    <x v="1065"/>
    <x v="4"/>
    <n v="50"/>
    <x v="3335"/>
    <x v="0"/>
    <n v="6.7"/>
    <x v="9"/>
    <x v="0"/>
    <x v="0"/>
    <s v="Paper"/>
    <x v="0"/>
    <x v="1282"/>
  </r>
  <r>
    <n v="710"/>
    <x v="1209"/>
    <x v="3"/>
    <n v="11"/>
    <x v="3336"/>
    <x v="0"/>
    <n v="9.3000000000000007"/>
    <x v="9"/>
    <x v="0"/>
    <x v="2"/>
    <s v="Office Furnishings"/>
    <x v="1"/>
    <x v="604"/>
  </r>
  <r>
    <n v="32292"/>
    <x v="596"/>
    <x v="3"/>
    <n v="49"/>
    <x v="3337"/>
    <x v="0"/>
    <n v="6.4"/>
    <x v="3"/>
    <x v="0"/>
    <x v="1"/>
    <s v="Telephones and Communication"/>
    <x v="0"/>
    <x v="1283"/>
  </r>
  <r>
    <n v="42951"/>
    <x v="469"/>
    <x v="0"/>
    <n v="20"/>
    <x v="3338"/>
    <x v="0"/>
    <n v="9.4"/>
    <x v="3"/>
    <x v="2"/>
    <x v="1"/>
    <s v="Telephones and Communication"/>
    <x v="0"/>
    <x v="857"/>
  </r>
  <r>
    <n v="16768"/>
    <x v="1227"/>
    <x v="1"/>
    <n v="9"/>
    <x v="3339"/>
    <x v="0"/>
    <n v="4.8"/>
    <x v="2"/>
    <x v="0"/>
    <x v="0"/>
    <s v="Appliances"/>
    <x v="0"/>
    <x v="1223"/>
  </r>
  <r>
    <n v="17317"/>
    <x v="1228"/>
    <x v="2"/>
    <n v="7"/>
    <x v="3340"/>
    <x v="0"/>
    <n v="5.3"/>
    <x v="3"/>
    <x v="0"/>
    <x v="0"/>
    <s v="Envelopes"/>
    <x v="0"/>
    <x v="1284"/>
  </r>
  <r>
    <n v="21445"/>
    <x v="132"/>
    <x v="3"/>
    <n v="43"/>
    <x v="3341"/>
    <x v="0"/>
    <n v="6.2"/>
    <x v="0"/>
    <x v="3"/>
    <x v="1"/>
    <s v="Office Machines"/>
    <x v="1"/>
    <x v="632"/>
  </r>
  <r>
    <n v="23782"/>
    <x v="1118"/>
    <x v="3"/>
    <n v="7"/>
    <x v="3342"/>
    <x v="0"/>
    <n v="37.5"/>
    <x v="3"/>
    <x v="0"/>
    <x v="0"/>
    <s v="Storage &amp; Organization"/>
    <x v="5"/>
    <x v="166"/>
  </r>
  <r>
    <n v="32834"/>
    <x v="1229"/>
    <x v="0"/>
    <n v="39"/>
    <x v="3343"/>
    <x v="0"/>
    <n v="6.3"/>
    <x v="0"/>
    <x v="2"/>
    <x v="1"/>
    <s v="Telephones and Communication"/>
    <x v="0"/>
    <x v="199"/>
  </r>
  <r>
    <n v="37891"/>
    <x v="916"/>
    <x v="1"/>
    <n v="21"/>
    <x v="240"/>
    <x v="1"/>
    <n v="0.7"/>
    <x v="0"/>
    <x v="3"/>
    <x v="0"/>
    <s v="Rubber Bands"/>
    <x v="2"/>
    <x v="1115"/>
  </r>
  <r>
    <n v="49634"/>
    <x v="544"/>
    <x v="2"/>
    <n v="39"/>
    <x v="3344"/>
    <x v="0"/>
    <n v="4.8"/>
    <x v="4"/>
    <x v="1"/>
    <x v="0"/>
    <s v="Appliances"/>
    <x v="0"/>
    <x v="1174"/>
  </r>
  <r>
    <n v="58210"/>
    <x v="1230"/>
    <x v="4"/>
    <n v="38"/>
    <x v="1058"/>
    <x v="0"/>
    <n v="5.9"/>
    <x v="0"/>
    <x v="2"/>
    <x v="0"/>
    <s v="Binders and Binder Accessories"/>
    <x v="0"/>
    <x v="379"/>
  </r>
  <r>
    <n v="15462"/>
    <x v="190"/>
    <x v="0"/>
    <n v="20"/>
    <x v="3345"/>
    <x v="0"/>
    <n v="3.2"/>
    <x v="6"/>
    <x v="2"/>
    <x v="0"/>
    <s v="Binders and Binder Accessories"/>
    <x v="0"/>
    <x v="772"/>
  </r>
  <r>
    <n v="36359"/>
    <x v="1231"/>
    <x v="1"/>
    <n v="2"/>
    <x v="3346"/>
    <x v="0"/>
    <n v="6.2"/>
    <x v="2"/>
    <x v="0"/>
    <x v="0"/>
    <s v="Paper"/>
    <x v="0"/>
    <x v="365"/>
  </r>
  <r>
    <n v="23170"/>
    <x v="819"/>
    <x v="2"/>
    <n v="20"/>
    <x v="3347"/>
    <x v="1"/>
    <n v="19.3"/>
    <x v="5"/>
    <x v="1"/>
    <x v="2"/>
    <s v="Chairs &amp; Chairmats"/>
    <x v="5"/>
    <x v="1077"/>
  </r>
  <r>
    <n v="53026"/>
    <x v="278"/>
    <x v="3"/>
    <n v="35"/>
    <x v="3348"/>
    <x v="0"/>
    <n v="4.3"/>
    <x v="5"/>
    <x v="1"/>
    <x v="0"/>
    <s v="Scissors, Rulers and Trimmers"/>
    <x v="4"/>
    <x v="574"/>
  </r>
  <r>
    <n v="35811"/>
    <x v="1131"/>
    <x v="0"/>
    <n v="49"/>
    <x v="3349"/>
    <x v="0"/>
    <n v="1.5"/>
    <x v="5"/>
    <x v="0"/>
    <x v="0"/>
    <s v="Envelopes"/>
    <x v="0"/>
    <x v="164"/>
  </r>
  <r>
    <n v="19462"/>
    <x v="1232"/>
    <x v="4"/>
    <n v="2"/>
    <x v="3350"/>
    <x v="0"/>
    <n v="37.5"/>
    <x v="2"/>
    <x v="2"/>
    <x v="0"/>
    <s v="Storage &amp; Organization"/>
    <x v="5"/>
    <x v="259"/>
  </r>
  <r>
    <n v="52227"/>
    <x v="562"/>
    <x v="4"/>
    <n v="37"/>
    <x v="3351"/>
    <x v="0"/>
    <n v="8.8000000000000007"/>
    <x v="8"/>
    <x v="1"/>
    <x v="0"/>
    <s v="Paper"/>
    <x v="0"/>
    <x v="666"/>
  </r>
  <r>
    <n v="8293"/>
    <x v="115"/>
    <x v="3"/>
    <n v="50"/>
    <x v="3352"/>
    <x v="0"/>
    <n v="1.2"/>
    <x v="3"/>
    <x v="3"/>
    <x v="1"/>
    <s v="Telephones and Communication"/>
    <x v="0"/>
    <x v="208"/>
  </r>
  <r>
    <n v="23392"/>
    <x v="655"/>
    <x v="4"/>
    <n v="24"/>
    <x v="3353"/>
    <x v="0"/>
    <n v="73.8"/>
    <x v="3"/>
    <x v="2"/>
    <x v="2"/>
    <s v="Tables"/>
    <x v="5"/>
    <x v="1152"/>
  </r>
  <r>
    <n v="22147"/>
    <x v="83"/>
    <x v="3"/>
    <n v="37"/>
    <x v="3354"/>
    <x v="0"/>
    <n v="9.6"/>
    <x v="6"/>
    <x v="0"/>
    <x v="2"/>
    <s v="Office Furnishings"/>
    <x v="4"/>
    <x v="362"/>
  </r>
  <r>
    <n v="55296"/>
    <x v="398"/>
    <x v="3"/>
    <n v="32"/>
    <x v="3355"/>
    <x v="0"/>
    <n v="2.2000000000000002"/>
    <x v="6"/>
    <x v="0"/>
    <x v="0"/>
    <s v="Paper"/>
    <x v="2"/>
    <x v="1282"/>
  </r>
  <r>
    <n v="45315"/>
    <x v="1233"/>
    <x v="4"/>
    <n v="32"/>
    <x v="3356"/>
    <x v="0"/>
    <n v="8.8000000000000007"/>
    <x v="2"/>
    <x v="1"/>
    <x v="0"/>
    <s v="Storage &amp; Organization"/>
    <x v="0"/>
    <x v="48"/>
  </r>
  <r>
    <n v="22498"/>
    <x v="805"/>
    <x v="0"/>
    <n v="20"/>
    <x v="3357"/>
    <x v="0"/>
    <n v="2.1"/>
    <x v="3"/>
    <x v="1"/>
    <x v="1"/>
    <s v="Computer Peripherals"/>
    <x v="4"/>
    <x v="713"/>
  </r>
  <r>
    <n v="32965"/>
    <x v="727"/>
    <x v="1"/>
    <n v="25"/>
    <x v="3358"/>
    <x v="0"/>
    <n v="21.4"/>
    <x v="3"/>
    <x v="3"/>
    <x v="1"/>
    <s v="Computer Peripherals"/>
    <x v="0"/>
    <x v="769"/>
  </r>
  <r>
    <n v="1221"/>
    <x v="719"/>
    <x v="2"/>
    <n v="11"/>
    <x v="3359"/>
    <x v="0"/>
    <n v="21.4"/>
    <x v="2"/>
    <x v="0"/>
    <x v="0"/>
    <s v="Binders and Binder Accessories"/>
    <x v="0"/>
    <x v="756"/>
  </r>
  <r>
    <n v="16710"/>
    <x v="1234"/>
    <x v="1"/>
    <n v="47"/>
    <x v="3360"/>
    <x v="2"/>
    <n v="19.100000000000001"/>
    <x v="4"/>
    <x v="1"/>
    <x v="1"/>
    <s v="Office Machines"/>
    <x v="3"/>
    <x v="385"/>
  </r>
  <r>
    <n v="14016"/>
    <x v="231"/>
    <x v="3"/>
    <n v="9"/>
    <x v="3361"/>
    <x v="2"/>
    <n v="55.6"/>
    <x v="5"/>
    <x v="0"/>
    <x v="2"/>
    <s v="Tables"/>
    <x v="6"/>
    <x v="229"/>
  </r>
  <r>
    <n v="8710"/>
    <x v="1235"/>
    <x v="0"/>
    <n v="17"/>
    <x v="3362"/>
    <x v="0"/>
    <n v="6.7"/>
    <x v="0"/>
    <x v="0"/>
    <x v="0"/>
    <s v="Binders and Binder Accessories"/>
    <x v="0"/>
    <x v="550"/>
  </r>
  <r>
    <n v="23619"/>
    <x v="758"/>
    <x v="4"/>
    <n v="48"/>
    <x v="3363"/>
    <x v="0"/>
    <n v="6.3"/>
    <x v="4"/>
    <x v="3"/>
    <x v="1"/>
    <s v="Telephones and Communication"/>
    <x v="0"/>
    <x v="1285"/>
  </r>
  <r>
    <n v="24743"/>
    <x v="492"/>
    <x v="3"/>
    <n v="26"/>
    <x v="3364"/>
    <x v="0"/>
    <n v="26.2"/>
    <x v="1"/>
    <x v="0"/>
    <x v="2"/>
    <s v="Chairs &amp; Chairmats"/>
    <x v="5"/>
    <x v="244"/>
  </r>
  <r>
    <n v="2595"/>
    <x v="1236"/>
    <x v="2"/>
    <n v="4"/>
    <x v="3365"/>
    <x v="0"/>
    <n v="5.6"/>
    <x v="2"/>
    <x v="0"/>
    <x v="2"/>
    <s v="Office Furnishings"/>
    <x v="4"/>
    <x v="1286"/>
  </r>
  <r>
    <n v="20642"/>
    <x v="401"/>
    <x v="1"/>
    <n v="32"/>
    <x v="3366"/>
    <x v="0"/>
    <n v="0.5"/>
    <x v="4"/>
    <x v="1"/>
    <x v="0"/>
    <s v="Labels"/>
    <x v="0"/>
    <x v="420"/>
  </r>
  <r>
    <n v="41921"/>
    <x v="874"/>
    <x v="4"/>
    <n v="29"/>
    <x v="3367"/>
    <x v="1"/>
    <n v="7.5"/>
    <x v="5"/>
    <x v="1"/>
    <x v="0"/>
    <s v="Envelopes"/>
    <x v="0"/>
    <x v="269"/>
  </r>
  <r>
    <n v="12037"/>
    <x v="1198"/>
    <x v="3"/>
    <n v="14"/>
    <x v="3368"/>
    <x v="0"/>
    <n v="4.7"/>
    <x v="7"/>
    <x v="1"/>
    <x v="0"/>
    <s v="Paper"/>
    <x v="2"/>
    <x v="1200"/>
  </r>
  <r>
    <n v="9088"/>
    <x v="391"/>
    <x v="0"/>
    <n v="50"/>
    <x v="3369"/>
    <x v="0"/>
    <n v="21.4"/>
    <x v="0"/>
    <x v="2"/>
    <x v="0"/>
    <s v="Binders and Binder Accessories"/>
    <x v="0"/>
    <x v="407"/>
  </r>
  <r>
    <n v="54371"/>
    <x v="596"/>
    <x v="2"/>
    <n v="28"/>
    <x v="3370"/>
    <x v="0"/>
    <n v="0.8"/>
    <x v="9"/>
    <x v="0"/>
    <x v="0"/>
    <s v="Rubber Bands"/>
    <x v="2"/>
    <x v="779"/>
  </r>
  <r>
    <n v="35041"/>
    <x v="112"/>
    <x v="2"/>
    <n v="28"/>
    <x v="3371"/>
    <x v="0"/>
    <n v="16.100000000000001"/>
    <x v="3"/>
    <x v="2"/>
    <x v="0"/>
    <s v="Binders and Binder Accessories"/>
    <x v="0"/>
    <x v="114"/>
  </r>
  <r>
    <n v="8450"/>
    <x v="120"/>
    <x v="2"/>
    <n v="22"/>
    <x v="3372"/>
    <x v="0"/>
    <n v="1.6"/>
    <x v="6"/>
    <x v="2"/>
    <x v="0"/>
    <s v="Binders and Binder Accessories"/>
    <x v="0"/>
    <x v="705"/>
  </r>
  <r>
    <n v="52416"/>
    <x v="852"/>
    <x v="2"/>
    <n v="40"/>
    <x v="3373"/>
    <x v="2"/>
    <n v="74.5"/>
    <x v="0"/>
    <x v="0"/>
    <x v="2"/>
    <s v="Tables"/>
    <x v="6"/>
    <x v="859"/>
  </r>
  <r>
    <n v="33510"/>
    <x v="837"/>
    <x v="1"/>
    <n v="11"/>
    <x v="3374"/>
    <x v="0"/>
    <n v="18.7"/>
    <x v="0"/>
    <x v="0"/>
    <x v="0"/>
    <s v="Paper"/>
    <x v="0"/>
    <x v="638"/>
  </r>
  <r>
    <n v="44231"/>
    <x v="612"/>
    <x v="2"/>
    <n v="43"/>
    <x v="3375"/>
    <x v="0"/>
    <n v="4.3"/>
    <x v="2"/>
    <x v="2"/>
    <x v="1"/>
    <s v="Computer Peripherals"/>
    <x v="0"/>
    <x v="872"/>
  </r>
  <r>
    <n v="999"/>
    <x v="344"/>
    <x v="3"/>
    <n v="6"/>
    <x v="3376"/>
    <x v="0"/>
    <n v="21.4"/>
    <x v="0"/>
    <x v="2"/>
    <x v="0"/>
    <s v="Storage &amp; Organization"/>
    <x v="0"/>
    <x v="272"/>
  </r>
  <r>
    <n v="9028"/>
    <x v="11"/>
    <x v="3"/>
    <n v="48"/>
    <x v="3377"/>
    <x v="2"/>
    <n v="28.4"/>
    <x v="0"/>
    <x v="3"/>
    <x v="1"/>
    <s v="Office Machines"/>
    <x v="3"/>
    <x v="177"/>
  </r>
  <r>
    <n v="13991"/>
    <x v="1237"/>
    <x v="1"/>
    <n v="21"/>
    <x v="3378"/>
    <x v="0"/>
    <n v="73.8"/>
    <x v="8"/>
    <x v="0"/>
    <x v="2"/>
    <s v="Tables"/>
    <x v="5"/>
    <x v="950"/>
  </r>
  <r>
    <n v="28550"/>
    <x v="615"/>
    <x v="2"/>
    <n v="44"/>
    <x v="3379"/>
    <x v="2"/>
    <n v="74.2"/>
    <x v="6"/>
    <x v="0"/>
    <x v="1"/>
    <s v="Office Machines"/>
    <x v="3"/>
    <x v="649"/>
  </r>
  <r>
    <n v="52896"/>
    <x v="378"/>
    <x v="1"/>
    <n v="49"/>
    <x v="3380"/>
    <x v="0"/>
    <n v="0.5"/>
    <x v="0"/>
    <x v="2"/>
    <x v="0"/>
    <s v="Labels"/>
    <x v="0"/>
    <x v="1080"/>
  </r>
  <r>
    <n v="59329"/>
    <x v="367"/>
    <x v="0"/>
    <n v="35"/>
    <x v="3381"/>
    <x v="0"/>
    <n v="5.8"/>
    <x v="5"/>
    <x v="0"/>
    <x v="0"/>
    <s v="Binders and Binder Accessories"/>
    <x v="0"/>
    <x v="1287"/>
  </r>
  <r>
    <n v="20966"/>
    <x v="770"/>
    <x v="3"/>
    <n v="35"/>
    <x v="3382"/>
    <x v="0"/>
    <n v="2.1"/>
    <x v="9"/>
    <x v="1"/>
    <x v="1"/>
    <s v="Computer Peripherals"/>
    <x v="4"/>
    <x v="348"/>
  </r>
  <r>
    <n v="47461"/>
    <x v="535"/>
    <x v="1"/>
    <n v="39"/>
    <x v="3383"/>
    <x v="0"/>
    <n v="1.8"/>
    <x v="2"/>
    <x v="3"/>
    <x v="0"/>
    <s v="Paper"/>
    <x v="2"/>
    <x v="418"/>
  </r>
  <r>
    <n v="48263"/>
    <x v="447"/>
    <x v="4"/>
    <n v="25"/>
    <x v="3384"/>
    <x v="0"/>
    <n v="1.3"/>
    <x v="0"/>
    <x v="1"/>
    <x v="0"/>
    <s v="Paper"/>
    <x v="2"/>
    <x v="689"/>
  </r>
  <r>
    <n v="16257"/>
    <x v="765"/>
    <x v="2"/>
    <n v="16"/>
    <x v="3385"/>
    <x v="0"/>
    <n v="2.7"/>
    <x v="2"/>
    <x v="2"/>
    <x v="0"/>
    <s v="Envelopes"/>
    <x v="0"/>
    <x v="410"/>
  </r>
  <r>
    <n v="48003"/>
    <x v="936"/>
    <x v="4"/>
    <n v="12"/>
    <x v="3386"/>
    <x v="0"/>
    <n v="10.4"/>
    <x v="0"/>
    <x v="1"/>
    <x v="2"/>
    <s v="Office Furnishings"/>
    <x v="4"/>
    <x v="982"/>
  </r>
  <r>
    <n v="19655"/>
    <x v="227"/>
    <x v="1"/>
    <n v="31"/>
    <x v="3387"/>
    <x v="0"/>
    <n v="2.1"/>
    <x v="1"/>
    <x v="0"/>
    <x v="1"/>
    <s v="Computer Peripherals"/>
    <x v="4"/>
    <x v="110"/>
  </r>
  <r>
    <n v="12322"/>
    <x v="1164"/>
    <x v="0"/>
    <n v="36"/>
    <x v="3388"/>
    <x v="1"/>
    <n v="42.4"/>
    <x v="0"/>
    <x v="3"/>
    <x v="2"/>
    <s v="Office Furnishings"/>
    <x v="1"/>
    <x v="965"/>
  </r>
  <r>
    <n v="18432"/>
    <x v="240"/>
    <x v="1"/>
    <n v="5"/>
    <x v="3389"/>
    <x v="2"/>
    <n v="24.8"/>
    <x v="4"/>
    <x v="0"/>
    <x v="0"/>
    <s v="Appliances"/>
    <x v="3"/>
    <x v="290"/>
  </r>
  <r>
    <n v="2048"/>
    <x v="105"/>
    <x v="0"/>
    <n v="12"/>
    <x v="3390"/>
    <x v="2"/>
    <n v="45.5"/>
    <x v="7"/>
    <x v="0"/>
    <x v="0"/>
    <s v="Appliances"/>
    <x v="3"/>
    <x v="107"/>
  </r>
  <r>
    <n v="21318"/>
    <x v="245"/>
    <x v="1"/>
    <n v="40"/>
    <x v="3391"/>
    <x v="0"/>
    <n v="3.2"/>
    <x v="5"/>
    <x v="2"/>
    <x v="0"/>
    <s v="Binders and Binder Accessories"/>
    <x v="0"/>
    <x v="990"/>
  </r>
  <r>
    <n v="8480"/>
    <x v="575"/>
    <x v="1"/>
    <n v="11"/>
    <x v="3392"/>
    <x v="0"/>
    <n v="9.4"/>
    <x v="0"/>
    <x v="0"/>
    <x v="0"/>
    <s v="Paper"/>
    <x v="0"/>
    <x v="1149"/>
  </r>
  <r>
    <n v="11941"/>
    <x v="490"/>
    <x v="0"/>
    <n v="4"/>
    <x v="3393"/>
    <x v="0"/>
    <n v="12"/>
    <x v="1"/>
    <x v="0"/>
    <x v="0"/>
    <s v="Storage &amp; Organization"/>
    <x v="0"/>
    <x v="506"/>
  </r>
  <r>
    <n v="9824"/>
    <x v="373"/>
    <x v="0"/>
    <n v="5"/>
    <x v="3394"/>
    <x v="0"/>
    <n v="0.5"/>
    <x v="8"/>
    <x v="1"/>
    <x v="0"/>
    <s v="Labels"/>
    <x v="0"/>
    <x v="644"/>
  </r>
  <r>
    <n v="31077"/>
    <x v="151"/>
    <x v="2"/>
    <n v="36"/>
    <x v="3395"/>
    <x v="0"/>
    <n v="4.2"/>
    <x v="1"/>
    <x v="3"/>
    <x v="1"/>
    <s v="Telephones and Communication"/>
    <x v="0"/>
    <x v="1080"/>
  </r>
  <r>
    <n v="41349"/>
    <x v="124"/>
    <x v="0"/>
    <n v="4"/>
    <x v="3396"/>
    <x v="1"/>
    <n v="9.6"/>
    <x v="2"/>
    <x v="2"/>
    <x v="2"/>
    <s v="Office Furnishings"/>
    <x v="4"/>
    <x v="230"/>
  </r>
  <r>
    <n v="5155"/>
    <x v="421"/>
    <x v="1"/>
    <n v="14"/>
    <x v="3397"/>
    <x v="0"/>
    <n v="4.3"/>
    <x v="3"/>
    <x v="0"/>
    <x v="1"/>
    <s v="Computer Peripherals"/>
    <x v="0"/>
    <x v="439"/>
  </r>
  <r>
    <n v="47971"/>
    <x v="485"/>
    <x v="1"/>
    <n v="24"/>
    <x v="61"/>
    <x v="0"/>
    <n v="5.7"/>
    <x v="0"/>
    <x v="2"/>
    <x v="2"/>
    <s v="Office Furnishings"/>
    <x v="0"/>
    <x v="237"/>
  </r>
  <r>
    <n v="39943"/>
    <x v="212"/>
    <x v="1"/>
    <n v="12"/>
    <x v="3398"/>
    <x v="0"/>
    <n v="3.5"/>
    <x v="0"/>
    <x v="1"/>
    <x v="1"/>
    <s v="Telephones and Communication"/>
    <x v="4"/>
    <x v="210"/>
  </r>
  <r>
    <n v="30144"/>
    <x v="1238"/>
    <x v="3"/>
    <n v="25"/>
    <x v="3399"/>
    <x v="2"/>
    <n v="74.5"/>
    <x v="0"/>
    <x v="3"/>
    <x v="2"/>
    <s v="Tables"/>
    <x v="6"/>
    <x v="1019"/>
  </r>
  <r>
    <n v="1280"/>
    <x v="1118"/>
    <x v="3"/>
    <n v="40"/>
    <x v="3400"/>
    <x v="0"/>
    <n v="7"/>
    <x v="5"/>
    <x v="0"/>
    <x v="1"/>
    <s v="Computer Peripherals"/>
    <x v="0"/>
    <x v="615"/>
  </r>
  <r>
    <n v="39744"/>
    <x v="829"/>
    <x v="4"/>
    <n v="41"/>
    <x v="3401"/>
    <x v="0"/>
    <n v="9.6"/>
    <x v="3"/>
    <x v="1"/>
    <x v="1"/>
    <s v="Telephones and Communication"/>
    <x v="0"/>
    <x v="902"/>
  </r>
  <r>
    <n v="24743"/>
    <x v="492"/>
    <x v="3"/>
    <n v="47"/>
    <x v="3402"/>
    <x v="2"/>
    <n v="68.7"/>
    <x v="1"/>
    <x v="0"/>
    <x v="2"/>
    <s v="Chairs &amp; Chairmats"/>
    <x v="3"/>
    <x v="695"/>
  </r>
  <r>
    <n v="15971"/>
    <x v="964"/>
    <x v="1"/>
    <n v="15"/>
    <x v="3403"/>
    <x v="0"/>
    <n v="9.6"/>
    <x v="4"/>
    <x v="1"/>
    <x v="1"/>
    <s v="Telephones and Communication"/>
    <x v="0"/>
    <x v="1006"/>
  </r>
  <r>
    <n v="31715"/>
    <x v="106"/>
    <x v="2"/>
    <n v="24"/>
    <x v="3404"/>
    <x v="0"/>
    <n v="1"/>
    <x v="4"/>
    <x v="3"/>
    <x v="0"/>
    <s v="Pens &amp; Art Supplies"/>
    <x v="2"/>
    <x v="224"/>
  </r>
  <r>
    <n v="6465"/>
    <x v="1239"/>
    <x v="3"/>
    <n v="36"/>
    <x v="3405"/>
    <x v="1"/>
    <n v="2.1"/>
    <x v="4"/>
    <x v="3"/>
    <x v="0"/>
    <s v="Paper"/>
    <x v="2"/>
    <x v="1288"/>
  </r>
  <r>
    <n v="40485"/>
    <x v="579"/>
    <x v="2"/>
    <n v="7"/>
    <x v="1037"/>
    <x v="0"/>
    <n v="4.3"/>
    <x v="2"/>
    <x v="0"/>
    <x v="1"/>
    <s v="Telephones and Communication"/>
    <x v="0"/>
    <x v="1258"/>
  </r>
  <r>
    <n v="28135"/>
    <x v="887"/>
    <x v="0"/>
    <n v="37"/>
    <x v="3406"/>
    <x v="0"/>
    <n v="5.5"/>
    <x v="1"/>
    <x v="0"/>
    <x v="0"/>
    <s v="Appliances"/>
    <x v="1"/>
    <x v="659"/>
  </r>
  <r>
    <n v="32418"/>
    <x v="81"/>
    <x v="2"/>
    <n v="5"/>
    <x v="3407"/>
    <x v="2"/>
    <n v="46.4"/>
    <x v="2"/>
    <x v="0"/>
    <x v="2"/>
    <s v="Chairs &amp; Chairmats"/>
    <x v="3"/>
    <x v="74"/>
  </r>
  <r>
    <n v="26981"/>
    <x v="584"/>
    <x v="4"/>
    <n v="44"/>
    <x v="3408"/>
    <x v="0"/>
    <n v="6.7"/>
    <x v="2"/>
    <x v="2"/>
    <x v="0"/>
    <s v="Storage &amp; Organization"/>
    <x v="0"/>
    <x v="1204"/>
  </r>
  <r>
    <n v="27746"/>
    <x v="792"/>
    <x v="0"/>
    <n v="3"/>
    <x v="3409"/>
    <x v="0"/>
    <n v="26.2"/>
    <x v="0"/>
    <x v="1"/>
    <x v="1"/>
    <s v="Copiers and Fax"/>
    <x v="5"/>
    <x v="411"/>
  </r>
  <r>
    <n v="11943"/>
    <x v="1102"/>
    <x v="3"/>
    <n v="19"/>
    <x v="3410"/>
    <x v="2"/>
    <n v="32.1"/>
    <x v="5"/>
    <x v="1"/>
    <x v="2"/>
    <s v="Chairs &amp; Chairmats"/>
    <x v="3"/>
    <x v="138"/>
  </r>
  <r>
    <n v="59270"/>
    <x v="5"/>
    <x v="1"/>
    <n v="47"/>
    <x v="3411"/>
    <x v="0"/>
    <n v="2.1"/>
    <x v="4"/>
    <x v="3"/>
    <x v="1"/>
    <s v="Computer Peripherals"/>
    <x v="4"/>
    <x v="789"/>
  </r>
  <r>
    <n v="40611"/>
    <x v="130"/>
    <x v="2"/>
    <n v="12"/>
    <x v="3412"/>
    <x v="1"/>
    <n v="5.5"/>
    <x v="6"/>
    <x v="2"/>
    <x v="0"/>
    <s v="Paper"/>
    <x v="0"/>
    <x v="131"/>
  </r>
  <r>
    <n v="55686"/>
    <x v="1240"/>
    <x v="0"/>
    <n v="22"/>
    <x v="3413"/>
    <x v="1"/>
    <n v="5.4"/>
    <x v="6"/>
    <x v="0"/>
    <x v="0"/>
    <s v="Paper"/>
    <x v="0"/>
    <x v="1289"/>
  </r>
  <r>
    <n v="43367"/>
    <x v="447"/>
    <x v="0"/>
    <n v="16"/>
    <x v="3414"/>
    <x v="1"/>
    <n v="2.8"/>
    <x v="0"/>
    <x v="3"/>
    <x v="0"/>
    <s v="Scissors, Rulers and Trimmers"/>
    <x v="4"/>
    <x v="689"/>
  </r>
  <r>
    <n v="3554"/>
    <x v="1241"/>
    <x v="3"/>
    <n v="25"/>
    <x v="3415"/>
    <x v="0"/>
    <n v="6.9"/>
    <x v="6"/>
    <x v="0"/>
    <x v="0"/>
    <s v="Paper"/>
    <x v="0"/>
    <x v="44"/>
  </r>
  <r>
    <n v="19616"/>
    <x v="400"/>
    <x v="1"/>
    <n v="3"/>
    <x v="3416"/>
    <x v="0"/>
    <n v="6.6"/>
    <x v="0"/>
    <x v="0"/>
    <x v="0"/>
    <s v="Pens &amp; Art Supplies"/>
    <x v="4"/>
    <x v="504"/>
  </r>
  <r>
    <n v="28611"/>
    <x v="570"/>
    <x v="3"/>
    <n v="42"/>
    <x v="3417"/>
    <x v="0"/>
    <n v="9.6"/>
    <x v="3"/>
    <x v="1"/>
    <x v="1"/>
    <s v="Telephones and Communication"/>
    <x v="0"/>
    <x v="512"/>
  </r>
  <r>
    <n v="21542"/>
    <x v="643"/>
    <x v="1"/>
    <n v="43"/>
    <x v="3418"/>
    <x v="2"/>
    <n v="90.8"/>
    <x v="10"/>
    <x v="0"/>
    <x v="2"/>
    <s v="Tables"/>
    <x v="6"/>
    <x v="862"/>
  </r>
  <r>
    <n v="31619"/>
    <x v="233"/>
    <x v="3"/>
    <n v="9"/>
    <x v="3419"/>
    <x v="0"/>
    <n v="9.8000000000000007"/>
    <x v="2"/>
    <x v="0"/>
    <x v="2"/>
    <s v="Office Furnishings"/>
    <x v="2"/>
    <x v="50"/>
  </r>
  <r>
    <n v="25635"/>
    <x v="1242"/>
    <x v="0"/>
    <n v="22"/>
    <x v="3420"/>
    <x v="0"/>
    <n v="3.9"/>
    <x v="2"/>
    <x v="0"/>
    <x v="2"/>
    <s v="Office Furnishings"/>
    <x v="2"/>
    <x v="953"/>
  </r>
  <r>
    <n v="3622"/>
    <x v="476"/>
    <x v="3"/>
    <n v="16"/>
    <x v="3421"/>
    <x v="0"/>
    <n v="5.8"/>
    <x v="9"/>
    <x v="1"/>
    <x v="0"/>
    <s v="Binders and Binder Accessories"/>
    <x v="0"/>
    <x v="346"/>
  </r>
  <r>
    <n v="20519"/>
    <x v="406"/>
    <x v="1"/>
    <n v="7"/>
    <x v="3422"/>
    <x v="0"/>
    <n v="12.1"/>
    <x v="8"/>
    <x v="2"/>
    <x v="1"/>
    <s v="Office Machines"/>
    <x v="1"/>
    <x v="733"/>
  </r>
  <r>
    <n v="28007"/>
    <x v="137"/>
    <x v="2"/>
    <n v="20"/>
    <x v="3423"/>
    <x v="0"/>
    <n v="8.5"/>
    <x v="8"/>
    <x v="3"/>
    <x v="0"/>
    <s v="Pens &amp; Art Supplies"/>
    <x v="4"/>
    <x v="138"/>
  </r>
  <r>
    <n v="28512"/>
    <x v="775"/>
    <x v="4"/>
    <n v="11"/>
    <x v="3424"/>
    <x v="0"/>
    <n v="4.3"/>
    <x v="6"/>
    <x v="0"/>
    <x v="1"/>
    <s v="Computer Peripherals"/>
    <x v="0"/>
    <x v="1290"/>
  </r>
  <r>
    <n v="26981"/>
    <x v="584"/>
    <x v="4"/>
    <n v="13"/>
    <x v="3425"/>
    <x v="0"/>
    <n v="1.3"/>
    <x v="2"/>
    <x v="2"/>
    <x v="1"/>
    <s v="Telephones and Communication"/>
    <x v="4"/>
    <x v="125"/>
  </r>
  <r>
    <n v="8290"/>
    <x v="2"/>
    <x v="0"/>
    <n v="32"/>
    <x v="3426"/>
    <x v="0"/>
    <n v="0.5"/>
    <x v="2"/>
    <x v="2"/>
    <x v="0"/>
    <s v="Labels"/>
    <x v="0"/>
    <x v="803"/>
  </r>
  <r>
    <n v="7840"/>
    <x v="1243"/>
    <x v="3"/>
    <n v="34"/>
    <x v="3427"/>
    <x v="0"/>
    <n v="5.3"/>
    <x v="8"/>
    <x v="1"/>
    <x v="1"/>
    <s v="Computer Peripherals"/>
    <x v="4"/>
    <x v="680"/>
  </r>
  <r>
    <n v="59781"/>
    <x v="1089"/>
    <x v="2"/>
    <n v="18"/>
    <x v="3428"/>
    <x v="0"/>
    <n v="9.6"/>
    <x v="3"/>
    <x v="0"/>
    <x v="2"/>
    <s v="Office Furnishings"/>
    <x v="4"/>
    <x v="981"/>
  </r>
  <r>
    <n v="53152"/>
    <x v="53"/>
    <x v="4"/>
    <n v="36"/>
    <x v="3429"/>
    <x v="1"/>
    <n v="9.4"/>
    <x v="3"/>
    <x v="0"/>
    <x v="1"/>
    <s v="Telephones and Communication"/>
    <x v="0"/>
    <x v="1291"/>
  </r>
  <r>
    <n v="7105"/>
    <x v="162"/>
    <x v="3"/>
    <n v="17"/>
    <x v="3430"/>
    <x v="0"/>
    <n v="7.4"/>
    <x v="6"/>
    <x v="0"/>
    <x v="0"/>
    <s v="Appliances"/>
    <x v="0"/>
    <x v="1011"/>
  </r>
  <r>
    <n v="14630"/>
    <x v="275"/>
    <x v="3"/>
    <n v="17"/>
    <x v="3431"/>
    <x v="0"/>
    <n v="5.9"/>
    <x v="8"/>
    <x v="0"/>
    <x v="0"/>
    <s v="Pens &amp; Art Supplies"/>
    <x v="4"/>
    <x v="1210"/>
  </r>
  <r>
    <n v="8868"/>
    <x v="915"/>
    <x v="3"/>
    <n v="3"/>
    <x v="3432"/>
    <x v="0"/>
    <n v="4.3"/>
    <x v="8"/>
    <x v="0"/>
    <x v="0"/>
    <s v="Appliances"/>
    <x v="0"/>
    <x v="188"/>
  </r>
  <r>
    <n v="39904"/>
    <x v="676"/>
    <x v="2"/>
    <n v="44"/>
    <x v="3433"/>
    <x v="0"/>
    <n v="8.5"/>
    <x v="0"/>
    <x v="1"/>
    <x v="2"/>
    <s v="Office Furnishings"/>
    <x v="0"/>
    <x v="579"/>
  </r>
  <r>
    <n v="6339"/>
    <x v="601"/>
    <x v="0"/>
    <n v="20"/>
    <x v="3434"/>
    <x v="0"/>
    <n v="8.1999999999999993"/>
    <x v="6"/>
    <x v="0"/>
    <x v="0"/>
    <s v="Storage &amp; Organization"/>
    <x v="0"/>
    <x v="286"/>
  </r>
  <r>
    <n v="57318"/>
    <x v="1118"/>
    <x v="4"/>
    <n v="33"/>
    <x v="3435"/>
    <x v="0"/>
    <n v="0.5"/>
    <x v="2"/>
    <x v="3"/>
    <x v="0"/>
    <s v="Labels"/>
    <x v="0"/>
    <x v="720"/>
  </r>
  <r>
    <n v="20069"/>
    <x v="645"/>
    <x v="0"/>
    <n v="6"/>
    <x v="3436"/>
    <x v="0"/>
    <n v="20.3"/>
    <x v="9"/>
    <x v="0"/>
    <x v="2"/>
    <s v="Office Furnishings"/>
    <x v="0"/>
    <x v="596"/>
  </r>
  <r>
    <n v="37252"/>
    <x v="355"/>
    <x v="3"/>
    <n v="21"/>
    <x v="3437"/>
    <x v="0"/>
    <n v="3.7"/>
    <x v="9"/>
    <x v="0"/>
    <x v="0"/>
    <s v="Appliances"/>
    <x v="0"/>
    <x v="273"/>
  </r>
  <r>
    <n v="8229"/>
    <x v="243"/>
    <x v="4"/>
    <n v="7"/>
    <x v="3438"/>
    <x v="2"/>
    <n v="15.7"/>
    <x v="2"/>
    <x v="2"/>
    <x v="1"/>
    <s v="Office Machines"/>
    <x v="3"/>
    <x v="8"/>
  </r>
  <r>
    <n v="25985"/>
    <x v="177"/>
    <x v="3"/>
    <n v="22"/>
    <x v="3439"/>
    <x v="0"/>
    <n v="0.8"/>
    <x v="3"/>
    <x v="3"/>
    <x v="0"/>
    <s v="Rubber Bands"/>
    <x v="2"/>
    <x v="771"/>
  </r>
  <r>
    <n v="20193"/>
    <x v="1244"/>
    <x v="4"/>
    <n v="23"/>
    <x v="3440"/>
    <x v="0"/>
    <n v="7.3"/>
    <x v="5"/>
    <x v="0"/>
    <x v="0"/>
    <s v="Binders and Binder Accessories"/>
    <x v="0"/>
    <x v="252"/>
  </r>
  <r>
    <n v="12258"/>
    <x v="1135"/>
    <x v="3"/>
    <n v="27"/>
    <x v="3441"/>
    <x v="1"/>
    <n v="2.1"/>
    <x v="0"/>
    <x v="2"/>
    <x v="0"/>
    <s v="Rubber Bands"/>
    <x v="2"/>
    <x v="1199"/>
  </r>
  <r>
    <n v="12897"/>
    <x v="910"/>
    <x v="2"/>
    <n v="31"/>
    <x v="3442"/>
    <x v="1"/>
    <n v="8.5"/>
    <x v="0"/>
    <x v="0"/>
    <x v="0"/>
    <s v="Paper"/>
    <x v="0"/>
    <x v="1206"/>
  </r>
  <r>
    <n v="52519"/>
    <x v="102"/>
    <x v="1"/>
    <n v="6"/>
    <x v="3443"/>
    <x v="0"/>
    <n v="6.8"/>
    <x v="3"/>
    <x v="0"/>
    <x v="0"/>
    <s v="Appliances"/>
    <x v="0"/>
    <x v="104"/>
  </r>
  <r>
    <n v="16422"/>
    <x v="149"/>
    <x v="0"/>
    <n v="40"/>
    <x v="3444"/>
    <x v="0"/>
    <n v="5.5"/>
    <x v="6"/>
    <x v="3"/>
    <x v="0"/>
    <s v="Paper"/>
    <x v="0"/>
    <x v="1259"/>
  </r>
  <r>
    <n v="7968"/>
    <x v="1022"/>
    <x v="3"/>
    <n v="10"/>
    <x v="3445"/>
    <x v="2"/>
    <n v="32.1"/>
    <x v="2"/>
    <x v="1"/>
    <x v="2"/>
    <s v="Chairs &amp; Chairmats"/>
    <x v="3"/>
    <x v="89"/>
  </r>
  <r>
    <n v="51009"/>
    <x v="1074"/>
    <x v="2"/>
    <n v="10"/>
    <x v="3446"/>
    <x v="0"/>
    <n v="7.4"/>
    <x v="9"/>
    <x v="0"/>
    <x v="2"/>
    <s v="Office Furnishings"/>
    <x v="0"/>
    <x v="10"/>
  </r>
  <r>
    <n v="41987"/>
    <x v="296"/>
    <x v="2"/>
    <n v="25"/>
    <x v="3447"/>
    <x v="2"/>
    <n v="31.2"/>
    <x v="5"/>
    <x v="0"/>
    <x v="2"/>
    <s v="Tables"/>
    <x v="6"/>
    <x v="1115"/>
  </r>
  <r>
    <n v="57794"/>
    <x v="56"/>
    <x v="3"/>
    <n v="16"/>
    <x v="3448"/>
    <x v="0"/>
    <n v="6.5"/>
    <x v="0"/>
    <x v="2"/>
    <x v="0"/>
    <s v="Paper"/>
    <x v="0"/>
    <x v="56"/>
  </r>
  <r>
    <n v="17958"/>
    <x v="408"/>
    <x v="3"/>
    <n v="33"/>
    <x v="3449"/>
    <x v="0"/>
    <n v="7.6"/>
    <x v="3"/>
    <x v="2"/>
    <x v="2"/>
    <s v="Office Furnishings"/>
    <x v="0"/>
    <x v="1215"/>
  </r>
  <r>
    <n v="23136"/>
    <x v="887"/>
    <x v="2"/>
    <n v="41"/>
    <x v="3450"/>
    <x v="0"/>
    <n v="19.3"/>
    <x v="2"/>
    <x v="3"/>
    <x v="2"/>
    <s v="Chairs &amp; Chairmats"/>
    <x v="5"/>
    <x v="202"/>
  </r>
  <r>
    <n v="13413"/>
    <x v="363"/>
    <x v="0"/>
    <n v="29"/>
    <x v="3451"/>
    <x v="0"/>
    <n v="5"/>
    <x v="0"/>
    <x v="1"/>
    <x v="0"/>
    <s v="Paper"/>
    <x v="0"/>
    <x v="374"/>
  </r>
  <r>
    <n v="1282"/>
    <x v="931"/>
    <x v="2"/>
    <n v="26"/>
    <x v="3452"/>
    <x v="0"/>
    <n v="2.1"/>
    <x v="2"/>
    <x v="2"/>
    <x v="1"/>
    <s v="Computer Peripherals"/>
    <x v="4"/>
    <x v="282"/>
  </r>
  <r>
    <n v="30341"/>
    <x v="852"/>
    <x v="3"/>
    <n v="41"/>
    <x v="3453"/>
    <x v="0"/>
    <n v="0.5"/>
    <x v="2"/>
    <x v="2"/>
    <x v="0"/>
    <s v="Labels"/>
    <x v="0"/>
    <x v="1201"/>
  </r>
  <r>
    <n v="30567"/>
    <x v="269"/>
    <x v="2"/>
    <n v="14"/>
    <x v="3454"/>
    <x v="2"/>
    <n v="72.8"/>
    <x v="6"/>
    <x v="3"/>
    <x v="0"/>
    <s v="Appliances"/>
    <x v="3"/>
    <x v="108"/>
  </r>
  <r>
    <n v="3654"/>
    <x v="290"/>
    <x v="3"/>
    <n v="47"/>
    <x v="3455"/>
    <x v="2"/>
    <n v="24.8"/>
    <x v="4"/>
    <x v="0"/>
    <x v="0"/>
    <s v="Appliances"/>
    <x v="3"/>
    <x v="435"/>
  </r>
  <r>
    <n v="54083"/>
    <x v="641"/>
    <x v="1"/>
    <n v="10"/>
    <x v="3456"/>
    <x v="2"/>
    <n v="24.8"/>
    <x v="1"/>
    <x v="2"/>
    <x v="0"/>
    <s v="Appliances"/>
    <x v="3"/>
    <x v="1026"/>
  </r>
  <r>
    <n v="7107"/>
    <x v="164"/>
    <x v="2"/>
    <n v="3"/>
    <x v="3457"/>
    <x v="0"/>
    <n v="5.4"/>
    <x v="9"/>
    <x v="0"/>
    <x v="0"/>
    <s v="Paper"/>
    <x v="2"/>
    <x v="626"/>
  </r>
  <r>
    <n v="22469"/>
    <x v="1245"/>
    <x v="1"/>
    <n v="44"/>
    <x v="3458"/>
    <x v="0"/>
    <n v="5.4"/>
    <x v="1"/>
    <x v="0"/>
    <x v="1"/>
    <s v="Telephones and Communication"/>
    <x v="1"/>
    <x v="106"/>
  </r>
  <r>
    <n v="3046"/>
    <x v="339"/>
    <x v="1"/>
    <n v="24"/>
    <x v="3459"/>
    <x v="0"/>
    <n v="21.4"/>
    <x v="5"/>
    <x v="3"/>
    <x v="0"/>
    <s v="Binders and Binder Accessories"/>
    <x v="0"/>
    <x v="346"/>
  </r>
  <r>
    <n v="44290"/>
    <x v="170"/>
    <x v="4"/>
    <n v="28"/>
    <x v="3460"/>
    <x v="0"/>
    <n v="10.6"/>
    <x v="6"/>
    <x v="0"/>
    <x v="0"/>
    <s v="Paper"/>
    <x v="0"/>
    <x v="169"/>
  </r>
  <r>
    <n v="27681"/>
    <x v="379"/>
    <x v="4"/>
    <n v="7"/>
    <x v="3461"/>
    <x v="0"/>
    <n v="5"/>
    <x v="0"/>
    <x v="2"/>
    <x v="0"/>
    <s v="Paper"/>
    <x v="0"/>
    <x v="394"/>
  </r>
  <r>
    <n v="3648"/>
    <x v="442"/>
    <x v="3"/>
    <n v="34"/>
    <x v="3462"/>
    <x v="0"/>
    <n v="4.5"/>
    <x v="0"/>
    <x v="2"/>
    <x v="1"/>
    <s v="Telephones and Communication"/>
    <x v="0"/>
    <x v="162"/>
  </r>
  <r>
    <n v="8000"/>
    <x v="740"/>
    <x v="3"/>
    <n v="10"/>
    <x v="3463"/>
    <x v="0"/>
    <n v="9"/>
    <x v="3"/>
    <x v="3"/>
    <x v="0"/>
    <s v="Binders and Binder Accessories"/>
    <x v="0"/>
    <x v="778"/>
  </r>
  <r>
    <n v="42467"/>
    <x v="1108"/>
    <x v="1"/>
    <n v="10"/>
    <x v="3464"/>
    <x v="0"/>
    <n v="16.2"/>
    <x v="2"/>
    <x v="2"/>
    <x v="0"/>
    <s v="Binders and Binder Accessories"/>
    <x v="0"/>
    <x v="560"/>
  </r>
  <r>
    <n v="15651"/>
    <x v="430"/>
    <x v="0"/>
    <n v="40"/>
    <x v="3465"/>
    <x v="1"/>
    <n v="3.7"/>
    <x v="7"/>
    <x v="3"/>
    <x v="0"/>
    <s v="Appliances"/>
    <x v="0"/>
    <x v="494"/>
  </r>
  <r>
    <n v="29318"/>
    <x v="1198"/>
    <x v="2"/>
    <n v="21"/>
    <x v="3466"/>
    <x v="1"/>
    <n v="37.5"/>
    <x v="0"/>
    <x v="0"/>
    <x v="0"/>
    <s v="Storage &amp; Organization"/>
    <x v="5"/>
    <x v="744"/>
  </r>
  <r>
    <n v="53029"/>
    <x v="768"/>
    <x v="3"/>
    <n v="39"/>
    <x v="3467"/>
    <x v="0"/>
    <n v="0.5"/>
    <x v="6"/>
    <x v="0"/>
    <x v="0"/>
    <s v="Labels"/>
    <x v="0"/>
    <x v="337"/>
  </r>
  <r>
    <n v="52071"/>
    <x v="467"/>
    <x v="2"/>
    <n v="1"/>
    <x v="3468"/>
    <x v="0"/>
    <n v="5.3"/>
    <x v="0"/>
    <x v="1"/>
    <x v="2"/>
    <s v="Office Furnishings"/>
    <x v="0"/>
    <x v="482"/>
  </r>
  <r>
    <n v="3110"/>
    <x v="1246"/>
    <x v="1"/>
    <n v="13"/>
    <x v="3469"/>
    <x v="2"/>
    <n v="15"/>
    <x v="9"/>
    <x v="0"/>
    <x v="1"/>
    <s v="Office Machines"/>
    <x v="3"/>
    <x v="833"/>
  </r>
  <r>
    <n v="51361"/>
    <x v="1064"/>
    <x v="0"/>
    <n v="50"/>
    <x v="3470"/>
    <x v="2"/>
    <n v="64.2"/>
    <x v="0"/>
    <x v="0"/>
    <x v="2"/>
    <s v="Tables"/>
    <x v="3"/>
    <x v="263"/>
  </r>
  <r>
    <n v="42950"/>
    <x v="1247"/>
    <x v="1"/>
    <n v="38"/>
    <x v="3471"/>
    <x v="0"/>
    <n v="1.3"/>
    <x v="3"/>
    <x v="3"/>
    <x v="1"/>
    <s v="Telephones and Communication"/>
    <x v="4"/>
    <x v="963"/>
  </r>
  <r>
    <n v="38598"/>
    <x v="412"/>
    <x v="3"/>
    <n v="17"/>
    <x v="3472"/>
    <x v="2"/>
    <n v="47.7"/>
    <x v="5"/>
    <x v="1"/>
    <x v="2"/>
    <s v="Bookcases"/>
    <x v="6"/>
    <x v="68"/>
  </r>
  <r>
    <n v="33634"/>
    <x v="1248"/>
    <x v="2"/>
    <n v="40"/>
    <x v="3473"/>
    <x v="0"/>
    <n v="8.4"/>
    <x v="5"/>
    <x v="3"/>
    <x v="0"/>
    <s v="Paper"/>
    <x v="0"/>
    <x v="1191"/>
  </r>
  <r>
    <n v="38914"/>
    <x v="820"/>
    <x v="4"/>
    <n v="43"/>
    <x v="3474"/>
    <x v="0"/>
    <n v="5.5"/>
    <x v="5"/>
    <x v="0"/>
    <x v="2"/>
    <s v="Office Furnishings"/>
    <x v="0"/>
    <x v="830"/>
  </r>
  <r>
    <n v="57063"/>
    <x v="930"/>
    <x v="4"/>
    <n v="26"/>
    <x v="3475"/>
    <x v="0"/>
    <n v="8"/>
    <x v="5"/>
    <x v="3"/>
    <x v="0"/>
    <s v="Paper"/>
    <x v="0"/>
    <x v="250"/>
  </r>
  <r>
    <n v="17447"/>
    <x v="404"/>
    <x v="3"/>
    <n v="42"/>
    <x v="3476"/>
    <x v="0"/>
    <n v="10.199999999999999"/>
    <x v="2"/>
    <x v="2"/>
    <x v="0"/>
    <s v="Paper"/>
    <x v="0"/>
    <x v="420"/>
  </r>
  <r>
    <n v="7110"/>
    <x v="431"/>
    <x v="3"/>
    <n v="22"/>
    <x v="3477"/>
    <x v="0"/>
    <n v="26.2"/>
    <x v="12"/>
    <x v="0"/>
    <x v="2"/>
    <s v="Chairs &amp; Chairmats"/>
    <x v="5"/>
    <x v="1019"/>
  </r>
  <r>
    <n v="33665"/>
    <x v="46"/>
    <x v="3"/>
    <n v="45"/>
    <x v="3478"/>
    <x v="2"/>
    <n v="74.400000000000006"/>
    <x v="2"/>
    <x v="0"/>
    <x v="2"/>
    <s v="Chairs &amp; Chairmats"/>
    <x v="3"/>
    <x v="1292"/>
  </r>
  <r>
    <n v="48868"/>
    <x v="1193"/>
    <x v="2"/>
    <n v="43"/>
    <x v="3479"/>
    <x v="0"/>
    <n v="4.3"/>
    <x v="6"/>
    <x v="0"/>
    <x v="1"/>
    <s v="Telephones and Communication"/>
    <x v="0"/>
    <x v="1244"/>
  </r>
  <r>
    <n v="17024"/>
    <x v="894"/>
    <x v="4"/>
    <n v="31"/>
    <x v="3480"/>
    <x v="0"/>
    <n v="4.9000000000000004"/>
    <x v="0"/>
    <x v="0"/>
    <x v="0"/>
    <s v="Appliances"/>
    <x v="0"/>
    <x v="491"/>
  </r>
  <r>
    <n v="14048"/>
    <x v="320"/>
    <x v="2"/>
    <n v="5"/>
    <x v="3481"/>
    <x v="0"/>
    <n v="37.5"/>
    <x v="8"/>
    <x v="3"/>
    <x v="0"/>
    <s v="Storage &amp; Organization"/>
    <x v="5"/>
    <x v="1293"/>
  </r>
  <r>
    <n v="10661"/>
    <x v="710"/>
    <x v="2"/>
    <n v="18"/>
    <x v="3482"/>
    <x v="0"/>
    <n v="9"/>
    <x v="2"/>
    <x v="1"/>
    <x v="0"/>
    <s v="Scissors, Rulers and Trimmers"/>
    <x v="4"/>
    <x v="1254"/>
  </r>
  <r>
    <n v="18370"/>
    <x v="749"/>
    <x v="3"/>
    <n v="41"/>
    <x v="3483"/>
    <x v="0"/>
    <n v="5.4"/>
    <x v="6"/>
    <x v="1"/>
    <x v="1"/>
    <s v="Telephones and Communication"/>
    <x v="0"/>
    <x v="100"/>
  </r>
  <r>
    <n v="34881"/>
    <x v="700"/>
    <x v="4"/>
    <n v="37"/>
    <x v="3150"/>
    <x v="0"/>
    <n v="5.3"/>
    <x v="3"/>
    <x v="0"/>
    <x v="0"/>
    <s v="Binders and Binder Accessories"/>
    <x v="0"/>
    <x v="395"/>
  </r>
  <r>
    <n v="13252"/>
    <x v="665"/>
    <x v="2"/>
    <n v="44"/>
    <x v="3484"/>
    <x v="2"/>
    <n v="32.1"/>
    <x v="3"/>
    <x v="1"/>
    <x v="2"/>
    <s v="Chairs &amp; Chairmats"/>
    <x v="3"/>
    <x v="760"/>
  </r>
  <r>
    <n v="52999"/>
    <x v="952"/>
    <x v="2"/>
    <n v="39"/>
    <x v="3485"/>
    <x v="0"/>
    <n v="2.2999999999999998"/>
    <x v="0"/>
    <x v="2"/>
    <x v="0"/>
    <s v="Paper"/>
    <x v="2"/>
    <x v="993"/>
  </r>
  <r>
    <n v="51584"/>
    <x v="1249"/>
    <x v="0"/>
    <n v="48"/>
    <x v="3486"/>
    <x v="2"/>
    <n v="32.1"/>
    <x v="2"/>
    <x v="0"/>
    <x v="2"/>
    <s v="Chairs &amp; Chairmats"/>
    <x v="3"/>
    <x v="1060"/>
  </r>
  <r>
    <n v="15463"/>
    <x v="291"/>
    <x v="3"/>
    <n v="48"/>
    <x v="3487"/>
    <x v="1"/>
    <n v="8"/>
    <x v="10"/>
    <x v="0"/>
    <x v="0"/>
    <s v="Paper"/>
    <x v="0"/>
    <x v="1262"/>
  </r>
  <r>
    <n v="28870"/>
    <x v="197"/>
    <x v="1"/>
    <n v="27"/>
    <x v="3488"/>
    <x v="0"/>
    <n v="7"/>
    <x v="6"/>
    <x v="0"/>
    <x v="1"/>
    <s v="Computer Peripherals"/>
    <x v="0"/>
    <x v="352"/>
  </r>
  <r>
    <n v="32037"/>
    <x v="1250"/>
    <x v="3"/>
    <n v="37"/>
    <x v="3489"/>
    <x v="0"/>
    <n v="6.6"/>
    <x v="0"/>
    <x v="2"/>
    <x v="0"/>
    <s v="Binders and Binder Accessories"/>
    <x v="0"/>
    <x v="1143"/>
  </r>
  <r>
    <n v="15904"/>
    <x v="990"/>
    <x v="2"/>
    <n v="39"/>
    <x v="3490"/>
    <x v="0"/>
    <n v="4.2"/>
    <x v="6"/>
    <x v="3"/>
    <x v="0"/>
    <s v="Pens &amp; Art Supplies"/>
    <x v="2"/>
    <x v="1294"/>
  </r>
  <r>
    <n v="29383"/>
    <x v="502"/>
    <x v="4"/>
    <n v="30"/>
    <x v="3491"/>
    <x v="0"/>
    <n v="4.3"/>
    <x v="0"/>
    <x v="0"/>
    <x v="2"/>
    <s v="Office Furnishings"/>
    <x v="2"/>
    <x v="525"/>
  </r>
  <r>
    <n v="9826"/>
    <x v="555"/>
    <x v="4"/>
    <n v="7"/>
    <x v="3492"/>
    <x v="0"/>
    <n v="2.1"/>
    <x v="9"/>
    <x v="1"/>
    <x v="1"/>
    <s v="Computer Peripherals"/>
    <x v="4"/>
    <x v="1174"/>
  </r>
  <r>
    <n v="31495"/>
    <x v="692"/>
    <x v="3"/>
    <n v="20"/>
    <x v="3493"/>
    <x v="1"/>
    <n v="3.2"/>
    <x v="0"/>
    <x v="1"/>
    <x v="0"/>
    <s v="Binders and Binder Accessories"/>
    <x v="0"/>
    <x v="1295"/>
  </r>
  <r>
    <n v="49472"/>
    <x v="169"/>
    <x v="3"/>
    <n v="23"/>
    <x v="3494"/>
    <x v="0"/>
    <n v="1"/>
    <x v="4"/>
    <x v="3"/>
    <x v="0"/>
    <s v="Pens &amp; Art Supplies"/>
    <x v="2"/>
    <x v="168"/>
  </r>
  <r>
    <n v="20704"/>
    <x v="659"/>
    <x v="3"/>
    <n v="38"/>
    <x v="3495"/>
    <x v="0"/>
    <n v="21.4"/>
    <x v="6"/>
    <x v="2"/>
    <x v="0"/>
    <s v="Storage &amp; Organization"/>
    <x v="0"/>
    <x v="698"/>
  </r>
  <r>
    <n v="59712"/>
    <x v="811"/>
    <x v="0"/>
    <n v="25"/>
    <x v="3496"/>
    <x v="1"/>
    <n v="0.9"/>
    <x v="2"/>
    <x v="3"/>
    <x v="0"/>
    <s v="Rubber Bands"/>
    <x v="2"/>
    <x v="170"/>
  </r>
  <r>
    <n v="18950"/>
    <x v="931"/>
    <x v="3"/>
    <n v="33"/>
    <x v="3497"/>
    <x v="2"/>
    <n v="15"/>
    <x v="3"/>
    <x v="3"/>
    <x v="1"/>
    <s v="Office Machines"/>
    <x v="3"/>
    <x v="443"/>
  </r>
  <r>
    <n v="30343"/>
    <x v="61"/>
    <x v="0"/>
    <n v="28"/>
    <x v="3498"/>
    <x v="0"/>
    <n v="0.5"/>
    <x v="5"/>
    <x v="0"/>
    <x v="0"/>
    <s v="Labels"/>
    <x v="0"/>
    <x v="541"/>
  </r>
  <r>
    <n v="35142"/>
    <x v="337"/>
    <x v="3"/>
    <n v="11"/>
    <x v="3499"/>
    <x v="0"/>
    <n v="7.1"/>
    <x v="0"/>
    <x v="0"/>
    <x v="2"/>
    <s v="Office Furnishings"/>
    <x v="4"/>
    <x v="1114"/>
  </r>
  <r>
    <n v="52645"/>
    <x v="364"/>
    <x v="3"/>
    <n v="10"/>
    <x v="3500"/>
    <x v="0"/>
    <n v="3.7"/>
    <x v="0"/>
    <x v="0"/>
    <x v="0"/>
    <s v="Appliances"/>
    <x v="0"/>
    <x v="478"/>
  </r>
  <r>
    <n v="5381"/>
    <x v="823"/>
    <x v="3"/>
    <n v="27"/>
    <x v="3501"/>
    <x v="0"/>
    <n v="7.6"/>
    <x v="0"/>
    <x v="2"/>
    <x v="0"/>
    <s v="Paper"/>
    <x v="2"/>
    <x v="628"/>
  </r>
  <r>
    <n v="8293"/>
    <x v="115"/>
    <x v="3"/>
    <n v="22"/>
    <x v="3502"/>
    <x v="0"/>
    <n v="2.1"/>
    <x v="6"/>
    <x v="3"/>
    <x v="0"/>
    <s v="Scissors, Rulers and Trimmers"/>
    <x v="2"/>
    <x v="291"/>
  </r>
  <r>
    <n v="13767"/>
    <x v="131"/>
    <x v="1"/>
    <n v="29"/>
    <x v="3503"/>
    <x v="0"/>
    <n v="15"/>
    <x v="6"/>
    <x v="0"/>
    <x v="0"/>
    <s v="Appliances"/>
    <x v="1"/>
    <x v="199"/>
  </r>
  <r>
    <n v="41988"/>
    <x v="78"/>
    <x v="3"/>
    <n v="18"/>
    <x v="3504"/>
    <x v="2"/>
    <n v="20.5"/>
    <x v="2"/>
    <x v="2"/>
    <x v="2"/>
    <s v="Chairs &amp; Chairmats"/>
    <x v="3"/>
    <x v="997"/>
  </r>
  <r>
    <n v="11008"/>
    <x v="22"/>
    <x v="0"/>
    <n v="17"/>
    <x v="3505"/>
    <x v="0"/>
    <n v="37.5"/>
    <x v="4"/>
    <x v="3"/>
    <x v="0"/>
    <s v="Storage &amp; Organization"/>
    <x v="5"/>
    <x v="23"/>
  </r>
  <r>
    <n v="4647"/>
    <x v="1251"/>
    <x v="4"/>
    <n v="6"/>
    <x v="131"/>
    <x v="0"/>
    <n v="6.1"/>
    <x v="11"/>
    <x v="0"/>
    <x v="0"/>
    <s v="Envelopes"/>
    <x v="0"/>
    <x v="763"/>
  </r>
  <r>
    <n v="18208"/>
    <x v="226"/>
    <x v="2"/>
    <n v="36"/>
    <x v="227"/>
    <x v="0"/>
    <n v="5.6"/>
    <x v="6"/>
    <x v="0"/>
    <x v="0"/>
    <s v="Pens &amp; Art Supplies"/>
    <x v="2"/>
    <x v="223"/>
  </r>
  <r>
    <n v="26016"/>
    <x v="849"/>
    <x v="1"/>
    <n v="44"/>
    <x v="3506"/>
    <x v="1"/>
    <n v="5.3"/>
    <x v="9"/>
    <x v="1"/>
    <x v="1"/>
    <s v="Telephones and Communication"/>
    <x v="0"/>
    <x v="39"/>
  </r>
  <r>
    <n v="4006"/>
    <x v="1050"/>
    <x v="4"/>
    <n v="38"/>
    <x v="3507"/>
    <x v="0"/>
    <n v="5.4"/>
    <x v="0"/>
    <x v="0"/>
    <x v="0"/>
    <s v="Paper"/>
    <x v="2"/>
    <x v="1103"/>
  </r>
  <r>
    <n v="2465"/>
    <x v="43"/>
    <x v="0"/>
    <n v="28"/>
    <x v="3508"/>
    <x v="0"/>
    <n v="2.1"/>
    <x v="2"/>
    <x v="1"/>
    <x v="1"/>
    <s v="Computer Peripherals"/>
    <x v="4"/>
    <x v="44"/>
  </r>
  <r>
    <n v="7846"/>
    <x v="491"/>
    <x v="3"/>
    <n v="12"/>
    <x v="3509"/>
    <x v="0"/>
    <n v="5.2"/>
    <x v="3"/>
    <x v="0"/>
    <x v="2"/>
    <s v="Office Furnishings"/>
    <x v="0"/>
    <x v="44"/>
  </r>
  <r>
    <n v="2754"/>
    <x v="1200"/>
    <x v="1"/>
    <n v="16"/>
    <x v="3510"/>
    <x v="0"/>
    <n v="1.1000000000000001"/>
    <x v="0"/>
    <x v="2"/>
    <x v="0"/>
    <s v="Appliances"/>
    <x v="0"/>
    <x v="340"/>
  </r>
  <r>
    <n v="24961"/>
    <x v="784"/>
    <x v="3"/>
    <n v="8"/>
    <x v="3511"/>
    <x v="2"/>
    <n v="39.200000000000003"/>
    <x v="9"/>
    <x v="1"/>
    <x v="2"/>
    <s v="Bookcases"/>
    <x v="6"/>
    <x v="7"/>
  </r>
  <r>
    <n v="44646"/>
    <x v="164"/>
    <x v="3"/>
    <n v="47"/>
    <x v="3512"/>
    <x v="0"/>
    <n v="37.5"/>
    <x v="6"/>
    <x v="2"/>
    <x v="0"/>
    <s v="Storage &amp; Organization"/>
    <x v="5"/>
    <x v="1195"/>
  </r>
  <r>
    <n v="23238"/>
    <x v="1252"/>
    <x v="2"/>
    <n v="25"/>
    <x v="3513"/>
    <x v="2"/>
    <n v="60.1"/>
    <x v="8"/>
    <x v="3"/>
    <x v="1"/>
    <s v="Office Machines"/>
    <x v="3"/>
    <x v="620"/>
  </r>
  <r>
    <n v="44579"/>
    <x v="855"/>
    <x v="2"/>
    <n v="19"/>
    <x v="3514"/>
    <x v="0"/>
    <n v="19.3"/>
    <x v="0"/>
    <x v="3"/>
    <x v="2"/>
    <s v="Chairs &amp; Chairmats"/>
    <x v="5"/>
    <x v="969"/>
  </r>
  <r>
    <n v="31492"/>
    <x v="352"/>
    <x v="0"/>
    <n v="34"/>
    <x v="3515"/>
    <x v="1"/>
    <n v="7.1"/>
    <x v="1"/>
    <x v="3"/>
    <x v="0"/>
    <s v="Storage &amp; Organization"/>
    <x v="0"/>
    <x v="1060"/>
  </r>
  <r>
    <n v="33701"/>
    <x v="160"/>
    <x v="4"/>
    <n v="35"/>
    <x v="3516"/>
    <x v="1"/>
    <n v="21.4"/>
    <x v="6"/>
    <x v="1"/>
    <x v="0"/>
    <s v="Binders and Binder Accessories"/>
    <x v="0"/>
    <x v="1104"/>
  </r>
  <r>
    <n v="24644"/>
    <x v="1213"/>
    <x v="0"/>
    <n v="40"/>
    <x v="3517"/>
    <x v="1"/>
    <n v="4.8"/>
    <x v="3"/>
    <x v="0"/>
    <x v="0"/>
    <s v="Appliances"/>
    <x v="0"/>
    <x v="242"/>
  </r>
  <r>
    <n v="45029"/>
    <x v="728"/>
    <x v="1"/>
    <n v="20"/>
    <x v="3518"/>
    <x v="2"/>
    <n v="67.099999999999994"/>
    <x v="0"/>
    <x v="1"/>
    <x v="2"/>
    <s v="Tables"/>
    <x v="6"/>
    <x v="1296"/>
  </r>
  <r>
    <n v="26756"/>
    <x v="31"/>
    <x v="4"/>
    <n v="25"/>
    <x v="3519"/>
    <x v="0"/>
    <n v="4.3"/>
    <x v="2"/>
    <x v="2"/>
    <x v="1"/>
    <s v="Computer Peripherals"/>
    <x v="0"/>
    <x v="1151"/>
  </r>
  <r>
    <n v="48515"/>
    <x v="1009"/>
    <x v="0"/>
    <n v="47"/>
    <x v="3520"/>
    <x v="1"/>
    <n v="2.1"/>
    <x v="3"/>
    <x v="1"/>
    <x v="0"/>
    <s v="Paper"/>
    <x v="2"/>
    <x v="588"/>
  </r>
  <r>
    <n v="38529"/>
    <x v="676"/>
    <x v="3"/>
    <n v="38"/>
    <x v="3521"/>
    <x v="0"/>
    <n v="0.7"/>
    <x v="5"/>
    <x v="0"/>
    <x v="0"/>
    <s v="Rubber Bands"/>
    <x v="2"/>
    <x v="888"/>
  </r>
  <r>
    <n v="55265"/>
    <x v="10"/>
    <x v="3"/>
    <n v="39"/>
    <x v="3522"/>
    <x v="0"/>
    <n v="1.1000000000000001"/>
    <x v="0"/>
    <x v="0"/>
    <x v="1"/>
    <s v="Telephones and Communication"/>
    <x v="2"/>
    <x v="596"/>
  </r>
  <r>
    <n v="40067"/>
    <x v="1183"/>
    <x v="3"/>
    <n v="38"/>
    <x v="3523"/>
    <x v="0"/>
    <n v="5.7"/>
    <x v="1"/>
    <x v="0"/>
    <x v="1"/>
    <s v="Telephones and Communication"/>
    <x v="0"/>
    <x v="1297"/>
  </r>
  <r>
    <n v="40512"/>
    <x v="648"/>
    <x v="4"/>
    <n v="41"/>
    <x v="3524"/>
    <x v="0"/>
    <n v="1.5"/>
    <x v="6"/>
    <x v="2"/>
    <x v="0"/>
    <s v="Envelopes"/>
    <x v="0"/>
    <x v="681"/>
  </r>
  <r>
    <n v="5954"/>
    <x v="486"/>
    <x v="0"/>
    <n v="32"/>
    <x v="3525"/>
    <x v="2"/>
    <n v="15.7"/>
    <x v="6"/>
    <x v="0"/>
    <x v="1"/>
    <s v="Office Machines"/>
    <x v="3"/>
    <x v="414"/>
  </r>
  <r>
    <n v="20805"/>
    <x v="647"/>
    <x v="1"/>
    <n v="12"/>
    <x v="3526"/>
    <x v="0"/>
    <n v="7.5"/>
    <x v="0"/>
    <x v="2"/>
    <x v="0"/>
    <s v="Binders and Binder Accessories"/>
    <x v="0"/>
    <x v="52"/>
  </r>
  <r>
    <n v="53153"/>
    <x v="10"/>
    <x v="0"/>
    <n v="29"/>
    <x v="3527"/>
    <x v="0"/>
    <n v="4.3"/>
    <x v="6"/>
    <x v="0"/>
    <x v="0"/>
    <s v="Appliances"/>
    <x v="0"/>
    <x v="11"/>
  </r>
  <r>
    <n v="1286"/>
    <x v="327"/>
    <x v="2"/>
    <n v="46"/>
    <x v="3528"/>
    <x v="0"/>
    <n v="6.1"/>
    <x v="0"/>
    <x v="2"/>
    <x v="0"/>
    <s v="Binders and Binder Accessories"/>
    <x v="0"/>
    <x v="519"/>
  </r>
  <r>
    <n v="11648"/>
    <x v="101"/>
    <x v="3"/>
    <n v="33"/>
    <x v="3529"/>
    <x v="0"/>
    <n v="7.5"/>
    <x v="5"/>
    <x v="0"/>
    <x v="0"/>
    <s v="Storage &amp; Organization"/>
    <x v="0"/>
    <x v="1035"/>
  </r>
  <r>
    <n v="40007"/>
    <x v="584"/>
    <x v="2"/>
    <n v="45"/>
    <x v="3530"/>
    <x v="0"/>
    <n v="1.3"/>
    <x v="5"/>
    <x v="2"/>
    <x v="0"/>
    <s v="Pens &amp; Art Supplies"/>
    <x v="2"/>
    <x v="1276"/>
  </r>
  <r>
    <n v="26948"/>
    <x v="748"/>
    <x v="1"/>
    <n v="21"/>
    <x v="3531"/>
    <x v="1"/>
    <n v="2.4"/>
    <x v="3"/>
    <x v="2"/>
    <x v="0"/>
    <s v="Pens &amp; Art Supplies"/>
    <x v="2"/>
    <x v="544"/>
  </r>
  <r>
    <n v="23719"/>
    <x v="419"/>
    <x v="0"/>
    <n v="17"/>
    <x v="3532"/>
    <x v="0"/>
    <n v="5.9"/>
    <x v="8"/>
    <x v="1"/>
    <x v="0"/>
    <s v="Paper"/>
    <x v="0"/>
    <x v="485"/>
  </r>
  <r>
    <n v="3141"/>
    <x v="654"/>
    <x v="0"/>
    <n v="30"/>
    <x v="3533"/>
    <x v="0"/>
    <n v="3.4"/>
    <x v="3"/>
    <x v="2"/>
    <x v="1"/>
    <s v="Computer Peripherals"/>
    <x v="4"/>
    <x v="352"/>
  </r>
  <r>
    <n v="31586"/>
    <x v="1103"/>
    <x v="3"/>
    <n v="22"/>
    <x v="3534"/>
    <x v="1"/>
    <n v="4.3"/>
    <x v="6"/>
    <x v="2"/>
    <x v="1"/>
    <s v="Computer Peripherals"/>
    <x v="0"/>
    <x v="1132"/>
  </r>
  <r>
    <n v="27491"/>
    <x v="92"/>
    <x v="2"/>
    <n v="11"/>
    <x v="3535"/>
    <x v="0"/>
    <n v="21.4"/>
    <x v="6"/>
    <x v="0"/>
    <x v="0"/>
    <s v="Envelopes"/>
    <x v="0"/>
    <x v="733"/>
  </r>
  <r>
    <n v="20967"/>
    <x v="263"/>
    <x v="1"/>
    <n v="6"/>
    <x v="3536"/>
    <x v="0"/>
    <n v="8.6"/>
    <x v="9"/>
    <x v="3"/>
    <x v="1"/>
    <s v="Telephones and Communication"/>
    <x v="0"/>
    <x v="555"/>
  </r>
  <r>
    <n v="37893"/>
    <x v="1253"/>
    <x v="2"/>
    <n v="14"/>
    <x v="3537"/>
    <x v="0"/>
    <n v="5.9"/>
    <x v="3"/>
    <x v="0"/>
    <x v="1"/>
    <s v="Computer Peripherals"/>
    <x v="0"/>
    <x v="1298"/>
  </r>
  <r>
    <n v="29095"/>
    <x v="67"/>
    <x v="2"/>
    <n v="40"/>
    <x v="3538"/>
    <x v="0"/>
    <n v="3.2"/>
    <x v="1"/>
    <x v="3"/>
    <x v="0"/>
    <s v="Binders and Binder Accessories"/>
    <x v="0"/>
    <x v="67"/>
  </r>
  <r>
    <n v="39015"/>
    <x v="196"/>
    <x v="4"/>
    <n v="11"/>
    <x v="3539"/>
    <x v="0"/>
    <n v="6.1"/>
    <x v="0"/>
    <x v="0"/>
    <x v="0"/>
    <s v="Paper"/>
    <x v="0"/>
    <x v="642"/>
  </r>
  <r>
    <n v="10054"/>
    <x v="203"/>
    <x v="1"/>
    <n v="2"/>
    <x v="3540"/>
    <x v="0"/>
    <n v="51.6"/>
    <x v="3"/>
    <x v="2"/>
    <x v="2"/>
    <s v="Office Furnishings"/>
    <x v="1"/>
    <x v="878"/>
  </r>
  <r>
    <n v="11841"/>
    <x v="298"/>
    <x v="4"/>
    <n v="46"/>
    <x v="3541"/>
    <x v="0"/>
    <n v="6.2"/>
    <x v="0"/>
    <x v="0"/>
    <x v="0"/>
    <s v="Pens &amp; Art Supplies"/>
    <x v="4"/>
    <x v="738"/>
  </r>
  <r>
    <n v="34754"/>
    <x v="1205"/>
    <x v="0"/>
    <n v="16"/>
    <x v="3542"/>
    <x v="0"/>
    <n v="5.4"/>
    <x v="7"/>
    <x v="2"/>
    <x v="0"/>
    <s v="Paper"/>
    <x v="2"/>
    <x v="887"/>
  </r>
  <r>
    <n v="3362"/>
    <x v="983"/>
    <x v="3"/>
    <n v="50"/>
    <x v="3543"/>
    <x v="0"/>
    <n v="4.8"/>
    <x v="2"/>
    <x v="3"/>
    <x v="0"/>
    <s v="Storage &amp; Organization"/>
    <x v="0"/>
    <x v="1156"/>
  </r>
  <r>
    <n v="9761"/>
    <x v="478"/>
    <x v="2"/>
    <n v="2"/>
    <x v="3544"/>
    <x v="2"/>
    <n v="15"/>
    <x v="0"/>
    <x v="3"/>
    <x v="1"/>
    <s v="Office Machines"/>
    <x v="3"/>
    <x v="1084"/>
  </r>
  <r>
    <n v="57382"/>
    <x v="1077"/>
    <x v="4"/>
    <n v="25"/>
    <x v="3545"/>
    <x v="0"/>
    <n v="1.6"/>
    <x v="0"/>
    <x v="1"/>
    <x v="0"/>
    <s v="Binders and Binder Accessories"/>
    <x v="0"/>
    <x v="760"/>
  </r>
  <r>
    <n v="38598"/>
    <x v="412"/>
    <x v="3"/>
    <n v="27"/>
    <x v="3546"/>
    <x v="0"/>
    <n v="12.1"/>
    <x v="5"/>
    <x v="1"/>
    <x v="1"/>
    <s v="Office Machines"/>
    <x v="1"/>
    <x v="71"/>
  </r>
  <r>
    <n v="48998"/>
    <x v="1250"/>
    <x v="3"/>
    <n v="15"/>
    <x v="3547"/>
    <x v="0"/>
    <n v="7.5"/>
    <x v="5"/>
    <x v="2"/>
    <x v="0"/>
    <s v="Envelopes"/>
    <x v="0"/>
    <x v="453"/>
  </r>
  <r>
    <n v="50083"/>
    <x v="597"/>
    <x v="2"/>
    <n v="33"/>
    <x v="3548"/>
    <x v="2"/>
    <n v="51.6"/>
    <x v="0"/>
    <x v="3"/>
    <x v="1"/>
    <s v="Office Machines"/>
    <x v="6"/>
    <x v="625"/>
  </r>
  <r>
    <n v="5925"/>
    <x v="1109"/>
    <x v="3"/>
    <n v="25"/>
    <x v="3549"/>
    <x v="0"/>
    <n v="1.1000000000000001"/>
    <x v="12"/>
    <x v="2"/>
    <x v="1"/>
    <s v="Telephones and Communication"/>
    <x v="2"/>
    <x v="525"/>
  </r>
  <r>
    <n v="24099"/>
    <x v="538"/>
    <x v="2"/>
    <n v="6"/>
    <x v="3550"/>
    <x v="0"/>
    <n v="7"/>
    <x v="3"/>
    <x v="0"/>
    <x v="1"/>
    <s v="Computer Peripherals"/>
    <x v="0"/>
    <x v="456"/>
  </r>
  <r>
    <n v="59395"/>
    <x v="1160"/>
    <x v="0"/>
    <n v="20"/>
    <x v="3551"/>
    <x v="1"/>
    <n v="7.7"/>
    <x v="10"/>
    <x v="3"/>
    <x v="0"/>
    <s v="Paper"/>
    <x v="0"/>
    <x v="305"/>
  </r>
  <r>
    <n v="59270"/>
    <x v="5"/>
    <x v="1"/>
    <n v="14"/>
    <x v="3552"/>
    <x v="0"/>
    <n v="21.4"/>
    <x v="4"/>
    <x v="3"/>
    <x v="0"/>
    <s v="Storage &amp; Organization"/>
    <x v="0"/>
    <x v="720"/>
  </r>
  <r>
    <n v="2339"/>
    <x v="109"/>
    <x v="3"/>
    <n v="12"/>
    <x v="3553"/>
    <x v="0"/>
    <n v="21.4"/>
    <x v="10"/>
    <x v="3"/>
    <x v="0"/>
    <s v="Storage &amp; Organization"/>
    <x v="0"/>
    <x v="111"/>
  </r>
  <r>
    <n v="8999"/>
    <x v="580"/>
    <x v="1"/>
    <n v="28"/>
    <x v="3554"/>
    <x v="0"/>
    <n v="15.3"/>
    <x v="8"/>
    <x v="0"/>
    <x v="0"/>
    <s v="Paper"/>
    <x v="0"/>
    <x v="694"/>
  </r>
  <r>
    <n v="51971"/>
    <x v="299"/>
    <x v="2"/>
    <n v="22"/>
    <x v="3555"/>
    <x v="0"/>
    <n v="73.8"/>
    <x v="1"/>
    <x v="2"/>
    <x v="2"/>
    <s v="Tables"/>
    <x v="5"/>
    <x v="303"/>
  </r>
  <r>
    <n v="43332"/>
    <x v="218"/>
    <x v="1"/>
    <n v="31"/>
    <x v="3556"/>
    <x v="1"/>
    <n v="15.3"/>
    <x v="3"/>
    <x v="2"/>
    <x v="0"/>
    <s v="Paper"/>
    <x v="0"/>
    <x v="1217"/>
  </r>
  <r>
    <n v="7783"/>
    <x v="247"/>
    <x v="4"/>
    <n v="3"/>
    <x v="3557"/>
    <x v="0"/>
    <n v="6"/>
    <x v="9"/>
    <x v="0"/>
    <x v="0"/>
    <s v="Binders and Binder Accessories"/>
    <x v="0"/>
    <x v="651"/>
  </r>
  <r>
    <n v="3907"/>
    <x v="998"/>
    <x v="4"/>
    <n v="36"/>
    <x v="3558"/>
    <x v="1"/>
    <n v="5.9"/>
    <x v="2"/>
    <x v="3"/>
    <x v="1"/>
    <s v="Computer Peripherals"/>
    <x v="0"/>
    <x v="1299"/>
  </r>
  <r>
    <n v="21285"/>
    <x v="728"/>
    <x v="4"/>
    <n v="32"/>
    <x v="3559"/>
    <x v="0"/>
    <n v="1.7"/>
    <x v="1"/>
    <x v="0"/>
    <x v="0"/>
    <s v="Pens &amp; Art Supplies"/>
    <x v="2"/>
    <x v="1007"/>
  </r>
  <r>
    <n v="33029"/>
    <x v="785"/>
    <x v="1"/>
    <n v="39"/>
    <x v="3560"/>
    <x v="2"/>
    <n v="80.5"/>
    <x v="3"/>
    <x v="1"/>
    <x v="2"/>
    <s v="Tables"/>
    <x v="6"/>
    <x v="435"/>
  </r>
  <r>
    <n v="18819"/>
    <x v="1055"/>
    <x v="3"/>
    <n v="22"/>
    <x v="3561"/>
    <x v="0"/>
    <n v="23.8"/>
    <x v="8"/>
    <x v="0"/>
    <x v="2"/>
    <s v="Office Furnishings"/>
    <x v="5"/>
    <x v="1109"/>
  </r>
  <r>
    <n v="55686"/>
    <x v="1240"/>
    <x v="0"/>
    <n v="2"/>
    <x v="3562"/>
    <x v="0"/>
    <n v="1.1000000000000001"/>
    <x v="6"/>
    <x v="0"/>
    <x v="0"/>
    <s v="Appliances"/>
    <x v="0"/>
    <x v="239"/>
  </r>
  <r>
    <n v="6560"/>
    <x v="872"/>
    <x v="3"/>
    <n v="20"/>
    <x v="3563"/>
    <x v="0"/>
    <n v="3.7"/>
    <x v="6"/>
    <x v="0"/>
    <x v="0"/>
    <s v="Appliances"/>
    <x v="0"/>
    <x v="253"/>
  </r>
  <r>
    <n v="29152"/>
    <x v="1011"/>
    <x v="3"/>
    <n v="13"/>
    <x v="3564"/>
    <x v="0"/>
    <n v="10.4"/>
    <x v="6"/>
    <x v="3"/>
    <x v="0"/>
    <s v="Storage &amp; Organization"/>
    <x v="0"/>
    <x v="1026"/>
  </r>
  <r>
    <n v="1222"/>
    <x v="600"/>
    <x v="4"/>
    <n v="48"/>
    <x v="3565"/>
    <x v="0"/>
    <n v="6"/>
    <x v="5"/>
    <x v="2"/>
    <x v="0"/>
    <s v="Paper"/>
    <x v="0"/>
    <x v="628"/>
  </r>
  <r>
    <n v="44387"/>
    <x v="78"/>
    <x v="3"/>
    <n v="20"/>
    <x v="3566"/>
    <x v="0"/>
    <n v="5.2"/>
    <x v="10"/>
    <x v="0"/>
    <x v="0"/>
    <s v="Paper"/>
    <x v="0"/>
    <x v="997"/>
  </r>
  <r>
    <n v="55300"/>
    <x v="310"/>
    <x v="1"/>
    <n v="37"/>
    <x v="3567"/>
    <x v="0"/>
    <n v="7.4"/>
    <x v="0"/>
    <x v="1"/>
    <x v="0"/>
    <s v="Appliances"/>
    <x v="0"/>
    <x v="316"/>
  </r>
  <r>
    <n v="33091"/>
    <x v="1254"/>
    <x v="1"/>
    <n v="24"/>
    <x v="3568"/>
    <x v="0"/>
    <n v="12.4"/>
    <x v="0"/>
    <x v="2"/>
    <x v="0"/>
    <s v="Paper"/>
    <x v="0"/>
    <x v="891"/>
  </r>
  <r>
    <n v="16864"/>
    <x v="485"/>
    <x v="2"/>
    <n v="42"/>
    <x v="3569"/>
    <x v="2"/>
    <n v="46.6"/>
    <x v="8"/>
    <x v="1"/>
    <x v="2"/>
    <s v="Tables"/>
    <x v="6"/>
    <x v="1273"/>
  </r>
  <r>
    <n v="805"/>
    <x v="994"/>
    <x v="2"/>
    <n v="39"/>
    <x v="3570"/>
    <x v="0"/>
    <n v="6.1"/>
    <x v="6"/>
    <x v="3"/>
    <x v="2"/>
    <s v="Office Furnishings"/>
    <x v="1"/>
    <x v="54"/>
  </r>
  <r>
    <n v="16993"/>
    <x v="682"/>
    <x v="4"/>
    <n v="8"/>
    <x v="3571"/>
    <x v="0"/>
    <n v="2.7"/>
    <x v="7"/>
    <x v="3"/>
    <x v="1"/>
    <s v="Telephones and Communication"/>
    <x v="0"/>
    <x v="1300"/>
  </r>
  <r>
    <n v="28832"/>
    <x v="192"/>
    <x v="4"/>
    <n v="46"/>
    <x v="3572"/>
    <x v="1"/>
    <n v="15.8"/>
    <x v="8"/>
    <x v="0"/>
    <x v="0"/>
    <s v="Envelopes"/>
    <x v="0"/>
    <x v="810"/>
  </r>
  <r>
    <n v="8677"/>
    <x v="479"/>
    <x v="1"/>
    <n v="38"/>
    <x v="3573"/>
    <x v="0"/>
    <n v="17.5"/>
    <x v="3"/>
    <x v="0"/>
    <x v="0"/>
    <s v="Storage &amp; Organization"/>
    <x v="0"/>
    <x v="565"/>
  </r>
  <r>
    <n v="25889"/>
    <x v="273"/>
    <x v="3"/>
    <n v="23"/>
    <x v="3574"/>
    <x v="0"/>
    <n v="5.4"/>
    <x v="8"/>
    <x v="1"/>
    <x v="2"/>
    <s v="Office Furnishings"/>
    <x v="4"/>
    <x v="736"/>
  </r>
  <r>
    <n v="37348"/>
    <x v="992"/>
    <x v="1"/>
    <n v="33"/>
    <x v="3575"/>
    <x v="0"/>
    <n v="5.3"/>
    <x v="7"/>
    <x v="2"/>
    <x v="0"/>
    <s v="Storage &amp; Organization"/>
    <x v="0"/>
    <x v="663"/>
  </r>
  <r>
    <n v="24801"/>
    <x v="27"/>
    <x v="1"/>
    <n v="7"/>
    <x v="3576"/>
    <x v="0"/>
    <n v="22.2"/>
    <x v="5"/>
    <x v="2"/>
    <x v="2"/>
    <s v="Office Furnishings"/>
    <x v="5"/>
    <x v="28"/>
  </r>
  <r>
    <n v="18853"/>
    <x v="253"/>
    <x v="0"/>
    <n v="33"/>
    <x v="3577"/>
    <x v="0"/>
    <n v="1.6"/>
    <x v="9"/>
    <x v="2"/>
    <x v="0"/>
    <s v="Pens &amp; Art Supplies"/>
    <x v="2"/>
    <x v="1301"/>
  </r>
  <r>
    <n v="50786"/>
    <x v="1255"/>
    <x v="3"/>
    <n v="4"/>
    <x v="3578"/>
    <x v="2"/>
    <n v="15"/>
    <x v="8"/>
    <x v="1"/>
    <x v="1"/>
    <s v="Office Machines"/>
    <x v="3"/>
    <x v="883"/>
  </r>
  <r>
    <n v="27684"/>
    <x v="973"/>
    <x v="3"/>
    <n v="1"/>
    <x v="3579"/>
    <x v="0"/>
    <n v="3.1"/>
    <x v="0"/>
    <x v="0"/>
    <x v="0"/>
    <s v="Pens &amp; Art Supplies"/>
    <x v="4"/>
    <x v="381"/>
  </r>
  <r>
    <n v="55136"/>
    <x v="235"/>
    <x v="0"/>
    <n v="29"/>
    <x v="3580"/>
    <x v="0"/>
    <n v="5"/>
    <x v="6"/>
    <x v="2"/>
    <x v="0"/>
    <s v="Paper"/>
    <x v="0"/>
    <x v="234"/>
  </r>
  <r>
    <n v="47938"/>
    <x v="362"/>
    <x v="3"/>
    <n v="17"/>
    <x v="3581"/>
    <x v="0"/>
    <n v="2.7"/>
    <x v="9"/>
    <x v="0"/>
    <x v="1"/>
    <s v="Telephones and Communication"/>
    <x v="2"/>
    <x v="3"/>
  </r>
  <r>
    <n v="35686"/>
    <x v="381"/>
    <x v="1"/>
    <n v="48"/>
    <x v="3582"/>
    <x v="0"/>
    <n v="9.8000000000000007"/>
    <x v="5"/>
    <x v="2"/>
    <x v="0"/>
    <s v="Paper"/>
    <x v="0"/>
    <x v="1101"/>
  </r>
  <r>
    <n v="17542"/>
    <x v="1248"/>
    <x v="3"/>
    <n v="37"/>
    <x v="3583"/>
    <x v="0"/>
    <n v="0.5"/>
    <x v="8"/>
    <x v="1"/>
    <x v="0"/>
    <s v="Labels"/>
    <x v="0"/>
    <x v="1191"/>
  </r>
  <r>
    <n v="55906"/>
    <x v="972"/>
    <x v="0"/>
    <n v="49"/>
    <x v="3584"/>
    <x v="0"/>
    <n v="3.2"/>
    <x v="6"/>
    <x v="1"/>
    <x v="0"/>
    <s v="Binders and Binder Accessories"/>
    <x v="0"/>
    <x v="270"/>
  </r>
  <r>
    <n v="29856"/>
    <x v="633"/>
    <x v="4"/>
    <n v="24"/>
    <x v="3585"/>
    <x v="0"/>
    <n v="0.9"/>
    <x v="0"/>
    <x v="1"/>
    <x v="0"/>
    <s v="Paper"/>
    <x v="2"/>
    <x v="701"/>
  </r>
  <r>
    <n v="3333"/>
    <x v="236"/>
    <x v="2"/>
    <n v="9"/>
    <x v="3586"/>
    <x v="0"/>
    <n v="5.8"/>
    <x v="0"/>
    <x v="2"/>
    <x v="0"/>
    <s v="Paper"/>
    <x v="0"/>
    <x v="216"/>
  </r>
  <r>
    <n v="33889"/>
    <x v="670"/>
    <x v="3"/>
    <n v="43"/>
    <x v="3587"/>
    <x v="0"/>
    <n v="3.7"/>
    <x v="0"/>
    <x v="3"/>
    <x v="0"/>
    <s v="Appliances"/>
    <x v="0"/>
    <x v="792"/>
  </r>
  <r>
    <n v="49190"/>
    <x v="601"/>
    <x v="1"/>
    <n v="4"/>
    <x v="3588"/>
    <x v="0"/>
    <n v="2.1"/>
    <x v="0"/>
    <x v="0"/>
    <x v="0"/>
    <s v="Paper"/>
    <x v="2"/>
    <x v="286"/>
  </r>
  <r>
    <n v="25280"/>
    <x v="643"/>
    <x v="2"/>
    <n v="47"/>
    <x v="3544"/>
    <x v="0"/>
    <n v="1.3"/>
    <x v="4"/>
    <x v="0"/>
    <x v="0"/>
    <s v="Pens &amp; Art Supplies"/>
    <x v="2"/>
    <x v="862"/>
  </r>
  <r>
    <n v="29569"/>
    <x v="704"/>
    <x v="1"/>
    <n v="29"/>
    <x v="3589"/>
    <x v="0"/>
    <n v="5.6"/>
    <x v="5"/>
    <x v="1"/>
    <x v="0"/>
    <s v="Paper"/>
    <x v="0"/>
    <x v="1200"/>
  </r>
  <r>
    <n v="29539"/>
    <x v="1175"/>
    <x v="1"/>
    <n v="24"/>
    <x v="3590"/>
    <x v="0"/>
    <n v="1.5"/>
    <x v="6"/>
    <x v="0"/>
    <x v="0"/>
    <s v="Envelopes"/>
    <x v="0"/>
    <x v="42"/>
  </r>
  <r>
    <n v="21344"/>
    <x v="666"/>
    <x v="3"/>
    <n v="29"/>
    <x v="3591"/>
    <x v="0"/>
    <n v="2.1"/>
    <x v="3"/>
    <x v="0"/>
    <x v="1"/>
    <s v="Computer Peripherals"/>
    <x v="4"/>
    <x v="1142"/>
  </r>
  <r>
    <n v="29475"/>
    <x v="223"/>
    <x v="1"/>
    <n v="49"/>
    <x v="3592"/>
    <x v="0"/>
    <n v="3.3"/>
    <x v="0"/>
    <x v="2"/>
    <x v="2"/>
    <s v="Office Furnishings"/>
    <x v="4"/>
    <x v="442"/>
  </r>
  <r>
    <n v="9895"/>
    <x v="298"/>
    <x v="3"/>
    <n v="9"/>
    <x v="3593"/>
    <x v="0"/>
    <n v="2.4"/>
    <x v="5"/>
    <x v="3"/>
    <x v="0"/>
    <s v="Pens &amp; Art Supplies"/>
    <x v="2"/>
    <x v="1114"/>
  </r>
  <r>
    <n v="19430"/>
    <x v="752"/>
    <x v="0"/>
    <n v="39"/>
    <x v="3594"/>
    <x v="0"/>
    <n v="37.5"/>
    <x v="8"/>
    <x v="0"/>
    <x v="0"/>
    <s v="Storage &amp; Organization"/>
    <x v="5"/>
    <x v="107"/>
  </r>
  <r>
    <n v="41094"/>
    <x v="717"/>
    <x v="3"/>
    <n v="46"/>
    <x v="3595"/>
    <x v="0"/>
    <n v="9.3000000000000007"/>
    <x v="7"/>
    <x v="0"/>
    <x v="0"/>
    <s v="Paper"/>
    <x v="0"/>
    <x v="189"/>
  </r>
  <r>
    <n v="9062"/>
    <x v="615"/>
    <x v="1"/>
    <n v="32"/>
    <x v="3596"/>
    <x v="0"/>
    <n v="1.1000000000000001"/>
    <x v="4"/>
    <x v="1"/>
    <x v="0"/>
    <s v="Rubber Bands"/>
    <x v="2"/>
    <x v="473"/>
  </r>
  <r>
    <n v="6884"/>
    <x v="1125"/>
    <x v="3"/>
    <n v="41"/>
    <x v="3597"/>
    <x v="0"/>
    <n v="5.0999999999999996"/>
    <x v="12"/>
    <x v="2"/>
    <x v="0"/>
    <s v="Paper"/>
    <x v="0"/>
    <x v="362"/>
  </r>
  <r>
    <n v="55651"/>
    <x v="364"/>
    <x v="4"/>
    <n v="41"/>
    <x v="3598"/>
    <x v="0"/>
    <n v="9.6"/>
    <x v="9"/>
    <x v="0"/>
    <x v="2"/>
    <s v="Office Furnishings"/>
    <x v="4"/>
    <x v="1302"/>
  </r>
  <r>
    <n v="38789"/>
    <x v="105"/>
    <x v="1"/>
    <n v="4"/>
    <x v="3599"/>
    <x v="2"/>
    <n v="16.8"/>
    <x v="3"/>
    <x v="3"/>
    <x v="2"/>
    <s v="Office Furnishings"/>
    <x v="3"/>
    <x v="107"/>
  </r>
  <r>
    <n v="2823"/>
    <x v="781"/>
    <x v="1"/>
    <n v="21"/>
    <x v="3600"/>
    <x v="2"/>
    <n v="30.7"/>
    <x v="9"/>
    <x v="2"/>
    <x v="0"/>
    <s v="Storage &amp; Organization"/>
    <x v="3"/>
    <x v="824"/>
  </r>
  <r>
    <n v="51360"/>
    <x v="183"/>
    <x v="4"/>
    <n v="12"/>
    <x v="3601"/>
    <x v="0"/>
    <n v="0.5"/>
    <x v="6"/>
    <x v="1"/>
    <x v="0"/>
    <s v="Labels"/>
    <x v="0"/>
    <x v="183"/>
  </r>
  <r>
    <n v="25601"/>
    <x v="81"/>
    <x v="4"/>
    <n v="43"/>
    <x v="3602"/>
    <x v="0"/>
    <n v="5"/>
    <x v="9"/>
    <x v="0"/>
    <x v="0"/>
    <s v="Storage &amp; Organization"/>
    <x v="0"/>
    <x v="74"/>
  </r>
  <r>
    <n v="22368"/>
    <x v="1048"/>
    <x v="4"/>
    <n v="5"/>
    <x v="3603"/>
    <x v="0"/>
    <n v="2.1"/>
    <x v="4"/>
    <x v="1"/>
    <x v="1"/>
    <s v="Computer Peripherals"/>
    <x v="4"/>
    <x v="1100"/>
  </r>
  <r>
    <n v="22820"/>
    <x v="691"/>
    <x v="1"/>
    <n v="34"/>
    <x v="3604"/>
    <x v="0"/>
    <n v="4.7"/>
    <x v="0"/>
    <x v="1"/>
    <x v="1"/>
    <s v="Computer Peripherals"/>
    <x v="4"/>
    <x v="731"/>
  </r>
  <r>
    <n v="54467"/>
    <x v="1143"/>
    <x v="3"/>
    <n v="37"/>
    <x v="3605"/>
    <x v="0"/>
    <n v="6.1"/>
    <x v="2"/>
    <x v="3"/>
    <x v="0"/>
    <s v="Envelopes"/>
    <x v="0"/>
    <x v="390"/>
  </r>
  <r>
    <n v="28583"/>
    <x v="896"/>
    <x v="0"/>
    <n v="25"/>
    <x v="3606"/>
    <x v="0"/>
    <n v="16.100000000000001"/>
    <x v="7"/>
    <x v="3"/>
    <x v="0"/>
    <s v="Binders and Binder Accessories"/>
    <x v="0"/>
    <x v="1154"/>
  </r>
  <r>
    <n v="28069"/>
    <x v="819"/>
    <x v="3"/>
    <n v="4"/>
    <x v="3607"/>
    <x v="0"/>
    <n v="0.9"/>
    <x v="5"/>
    <x v="3"/>
    <x v="0"/>
    <s v="Pens &amp; Art Supplies"/>
    <x v="2"/>
    <x v="882"/>
  </r>
  <r>
    <n v="50564"/>
    <x v="1023"/>
    <x v="1"/>
    <n v="30"/>
    <x v="3608"/>
    <x v="0"/>
    <n v="21.4"/>
    <x v="0"/>
    <x v="2"/>
    <x v="0"/>
    <s v="Binders and Binder Accessories"/>
    <x v="0"/>
    <x v="443"/>
  </r>
  <r>
    <n v="34657"/>
    <x v="1133"/>
    <x v="3"/>
    <n v="46"/>
    <x v="3609"/>
    <x v="1"/>
    <n v="20.9"/>
    <x v="3"/>
    <x v="0"/>
    <x v="0"/>
    <s v="Envelopes"/>
    <x v="0"/>
    <x v="519"/>
  </r>
  <r>
    <n v="47456"/>
    <x v="785"/>
    <x v="3"/>
    <n v="43"/>
    <x v="3610"/>
    <x v="0"/>
    <n v="8.5"/>
    <x v="5"/>
    <x v="0"/>
    <x v="0"/>
    <s v="Paper"/>
    <x v="0"/>
    <x v="897"/>
  </r>
  <r>
    <n v="13121"/>
    <x v="302"/>
    <x v="1"/>
    <n v="28"/>
    <x v="3611"/>
    <x v="0"/>
    <n v="9.6"/>
    <x v="0"/>
    <x v="0"/>
    <x v="1"/>
    <s v="Telephones and Communication"/>
    <x v="0"/>
    <x v="689"/>
  </r>
  <r>
    <n v="31364"/>
    <x v="377"/>
    <x v="2"/>
    <n v="2"/>
    <x v="3612"/>
    <x v="0"/>
    <n v="12.2"/>
    <x v="1"/>
    <x v="0"/>
    <x v="0"/>
    <s v="Storage &amp; Organization"/>
    <x v="0"/>
    <x v="1028"/>
  </r>
  <r>
    <n v="18471"/>
    <x v="384"/>
    <x v="2"/>
    <n v="29"/>
    <x v="3613"/>
    <x v="0"/>
    <n v="5.8"/>
    <x v="2"/>
    <x v="0"/>
    <x v="0"/>
    <s v="Paper"/>
    <x v="0"/>
    <x v="400"/>
  </r>
  <r>
    <n v="29985"/>
    <x v="231"/>
    <x v="0"/>
    <n v="22"/>
    <x v="3614"/>
    <x v="1"/>
    <n v="5.3"/>
    <x v="2"/>
    <x v="0"/>
    <x v="2"/>
    <s v="Office Furnishings"/>
    <x v="0"/>
    <x v="655"/>
  </r>
  <r>
    <n v="14503"/>
    <x v="380"/>
    <x v="2"/>
    <n v="14"/>
    <x v="3615"/>
    <x v="1"/>
    <n v="3.2"/>
    <x v="9"/>
    <x v="0"/>
    <x v="0"/>
    <s v="Binders and Binder Accessories"/>
    <x v="0"/>
    <x v="758"/>
  </r>
  <r>
    <n v="11648"/>
    <x v="101"/>
    <x v="3"/>
    <n v="1"/>
    <x v="3616"/>
    <x v="0"/>
    <n v="2.1"/>
    <x v="5"/>
    <x v="0"/>
    <x v="1"/>
    <s v="Computer Peripherals"/>
    <x v="4"/>
    <x v="190"/>
  </r>
  <r>
    <n v="52675"/>
    <x v="445"/>
    <x v="4"/>
    <n v="22"/>
    <x v="3617"/>
    <x v="0"/>
    <n v="1.2"/>
    <x v="2"/>
    <x v="3"/>
    <x v="0"/>
    <s v="Pens &amp; Art Supplies"/>
    <x v="2"/>
    <x v="155"/>
  </r>
  <r>
    <n v="38690"/>
    <x v="1256"/>
    <x v="3"/>
    <n v="28"/>
    <x v="3618"/>
    <x v="0"/>
    <n v="6.7"/>
    <x v="2"/>
    <x v="0"/>
    <x v="1"/>
    <s v="Office Machines"/>
    <x v="1"/>
    <x v="492"/>
  </r>
  <r>
    <n v="20903"/>
    <x v="1257"/>
    <x v="1"/>
    <n v="4"/>
    <x v="3619"/>
    <x v="2"/>
    <n v="38.299999999999997"/>
    <x v="3"/>
    <x v="1"/>
    <x v="2"/>
    <s v="Bookcases"/>
    <x v="6"/>
    <x v="799"/>
  </r>
  <r>
    <n v="11650"/>
    <x v="1081"/>
    <x v="2"/>
    <n v="26"/>
    <x v="3620"/>
    <x v="0"/>
    <n v="9.6"/>
    <x v="3"/>
    <x v="2"/>
    <x v="0"/>
    <s v="Pens &amp; Art Supplies"/>
    <x v="4"/>
    <x v="985"/>
  </r>
  <r>
    <n v="58598"/>
    <x v="1258"/>
    <x v="4"/>
    <n v="50"/>
    <x v="3621"/>
    <x v="2"/>
    <n v="69.3"/>
    <x v="0"/>
    <x v="2"/>
    <x v="2"/>
    <s v="Chairs &amp; Chairmats"/>
    <x v="3"/>
    <x v="1264"/>
  </r>
  <r>
    <n v="33152"/>
    <x v="937"/>
    <x v="0"/>
    <n v="19"/>
    <x v="3622"/>
    <x v="0"/>
    <n v="9.6"/>
    <x v="3"/>
    <x v="0"/>
    <x v="1"/>
    <s v="Telephones and Communication"/>
    <x v="0"/>
    <x v="361"/>
  </r>
  <r>
    <n v="53671"/>
    <x v="708"/>
    <x v="4"/>
    <n v="43"/>
    <x v="3623"/>
    <x v="0"/>
    <n v="21.4"/>
    <x v="0"/>
    <x v="3"/>
    <x v="0"/>
    <s v="Storage &amp; Organization"/>
    <x v="0"/>
    <x v="884"/>
  </r>
  <r>
    <n v="55461"/>
    <x v="321"/>
    <x v="4"/>
    <n v="16"/>
    <x v="1569"/>
    <x v="0"/>
    <n v="6.1"/>
    <x v="0"/>
    <x v="3"/>
    <x v="2"/>
    <s v="Office Furnishings"/>
    <x v="4"/>
    <x v="367"/>
  </r>
  <r>
    <n v="384"/>
    <x v="1023"/>
    <x v="3"/>
    <n v="50"/>
    <x v="3624"/>
    <x v="2"/>
    <n v="85.8"/>
    <x v="5"/>
    <x v="0"/>
    <x v="2"/>
    <s v="Tables"/>
    <x v="6"/>
    <x v="1074"/>
  </r>
  <r>
    <n v="19332"/>
    <x v="931"/>
    <x v="1"/>
    <n v="46"/>
    <x v="3625"/>
    <x v="2"/>
    <n v="31.3"/>
    <x v="3"/>
    <x v="1"/>
    <x v="2"/>
    <s v="Tables"/>
    <x v="6"/>
    <x v="282"/>
  </r>
  <r>
    <n v="41539"/>
    <x v="392"/>
    <x v="1"/>
    <n v="41"/>
    <x v="3626"/>
    <x v="0"/>
    <n v="9.6"/>
    <x v="2"/>
    <x v="1"/>
    <x v="1"/>
    <s v="Telephones and Communication"/>
    <x v="0"/>
    <x v="895"/>
  </r>
  <r>
    <n v="14563"/>
    <x v="837"/>
    <x v="0"/>
    <n v="31"/>
    <x v="3627"/>
    <x v="0"/>
    <n v="6.4"/>
    <x v="5"/>
    <x v="0"/>
    <x v="1"/>
    <s v="Telephones and Communication"/>
    <x v="2"/>
    <x v="577"/>
  </r>
  <r>
    <n v="41760"/>
    <x v="1195"/>
    <x v="3"/>
    <n v="40"/>
    <x v="3628"/>
    <x v="0"/>
    <n v="9.6"/>
    <x v="5"/>
    <x v="3"/>
    <x v="1"/>
    <s v="Telephones and Communication"/>
    <x v="0"/>
    <x v="141"/>
  </r>
  <r>
    <n v="4773"/>
    <x v="400"/>
    <x v="0"/>
    <n v="26"/>
    <x v="3629"/>
    <x v="0"/>
    <n v="6.1"/>
    <x v="4"/>
    <x v="2"/>
    <x v="0"/>
    <s v="Envelopes"/>
    <x v="0"/>
    <x v="504"/>
  </r>
  <r>
    <n v="9350"/>
    <x v="1063"/>
    <x v="0"/>
    <n v="2"/>
    <x v="3630"/>
    <x v="0"/>
    <n v="21.4"/>
    <x v="0"/>
    <x v="0"/>
    <x v="2"/>
    <s v="Office Furnishings"/>
    <x v="1"/>
    <x v="1303"/>
  </r>
  <r>
    <n v="56288"/>
    <x v="1068"/>
    <x v="2"/>
    <n v="39"/>
    <x v="3631"/>
    <x v="1"/>
    <n v="1.5"/>
    <x v="3"/>
    <x v="3"/>
    <x v="0"/>
    <s v="Envelopes"/>
    <x v="0"/>
    <x v="1304"/>
  </r>
  <r>
    <n v="32355"/>
    <x v="1257"/>
    <x v="2"/>
    <n v="34"/>
    <x v="3632"/>
    <x v="0"/>
    <n v="10.6"/>
    <x v="5"/>
    <x v="2"/>
    <x v="0"/>
    <s v="Binders and Binder Accessories"/>
    <x v="0"/>
    <x v="1077"/>
  </r>
  <r>
    <n v="33445"/>
    <x v="737"/>
    <x v="3"/>
    <n v="16"/>
    <x v="3633"/>
    <x v="0"/>
    <n v="73.8"/>
    <x v="2"/>
    <x v="3"/>
    <x v="2"/>
    <s v="Tables"/>
    <x v="5"/>
    <x v="1039"/>
  </r>
  <r>
    <n v="43109"/>
    <x v="758"/>
    <x v="0"/>
    <n v="25"/>
    <x v="3634"/>
    <x v="0"/>
    <n v="7"/>
    <x v="1"/>
    <x v="0"/>
    <x v="1"/>
    <s v="Computer Peripherals"/>
    <x v="0"/>
    <x v="797"/>
  </r>
  <r>
    <n v="16166"/>
    <x v="924"/>
    <x v="0"/>
    <n v="36"/>
    <x v="3635"/>
    <x v="0"/>
    <n v="1.5"/>
    <x v="2"/>
    <x v="3"/>
    <x v="0"/>
    <s v="Rubber Bands"/>
    <x v="2"/>
    <x v="349"/>
  </r>
  <r>
    <n v="30401"/>
    <x v="398"/>
    <x v="4"/>
    <n v="39"/>
    <x v="3636"/>
    <x v="0"/>
    <n v="5.5"/>
    <x v="5"/>
    <x v="0"/>
    <x v="0"/>
    <s v="Paper"/>
    <x v="0"/>
    <x v="412"/>
  </r>
  <r>
    <n v="20003"/>
    <x v="140"/>
    <x v="4"/>
    <n v="39"/>
    <x v="3637"/>
    <x v="0"/>
    <n v="4.3"/>
    <x v="0"/>
    <x v="0"/>
    <x v="1"/>
    <s v="Computer Peripherals"/>
    <x v="0"/>
    <x v="1305"/>
  </r>
  <r>
    <n v="19361"/>
    <x v="117"/>
    <x v="3"/>
    <n v="21"/>
    <x v="3638"/>
    <x v="0"/>
    <n v="9.6"/>
    <x v="6"/>
    <x v="1"/>
    <x v="2"/>
    <s v="Office Furnishings"/>
    <x v="4"/>
    <x v="118"/>
  </r>
  <r>
    <n v="13381"/>
    <x v="1082"/>
    <x v="4"/>
    <n v="41"/>
    <x v="3639"/>
    <x v="2"/>
    <n v="71.3"/>
    <x v="3"/>
    <x v="1"/>
    <x v="2"/>
    <s v="Tables"/>
    <x v="6"/>
    <x v="786"/>
  </r>
  <r>
    <n v="21861"/>
    <x v="68"/>
    <x v="0"/>
    <n v="5"/>
    <x v="356"/>
    <x v="0"/>
    <n v="3.9"/>
    <x v="9"/>
    <x v="2"/>
    <x v="1"/>
    <s v="Computer Peripherals"/>
    <x v="4"/>
    <x v="375"/>
  </r>
  <r>
    <n v="5575"/>
    <x v="1011"/>
    <x v="3"/>
    <n v="41"/>
    <x v="3640"/>
    <x v="0"/>
    <n v="11.1"/>
    <x v="6"/>
    <x v="0"/>
    <x v="0"/>
    <s v="Paper"/>
    <x v="0"/>
    <x v="1026"/>
  </r>
  <r>
    <n v="14018"/>
    <x v="1210"/>
    <x v="1"/>
    <n v="30"/>
    <x v="3641"/>
    <x v="1"/>
    <n v="0.5"/>
    <x v="5"/>
    <x v="1"/>
    <x v="0"/>
    <s v="Labels"/>
    <x v="0"/>
    <x v="852"/>
  </r>
  <r>
    <n v="42631"/>
    <x v="1030"/>
    <x v="1"/>
    <n v="18"/>
    <x v="3642"/>
    <x v="0"/>
    <n v="0.5"/>
    <x v="6"/>
    <x v="0"/>
    <x v="0"/>
    <s v="Labels"/>
    <x v="0"/>
    <x v="1306"/>
  </r>
  <r>
    <n v="25735"/>
    <x v="706"/>
    <x v="2"/>
    <n v="45"/>
    <x v="3643"/>
    <x v="0"/>
    <n v="2.1"/>
    <x v="0"/>
    <x v="1"/>
    <x v="0"/>
    <s v="Pens &amp; Art Supplies"/>
    <x v="2"/>
    <x v="52"/>
  </r>
  <r>
    <n v="31173"/>
    <x v="998"/>
    <x v="3"/>
    <n v="24"/>
    <x v="3644"/>
    <x v="1"/>
    <n v="5.4"/>
    <x v="0"/>
    <x v="1"/>
    <x v="1"/>
    <s v="Telephones and Communication"/>
    <x v="1"/>
    <x v="576"/>
  </r>
  <r>
    <n v="51971"/>
    <x v="299"/>
    <x v="2"/>
    <n v="39"/>
    <x v="3645"/>
    <x v="0"/>
    <n v="37.5"/>
    <x v="1"/>
    <x v="2"/>
    <x v="0"/>
    <s v="Storage &amp; Organization"/>
    <x v="5"/>
    <x v="303"/>
  </r>
  <r>
    <n v="33061"/>
    <x v="403"/>
    <x v="1"/>
    <n v="48"/>
    <x v="3646"/>
    <x v="0"/>
    <n v="9.1999999999999993"/>
    <x v="3"/>
    <x v="2"/>
    <x v="0"/>
    <s v="Storage &amp; Organization"/>
    <x v="0"/>
    <x v="1066"/>
  </r>
  <r>
    <n v="32037"/>
    <x v="1250"/>
    <x v="3"/>
    <n v="15"/>
    <x v="3647"/>
    <x v="0"/>
    <n v="26.2"/>
    <x v="0"/>
    <x v="2"/>
    <x v="1"/>
    <s v="Copiers and Fax"/>
    <x v="5"/>
    <x v="400"/>
  </r>
  <r>
    <n v="46243"/>
    <x v="1005"/>
    <x v="3"/>
    <n v="31"/>
    <x v="3648"/>
    <x v="1"/>
    <n v="9.6999999999999993"/>
    <x v="0"/>
    <x v="0"/>
    <x v="0"/>
    <s v="Paper"/>
    <x v="0"/>
    <x v="1307"/>
  </r>
  <r>
    <n v="386"/>
    <x v="1"/>
    <x v="1"/>
    <n v="4"/>
    <x v="3649"/>
    <x v="0"/>
    <n v="0.7"/>
    <x v="0"/>
    <x v="0"/>
    <x v="0"/>
    <s v="Pens &amp; Art Supplies"/>
    <x v="2"/>
    <x v="1"/>
  </r>
  <r>
    <n v="35847"/>
    <x v="816"/>
    <x v="0"/>
    <n v="23"/>
    <x v="3650"/>
    <x v="1"/>
    <n v="9.6"/>
    <x v="1"/>
    <x v="0"/>
    <x v="1"/>
    <s v="Computer Peripherals"/>
    <x v="4"/>
    <x v="1308"/>
  </r>
  <r>
    <n v="54176"/>
    <x v="1212"/>
    <x v="2"/>
    <n v="33"/>
    <x v="3651"/>
    <x v="0"/>
    <n v="15.5"/>
    <x v="6"/>
    <x v="1"/>
    <x v="1"/>
    <s v="Computer Peripherals"/>
    <x v="0"/>
    <x v="1263"/>
  </r>
  <r>
    <n v="58278"/>
    <x v="218"/>
    <x v="1"/>
    <n v="4"/>
    <x v="3652"/>
    <x v="0"/>
    <n v="1.1000000000000001"/>
    <x v="9"/>
    <x v="0"/>
    <x v="1"/>
    <s v="Telephones and Communication"/>
    <x v="2"/>
    <x v="1309"/>
  </r>
  <r>
    <n v="2500"/>
    <x v="210"/>
    <x v="1"/>
    <n v="5"/>
    <x v="3653"/>
    <x v="0"/>
    <n v="6.7"/>
    <x v="8"/>
    <x v="3"/>
    <x v="0"/>
    <s v="Binders and Binder Accessories"/>
    <x v="0"/>
    <x v="558"/>
  </r>
  <r>
    <n v="12929"/>
    <x v="64"/>
    <x v="0"/>
    <n v="20"/>
    <x v="3654"/>
    <x v="0"/>
    <n v="1.3"/>
    <x v="1"/>
    <x v="0"/>
    <x v="0"/>
    <s v="Paper"/>
    <x v="2"/>
    <x v="64"/>
  </r>
  <r>
    <n v="4741"/>
    <x v="1259"/>
    <x v="2"/>
    <n v="40"/>
    <x v="3655"/>
    <x v="0"/>
    <n v="9.1"/>
    <x v="2"/>
    <x v="1"/>
    <x v="2"/>
    <s v="Office Furnishings"/>
    <x v="4"/>
    <x v="1310"/>
  </r>
  <r>
    <n v="23297"/>
    <x v="246"/>
    <x v="0"/>
    <n v="20"/>
    <x v="3656"/>
    <x v="0"/>
    <n v="5.7"/>
    <x v="8"/>
    <x v="0"/>
    <x v="0"/>
    <s v="Appliances"/>
    <x v="1"/>
    <x v="1281"/>
  </r>
  <r>
    <n v="36706"/>
    <x v="1260"/>
    <x v="2"/>
    <n v="7"/>
    <x v="3657"/>
    <x v="0"/>
    <n v="21.4"/>
    <x v="0"/>
    <x v="3"/>
    <x v="0"/>
    <s v="Paper"/>
    <x v="0"/>
    <x v="93"/>
  </r>
  <r>
    <n v="54084"/>
    <x v="129"/>
    <x v="0"/>
    <n v="3"/>
    <x v="3658"/>
    <x v="2"/>
    <n v="15.2"/>
    <x v="5"/>
    <x v="0"/>
    <x v="2"/>
    <s v="Chairs &amp; Chairmats"/>
    <x v="3"/>
    <x v="130"/>
  </r>
  <r>
    <n v="9253"/>
    <x v="140"/>
    <x v="0"/>
    <n v="36"/>
    <x v="3659"/>
    <x v="0"/>
    <n v="7.2"/>
    <x v="3"/>
    <x v="3"/>
    <x v="2"/>
    <s v="Office Furnishings"/>
    <x v="0"/>
    <x v="141"/>
  </r>
  <r>
    <n v="19074"/>
    <x v="1261"/>
    <x v="0"/>
    <n v="17"/>
    <x v="3660"/>
    <x v="2"/>
    <n v="72.8"/>
    <x v="2"/>
    <x v="0"/>
    <x v="0"/>
    <s v="Appliances"/>
    <x v="3"/>
    <x v="1169"/>
  </r>
  <r>
    <n v="8097"/>
    <x v="1262"/>
    <x v="4"/>
    <n v="48"/>
    <x v="3661"/>
    <x v="1"/>
    <n v="21.4"/>
    <x v="3"/>
    <x v="2"/>
    <x v="0"/>
    <s v="Envelopes"/>
    <x v="0"/>
    <x v="1311"/>
  </r>
  <r>
    <n v="28836"/>
    <x v="237"/>
    <x v="1"/>
    <n v="50"/>
    <x v="3662"/>
    <x v="0"/>
    <n v="4.5"/>
    <x v="10"/>
    <x v="0"/>
    <x v="1"/>
    <s v="Telephones and Communication"/>
    <x v="0"/>
    <x v="1080"/>
  </r>
  <r>
    <n v="44737"/>
    <x v="48"/>
    <x v="4"/>
    <n v="11"/>
    <x v="3663"/>
    <x v="0"/>
    <n v="37.5"/>
    <x v="0"/>
    <x v="2"/>
    <x v="0"/>
    <s v="Storage &amp; Organization"/>
    <x v="5"/>
    <x v="49"/>
  </r>
  <r>
    <n v="2497"/>
    <x v="314"/>
    <x v="0"/>
    <n v="21"/>
    <x v="3664"/>
    <x v="0"/>
    <n v="5.6"/>
    <x v="9"/>
    <x v="0"/>
    <x v="1"/>
    <s v="Telephones and Communication"/>
    <x v="0"/>
    <x v="215"/>
  </r>
  <r>
    <n v="29216"/>
    <x v="495"/>
    <x v="0"/>
    <n v="17"/>
    <x v="3665"/>
    <x v="2"/>
    <n v="74.5"/>
    <x v="6"/>
    <x v="2"/>
    <x v="2"/>
    <s v="Tables"/>
    <x v="6"/>
    <x v="631"/>
  </r>
  <r>
    <n v="37925"/>
    <x v="316"/>
    <x v="4"/>
    <n v="31"/>
    <x v="3666"/>
    <x v="0"/>
    <n v="4.3"/>
    <x v="2"/>
    <x v="0"/>
    <x v="1"/>
    <s v="Telephones and Communication"/>
    <x v="0"/>
    <x v="741"/>
  </r>
  <r>
    <n v="25797"/>
    <x v="582"/>
    <x v="2"/>
    <n v="28"/>
    <x v="3667"/>
    <x v="0"/>
    <n v="2.1"/>
    <x v="8"/>
    <x v="0"/>
    <x v="1"/>
    <s v="Computer Peripherals"/>
    <x v="4"/>
    <x v="802"/>
  </r>
  <r>
    <n v="38530"/>
    <x v="303"/>
    <x v="0"/>
    <n v="47"/>
    <x v="3668"/>
    <x v="0"/>
    <n v="3.2"/>
    <x v="0"/>
    <x v="2"/>
    <x v="0"/>
    <s v="Binders and Binder Accessories"/>
    <x v="0"/>
    <x v="309"/>
  </r>
  <r>
    <n v="16133"/>
    <x v="887"/>
    <x v="0"/>
    <n v="1"/>
    <x v="3669"/>
    <x v="0"/>
    <n v="14.5"/>
    <x v="4"/>
    <x v="3"/>
    <x v="2"/>
    <s v="Office Furnishings"/>
    <x v="5"/>
    <x v="659"/>
  </r>
  <r>
    <n v="13635"/>
    <x v="377"/>
    <x v="0"/>
    <n v="28"/>
    <x v="3670"/>
    <x v="0"/>
    <n v="8"/>
    <x v="6"/>
    <x v="2"/>
    <x v="0"/>
    <s v="Paper"/>
    <x v="0"/>
    <x v="912"/>
  </r>
  <r>
    <n v="11427"/>
    <x v="379"/>
    <x v="4"/>
    <n v="20"/>
    <x v="3671"/>
    <x v="0"/>
    <n v="5.6"/>
    <x v="7"/>
    <x v="3"/>
    <x v="0"/>
    <s v="Binders and Binder Accessories"/>
    <x v="0"/>
    <x v="673"/>
  </r>
  <r>
    <n v="57477"/>
    <x v="316"/>
    <x v="1"/>
    <n v="45"/>
    <x v="3672"/>
    <x v="0"/>
    <n v="2.7"/>
    <x v="9"/>
    <x v="2"/>
    <x v="1"/>
    <s v="Telephones and Communication"/>
    <x v="0"/>
    <x v="741"/>
  </r>
  <r>
    <n v="36516"/>
    <x v="903"/>
    <x v="4"/>
    <n v="9"/>
    <x v="3673"/>
    <x v="0"/>
    <n v="7.7"/>
    <x v="10"/>
    <x v="2"/>
    <x v="1"/>
    <s v="Computer Peripherals"/>
    <x v="0"/>
    <x v="343"/>
  </r>
  <r>
    <n v="39268"/>
    <x v="40"/>
    <x v="2"/>
    <n v="45"/>
    <x v="3674"/>
    <x v="0"/>
    <n v="1"/>
    <x v="0"/>
    <x v="0"/>
    <x v="0"/>
    <s v="Rubber Bands"/>
    <x v="2"/>
    <x v="545"/>
  </r>
  <r>
    <n v="11111"/>
    <x v="1174"/>
    <x v="4"/>
    <n v="7"/>
    <x v="3675"/>
    <x v="0"/>
    <n v="36.6"/>
    <x v="0"/>
    <x v="0"/>
    <x v="2"/>
    <s v="Office Furnishings"/>
    <x v="2"/>
    <x v="904"/>
  </r>
  <r>
    <n v="38565"/>
    <x v="1168"/>
    <x v="0"/>
    <n v="20"/>
    <x v="3676"/>
    <x v="1"/>
    <n v="5.5"/>
    <x v="2"/>
    <x v="0"/>
    <x v="2"/>
    <s v="Office Furnishings"/>
    <x v="0"/>
    <x v="1216"/>
  </r>
  <r>
    <n v="59845"/>
    <x v="1263"/>
    <x v="3"/>
    <n v="42"/>
    <x v="3677"/>
    <x v="0"/>
    <n v="0.7"/>
    <x v="0"/>
    <x v="1"/>
    <x v="0"/>
    <s v="Rubber Bands"/>
    <x v="2"/>
    <x v="734"/>
  </r>
  <r>
    <n v="14116"/>
    <x v="149"/>
    <x v="1"/>
    <n v="42"/>
    <x v="3678"/>
    <x v="0"/>
    <n v="15.8"/>
    <x v="1"/>
    <x v="3"/>
    <x v="0"/>
    <s v="Binders and Binder Accessories"/>
    <x v="0"/>
    <x v="1259"/>
  </r>
  <r>
    <n v="59685"/>
    <x v="283"/>
    <x v="0"/>
    <n v="46"/>
    <x v="3679"/>
    <x v="0"/>
    <n v="15.4"/>
    <x v="0"/>
    <x v="1"/>
    <x v="2"/>
    <s v="Office Furnishings"/>
    <x v="5"/>
    <x v="711"/>
  </r>
  <r>
    <n v="11111"/>
    <x v="1174"/>
    <x v="4"/>
    <n v="29"/>
    <x v="802"/>
    <x v="0"/>
    <n v="7.9"/>
    <x v="0"/>
    <x v="0"/>
    <x v="0"/>
    <s v="Paper"/>
    <x v="0"/>
    <x v="904"/>
  </r>
  <r>
    <n v="39937"/>
    <x v="848"/>
    <x v="4"/>
    <n v="42"/>
    <x v="3680"/>
    <x v="0"/>
    <n v="1.6"/>
    <x v="5"/>
    <x v="1"/>
    <x v="0"/>
    <s v="Binders and Binder Accessories"/>
    <x v="0"/>
    <x v="929"/>
  </r>
  <r>
    <n v="48548"/>
    <x v="241"/>
    <x v="0"/>
    <n v="3"/>
    <x v="3681"/>
    <x v="0"/>
    <n v="4.2"/>
    <x v="3"/>
    <x v="0"/>
    <x v="0"/>
    <s v="Pens &amp; Art Supplies"/>
    <x v="2"/>
    <x v="1289"/>
  </r>
  <r>
    <n v="38341"/>
    <x v="1211"/>
    <x v="4"/>
    <n v="15"/>
    <x v="3682"/>
    <x v="1"/>
    <n v="6.7"/>
    <x v="4"/>
    <x v="0"/>
    <x v="0"/>
    <s v="Binders and Binder Accessories"/>
    <x v="0"/>
    <x v="728"/>
  </r>
  <r>
    <n v="21190"/>
    <x v="790"/>
    <x v="4"/>
    <n v="28"/>
    <x v="3683"/>
    <x v="0"/>
    <n v="7.1"/>
    <x v="3"/>
    <x v="3"/>
    <x v="0"/>
    <s v="Envelopes"/>
    <x v="0"/>
    <x v="920"/>
  </r>
  <r>
    <n v="59428"/>
    <x v="270"/>
    <x v="1"/>
    <n v="43"/>
    <x v="3684"/>
    <x v="0"/>
    <n v="20.8"/>
    <x v="0"/>
    <x v="1"/>
    <x v="2"/>
    <s v="Office Furnishings"/>
    <x v="0"/>
    <x v="1312"/>
  </r>
  <r>
    <n v="32966"/>
    <x v="936"/>
    <x v="3"/>
    <n v="43"/>
    <x v="3685"/>
    <x v="0"/>
    <n v="1.4"/>
    <x v="9"/>
    <x v="2"/>
    <x v="0"/>
    <s v="Pens &amp; Art Supplies"/>
    <x v="2"/>
    <x v="1313"/>
  </r>
  <r>
    <n v="44960"/>
    <x v="392"/>
    <x v="3"/>
    <n v="17"/>
    <x v="3686"/>
    <x v="0"/>
    <n v="2.1"/>
    <x v="0"/>
    <x v="1"/>
    <x v="1"/>
    <s v="Computer Peripherals"/>
    <x v="4"/>
    <x v="1314"/>
  </r>
  <r>
    <n v="50307"/>
    <x v="352"/>
    <x v="3"/>
    <n v="31"/>
    <x v="3687"/>
    <x v="0"/>
    <n v="2.1"/>
    <x v="0"/>
    <x v="0"/>
    <x v="1"/>
    <s v="Computer Peripherals"/>
    <x v="4"/>
    <x v="324"/>
  </r>
  <r>
    <n v="47270"/>
    <x v="509"/>
    <x v="0"/>
    <n v="9"/>
    <x v="3688"/>
    <x v="0"/>
    <n v="7.3"/>
    <x v="6"/>
    <x v="2"/>
    <x v="0"/>
    <s v="Paper"/>
    <x v="0"/>
    <x v="787"/>
  </r>
  <r>
    <n v="37216"/>
    <x v="225"/>
    <x v="1"/>
    <n v="24"/>
    <x v="3689"/>
    <x v="0"/>
    <n v="9.4"/>
    <x v="0"/>
    <x v="2"/>
    <x v="0"/>
    <s v="Binders and Binder Accessories"/>
    <x v="0"/>
    <x v="222"/>
  </r>
  <r>
    <n v="21607"/>
    <x v="463"/>
    <x v="2"/>
    <n v="17"/>
    <x v="3690"/>
    <x v="0"/>
    <n v="14.9"/>
    <x v="1"/>
    <x v="2"/>
    <x v="0"/>
    <s v="Pens &amp; Art Supplies"/>
    <x v="2"/>
    <x v="678"/>
  </r>
  <r>
    <n v="33606"/>
    <x v="1224"/>
    <x v="1"/>
    <n v="46"/>
    <x v="3691"/>
    <x v="0"/>
    <n v="9.1"/>
    <x v="3"/>
    <x v="3"/>
    <x v="2"/>
    <s v="Office Furnishings"/>
    <x v="4"/>
    <x v="574"/>
  </r>
  <r>
    <n v="42695"/>
    <x v="473"/>
    <x v="2"/>
    <n v="12"/>
    <x v="3692"/>
    <x v="0"/>
    <n v="5.7"/>
    <x v="1"/>
    <x v="3"/>
    <x v="1"/>
    <s v="Telephones and Communication"/>
    <x v="0"/>
    <x v="1112"/>
  </r>
  <r>
    <n v="11332"/>
    <x v="221"/>
    <x v="3"/>
    <n v="23"/>
    <x v="3693"/>
    <x v="1"/>
    <n v="6.3"/>
    <x v="2"/>
    <x v="0"/>
    <x v="1"/>
    <s v="Telephones and Communication"/>
    <x v="0"/>
    <x v="715"/>
  </r>
  <r>
    <n v="18144"/>
    <x v="846"/>
    <x v="0"/>
    <n v="8"/>
    <x v="3694"/>
    <x v="0"/>
    <n v="15"/>
    <x v="1"/>
    <x v="0"/>
    <x v="0"/>
    <s v="Storage &amp; Organization"/>
    <x v="1"/>
    <x v="355"/>
  </r>
  <r>
    <n v="54151"/>
    <x v="167"/>
    <x v="0"/>
    <n v="38"/>
    <x v="3695"/>
    <x v="0"/>
    <n v="1.1000000000000001"/>
    <x v="0"/>
    <x v="3"/>
    <x v="0"/>
    <s v="Pens &amp; Art Supplies"/>
    <x v="2"/>
    <x v="167"/>
  </r>
  <r>
    <n v="49221"/>
    <x v="728"/>
    <x v="2"/>
    <n v="22"/>
    <x v="3696"/>
    <x v="0"/>
    <n v="9.1"/>
    <x v="0"/>
    <x v="0"/>
    <x v="1"/>
    <s v="Office Machines"/>
    <x v="1"/>
    <x v="1007"/>
  </r>
  <r>
    <n v="14852"/>
    <x v="791"/>
    <x v="4"/>
    <n v="9"/>
    <x v="3697"/>
    <x v="1"/>
    <n v="21.4"/>
    <x v="2"/>
    <x v="1"/>
    <x v="0"/>
    <s v="Binders and Binder Accessories"/>
    <x v="0"/>
    <x v="521"/>
  </r>
  <r>
    <n v="38659"/>
    <x v="208"/>
    <x v="3"/>
    <n v="48"/>
    <x v="3698"/>
    <x v="0"/>
    <n v="6.6"/>
    <x v="6"/>
    <x v="0"/>
    <x v="1"/>
    <s v="Computer Peripherals"/>
    <x v="0"/>
    <x v="207"/>
  </r>
  <r>
    <n v="48800"/>
    <x v="378"/>
    <x v="2"/>
    <n v="8"/>
    <x v="3699"/>
    <x v="0"/>
    <n v="26.2"/>
    <x v="9"/>
    <x v="2"/>
    <x v="1"/>
    <s v="Copiers and Fax"/>
    <x v="5"/>
    <x v="1002"/>
  </r>
  <r>
    <n v="47173"/>
    <x v="282"/>
    <x v="2"/>
    <n v="41"/>
    <x v="3700"/>
    <x v="0"/>
    <n v="5.4"/>
    <x v="7"/>
    <x v="0"/>
    <x v="1"/>
    <s v="Telephones and Communication"/>
    <x v="1"/>
    <x v="167"/>
  </r>
  <r>
    <n v="38501"/>
    <x v="457"/>
    <x v="0"/>
    <n v="11"/>
    <x v="3701"/>
    <x v="0"/>
    <n v="6.7"/>
    <x v="0"/>
    <x v="0"/>
    <x v="0"/>
    <s v="Paper"/>
    <x v="0"/>
    <x v="1315"/>
  </r>
  <r>
    <n v="4455"/>
    <x v="814"/>
    <x v="4"/>
    <n v="39"/>
    <x v="3702"/>
    <x v="0"/>
    <n v="4.3"/>
    <x v="3"/>
    <x v="3"/>
    <x v="2"/>
    <s v="Office Furnishings"/>
    <x v="2"/>
    <x v="1253"/>
  </r>
  <r>
    <n v="52039"/>
    <x v="737"/>
    <x v="0"/>
    <n v="48"/>
    <x v="3703"/>
    <x v="0"/>
    <n v="2.1"/>
    <x v="3"/>
    <x v="0"/>
    <x v="1"/>
    <s v="Computer Peripherals"/>
    <x v="4"/>
    <x v="1039"/>
  </r>
  <r>
    <n v="2306"/>
    <x v="903"/>
    <x v="1"/>
    <n v="15"/>
    <x v="3704"/>
    <x v="0"/>
    <n v="6.7"/>
    <x v="9"/>
    <x v="0"/>
    <x v="0"/>
    <s v="Binders and Binder Accessories"/>
    <x v="0"/>
    <x v="1058"/>
  </r>
  <r>
    <n v="10339"/>
    <x v="1264"/>
    <x v="3"/>
    <n v="49"/>
    <x v="3705"/>
    <x v="0"/>
    <n v="22.7"/>
    <x v="8"/>
    <x v="3"/>
    <x v="2"/>
    <s v="Office Furnishings"/>
    <x v="5"/>
    <x v="742"/>
  </r>
  <r>
    <n v="4099"/>
    <x v="157"/>
    <x v="0"/>
    <n v="4"/>
    <x v="3706"/>
    <x v="0"/>
    <n v="7.8"/>
    <x v="8"/>
    <x v="1"/>
    <x v="2"/>
    <s v="Office Furnishings"/>
    <x v="4"/>
    <x v="156"/>
  </r>
  <r>
    <n v="17507"/>
    <x v="110"/>
    <x v="4"/>
    <n v="27"/>
    <x v="3707"/>
    <x v="0"/>
    <n v="3.7"/>
    <x v="2"/>
    <x v="0"/>
    <x v="0"/>
    <s v="Appliances"/>
    <x v="0"/>
    <x v="277"/>
  </r>
  <r>
    <n v="53123"/>
    <x v="759"/>
    <x v="2"/>
    <n v="25"/>
    <x v="3708"/>
    <x v="0"/>
    <n v="5.5"/>
    <x v="4"/>
    <x v="0"/>
    <x v="0"/>
    <s v="Binders and Binder Accessories"/>
    <x v="0"/>
    <x v="1250"/>
  </r>
  <r>
    <n v="9476"/>
    <x v="194"/>
    <x v="2"/>
    <n v="10"/>
    <x v="3030"/>
    <x v="1"/>
    <n v="14.1"/>
    <x v="5"/>
    <x v="0"/>
    <x v="0"/>
    <s v="Binders and Binder Accessories"/>
    <x v="0"/>
    <x v="196"/>
  </r>
  <r>
    <n v="27589"/>
    <x v="163"/>
    <x v="4"/>
    <n v="20"/>
    <x v="3709"/>
    <x v="1"/>
    <n v="2.1"/>
    <x v="0"/>
    <x v="0"/>
    <x v="1"/>
    <s v="Computer Peripherals"/>
    <x v="4"/>
    <x v="163"/>
  </r>
  <r>
    <n v="51328"/>
    <x v="623"/>
    <x v="3"/>
    <n v="38"/>
    <x v="3710"/>
    <x v="0"/>
    <n v="9.6"/>
    <x v="9"/>
    <x v="1"/>
    <x v="2"/>
    <s v="Office Furnishings"/>
    <x v="4"/>
    <x v="1134"/>
  </r>
  <r>
    <n v="54368"/>
    <x v="411"/>
    <x v="2"/>
    <n v="16"/>
    <x v="3711"/>
    <x v="0"/>
    <n v="5.9"/>
    <x v="3"/>
    <x v="3"/>
    <x v="0"/>
    <s v="Paper"/>
    <x v="0"/>
    <x v="289"/>
  </r>
  <r>
    <n v="51974"/>
    <x v="997"/>
    <x v="1"/>
    <n v="2"/>
    <x v="3712"/>
    <x v="0"/>
    <n v="6.6"/>
    <x v="6"/>
    <x v="3"/>
    <x v="0"/>
    <s v="Binders and Binder Accessories"/>
    <x v="0"/>
    <x v="891"/>
  </r>
  <r>
    <n v="14500"/>
    <x v="838"/>
    <x v="2"/>
    <n v="46"/>
    <x v="3713"/>
    <x v="0"/>
    <n v="9.6"/>
    <x v="9"/>
    <x v="1"/>
    <x v="0"/>
    <s v="Pens &amp; Art Supplies"/>
    <x v="4"/>
    <x v="44"/>
  </r>
  <r>
    <n v="43488"/>
    <x v="1104"/>
    <x v="0"/>
    <n v="13"/>
    <x v="3714"/>
    <x v="0"/>
    <n v="6.9"/>
    <x v="3"/>
    <x v="2"/>
    <x v="0"/>
    <s v="Binders and Binder Accessories"/>
    <x v="0"/>
    <x v="1167"/>
  </r>
  <r>
    <n v="27780"/>
    <x v="1065"/>
    <x v="0"/>
    <n v="18"/>
    <x v="3715"/>
    <x v="0"/>
    <n v="1.1000000000000001"/>
    <x v="5"/>
    <x v="3"/>
    <x v="0"/>
    <s v="Labels"/>
    <x v="0"/>
    <x v="279"/>
  </r>
  <r>
    <n v="5028"/>
    <x v="1265"/>
    <x v="1"/>
    <n v="10"/>
    <x v="3716"/>
    <x v="0"/>
    <n v="3.9"/>
    <x v="2"/>
    <x v="0"/>
    <x v="2"/>
    <s v="Office Furnishings"/>
    <x v="2"/>
    <x v="1123"/>
  </r>
  <r>
    <n v="24546"/>
    <x v="1093"/>
    <x v="0"/>
    <n v="7"/>
    <x v="3717"/>
    <x v="0"/>
    <n v="3.6"/>
    <x v="0"/>
    <x v="2"/>
    <x v="0"/>
    <s v="Scissors, Rulers and Trimmers"/>
    <x v="4"/>
    <x v="566"/>
  </r>
  <r>
    <n v="34338"/>
    <x v="1068"/>
    <x v="3"/>
    <n v="26"/>
    <x v="3718"/>
    <x v="1"/>
    <n v="14.2"/>
    <x v="5"/>
    <x v="0"/>
    <x v="0"/>
    <s v="Paper"/>
    <x v="0"/>
    <x v="770"/>
  </r>
  <r>
    <n v="26629"/>
    <x v="1266"/>
    <x v="1"/>
    <n v="38"/>
    <x v="3719"/>
    <x v="0"/>
    <n v="26.2"/>
    <x v="7"/>
    <x v="1"/>
    <x v="1"/>
    <s v="Copiers and Fax"/>
    <x v="5"/>
    <x v="901"/>
  </r>
  <r>
    <n v="43398"/>
    <x v="1234"/>
    <x v="2"/>
    <n v="10"/>
    <x v="3720"/>
    <x v="2"/>
    <n v="64.2"/>
    <x v="9"/>
    <x v="0"/>
    <x v="2"/>
    <s v="Tables"/>
    <x v="3"/>
    <x v="545"/>
  </r>
  <r>
    <n v="25447"/>
    <x v="958"/>
    <x v="2"/>
    <n v="25"/>
    <x v="3721"/>
    <x v="0"/>
    <n v="9.6"/>
    <x v="6"/>
    <x v="0"/>
    <x v="2"/>
    <s v="Office Furnishings"/>
    <x v="4"/>
    <x v="948"/>
  </r>
  <r>
    <n v="25062"/>
    <x v="549"/>
    <x v="0"/>
    <n v="5"/>
    <x v="3722"/>
    <x v="0"/>
    <n v="7.2"/>
    <x v="0"/>
    <x v="1"/>
    <x v="0"/>
    <s v="Appliances"/>
    <x v="1"/>
    <x v="310"/>
  </r>
  <r>
    <n v="41504"/>
    <x v="238"/>
    <x v="0"/>
    <n v="20"/>
    <x v="3723"/>
    <x v="0"/>
    <n v="6.2"/>
    <x v="0"/>
    <x v="0"/>
    <x v="0"/>
    <s v="Storage &amp; Organization"/>
    <x v="0"/>
    <x v="237"/>
  </r>
  <r>
    <n v="40965"/>
    <x v="383"/>
    <x v="4"/>
    <n v="48"/>
    <x v="3724"/>
    <x v="2"/>
    <n v="64.2"/>
    <x v="0"/>
    <x v="0"/>
    <x v="2"/>
    <s v="Tables"/>
    <x v="3"/>
    <x v="399"/>
  </r>
  <r>
    <n v="40544"/>
    <x v="345"/>
    <x v="3"/>
    <n v="39"/>
    <x v="3725"/>
    <x v="0"/>
    <n v="13.1"/>
    <x v="0"/>
    <x v="1"/>
    <x v="2"/>
    <s v="Office Furnishings"/>
    <x v="1"/>
    <x v="117"/>
  </r>
  <r>
    <n v="26304"/>
    <x v="415"/>
    <x v="4"/>
    <n v="43"/>
    <x v="3726"/>
    <x v="0"/>
    <n v="6.4"/>
    <x v="4"/>
    <x v="0"/>
    <x v="1"/>
    <s v="Telephones and Communication"/>
    <x v="0"/>
    <x v="432"/>
  </r>
  <r>
    <n v="59909"/>
    <x v="153"/>
    <x v="3"/>
    <n v="46"/>
    <x v="3727"/>
    <x v="1"/>
    <n v="7.8"/>
    <x v="0"/>
    <x v="3"/>
    <x v="0"/>
    <s v="Storage &amp; Organization"/>
    <x v="0"/>
    <x v="490"/>
  </r>
  <r>
    <n v="24450"/>
    <x v="644"/>
    <x v="0"/>
    <n v="41"/>
    <x v="3728"/>
    <x v="1"/>
    <n v="7.8"/>
    <x v="2"/>
    <x v="1"/>
    <x v="2"/>
    <s v="Office Furnishings"/>
    <x v="4"/>
    <x v="655"/>
  </r>
  <r>
    <n v="51266"/>
    <x v="1168"/>
    <x v="2"/>
    <n v="30"/>
    <x v="3729"/>
    <x v="0"/>
    <n v="9.6999999999999993"/>
    <x v="6"/>
    <x v="0"/>
    <x v="0"/>
    <s v="Paper"/>
    <x v="0"/>
    <x v="760"/>
  </r>
  <r>
    <n v="7904"/>
    <x v="668"/>
    <x v="3"/>
    <n v="47"/>
    <x v="3730"/>
    <x v="1"/>
    <n v="0.5"/>
    <x v="5"/>
    <x v="0"/>
    <x v="0"/>
    <s v="Labels"/>
    <x v="0"/>
    <x v="27"/>
  </r>
  <r>
    <n v="30176"/>
    <x v="760"/>
    <x v="3"/>
    <n v="30"/>
    <x v="3731"/>
    <x v="0"/>
    <n v="51.6"/>
    <x v="6"/>
    <x v="2"/>
    <x v="2"/>
    <s v="Office Furnishings"/>
    <x v="1"/>
    <x v="1021"/>
  </r>
  <r>
    <n v="6720"/>
    <x v="270"/>
    <x v="2"/>
    <n v="31"/>
    <x v="3732"/>
    <x v="0"/>
    <n v="6.1"/>
    <x v="7"/>
    <x v="2"/>
    <x v="0"/>
    <s v="Binders and Binder Accessories"/>
    <x v="0"/>
    <x v="984"/>
  </r>
  <r>
    <n v="10470"/>
    <x v="847"/>
    <x v="0"/>
    <n v="35"/>
    <x v="3733"/>
    <x v="0"/>
    <n v="5.6"/>
    <x v="2"/>
    <x v="0"/>
    <x v="2"/>
    <s v="Office Furnishings"/>
    <x v="0"/>
    <x v="452"/>
  </r>
  <r>
    <n v="52195"/>
    <x v="125"/>
    <x v="2"/>
    <n v="19"/>
    <x v="3734"/>
    <x v="0"/>
    <n v="7.7"/>
    <x v="4"/>
    <x v="3"/>
    <x v="0"/>
    <s v="Binders and Binder Accessories"/>
    <x v="0"/>
    <x v="1171"/>
  </r>
  <r>
    <n v="25092"/>
    <x v="521"/>
    <x v="1"/>
    <n v="42"/>
    <x v="3735"/>
    <x v="0"/>
    <n v="1.1000000000000001"/>
    <x v="0"/>
    <x v="1"/>
    <x v="0"/>
    <s v="Pens &amp; Art Supplies"/>
    <x v="2"/>
    <x v="540"/>
  </r>
  <r>
    <n v="39686"/>
    <x v="633"/>
    <x v="2"/>
    <n v="2"/>
    <x v="3736"/>
    <x v="2"/>
    <n v="97.4"/>
    <x v="0"/>
    <x v="2"/>
    <x v="0"/>
    <s v="Appliances"/>
    <x v="3"/>
    <x v="210"/>
  </r>
  <r>
    <n v="30499"/>
    <x v="144"/>
    <x v="1"/>
    <n v="16"/>
    <x v="3737"/>
    <x v="0"/>
    <n v="2.7"/>
    <x v="10"/>
    <x v="1"/>
    <x v="0"/>
    <s v="Envelopes"/>
    <x v="0"/>
    <x v="836"/>
  </r>
  <r>
    <n v="23751"/>
    <x v="387"/>
    <x v="4"/>
    <n v="44"/>
    <x v="3738"/>
    <x v="2"/>
    <n v="69.2"/>
    <x v="8"/>
    <x v="0"/>
    <x v="2"/>
    <s v="Bookcases"/>
    <x v="6"/>
    <x v="0"/>
  </r>
  <r>
    <n v="26784"/>
    <x v="350"/>
    <x v="0"/>
    <n v="12"/>
    <x v="3739"/>
    <x v="2"/>
    <n v="32.1"/>
    <x v="3"/>
    <x v="1"/>
    <x v="2"/>
    <s v="Chairs &amp; Chairmats"/>
    <x v="3"/>
    <x v="708"/>
  </r>
  <r>
    <n v="8578"/>
    <x v="1267"/>
    <x v="1"/>
    <n v="40"/>
    <x v="3740"/>
    <x v="0"/>
    <n v="6.1"/>
    <x v="7"/>
    <x v="0"/>
    <x v="2"/>
    <s v="Office Furnishings"/>
    <x v="0"/>
    <x v="209"/>
  </r>
  <r>
    <n v="19777"/>
    <x v="429"/>
    <x v="2"/>
    <n v="2"/>
    <x v="3741"/>
    <x v="0"/>
    <n v="11"/>
    <x v="0"/>
    <x v="0"/>
    <x v="0"/>
    <s v="Binders and Binder Accessories"/>
    <x v="0"/>
    <x v="279"/>
  </r>
  <r>
    <n v="58145"/>
    <x v="904"/>
    <x v="4"/>
    <n v="33"/>
    <x v="3742"/>
    <x v="1"/>
    <n v="1.3"/>
    <x v="3"/>
    <x v="0"/>
    <x v="2"/>
    <s v="Office Furnishings"/>
    <x v="1"/>
    <x v="1316"/>
  </r>
  <r>
    <n v="24870"/>
    <x v="576"/>
    <x v="3"/>
    <n v="38"/>
    <x v="3743"/>
    <x v="0"/>
    <n v="2.1"/>
    <x v="7"/>
    <x v="3"/>
    <x v="1"/>
    <s v="Computer Peripherals"/>
    <x v="4"/>
    <x v="1021"/>
  </r>
  <r>
    <n v="19745"/>
    <x v="1268"/>
    <x v="1"/>
    <n v="25"/>
    <x v="3744"/>
    <x v="0"/>
    <n v="5.0999999999999996"/>
    <x v="5"/>
    <x v="3"/>
    <x v="2"/>
    <s v="Office Furnishings"/>
    <x v="2"/>
    <x v="1317"/>
  </r>
  <r>
    <n v="55269"/>
    <x v="302"/>
    <x v="4"/>
    <n v="1"/>
    <x v="3745"/>
    <x v="0"/>
    <n v="18.3"/>
    <x v="0"/>
    <x v="3"/>
    <x v="0"/>
    <s v="Paper"/>
    <x v="0"/>
    <x v="308"/>
  </r>
  <r>
    <n v="30660"/>
    <x v="762"/>
    <x v="0"/>
    <n v="16"/>
    <x v="3746"/>
    <x v="0"/>
    <n v="73.8"/>
    <x v="2"/>
    <x v="3"/>
    <x v="2"/>
    <s v="Tables"/>
    <x v="5"/>
    <x v="914"/>
  </r>
  <r>
    <n v="50209"/>
    <x v="843"/>
    <x v="1"/>
    <n v="34"/>
    <x v="3747"/>
    <x v="1"/>
    <n v="7.3"/>
    <x v="7"/>
    <x v="1"/>
    <x v="0"/>
    <s v="Paper"/>
    <x v="0"/>
    <x v="320"/>
  </r>
  <r>
    <n v="46948"/>
    <x v="621"/>
    <x v="3"/>
    <n v="10"/>
    <x v="3748"/>
    <x v="0"/>
    <n v="5.6"/>
    <x v="9"/>
    <x v="0"/>
    <x v="0"/>
    <s v="Binders and Binder Accessories"/>
    <x v="0"/>
    <x v="315"/>
  </r>
  <r>
    <n v="52102"/>
    <x v="405"/>
    <x v="4"/>
    <n v="8"/>
    <x v="3749"/>
    <x v="0"/>
    <n v="6.2"/>
    <x v="0"/>
    <x v="0"/>
    <x v="0"/>
    <s v="Pens &amp; Art Supplies"/>
    <x v="4"/>
    <x v="320"/>
  </r>
  <r>
    <n v="28741"/>
    <x v="871"/>
    <x v="2"/>
    <n v="13"/>
    <x v="3750"/>
    <x v="0"/>
    <n v="1"/>
    <x v="9"/>
    <x v="3"/>
    <x v="0"/>
    <s v="Paper"/>
    <x v="2"/>
    <x v="918"/>
  </r>
  <r>
    <n v="9248"/>
    <x v="1269"/>
    <x v="2"/>
    <n v="41"/>
    <x v="3751"/>
    <x v="0"/>
    <n v="73.8"/>
    <x v="3"/>
    <x v="2"/>
    <x v="2"/>
    <s v="Tables"/>
    <x v="5"/>
    <x v="1218"/>
  </r>
  <r>
    <n v="23777"/>
    <x v="1270"/>
    <x v="2"/>
    <n v="16"/>
    <x v="3752"/>
    <x v="0"/>
    <n v="7.2"/>
    <x v="7"/>
    <x v="1"/>
    <x v="0"/>
    <s v="Storage &amp; Organization"/>
    <x v="0"/>
    <x v="1086"/>
  </r>
  <r>
    <n v="31845"/>
    <x v="1271"/>
    <x v="3"/>
    <n v="11"/>
    <x v="3753"/>
    <x v="0"/>
    <n v="2.2000000000000002"/>
    <x v="11"/>
    <x v="0"/>
    <x v="0"/>
    <s v="Paper"/>
    <x v="2"/>
    <x v="1273"/>
  </r>
  <r>
    <n v="40132"/>
    <x v="874"/>
    <x v="3"/>
    <n v="16"/>
    <x v="3754"/>
    <x v="0"/>
    <n v="16.2"/>
    <x v="1"/>
    <x v="0"/>
    <x v="0"/>
    <s v="Binders and Binder Accessories"/>
    <x v="0"/>
    <x v="1318"/>
  </r>
  <r>
    <n v="39492"/>
    <x v="303"/>
    <x v="2"/>
    <n v="31"/>
    <x v="3755"/>
    <x v="0"/>
    <n v="4.5"/>
    <x v="5"/>
    <x v="0"/>
    <x v="1"/>
    <s v="Telephones and Communication"/>
    <x v="0"/>
    <x v="614"/>
  </r>
  <r>
    <n v="26432"/>
    <x v="1272"/>
    <x v="3"/>
    <n v="11"/>
    <x v="3756"/>
    <x v="1"/>
    <n v="3.2"/>
    <x v="3"/>
    <x v="0"/>
    <x v="0"/>
    <s v="Paper"/>
    <x v="2"/>
    <x v="255"/>
  </r>
  <r>
    <n v="36901"/>
    <x v="423"/>
    <x v="0"/>
    <n v="30"/>
    <x v="3757"/>
    <x v="0"/>
    <n v="6.1"/>
    <x v="2"/>
    <x v="0"/>
    <x v="0"/>
    <s v="Paper"/>
    <x v="0"/>
    <x v="1214"/>
  </r>
  <r>
    <n v="231"/>
    <x v="321"/>
    <x v="1"/>
    <n v="2"/>
    <x v="3758"/>
    <x v="0"/>
    <n v="21.4"/>
    <x v="9"/>
    <x v="3"/>
    <x v="0"/>
    <s v="Appliances"/>
    <x v="0"/>
    <x v="326"/>
  </r>
  <r>
    <n v="18023"/>
    <x v="727"/>
    <x v="4"/>
    <n v="34"/>
    <x v="3759"/>
    <x v="0"/>
    <n v="8.1999999999999993"/>
    <x v="3"/>
    <x v="2"/>
    <x v="0"/>
    <s v="Paper"/>
    <x v="0"/>
    <x v="769"/>
  </r>
  <r>
    <n v="57153"/>
    <x v="452"/>
    <x v="0"/>
    <n v="9"/>
    <x v="3760"/>
    <x v="0"/>
    <n v="6.5"/>
    <x v="0"/>
    <x v="0"/>
    <x v="0"/>
    <s v="Appliances"/>
    <x v="1"/>
    <x v="920"/>
  </r>
  <r>
    <n v="49830"/>
    <x v="859"/>
    <x v="0"/>
    <n v="16"/>
    <x v="3761"/>
    <x v="1"/>
    <n v="9.6"/>
    <x v="7"/>
    <x v="3"/>
    <x v="0"/>
    <s v="Pens &amp; Art Supplies"/>
    <x v="4"/>
    <x v="901"/>
  </r>
  <r>
    <n v="28867"/>
    <x v="981"/>
    <x v="4"/>
    <n v="26"/>
    <x v="3762"/>
    <x v="0"/>
    <n v="9.6"/>
    <x v="6"/>
    <x v="0"/>
    <x v="1"/>
    <s v="Telephones and Communication"/>
    <x v="0"/>
    <x v="1078"/>
  </r>
  <r>
    <n v="18144"/>
    <x v="846"/>
    <x v="0"/>
    <n v="48"/>
    <x v="3763"/>
    <x v="0"/>
    <n v="5.5"/>
    <x v="1"/>
    <x v="0"/>
    <x v="0"/>
    <s v="Paper"/>
    <x v="0"/>
    <x v="355"/>
  </r>
  <r>
    <n v="54567"/>
    <x v="558"/>
    <x v="4"/>
    <n v="31"/>
    <x v="3764"/>
    <x v="0"/>
    <n v="5.8"/>
    <x v="1"/>
    <x v="3"/>
    <x v="2"/>
    <s v="Office Furnishings"/>
    <x v="0"/>
    <x v="499"/>
  </r>
  <r>
    <n v="20162"/>
    <x v="1078"/>
    <x v="4"/>
    <n v="38"/>
    <x v="3765"/>
    <x v="0"/>
    <n v="16.100000000000001"/>
    <x v="3"/>
    <x v="2"/>
    <x v="0"/>
    <s v="Binders and Binder Accessories"/>
    <x v="0"/>
    <x v="1319"/>
  </r>
  <r>
    <n v="43556"/>
    <x v="620"/>
    <x v="3"/>
    <n v="31"/>
    <x v="3766"/>
    <x v="0"/>
    <n v="2.1"/>
    <x v="6"/>
    <x v="1"/>
    <x v="0"/>
    <s v="Paper"/>
    <x v="2"/>
    <x v="978"/>
  </r>
  <r>
    <n v="24646"/>
    <x v="860"/>
    <x v="2"/>
    <n v="46"/>
    <x v="3767"/>
    <x v="0"/>
    <n v="1.5"/>
    <x v="6"/>
    <x v="3"/>
    <x v="0"/>
    <s v="Envelopes"/>
    <x v="0"/>
    <x v="190"/>
  </r>
  <r>
    <n v="25479"/>
    <x v="203"/>
    <x v="0"/>
    <n v="3"/>
    <x v="3768"/>
    <x v="0"/>
    <n v="1.3"/>
    <x v="3"/>
    <x v="0"/>
    <x v="1"/>
    <s v="Telephones and Communication"/>
    <x v="4"/>
    <x v="204"/>
  </r>
  <r>
    <n v="42467"/>
    <x v="1108"/>
    <x v="1"/>
    <n v="12"/>
    <x v="3769"/>
    <x v="0"/>
    <n v="9.6"/>
    <x v="2"/>
    <x v="2"/>
    <x v="1"/>
    <s v="Telephones and Communication"/>
    <x v="0"/>
    <x v="1059"/>
  </r>
  <r>
    <n v="12067"/>
    <x v="600"/>
    <x v="0"/>
    <n v="6"/>
    <x v="3770"/>
    <x v="0"/>
    <n v="4"/>
    <x v="6"/>
    <x v="3"/>
    <x v="2"/>
    <s v="Office Furnishings"/>
    <x v="4"/>
    <x v="225"/>
  </r>
  <r>
    <n v="40100"/>
    <x v="1273"/>
    <x v="3"/>
    <n v="47"/>
    <x v="3771"/>
    <x v="0"/>
    <n v="6.2"/>
    <x v="0"/>
    <x v="2"/>
    <x v="0"/>
    <s v="Paper"/>
    <x v="0"/>
    <x v="1097"/>
  </r>
  <r>
    <n v="25895"/>
    <x v="1067"/>
    <x v="4"/>
    <n v="37"/>
    <x v="3772"/>
    <x v="0"/>
    <n v="13.7"/>
    <x v="0"/>
    <x v="0"/>
    <x v="0"/>
    <s v="Binders and Binder Accessories"/>
    <x v="0"/>
    <x v="756"/>
  </r>
  <r>
    <n v="37318"/>
    <x v="91"/>
    <x v="4"/>
    <n v="32"/>
    <x v="3773"/>
    <x v="0"/>
    <n v="21.4"/>
    <x v="0"/>
    <x v="1"/>
    <x v="2"/>
    <s v="Office Furnishings"/>
    <x v="0"/>
    <x v="92"/>
  </r>
  <r>
    <n v="2756"/>
    <x v="842"/>
    <x v="0"/>
    <n v="42"/>
    <x v="3774"/>
    <x v="0"/>
    <n v="0.5"/>
    <x v="8"/>
    <x v="3"/>
    <x v="0"/>
    <s v="Labels"/>
    <x v="0"/>
    <x v="890"/>
  </r>
  <r>
    <n v="22304"/>
    <x v="35"/>
    <x v="3"/>
    <n v="24"/>
    <x v="3775"/>
    <x v="0"/>
    <n v="0.7"/>
    <x v="9"/>
    <x v="1"/>
    <x v="0"/>
    <s v="Pens &amp; Art Supplies"/>
    <x v="2"/>
    <x v="482"/>
  </r>
  <r>
    <n v="52673"/>
    <x v="652"/>
    <x v="4"/>
    <n v="4"/>
    <x v="3776"/>
    <x v="0"/>
    <n v="6.1"/>
    <x v="5"/>
    <x v="0"/>
    <x v="0"/>
    <s v="Binders and Binder Accessories"/>
    <x v="0"/>
    <x v="1151"/>
  </r>
  <r>
    <n v="9700"/>
    <x v="6"/>
    <x v="0"/>
    <n v="35"/>
    <x v="3777"/>
    <x v="0"/>
    <n v="2.1"/>
    <x v="9"/>
    <x v="1"/>
    <x v="0"/>
    <s v="Scissors, Rulers and Trimmers"/>
    <x v="2"/>
    <x v="449"/>
  </r>
  <r>
    <n v="55392"/>
    <x v="1274"/>
    <x v="0"/>
    <n v="20"/>
    <x v="3778"/>
    <x v="0"/>
    <n v="1.3"/>
    <x v="0"/>
    <x v="1"/>
    <x v="0"/>
    <s v="Pens &amp; Art Supplies"/>
    <x v="2"/>
    <x v="1320"/>
  </r>
  <r>
    <n v="28802"/>
    <x v="1219"/>
    <x v="1"/>
    <n v="23"/>
    <x v="3779"/>
    <x v="1"/>
    <n v="9.6"/>
    <x v="2"/>
    <x v="2"/>
    <x v="2"/>
    <s v="Office Furnishings"/>
    <x v="4"/>
    <x v="1275"/>
  </r>
  <r>
    <n v="34177"/>
    <x v="412"/>
    <x v="1"/>
    <n v="13"/>
    <x v="3780"/>
    <x v="0"/>
    <n v="0.5"/>
    <x v="1"/>
    <x v="0"/>
    <x v="0"/>
    <s v="Labels"/>
    <x v="0"/>
    <x v="1152"/>
  </r>
  <r>
    <n v="28256"/>
    <x v="1275"/>
    <x v="1"/>
    <n v="19"/>
    <x v="3781"/>
    <x v="2"/>
    <n v="56.7"/>
    <x v="6"/>
    <x v="0"/>
    <x v="0"/>
    <s v="Storage &amp; Organization"/>
    <x v="3"/>
    <x v="1143"/>
  </r>
  <r>
    <n v="54368"/>
    <x v="411"/>
    <x v="2"/>
    <n v="31"/>
    <x v="3782"/>
    <x v="0"/>
    <n v="6.2"/>
    <x v="3"/>
    <x v="3"/>
    <x v="0"/>
    <s v="Paper"/>
    <x v="2"/>
    <x v="677"/>
  </r>
  <r>
    <n v="1154"/>
    <x v="230"/>
    <x v="0"/>
    <n v="23"/>
    <x v="3783"/>
    <x v="0"/>
    <n v="0.5"/>
    <x v="3"/>
    <x v="2"/>
    <x v="0"/>
    <s v="Labels"/>
    <x v="0"/>
    <x v="228"/>
  </r>
  <r>
    <n v="15654"/>
    <x v="28"/>
    <x v="2"/>
    <n v="27"/>
    <x v="3784"/>
    <x v="2"/>
    <n v="58.8"/>
    <x v="8"/>
    <x v="0"/>
    <x v="2"/>
    <s v="Bookcases"/>
    <x v="6"/>
    <x v="29"/>
  </r>
  <r>
    <n v="35399"/>
    <x v="699"/>
    <x v="3"/>
    <n v="38"/>
    <x v="3785"/>
    <x v="0"/>
    <n v="6.1"/>
    <x v="6"/>
    <x v="0"/>
    <x v="0"/>
    <s v="Binders and Binder Accessories"/>
    <x v="0"/>
    <x v="387"/>
  </r>
  <r>
    <n v="55462"/>
    <x v="1121"/>
    <x v="4"/>
    <n v="31"/>
    <x v="3786"/>
    <x v="0"/>
    <n v="7.6"/>
    <x v="9"/>
    <x v="2"/>
    <x v="1"/>
    <s v="Computer Peripherals"/>
    <x v="0"/>
    <x v="241"/>
  </r>
  <r>
    <n v="31237"/>
    <x v="1045"/>
    <x v="2"/>
    <n v="13"/>
    <x v="3787"/>
    <x v="0"/>
    <n v="3.2"/>
    <x v="5"/>
    <x v="3"/>
    <x v="0"/>
    <s v="Binders and Binder Accessories"/>
    <x v="0"/>
    <x v="398"/>
  </r>
  <r>
    <n v="24038"/>
    <x v="183"/>
    <x v="1"/>
    <n v="38"/>
    <x v="3788"/>
    <x v="0"/>
    <n v="1.4"/>
    <x v="1"/>
    <x v="0"/>
    <x v="0"/>
    <s v="Pens &amp; Art Supplies"/>
    <x v="2"/>
    <x v="183"/>
  </r>
  <r>
    <n v="18405"/>
    <x v="399"/>
    <x v="4"/>
    <n v="30"/>
    <x v="3789"/>
    <x v="1"/>
    <n v="9.4"/>
    <x v="0"/>
    <x v="1"/>
    <x v="0"/>
    <s v="Binders and Binder Accessories"/>
    <x v="0"/>
    <x v="954"/>
  </r>
  <r>
    <n v="16454"/>
    <x v="703"/>
    <x v="4"/>
    <n v="12"/>
    <x v="3790"/>
    <x v="0"/>
    <n v="6.5"/>
    <x v="0"/>
    <x v="2"/>
    <x v="0"/>
    <s v="Binders and Binder Accessories"/>
    <x v="0"/>
    <x v="32"/>
  </r>
  <r>
    <n v="6374"/>
    <x v="431"/>
    <x v="0"/>
    <n v="29"/>
    <x v="3791"/>
    <x v="1"/>
    <n v="3.9"/>
    <x v="2"/>
    <x v="0"/>
    <x v="1"/>
    <s v="Computer Peripherals"/>
    <x v="4"/>
    <x v="460"/>
  </r>
  <r>
    <n v="12258"/>
    <x v="1135"/>
    <x v="3"/>
    <n v="3"/>
    <x v="3792"/>
    <x v="2"/>
    <n v="32.1"/>
    <x v="0"/>
    <x v="2"/>
    <x v="2"/>
    <s v="Chairs &amp; Chairmats"/>
    <x v="3"/>
    <x v="1145"/>
  </r>
  <r>
    <n v="59456"/>
    <x v="141"/>
    <x v="3"/>
    <n v="30"/>
    <x v="3793"/>
    <x v="0"/>
    <n v="52.4"/>
    <x v="6"/>
    <x v="2"/>
    <x v="0"/>
    <s v="Appliances"/>
    <x v="5"/>
    <x v="1195"/>
  </r>
  <r>
    <n v="50500"/>
    <x v="669"/>
    <x v="3"/>
    <n v="11"/>
    <x v="3794"/>
    <x v="0"/>
    <n v="1"/>
    <x v="7"/>
    <x v="1"/>
    <x v="0"/>
    <s v="Paper"/>
    <x v="2"/>
    <x v="1016"/>
  </r>
  <r>
    <n v="20325"/>
    <x v="728"/>
    <x v="0"/>
    <n v="24"/>
    <x v="3795"/>
    <x v="0"/>
    <n v="14.9"/>
    <x v="8"/>
    <x v="3"/>
    <x v="0"/>
    <s v="Pens &amp; Art Supplies"/>
    <x v="2"/>
    <x v="990"/>
  </r>
  <r>
    <n v="25376"/>
    <x v="241"/>
    <x v="0"/>
    <n v="12"/>
    <x v="3796"/>
    <x v="0"/>
    <n v="5.7"/>
    <x v="10"/>
    <x v="0"/>
    <x v="2"/>
    <s v="Office Furnishings"/>
    <x v="0"/>
    <x v="1289"/>
  </r>
  <r>
    <n v="33350"/>
    <x v="586"/>
    <x v="2"/>
    <n v="1"/>
    <x v="3797"/>
    <x v="0"/>
    <n v="21.4"/>
    <x v="6"/>
    <x v="2"/>
    <x v="0"/>
    <s v="Binders and Binder Accessories"/>
    <x v="0"/>
    <x v="1032"/>
  </r>
  <r>
    <n v="21538"/>
    <x v="768"/>
    <x v="4"/>
    <n v="31"/>
    <x v="3798"/>
    <x v="0"/>
    <n v="1"/>
    <x v="4"/>
    <x v="3"/>
    <x v="0"/>
    <s v="Pens &amp; Art Supplies"/>
    <x v="2"/>
    <x v="809"/>
  </r>
  <r>
    <n v="11782"/>
    <x v="36"/>
    <x v="3"/>
    <n v="46"/>
    <x v="3799"/>
    <x v="0"/>
    <n v="5.0999999999999996"/>
    <x v="2"/>
    <x v="0"/>
    <x v="0"/>
    <s v="Paper"/>
    <x v="0"/>
    <x v="426"/>
  </r>
  <r>
    <n v="7171"/>
    <x v="611"/>
    <x v="4"/>
    <n v="17"/>
    <x v="3800"/>
    <x v="0"/>
    <n v="1.1000000000000001"/>
    <x v="6"/>
    <x v="1"/>
    <x v="1"/>
    <s v="Telephones and Communication"/>
    <x v="2"/>
    <x v="782"/>
  </r>
  <r>
    <n v="54145"/>
    <x v="743"/>
    <x v="3"/>
    <n v="34"/>
    <x v="3801"/>
    <x v="0"/>
    <n v="5.7"/>
    <x v="0"/>
    <x v="2"/>
    <x v="2"/>
    <s v="Office Furnishings"/>
    <x v="0"/>
    <x v="1095"/>
  </r>
  <r>
    <n v="15907"/>
    <x v="928"/>
    <x v="1"/>
    <n v="36"/>
    <x v="3802"/>
    <x v="2"/>
    <n v="57.9"/>
    <x v="1"/>
    <x v="2"/>
    <x v="2"/>
    <s v="Bookcases"/>
    <x v="6"/>
    <x v="967"/>
  </r>
  <r>
    <n v="35430"/>
    <x v="927"/>
    <x v="3"/>
    <n v="16"/>
    <x v="3803"/>
    <x v="0"/>
    <n v="15"/>
    <x v="0"/>
    <x v="2"/>
    <x v="2"/>
    <s v="Office Furnishings"/>
    <x v="1"/>
    <x v="1265"/>
  </r>
  <r>
    <n v="3040"/>
    <x v="831"/>
    <x v="4"/>
    <n v="13"/>
    <x v="3804"/>
    <x v="1"/>
    <n v="7.1"/>
    <x v="9"/>
    <x v="1"/>
    <x v="0"/>
    <s v="Paper"/>
    <x v="0"/>
    <x v="692"/>
  </r>
  <r>
    <n v="7431"/>
    <x v="377"/>
    <x v="4"/>
    <n v="33"/>
    <x v="3805"/>
    <x v="0"/>
    <n v="4.9000000000000004"/>
    <x v="5"/>
    <x v="1"/>
    <x v="2"/>
    <s v="Office Furnishings"/>
    <x v="4"/>
    <x v="912"/>
  </r>
  <r>
    <n v="8995"/>
    <x v="70"/>
    <x v="1"/>
    <n v="46"/>
    <x v="3806"/>
    <x v="0"/>
    <n v="0.8"/>
    <x v="1"/>
    <x v="1"/>
    <x v="0"/>
    <s v="Rubber Bands"/>
    <x v="2"/>
    <x v="70"/>
  </r>
  <r>
    <n v="55398"/>
    <x v="965"/>
    <x v="4"/>
    <n v="24"/>
    <x v="3807"/>
    <x v="0"/>
    <n v="52.4"/>
    <x v="0"/>
    <x v="3"/>
    <x v="0"/>
    <s v="Appliances"/>
    <x v="5"/>
    <x v="1008"/>
  </r>
  <r>
    <n v="53476"/>
    <x v="421"/>
    <x v="2"/>
    <n v="14"/>
    <x v="3808"/>
    <x v="0"/>
    <n v="5.4"/>
    <x v="0"/>
    <x v="3"/>
    <x v="0"/>
    <s v="Paper"/>
    <x v="0"/>
    <x v="301"/>
  </r>
  <r>
    <n v="48164"/>
    <x v="323"/>
    <x v="1"/>
    <n v="33"/>
    <x v="3790"/>
    <x v="0"/>
    <n v="0.7"/>
    <x v="0"/>
    <x v="3"/>
    <x v="0"/>
    <s v="Pens &amp; Art Supplies"/>
    <x v="2"/>
    <x v="1159"/>
  </r>
  <r>
    <n v="45127"/>
    <x v="976"/>
    <x v="4"/>
    <n v="10"/>
    <x v="3809"/>
    <x v="0"/>
    <n v="0.7"/>
    <x v="9"/>
    <x v="1"/>
    <x v="0"/>
    <s v="Rubber Bands"/>
    <x v="2"/>
    <x v="631"/>
  </r>
  <r>
    <n v="50310"/>
    <x v="412"/>
    <x v="4"/>
    <n v="43"/>
    <x v="3810"/>
    <x v="2"/>
    <n v="44.9"/>
    <x v="2"/>
    <x v="0"/>
    <x v="2"/>
    <s v="Chairs &amp; Chairmats"/>
    <x v="3"/>
    <x v="1152"/>
  </r>
  <r>
    <n v="44294"/>
    <x v="75"/>
    <x v="3"/>
    <n v="13"/>
    <x v="3811"/>
    <x v="2"/>
    <n v="48.2"/>
    <x v="5"/>
    <x v="1"/>
    <x v="0"/>
    <s v="Storage &amp; Organization"/>
    <x v="3"/>
    <x v="610"/>
  </r>
  <r>
    <n v="31941"/>
    <x v="387"/>
    <x v="4"/>
    <n v="32"/>
    <x v="3812"/>
    <x v="1"/>
    <n v="15"/>
    <x v="2"/>
    <x v="3"/>
    <x v="0"/>
    <s v="Appliances"/>
    <x v="1"/>
    <x v="0"/>
  </r>
  <r>
    <n v="34275"/>
    <x v="986"/>
    <x v="3"/>
    <n v="27"/>
    <x v="3813"/>
    <x v="0"/>
    <n v="0.8"/>
    <x v="10"/>
    <x v="3"/>
    <x v="0"/>
    <s v="Pens &amp; Art Supplies"/>
    <x v="2"/>
    <x v="256"/>
  </r>
  <r>
    <n v="9409"/>
    <x v="765"/>
    <x v="0"/>
    <n v="12"/>
    <x v="3814"/>
    <x v="0"/>
    <n v="4.3"/>
    <x v="2"/>
    <x v="2"/>
    <x v="1"/>
    <s v="Computer Peripherals"/>
    <x v="0"/>
    <x v="328"/>
  </r>
  <r>
    <n v="22117"/>
    <x v="1115"/>
    <x v="0"/>
    <n v="5"/>
    <x v="3815"/>
    <x v="0"/>
    <n v="4.2"/>
    <x v="6"/>
    <x v="2"/>
    <x v="0"/>
    <s v="Pens &amp; Art Supplies"/>
    <x v="2"/>
    <x v="622"/>
  </r>
  <r>
    <n v="48641"/>
    <x v="1185"/>
    <x v="1"/>
    <n v="13"/>
    <x v="3412"/>
    <x v="0"/>
    <n v="0.9"/>
    <x v="2"/>
    <x v="3"/>
    <x v="0"/>
    <s v="Paper"/>
    <x v="2"/>
    <x v="233"/>
  </r>
  <r>
    <n v="1863"/>
    <x v="1276"/>
    <x v="2"/>
    <n v="26"/>
    <x v="3816"/>
    <x v="2"/>
    <n v="79.599999999999994"/>
    <x v="5"/>
    <x v="3"/>
    <x v="2"/>
    <s v="Chairs &amp; Chairmats"/>
    <x v="3"/>
    <x v="825"/>
  </r>
  <r>
    <n v="59651"/>
    <x v="621"/>
    <x v="0"/>
    <n v="36"/>
    <x v="3817"/>
    <x v="0"/>
    <n v="9.6"/>
    <x v="10"/>
    <x v="0"/>
    <x v="0"/>
    <s v="Binders and Binder Accessories"/>
    <x v="0"/>
    <x v="60"/>
  </r>
  <r>
    <n v="12451"/>
    <x v="12"/>
    <x v="3"/>
    <n v="21"/>
    <x v="3818"/>
    <x v="1"/>
    <n v="4.8"/>
    <x v="9"/>
    <x v="3"/>
    <x v="0"/>
    <s v="Storage &amp; Organization"/>
    <x v="0"/>
    <x v="266"/>
  </r>
  <r>
    <n v="42565"/>
    <x v="1276"/>
    <x v="3"/>
    <n v="33"/>
    <x v="3819"/>
    <x v="0"/>
    <n v="3.2"/>
    <x v="9"/>
    <x v="2"/>
    <x v="0"/>
    <s v="Binders and Binder Accessories"/>
    <x v="0"/>
    <x v="899"/>
  </r>
  <r>
    <n v="36132"/>
    <x v="433"/>
    <x v="3"/>
    <n v="3"/>
    <x v="3820"/>
    <x v="2"/>
    <n v="63.4"/>
    <x v="0"/>
    <x v="2"/>
    <x v="2"/>
    <s v="Tables"/>
    <x v="6"/>
    <x v="705"/>
  </r>
  <r>
    <n v="30913"/>
    <x v="135"/>
    <x v="4"/>
    <n v="36"/>
    <x v="3821"/>
    <x v="0"/>
    <n v="2.1"/>
    <x v="5"/>
    <x v="0"/>
    <x v="1"/>
    <s v="Computer Peripherals"/>
    <x v="4"/>
    <x v="136"/>
  </r>
  <r>
    <n v="39649"/>
    <x v="578"/>
    <x v="1"/>
    <n v="10"/>
    <x v="3822"/>
    <x v="1"/>
    <n v="9.6"/>
    <x v="2"/>
    <x v="0"/>
    <x v="1"/>
    <s v="Telephones and Communication"/>
    <x v="0"/>
    <x v="1212"/>
  </r>
  <r>
    <n v="51201"/>
    <x v="557"/>
    <x v="1"/>
    <n v="42"/>
    <x v="3823"/>
    <x v="0"/>
    <n v="12.3"/>
    <x v="6"/>
    <x v="0"/>
    <x v="0"/>
    <s v="Binders and Binder Accessories"/>
    <x v="0"/>
    <x v="1321"/>
  </r>
  <r>
    <n v="46565"/>
    <x v="480"/>
    <x v="2"/>
    <n v="16"/>
    <x v="3824"/>
    <x v="1"/>
    <n v="26.2"/>
    <x v="7"/>
    <x v="2"/>
    <x v="0"/>
    <s v="Appliances"/>
    <x v="5"/>
    <x v="183"/>
  </r>
  <r>
    <n v="5767"/>
    <x v="864"/>
    <x v="1"/>
    <n v="36"/>
    <x v="3825"/>
    <x v="1"/>
    <n v="5.4"/>
    <x v="5"/>
    <x v="3"/>
    <x v="0"/>
    <s v="Binders and Binder Accessories"/>
    <x v="0"/>
    <x v="25"/>
  </r>
  <r>
    <n v="36803"/>
    <x v="481"/>
    <x v="2"/>
    <n v="2"/>
    <x v="3826"/>
    <x v="1"/>
    <n v="5.7"/>
    <x v="2"/>
    <x v="0"/>
    <x v="2"/>
    <s v="Office Furnishings"/>
    <x v="0"/>
    <x v="495"/>
  </r>
  <r>
    <n v="19974"/>
    <x v="734"/>
    <x v="1"/>
    <n v="14"/>
    <x v="3827"/>
    <x v="2"/>
    <n v="24.8"/>
    <x v="6"/>
    <x v="0"/>
    <x v="0"/>
    <s v="Appliances"/>
    <x v="3"/>
    <x v="776"/>
  </r>
  <r>
    <n v="23489"/>
    <x v="123"/>
    <x v="1"/>
    <n v="42"/>
    <x v="3828"/>
    <x v="1"/>
    <n v="3.9"/>
    <x v="0"/>
    <x v="0"/>
    <x v="1"/>
    <s v="Computer Peripherals"/>
    <x v="4"/>
    <x v="215"/>
  </r>
  <r>
    <n v="19652"/>
    <x v="290"/>
    <x v="0"/>
    <n v="28"/>
    <x v="3829"/>
    <x v="2"/>
    <n v="44.9"/>
    <x v="5"/>
    <x v="0"/>
    <x v="2"/>
    <s v="Chairs &amp; Chairmats"/>
    <x v="3"/>
    <x v="1322"/>
  </r>
  <r>
    <n v="3650"/>
    <x v="984"/>
    <x v="2"/>
    <n v="24"/>
    <x v="3830"/>
    <x v="2"/>
    <n v="68.7"/>
    <x v="6"/>
    <x v="2"/>
    <x v="2"/>
    <s v="Chairs &amp; Chairmats"/>
    <x v="3"/>
    <x v="781"/>
  </r>
  <r>
    <n v="38948"/>
    <x v="444"/>
    <x v="2"/>
    <n v="9"/>
    <x v="3831"/>
    <x v="0"/>
    <n v="7.6"/>
    <x v="2"/>
    <x v="2"/>
    <x v="0"/>
    <s v="Storage &amp; Organization"/>
    <x v="0"/>
    <x v="461"/>
  </r>
  <r>
    <n v="3653"/>
    <x v="543"/>
    <x v="0"/>
    <n v="41"/>
    <x v="3832"/>
    <x v="0"/>
    <n v="1.6"/>
    <x v="7"/>
    <x v="0"/>
    <x v="0"/>
    <s v="Pens &amp; Art Supplies"/>
    <x v="2"/>
    <x v="200"/>
  </r>
  <r>
    <n v="48836"/>
    <x v="635"/>
    <x v="0"/>
    <n v="8"/>
    <x v="3833"/>
    <x v="2"/>
    <n v="43"/>
    <x v="2"/>
    <x v="2"/>
    <x v="2"/>
    <s v="Tables"/>
    <x v="6"/>
    <x v="592"/>
  </r>
  <r>
    <n v="23648"/>
    <x v="1081"/>
    <x v="0"/>
    <n v="4"/>
    <x v="3834"/>
    <x v="0"/>
    <n v="0.5"/>
    <x v="6"/>
    <x v="0"/>
    <x v="0"/>
    <s v="Labels"/>
    <x v="0"/>
    <x v="118"/>
  </r>
  <r>
    <n v="43590"/>
    <x v="439"/>
    <x v="0"/>
    <n v="24"/>
    <x v="3835"/>
    <x v="1"/>
    <n v="13.5"/>
    <x v="0"/>
    <x v="2"/>
    <x v="2"/>
    <s v="Chairs &amp; Chairmats"/>
    <x v="1"/>
    <x v="707"/>
  </r>
  <r>
    <n v="8614"/>
    <x v="1014"/>
    <x v="3"/>
    <n v="13"/>
    <x v="3836"/>
    <x v="0"/>
    <n v="6.3"/>
    <x v="5"/>
    <x v="0"/>
    <x v="1"/>
    <s v="Telephones and Communication"/>
    <x v="0"/>
    <x v="1069"/>
  </r>
  <r>
    <n v="9762"/>
    <x v="74"/>
    <x v="1"/>
    <n v="12"/>
    <x v="3837"/>
    <x v="0"/>
    <n v="22.7"/>
    <x v="5"/>
    <x v="2"/>
    <x v="2"/>
    <s v="Office Furnishings"/>
    <x v="1"/>
    <x v="448"/>
  </r>
  <r>
    <n v="4230"/>
    <x v="425"/>
    <x v="0"/>
    <n v="18"/>
    <x v="3838"/>
    <x v="0"/>
    <n v="9.6"/>
    <x v="8"/>
    <x v="0"/>
    <x v="2"/>
    <s v="Office Furnishings"/>
    <x v="4"/>
    <x v="443"/>
  </r>
  <r>
    <n v="36262"/>
    <x v="471"/>
    <x v="2"/>
    <n v="23"/>
    <x v="3839"/>
    <x v="0"/>
    <n v="3.9"/>
    <x v="5"/>
    <x v="0"/>
    <x v="0"/>
    <s v="Scissors, Rulers and Trimmers"/>
    <x v="4"/>
    <x v="757"/>
  </r>
  <r>
    <n v="13158"/>
    <x v="875"/>
    <x v="0"/>
    <n v="26"/>
    <x v="3840"/>
    <x v="0"/>
    <n v="3.2"/>
    <x v="2"/>
    <x v="0"/>
    <x v="0"/>
    <s v="Binders and Binder Accessories"/>
    <x v="0"/>
    <x v="1323"/>
  </r>
  <r>
    <n v="8039"/>
    <x v="1079"/>
    <x v="4"/>
    <n v="37"/>
    <x v="3841"/>
    <x v="0"/>
    <n v="20.9"/>
    <x v="3"/>
    <x v="3"/>
    <x v="0"/>
    <s v="Envelopes"/>
    <x v="0"/>
    <x v="95"/>
  </r>
  <r>
    <n v="31330"/>
    <x v="312"/>
    <x v="1"/>
    <n v="2"/>
    <x v="3842"/>
    <x v="0"/>
    <n v="1.8"/>
    <x v="6"/>
    <x v="0"/>
    <x v="0"/>
    <s v="Pens &amp; Art Supplies"/>
    <x v="2"/>
    <x v="603"/>
  </r>
  <r>
    <n v="42467"/>
    <x v="1108"/>
    <x v="1"/>
    <n v="39"/>
    <x v="3843"/>
    <x v="1"/>
    <n v="7"/>
    <x v="2"/>
    <x v="2"/>
    <x v="1"/>
    <s v="Computer Peripherals"/>
    <x v="0"/>
    <x v="1059"/>
  </r>
  <r>
    <n v="26214"/>
    <x v="955"/>
    <x v="4"/>
    <n v="41"/>
    <x v="3844"/>
    <x v="0"/>
    <n v="7.2"/>
    <x v="6"/>
    <x v="3"/>
    <x v="2"/>
    <s v="Office Furnishings"/>
    <x v="0"/>
    <x v="273"/>
  </r>
  <r>
    <n v="49988"/>
    <x v="1087"/>
    <x v="1"/>
    <n v="33"/>
    <x v="3845"/>
    <x v="2"/>
    <n v="45.5"/>
    <x v="3"/>
    <x v="2"/>
    <x v="2"/>
    <s v="Tables"/>
    <x v="6"/>
    <x v="472"/>
  </r>
  <r>
    <n v="4676"/>
    <x v="798"/>
    <x v="1"/>
    <n v="30"/>
    <x v="3846"/>
    <x v="0"/>
    <n v="9.6"/>
    <x v="12"/>
    <x v="2"/>
    <x v="1"/>
    <s v="Telephones and Communication"/>
    <x v="0"/>
    <x v="1106"/>
  </r>
  <r>
    <n v="7106"/>
    <x v="31"/>
    <x v="3"/>
    <n v="8"/>
    <x v="3847"/>
    <x v="0"/>
    <n v="7.8"/>
    <x v="4"/>
    <x v="2"/>
    <x v="0"/>
    <s v="Binders and Binder Accessories"/>
    <x v="0"/>
    <x v="304"/>
  </r>
  <r>
    <n v="12965"/>
    <x v="205"/>
    <x v="4"/>
    <n v="7"/>
    <x v="3848"/>
    <x v="0"/>
    <n v="5.4"/>
    <x v="8"/>
    <x v="0"/>
    <x v="0"/>
    <s v="Binders and Binder Accessories"/>
    <x v="0"/>
    <x v="205"/>
  </r>
  <r>
    <n v="29218"/>
    <x v="1242"/>
    <x v="3"/>
    <n v="26"/>
    <x v="1275"/>
    <x v="0"/>
    <n v="0.7"/>
    <x v="5"/>
    <x v="2"/>
    <x v="0"/>
    <s v="Pens &amp; Art Supplies"/>
    <x v="2"/>
    <x v="781"/>
  </r>
  <r>
    <n v="13540"/>
    <x v="309"/>
    <x v="1"/>
    <n v="16"/>
    <x v="3849"/>
    <x v="0"/>
    <n v="0.8"/>
    <x v="9"/>
    <x v="1"/>
    <x v="0"/>
    <s v="Rubber Bands"/>
    <x v="2"/>
    <x v="814"/>
  </r>
  <r>
    <n v="13126"/>
    <x v="945"/>
    <x v="2"/>
    <n v="2"/>
    <x v="3850"/>
    <x v="2"/>
    <n v="31.3"/>
    <x v="5"/>
    <x v="1"/>
    <x v="2"/>
    <s v="Tables"/>
    <x v="6"/>
    <x v="1188"/>
  </r>
  <r>
    <n v="56837"/>
    <x v="109"/>
    <x v="3"/>
    <n v="10"/>
    <x v="3851"/>
    <x v="2"/>
    <n v="32.1"/>
    <x v="0"/>
    <x v="1"/>
    <x v="2"/>
    <s v="Chairs &amp; Chairmats"/>
    <x v="3"/>
    <x v="960"/>
  </r>
  <r>
    <n v="20614"/>
    <x v="1211"/>
    <x v="2"/>
    <n v="47"/>
    <x v="3852"/>
    <x v="1"/>
    <n v="13"/>
    <x v="0"/>
    <x v="0"/>
    <x v="1"/>
    <s v="Computer Peripherals"/>
    <x v="0"/>
    <x v="1324"/>
  </r>
  <r>
    <n v="13479"/>
    <x v="1277"/>
    <x v="1"/>
    <n v="3"/>
    <x v="3853"/>
    <x v="0"/>
    <n v="21.4"/>
    <x v="0"/>
    <x v="1"/>
    <x v="1"/>
    <s v="Computer Peripherals"/>
    <x v="0"/>
    <x v="642"/>
  </r>
  <r>
    <n v="54659"/>
    <x v="1094"/>
    <x v="1"/>
    <n v="38"/>
    <x v="3854"/>
    <x v="0"/>
    <n v="5.6"/>
    <x v="3"/>
    <x v="0"/>
    <x v="0"/>
    <s v="Paper"/>
    <x v="0"/>
    <x v="1215"/>
  </r>
  <r>
    <n v="49283"/>
    <x v="1016"/>
    <x v="1"/>
    <n v="25"/>
    <x v="3855"/>
    <x v="0"/>
    <n v="6.9"/>
    <x v="9"/>
    <x v="2"/>
    <x v="0"/>
    <s v="Paper"/>
    <x v="0"/>
    <x v="977"/>
  </r>
  <r>
    <n v="17543"/>
    <x v="16"/>
    <x v="0"/>
    <n v="26"/>
    <x v="3856"/>
    <x v="0"/>
    <n v="8.6"/>
    <x v="7"/>
    <x v="1"/>
    <x v="1"/>
    <s v="Telephones and Communication"/>
    <x v="0"/>
    <x v="17"/>
  </r>
  <r>
    <n v="55392"/>
    <x v="1274"/>
    <x v="0"/>
    <n v="39"/>
    <x v="3857"/>
    <x v="0"/>
    <n v="1"/>
    <x v="4"/>
    <x v="1"/>
    <x v="0"/>
    <s v="Pens &amp; Art Supplies"/>
    <x v="2"/>
    <x v="587"/>
  </r>
  <r>
    <n v="33894"/>
    <x v="171"/>
    <x v="0"/>
    <n v="5"/>
    <x v="3858"/>
    <x v="0"/>
    <n v="9"/>
    <x v="1"/>
    <x v="0"/>
    <x v="0"/>
    <s v="Scissors, Rulers and Trimmers"/>
    <x v="4"/>
    <x v="855"/>
  </r>
  <r>
    <n v="56677"/>
    <x v="1260"/>
    <x v="1"/>
    <n v="35"/>
    <x v="3859"/>
    <x v="0"/>
    <n v="3"/>
    <x v="0"/>
    <x v="0"/>
    <x v="2"/>
    <s v="Office Furnishings"/>
    <x v="4"/>
    <x v="422"/>
  </r>
  <r>
    <n v="49056"/>
    <x v="160"/>
    <x v="1"/>
    <n v="5"/>
    <x v="3860"/>
    <x v="0"/>
    <n v="5.4"/>
    <x v="0"/>
    <x v="2"/>
    <x v="1"/>
    <s v="Telephones and Communication"/>
    <x v="4"/>
    <x v="159"/>
  </r>
  <r>
    <n v="39521"/>
    <x v="619"/>
    <x v="3"/>
    <n v="28"/>
    <x v="3861"/>
    <x v="0"/>
    <n v="1.1000000000000001"/>
    <x v="7"/>
    <x v="3"/>
    <x v="0"/>
    <s v="Labels"/>
    <x v="0"/>
    <x v="334"/>
  </r>
  <r>
    <n v="17953"/>
    <x v="157"/>
    <x v="1"/>
    <n v="17"/>
    <x v="3862"/>
    <x v="0"/>
    <n v="1.3"/>
    <x v="3"/>
    <x v="3"/>
    <x v="0"/>
    <s v="Pens &amp; Art Supplies"/>
    <x v="2"/>
    <x v="271"/>
  </r>
  <r>
    <n v="6179"/>
    <x v="585"/>
    <x v="2"/>
    <n v="50"/>
    <x v="612"/>
    <x v="0"/>
    <n v="1.5"/>
    <x v="4"/>
    <x v="1"/>
    <x v="0"/>
    <s v="Envelopes"/>
    <x v="0"/>
    <x v="610"/>
  </r>
  <r>
    <n v="3361"/>
    <x v="111"/>
    <x v="2"/>
    <n v="49"/>
    <x v="3863"/>
    <x v="0"/>
    <n v="7.2"/>
    <x v="4"/>
    <x v="0"/>
    <x v="0"/>
    <s v="Paper"/>
    <x v="0"/>
    <x v="271"/>
  </r>
  <r>
    <n v="33703"/>
    <x v="929"/>
    <x v="2"/>
    <n v="4"/>
    <x v="3864"/>
    <x v="0"/>
    <n v="2.1"/>
    <x v="1"/>
    <x v="0"/>
    <x v="1"/>
    <s v="Computer Peripherals"/>
    <x v="4"/>
    <x v="955"/>
  </r>
  <r>
    <n v="3522"/>
    <x v="887"/>
    <x v="3"/>
    <n v="33"/>
    <x v="3865"/>
    <x v="0"/>
    <n v="52.4"/>
    <x v="7"/>
    <x v="1"/>
    <x v="0"/>
    <s v="Appliances"/>
    <x v="5"/>
    <x v="1325"/>
  </r>
  <r>
    <n v="42022"/>
    <x v="559"/>
    <x v="4"/>
    <n v="45"/>
    <x v="3866"/>
    <x v="0"/>
    <n v="8.3000000000000007"/>
    <x v="0"/>
    <x v="2"/>
    <x v="0"/>
    <s v="Binders and Binder Accessories"/>
    <x v="0"/>
    <x v="580"/>
  </r>
  <r>
    <n v="55749"/>
    <x v="854"/>
    <x v="0"/>
    <n v="42"/>
    <x v="3867"/>
    <x v="0"/>
    <n v="1.5"/>
    <x v="9"/>
    <x v="0"/>
    <x v="0"/>
    <s v="Envelopes"/>
    <x v="0"/>
    <x v="1326"/>
  </r>
  <r>
    <n v="41988"/>
    <x v="78"/>
    <x v="3"/>
    <n v="33"/>
    <x v="3868"/>
    <x v="2"/>
    <n v="19.100000000000001"/>
    <x v="2"/>
    <x v="2"/>
    <x v="1"/>
    <s v="Office Machines"/>
    <x v="3"/>
    <x v="717"/>
  </r>
  <r>
    <n v="46147"/>
    <x v="681"/>
    <x v="0"/>
    <n v="37"/>
    <x v="3869"/>
    <x v="0"/>
    <n v="13.9"/>
    <x v="9"/>
    <x v="0"/>
    <x v="0"/>
    <s v="Binders and Binder Accessories"/>
    <x v="0"/>
    <x v="100"/>
  </r>
  <r>
    <n v="56291"/>
    <x v="1134"/>
    <x v="2"/>
    <n v="22"/>
    <x v="3870"/>
    <x v="2"/>
    <n v="17.8"/>
    <x v="3"/>
    <x v="0"/>
    <x v="1"/>
    <s v="Office Machines"/>
    <x v="6"/>
    <x v="479"/>
  </r>
  <r>
    <n v="8165"/>
    <x v="777"/>
    <x v="3"/>
    <n v="35"/>
    <x v="3871"/>
    <x v="0"/>
    <n v="8"/>
    <x v="5"/>
    <x v="0"/>
    <x v="0"/>
    <s v="Paper"/>
    <x v="0"/>
    <x v="530"/>
  </r>
  <r>
    <n v="27174"/>
    <x v="833"/>
    <x v="0"/>
    <n v="17"/>
    <x v="3872"/>
    <x v="0"/>
    <n v="5.4"/>
    <x v="2"/>
    <x v="0"/>
    <x v="1"/>
    <s v="Telephones and Communication"/>
    <x v="0"/>
    <x v="1259"/>
  </r>
  <r>
    <n v="56869"/>
    <x v="350"/>
    <x v="3"/>
    <n v="10"/>
    <x v="3873"/>
    <x v="0"/>
    <n v="4.8"/>
    <x v="2"/>
    <x v="1"/>
    <x v="0"/>
    <s v="Appliances"/>
    <x v="0"/>
    <x v="295"/>
  </r>
  <r>
    <n v="24450"/>
    <x v="644"/>
    <x v="0"/>
    <n v="37"/>
    <x v="3874"/>
    <x v="0"/>
    <n v="5.3"/>
    <x v="2"/>
    <x v="1"/>
    <x v="0"/>
    <s v="Appliances"/>
    <x v="0"/>
    <x v="185"/>
  </r>
  <r>
    <n v="868"/>
    <x v="633"/>
    <x v="2"/>
    <n v="31"/>
    <x v="3875"/>
    <x v="0"/>
    <n v="3.9"/>
    <x v="12"/>
    <x v="2"/>
    <x v="1"/>
    <s v="Computer Peripherals"/>
    <x v="4"/>
    <x v="327"/>
  </r>
  <r>
    <n v="134"/>
    <x v="1278"/>
    <x v="2"/>
    <n v="11"/>
    <x v="3876"/>
    <x v="0"/>
    <n v="37.5"/>
    <x v="0"/>
    <x v="2"/>
    <x v="0"/>
    <s v="Storage &amp; Organization"/>
    <x v="5"/>
    <x v="99"/>
  </r>
  <r>
    <n v="38912"/>
    <x v="238"/>
    <x v="3"/>
    <n v="26"/>
    <x v="3877"/>
    <x v="0"/>
    <n v="5.3"/>
    <x v="11"/>
    <x v="0"/>
    <x v="1"/>
    <s v="Telephones and Communication"/>
    <x v="0"/>
    <x v="1136"/>
  </r>
  <r>
    <n v="35813"/>
    <x v="870"/>
    <x v="0"/>
    <n v="21"/>
    <x v="3878"/>
    <x v="1"/>
    <n v="21.4"/>
    <x v="9"/>
    <x v="0"/>
    <x v="0"/>
    <s v="Appliances"/>
    <x v="0"/>
    <x v="617"/>
  </r>
  <r>
    <n v="55648"/>
    <x v="1279"/>
    <x v="0"/>
    <n v="5"/>
    <x v="3879"/>
    <x v="0"/>
    <n v="0.7"/>
    <x v="6"/>
    <x v="0"/>
    <x v="0"/>
    <s v="Pens &amp; Art Supplies"/>
    <x v="2"/>
    <x v="707"/>
  </r>
  <r>
    <n v="10212"/>
    <x v="309"/>
    <x v="3"/>
    <n v="22"/>
    <x v="3880"/>
    <x v="0"/>
    <n v="7.3"/>
    <x v="5"/>
    <x v="1"/>
    <x v="0"/>
    <s v="Paper"/>
    <x v="0"/>
    <x v="102"/>
  </r>
  <r>
    <n v="41794"/>
    <x v="514"/>
    <x v="0"/>
    <n v="21"/>
    <x v="1844"/>
    <x v="0"/>
    <n v="1"/>
    <x v="5"/>
    <x v="2"/>
    <x v="0"/>
    <s v="Pens &amp; Art Supplies"/>
    <x v="2"/>
    <x v="534"/>
  </r>
  <r>
    <n v="48993"/>
    <x v="785"/>
    <x v="3"/>
    <n v="17"/>
    <x v="3881"/>
    <x v="1"/>
    <n v="6.7"/>
    <x v="9"/>
    <x v="1"/>
    <x v="0"/>
    <s v="Paper"/>
    <x v="0"/>
    <x v="830"/>
  </r>
  <r>
    <n v="9347"/>
    <x v="574"/>
    <x v="3"/>
    <n v="31"/>
    <x v="3882"/>
    <x v="0"/>
    <n v="5.5"/>
    <x v="3"/>
    <x v="0"/>
    <x v="0"/>
    <s v="Appliances"/>
    <x v="0"/>
    <x v="601"/>
  </r>
  <r>
    <n v="14916"/>
    <x v="1062"/>
    <x v="3"/>
    <n v="16"/>
    <x v="3883"/>
    <x v="1"/>
    <n v="9.4"/>
    <x v="5"/>
    <x v="0"/>
    <x v="1"/>
    <s v="Telephones and Communication"/>
    <x v="0"/>
    <x v="1327"/>
  </r>
  <r>
    <n v="41350"/>
    <x v="1280"/>
    <x v="4"/>
    <n v="1"/>
    <x v="3884"/>
    <x v="0"/>
    <n v="21.4"/>
    <x v="3"/>
    <x v="3"/>
    <x v="0"/>
    <s v="Storage &amp; Organization"/>
    <x v="0"/>
    <x v="307"/>
  </r>
  <r>
    <n v="29408"/>
    <x v="957"/>
    <x v="2"/>
    <n v="44"/>
    <x v="3885"/>
    <x v="2"/>
    <n v="60.1"/>
    <x v="2"/>
    <x v="2"/>
    <x v="1"/>
    <s v="Office Machines"/>
    <x v="6"/>
    <x v="1130"/>
  </r>
  <r>
    <n v="24644"/>
    <x v="1213"/>
    <x v="0"/>
    <n v="46"/>
    <x v="3886"/>
    <x v="2"/>
    <n v="75.099999999999994"/>
    <x v="4"/>
    <x v="0"/>
    <x v="2"/>
    <s v="Chairs &amp; Chairmats"/>
    <x v="3"/>
    <x v="809"/>
  </r>
  <r>
    <n v="42887"/>
    <x v="286"/>
    <x v="4"/>
    <n v="3"/>
    <x v="3887"/>
    <x v="0"/>
    <n v="6.2"/>
    <x v="9"/>
    <x v="1"/>
    <x v="0"/>
    <s v="Envelopes"/>
    <x v="0"/>
    <x v="701"/>
  </r>
  <r>
    <n v="40934"/>
    <x v="77"/>
    <x v="2"/>
    <n v="11"/>
    <x v="3888"/>
    <x v="0"/>
    <n v="5.3"/>
    <x v="3"/>
    <x v="2"/>
    <x v="1"/>
    <s v="Telephones and Communication"/>
    <x v="0"/>
    <x v="19"/>
  </r>
  <r>
    <n v="1411"/>
    <x v="942"/>
    <x v="1"/>
    <n v="39"/>
    <x v="3889"/>
    <x v="2"/>
    <n v="37.5"/>
    <x v="11"/>
    <x v="3"/>
    <x v="2"/>
    <s v="Bookcases"/>
    <x v="6"/>
    <x v="510"/>
  </r>
  <r>
    <n v="32484"/>
    <x v="895"/>
    <x v="2"/>
    <n v="9"/>
    <x v="3890"/>
    <x v="2"/>
    <n v="69.3"/>
    <x v="6"/>
    <x v="0"/>
    <x v="2"/>
    <s v="Chairs &amp; Chairmats"/>
    <x v="3"/>
    <x v="554"/>
  </r>
  <r>
    <n v="12897"/>
    <x v="910"/>
    <x v="2"/>
    <n v="39"/>
    <x v="3891"/>
    <x v="0"/>
    <n v="0.5"/>
    <x v="0"/>
    <x v="0"/>
    <x v="0"/>
    <s v="Labels"/>
    <x v="0"/>
    <x v="1206"/>
  </r>
  <r>
    <n v="32642"/>
    <x v="388"/>
    <x v="4"/>
    <n v="50"/>
    <x v="3892"/>
    <x v="0"/>
    <n v="2.1"/>
    <x v="0"/>
    <x v="0"/>
    <x v="1"/>
    <s v="Computer Peripherals"/>
    <x v="4"/>
    <x v="404"/>
  </r>
  <r>
    <n v="57574"/>
    <x v="1281"/>
    <x v="0"/>
    <n v="20"/>
    <x v="3893"/>
    <x v="2"/>
    <n v="16.8"/>
    <x v="9"/>
    <x v="1"/>
    <x v="2"/>
    <s v="Office Furnishings"/>
    <x v="3"/>
    <x v="1328"/>
  </r>
  <r>
    <n v="10247"/>
    <x v="1118"/>
    <x v="4"/>
    <n v="21"/>
    <x v="3894"/>
    <x v="0"/>
    <n v="5.9"/>
    <x v="0"/>
    <x v="2"/>
    <x v="0"/>
    <s v="Paper"/>
    <x v="0"/>
    <x v="5"/>
  </r>
  <r>
    <n v="53508"/>
    <x v="119"/>
    <x v="1"/>
    <n v="13"/>
    <x v="3895"/>
    <x v="0"/>
    <n v="7.7"/>
    <x v="9"/>
    <x v="1"/>
    <x v="1"/>
    <s v="Computer Peripherals"/>
    <x v="0"/>
    <x v="1329"/>
  </r>
  <r>
    <n v="17345"/>
    <x v="932"/>
    <x v="0"/>
    <n v="23"/>
    <x v="3896"/>
    <x v="0"/>
    <n v="6.2"/>
    <x v="6"/>
    <x v="3"/>
    <x v="0"/>
    <s v="Paper"/>
    <x v="2"/>
    <x v="974"/>
  </r>
  <r>
    <n v="9952"/>
    <x v="1282"/>
    <x v="1"/>
    <n v="47"/>
    <x v="3897"/>
    <x v="1"/>
    <n v="37.5"/>
    <x v="7"/>
    <x v="2"/>
    <x v="0"/>
    <s v="Storage &amp; Organization"/>
    <x v="5"/>
    <x v="1257"/>
  </r>
  <r>
    <n v="15300"/>
    <x v="1283"/>
    <x v="1"/>
    <n v="42"/>
    <x v="3898"/>
    <x v="1"/>
    <n v="5.4"/>
    <x v="5"/>
    <x v="2"/>
    <x v="0"/>
    <s v="Paper"/>
    <x v="0"/>
    <x v="767"/>
  </r>
  <r>
    <n v="57091"/>
    <x v="287"/>
    <x v="4"/>
    <n v="6"/>
    <x v="3899"/>
    <x v="1"/>
    <n v="1.1000000000000001"/>
    <x v="0"/>
    <x v="2"/>
    <x v="0"/>
    <s v="Rubber Bands"/>
    <x v="2"/>
    <x v="31"/>
  </r>
  <r>
    <n v="2848"/>
    <x v="1073"/>
    <x v="0"/>
    <n v="8"/>
    <x v="3900"/>
    <x v="0"/>
    <n v="9.6"/>
    <x v="2"/>
    <x v="2"/>
    <x v="1"/>
    <s v="Telephones and Communication"/>
    <x v="0"/>
    <x v="376"/>
  </r>
  <r>
    <n v="7364"/>
    <x v="999"/>
    <x v="1"/>
    <n v="15"/>
    <x v="3901"/>
    <x v="0"/>
    <n v="13.3"/>
    <x v="9"/>
    <x v="0"/>
    <x v="0"/>
    <s v="Envelopes"/>
    <x v="0"/>
    <x v="1306"/>
  </r>
  <r>
    <n v="54146"/>
    <x v="1143"/>
    <x v="3"/>
    <n v="3"/>
    <x v="3902"/>
    <x v="0"/>
    <n v="2.1"/>
    <x v="7"/>
    <x v="0"/>
    <x v="1"/>
    <s v="Computer Peripherals"/>
    <x v="4"/>
    <x v="1002"/>
  </r>
  <r>
    <n v="48199"/>
    <x v="1058"/>
    <x v="2"/>
    <n v="47"/>
    <x v="3903"/>
    <x v="0"/>
    <n v="1.5"/>
    <x v="10"/>
    <x v="0"/>
    <x v="0"/>
    <s v="Envelopes"/>
    <x v="0"/>
    <x v="1330"/>
  </r>
  <r>
    <n v="59015"/>
    <x v="638"/>
    <x v="4"/>
    <n v="32"/>
    <x v="3904"/>
    <x v="0"/>
    <n v="2.1"/>
    <x v="0"/>
    <x v="3"/>
    <x v="1"/>
    <s v="Computer Peripherals"/>
    <x v="4"/>
    <x v="17"/>
  </r>
  <r>
    <n v="17124"/>
    <x v="17"/>
    <x v="0"/>
    <n v="39"/>
    <x v="3905"/>
    <x v="1"/>
    <n v="2.1"/>
    <x v="6"/>
    <x v="2"/>
    <x v="0"/>
    <s v="Scissors, Rulers and Trimmers"/>
    <x v="2"/>
    <x v="1261"/>
  </r>
  <r>
    <n v="17315"/>
    <x v="1043"/>
    <x v="3"/>
    <n v="29"/>
    <x v="3906"/>
    <x v="0"/>
    <n v="1"/>
    <x v="10"/>
    <x v="1"/>
    <x v="0"/>
    <s v="Paper"/>
    <x v="2"/>
    <x v="1021"/>
  </r>
  <r>
    <n v="27335"/>
    <x v="670"/>
    <x v="3"/>
    <n v="23"/>
    <x v="3907"/>
    <x v="0"/>
    <n v="6.8"/>
    <x v="4"/>
    <x v="0"/>
    <x v="0"/>
    <s v="Envelopes"/>
    <x v="0"/>
    <x v="1275"/>
  </r>
  <r>
    <n v="49607"/>
    <x v="786"/>
    <x v="4"/>
    <n v="6"/>
    <x v="3908"/>
    <x v="0"/>
    <n v="9.6"/>
    <x v="7"/>
    <x v="1"/>
    <x v="1"/>
    <s v="Telephones and Communication"/>
    <x v="0"/>
    <x v="65"/>
  </r>
  <r>
    <n v="16359"/>
    <x v="258"/>
    <x v="0"/>
    <n v="8"/>
    <x v="3909"/>
    <x v="0"/>
    <n v="8"/>
    <x v="0"/>
    <x v="1"/>
    <x v="0"/>
    <s v="Pens &amp; Art Supplies"/>
    <x v="2"/>
    <x v="427"/>
  </r>
  <r>
    <n v="7623"/>
    <x v="1284"/>
    <x v="0"/>
    <n v="32"/>
    <x v="3910"/>
    <x v="0"/>
    <n v="5"/>
    <x v="3"/>
    <x v="0"/>
    <x v="0"/>
    <s v="Paper"/>
    <x v="0"/>
    <x v="33"/>
  </r>
  <r>
    <n v="56224"/>
    <x v="449"/>
    <x v="4"/>
    <n v="46"/>
    <x v="3911"/>
    <x v="0"/>
    <n v="3"/>
    <x v="2"/>
    <x v="2"/>
    <x v="0"/>
    <s v="Rubber Bands"/>
    <x v="2"/>
    <x v="344"/>
  </r>
  <r>
    <n v="2272"/>
    <x v="265"/>
    <x v="1"/>
    <n v="39"/>
    <x v="3912"/>
    <x v="2"/>
    <n v="55.9"/>
    <x v="0"/>
    <x v="1"/>
    <x v="2"/>
    <s v="Tables"/>
    <x v="6"/>
    <x v="692"/>
  </r>
  <r>
    <n v="58150"/>
    <x v="301"/>
    <x v="0"/>
    <n v="24"/>
    <x v="3913"/>
    <x v="0"/>
    <n v="6.5"/>
    <x v="10"/>
    <x v="0"/>
    <x v="0"/>
    <s v="Binders and Binder Accessories"/>
    <x v="0"/>
    <x v="1179"/>
  </r>
  <r>
    <n v="26374"/>
    <x v="862"/>
    <x v="2"/>
    <n v="5"/>
    <x v="3914"/>
    <x v="0"/>
    <n v="3.5"/>
    <x v="2"/>
    <x v="0"/>
    <x v="1"/>
    <s v="Telephones and Communication"/>
    <x v="4"/>
    <x v="648"/>
  </r>
  <r>
    <n v="2053"/>
    <x v="698"/>
    <x v="0"/>
    <n v="39"/>
    <x v="3915"/>
    <x v="2"/>
    <n v="134.80000000000001"/>
    <x v="0"/>
    <x v="1"/>
    <x v="2"/>
    <s v="Chairs &amp; Chairmats"/>
    <x v="3"/>
    <x v="737"/>
  </r>
  <r>
    <n v="59781"/>
    <x v="1089"/>
    <x v="2"/>
    <n v="24"/>
    <x v="3916"/>
    <x v="2"/>
    <n v="32.1"/>
    <x v="4"/>
    <x v="0"/>
    <x v="2"/>
    <s v="Chairs &amp; Chairmats"/>
    <x v="3"/>
    <x v="1142"/>
  </r>
  <r>
    <n v="57509"/>
    <x v="1285"/>
    <x v="3"/>
    <n v="39"/>
    <x v="3917"/>
    <x v="1"/>
    <n v="0.5"/>
    <x v="1"/>
    <x v="2"/>
    <x v="0"/>
    <s v="Labels"/>
    <x v="0"/>
    <x v="1133"/>
  </r>
  <r>
    <n v="11841"/>
    <x v="298"/>
    <x v="4"/>
    <n v="44"/>
    <x v="3918"/>
    <x v="0"/>
    <n v="11.5"/>
    <x v="0"/>
    <x v="0"/>
    <x v="0"/>
    <s v="Paper"/>
    <x v="0"/>
    <x v="302"/>
  </r>
  <r>
    <n v="45156"/>
    <x v="1286"/>
    <x v="3"/>
    <n v="35"/>
    <x v="3919"/>
    <x v="0"/>
    <n v="3.2"/>
    <x v="6"/>
    <x v="2"/>
    <x v="0"/>
    <s v="Binders and Binder Accessories"/>
    <x v="0"/>
    <x v="784"/>
  </r>
  <r>
    <n v="43043"/>
    <x v="39"/>
    <x v="0"/>
    <n v="4"/>
    <x v="3920"/>
    <x v="0"/>
    <n v="12.6"/>
    <x v="2"/>
    <x v="0"/>
    <x v="0"/>
    <s v="Appliances"/>
    <x v="1"/>
    <x v="40"/>
  </r>
  <r>
    <n v="26503"/>
    <x v="41"/>
    <x v="4"/>
    <n v="47"/>
    <x v="3921"/>
    <x v="0"/>
    <n v="1.5"/>
    <x v="9"/>
    <x v="3"/>
    <x v="0"/>
    <s v="Envelopes"/>
    <x v="0"/>
    <x v="41"/>
  </r>
  <r>
    <n v="21063"/>
    <x v="860"/>
    <x v="3"/>
    <n v="48"/>
    <x v="3922"/>
    <x v="2"/>
    <n v="55.6"/>
    <x v="9"/>
    <x v="1"/>
    <x v="2"/>
    <s v="Tables"/>
    <x v="6"/>
    <x v="585"/>
  </r>
  <r>
    <n v="58784"/>
    <x v="1058"/>
    <x v="4"/>
    <n v="20"/>
    <x v="3923"/>
    <x v="1"/>
    <n v="10.1"/>
    <x v="0"/>
    <x v="0"/>
    <x v="1"/>
    <s v="Office Machines"/>
    <x v="0"/>
    <x v="362"/>
  </r>
  <r>
    <n v="6016"/>
    <x v="1256"/>
    <x v="1"/>
    <n v="19"/>
    <x v="3924"/>
    <x v="0"/>
    <n v="5.8"/>
    <x v="12"/>
    <x v="2"/>
    <x v="0"/>
    <s v="Paper"/>
    <x v="0"/>
    <x v="764"/>
  </r>
  <r>
    <n v="33763"/>
    <x v="815"/>
    <x v="2"/>
    <n v="23"/>
    <x v="3925"/>
    <x v="0"/>
    <n v="26.2"/>
    <x v="10"/>
    <x v="0"/>
    <x v="1"/>
    <s v="Copiers and Fax"/>
    <x v="5"/>
    <x v="810"/>
  </r>
  <r>
    <n v="8992"/>
    <x v="602"/>
    <x v="1"/>
    <n v="18"/>
    <x v="3926"/>
    <x v="0"/>
    <n v="3"/>
    <x v="2"/>
    <x v="0"/>
    <x v="1"/>
    <s v="Telephones and Communication"/>
    <x v="0"/>
    <x v="792"/>
  </r>
  <r>
    <n v="8995"/>
    <x v="70"/>
    <x v="1"/>
    <n v="42"/>
    <x v="3927"/>
    <x v="0"/>
    <n v="8.8000000000000007"/>
    <x v="1"/>
    <x v="1"/>
    <x v="0"/>
    <s v="Paper"/>
    <x v="0"/>
    <x v="837"/>
  </r>
  <r>
    <n v="54020"/>
    <x v="1039"/>
    <x v="3"/>
    <n v="43"/>
    <x v="3928"/>
    <x v="0"/>
    <n v="7.3"/>
    <x v="3"/>
    <x v="0"/>
    <x v="0"/>
    <s v="Paper"/>
    <x v="0"/>
    <x v="1331"/>
  </r>
  <r>
    <n v="39492"/>
    <x v="303"/>
    <x v="2"/>
    <n v="38"/>
    <x v="3929"/>
    <x v="0"/>
    <n v="21.4"/>
    <x v="0"/>
    <x v="0"/>
    <x v="1"/>
    <s v="Computer Peripherals"/>
    <x v="0"/>
    <x v="826"/>
  </r>
  <r>
    <n v="58855"/>
    <x v="304"/>
    <x v="4"/>
    <n v="38"/>
    <x v="3930"/>
    <x v="0"/>
    <n v="4.4000000000000004"/>
    <x v="2"/>
    <x v="0"/>
    <x v="2"/>
    <s v="Office Furnishings"/>
    <x v="4"/>
    <x v="1134"/>
  </r>
  <r>
    <n v="16612"/>
    <x v="1287"/>
    <x v="1"/>
    <n v="45"/>
    <x v="3931"/>
    <x v="2"/>
    <n v="32.200000000000003"/>
    <x v="4"/>
    <x v="2"/>
    <x v="1"/>
    <s v="Office Machines"/>
    <x v="6"/>
    <x v="584"/>
  </r>
  <r>
    <n v="16519"/>
    <x v="708"/>
    <x v="4"/>
    <n v="49"/>
    <x v="3932"/>
    <x v="0"/>
    <n v="0.7"/>
    <x v="0"/>
    <x v="3"/>
    <x v="0"/>
    <s v="Pens &amp; Art Supplies"/>
    <x v="2"/>
    <x v="747"/>
  </r>
  <r>
    <n v="45731"/>
    <x v="902"/>
    <x v="0"/>
    <n v="19"/>
    <x v="3933"/>
    <x v="1"/>
    <n v="6.7"/>
    <x v="4"/>
    <x v="1"/>
    <x v="0"/>
    <s v="Paper"/>
    <x v="0"/>
    <x v="818"/>
  </r>
  <r>
    <n v="33217"/>
    <x v="396"/>
    <x v="1"/>
    <n v="34"/>
    <x v="3934"/>
    <x v="0"/>
    <n v="10.9"/>
    <x v="3"/>
    <x v="3"/>
    <x v="1"/>
    <s v="Office Machines"/>
    <x v="1"/>
    <x v="329"/>
  </r>
  <r>
    <n v="16967"/>
    <x v="89"/>
    <x v="3"/>
    <n v="5"/>
    <x v="3935"/>
    <x v="0"/>
    <n v="6.6"/>
    <x v="4"/>
    <x v="0"/>
    <x v="1"/>
    <s v="Computer Peripherals"/>
    <x v="0"/>
    <x v="90"/>
  </r>
  <r>
    <n v="36292"/>
    <x v="590"/>
    <x v="0"/>
    <n v="37"/>
    <x v="3936"/>
    <x v="0"/>
    <n v="18.100000000000001"/>
    <x v="5"/>
    <x v="0"/>
    <x v="0"/>
    <s v="Paper"/>
    <x v="0"/>
    <x v="955"/>
  </r>
  <r>
    <n v="57025"/>
    <x v="536"/>
    <x v="4"/>
    <n v="8"/>
    <x v="3937"/>
    <x v="0"/>
    <n v="3.2"/>
    <x v="3"/>
    <x v="0"/>
    <x v="0"/>
    <s v="Binders and Binder Accessories"/>
    <x v="0"/>
    <x v="384"/>
  </r>
  <r>
    <n v="57700"/>
    <x v="1109"/>
    <x v="4"/>
    <n v="38"/>
    <x v="3938"/>
    <x v="0"/>
    <n v="3.9"/>
    <x v="4"/>
    <x v="0"/>
    <x v="1"/>
    <s v="Computer Peripherals"/>
    <x v="4"/>
    <x v="197"/>
  </r>
  <r>
    <n v="10340"/>
    <x v="480"/>
    <x v="1"/>
    <n v="2"/>
    <x v="3939"/>
    <x v="0"/>
    <n v="15"/>
    <x v="0"/>
    <x v="2"/>
    <x v="2"/>
    <s v="Office Furnishings"/>
    <x v="1"/>
    <x v="1056"/>
  </r>
  <r>
    <n v="7107"/>
    <x v="164"/>
    <x v="2"/>
    <n v="32"/>
    <x v="3940"/>
    <x v="0"/>
    <n v="5.4"/>
    <x v="9"/>
    <x v="0"/>
    <x v="0"/>
    <s v="Storage &amp; Organization"/>
    <x v="0"/>
    <x v="1177"/>
  </r>
  <r>
    <n v="39780"/>
    <x v="856"/>
    <x v="3"/>
    <n v="48"/>
    <x v="3941"/>
    <x v="0"/>
    <n v="5.0999999999999996"/>
    <x v="4"/>
    <x v="1"/>
    <x v="2"/>
    <s v="Office Furnishings"/>
    <x v="2"/>
    <x v="1083"/>
  </r>
  <r>
    <n v="7488"/>
    <x v="854"/>
    <x v="0"/>
    <n v="9"/>
    <x v="3942"/>
    <x v="0"/>
    <n v="1"/>
    <x v="5"/>
    <x v="0"/>
    <x v="0"/>
    <s v="Pens &amp; Art Supplies"/>
    <x v="2"/>
    <x v="1326"/>
  </r>
  <r>
    <n v="46884"/>
    <x v="804"/>
    <x v="4"/>
    <n v="3"/>
    <x v="3943"/>
    <x v="0"/>
    <n v="2.7"/>
    <x v="6"/>
    <x v="0"/>
    <x v="1"/>
    <s v="Telephones and Communication"/>
    <x v="0"/>
    <x v="850"/>
  </r>
  <r>
    <n v="15906"/>
    <x v="1151"/>
    <x v="3"/>
    <n v="8"/>
    <x v="3944"/>
    <x v="2"/>
    <n v="19.100000000000001"/>
    <x v="9"/>
    <x v="0"/>
    <x v="1"/>
    <s v="Office Machines"/>
    <x v="3"/>
    <x v="899"/>
  </r>
  <r>
    <n v="52321"/>
    <x v="1074"/>
    <x v="1"/>
    <n v="45"/>
    <x v="3945"/>
    <x v="2"/>
    <n v="64.2"/>
    <x v="1"/>
    <x v="3"/>
    <x v="2"/>
    <s v="Tables"/>
    <x v="3"/>
    <x v="1076"/>
  </r>
  <r>
    <n v="41476"/>
    <x v="326"/>
    <x v="1"/>
    <n v="48"/>
    <x v="3946"/>
    <x v="0"/>
    <n v="2.8"/>
    <x v="0"/>
    <x v="0"/>
    <x v="0"/>
    <s v="Rubber Bands"/>
    <x v="2"/>
    <x v="434"/>
  </r>
  <r>
    <n v="54215"/>
    <x v="296"/>
    <x v="1"/>
    <n v="14"/>
    <x v="3947"/>
    <x v="0"/>
    <n v="2.1"/>
    <x v="2"/>
    <x v="3"/>
    <x v="1"/>
    <s v="Computer Peripherals"/>
    <x v="4"/>
    <x v="300"/>
  </r>
  <r>
    <n v="40357"/>
    <x v="696"/>
    <x v="2"/>
    <n v="4"/>
    <x v="3948"/>
    <x v="0"/>
    <n v="14.1"/>
    <x v="5"/>
    <x v="2"/>
    <x v="0"/>
    <s v="Appliances"/>
    <x v="0"/>
    <x v="1198"/>
  </r>
  <r>
    <n v="3331"/>
    <x v="621"/>
    <x v="1"/>
    <n v="31"/>
    <x v="3949"/>
    <x v="0"/>
    <n v="0.5"/>
    <x v="6"/>
    <x v="0"/>
    <x v="0"/>
    <s v="Labels"/>
    <x v="0"/>
    <x v="723"/>
  </r>
  <r>
    <n v="57061"/>
    <x v="1135"/>
    <x v="3"/>
    <n v="3"/>
    <x v="3950"/>
    <x v="0"/>
    <n v="5.4"/>
    <x v="3"/>
    <x v="3"/>
    <x v="2"/>
    <s v="Office Furnishings"/>
    <x v="0"/>
    <x v="62"/>
  </r>
  <r>
    <n v="38528"/>
    <x v="1009"/>
    <x v="0"/>
    <n v="36"/>
    <x v="3951"/>
    <x v="0"/>
    <n v="1.1000000000000001"/>
    <x v="0"/>
    <x v="3"/>
    <x v="1"/>
    <s v="Telephones and Communication"/>
    <x v="2"/>
    <x v="1245"/>
  </r>
  <r>
    <n v="11969"/>
    <x v="334"/>
    <x v="2"/>
    <n v="9"/>
    <x v="3952"/>
    <x v="2"/>
    <n v="117.9"/>
    <x v="4"/>
    <x v="1"/>
    <x v="2"/>
    <s v="Tables"/>
    <x v="6"/>
    <x v="342"/>
  </r>
  <r>
    <n v="2725"/>
    <x v="1257"/>
    <x v="2"/>
    <n v="39"/>
    <x v="3953"/>
    <x v="1"/>
    <n v="9.6"/>
    <x v="8"/>
    <x v="3"/>
    <x v="1"/>
    <s v="Telephones and Communication"/>
    <x v="0"/>
    <x v="799"/>
  </r>
  <r>
    <n v="4354"/>
    <x v="281"/>
    <x v="2"/>
    <n v="6"/>
    <x v="3954"/>
    <x v="0"/>
    <n v="5.6"/>
    <x v="0"/>
    <x v="0"/>
    <x v="2"/>
    <s v="Office Furnishings"/>
    <x v="0"/>
    <x v="326"/>
  </r>
  <r>
    <n v="55616"/>
    <x v="631"/>
    <x v="1"/>
    <n v="24"/>
    <x v="3955"/>
    <x v="0"/>
    <n v="1.3"/>
    <x v="3"/>
    <x v="1"/>
    <x v="1"/>
    <s v="Telephones and Communication"/>
    <x v="4"/>
    <x v="83"/>
  </r>
  <r>
    <n v="39683"/>
    <x v="901"/>
    <x v="1"/>
    <n v="31"/>
    <x v="3956"/>
    <x v="0"/>
    <n v="5.6"/>
    <x v="1"/>
    <x v="0"/>
    <x v="0"/>
    <s v="Binders and Binder Accessories"/>
    <x v="0"/>
    <x v="425"/>
  </r>
  <r>
    <n v="51783"/>
    <x v="778"/>
    <x v="4"/>
    <n v="47"/>
    <x v="3957"/>
    <x v="2"/>
    <n v="95.6"/>
    <x v="3"/>
    <x v="1"/>
    <x v="2"/>
    <s v="Tables"/>
    <x v="6"/>
    <x v="815"/>
  </r>
  <r>
    <n v="16134"/>
    <x v="48"/>
    <x v="1"/>
    <n v="43"/>
    <x v="3958"/>
    <x v="2"/>
    <n v="30.1"/>
    <x v="7"/>
    <x v="2"/>
    <x v="1"/>
    <s v="Office Machines"/>
    <x v="3"/>
    <x v="568"/>
  </r>
  <r>
    <n v="43875"/>
    <x v="783"/>
    <x v="0"/>
    <n v="16"/>
    <x v="3959"/>
    <x v="0"/>
    <n v="9.6"/>
    <x v="0"/>
    <x v="0"/>
    <x v="1"/>
    <s v="Telephones and Communication"/>
    <x v="0"/>
    <x v="1332"/>
  </r>
  <r>
    <n v="28835"/>
    <x v="1288"/>
    <x v="2"/>
    <n v="1"/>
    <x v="3960"/>
    <x v="0"/>
    <n v="21.4"/>
    <x v="3"/>
    <x v="3"/>
    <x v="0"/>
    <s v="Storage &amp; Organization"/>
    <x v="0"/>
    <x v="1333"/>
  </r>
  <r>
    <n v="29318"/>
    <x v="1198"/>
    <x v="2"/>
    <n v="34"/>
    <x v="3961"/>
    <x v="0"/>
    <n v="8.6"/>
    <x v="0"/>
    <x v="0"/>
    <x v="1"/>
    <s v="Telephones and Communication"/>
    <x v="0"/>
    <x v="744"/>
  </r>
  <r>
    <n v="44162"/>
    <x v="1289"/>
    <x v="1"/>
    <n v="46"/>
    <x v="3962"/>
    <x v="0"/>
    <n v="3.6"/>
    <x v="2"/>
    <x v="0"/>
    <x v="0"/>
    <s v="Scissors, Rulers and Trimmers"/>
    <x v="4"/>
    <x v="1255"/>
  </r>
  <r>
    <n v="15332"/>
    <x v="416"/>
    <x v="2"/>
    <n v="6"/>
    <x v="3963"/>
    <x v="0"/>
    <n v="17.2"/>
    <x v="9"/>
    <x v="2"/>
    <x v="0"/>
    <s v="Binders and Binder Accessories"/>
    <x v="0"/>
    <x v="434"/>
  </r>
  <r>
    <n v="12613"/>
    <x v="390"/>
    <x v="4"/>
    <n v="28"/>
    <x v="3964"/>
    <x v="0"/>
    <n v="11"/>
    <x v="6"/>
    <x v="1"/>
    <x v="0"/>
    <s v="Binders and Binder Accessories"/>
    <x v="0"/>
    <x v="873"/>
  </r>
  <r>
    <n v="22849"/>
    <x v="161"/>
    <x v="2"/>
    <n v="27"/>
    <x v="3965"/>
    <x v="0"/>
    <n v="6"/>
    <x v="0"/>
    <x v="0"/>
    <x v="0"/>
    <s v="Binders and Binder Accessories"/>
    <x v="0"/>
    <x v="782"/>
  </r>
  <r>
    <n v="11815"/>
    <x v="877"/>
    <x v="3"/>
    <n v="22"/>
    <x v="3966"/>
    <x v="0"/>
    <n v="7.9"/>
    <x v="9"/>
    <x v="1"/>
    <x v="0"/>
    <s v="Scissors, Rulers and Trimmers"/>
    <x v="4"/>
    <x v="467"/>
  </r>
  <r>
    <n v="15751"/>
    <x v="412"/>
    <x v="0"/>
    <n v="21"/>
    <x v="3967"/>
    <x v="0"/>
    <n v="1.1000000000000001"/>
    <x v="6"/>
    <x v="0"/>
    <x v="1"/>
    <s v="Telephones and Communication"/>
    <x v="4"/>
    <x v="428"/>
  </r>
  <r>
    <n v="30208"/>
    <x v="202"/>
    <x v="3"/>
    <n v="46"/>
    <x v="3968"/>
    <x v="0"/>
    <n v="5.3"/>
    <x v="0"/>
    <x v="2"/>
    <x v="1"/>
    <s v="Telephones and Communication"/>
    <x v="0"/>
    <x v="1043"/>
  </r>
  <r>
    <n v="31744"/>
    <x v="366"/>
    <x v="4"/>
    <n v="12"/>
    <x v="3969"/>
    <x v="0"/>
    <n v="7.9"/>
    <x v="9"/>
    <x v="1"/>
    <x v="0"/>
    <s v="Paper"/>
    <x v="0"/>
    <x v="1217"/>
  </r>
  <r>
    <n v="18308"/>
    <x v="184"/>
    <x v="2"/>
    <n v="15"/>
    <x v="3970"/>
    <x v="0"/>
    <n v="4.3"/>
    <x v="1"/>
    <x v="0"/>
    <x v="1"/>
    <s v="Computer Peripherals"/>
    <x v="0"/>
    <x v="39"/>
  </r>
  <r>
    <n v="10913"/>
    <x v="929"/>
    <x v="3"/>
    <n v="27"/>
    <x v="3971"/>
    <x v="2"/>
    <n v="32.1"/>
    <x v="5"/>
    <x v="3"/>
    <x v="2"/>
    <s v="Chairs &amp; Chairmats"/>
    <x v="3"/>
    <x v="880"/>
  </r>
  <r>
    <n v="26758"/>
    <x v="1080"/>
    <x v="2"/>
    <n v="37"/>
    <x v="3972"/>
    <x v="0"/>
    <n v="0.7"/>
    <x v="6"/>
    <x v="2"/>
    <x v="0"/>
    <s v="Pens &amp; Art Supplies"/>
    <x v="2"/>
    <x v="882"/>
  </r>
  <r>
    <n v="16164"/>
    <x v="1131"/>
    <x v="3"/>
    <n v="26"/>
    <x v="3973"/>
    <x v="2"/>
    <n v="15"/>
    <x v="6"/>
    <x v="2"/>
    <x v="1"/>
    <s v="Office Machines"/>
    <x v="3"/>
    <x v="157"/>
  </r>
  <r>
    <n v="7169"/>
    <x v="1178"/>
    <x v="4"/>
    <n v="22"/>
    <x v="3974"/>
    <x v="0"/>
    <n v="15.4"/>
    <x v="2"/>
    <x v="0"/>
    <x v="2"/>
    <s v="Office Furnishings"/>
    <x v="0"/>
    <x v="966"/>
  </r>
  <r>
    <n v="20646"/>
    <x v="1290"/>
    <x v="4"/>
    <n v="41"/>
    <x v="3975"/>
    <x v="0"/>
    <n v="1.2"/>
    <x v="2"/>
    <x v="0"/>
    <x v="1"/>
    <s v="Telephones and Communication"/>
    <x v="0"/>
    <x v="675"/>
  </r>
  <r>
    <n v="57029"/>
    <x v="67"/>
    <x v="0"/>
    <n v="4"/>
    <x v="3976"/>
    <x v="0"/>
    <n v="7.2"/>
    <x v="3"/>
    <x v="1"/>
    <x v="0"/>
    <s v="Paper"/>
    <x v="0"/>
    <x v="67"/>
  </r>
  <r>
    <n v="18336"/>
    <x v="576"/>
    <x v="2"/>
    <n v="1"/>
    <x v="3977"/>
    <x v="1"/>
    <n v="0.7"/>
    <x v="8"/>
    <x v="1"/>
    <x v="0"/>
    <s v="Pens &amp; Art Supplies"/>
    <x v="2"/>
    <x v="454"/>
  </r>
  <r>
    <n v="11877"/>
    <x v="309"/>
    <x v="2"/>
    <n v="19"/>
    <x v="3978"/>
    <x v="0"/>
    <n v="3.2"/>
    <x v="4"/>
    <x v="1"/>
    <x v="0"/>
    <s v="Binders and Binder Accessories"/>
    <x v="0"/>
    <x v="315"/>
  </r>
  <r>
    <n v="54533"/>
    <x v="465"/>
    <x v="4"/>
    <n v="21"/>
    <x v="3979"/>
    <x v="0"/>
    <n v="6.5"/>
    <x v="4"/>
    <x v="0"/>
    <x v="0"/>
    <s v="Binders and Binder Accessories"/>
    <x v="0"/>
    <x v="230"/>
  </r>
  <r>
    <n v="37447"/>
    <x v="1291"/>
    <x v="3"/>
    <n v="23"/>
    <x v="3980"/>
    <x v="0"/>
    <n v="9.1"/>
    <x v="4"/>
    <x v="2"/>
    <x v="0"/>
    <s v="Binders and Binder Accessories"/>
    <x v="0"/>
    <x v="313"/>
  </r>
  <r>
    <n v="31558"/>
    <x v="1011"/>
    <x v="3"/>
    <n v="42"/>
    <x v="3981"/>
    <x v="0"/>
    <n v="2.1"/>
    <x v="1"/>
    <x v="2"/>
    <x v="1"/>
    <s v="Computer Peripherals"/>
    <x v="4"/>
    <x v="1026"/>
  </r>
  <r>
    <n v="10340"/>
    <x v="480"/>
    <x v="1"/>
    <n v="24"/>
    <x v="3982"/>
    <x v="0"/>
    <n v="26.2"/>
    <x v="0"/>
    <x v="2"/>
    <x v="2"/>
    <s v="Chairs &amp; Chairmats"/>
    <x v="5"/>
    <x v="1056"/>
  </r>
  <r>
    <n v="48455"/>
    <x v="585"/>
    <x v="0"/>
    <n v="17"/>
    <x v="3983"/>
    <x v="0"/>
    <n v="3.6"/>
    <x v="4"/>
    <x v="3"/>
    <x v="0"/>
    <s v="Scissors, Rulers and Trimmers"/>
    <x v="4"/>
    <x v="610"/>
  </r>
  <r>
    <n v="55107"/>
    <x v="1280"/>
    <x v="3"/>
    <n v="32"/>
    <x v="3984"/>
    <x v="0"/>
    <n v="1.5"/>
    <x v="0"/>
    <x v="2"/>
    <x v="0"/>
    <s v="Envelopes"/>
    <x v="0"/>
    <x v="195"/>
  </r>
  <r>
    <n v="53667"/>
    <x v="591"/>
    <x v="4"/>
    <n v="33"/>
    <x v="3985"/>
    <x v="0"/>
    <n v="6.7"/>
    <x v="9"/>
    <x v="1"/>
    <x v="0"/>
    <s v="Binders and Binder Accessories"/>
    <x v="0"/>
    <x v="618"/>
  </r>
  <r>
    <n v="43045"/>
    <x v="55"/>
    <x v="4"/>
    <n v="12"/>
    <x v="3986"/>
    <x v="2"/>
    <n v="48.7"/>
    <x v="6"/>
    <x v="0"/>
    <x v="2"/>
    <s v="Tables"/>
    <x v="6"/>
    <x v="1244"/>
  </r>
  <r>
    <n v="31878"/>
    <x v="465"/>
    <x v="4"/>
    <n v="42"/>
    <x v="3987"/>
    <x v="0"/>
    <n v="9.6"/>
    <x v="5"/>
    <x v="2"/>
    <x v="1"/>
    <s v="Telephones and Communication"/>
    <x v="0"/>
    <x v="230"/>
  </r>
  <r>
    <n v="42465"/>
    <x v="11"/>
    <x v="4"/>
    <n v="15"/>
    <x v="3988"/>
    <x v="0"/>
    <n v="6.1"/>
    <x v="0"/>
    <x v="0"/>
    <x v="0"/>
    <s v="Paper"/>
    <x v="0"/>
    <x v="472"/>
  </r>
  <r>
    <n v="24448"/>
    <x v="1026"/>
    <x v="1"/>
    <n v="46"/>
    <x v="3989"/>
    <x v="2"/>
    <n v="63.4"/>
    <x v="9"/>
    <x v="0"/>
    <x v="2"/>
    <s v="Tables"/>
    <x v="6"/>
    <x v="1097"/>
  </r>
  <r>
    <n v="38212"/>
    <x v="1165"/>
    <x v="4"/>
    <n v="24"/>
    <x v="3990"/>
    <x v="1"/>
    <n v="0.5"/>
    <x v="2"/>
    <x v="2"/>
    <x v="0"/>
    <s v="Labels"/>
    <x v="0"/>
    <x v="581"/>
  </r>
  <r>
    <n v="9344"/>
    <x v="1292"/>
    <x v="3"/>
    <n v="31"/>
    <x v="3991"/>
    <x v="0"/>
    <n v="9.6"/>
    <x v="8"/>
    <x v="1"/>
    <x v="1"/>
    <s v="Telephones and Communication"/>
    <x v="0"/>
    <x v="233"/>
  </r>
  <r>
    <n v="56002"/>
    <x v="878"/>
    <x v="3"/>
    <n v="21"/>
    <x v="3992"/>
    <x v="0"/>
    <n v="7.2"/>
    <x v="0"/>
    <x v="0"/>
    <x v="0"/>
    <s v="Envelopes"/>
    <x v="0"/>
    <x v="923"/>
  </r>
  <r>
    <n v="13345"/>
    <x v="177"/>
    <x v="2"/>
    <n v="24"/>
    <x v="3993"/>
    <x v="0"/>
    <n v="2.6"/>
    <x v="0"/>
    <x v="0"/>
    <x v="1"/>
    <s v="Computer Peripherals"/>
    <x v="4"/>
    <x v="802"/>
  </r>
  <r>
    <n v="51267"/>
    <x v="854"/>
    <x v="3"/>
    <n v="46"/>
    <x v="3994"/>
    <x v="2"/>
    <n v="38.299999999999997"/>
    <x v="2"/>
    <x v="2"/>
    <x v="2"/>
    <s v="Bookcases"/>
    <x v="6"/>
    <x v="240"/>
  </r>
  <r>
    <n v="26272"/>
    <x v="1147"/>
    <x v="3"/>
    <n v="6"/>
    <x v="3995"/>
    <x v="1"/>
    <n v="26.2"/>
    <x v="1"/>
    <x v="2"/>
    <x v="2"/>
    <s v="Chairs &amp; Chairmats"/>
    <x v="5"/>
    <x v="1334"/>
  </r>
  <r>
    <n v="22151"/>
    <x v="1056"/>
    <x v="1"/>
    <n v="49"/>
    <x v="3996"/>
    <x v="0"/>
    <n v="6.7"/>
    <x v="1"/>
    <x v="0"/>
    <x v="2"/>
    <s v="Office Furnishings"/>
    <x v="0"/>
    <x v="527"/>
  </r>
  <r>
    <n v="50726"/>
    <x v="287"/>
    <x v="3"/>
    <n v="21"/>
    <x v="3997"/>
    <x v="1"/>
    <n v="1.1000000000000001"/>
    <x v="5"/>
    <x v="0"/>
    <x v="0"/>
    <s v="Labels"/>
    <x v="0"/>
    <x v="1159"/>
  </r>
  <r>
    <n v="26401"/>
    <x v="319"/>
    <x v="4"/>
    <n v="1"/>
    <x v="3998"/>
    <x v="0"/>
    <n v="21.4"/>
    <x v="4"/>
    <x v="3"/>
    <x v="0"/>
    <s v="Binders and Binder Accessories"/>
    <x v="0"/>
    <x v="324"/>
  </r>
  <r>
    <n v="26437"/>
    <x v="508"/>
    <x v="0"/>
    <n v="4"/>
    <x v="3999"/>
    <x v="1"/>
    <n v="6.7"/>
    <x v="8"/>
    <x v="0"/>
    <x v="2"/>
    <s v="Office Furnishings"/>
    <x v="0"/>
    <x v="482"/>
  </r>
  <r>
    <n v="55140"/>
    <x v="245"/>
    <x v="0"/>
    <n v="39"/>
    <x v="4000"/>
    <x v="0"/>
    <n v="7.4"/>
    <x v="0"/>
    <x v="0"/>
    <x v="0"/>
    <s v="Appliances"/>
    <x v="1"/>
    <x v="990"/>
  </r>
  <r>
    <n v="41826"/>
    <x v="376"/>
    <x v="4"/>
    <n v="2"/>
    <x v="4001"/>
    <x v="2"/>
    <n v="58.1"/>
    <x v="3"/>
    <x v="1"/>
    <x v="2"/>
    <s v="Chairs &amp; Chairmats"/>
    <x v="3"/>
    <x v="1060"/>
  </r>
  <r>
    <n v="48321"/>
    <x v="526"/>
    <x v="1"/>
    <n v="31"/>
    <x v="4002"/>
    <x v="0"/>
    <n v="21.4"/>
    <x v="5"/>
    <x v="1"/>
    <x v="0"/>
    <s v="Storage &amp; Organization"/>
    <x v="0"/>
    <x v="437"/>
  </r>
  <r>
    <n v="59363"/>
    <x v="1293"/>
    <x v="1"/>
    <n v="24"/>
    <x v="4003"/>
    <x v="0"/>
    <n v="5.6"/>
    <x v="2"/>
    <x v="3"/>
    <x v="0"/>
    <s v="Paper"/>
    <x v="0"/>
    <x v="912"/>
  </r>
  <r>
    <n v="9478"/>
    <x v="718"/>
    <x v="1"/>
    <n v="48"/>
    <x v="4004"/>
    <x v="0"/>
    <n v="5.0999999999999996"/>
    <x v="0"/>
    <x v="0"/>
    <x v="0"/>
    <s v="Paper"/>
    <x v="0"/>
    <x v="1117"/>
  </r>
  <r>
    <n v="56002"/>
    <x v="878"/>
    <x v="3"/>
    <n v="9"/>
    <x v="4005"/>
    <x v="0"/>
    <n v="21.4"/>
    <x v="0"/>
    <x v="0"/>
    <x v="0"/>
    <s v="Storage &amp; Organization"/>
    <x v="0"/>
    <x v="901"/>
  </r>
  <r>
    <n v="53443"/>
    <x v="833"/>
    <x v="0"/>
    <n v="22"/>
    <x v="4006"/>
    <x v="0"/>
    <n v="1.3"/>
    <x v="5"/>
    <x v="1"/>
    <x v="0"/>
    <s v="Pens &amp; Art Supplies"/>
    <x v="2"/>
    <x v="876"/>
  </r>
  <r>
    <n v="58310"/>
    <x v="1275"/>
    <x v="0"/>
    <n v="22"/>
    <x v="4007"/>
    <x v="0"/>
    <n v="13.8"/>
    <x v="9"/>
    <x v="2"/>
    <x v="0"/>
    <s v="Storage &amp; Organization"/>
    <x v="0"/>
    <x v="1242"/>
  </r>
  <r>
    <n v="15397"/>
    <x v="929"/>
    <x v="0"/>
    <n v="29"/>
    <x v="4008"/>
    <x v="0"/>
    <n v="7"/>
    <x v="0"/>
    <x v="2"/>
    <x v="1"/>
    <s v="Computer Peripherals"/>
    <x v="0"/>
    <x v="880"/>
  </r>
  <r>
    <n v="22755"/>
    <x v="332"/>
    <x v="4"/>
    <n v="45"/>
    <x v="4009"/>
    <x v="0"/>
    <n v="3.2"/>
    <x v="2"/>
    <x v="2"/>
    <x v="0"/>
    <s v="Binders and Binder Accessories"/>
    <x v="0"/>
    <x v="817"/>
  </r>
  <r>
    <n v="40134"/>
    <x v="149"/>
    <x v="3"/>
    <n v="1"/>
    <x v="4010"/>
    <x v="0"/>
    <n v="5.0999999999999996"/>
    <x v="2"/>
    <x v="3"/>
    <x v="0"/>
    <s v="Paper"/>
    <x v="0"/>
    <x v="1335"/>
  </r>
  <r>
    <n v="34694"/>
    <x v="203"/>
    <x v="3"/>
    <n v="11"/>
    <x v="4011"/>
    <x v="0"/>
    <n v="7.7"/>
    <x v="3"/>
    <x v="1"/>
    <x v="2"/>
    <s v="Office Furnishings"/>
    <x v="0"/>
    <x v="204"/>
  </r>
  <r>
    <n v="30215"/>
    <x v="889"/>
    <x v="4"/>
    <n v="20"/>
    <x v="4012"/>
    <x v="0"/>
    <n v="2.1"/>
    <x v="11"/>
    <x v="2"/>
    <x v="0"/>
    <s v="Paper"/>
    <x v="2"/>
    <x v="1109"/>
  </r>
  <r>
    <n v="21985"/>
    <x v="1196"/>
    <x v="0"/>
    <n v="45"/>
    <x v="4013"/>
    <x v="2"/>
    <n v="56.7"/>
    <x v="7"/>
    <x v="0"/>
    <x v="0"/>
    <s v="Storage &amp; Organization"/>
    <x v="3"/>
    <x v="1336"/>
  </r>
  <r>
    <n v="13284"/>
    <x v="340"/>
    <x v="1"/>
    <n v="22"/>
    <x v="4014"/>
    <x v="0"/>
    <n v="21.4"/>
    <x v="4"/>
    <x v="1"/>
    <x v="0"/>
    <s v="Binders and Binder Accessories"/>
    <x v="0"/>
    <x v="34"/>
  </r>
  <r>
    <n v="35266"/>
    <x v="647"/>
    <x v="2"/>
    <n v="39"/>
    <x v="4015"/>
    <x v="0"/>
    <n v="1.3"/>
    <x v="1"/>
    <x v="0"/>
    <x v="0"/>
    <s v="Pens &amp; Art Supplies"/>
    <x v="2"/>
    <x v="1024"/>
  </r>
  <r>
    <n v="10658"/>
    <x v="1120"/>
    <x v="3"/>
    <n v="12"/>
    <x v="4016"/>
    <x v="0"/>
    <n v="10.1"/>
    <x v="8"/>
    <x v="1"/>
    <x v="1"/>
    <s v="Office Machines"/>
    <x v="0"/>
    <x v="854"/>
  </r>
  <r>
    <n v="21703"/>
    <x v="923"/>
    <x v="2"/>
    <n v="20"/>
    <x v="4017"/>
    <x v="0"/>
    <n v="42.4"/>
    <x v="7"/>
    <x v="3"/>
    <x v="2"/>
    <s v="Office Furnishings"/>
    <x v="1"/>
    <x v="750"/>
  </r>
  <r>
    <n v="12773"/>
    <x v="51"/>
    <x v="3"/>
    <n v="21"/>
    <x v="4018"/>
    <x v="0"/>
    <n v="4.2"/>
    <x v="10"/>
    <x v="0"/>
    <x v="0"/>
    <s v="Pens &amp; Art Supplies"/>
    <x v="2"/>
    <x v="743"/>
  </r>
  <r>
    <n v="49988"/>
    <x v="1087"/>
    <x v="1"/>
    <n v="43"/>
    <x v="4019"/>
    <x v="0"/>
    <n v="37.5"/>
    <x v="3"/>
    <x v="2"/>
    <x v="0"/>
    <s v="Storage &amp; Organization"/>
    <x v="5"/>
    <x v="487"/>
  </r>
  <r>
    <n v="18951"/>
    <x v="438"/>
    <x v="0"/>
    <n v="10"/>
    <x v="4020"/>
    <x v="1"/>
    <n v="5.4"/>
    <x v="4"/>
    <x v="0"/>
    <x v="1"/>
    <s v="Telephones and Communication"/>
    <x v="0"/>
    <x v="744"/>
  </r>
  <r>
    <n v="22849"/>
    <x v="161"/>
    <x v="2"/>
    <n v="34"/>
    <x v="4021"/>
    <x v="1"/>
    <n v="1.4"/>
    <x v="0"/>
    <x v="0"/>
    <x v="0"/>
    <s v="Pens &amp; Art Supplies"/>
    <x v="2"/>
    <x v="522"/>
  </r>
  <r>
    <n v="41991"/>
    <x v="465"/>
    <x v="3"/>
    <n v="36"/>
    <x v="4022"/>
    <x v="2"/>
    <n v="15.2"/>
    <x v="10"/>
    <x v="0"/>
    <x v="2"/>
    <s v="Chairs &amp; Chairmats"/>
    <x v="3"/>
    <x v="504"/>
  </r>
  <r>
    <n v="46531"/>
    <x v="139"/>
    <x v="3"/>
    <n v="17"/>
    <x v="4023"/>
    <x v="0"/>
    <n v="3"/>
    <x v="3"/>
    <x v="1"/>
    <x v="1"/>
    <s v="Telephones and Communication"/>
    <x v="0"/>
    <x v="221"/>
  </r>
  <r>
    <n v="28037"/>
    <x v="14"/>
    <x v="1"/>
    <n v="31"/>
    <x v="4024"/>
    <x v="0"/>
    <n v="7.4"/>
    <x v="6"/>
    <x v="0"/>
    <x v="0"/>
    <s v="Paper"/>
    <x v="0"/>
    <x v="15"/>
  </r>
  <r>
    <n v="14883"/>
    <x v="82"/>
    <x v="3"/>
    <n v="38"/>
    <x v="4025"/>
    <x v="2"/>
    <n v="15.4"/>
    <x v="5"/>
    <x v="0"/>
    <x v="2"/>
    <s v="Chairs &amp; Chairmats"/>
    <x v="3"/>
    <x v="319"/>
  </r>
  <r>
    <n v="15622"/>
    <x v="563"/>
    <x v="1"/>
    <n v="34"/>
    <x v="4026"/>
    <x v="2"/>
    <n v="64.400000000000006"/>
    <x v="2"/>
    <x v="1"/>
    <x v="2"/>
    <s v="Bookcases"/>
    <x v="6"/>
    <x v="221"/>
  </r>
  <r>
    <n v="49220"/>
    <x v="1167"/>
    <x v="0"/>
    <n v="13"/>
    <x v="4027"/>
    <x v="0"/>
    <n v="3.7"/>
    <x v="9"/>
    <x v="0"/>
    <x v="0"/>
    <s v="Appliances"/>
    <x v="0"/>
    <x v="871"/>
  </r>
  <r>
    <n v="32803"/>
    <x v="557"/>
    <x v="4"/>
    <n v="22"/>
    <x v="4028"/>
    <x v="0"/>
    <n v="2.7"/>
    <x v="0"/>
    <x v="0"/>
    <x v="0"/>
    <s v="Envelopes"/>
    <x v="0"/>
    <x v="126"/>
  </r>
  <r>
    <n v="23745"/>
    <x v="1012"/>
    <x v="3"/>
    <n v="47"/>
    <x v="4029"/>
    <x v="2"/>
    <n v="34.799999999999997"/>
    <x v="2"/>
    <x v="0"/>
    <x v="2"/>
    <s v="Tables"/>
    <x v="6"/>
    <x v="924"/>
  </r>
  <r>
    <n v="26979"/>
    <x v="130"/>
    <x v="4"/>
    <n v="43"/>
    <x v="4030"/>
    <x v="0"/>
    <n v="1.3"/>
    <x v="5"/>
    <x v="0"/>
    <x v="0"/>
    <s v="Paper"/>
    <x v="2"/>
    <x v="131"/>
  </r>
  <r>
    <n v="40998"/>
    <x v="1293"/>
    <x v="4"/>
    <n v="43"/>
    <x v="4031"/>
    <x v="0"/>
    <n v="2.1"/>
    <x v="2"/>
    <x v="3"/>
    <x v="1"/>
    <s v="Computer Peripherals"/>
    <x v="4"/>
    <x v="1337"/>
  </r>
  <r>
    <n v="55938"/>
    <x v="246"/>
    <x v="2"/>
    <n v="42"/>
    <x v="4032"/>
    <x v="1"/>
    <n v="6.4"/>
    <x v="3"/>
    <x v="3"/>
    <x v="0"/>
    <s v="Paper"/>
    <x v="0"/>
    <x v="244"/>
  </r>
  <r>
    <n v="46402"/>
    <x v="1243"/>
    <x v="4"/>
    <n v="12"/>
    <x v="4033"/>
    <x v="1"/>
    <n v="2.7"/>
    <x v="0"/>
    <x v="1"/>
    <x v="1"/>
    <s v="Telephones and Communication"/>
    <x v="0"/>
    <x v="1338"/>
  </r>
  <r>
    <n v="15972"/>
    <x v="827"/>
    <x v="2"/>
    <n v="2"/>
    <x v="4034"/>
    <x v="0"/>
    <n v="3.6"/>
    <x v="0"/>
    <x v="3"/>
    <x v="0"/>
    <s v="Rubber Bands"/>
    <x v="2"/>
    <x v="6"/>
  </r>
  <r>
    <n v="14245"/>
    <x v="58"/>
    <x v="0"/>
    <n v="17"/>
    <x v="4035"/>
    <x v="0"/>
    <n v="6.6"/>
    <x v="6"/>
    <x v="3"/>
    <x v="0"/>
    <s v="Pens &amp; Art Supplies"/>
    <x v="4"/>
    <x v="58"/>
  </r>
  <r>
    <n v="33670"/>
    <x v="24"/>
    <x v="1"/>
    <n v="4"/>
    <x v="4036"/>
    <x v="0"/>
    <n v="5.4"/>
    <x v="9"/>
    <x v="2"/>
    <x v="0"/>
    <s v="Pens &amp; Art Supplies"/>
    <x v="2"/>
    <x v="730"/>
  </r>
  <r>
    <n v="26503"/>
    <x v="41"/>
    <x v="4"/>
    <n v="12"/>
    <x v="4037"/>
    <x v="0"/>
    <n v="11.2"/>
    <x v="9"/>
    <x v="3"/>
    <x v="2"/>
    <s v="Office Furnishings"/>
    <x v="0"/>
    <x v="1162"/>
  </r>
  <r>
    <n v="10530"/>
    <x v="97"/>
    <x v="4"/>
    <n v="4"/>
    <x v="4038"/>
    <x v="0"/>
    <n v="2.7"/>
    <x v="9"/>
    <x v="1"/>
    <x v="1"/>
    <s v="Telephones and Communication"/>
    <x v="0"/>
    <x v="930"/>
  </r>
  <r>
    <n v="58851"/>
    <x v="975"/>
    <x v="3"/>
    <n v="14"/>
    <x v="4039"/>
    <x v="0"/>
    <n v="15"/>
    <x v="0"/>
    <x v="0"/>
    <x v="1"/>
    <s v="Office Machines"/>
    <x v="1"/>
    <x v="812"/>
  </r>
  <r>
    <n v="18113"/>
    <x v="123"/>
    <x v="2"/>
    <n v="27"/>
    <x v="4040"/>
    <x v="2"/>
    <n v="32.1"/>
    <x v="1"/>
    <x v="1"/>
    <x v="2"/>
    <s v="Chairs &amp; Chairmats"/>
    <x v="3"/>
    <x v="125"/>
  </r>
  <r>
    <n v="8101"/>
    <x v="232"/>
    <x v="4"/>
    <n v="35"/>
    <x v="4041"/>
    <x v="2"/>
    <n v="79.599999999999994"/>
    <x v="8"/>
    <x v="1"/>
    <x v="2"/>
    <s v="Chairs &amp; Chairmats"/>
    <x v="3"/>
    <x v="231"/>
  </r>
  <r>
    <n v="9509"/>
    <x v="479"/>
    <x v="2"/>
    <n v="5"/>
    <x v="4042"/>
    <x v="1"/>
    <n v="5.6"/>
    <x v="1"/>
    <x v="2"/>
    <x v="0"/>
    <s v="Paper"/>
    <x v="0"/>
    <x v="719"/>
  </r>
  <r>
    <n v="28033"/>
    <x v="660"/>
    <x v="1"/>
    <n v="18"/>
    <x v="4043"/>
    <x v="0"/>
    <n v="4.4000000000000004"/>
    <x v="0"/>
    <x v="0"/>
    <x v="1"/>
    <s v="Computer Peripherals"/>
    <x v="4"/>
    <x v="1202"/>
  </r>
  <r>
    <n v="19841"/>
    <x v="333"/>
    <x v="3"/>
    <n v="17"/>
    <x v="4044"/>
    <x v="0"/>
    <n v="6.2"/>
    <x v="3"/>
    <x v="0"/>
    <x v="0"/>
    <s v="Pens &amp; Art Supplies"/>
    <x v="4"/>
    <x v="804"/>
  </r>
  <r>
    <n v="59584"/>
    <x v="697"/>
    <x v="4"/>
    <n v="7"/>
    <x v="4045"/>
    <x v="0"/>
    <n v="15"/>
    <x v="2"/>
    <x v="1"/>
    <x v="1"/>
    <s v="Office Machines"/>
    <x v="1"/>
    <x v="457"/>
  </r>
  <r>
    <n v="19911"/>
    <x v="897"/>
    <x v="1"/>
    <n v="38"/>
    <x v="4046"/>
    <x v="2"/>
    <n v="30.6"/>
    <x v="6"/>
    <x v="1"/>
    <x v="2"/>
    <s v="Chairs &amp; Chairmats"/>
    <x v="3"/>
    <x v="858"/>
  </r>
  <r>
    <n v="48354"/>
    <x v="524"/>
    <x v="4"/>
    <n v="25"/>
    <x v="4047"/>
    <x v="1"/>
    <n v="15.3"/>
    <x v="5"/>
    <x v="2"/>
    <x v="0"/>
    <s v="Paper"/>
    <x v="0"/>
    <x v="1339"/>
  </r>
  <r>
    <n v="10053"/>
    <x v="636"/>
    <x v="1"/>
    <n v="31"/>
    <x v="4048"/>
    <x v="0"/>
    <n v="5.3"/>
    <x v="6"/>
    <x v="3"/>
    <x v="1"/>
    <s v="Computer Peripherals"/>
    <x v="4"/>
    <x v="651"/>
  </r>
  <r>
    <n v="41760"/>
    <x v="1195"/>
    <x v="3"/>
    <n v="7"/>
    <x v="4049"/>
    <x v="0"/>
    <n v="2.7"/>
    <x v="5"/>
    <x v="3"/>
    <x v="1"/>
    <s v="Telephones and Communication"/>
    <x v="0"/>
    <x v="141"/>
  </r>
  <r>
    <n v="52711"/>
    <x v="1042"/>
    <x v="2"/>
    <n v="37"/>
    <x v="4050"/>
    <x v="0"/>
    <n v="3.6"/>
    <x v="0"/>
    <x v="2"/>
    <x v="0"/>
    <s v="Rubber Bands"/>
    <x v="2"/>
    <x v="597"/>
  </r>
  <r>
    <n v="56548"/>
    <x v="762"/>
    <x v="4"/>
    <n v="7"/>
    <x v="4051"/>
    <x v="2"/>
    <n v="74.5"/>
    <x v="6"/>
    <x v="3"/>
    <x v="2"/>
    <s v="Tables"/>
    <x v="6"/>
    <x v="1234"/>
  </r>
  <r>
    <n v="19140"/>
    <x v="751"/>
    <x v="4"/>
    <n v="50"/>
    <x v="4052"/>
    <x v="0"/>
    <n v="1.4"/>
    <x v="5"/>
    <x v="0"/>
    <x v="0"/>
    <s v="Rubber Bands"/>
    <x v="2"/>
    <x v="159"/>
  </r>
  <r>
    <n v="19232"/>
    <x v="427"/>
    <x v="3"/>
    <n v="5"/>
    <x v="4053"/>
    <x v="0"/>
    <n v="1.6"/>
    <x v="6"/>
    <x v="3"/>
    <x v="0"/>
    <s v="Pens &amp; Art Supplies"/>
    <x v="2"/>
    <x v="570"/>
  </r>
  <r>
    <n v="11014"/>
    <x v="881"/>
    <x v="1"/>
    <n v="13"/>
    <x v="3435"/>
    <x v="0"/>
    <n v="6"/>
    <x v="8"/>
    <x v="0"/>
    <x v="0"/>
    <s v="Binders and Binder Accessories"/>
    <x v="0"/>
    <x v="1312"/>
  </r>
  <r>
    <n v="19841"/>
    <x v="333"/>
    <x v="3"/>
    <n v="43"/>
    <x v="4054"/>
    <x v="1"/>
    <n v="8.6"/>
    <x v="6"/>
    <x v="0"/>
    <x v="1"/>
    <s v="Telephones and Communication"/>
    <x v="0"/>
    <x v="788"/>
  </r>
  <r>
    <n v="46055"/>
    <x v="290"/>
    <x v="4"/>
    <n v="25"/>
    <x v="4055"/>
    <x v="0"/>
    <n v="7"/>
    <x v="9"/>
    <x v="1"/>
    <x v="1"/>
    <s v="Computer Peripherals"/>
    <x v="0"/>
    <x v="294"/>
  </r>
  <r>
    <n v="27106"/>
    <x v="554"/>
    <x v="1"/>
    <n v="10"/>
    <x v="4056"/>
    <x v="0"/>
    <n v="1.6"/>
    <x v="0"/>
    <x v="2"/>
    <x v="0"/>
    <s v="Pens &amp; Art Supplies"/>
    <x v="2"/>
    <x v="577"/>
  </r>
  <r>
    <n v="51906"/>
    <x v="211"/>
    <x v="1"/>
    <n v="24"/>
    <x v="4057"/>
    <x v="0"/>
    <n v="3.9"/>
    <x v="2"/>
    <x v="2"/>
    <x v="1"/>
    <s v="Computer Peripherals"/>
    <x v="4"/>
    <x v="843"/>
  </r>
  <r>
    <n v="22629"/>
    <x v="91"/>
    <x v="3"/>
    <n v="5"/>
    <x v="4058"/>
    <x v="0"/>
    <n v="15.5"/>
    <x v="2"/>
    <x v="3"/>
    <x v="1"/>
    <s v="Computer Peripherals"/>
    <x v="0"/>
    <x v="738"/>
  </r>
  <r>
    <n v="43815"/>
    <x v="1193"/>
    <x v="2"/>
    <n v="45"/>
    <x v="4059"/>
    <x v="0"/>
    <n v="37.5"/>
    <x v="2"/>
    <x v="2"/>
    <x v="0"/>
    <s v="Storage &amp; Organization"/>
    <x v="5"/>
    <x v="1244"/>
  </r>
  <r>
    <n v="2054"/>
    <x v="212"/>
    <x v="2"/>
    <n v="1"/>
    <x v="4060"/>
    <x v="0"/>
    <n v="21.4"/>
    <x v="7"/>
    <x v="1"/>
    <x v="0"/>
    <s v="Appliances"/>
    <x v="0"/>
    <x v="327"/>
  </r>
  <r>
    <n v="50950"/>
    <x v="976"/>
    <x v="2"/>
    <n v="35"/>
    <x v="4061"/>
    <x v="1"/>
    <n v="4.8"/>
    <x v="2"/>
    <x v="0"/>
    <x v="0"/>
    <s v="Storage &amp; Organization"/>
    <x v="0"/>
    <x v="631"/>
  </r>
  <r>
    <n v="58690"/>
    <x v="1074"/>
    <x v="1"/>
    <n v="14"/>
    <x v="4062"/>
    <x v="2"/>
    <n v="74.5"/>
    <x v="0"/>
    <x v="3"/>
    <x v="2"/>
    <s v="Tables"/>
    <x v="6"/>
    <x v="1131"/>
  </r>
  <r>
    <n v="19296"/>
    <x v="390"/>
    <x v="1"/>
    <n v="43"/>
    <x v="2806"/>
    <x v="1"/>
    <n v="1.7"/>
    <x v="8"/>
    <x v="2"/>
    <x v="0"/>
    <s v="Pens &amp; Art Supplies"/>
    <x v="2"/>
    <x v="692"/>
  </r>
  <r>
    <n v="35042"/>
    <x v="395"/>
    <x v="2"/>
    <n v="23"/>
    <x v="4063"/>
    <x v="0"/>
    <n v="7"/>
    <x v="0"/>
    <x v="2"/>
    <x v="1"/>
    <s v="Computer Peripherals"/>
    <x v="0"/>
    <x v="540"/>
  </r>
  <r>
    <n v="13447"/>
    <x v="589"/>
    <x v="1"/>
    <n v="24"/>
    <x v="4064"/>
    <x v="0"/>
    <n v="5.0999999999999996"/>
    <x v="0"/>
    <x v="0"/>
    <x v="1"/>
    <s v="Telephones and Communication"/>
    <x v="1"/>
    <x v="615"/>
  </r>
  <r>
    <n v="22434"/>
    <x v="1202"/>
    <x v="0"/>
    <n v="39"/>
    <x v="4065"/>
    <x v="0"/>
    <n v="4.2"/>
    <x v="0"/>
    <x v="1"/>
    <x v="0"/>
    <s v="Pens &amp; Art Supplies"/>
    <x v="2"/>
    <x v="1204"/>
  </r>
  <r>
    <n v="964"/>
    <x v="440"/>
    <x v="4"/>
    <n v="50"/>
    <x v="4066"/>
    <x v="0"/>
    <n v="1.6"/>
    <x v="3"/>
    <x v="0"/>
    <x v="0"/>
    <s v="Binders and Binder Accessories"/>
    <x v="0"/>
    <x v="456"/>
  </r>
  <r>
    <n v="7909"/>
    <x v="74"/>
    <x v="1"/>
    <n v="29"/>
    <x v="4067"/>
    <x v="0"/>
    <n v="1.3"/>
    <x v="5"/>
    <x v="2"/>
    <x v="0"/>
    <s v="Pens &amp; Art Supplies"/>
    <x v="2"/>
    <x v="448"/>
  </r>
  <r>
    <n v="54177"/>
    <x v="1294"/>
    <x v="0"/>
    <n v="12"/>
    <x v="4068"/>
    <x v="0"/>
    <n v="3.2"/>
    <x v="0"/>
    <x v="2"/>
    <x v="0"/>
    <s v="Binders and Binder Accessories"/>
    <x v="0"/>
    <x v="1001"/>
  </r>
  <r>
    <n v="29607"/>
    <x v="1116"/>
    <x v="4"/>
    <n v="20"/>
    <x v="4069"/>
    <x v="0"/>
    <n v="5.4"/>
    <x v="0"/>
    <x v="2"/>
    <x v="0"/>
    <s v="Paper"/>
    <x v="0"/>
    <x v="712"/>
  </r>
  <r>
    <n v="12352"/>
    <x v="544"/>
    <x v="4"/>
    <n v="5"/>
    <x v="4070"/>
    <x v="0"/>
    <n v="9.1"/>
    <x v="1"/>
    <x v="0"/>
    <x v="0"/>
    <s v="Binders and Binder Accessories"/>
    <x v="0"/>
    <x v="1174"/>
  </r>
  <r>
    <n v="55616"/>
    <x v="631"/>
    <x v="1"/>
    <n v="29"/>
    <x v="4071"/>
    <x v="0"/>
    <n v="4.7"/>
    <x v="4"/>
    <x v="1"/>
    <x v="1"/>
    <s v="Computer Peripherals"/>
    <x v="4"/>
    <x v="83"/>
  </r>
  <r>
    <n v="25541"/>
    <x v="1140"/>
    <x v="3"/>
    <n v="50"/>
    <x v="4072"/>
    <x v="0"/>
    <n v="6.2"/>
    <x v="9"/>
    <x v="1"/>
    <x v="0"/>
    <s v="Paper"/>
    <x v="0"/>
    <x v="900"/>
  </r>
  <r>
    <n v="31590"/>
    <x v="494"/>
    <x v="0"/>
    <n v="5"/>
    <x v="4073"/>
    <x v="0"/>
    <n v="2.1"/>
    <x v="8"/>
    <x v="0"/>
    <x v="1"/>
    <s v="Computer Peripherals"/>
    <x v="4"/>
    <x v="852"/>
  </r>
  <r>
    <n v="31043"/>
    <x v="1051"/>
    <x v="1"/>
    <n v="3"/>
    <x v="4074"/>
    <x v="0"/>
    <n v="3.5"/>
    <x v="5"/>
    <x v="0"/>
    <x v="1"/>
    <s v="Telephones and Communication"/>
    <x v="4"/>
    <x v="1102"/>
  </r>
  <r>
    <n v="4230"/>
    <x v="425"/>
    <x v="0"/>
    <n v="46"/>
    <x v="4075"/>
    <x v="1"/>
    <n v="9.6"/>
    <x v="8"/>
    <x v="0"/>
    <x v="1"/>
    <s v="Telephones and Communication"/>
    <x v="0"/>
    <x v="160"/>
  </r>
  <r>
    <n v="38400"/>
    <x v="712"/>
    <x v="2"/>
    <n v="8"/>
    <x v="4076"/>
    <x v="1"/>
    <n v="7.3"/>
    <x v="0"/>
    <x v="0"/>
    <x v="2"/>
    <s v="Office Furnishings"/>
    <x v="2"/>
    <x v="751"/>
  </r>
  <r>
    <n v="31106"/>
    <x v="45"/>
    <x v="3"/>
    <n v="7"/>
    <x v="4077"/>
    <x v="0"/>
    <n v="10.6"/>
    <x v="6"/>
    <x v="0"/>
    <x v="2"/>
    <s v="Office Furnishings"/>
    <x v="0"/>
    <x v="1045"/>
  </r>
  <r>
    <n v="14499"/>
    <x v="105"/>
    <x v="3"/>
    <n v="28"/>
    <x v="4078"/>
    <x v="0"/>
    <n v="7"/>
    <x v="0"/>
    <x v="1"/>
    <x v="1"/>
    <s v="Computer Peripherals"/>
    <x v="0"/>
    <x v="227"/>
  </r>
  <r>
    <n v="43367"/>
    <x v="447"/>
    <x v="0"/>
    <n v="3"/>
    <x v="4079"/>
    <x v="0"/>
    <n v="5.5"/>
    <x v="0"/>
    <x v="3"/>
    <x v="0"/>
    <s v="Paper"/>
    <x v="0"/>
    <x v="932"/>
  </r>
  <r>
    <n v="29382"/>
    <x v="229"/>
    <x v="1"/>
    <n v="34"/>
    <x v="4080"/>
    <x v="1"/>
    <n v="11.2"/>
    <x v="10"/>
    <x v="3"/>
    <x v="2"/>
    <s v="Office Furnishings"/>
    <x v="0"/>
    <x v="227"/>
  </r>
  <r>
    <n v="55873"/>
    <x v="355"/>
    <x v="3"/>
    <n v="48"/>
    <x v="4081"/>
    <x v="2"/>
    <n v="28.4"/>
    <x v="9"/>
    <x v="0"/>
    <x v="1"/>
    <s v="Office Machines"/>
    <x v="3"/>
    <x v="1238"/>
  </r>
  <r>
    <n v="50983"/>
    <x v="869"/>
    <x v="0"/>
    <n v="15"/>
    <x v="4082"/>
    <x v="0"/>
    <n v="6.2"/>
    <x v="8"/>
    <x v="2"/>
    <x v="0"/>
    <s v="Storage &amp; Organization"/>
    <x v="0"/>
    <x v="507"/>
  </r>
  <r>
    <n v="5636"/>
    <x v="745"/>
    <x v="4"/>
    <n v="23"/>
    <x v="4083"/>
    <x v="0"/>
    <n v="2.4"/>
    <x v="3"/>
    <x v="3"/>
    <x v="0"/>
    <s v="Pens &amp; Art Supplies"/>
    <x v="2"/>
    <x v="1022"/>
  </r>
  <r>
    <n v="19174"/>
    <x v="169"/>
    <x v="4"/>
    <n v="49"/>
    <x v="4084"/>
    <x v="0"/>
    <n v="5.8"/>
    <x v="4"/>
    <x v="3"/>
    <x v="0"/>
    <s v="Binders and Binder Accessories"/>
    <x v="0"/>
    <x v="101"/>
  </r>
  <r>
    <n v="20134"/>
    <x v="240"/>
    <x v="3"/>
    <n v="26"/>
    <x v="4085"/>
    <x v="0"/>
    <n v="7"/>
    <x v="0"/>
    <x v="0"/>
    <x v="1"/>
    <s v="Computer Peripherals"/>
    <x v="0"/>
    <x v="555"/>
  </r>
  <r>
    <n v="44000"/>
    <x v="430"/>
    <x v="2"/>
    <n v="15"/>
    <x v="4086"/>
    <x v="0"/>
    <n v="20.9"/>
    <x v="11"/>
    <x v="3"/>
    <x v="0"/>
    <s v="Envelopes"/>
    <x v="0"/>
    <x v="377"/>
  </r>
  <r>
    <n v="2277"/>
    <x v="255"/>
    <x v="2"/>
    <n v="21"/>
    <x v="4087"/>
    <x v="0"/>
    <n v="21.4"/>
    <x v="12"/>
    <x v="2"/>
    <x v="0"/>
    <s v="Paper"/>
    <x v="0"/>
    <x v="1340"/>
  </r>
  <r>
    <n v="37315"/>
    <x v="1215"/>
    <x v="3"/>
    <n v="43"/>
    <x v="4088"/>
    <x v="0"/>
    <n v="5.5"/>
    <x v="2"/>
    <x v="0"/>
    <x v="0"/>
    <s v="Paper"/>
    <x v="0"/>
    <x v="277"/>
  </r>
  <r>
    <n v="16036"/>
    <x v="158"/>
    <x v="4"/>
    <n v="28"/>
    <x v="4089"/>
    <x v="0"/>
    <n v="9.1"/>
    <x v="3"/>
    <x v="0"/>
    <x v="0"/>
    <s v="Binders and Binder Accessories"/>
    <x v="0"/>
    <x v="157"/>
  </r>
  <r>
    <n v="21541"/>
    <x v="38"/>
    <x v="2"/>
    <n v="43"/>
    <x v="4090"/>
    <x v="2"/>
    <n v="28.6"/>
    <x v="8"/>
    <x v="0"/>
    <x v="2"/>
    <s v="Bookcases"/>
    <x v="6"/>
    <x v="1116"/>
  </r>
  <r>
    <n v="53445"/>
    <x v="780"/>
    <x v="1"/>
    <n v="8"/>
    <x v="4091"/>
    <x v="0"/>
    <n v="9.6"/>
    <x v="0"/>
    <x v="3"/>
    <x v="0"/>
    <s v="Pens &amp; Art Supplies"/>
    <x v="4"/>
    <x v="885"/>
  </r>
  <r>
    <n v="11426"/>
    <x v="358"/>
    <x v="4"/>
    <n v="19"/>
    <x v="4092"/>
    <x v="0"/>
    <n v="2.1"/>
    <x v="6"/>
    <x v="1"/>
    <x v="1"/>
    <s v="Computer Peripherals"/>
    <x v="4"/>
    <x v="1049"/>
  </r>
  <r>
    <n v="8545"/>
    <x v="181"/>
    <x v="3"/>
    <n v="24"/>
    <x v="4093"/>
    <x v="2"/>
    <n v="58.6"/>
    <x v="2"/>
    <x v="3"/>
    <x v="2"/>
    <s v="Bookcases"/>
    <x v="6"/>
    <x v="401"/>
  </r>
  <r>
    <n v="8167"/>
    <x v="481"/>
    <x v="0"/>
    <n v="48"/>
    <x v="4094"/>
    <x v="0"/>
    <n v="1.3"/>
    <x v="5"/>
    <x v="3"/>
    <x v="1"/>
    <s v="Telephones and Communication"/>
    <x v="4"/>
    <x v="495"/>
  </r>
  <r>
    <n v="10439"/>
    <x v="130"/>
    <x v="2"/>
    <n v="46"/>
    <x v="4095"/>
    <x v="1"/>
    <n v="7.7"/>
    <x v="5"/>
    <x v="1"/>
    <x v="2"/>
    <s v="Office Furnishings"/>
    <x v="0"/>
    <x v="131"/>
  </r>
  <r>
    <n v="42083"/>
    <x v="1169"/>
    <x v="0"/>
    <n v="36"/>
    <x v="4096"/>
    <x v="0"/>
    <n v="6.7"/>
    <x v="5"/>
    <x v="1"/>
    <x v="0"/>
    <s v="Paper"/>
    <x v="0"/>
    <x v="1341"/>
  </r>
  <r>
    <n v="14023"/>
    <x v="76"/>
    <x v="2"/>
    <n v="48"/>
    <x v="4097"/>
    <x v="0"/>
    <n v="5.5"/>
    <x v="0"/>
    <x v="0"/>
    <x v="0"/>
    <s v="Paper"/>
    <x v="0"/>
    <x v="1342"/>
  </r>
  <r>
    <n v="26310"/>
    <x v="306"/>
    <x v="2"/>
    <n v="19"/>
    <x v="4098"/>
    <x v="0"/>
    <n v="5.5"/>
    <x v="6"/>
    <x v="0"/>
    <x v="0"/>
    <s v="Paper"/>
    <x v="0"/>
    <x v="1343"/>
  </r>
  <r>
    <n v="3078"/>
    <x v="58"/>
    <x v="1"/>
    <n v="12"/>
    <x v="4099"/>
    <x v="0"/>
    <n v="0.7"/>
    <x v="8"/>
    <x v="0"/>
    <x v="0"/>
    <s v="Pens &amp; Art Supplies"/>
    <x v="2"/>
    <x v="58"/>
  </r>
  <r>
    <n v="36455"/>
    <x v="384"/>
    <x v="1"/>
    <n v="48"/>
    <x v="4100"/>
    <x v="0"/>
    <n v="2.1"/>
    <x v="5"/>
    <x v="1"/>
    <x v="1"/>
    <s v="Computer Peripherals"/>
    <x v="4"/>
    <x v="1133"/>
  </r>
  <r>
    <n v="42788"/>
    <x v="705"/>
    <x v="0"/>
    <n v="26"/>
    <x v="4101"/>
    <x v="0"/>
    <n v="2.4"/>
    <x v="6"/>
    <x v="3"/>
    <x v="0"/>
    <s v="Paper"/>
    <x v="2"/>
    <x v="742"/>
  </r>
  <r>
    <n v="33414"/>
    <x v="217"/>
    <x v="2"/>
    <n v="9"/>
    <x v="4102"/>
    <x v="0"/>
    <n v="1.3"/>
    <x v="7"/>
    <x v="3"/>
    <x v="0"/>
    <s v="Pens &amp; Art Supplies"/>
    <x v="2"/>
    <x v="1075"/>
  </r>
  <r>
    <n v="48931"/>
    <x v="181"/>
    <x v="3"/>
    <n v="33"/>
    <x v="4103"/>
    <x v="0"/>
    <n v="4.3"/>
    <x v="9"/>
    <x v="0"/>
    <x v="1"/>
    <s v="Computer Peripherals"/>
    <x v="0"/>
    <x v="407"/>
  </r>
  <r>
    <n v="52006"/>
    <x v="362"/>
    <x v="4"/>
    <n v="42"/>
    <x v="4104"/>
    <x v="0"/>
    <n v="10.9"/>
    <x v="4"/>
    <x v="0"/>
    <x v="2"/>
    <s v="Office Furnishings"/>
    <x v="5"/>
    <x v="373"/>
  </r>
  <r>
    <n v="32613"/>
    <x v="557"/>
    <x v="3"/>
    <n v="31"/>
    <x v="4105"/>
    <x v="1"/>
    <n v="9.6"/>
    <x v="3"/>
    <x v="1"/>
    <x v="0"/>
    <s v="Pens &amp; Art Supplies"/>
    <x v="4"/>
    <x v="504"/>
  </r>
  <r>
    <n v="32996"/>
    <x v="215"/>
    <x v="0"/>
    <n v="2"/>
    <x v="4106"/>
    <x v="0"/>
    <n v="4.2"/>
    <x v="6"/>
    <x v="1"/>
    <x v="1"/>
    <s v="Telephones and Communication"/>
    <x v="0"/>
    <x v="212"/>
  </r>
  <r>
    <n v="52641"/>
    <x v="769"/>
    <x v="2"/>
    <n v="6"/>
    <x v="4107"/>
    <x v="0"/>
    <n v="8.6"/>
    <x v="6"/>
    <x v="1"/>
    <x v="1"/>
    <s v="Telephones and Communication"/>
    <x v="0"/>
    <x v="1197"/>
  </r>
  <r>
    <n v="9923"/>
    <x v="410"/>
    <x v="1"/>
    <n v="27"/>
    <x v="4108"/>
    <x v="0"/>
    <n v="5.7"/>
    <x v="4"/>
    <x v="0"/>
    <x v="2"/>
    <s v="Office Furnishings"/>
    <x v="0"/>
    <x v="1150"/>
  </r>
  <r>
    <n v="30786"/>
    <x v="202"/>
    <x v="4"/>
    <n v="23"/>
    <x v="4109"/>
    <x v="0"/>
    <n v="1.4"/>
    <x v="5"/>
    <x v="3"/>
    <x v="0"/>
    <s v="Pens &amp; Art Supplies"/>
    <x v="2"/>
    <x v="1043"/>
  </r>
  <r>
    <n v="8576"/>
    <x v="106"/>
    <x v="1"/>
    <n v="43"/>
    <x v="4110"/>
    <x v="1"/>
    <n v="9.6"/>
    <x v="8"/>
    <x v="0"/>
    <x v="0"/>
    <s v="Pens &amp; Art Supplies"/>
    <x v="4"/>
    <x v="224"/>
  </r>
  <r>
    <n v="46048"/>
    <x v="601"/>
    <x v="4"/>
    <n v="10"/>
    <x v="4111"/>
    <x v="1"/>
    <n v="3.4"/>
    <x v="5"/>
    <x v="2"/>
    <x v="0"/>
    <s v="Scissors, Rulers and Trimmers"/>
    <x v="4"/>
    <x v="1142"/>
  </r>
  <r>
    <n v="52006"/>
    <x v="362"/>
    <x v="4"/>
    <n v="39"/>
    <x v="4112"/>
    <x v="0"/>
    <n v="3.1"/>
    <x v="0"/>
    <x v="0"/>
    <x v="0"/>
    <s v="Pens &amp; Art Supplies"/>
    <x v="4"/>
    <x v="513"/>
  </r>
  <r>
    <n v="46311"/>
    <x v="903"/>
    <x v="1"/>
    <n v="42"/>
    <x v="4113"/>
    <x v="0"/>
    <n v="2.1"/>
    <x v="6"/>
    <x v="1"/>
    <x v="1"/>
    <s v="Computer Peripherals"/>
    <x v="4"/>
    <x v="1186"/>
  </r>
  <r>
    <n v="44352"/>
    <x v="851"/>
    <x v="2"/>
    <n v="25"/>
    <x v="4114"/>
    <x v="0"/>
    <n v="1.4"/>
    <x v="3"/>
    <x v="3"/>
    <x v="0"/>
    <s v="Rubber Bands"/>
    <x v="2"/>
    <x v="232"/>
  </r>
  <r>
    <n v="46979"/>
    <x v="202"/>
    <x v="3"/>
    <n v="30"/>
    <x v="4115"/>
    <x v="2"/>
    <n v="28.4"/>
    <x v="6"/>
    <x v="1"/>
    <x v="1"/>
    <s v="Office Machines"/>
    <x v="3"/>
    <x v="1062"/>
  </r>
  <r>
    <n v="35812"/>
    <x v="1013"/>
    <x v="0"/>
    <n v="24"/>
    <x v="4116"/>
    <x v="2"/>
    <n v="32.1"/>
    <x v="2"/>
    <x v="3"/>
    <x v="2"/>
    <s v="Chairs &amp; Chairmats"/>
    <x v="3"/>
    <x v="1067"/>
  </r>
  <r>
    <n v="11843"/>
    <x v="709"/>
    <x v="4"/>
    <n v="42"/>
    <x v="4117"/>
    <x v="2"/>
    <n v="60.1"/>
    <x v="8"/>
    <x v="1"/>
    <x v="1"/>
    <s v="Office Machines"/>
    <x v="6"/>
    <x v="446"/>
  </r>
  <r>
    <n v="19111"/>
    <x v="72"/>
    <x v="3"/>
    <n v="24"/>
    <x v="4118"/>
    <x v="0"/>
    <n v="2.1"/>
    <x v="3"/>
    <x v="1"/>
    <x v="1"/>
    <s v="Computer Peripherals"/>
    <x v="4"/>
    <x v="39"/>
  </r>
  <r>
    <n v="46980"/>
    <x v="1174"/>
    <x v="0"/>
    <n v="34"/>
    <x v="4119"/>
    <x v="0"/>
    <n v="0.5"/>
    <x v="1"/>
    <x v="0"/>
    <x v="0"/>
    <s v="Labels"/>
    <x v="0"/>
    <x v="100"/>
  </r>
  <r>
    <n v="29216"/>
    <x v="495"/>
    <x v="0"/>
    <n v="46"/>
    <x v="4120"/>
    <x v="0"/>
    <n v="4.3"/>
    <x v="6"/>
    <x v="2"/>
    <x v="1"/>
    <s v="Computer Peripherals"/>
    <x v="0"/>
    <x v="631"/>
  </r>
  <r>
    <n v="53920"/>
    <x v="387"/>
    <x v="0"/>
    <n v="18"/>
    <x v="4121"/>
    <x v="2"/>
    <n v="56.7"/>
    <x v="8"/>
    <x v="2"/>
    <x v="0"/>
    <s v="Storage &amp; Organization"/>
    <x v="3"/>
    <x v="403"/>
  </r>
  <r>
    <n v="46852"/>
    <x v="970"/>
    <x v="2"/>
    <n v="44"/>
    <x v="4122"/>
    <x v="0"/>
    <n v="5.3"/>
    <x v="9"/>
    <x v="3"/>
    <x v="1"/>
    <s v="Computer Peripherals"/>
    <x v="4"/>
    <x v="1013"/>
  </r>
  <r>
    <n v="56514"/>
    <x v="1002"/>
    <x v="3"/>
    <n v="3"/>
    <x v="4123"/>
    <x v="0"/>
    <n v="12.4"/>
    <x v="3"/>
    <x v="0"/>
    <x v="0"/>
    <s v="Binders and Binder Accessories"/>
    <x v="0"/>
    <x v="46"/>
  </r>
  <r>
    <n v="33731"/>
    <x v="1152"/>
    <x v="1"/>
    <n v="32"/>
    <x v="4124"/>
    <x v="0"/>
    <n v="1.7"/>
    <x v="6"/>
    <x v="0"/>
    <x v="0"/>
    <s v="Rubber Bands"/>
    <x v="2"/>
    <x v="719"/>
  </r>
  <r>
    <n v="30436"/>
    <x v="1029"/>
    <x v="3"/>
    <n v="30"/>
    <x v="4125"/>
    <x v="1"/>
    <n v="7.5"/>
    <x v="0"/>
    <x v="0"/>
    <x v="0"/>
    <s v="Binders and Binder Accessories"/>
    <x v="0"/>
    <x v="655"/>
  </r>
  <r>
    <n v="27363"/>
    <x v="1295"/>
    <x v="4"/>
    <n v="6"/>
    <x v="4126"/>
    <x v="0"/>
    <n v="37.5"/>
    <x v="8"/>
    <x v="3"/>
    <x v="0"/>
    <s v="Storage &amp; Organization"/>
    <x v="5"/>
    <x v="956"/>
  </r>
  <r>
    <n v="6948"/>
    <x v="1262"/>
    <x v="2"/>
    <n v="15"/>
    <x v="4127"/>
    <x v="0"/>
    <n v="4.3"/>
    <x v="0"/>
    <x v="0"/>
    <x v="1"/>
    <s v="Computer Peripherals"/>
    <x v="0"/>
    <x v="471"/>
  </r>
  <r>
    <n v="10982"/>
    <x v="283"/>
    <x v="2"/>
    <n v="29"/>
    <x v="4128"/>
    <x v="0"/>
    <n v="1.6"/>
    <x v="5"/>
    <x v="2"/>
    <x v="0"/>
    <s v="Binders and Binder Accessories"/>
    <x v="0"/>
    <x v="711"/>
  </r>
  <r>
    <n v="1701"/>
    <x v="404"/>
    <x v="1"/>
    <n v="1"/>
    <x v="4129"/>
    <x v="0"/>
    <n v="15.5"/>
    <x v="0"/>
    <x v="1"/>
    <x v="2"/>
    <s v="Office Furnishings"/>
    <x v="5"/>
    <x v="420"/>
  </r>
  <r>
    <n v="17028"/>
    <x v="777"/>
    <x v="1"/>
    <n v="19"/>
    <x v="4130"/>
    <x v="0"/>
    <n v="5.7"/>
    <x v="6"/>
    <x v="2"/>
    <x v="0"/>
    <s v="Pens &amp; Art Supplies"/>
    <x v="0"/>
    <x v="172"/>
  </r>
  <r>
    <n v="28773"/>
    <x v="726"/>
    <x v="3"/>
    <n v="48"/>
    <x v="4131"/>
    <x v="0"/>
    <n v="5.4"/>
    <x v="5"/>
    <x v="3"/>
    <x v="1"/>
    <s v="Telephones and Communication"/>
    <x v="4"/>
    <x v="1022"/>
  </r>
  <r>
    <n v="29187"/>
    <x v="484"/>
    <x v="3"/>
    <n v="8"/>
    <x v="4132"/>
    <x v="0"/>
    <n v="6.5"/>
    <x v="5"/>
    <x v="1"/>
    <x v="0"/>
    <s v="Binders and Binder Accessories"/>
    <x v="0"/>
    <x v="499"/>
  </r>
  <r>
    <n v="34177"/>
    <x v="412"/>
    <x v="1"/>
    <n v="50"/>
    <x v="4133"/>
    <x v="0"/>
    <n v="2.7"/>
    <x v="1"/>
    <x v="0"/>
    <x v="1"/>
    <s v="Telephones and Communication"/>
    <x v="2"/>
    <x v="428"/>
  </r>
  <r>
    <n v="22432"/>
    <x v="280"/>
    <x v="2"/>
    <n v="45"/>
    <x v="4134"/>
    <x v="0"/>
    <n v="21.4"/>
    <x v="7"/>
    <x v="3"/>
    <x v="0"/>
    <s v="Envelopes"/>
    <x v="0"/>
    <x v="1194"/>
  </r>
  <r>
    <n v="28389"/>
    <x v="612"/>
    <x v="1"/>
    <n v="22"/>
    <x v="4135"/>
    <x v="0"/>
    <n v="4.2"/>
    <x v="2"/>
    <x v="2"/>
    <x v="2"/>
    <s v="Office Furnishings"/>
    <x v="4"/>
    <x v="641"/>
  </r>
  <r>
    <n v="13861"/>
    <x v="1296"/>
    <x v="1"/>
    <n v="7"/>
    <x v="4136"/>
    <x v="0"/>
    <n v="0.8"/>
    <x v="0"/>
    <x v="0"/>
    <x v="0"/>
    <s v="Pens &amp; Art Supplies"/>
    <x v="2"/>
    <x v="976"/>
  </r>
  <r>
    <n v="25860"/>
    <x v="743"/>
    <x v="3"/>
    <n v="23"/>
    <x v="4137"/>
    <x v="0"/>
    <n v="21.4"/>
    <x v="4"/>
    <x v="1"/>
    <x v="1"/>
    <s v="Telephones and Communication"/>
    <x v="0"/>
    <x v="5"/>
  </r>
  <r>
    <n v="22085"/>
    <x v="1073"/>
    <x v="3"/>
    <n v="41"/>
    <x v="4138"/>
    <x v="0"/>
    <n v="7.9"/>
    <x v="9"/>
    <x v="2"/>
    <x v="0"/>
    <s v="Paper"/>
    <x v="0"/>
    <x v="376"/>
  </r>
  <r>
    <n v="49924"/>
    <x v="46"/>
    <x v="0"/>
    <n v="13"/>
    <x v="4139"/>
    <x v="0"/>
    <n v="4.9000000000000004"/>
    <x v="0"/>
    <x v="2"/>
    <x v="2"/>
    <s v="Office Furnishings"/>
    <x v="4"/>
    <x v="47"/>
  </r>
  <r>
    <n v="47617"/>
    <x v="761"/>
    <x v="2"/>
    <n v="17"/>
    <x v="4140"/>
    <x v="0"/>
    <n v="21.4"/>
    <x v="3"/>
    <x v="0"/>
    <x v="0"/>
    <s v="Binders and Binder Accessories"/>
    <x v="0"/>
    <x v="8"/>
  </r>
  <r>
    <n v="8162"/>
    <x v="849"/>
    <x v="4"/>
    <n v="25"/>
    <x v="4141"/>
    <x v="0"/>
    <n v="4.3"/>
    <x v="3"/>
    <x v="3"/>
    <x v="1"/>
    <s v="Computer Peripherals"/>
    <x v="0"/>
    <x v="1018"/>
  </r>
  <r>
    <n v="14948"/>
    <x v="825"/>
    <x v="4"/>
    <n v="6"/>
    <x v="4142"/>
    <x v="2"/>
    <n v="38.299999999999997"/>
    <x v="2"/>
    <x v="3"/>
    <x v="2"/>
    <s v="Bookcases"/>
    <x v="6"/>
    <x v="534"/>
  </r>
  <r>
    <n v="31648"/>
    <x v="671"/>
    <x v="1"/>
    <n v="8"/>
    <x v="4143"/>
    <x v="0"/>
    <n v="2.5"/>
    <x v="6"/>
    <x v="2"/>
    <x v="1"/>
    <s v="Computer Peripherals"/>
    <x v="4"/>
    <x v="714"/>
  </r>
  <r>
    <n v="36739"/>
    <x v="38"/>
    <x v="2"/>
    <n v="27"/>
    <x v="4144"/>
    <x v="0"/>
    <n v="3"/>
    <x v="3"/>
    <x v="1"/>
    <x v="2"/>
    <s v="Office Furnishings"/>
    <x v="4"/>
    <x v="1018"/>
  </r>
  <r>
    <n v="59685"/>
    <x v="283"/>
    <x v="0"/>
    <n v="12"/>
    <x v="4145"/>
    <x v="0"/>
    <n v="5.7"/>
    <x v="0"/>
    <x v="1"/>
    <x v="0"/>
    <s v="Appliances"/>
    <x v="0"/>
    <x v="286"/>
  </r>
  <r>
    <n v="40901"/>
    <x v="306"/>
    <x v="4"/>
    <n v="40"/>
    <x v="4146"/>
    <x v="0"/>
    <n v="4.4000000000000004"/>
    <x v="6"/>
    <x v="2"/>
    <x v="1"/>
    <s v="Computer Peripherals"/>
    <x v="4"/>
    <x v="312"/>
  </r>
  <r>
    <n v="2438"/>
    <x v="616"/>
    <x v="1"/>
    <n v="20"/>
    <x v="4147"/>
    <x v="0"/>
    <n v="6.9"/>
    <x v="2"/>
    <x v="0"/>
    <x v="0"/>
    <s v="Binders and Binder Accessories"/>
    <x v="0"/>
    <x v="1093"/>
  </r>
  <r>
    <n v="21223"/>
    <x v="463"/>
    <x v="2"/>
    <n v="8"/>
    <x v="4148"/>
    <x v="0"/>
    <n v="19.7"/>
    <x v="10"/>
    <x v="1"/>
    <x v="2"/>
    <s v="Office Furnishings"/>
    <x v="1"/>
    <x v="478"/>
  </r>
  <r>
    <n v="49638"/>
    <x v="69"/>
    <x v="4"/>
    <n v="17"/>
    <x v="4149"/>
    <x v="0"/>
    <n v="7"/>
    <x v="6"/>
    <x v="2"/>
    <x v="1"/>
    <s v="Computer Peripherals"/>
    <x v="0"/>
    <x v="1295"/>
  </r>
  <r>
    <n v="3908"/>
    <x v="940"/>
    <x v="4"/>
    <n v="8"/>
    <x v="4150"/>
    <x v="0"/>
    <n v="2.7"/>
    <x v="12"/>
    <x v="0"/>
    <x v="1"/>
    <s v="Telephones and Communication"/>
    <x v="0"/>
    <x v="308"/>
  </r>
  <r>
    <n v="52930"/>
    <x v="534"/>
    <x v="3"/>
    <n v="24"/>
    <x v="4151"/>
    <x v="0"/>
    <n v="3.5"/>
    <x v="0"/>
    <x v="0"/>
    <x v="1"/>
    <s v="Telephones and Communication"/>
    <x v="4"/>
    <x v="559"/>
  </r>
  <r>
    <n v="57093"/>
    <x v="322"/>
    <x v="3"/>
    <n v="3"/>
    <x v="4152"/>
    <x v="0"/>
    <n v="3.2"/>
    <x v="5"/>
    <x v="3"/>
    <x v="0"/>
    <s v="Binders and Binder Accessories"/>
    <x v="0"/>
    <x v="452"/>
  </r>
  <r>
    <n v="51842"/>
    <x v="508"/>
    <x v="3"/>
    <n v="4"/>
    <x v="4153"/>
    <x v="0"/>
    <n v="37.5"/>
    <x v="5"/>
    <x v="0"/>
    <x v="0"/>
    <s v="Storage &amp; Organization"/>
    <x v="5"/>
    <x v="638"/>
  </r>
  <r>
    <n v="55170"/>
    <x v="1297"/>
    <x v="0"/>
    <n v="22"/>
    <x v="4154"/>
    <x v="1"/>
    <n v="9.6"/>
    <x v="2"/>
    <x v="3"/>
    <x v="0"/>
    <s v="Pens &amp; Art Supplies"/>
    <x v="4"/>
    <x v="870"/>
  </r>
  <r>
    <n v="22561"/>
    <x v="1298"/>
    <x v="0"/>
    <n v="50"/>
    <x v="4155"/>
    <x v="0"/>
    <n v="3.7"/>
    <x v="4"/>
    <x v="1"/>
    <x v="0"/>
    <s v="Appliances"/>
    <x v="0"/>
    <x v="804"/>
  </r>
  <r>
    <n v="55239"/>
    <x v="845"/>
    <x v="0"/>
    <n v="13"/>
    <x v="4156"/>
    <x v="1"/>
    <n v="5.5"/>
    <x v="4"/>
    <x v="1"/>
    <x v="0"/>
    <s v="Paper"/>
    <x v="0"/>
    <x v="414"/>
  </r>
  <r>
    <n v="11362"/>
    <x v="218"/>
    <x v="3"/>
    <n v="25"/>
    <x v="4157"/>
    <x v="0"/>
    <n v="9.6"/>
    <x v="10"/>
    <x v="0"/>
    <x v="1"/>
    <s v="Telephones and Communication"/>
    <x v="0"/>
    <x v="1214"/>
  </r>
  <r>
    <n v="29862"/>
    <x v="1299"/>
    <x v="4"/>
    <n v="34"/>
    <x v="4158"/>
    <x v="0"/>
    <n v="6.3"/>
    <x v="0"/>
    <x v="0"/>
    <x v="0"/>
    <s v="Paper"/>
    <x v="0"/>
    <x v="1344"/>
  </r>
  <r>
    <n v="15712"/>
    <x v="367"/>
    <x v="1"/>
    <n v="1"/>
    <x v="4159"/>
    <x v="2"/>
    <n v="57.9"/>
    <x v="9"/>
    <x v="0"/>
    <x v="2"/>
    <s v="Bookcases"/>
    <x v="6"/>
    <x v="1287"/>
  </r>
  <r>
    <n v="39844"/>
    <x v="731"/>
    <x v="2"/>
    <n v="47"/>
    <x v="4160"/>
    <x v="0"/>
    <n v="21.4"/>
    <x v="0"/>
    <x v="0"/>
    <x v="0"/>
    <s v="Storage &amp; Organization"/>
    <x v="0"/>
    <x v="62"/>
  </r>
  <r>
    <n v="10245"/>
    <x v="611"/>
    <x v="4"/>
    <n v="20"/>
    <x v="4161"/>
    <x v="2"/>
    <n v="75.099999999999994"/>
    <x v="0"/>
    <x v="0"/>
    <x v="2"/>
    <s v="Chairs &amp; Chairmats"/>
    <x v="3"/>
    <x v="161"/>
  </r>
  <r>
    <n v="12417"/>
    <x v="237"/>
    <x v="0"/>
    <n v="19"/>
    <x v="4162"/>
    <x v="0"/>
    <n v="1.8"/>
    <x v="5"/>
    <x v="0"/>
    <x v="0"/>
    <s v="Paper"/>
    <x v="2"/>
    <x v="236"/>
  </r>
  <r>
    <n v="47972"/>
    <x v="1245"/>
    <x v="4"/>
    <n v="46"/>
    <x v="4163"/>
    <x v="1"/>
    <n v="21.4"/>
    <x v="2"/>
    <x v="0"/>
    <x v="0"/>
    <s v="Storage &amp; Organization"/>
    <x v="0"/>
    <x v="106"/>
  </r>
  <r>
    <n v="30883"/>
    <x v="922"/>
    <x v="4"/>
    <n v="30"/>
    <x v="4164"/>
    <x v="0"/>
    <n v="1.7"/>
    <x v="2"/>
    <x v="2"/>
    <x v="0"/>
    <s v="Paper"/>
    <x v="2"/>
    <x v="486"/>
  </r>
  <r>
    <n v="1699"/>
    <x v="1300"/>
    <x v="0"/>
    <n v="40"/>
    <x v="4165"/>
    <x v="0"/>
    <n v="5.6"/>
    <x v="4"/>
    <x v="0"/>
    <x v="0"/>
    <s v="Envelopes"/>
    <x v="0"/>
    <x v="649"/>
  </r>
  <r>
    <n v="43523"/>
    <x v="958"/>
    <x v="4"/>
    <n v="50"/>
    <x v="4166"/>
    <x v="0"/>
    <n v="5.8"/>
    <x v="2"/>
    <x v="3"/>
    <x v="0"/>
    <s v="Paper"/>
    <x v="0"/>
    <x v="896"/>
  </r>
  <r>
    <n v="56804"/>
    <x v="1301"/>
    <x v="0"/>
    <n v="41"/>
    <x v="4167"/>
    <x v="0"/>
    <n v="6.7"/>
    <x v="6"/>
    <x v="2"/>
    <x v="0"/>
    <s v="Binders and Binder Accessories"/>
    <x v="0"/>
    <x v="1168"/>
  </r>
  <r>
    <n v="5860"/>
    <x v="993"/>
    <x v="2"/>
    <n v="12"/>
    <x v="4168"/>
    <x v="0"/>
    <n v="0.8"/>
    <x v="5"/>
    <x v="1"/>
    <x v="0"/>
    <s v="Pens &amp; Art Supplies"/>
    <x v="2"/>
    <x v="1045"/>
  </r>
  <r>
    <n v="130"/>
    <x v="434"/>
    <x v="1"/>
    <n v="3"/>
    <x v="4169"/>
    <x v="1"/>
    <n v="15"/>
    <x v="6"/>
    <x v="0"/>
    <x v="1"/>
    <s v="Office Machines"/>
    <x v="1"/>
    <x v="452"/>
  </r>
  <r>
    <n v="33541"/>
    <x v="801"/>
    <x v="0"/>
    <n v="43"/>
    <x v="4170"/>
    <x v="0"/>
    <n v="6.4"/>
    <x v="0"/>
    <x v="3"/>
    <x v="2"/>
    <s v="Office Furnishings"/>
    <x v="4"/>
    <x v="941"/>
  </r>
  <r>
    <n v="57827"/>
    <x v="96"/>
    <x v="4"/>
    <n v="24"/>
    <x v="4171"/>
    <x v="2"/>
    <n v="38.299999999999997"/>
    <x v="5"/>
    <x v="2"/>
    <x v="2"/>
    <s v="Bookcases"/>
    <x v="6"/>
    <x v="97"/>
  </r>
  <r>
    <n v="41415"/>
    <x v="119"/>
    <x v="3"/>
    <n v="10"/>
    <x v="4172"/>
    <x v="0"/>
    <n v="6.2"/>
    <x v="4"/>
    <x v="3"/>
    <x v="0"/>
    <s v="Paper"/>
    <x v="2"/>
    <x v="627"/>
  </r>
  <r>
    <n v="37895"/>
    <x v="497"/>
    <x v="0"/>
    <n v="14"/>
    <x v="4173"/>
    <x v="0"/>
    <n v="8.9"/>
    <x v="3"/>
    <x v="3"/>
    <x v="0"/>
    <s v="Paper"/>
    <x v="2"/>
    <x v="1333"/>
  </r>
  <r>
    <n v="24097"/>
    <x v="692"/>
    <x v="1"/>
    <n v="27"/>
    <x v="4174"/>
    <x v="0"/>
    <n v="21.4"/>
    <x v="1"/>
    <x v="3"/>
    <x v="1"/>
    <s v="Computer Peripherals"/>
    <x v="0"/>
    <x v="636"/>
  </r>
  <r>
    <n v="38145"/>
    <x v="807"/>
    <x v="2"/>
    <n v="8"/>
    <x v="4175"/>
    <x v="0"/>
    <n v="5.0999999999999996"/>
    <x v="0"/>
    <x v="3"/>
    <x v="2"/>
    <s v="Office Furnishings"/>
    <x v="2"/>
    <x v="356"/>
  </r>
  <r>
    <n v="46566"/>
    <x v="433"/>
    <x v="4"/>
    <n v="49"/>
    <x v="4176"/>
    <x v="0"/>
    <n v="3.9"/>
    <x v="0"/>
    <x v="2"/>
    <x v="1"/>
    <s v="Computer Peripherals"/>
    <x v="4"/>
    <x v="813"/>
  </r>
  <r>
    <n v="19047"/>
    <x v="915"/>
    <x v="1"/>
    <n v="3"/>
    <x v="4177"/>
    <x v="0"/>
    <n v="1.7"/>
    <x v="8"/>
    <x v="0"/>
    <x v="0"/>
    <s v="Pens &amp; Art Supplies"/>
    <x v="2"/>
    <x v="1308"/>
  </r>
  <r>
    <n v="36449"/>
    <x v="292"/>
    <x v="2"/>
    <n v="43"/>
    <x v="4178"/>
    <x v="0"/>
    <n v="7.1"/>
    <x v="7"/>
    <x v="0"/>
    <x v="2"/>
    <s v="Office Furnishings"/>
    <x v="4"/>
    <x v="667"/>
  </r>
  <r>
    <n v="27137"/>
    <x v="908"/>
    <x v="1"/>
    <n v="2"/>
    <x v="4179"/>
    <x v="0"/>
    <n v="1.2"/>
    <x v="4"/>
    <x v="3"/>
    <x v="1"/>
    <s v="Telephones and Communication"/>
    <x v="0"/>
    <x v="1345"/>
  </r>
  <r>
    <n v="49601"/>
    <x v="997"/>
    <x v="3"/>
    <n v="15"/>
    <x v="4180"/>
    <x v="2"/>
    <n v="32.1"/>
    <x v="9"/>
    <x v="2"/>
    <x v="2"/>
    <s v="Chairs &amp; Chairmats"/>
    <x v="3"/>
    <x v="371"/>
  </r>
  <r>
    <n v="4705"/>
    <x v="1103"/>
    <x v="2"/>
    <n v="16"/>
    <x v="4181"/>
    <x v="0"/>
    <n v="7"/>
    <x v="5"/>
    <x v="0"/>
    <x v="0"/>
    <s v="Storage &amp; Organization"/>
    <x v="1"/>
    <x v="1346"/>
  </r>
  <r>
    <n v="17636"/>
    <x v="78"/>
    <x v="3"/>
    <n v="2"/>
    <x v="4182"/>
    <x v="0"/>
    <n v="1"/>
    <x v="8"/>
    <x v="2"/>
    <x v="0"/>
    <s v="Pens &amp; Art Supplies"/>
    <x v="2"/>
    <x v="997"/>
  </r>
  <r>
    <n v="23270"/>
    <x v="1180"/>
    <x v="3"/>
    <n v="42"/>
    <x v="4183"/>
    <x v="1"/>
    <n v="4.3"/>
    <x v="9"/>
    <x v="2"/>
    <x v="1"/>
    <s v="Telephones and Communication"/>
    <x v="0"/>
    <x v="569"/>
  </r>
  <r>
    <n v="45381"/>
    <x v="139"/>
    <x v="4"/>
    <n v="1"/>
    <x v="4184"/>
    <x v="0"/>
    <n v="6"/>
    <x v="4"/>
    <x v="3"/>
    <x v="2"/>
    <s v="Office Furnishings"/>
    <x v="0"/>
    <x v="1264"/>
  </r>
  <r>
    <n v="14117"/>
    <x v="1302"/>
    <x v="2"/>
    <n v="4"/>
    <x v="4185"/>
    <x v="0"/>
    <n v="0.7"/>
    <x v="7"/>
    <x v="0"/>
    <x v="0"/>
    <s v="Rubber Bands"/>
    <x v="2"/>
    <x v="1228"/>
  </r>
  <r>
    <n v="27780"/>
    <x v="1065"/>
    <x v="0"/>
    <n v="39"/>
    <x v="4186"/>
    <x v="0"/>
    <n v="2.1"/>
    <x v="5"/>
    <x v="3"/>
    <x v="1"/>
    <s v="Computer Peripherals"/>
    <x v="4"/>
    <x v="279"/>
  </r>
  <r>
    <n v="2630"/>
    <x v="336"/>
    <x v="3"/>
    <n v="31"/>
    <x v="4187"/>
    <x v="0"/>
    <n v="1.6"/>
    <x v="9"/>
    <x v="0"/>
    <x v="0"/>
    <s v="Paper"/>
    <x v="2"/>
    <x v="447"/>
  </r>
  <r>
    <n v="50532"/>
    <x v="210"/>
    <x v="4"/>
    <n v="10"/>
    <x v="4188"/>
    <x v="0"/>
    <n v="3.2"/>
    <x v="6"/>
    <x v="3"/>
    <x v="0"/>
    <s v="Binders and Binder Accessories"/>
    <x v="0"/>
    <x v="558"/>
  </r>
  <r>
    <n v="59009"/>
    <x v="502"/>
    <x v="0"/>
    <n v="19"/>
    <x v="4189"/>
    <x v="1"/>
    <n v="18.3"/>
    <x v="0"/>
    <x v="1"/>
    <x v="0"/>
    <s v="Paper"/>
    <x v="0"/>
    <x v="704"/>
  </r>
  <r>
    <n v="10183"/>
    <x v="1015"/>
    <x v="0"/>
    <n v="48"/>
    <x v="4190"/>
    <x v="2"/>
    <n v="15.4"/>
    <x v="0"/>
    <x v="0"/>
    <x v="2"/>
    <s v="Chairs &amp; Chairmats"/>
    <x v="3"/>
    <x v="552"/>
  </r>
  <r>
    <n v="13636"/>
    <x v="285"/>
    <x v="3"/>
    <n v="32"/>
    <x v="4191"/>
    <x v="2"/>
    <n v="47.7"/>
    <x v="4"/>
    <x v="2"/>
    <x v="2"/>
    <s v="Bookcases"/>
    <x v="6"/>
    <x v="1042"/>
  </r>
  <r>
    <n v="32291"/>
    <x v="862"/>
    <x v="4"/>
    <n v="13"/>
    <x v="4192"/>
    <x v="0"/>
    <n v="15.4"/>
    <x v="2"/>
    <x v="3"/>
    <x v="2"/>
    <s v="Office Furnishings"/>
    <x v="5"/>
    <x v="872"/>
  </r>
  <r>
    <n v="23649"/>
    <x v="762"/>
    <x v="2"/>
    <n v="30"/>
    <x v="4193"/>
    <x v="0"/>
    <n v="4.5"/>
    <x v="0"/>
    <x v="0"/>
    <x v="1"/>
    <s v="Telephones and Communication"/>
    <x v="0"/>
    <x v="914"/>
  </r>
  <r>
    <n v="31556"/>
    <x v="335"/>
    <x v="0"/>
    <n v="35"/>
    <x v="4194"/>
    <x v="0"/>
    <n v="3.9"/>
    <x v="6"/>
    <x v="1"/>
    <x v="2"/>
    <s v="Office Furnishings"/>
    <x v="2"/>
    <x v="343"/>
  </r>
  <r>
    <n v="16165"/>
    <x v="679"/>
    <x v="2"/>
    <n v="19"/>
    <x v="4195"/>
    <x v="1"/>
    <n v="21.4"/>
    <x v="9"/>
    <x v="3"/>
    <x v="0"/>
    <s v="Storage &amp; Organization"/>
    <x v="0"/>
    <x v="146"/>
  </r>
  <r>
    <n v="1221"/>
    <x v="719"/>
    <x v="2"/>
    <n v="16"/>
    <x v="1492"/>
    <x v="0"/>
    <n v="5.8"/>
    <x v="2"/>
    <x v="0"/>
    <x v="0"/>
    <s v="Binders and Binder Accessories"/>
    <x v="0"/>
    <x v="756"/>
  </r>
  <r>
    <n v="39686"/>
    <x v="633"/>
    <x v="2"/>
    <n v="48"/>
    <x v="4196"/>
    <x v="0"/>
    <n v="5.6"/>
    <x v="0"/>
    <x v="2"/>
    <x v="1"/>
    <s v="Telephones and Communication"/>
    <x v="0"/>
    <x v="210"/>
  </r>
  <r>
    <n v="2915"/>
    <x v="332"/>
    <x v="3"/>
    <n v="41"/>
    <x v="4197"/>
    <x v="0"/>
    <n v="1"/>
    <x v="5"/>
    <x v="1"/>
    <x v="0"/>
    <s v="Pens &amp; Art Supplies"/>
    <x v="2"/>
    <x v="1347"/>
  </r>
  <r>
    <n v="640"/>
    <x v="1013"/>
    <x v="1"/>
    <n v="24"/>
    <x v="4198"/>
    <x v="0"/>
    <n v="10.199999999999999"/>
    <x v="0"/>
    <x v="1"/>
    <x v="0"/>
    <s v="Paper"/>
    <x v="0"/>
    <x v="1110"/>
  </r>
  <r>
    <n v="16231"/>
    <x v="1028"/>
    <x v="3"/>
    <n v="20"/>
    <x v="4199"/>
    <x v="2"/>
    <n v="55.6"/>
    <x v="4"/>
    <x v="1"/>
    <x v="2"/>
    <s v="Tables"/>
    <x v="6"/>
    <x v="532"/>
  </r>
  <r>
    <n v="43875"/>
    <x v="783"/>
    <x v="0"/>
    <n v="17"/>
    <x v="4200"/>
    <x v="2"/>
    <n v="153.80000000000001"/>
    <x v="0"/>
    <x v="0"/>
    <x v="2"/>
    <s v="Chairs &amp; Chairmats"/>
    <x v="3"/>
    <x v="827"/>
  </r>
  <r>
    <n v="39744"/>
    <x v="829"/>
    <x v="4"/>
    <n v="6"/>
    <x v="4201"/>
    <x v="0"/>
    <n v="2.2000000000000002"/>
    <x v="3"/>
    <x v="1"/>
    <x v="0"/>
    <s v="Paper"/>
    <x v="2"/>
    <x v="999"/>
  </r>
  <r>
    <n v="21414"/>
    <x v="441"/>
    <x v="0"/>
    <n v="34"/>
    <x v="4202"/>
    <x v="0"/>
    <n v="1.2"/>
    <x v="0"/>
    <x v="1"/>
    <x v="0"/>
    <s v="Paper"/>
    <x v="2"/>
    <x v="586"/>
  </r>
  <r>
    <n v="2241"/>
    <x v="1136"/>
    <x v="0"/>
    <n v="38"/>
    <x v="4203"/>
    <x v="0"/>
    <n v="3.2"/>
    <x v="6"/>
    <x v="1"/>
    <x v="0"/>
    <s v="Binders and Binder Accessories"/>
    <x v="0"/>
    <x v="219"/>
  </r>
  <r>
    <n v="30657"/>
    <x v="1303"/>
    <x v="1"/>
    <n v="8"/>
    <x v="4204"/>
    <x v="0"/>
    <n v="2.1"/>
    <x v="6"/>
    <x v="0"/>
    <x v="1"/>
    <s v="Computer Peripherals"/>
    <x v="4"/>
    <x v="1348"/>
  </r>
  <r>
    <n v="28419"/>
    <x v="1149"/>
    <x v="3"/>
    <n v="9"/>
    <x v="4205"/>
    <x v="1"/>
    <n v="4.8"/>
    <x v="9"/>
    <x v="1"/>
    <x v="0"/>
    <s v="Storage &amp; Organization"/>
    <x v="0"/>
    <x v="641"/>
  </r>
  <r>
    <n v="31620"/>
    <x v="408"/>
    <x v="0"/>
    <n v="20"/>
    <x v="4206"/>
    <x v="0"/>
    <n v="2.7"/>
    <x v="6"/>
    <x v="2"/>
    <x v="1"/>
    <s v="Telephones and Communication"/>
    <x v="0"/>
    <x v="425"/>
  </r>
  <r>
    <n v="22243"/>
    <x v="1125"/>
    <x v="0"/>
    <n v="9"/>
    <x v="4207"/>
    <x v="0"/>
    <n v="0.7"/>
    <x v="6"/>
    <x v="1"/>
    <x v="0"/>
    <s v="Pens &amp; Art Supplies"/>
    <x v="2"/>
    <x v="179"/>
  </r>
  <r>
    <n v="45987"/>
    <x v="396"/>
    <x v="2"/>
    <n v="31"/>
    <x v="4208"/>
    <x v="0"/>
    <n v="1.4"/>
    <x v="0"/>
    <x v="3"/>
    <x v="0"/>
    <s v="Paper"/>
    <x v="2"/>
    <x v="562"/>
  </r>
  <r>
    <n v="53637"/>
    <x v="1032"/>
    <x v="1"/>
    <n v="12"/>
    <x v="4209"/>
    <x v="1"/>
    <n v="10.5"/>
    <x v="0"/>
    <x v="1"/>
    <x v="0"/>
    <s v="Envelopes"/>
    <x v="0"/>
    <x v="569"/>
  </r>
  <r>
    <n v="19492"/>
    <x v="138"/>
    <x v="1"/>
    <n v="33"/>
    <x v="4210"/>
    <x v="0"/>
    <n v="3.1"/>
    <x v="9"/>
    <x v="3"/>
    <x v="0"/>
    <s v="Pens &amp; Art Supplies"/>
    <x v="4"/>
    <x v="335"/>
  </r>
  <r>
    <n v="37541"/>
    <x v="173"/>
    <x v="4"/>
    <n v="3"/>
    <x v="4211"/>
    <x v="0"/>
    <n v="6.4"/>
    <x v="1"/>
    <x v="3"/>
    <x v="1"/>
    <s v="Computer Peripherals"/>
    <x v="0"/>
    <x v="158"/>
  </r>
  <r>
    <n v="45668"/>
    <x v="138"/>
    <x v="2"/>
    <n v="8"/>
    <x v="4212"/>
    <x v="2"/>
    <n v="59.7"/>
    <x v="5"/>
    <x v="0"/>
    <x v="2"/>
    <s v="Bookcases"/>
    <x v="6"/>
    <x v="335"/>
  </r>
  <r>
    <n v="14529"/>
    <x v="341"/>
    <x v="3"/>
    <n v="42"/>
    <x v="4213"/>
    <x v="0"/>
    <n v="2.2000000000000002"/>
    <x v="2"/>
    <x v="2"/>
    <x v="2"/>
    <s v="Office Furnishings"/>
    <x v="2"/>
    <x v="348"/>
  </r>
  <r>
    <n v="9665"/>
    <x v="437"/>
    <x v="3"/>
    <n v="50"/>
    <x v="4214"/>
    <x v="0"/>
    <n v="5.5"/>
    <x v="0"/>
    <x v="2"/>
    <x v="0"/>
    <s v="Appliances"/>
    <x v="1"/>
    <x v="1108"/>
  </r>
  <r>
    <n v="2752"/>
    <x v="426"/>
    <x v="1"/>
    <n v="10"/>
    <x v="4215"/>
    <x v="0"/>
    <n v="6"/>
    <x v="0"/>
    <x v="3"/>
    <x v="1"/>
    <s v="Telephones and Communication"/>
    <x v="0"/>
    <x v="913"/>
  </r>
  <r>
    <n v="12261"/>
    <x v="151"/>
    <x v="3"/>
    <n v="15"/>
    <x v="4216"/>
    <x v="0"/>
    <n v="21.4"/>
    <x v="0"/>
    <x v="0"/>
    <x v="0"/>
    <s v="Storage &amp; Organization"/>
    <x v="0"/>
    <x v="654"/>
  </r>
  <r>
    <n v="11780"/>
    <x v="782"/>
    <x v="0"/>
    <n v="7"/>
    <x v="4217"/>
    <x v="0"/>
    <n v="5.9"/>
    <x v="8"/>
    <x v="3"/>
    <x v="0"/>
    <s v="Paper"/>
    <x v="0"/>
    <x v="348"/>
  </r>
  <r>
    <n v="45767"/>
    <x v="185"/>
    <x v="1"/>
    <n v="49"/>
    <x v="4218"/>
    <x v="1"/>
    <n v="6.7"/>
    <x v="6"/>
    <x v="0"/>
    <x v="0"/>
    <s v="Storage &amp; Organization"/>
    <x v="0"/>
    <x v="655"/>
  </r>
  <r>
    <n v="3750"/>
    <x v="839"/>
    <x v="4"/>
    <n v="12"/>
    <x v="4219"/>
    <x v="0"/>
    <n v="5.6"/>
    <x v="3"/>
    <x v="3"/>
    <x v="0"/>
    <s v="Paper"/>
    <x v="0"/>
    <x v="1349"/>
  </r>
  <r>
    <n v="37505"/>
    <x v="855"/>
    <x v="3"/>
    <n v="1"/>
    <x v="4220"/>
    <x v="0"/>
    <n v="13.3"/>
    <x v="2"/>
    <x v="2"/>
    <x v="0"/>
    <s v="Envelopes"/>
    <x v="0"/>
    <x v="893"/>
  </r>
  <r>
    <n v="46468"/>
    <x v="51"/>
    <x v="0"/>
    <n v="46"/>
    <x v="4221"/>
    <x v="0"/>
    <n v="21.4"/>
    <x v="0"/>
    <x v="2"/>
    <x v="0"/>
    <s v="Binders and Binder Accessories"/>
    <x v="0"/>
    <x v="680"/>
  </r>
  <r>
    <n v="6"/>
    <x v="1304"/>
    <x v="2"/>
    <n v="2"/>
    <x v="4222"/>
    <x v="0"/>
    <n v="2.7"/>
    <x v="5"/>
    <x v="0"/>
    <x v="0"/>
    <s v="Scissors, Rulers and Trimmers"/>
    <x v="4"/>
    <x v="1045"/>
  </r>
  <r>
    <n v="20036"/>
    <x v="317"/>
    <x v="2"/>
    <n v="25"/>
    <x v="4223"/>
    <x v="0"/>
    <n v="5.3"/>
    <x v="7"/>
    <x v="0"/>
    <x v="0"/>
    <s v="Appliances"/>
    <x v="0"/>
    <x v="322"/>
  </r>
  <r>
    <n v="37313"/>
    <x v="246"/>
    <x v="2"/>
    <n v="17"/>
    <x v="4224"/>
    <x v="1"/>
    <n v="9.6"/>
    <x v="7"/>
    <x v="0"/>
    <x v="1"/>
    <s v="Telephones and Communication"/>
    <x v="0"/>
    <x v="1281"/>
  </r>
  <r>
    <n v="7936"/>
    <x v="1305"/>
    <x v="3"/>
    <n v="15"/>
    <x v="4225"/>
    <x v="0"/>
    <n v="6.7"/>
    <x v="3"/>
    <x v="0"/>
    <x v="0"/>
    <s v="Storage &amp; Organization"/>
    <x v="1"/>
    <x v="1350"/>
  </r>
  <r>
    <n v="2213"/>
    <x v="175"/>
    <x v="2"/>
    <n v="6"/>
    <x v="4226"/>
    <x v="0"/>
    <n v="8.6999999999999993"/>
    <x v="0"/>
    <x v="3"/>
    <x v="0"/>
    <s v="Paper"/>
    <x v="0"/>
    <x v="166"/>
  </r>
  <r>
    <n v="46407"/>
    <x v="543"/>
    <x v="2"/>
    <n v="7"/>
    <x v="1982"/>
    <x v="0"/>
    <n v="6.1"/>
    <x v="2"/>
    <x v="0"/>
    <x v="0"/>
    <s v="Binders and Binder Accessories"/>
    <x v="0"/>
    <x v="200"/>
  </r>
  <r>
    <n v="49189"/>
    <x v="681"/>
    <x v="0"/>
    <n v="32"/>
    <x v="4227"/>
    <x v="0"/>
    <n v="1.5"/>
    <x v="0"/>
    <x v="2"/>
    <x v="0"/>
    <s v="Envelopes"/>
    <x v="0"/>
    <x v="1351"/>
  </r>
  <r>
    <n v="9537"/>
    <x v="611"/>
    <x v="2"/>
    <n v="43"/>
    <x v="4228"/>
    <x v="0"/>
    <n v="5.8"/>
    <x v="10"/>
    <x v="3"/>
    <x v="0"/>
    <s v="Binders and Binder Accessories"/>
    <x v="0"/>
    <x v="782"/>
  </r>
  <r>
    <n v="5284"/>
    <x v="592"/>
    <x v="2"/>
    <n v="7"/>
    <x v="4229"/>
    <x v="0"/>
    <n v="3.2"/>
    <x v="12"/>
    <x v="2"/>
    <x v="0"/>
    <s v="Binders and Binder Accessories"/>
    <x v="0"/>
    <x v="619"/>
  </r>
  <r>
    <n v="6823"/>
    <x v="586"/>
    <x v="2"/>
    <n v="50"/>
    <x v="4230"/>
    <x v="0"/>
    <n v="3.2"/>
    <x v="0"/>
    <x v="3"/>
    <x v="0"/>
    <s v="Binders and Binder Accessories"/>
    <x v="0"/>
    <x v="180"/>
  </r>
  <r>
    <n v="47553"/>
    <x v="882"/>
    <x v="4"/>
    <n v="49"/>
    <x v="4231"/>
    <x v="2"/>
    <n v="48.9"/>
    <x v="2"/>
    <x v="0"/>
    <x v="2"/>
    <s v="Tables"/>
    <x v="6"/>
    <x v="929"/>
  </r>
  <r>
    <n v="16481"/>
    <x v="1306"/>
    <x v="3"/>
    <n v="47"/>
    <x v="4232"/>
    <x v="2"/>
    <n v="15.7"/>
    <x v="8"/>
    <x v="0"/>
    <x v="1"/>
    <s v="Office Machines"/>
    <x v="3"/>
    <x v="1352"/>
  </r>
  <r>
    <n v="9763"/>
    <x v="1167"/>
    <x v="4"/>
    <n v="44"/>
    <x v="4233"/>
    <x v="0"/>
    <n v="0.5"/>
    <x v="1"/>
    <x v="0"/>
    <x v="0"/>
    <s v="Labels"/>
    <x v="0"/>
    <x v="927"/>
  </r>
  <r>
    <n v="50945"/>
    <x v="1225"/>
    <x v="0"/>
    <n v="27"/>
    <x v="4234"/>
    <x v="0"/>
    <n v="1.3"/>
    <x v="4"/>
    <x v="2"/>
    <x v="1"/>
    <s v="Telephones and Communication"/>
    <x v="4"/>
    <x v="1338"/>
  </r>
  <r>
    <n v="20484"/>
    <x v="1150"/>
    <x v="0"/>
    <n v="14"/>
    <x v="4235"/>
    <x v="0"/>
    <n v="5.2"/>
    <x v="7"/>
    <x v="1"/>
    <x v="1"/>
    <s v="Telephones and Communication"/>
    <x v="0"/>
    <x v="1201"/>
  </r>
  <r>
    <n v="10722"/>
    <x v="764"/>
    <x v="2"/>
    <n v="8"/>
    <x v="4236"/>
    <x v="0"/>
    <n v="6.1"/>
    <x v="3"/>
    <x v="2"/>
    <x v="0"/>
    <s v="Paper"/>
    <x v="0"/>
    <x v="1280"/>
  </r>
  <r>
    <n v="45606"/>
    <x v="515"/>
    <x v="4"/>
    <n v="24"/>
    <x v="4237"/>
    <x v="0"/>
    <n v="2.4"/>
    <x v="10"/>
    <x v="0"/>
    <x v="0"/>
    <s v="Pens &amp; Art Supplies"/>
    <x v="2"/>
    <x v="597"/>
  </r>
  <r>
    <n v="2053"/>
    <x v="698"/>
    <x v="0"/>
    <n v="7"/>
    <x v="4238"/>
    <x v="0"/>
    <n v="4.5"/>
    <x v="0"/>
    <x v="1"/>
    <x v="1"/>
    <s v="Telephones and Communication"/>
    <x v="0"/>
    <x v="753"/>
  </r>
  <r>
    <n v="21602"/>
    <x v="986"/>
    <x v="0"/>
    <n v="6"/>
    <x v="4239"/>
    <x v="2"/>
    <n v="43"/>
    <x v="6"/>
    <x v="3"/>
    <x v="2"/>
    <s v="Tables"/>
    <x v="6"/>
    <x v="97"/>
  </r>
  <r>
    <n v="25031"/>
    <x v="840"/>
    <x v="1"/>
    <n v="20"/>
    <x v="4240"/>
    <x v="0"/>
    <n v="5"/>
    <x v="2"/>
    <x v="1"/>
    <x v="0"/>
    <s v="Paper"/>
    <x v="0"/>
    <x v="549"/>
  </r>
  <r>
    <n v="22627"/>
    <x v="127"/>
    <x v="3"/>
    <n v="46"/>
    <x v="4241"/>
    <x v="2"/>
    <n v="70.900000000000006"/>
    <x v="8"/>
    <x v="3"/>
    <x v="2"/>
    <s v="Bookcases"/>
    <x v="6"/>
    <x v="207"/>
  </r>
  <r>
    <n v="24039"/>
    <x v="506"/>
    <x v="2"/>
    <n v="5"/>
    <x v="4242"/>
    <x v="0"/>
    <n v="2.1"/>
    <x v="4"/>
    <x v="0"/>
    <x v="1"/>
    <s v="Computer Peripherals"/>
    <x v="4"/>
    <x v="528"/>
  </r>
  <r>
    <n v="1892"/>
    <x v="1168"/>
    <x v="3"/>
    <n v="47"/>
    <x v="4243"/>
    <x v="0"/>
    <n v="5.6"/>
    <x v="0"/>
    <x v="3"/>
    <x v="0"/>
    <s v="Binders and Binder Accessories"/>
    <x v="0"/>
    <x v="275"/>
  </r>
  <r>
    <n v="53314"/>
    <x v="740"/>
    <x v="1"/>
    <n v="15"/>
    <x v="4244"/>
    <x v="2"/>
    <n v="55.6"/>
    <x v="0"/>
    <x v="2"/>
    <x v="2"/>
    <s v="Tables"/>
    <x v="6"/>
    <x v="778"/>
  </r>
  <r>
    <n v="16640"/>
    <x v="471"/>
    <x v="3"/>
    <n v="6"/>
    <x v="4245"/>
    <x v="2"/>
    <n v="32.1"/>
    <x v="3"/>
    <x v="0"/>
    <x v="2"/>
    <s v="Chairs &amp; Chairmats"/>
    <x v="3"/>
    <x v="546"/>
  </r>
  <r>
    <n v="37696"/>
    <x v="859"/>
    <x v="2"/>
    <n v="41"/>
    <x v="4246"/>
    <x v="0"/>
    <n v="1.4"/>
    <x v="9"/>
    <x v="0"/>
    <x v="0"/>
    <s v="Paper"/>
    <x v="2"/>
    <x v="1064"/>
  </r>
  <r>
    <n v="58759"/>
    <x v="146"/>
    <x v="3"/>
    <n v="4"/>
    <x v="4247"/>
    <x v="0"/>
    <n v="3.1"/>
    <x v="2"/>
    <x v="0"/>
    <x v="0"/>
    <s v="Paper"/>
    <x v="2"/>
    <x v="98"/>
  </r>
  <r>
    <n v="59425"/>
    <x v="591"/>
    <x v="4"/>
    <n v="24"/>
    <x v="4248"/>
    <x v="0"/>
    <n v="6.6"/>
    <x v="2"/>
    <x v="2"/>
    <x v="1"/>
    <s v="Computer Peripherals"/>
    <x v="0"/>
    <x v="618"/>
  </r>
  <r>
    <n v="46053"/>
    <x v="423"/>
    <x v="1"/>
    <n v="25"/>
    <x v="4249"/>
    <x v="0"/>
    <n v="3.7"/>
    <x v="5"/>
    <x v="1"/>
    <x v="0"/>
    <s v="Appliances"/>
    <x v="0"/>
    <x v="1214"/>
  </r>
  <r>
    <n v="10144"/>
    <x v="1307"/>
    <x v="0"/>
    <n v="16"/>
    <x v="1209"/>
    <x v="2"/>
    <n v="63"/>
    <x v="2"/>
    <x v="0"/>
    <x v="2"/>
    <s v="Chairs &amp; Chairmats"/>
    <x v="3"/>
    <x v="1103"/>
  </r>
  <r>
    <n v="32001"/>
    <x v="44"/>
    <x v="3"/>
    <n v="22"/>
    <x v="4250"/>
    <x v="0"/>
    <n v="3.9"/>
    <x v="3"/>
    <x v="3"/>
    <x v="2"/>
    <s v="Office Furnishings"/>
    <x v="4"/>
    <x v="289"/>
  </r>
  <r>
    <n v="5698"/>
    <x v="1257"/>
    <x v="4"/>
    <n v="15"/>
    <x v="4251"/>
    <x v="0"/>
    <n v="6.8"/>
    <x v="2"/>
    <x v="1"/>
    <x v="0"/>
    <s v="Appliances"/>
    <x v="0"/>
    <x v="799"/>
  </r>
  <r>
    <n v="41830"/>
    <x v="1183"/>
    <x v="3"/>
    <n v="42"/>
    <x v="4252"/>
    <x v="2"/>
    <n v="28.1"/>
    <x v="3"/>
    <x v="2"/>
    <x v="1"/>
    <s v="Office Machines"/>
    <x v="3"/>
    <x v="269"/>
  </r>
  <r>
    <n v="57061"/>
    <x v="1135"/>
    <x v="3"/>
    <n v="21"/>
    <x v="4253"/>
    <x v="0"/>
    <n v="16.2"/>
    <x v="3"/>
    <x v="3"/>
    <x v="0"/>
    <s v="Binders and Binder Accessories"/>
    <x v="0"/>
    <x v="1199"/>
  </r>
  <r>
    <n v="19041"/>
    <x v="1216"/>
    <x v="3"/>
    <n v="3"/>
    <x v="4254"/>
    <x v="0"/>
    <n v="4.8"/>
    <x v="8"/>
    <x v="0"/>
    <x v="0"/>
    <s v="Appliances"/>
    <x v="0"/>
    <x v="1353"/>
  </r>
  <r>
    <n v="27491"/>
    <x v="92"/>
    <x v="2"/>
    <n v="2"/>
    <x v="4255"/>
    <x v="0"/>
    <n v="8.3000000000000007"/>
    <x v="6"/>
    <x v="0"/>
    <x v="0"/>
    <s v="Pens &amp; Art Supplies"/>
    <x v="0"/>
    <x v="733"/>
  </r>
  <r>
    <n v="40998"/>
    <x v="1293"/>
    <x v="4"/>
    <n v="39"/>
    <x v="4256"/>
    <x v="0"/>
    <n v="1.4"/>
    <x v="2"/>
    <x v="3"/>
    <x v="0"/>
    <s v="Paper"/>
    <x v="2"/>
    <x v="330"/>
  </r>
  <r>
    <n v="15329"/>
    <x v="24"/>
    <x v="1"/>
    <n v="34"/>
    <x v="4257"/>
    <x v="1"/>
    <n v="2.1"/>
    <x v="2"/>
    <x v="1"/>
    <x v="1"/>
    <s v="Computer Peripherals"/>
    <x v="4"/>
    <x v="993"/>
  </r>
  <r>
    <n v="8162"/>
    <x v="849"/>
    <x v="4"/>
    <n v="32"/>
    <x v="4258"/>
    <x v="0"/>
    <n v="21.4"/>
    <x v="3"/>
    <x v="3"/>
    <x v="1"/>
    <s v="Computer Peripherals"/>
    <x v="0"/>
    <x v="1018"/>
  </r>
  <r>
    <n v="11168"/>
    <x v="1308"/>
    <x v="0"/>
    <n v="35"/>
    <x v="4259"/>
    <x v="0"/>
    <n v="6.1"/>
    <x v="5"/>
    <x v="2"/>
    <x v="2"/>
    <s v="Office Furnishings"/>
    <x v="4"/>
    <x v="447"/>
  </r>
  <r>
    <n v="56069"/>
    <x v="1069"/>
    <x v="3"/>
    <n v="10"/>
    <x v="4260"/>
    <x v="0"/>
    <n v="1.5"/>
    <x v="5"/>
    <x v="0"/>
    <x v="0"/>
    <s v="Envelopes"/>
    <x v="0"/>
    <x v="1111"/>
  </r>
  <r>
    <n v="16164"/>
    <x v="1131"/>
    <x v="3"/>
    <n v="26"/>
    <x v="4261"/>
    <x v="0"/>
    <n v="4.5999999999999996"/>
    <x v="2"/>
    <x v="2"/>
    <x v="0"/>
    <s v="Pens &amp; Art Supplies"/>
    <x v="2"/>
    <x v="142"/>
  </r>
  <r>
    <n v="44965"/>
    <x v="736"/>
    <x v="3"/>
    <n v="19"/>
    <x v="4262"/>
    <x v="0"/>
    <n v="0.7"/>
    <x v="6"/>
    <x v="0"/>
    <x v="0"/>
    <s v="Rubber Bands"/>
    <x v="2"/>
    <x v="262"/>
  </r>
  <r>
    <n v="58278"/>
    <x v="218"/>
    <x v="1"/>
    <n v="37"/>
    <x v="4263"/>
    <x v="0"/>
    <n v="9.6"/>
    <x v="9"/>
    <x v="0"/>
    <x v="2"/>
    <s v="Office Furnishings"/>
    <x v="4"/>
    <x v="761"/>
  </r>
  <r>
    <n v="7910"/>
    <x v="298"/>
    <x v="0"/>
    <n v="41"/>
    <x v="4264"/>
    <x v="0"/>
    <n v="5.0999999999999996"/>
    <x v="0"/>
    <x v="3"/>
    <x v="2"/>
    <s v="Office Furnishings"/>
    <x v="2"/>
    <x v="345"/>
  </r>
  <r>
    <n v="16036"/>
    <x v="158"/>
    <x v="4"/>
    <n v="28"/>
    <x v="4265"/>
    <x v="0"/>
    <n v="37.5"/>
    <x v="4"/>
    <x v="0"/>
    <x v="0"/>
    <s v="Storage &amp; Organization"/>
    <x v="5"/>
    <x v="626"/>
  </r>
  <r>
    <n v="21249"/>
    <x v="740"/>
    <x v="3"/>
    <n v="7"/>
    <x v="4266"/>
    <x v="0"/>
    <n v="9.6"/>
    <x v="3"/>
    <x v="3"/>
    <x v="1"/>
    <s v="Telephones and Communication"/>
    <x v="0"/>
    <x v="778"/>
  </r>
  <r>
    <n v="25635"/>
    <x v="1242"/>
    <x v="0"/>
    <n v="14"/>
    <x v="4267"/>
    <x v="1"/>
    <n v="4.9000000000000004"/>
    <x v="2"/>
    <x v="0"/>
    <x v="0"/>
    <s v="Appliances"/>
    <x v="0"/>
    <x v="953"/>
  </r>
  <r>
    <n v="22695"/>
    <x v="835"/>
    <x v="3"/>
    <n v="44"/>
    <x v="4268"/>
    <x v="0"/>
    <n v="2.2000000000000002"/>
    <x v="10"/>
    <x v="1"/>
    <x v="0"/>
    <s v="Paper"/>
    <x v="2"/>
    <x v="999"/>
  </r>
  <r>
    <n v="6848"/>
    <x v="88"/>
    <x v="1"/>
    <n v="22"/>
    <x v="4269"/>
    <x v="0"/>
    <n v="8.3000000000000007"/>
    <x v="6"/>
    <x v="1"/>
    <x v="0"/>
    <s v="Binders and Binder Accessories"/>
    <x v="0"/>
    <x v="1089"/>
  </r>
  <r>
    <n v="6368"/>
    <x v="1090"/>
    <x v="2"/>
    <n v="40"/>
    <x v="4270"/>
    <x v="2"/>
    <n v="15.7"/>
    <x v="2"/>
    <x v="0"/>
    <x v="1"/>
    <s v="Office Machines"/>
    <x v="3"/>
    <x v="316"/>
  </r>
  <r>
    <n v="42852"/>
    <x v="942"/>
    <x v="2"/>
    <n v="13"/>
    <x v="4271"/>
    <x v="0"/>
    <n v="10.6"/>
    <x v="5"/>
    <x v="1"/>
    <x v="0"/>
    <s v="Paper"/>
    <x v="0"/>
    <x v="665"/>
  </r>
  <r>
    <n v="56418"/>
    <x v="885"/>
    <x v="0"/>
    <n v="47"/>
    <x v="4272"/>
    <x v="0"/>
    <n v="8.8000000000000007"/>
    <x v="0"/>
    <x v="0"/>
    <x v="0"/>
    <s v="Storage &amp; Organization"/>
    <x v="0"/>
    <x v="796"/>
  </r>
  <r>
    <n v="57058"/>
    <x v="926"/>
    <x v="4"/>
    <n v="28"/>
    <x v="4273"/>
    <x v="1"/>
    <n v="5.6"/>
    <x v="9"/>
    <x v="0"/>
    <x v="0"/>
    <s v="Binders and Binder Accessories"/>
    <x v="0"/>
    <x v="452"/>
  </r>
  <r>
    <n v="13569"/>
    <x v="1070"/>
    <x v="0"/>
    <n v="16"/>
    <x v="4274"/>
    <x v="0"/>
    <n v="1.6"/>
    <x v="8"/>
    <x v="0"/>
    <x v="0"/>
    <s v="Binders and Binder Accessories"/>
    <x v="0"/>
    <x v="637"/>
  </r>
  <r>
    <n v="47267"/>
    <x v="1300"/>
    <x v="4"/>
    <n v="24"/>
    <x v="4275"/>
    <x v="0"/>
    <n v="9.3000000000000007"/>
    <x v="9"/>
    <x v="0"/>
    <x v="0"/>
    <s v="Paper"/>
    <x v="0"/>
    <x v="12"/>
  </r>
  <r>
    <n v="44613"/>
    <x v="64"/>
    <x v="1"/>
    <n v="17"/>
    <x v="4276"/>
    <x v="0"/>
    <n v="5.4"/>
    <x v="6"/>
    <x v="3"/>
    <x v="1"/>
    <s v="Telephones and Communication"/>
    <x v="1"/>
    <x v="64"/>
  </r>
  <r>
    <n v="53698"/>
    <x v="863"/>
    <x v="4"/>
    <n v="10"/>
    <x v="4277"/>
    <x v="1"/>
    <n v="0.8"/>
    <x v="0"/>
    <x v="1"/>
    <x v="0"/>
    <s v="Pens &amp; Art Supplies"/>
    <x v="2"/>
    <x v="907"/>
  </r>
  <r>
    <n v="36131"/>
    <x v="57"/>
    <x v="1"/>
    <n v="26"/>
    <x v="4278"/>
    <x v="0"/>
    <n v="6.5"/>
    <x v="6"/>
    <x v="2"/>
    <x v="0"/>
    <s v="Paper"/>
    <x v="0"/>
    <x v="57"/>
  </r>
  <r>
    <n v="44000"/>
    <x v="430"/>
    <x v="2"/>
    <n v="19"/>
    <x v="4279"/>
    <x v="0"/>
    <n v="5.4"/>
    <x v="2"/>
    <x v="3"/>
    <x v="2"/>
    <s v="Office Furnishings"/>
    <x v="0"/>
    <x v="886"/>
  </r>
  <r>
    <n v="39266"/>
    <x v="1124"/>
    <x v="1"/>
    <n v="14"/>
    <x v="4280"/>
    <x v="0"/>
    <n v="0.5"/>
    <x v="3"/>
    <x v="3"/>
    <x v="0"/>
    <s v="Labels"/>
    <x v="0"/>
    <x v="1165"/>
  </r>
  <r>
    <n v="22182"/>
    <x v="762"/>
    <x v="4"/>
    <n v="9"/>
    <x v="4281"/>
    <x v="0"/>
    <n v="4.3"/>
    <x v="6"/>
    <x v="3"/>
    <x v="1"/>
    <s v="Computer Peripherals"/>
    <x v="0"/>
    <x v="914"/>
  </r>
  <r>
    <n v="53060"/>
    <x v="1309"/>
    <x v="0"/>
    <n v="4"/>
    <x v="4282"/>
    <x v="0"/>
    <n v="2.2999999999999998"/>
    <x v="2"/>
    <x v="1"/>
    <x v="0"/>
    <s v="Paper"/>
    <x v="2"/>
    <x v="1354"/>
  </r>
  <r>
    <n v="36867"/>
    <x v="753"/>
    <x v="1"/>
    <n v="16"/>
    <x v="4283"/>
    <x v="0"/>
    <n v="0.7"/>
    <x v="2"/>
    <x v="0"/>
    <x v="0"/>
    <s v="Pens &amp; Art Supplies"/>
    <x v="2"/>
    <x v="1178"/>
  </r>
  <r>
    <n v="38564"/>
    <x v="968"/>
    <x v="0"/>
    <n v="37"/>
    <x v="4284"/>
    <x v="2"/>
    <n v="61"/>
    <x v="3"/>
    <x v="2"/>
    <x v="2"/>
    <s v="Chairs &amp; Chairmats"/>
    <x v="3"/>
    <x v="872"/>
  </r>
  <r>
    <n v="13988"/>
    <x v="409"/>
    <x v="2"/>
    <n v="18"/>
    <x v="4285"/>
    <x v="1"/>
    <n v="5.3"/>
    <x v="6"/>
    <x v="2"/>
    <x v="0"/>
    <s v="Appliances"/>
    <x v="0"/>
    <x v="426"/>
  </r>
  <r>
    <n v="4676"/>
    <x v="798"/>
    <x v="1"/>
    <n v="50"/>
    <x v="4286"/>
    <x v="0"/>
    <n v="0.5"/>
    <x v="12"/>
    <x v="2"/>
    <x v="0"/>
    <s v="Labels"/>
    <x v="0"/>
    <x v="843"/>
  </r>
  <r>
    <n v="32610"/>
    <x v="94"/>
    <x v="2"/>
    <n v="20"/>
    <x v="4287"/>
    <x v="0"/>
    <n v="8.1999999999999993"/>
    <x v="5"/>
    <x v="1"/>
    <x v="1"/>
    <s v="Telephones and Communication"/>
    <x v="0"/>
    <x v="910"/>
  </r>
  <r>
    <n v="14336"/>
    <x v="264"/>
    <x v="1"/>
    <n v="4"/>
    <x v="4288"/>
    <x v="1"/>
    <n v="11"/>
    <x v="9"/>
    <x v="1"/>
    <x v="1"/>
    <s v="Computer Peripherals"/>
    <x v="0"/>
    <x v="1230"/>
  </r>
  <r>
    <n v="358"/>
    <x v="740"/>
    <x v="1"/>
    <n v="33"/>
    <x v="4289"/>
    <x v="2"/>
    <n v="57.9"/>
    <x v="5"/>
    <x v="0"/>
    <x v="2"/>
    <s v="Bookcases"/>
    <x v="6"/>
    <x v="778"/>
  </r>
  <r>
    <n v="8195"/>
    <x v="1075"/>
    <x v="4"/>
    <n v="26"/>
    <x v="4290"/>
    <x v="0"/>
    <n v="4.2"/>
    <x v="3"/>
    <x v="1"/>
    <x v="0"/>
    <s v="Pens &amp; Art Supplies"/>
    <x v="2"/>
    <x v="1147"/>
  </r>
  <r>
    <n v="17543"/>
    <x v="16"/>
    <x v="0"/>
    <n v="1"/>
    <x v="4291"/>
    <x v="0"/>
    <n v="10.199999999999999"/>
    <x v="7"/>
    <x v="1"/>
    <x v="0"/>
    <s v="Paper"/>
    <x v="0"/>
    <x v="896"/>
  </r>
  <r>
    <n v="21893"/>
    <x v="1217"/>
    <x v="0"/>
    <n v="30"/>
    <x v="4292"/>
    <x v="1"/>
    <n v="8.6999999999999993"/>
    <x v="0"/>
    <x v="2"/>
    <x v="0"/>
    <s v="Envelopes"/>
    <x v="0"/>
    <x v="1355"/>
  </r>
  <r>
    <n v="6753"/>
    <x v="316"/>
    <x v="3"/>
    <n v="7"/>
    <x v="2173"/>
    <x v="0"/>
    <n v="5.3"/>
    <x v="8"/>
    <x v="3"/>
    <x v="2"/>
    <s v="Office Furnishings"/>
    <x v="4"/>
    <x v="321"/>
  </r>
  <r>
    <n v="24996"/>
    <x v="1310"/>
    <x v="0"/>
    <n v="2"/>
    <x v="4293"/>
    <x v="0"/>
    <n v="1.3"/>
    <x v="5"/>
    <x v="1"/>
    <x v="1"/>
    <s v="Telephones and Communication"/>
    <x v="4"/>
    <x v="1356"/>
  </r>
  <r>
    <n v="4706"/>
    <x v="1184"/>
    <x v="2"/>
    <n v="30"/>
    <x v="4294"/>
    <x v="0"/>
    <n v="21.4"/>
    <x v="8"/>
    <x v="3"/>
    <x v="0"/>
    <s v="Binders and Binder Accessories"/>
    <x v="0"/>
    <x v="631"/>
  </r>
  <r>
    <n v="6661"/>
    <x v="701"/>
    <x v="3"/>
    <n v="39"/>
    <x v="4295"/>
    <x v="0"/>
    <n v="6.6"/>
    <x v="5"/>
    <x v="3"/>
    <x v="2"/>
    <s v="Office Furnishings"/>
    <x v="4"/>
    <x v="345"/>
  </r>
  <r>
    <n v="46885"/>
    <x v="846"/>
    <x v="3"/>
    <n v="27"/>
    <x v="4296"/>
    <x v="0"/>
    <n v="9.6"/>
    <x v="9"/>
    <x v="0"/>
    <x v="2"/>
    <s v="Office Furnishings"/>
    <x v="4"/>
    <x v="884"/>
  </r>
  <r>
    <n v="9124"/>
    <x v="1311"/>
    <x v="3"/>
    <n v="17"/>
    <x v="4297"/>
    <x v="0"/>
    <n v="7"/>
    <x v="9"/>
    <x v="3"/>
    <x v="1"/>
    <s v="Computer Peripherals"/>
    <x v="0"/>
    <x v="433"/>
  </r>
  <r>
    <n v="12612"/>
    <x v="11"/>
    <x v="3"/>
    <n v="29"/>
    <x v="4298"/>
    <x v="0"/>
    <n v="15"/>
    <x v="8"/>
    <x v="2"/>
    <x v="0"/>
    <s v="Appliances"/>
    <x v="1"/>
    <x v="193"/>
  </r>
  <r>
    <n v="13894"/>
    <x v="663"/>
    <x v="4"/>
    <n v="31"/>
    <x v="4299"/>
    <x v="0"/>
    <n v="0.9"/>
    <x v="0"/>
    <x v="2"/>
    <x v="0"/>
    <s v="Pens &amp; Art Supplies"/>
    <x v="2"/>
    <x v="451"/>
  </r>
  <r>
    <n v="43206"/>
    <x v="840"/>
    <x v="4"/>
    <n v="16"/>
    <x v="4300"/>
    <x v="1"/>
    <n v="2.1"/>
    <x v="6"/>
    <x v="0"/>
    <x v="1"/>
    <s v="Computer Peripherals"/>
    <x v="4"/>
    <x v="549"/>
  </r>
  <r>
    <n v="6885"/>
    <x v="801"/>
    <x v="3"/>
    <n v="40"/>
    <x v="4301"/>
    <x v="0"/>
    <n v="6.7"/>
    <x v="4"/>
    <x v="0"/>
    <x v="1"/>
    <s v="Office Machines"/>
    <x v="1"/>
    <x v="941"/>
  </r>
  <r>
    <n v="19652"/>
    <x v="290"/>
    <x v="0"/>
    <n v="34"/>
    <x v="4302"/>
    <x v="0"/>
    <n v="4.3"/>
    <x v="5"/>
    <x v="0"/>
    <x v="1"/>
    <s v="Telephones and Communication"/>
    <x v="0"/>
    <x v="294"/>
  </r>
  <r>
    <n v="48071"/>
    <x v="1162"/>
    <x v="3"/>
    <n v="1"/>
    <x v="4303"/>
    <x v="1"/>
    <n v="5.3"/>
    <x v="4"/>
    <x v="2"/>
    <x v="2"/>
    <s v="Office Furnishings"/>
    <x v="4"/>
    <x v="238"/>
  </r>
  <r>
    <n v="47493"/>
    <x v="1088"/>
    <x v="0"/>
    <n v="36"/>
    <x v="4304"/>
    <x v="2"/>
    <n v="53.5"/>
    <x v="9"/>
    <x v="0"/>
    <x v="2"/>
    <s v="Chairs &amp; Chairmats"/>
    <x v="3"/>
    <x v="1139"/>
  </r>
  <r>
    <n v="1888"/>
    <x v="549"/>
    <x v="2"/>
    <n v="35"/>
    <x v="4305"/>
    <x v="0"/>
    <n v="5.8"/>
    <x v="8"/>
    <x v="0"/>
    <x v="0"/>
    <s v="Binders and Binder Accessories"/>
    <x v="0"/>
    <x v="1134"/>
  </r>
  <r>
    <n v="21028"/>
    <x v="212"/>
    <x v="0"/>
    <n v="38"/>
    <x v="4306"/>
    <x v="0"/>
    <n v="7.5"/>
    <x v="0"/>
    <x v="1"/>
    <x v="0"/>
    <s v="Envelopes"/>
    <x v="0"/>
    <x v="210"/>
  </r>
  <r>
    <n v="47846"/>
    <x v="204"/>
    <x v="1"/>
    <n v="5"/>
    <x v="4307"/>
    <x v="0"/>
    <n v="14"/>
    <x v="10"/>
    <x v="0"/>
    <x v="2"/>
    <s v="Office Furnishings"/>
    <x v="5"/>
    <x v="34"/>
  </r>
  <r>
    <n v="52357"/>
    <x v="1312"/>
    <x v="2"/>
    <n v="49"/>
    <x v="4308"/>
    <x v="0"/>
    <n v="5.0999999999999996"/>
    <x v="5"/>
    <x v="0"/>
    <x v="0"/>
    <s v="Envelopes"/>
    <x v="0"/>
    <x v="572"/>
  </r>
  <r>
    <n v="54274"/>
    <x v="499"/>
    <x v="2"/>
    <n v="20"/>
    <x v="4309"/>
    <x v="0"/>
    <n v="15"/>
    <x v="1"/>
    <x v="0"/>
    <x v="0"/>
    <s v="Appliances"/>
    <x v="1"/>
    <x v="394"/>
  </r>
  <r>
    <n v="18496"/>
    <x v="583"/>
    <x v="1"/>
    <n v="30"/>
    <x v="4310"/>
    <x v="0"/>
    <n v="7"/>
    <x v="5"/>
    <x v="0"/>
    <x v="1"/>
    <s v="Computer Peripherals"/>
    <x v="0"/>
    <x v="609"/>
  </r>
  <r>
    <n v="29730"/>
    <x v="442"/>
    <x v="0"/>
    <n v="21"/>
    <x v="4311"/>
    <x v="2"/>
    <n v="42"/>
    <x v="0"/>
    <x v="1"/>
    <x v="2"/>
    <s v="Tables"/>
    <x v="6"/>
    <x v="458"/>
  </r>
  <r>
    <n v="14021"/>
    <x v="356"/>
    <x v="1"/>
    <n v="12"/>
    <x v="4312"/>
    <x v="1"/>
    <n v="0.9"/>
    <x v="4"/>
    <x v="0"/>
    <x v="0"/>
    <s v="Pens &amp; Art Supplies"/>
    <x v="2"/>
    <x v="1079"/>
  </r>
  <r>
    <n v="15009"/>
    <x v="488"/>
    <x v="2"/>
    <n v="46"/>
    <x v="4313"/>
    <x v="1"/>
    <n v="9.6"/>
    <x v="3"/>
    <x v="3"/>
    <x v="0"/>
    <s v="Pens &amp; Art Supplies"/>
    <x v="4"/>
    <x v="504"/>
  </r>
  <r>
    <n v="34246"/>
    <x v="733"/>
    <x v="0"/>
    <n v="49"/>
    <x v="4314"/>
    <x v="0"/>
    <n v="7.4"/>
    <x v="1"/>
    <x v="2"/>
    <x v="0"/>
    <s v="Appliances"/>
    <x v="0"/>
    <x v="254"/>
  </r>
  <r>
    <n v="38661"/>
    <x v="907"/>
    <x v="1"/>
    <n v="6"/>
    <x v="4315"/>
    <x v="0"/>
    <n v="1.1000000000000001"/>
    <x v="2"/>
    <x v="0"/>
    <x v="1"/>
    <s v="Telephones and Communication"/>
    <x v="4"/>
    <x v="779"/>
  </r>
  <r>
    <n v="40005"/>
    <x v="419"/>
    <x v="1"/>
    <n v="20"/>
    <x v="4316"/>
    <x v="0"/>
    <n v="5.0999999999999996"/>
    <x v="4"/>
    <x v="3"/>
    <x v="2"/>
    <s v="Office Furnishings"/>
    <x v="2"/>
    <x v="757"/>
  </r>
  <r>
    <n v="12486"/>
    <x v="1126"/>
    <x v="1"/>
    <n v="31"/>
    <x v="4317"/>
    <x v="2"/>
    <n v="61.4"/>
    <x v="8"/>
    <x v="0"/>
    <x v="2"/>
    <s v="Bookcases"/>
    <x v="6"/>
    <x v="366"/>
  </r>
  <r>
    <n v="8960"/>
    <x v="494"/>
    <x v="4"/>
    <n v="15"/>
    <x v="4318"/>
    <x v="0"/>
    <n v="1.3"/>
    <x v="0"/>
    <x v="3"/>
    <x v="1"/>
    <s v="Telephones and Communication"/>
    <x v="4"/>
    <x v="511"/>
  </r>
  <r>
    <n v="55458"/>
    <x v="1119"/>
    <x v="1"/>
    <n v="13"/>
    <x v="4319"/>
    <x v="0"/>
    <n v="8.1999999999999993"/>
    <x v="0"/>
    <x v="2"/>
    <x v="0"/>
    <s v="Storage &amp; Organization"/>
    <x v="0"/>
    <x v="469"/>
  </r>
  <r>
    <n v="50977"/>
    <x v="274"/>
    <x v="3"/>
    <n v="1"/>
    <x v="4320"/>
    <x v="1"/>
    <n v="9.6999999999999993"/>
    <x v="2"/>
    <x v="1"/>
    <x v="0"/>
    <s v="Paper"/>
    <x v="0"/>
    <x v="701"/>
  </r>
  <r>
    <n v="38178"/>
    <x v="1202"/>
    <x v="4"/>
    <n v="32"/>
    <x v="4321"/>
    <x v="0"/>
    <n v="0.5"/>
    <x v="5"/>
    <x v="3"/>
    <x v="0"/>
    <s v="Labels"/>
    <x v="0"/>
    <x v="125"/>
  </r>
  <r>
    <n v="38405"/>
    <x v="347"/>
    <x v="4"/>
    <n v="29"/>
    <x v="4322"/>
    <x v="0"/>
    <n v="4.3"/>
    <x v="0"/>
    <x v="3"/>
    <x v="2"/>
    <s v="Office Furnishings"/>
    <x v="2"/>
    <x v="101"/>
  </r>
  <r>
    <n v="52512"/>
    <x v="510"/>
    <x v="1"/>
    <n v="32"/>
    <x v="4323"/>
    <x v="1"/>
    <n v="5.4"/>
    <x v="0"/>
    <x v="1"/>
    <x v="0"/>
    <s v="Binders and Binder Accessories"/>
    <x v="0"/>
    <x v="768"/>
  </r>
  <r>
    <n v="52805"/>
    <x v="354"/>
    <x v="1"/>
    <n v="20"/>
    <x v="4324"/>
    <x v="1"/>
    <n v="5.9"/>
    <x v="0"/>
    <x v="0"/>
    <x v="1"/>
    <s v="Computer Peripherals"/>
    <x v="0"/>
    <x v="317"/>
  </r>
  <r>
    <n v="610"/>
    <x v="1114"/>
    <x v="0"/>
    <n v="38"/>
    <x v="4325"/>
    <x v="1"/>
    <n v="5.8"/>
    <x v="9"/>
    <x v="2"/>
    <x v="0"/>
    <s v="Paper"/>
    <x v="0"/>
    <x v="1155"/>
  </r>
  <r>
    <n v="51107"/>
    <x v="943"/>
    <x v="2"/>
    <n v="36"/>
    <x v="4326"/>
    <x v="0"/>
    <n v="3.2"/>
    <x v="4"/>
    <x v="0"/>
    <x v="0"/>
    <s v="Binders and Binder Accessories"/>
    <x v="0"/>
    <x v="985"/>
  </r>
  <r>
    <n v="34530"/>
    <x v="64"/>
    <x v="3"/>
    <n v="22"/>
    <x v="4327"/>
    <x v="1"/>
    <n v="1.1000000000000001"/>
    <x v="0"/>
    <x v="1"/>
    <x v="0"/>
    <s v="Appliances"/>
    <x v="0"/>
    <x v="710"/>
  </r>
  <r>
    <n v="13895"/>
    <x v="867"/>
    <x v="1"/>
    <n v="44"/>
    <x v="4328"/>
    <x v="0"/>
    <n v="10"/>
    <x v="0"/>
    <x v="3"/>
    <x v="0"/>
    <s v="Storage &amp; Organization"/>
    <x v="0"/>
    <x v="913"/>
  </r>
  <r>
    <n v="8960"/>
    <x v="494"/>
    <x v="4"/>
    <n v="46"/>
    <x v="4329"/>
    <x v="1"/>
    <n v="21.4"/>
    <x v="0"/>
    <x v="3"/>
    <x v="1"/>
    <s v="Computer Peripherals"/>
    <x v="0"/>
    <x v="511"/>
  </r>
  <r>
    <n v="7744"/>
    <x v="132"/>
    <x v="3"/>
    <n v="26"/>
    <x v="4330"/>
    <x v="0"/>
    <n v="21.4"/>
    <x v="0"/>
    <x v="0"/>
    <x v="0"/>
    <s v="Binders and Binder Accessories"/>
    <x v="0"/>
    <x v="664"/>
  </r>
  <r>
    <n v="32546"/>
    <x v="1064"/>
    <x v="0"/>
    <n v="6"/>
    <x v="4331"/>
    <x v="0"/>
    <n v="16.2"/>
    <x v="3"/>
    <x v="2"/>
    <x v="0"/>
    <s v="Binders and Binder Accessories"/>
    <x v="0"/>
    <x v="432"/>
  </r>
  <r>
    <n v="57475"/>
    <x v="796"/>
    <x v="3"/>
    <n v="48"/>
    <x v="4332"/>
    <x v="0"/>
    <n v="5.6"/>
    <x v="7"/>
    <x v="2"/>
    <x v="0"/>
    <s v="Binders and Binder Accessories"/>
    <x v="0"/>
    <x v="1101"/>
  </r>
  <r>
    <n v="45217"/>
    <x v="1191"/>
    <x v="2"/>
    <n v="40"/>
    <x v="4333"/>
    <x v="0"/>
    <n v="4.5"/>
    <x v="1"/>
    <x v="1"/>
    <x v="1"/>
    <s v="Telephones and Communication"/>
    <x v="0"/>
    <x v="1191"/>
  </r>
  <r>
    <n v="47108"/>
    <x v="777"/>
    <x v="2"/>
    <n v="19"/>
    <x v="4334"/>
    <x v="0"/>
    <n v="4"/>
    <x v="4"/>
    <x v="1"/>
    <x v="2"/>
    <s v="Office Furnishings"/>
    <x v="4"/>
    <x v="821"/>
  </r>
  <r>
    <n v="26919"/>
    <x v="283"/>
    <x v="3"/>
    <n v="32"/>
    <x v="4335"/>
    <x v="0"/>
    <n v="8.1"/>
    <x v="9"/>
    <x v="2"/>
    <x v="0"/>
    <s v="Paper"/>
    <x v="0"/>
    <x v="286"/>
  </r>
  <r>
    <n v="32100"/>
    <x v="958"/>
    <x v="4"/>
    <n v="29"/>
    <x v="4336"/>
    <x v="0"/>
    <n v="2.1"/>
    <x v="6"/>
    <x v="0"/>
    <x v="1"/>
    <s v="Computer Peripherals"/>
    <x v="4"/>
    <x v="896"/>
  </r>
  <r>
    <n v="27111"/>
    <x v="961"/>
    <x v="1"/>
    <n v="11"/>
    <x v="4337"/>
    <x v="0"/>
    <n v="21.4"/>
    <x v="1"/>
    <x v="2"/>
    <x v="1"/>
    <s v="Computer Peripherals"/>
    <x v="0"/>
    <x v="562"/>
  </r>
  <r>
    <n v="23202"/>
    <x v="1106"/>
    <x v="1"/>
    <n v="39"/>
    <x v="4338"/>
    <x v="0"/>
    <n v="1.8"/>
    <x v="0"/>
    <x v="3"/>
    <x v="0"/>
    <s v="Paper"/>
    <x v="2"/>
    <x v="226"/>
  </r>
  <r>
    <n v="50017"/>
    <x v="875"/>
    <x v="3"/>
    <n v="24"/>
    <x v="4339"/>
    <x v="0"/>
    <n v="37.5"/>
    <x v="0"/>
    <x v="2"/>
    <x v="0"/>
    <s v="Storage &amp; Organization"/>
    <x v="5"/>
    <x v="49"/>
  </r>
  <r>
    <n v="4743"/>
    <x v="208"/>
    <x v="3"/>
    <n v="32"/>
    <x v="4340"/>
    <x v="0"/>
    <n v="12.3"/>
    <x v="0"/>
    <x v="2"/>
    <x v="0"/>
    <s v="Storage &amp; Organization"/>
    <x v="0"/>
    <x v="971"/>
  </r>
  <r>
    <n v="26851"/>
    <x v="1101"/>
    <x v="1"/>
    <n v="44"/>
    <x v="4341"/>
    <x v="0"/>
    <n v="2.1"/>
    <x v="2"/>
    <x v="0"/>
    <x v="1"/>
    <s v="Computer Peripherals"/>
    <x v="4"/>
    <x v="672"/>
  </r>
  <r>
    <n v="36896"/>
    <x v="612"/>
    <x v="0"/>
    <n v="41"/>
    <x v="4342"/>
    <x v="1"/>
    <n v="9.6"/>
    <x v="0"/>
    <x v="0"/>
    <x v="2"/>
    <s v="Office Furnishings"/>
    <x v="4"/>
    <x v="648"/>
  </r>
  <r>
    <n v="7075"/>
    <x v="445"/>
    <x v="3"/>
    <n v="43"/>
    <x v="4343"/>
    <x v="0"/>
    <n v="2.8"/>
    <x v="3"/>
    <x v="0"/>
    <x v="0"/>
    <s v="Rubber Bands"/>
    <x v="2"/>
    <x v="1335"/>
  </r>
  <r>
    <n v="53382"/>
    <x v="579"/>
    <x v="2"/>
    <n v="13"/>
    <x v="4344"/>
    <x v="0"/>
    <n v="52.4"/>
    <x v="0"/>
    <x v="0"/>
    <x v="0"/>
    <s v="Appliances"/>
    <x v="5"/>
    <x v="1258"/>
  </r>
  <r>
    <n v="1286"/>
    <x v="327"/>
    <x v="2"/>
    <n v="14"/>
    <x v="4345"/>
    <x v="0"/>
    <n v="3.5"/>
    <x v="0"/>
    <x v="2"/>
    <x v="1"/>
    <s v="Telephones and Communication"/>
    <x v="4"/>
    <x v="793"/>
  </r>
  <r>
    <n v="39078"/>
    <x v="1313"/>
    <x v="3"/>
    <n v="26"/>
    <x v="4346"/>
    <x v="0"/>
    <n v="5.5"/>
    <x v="0"/>
    <x v="0"/>
    <x v="0"/>
    <s v="Paper"/>
    <x v="0"/>
    <x v="513"/>
  </r>
  <r>
    <n v="29409"/>
    <x v="749"/>
    <x v="1"/>
    <n v="23"/>
    <x v="4347"/>
    <x v="0"/>
    <n v="2.1"/>
    <x v="2"/>
    <x v="2"/>
    <x v="1"/>
    <s v="Computer Peripherals"/>
    <x v="4"/>
    <x v="1357"/>
  </r>
  <r>
    <n v="13056"/>
    <x v="1043"/>
    <x v="2"/>
    <n v="33"/>
    <x v="4348"/>
    <x v="0"/>
    <n v="7.7"/>
    <x v="0"/>
    <x v="3"/>
    <x v="1"/>
    <s v="Computer Peripherals"/>
    <x v="0"/>
    <x v="454"/>
  </r>
  <r>
    <n v="1127"/>
    <x v="1314"/>
    <x v="2"/>
    <n v="48"/>
    <x v="4349"/>
    <x v="0"/>
    <n v="15"/>
    <x v="0"/>
    <x v="1"/>
    <x v="2"/>
    <s v="Office Furnishings"/>
    <x v="1"/>
    <x v="1236"/>
  </r>
  <r>
    <n v="2209"/>
    <x v="644"/>
    <x v="1"/>
    <n v="27"/>
    <x v="4350"/>
    <x v="2"/>
    <n v="63.1"/>
    <x v="0"/>
    <x v="1"/>
    <x v="2"/>
    <s v="Chairs &amp; Chairmats"/>
    <x v="3"/>
    <x v="185"/>
  </r>
  <r>
    <n v="57798"/>
    <x v="236"/>
    <x v="1"/>
    <n v="20"/>
    <x v="4351"/>
    <x v="2"/>
    <n v="38.6"/>
    <x v="7"/>
    <x v="3"/>
    <x v="2"/>
    <s v="Bookcases"/>
    <x v="6"/>
    <x v="745"/>
  </r>
  <r>
    <n v="13351"/>
    <x v="522"/>
    <x v="4"/>
    <n v="20"/>
    <x v="4352"/>
    <x v="0"/>
    <n v="21.4"/>
    <x v="0"/>
    <x v="0"/>
    <x v="1"/>
    <s v="Computer Peripherals"/>
    <x v="0"/>
    <x v="1179"/>
  </r>
  <r>
    <n v="47682"/>
    <x v="716"/>
    <x v="2"/>
    <n v="38"/>
    <x v="4353"/>
    <x v="0"/>
    <n v="5.4"/>
    <x v="0"/>
    <x v="3"/>
    <x v="0"/>
    <s v="Envelopes"/>
    <x v="0"/>
    <x v="1358"/>
  </r>
  <r>
    <n v="6884"/>
    <x v="1125"/>
    <x v="3"/>
    <n v="47"/>
    <x v="4354"/>
    <x v="0"/>
    <n v="1.1000000000000001"/>
    <x v="12"/>
    <x v="2"/>
    <x v="0"/>
    <s v="Paper"/>
    <x v="2"/>
    <x v="362"/>
  </r>
  <r>
    <n v="20071"/>
    <x v="1315"/>
    <x v="4"/>
    <n v="31"/>
    <x v="4355"/>
    <x v="2"/>
    <n v="15.4"/>
    <x v="1"/>
    <x v="2"/>
    <x v="2"/>
    <s v="Chairs &amp; Chairmats"/>
    <x v="3"/>
    <x v="1236"/>
  </r>
  <r>
    <n v="20642"/>
    <x v="401"/>
    <x v="1"/>
    <n v="47"/>
    <x v="4356"/>
    <x v="2"/>
    <n v="48.2"/>
    <x v="5"/>
    <x v="1"/>
    <x v="0"/>
    <s v="Storage &amp; Organization"/>
    <x v="3"/>
    <x v="618"/>
  </r>
  <r>
    <n v="5920"/>
    <x v="1192"/>
    <x v="1"/>
    <n v="4"/>
    <x v="4357"/>
    <x v="0"/>
    <n v="7.6"/>
    <x v="0"/>
    <x v="1"/>
    <x v="0"/>
    <s v="Storage &amp; Organization"/>
    <x v="0"/>
    <x v="1230"/>
  </r>
  <r>
    <n v="31873"/>
    <x v="1111"/>
    <x v="3"/>
    <n v="50"/>
    <x v="4358"/>
    <x v="0"/>
    <n v="9.6"/>
    <x v="0"/>
    <x v="2"/>
    <x v="1"/>
    <s v="Telephones and Communication"/>
    <x v="0"/>
    <x v="627"/>
  </r>
  <r>
    <n v="43974"/>
    <x v="658"/>
    <x v="2"/>
    <n v="8"/>
    <x v="4359"/>
    <x v="0"/>
    <n v="1.5"/>
    <x v="2"/>
    <x v="0"/>
    <x v="0"/>
    <s v="Envelopes"/>
    <x v="0"/>
    <x v="232"/>
  </r>
  <r>
    <n v="56453"/>
    <x v="757"/>
    <x v="0"/>
    <n v="1"/>
    <x v="4360"/>
    <x v="2"/>
    <n v="31.8"/>
    <x v="1"/>
    <x v="0"/>
    <x v="1"/>
    <s v="Office Machines"/>
    <x v="3"/>
    <x v="1184"/>
  </r>
  <r>
    <n v="35364"/>
    <x v="14"/>
    <x v="0"/>
    <n v="37"/>
    <x v="4361"/>
    <x v="2"/>
    <n v="117.9"/>
    <x v="2"/>
    <x v="0"/>
    <x v="2"/>
    <s v="Tables"/>
    <x v="6"/>
    <x v="15"/>
  </r>
  <r>
    <n v="45989"/>
    <x v="198"/>
    <x v="1"/>
    <n v="26"/>
    <x v="4362"/>
    <x v="0"/>
    <n v="5.7"/>
    <x v="5"/>
    <x v="3"/>
    <x v="0"/>
    <s v="Envelopes"/>
    <x v="0"/>
    <x v="963"/>
  </r>
  <r>
    <n v="11169"/>
    <x v="60"/>
    <x v="4"/>
    <n v="44"/>
    <x v="4363"/>
    <x v="0"/>
    <n v="0.5"/>
    <x v="5"/>
    <x v="0"/>
    <x v="0"/>
    <s v="Labels"/>
    <x v="0"/>
    <x v="723"/>
  </r>
  <r>
    <n v="31138"/>
    <x v="146"/>
    <x v="1"/>
    <n v="37"/>
    <x v="4364"/>
    <x v="2"/>
    <n v="48.7"/>
    <x v="0"/>
    <x v="3"/>
    <x v="2"/>
    <s v="Tables"/>
    <x v="6"/>
    <x v="147"/>
  </r>
  <r>
    <n v="2657"/>
    <x v="1311"/>
    <x v="1"/>
    <n v="37"/>
    <x v="4365"/>
    <x v="0"/>
    <n v="9.6"/>
    <x v="9"/>
    <x v="2"/>
    <x v="1"/>
    <s v="Telephones and Communication"/>
    <x v="0"/>
    <x v="755"/>
  </r>
  <r>
    <n v="59680"/>
    <x v="1104"/>
    <x v="0"/>
    <n v="15"/>
    <x v="4366"/>
    <x v="0"/>
    <n v="3.2"/>
    <x v="7"/>
    <x v="1"/>
    <x v="1"/>
    <s v="Computer Peripherals"/>
    <x v="4"/>
    <x v="941"/>
  </r>
  <r>
    <n v="15651"/>
    <x v="430"/>
    <x v="0"/>
    <n v="14"/>
    <x v="4367"/>
    <x v="0"/>
    <n v="37.5"/>
    <x v="7"/>
    <x v="3"/>
    <x v="0"/>
    <s v="Storage &amp; Organization"/>
    <x v="5"/>
    <x v="51"/>
  </r>
  <r>
    <n v="41349"/>
    <x v="124"/>
    <x v="0"/>
    <n v="39"/>
    <x v="4368"/>
    <x v="0"/>
    <n v="6.7"/>
    <x v="2"/>
    <x v="2"/>
    <x v="0"/>
    <s v="Storage &amp; Organization"/>
    <x v="1"/>
    <x v="230"/>
  </r>
  <r>
    <n v="51559"/>
    <x v="63"/>
    <x v="3"/>
    <n v="34"/>
    <x v="4369"/>
    <x v="0"/>
    <n v="4.4000000000000004"/>
    <x v="0"/>
    <x v="1"/>
    <x v="0"/>
    <s v="Pens &amp; Art Supplies"/>
    <x v="4"/>
    <x v="357"/>
  </r>
  <r>
    <n v="19936"/>
    <x v="1139"/>
    <x v="0"/>
    <n v="41"/>
    <x v="4370"/>
    <x v="0"/>
    <n v="2.1"/>
    <x v="2"/>
    <x v="2"/>
    <x v="1"/>
    <s v="Computer Peripherals"/>
    <x v="4"/>
    <x v="1224"/>
  </r>
  <r>
    <n v="21475"/>
    <x v="1126"/>
    <x v="0"/>
    <n v="39"/>
    <x v="4371"/>
    <x v="0"/>
    <n v="2.1"/>
    <x v="8"/>
    <x v="1"/>
    <x v="1"/>
    <s v="Computer Peripherals"/>
    <x v="4"/>
    <x v="543"/>
  </r>
  <r>
    <n v="30759"/>
    <x v="999"/>
    <x v="2"/>
    <n v="2"/>
    <x v="4372"/>
    <x v="0"/>
    <n v="8.4"/>
    <x v="8"/>
    <x v="0"/>
    <x v="2"/>
    <s v="Office Furnishings"/>
    <x v="0"/>
    <x v="1306"/>
  </r>
  <r>
    <n v="18758"/>
    <x v="298"/>
    <x v="2"/>
    <n v="20"/>
    <x v="4373"/>
    <x v="1"/>
    <n v="22.7"/>
    <x v="5"/>
    <x v="0"/>
    <x v="2"/>
    <s v="Office Furnishings"/>
    <x v="5"/>
    <x v="302"/>
  </r>
  <r>
    <n v="20263"/>
    <x v="599"/>
    <x v="4"/>
    <n v="33"/>
    <x v="4374"/>
    <x v="0"/>
    <n v="1.3"/>
    <x v="1"/>
    <x v="3"/>
    <x v="1"/>
    <s v="Telephones and Communication"/>
    <x v="4"/>
    <x v="218"/>
  </r>
  <r>
    <n v="8768"/>
    <x v="1316"/>
    <x v="1"/>
    <n v="44"/>
    <x v="4375"/>
    <x v="0"/>
    <n v="5.7"/>
    <x v="5"/>
    <x v="3"/>
    <x v="1"/>
    <s v="Telephones and Communication"/>
    <x v="0"/>
    <x v="1288"/>
  </r>
  <r>
    <n v="52964"/>
    <x v="1252"/>
    <x v="0"/>
    <n v="44"/>
    <x v="4376"/>
    <x v="0"/>
    <n v="26.2"/>
    <x v="1"/>
    <x v="0"/>
    <x v="2"/>
    <s v="Office Furnishings"/>
    <x v="5"/>
    <x v="1265"/>
  </r>
  <r>
    <n v="18085"/>
    <x v="1310"/>
    <x v="1"/>
    <n v="33"/>
    <x v="4377"/>
    <x v="0"/>
    <n v="4.5"/>
    <x v="0"/>
    <x v="0"/>
    <x v="1"/>
    <s v="Telephones and Communication"/>
    <x v="0"/>
    <x v="1137"/>
  </r>
  <r>
    <n v="28928"/>
    <x v="1072"/>
    <x v="3"/>
    <n v="22"/>
    <x v="4378"/>
    <x v="0"/>
    <n v="12"/>
    <x v="9"/>
    <x v="0"/>
    <x v="1"/>
    <s v="Computer Peripherals"/>
    <x v="0"/>
    <x v="942"/>
  </r>
  <r>
    <n v="26407"/>
    <x v="801"/>
    <x v="0"/>
    <n v="34"/>
    <x v="4379"/>
    <x v="0"/>
    <n v="37.5"/>
    <x v="3"/>
    <x v="2"/>
    <x v="0"/>
    <s v="Storage &amp; Organization"/>
    <x v="5"/>
    <x v="846"/>
  </r>
  <r>
    <n v="5698"/>
    <x v="1257"/>
    <x v="4"/>
    <n v="7"/>
    <x v="4380"/>
    <x v="0"/>
    <n v="1.5"/>
    <x v="2"/>
    <x v="1"/>
    <x v="0"/>
    <s v="Envelopes"/>
    <x v="0"/>
    <x v="799"/>
  </r>
  <r>
    <n v="6309"/>
    <x v="695"/>
    <x v="4"/>
    <n v="10"/>
    <x v="4381"/>
    <x v="0"/>
    <n v="1.1000000000000001"/>
    <x v="2"/>
    <x v="0"/>
    <x v="0"/>
    <s v="Labels"/>
    <x v="0"/>
    <x v="736"/>
  </r>
  <r>
    <n v="38528"/>
    <x v="1009"/>
    <x v="0"/>
    <n v="10"/>
    <x v="1032"/>
    <x v="0"/>
    <n v="0.5"/>
    <x v="9"/>
    <x v="3"/>
    <x v="0"/>
    <s v="Labels"/>
    <x v="0"/>
    <x v="415"/>
  </r>
  <r>
    <n v="21890"/>
    <x v="1"/>
    <x v="2"/>
    <n v="44"/>
    <x v="4382"/>
    <x v="0"/>
    <n v="7.5"/>
    <x v="8"/>
    <x v="3"/>
    <x v="0"/>
    <s v="Envelopes"/>
    <x v="0"/>
    <x v="1"/>
  </r>
  <r>
    <n v="34182"/>
    <x v="1317"/>
    <x v="0"/>
    <n v="31"/>
    <x v="4383"/>
    <x v="0"/>
    <n v="8.5"/>
    <x v="3"/>
    <x v="2"/>
    <x v="2"/>
    <s v="Office Furnishings"/>
    <x v="4"/>
    <x v="1111"/>
  </r>
  <r>
    <n v="8001"/>
    <x v="1171"/>
    <x v="1"/>
    <n v="15"/>
    <x v="4384"/>
    <x v="0"/>
    <n v="7.6"/>
    <x v="8"/>
    <x v="1"/>
    <x v="0"/>
    <s v="Paper"/>
    <x v="2"/>
    <x v="1219"/>
  </r>
  <r>
    <n v="54053"/>
    <x v="230"/>
    <x v="1"/>
    <n v="34"/>
    <x v="4385"/>
    <x v="0"/>
    <n v="8.6"/>
    <x v="3"/>
    <x v="1"/>
    <x v="1"/>
    <s v="Telephones and Communication"/>
    <x v="0"/>
    <x v="779"/>
  </r>
  <r>
    <n v="58914"/>
    <x v="92"/>
    <x v="3"/>
    <n v="46"/>
    <x v="4386"/>
    <x v="0"/>
    <n v="2.1"/>
    <x v="5"/>
    <x v="2"/>
    <x v="1"/>
    <s v="Computer Peripherals"/>
    <x v="4"/>
    <x v="733"/>
  </r>
  <r>
    <n v="46725"/>
    <x v="341"/>
    <x v="2"/>
    <n v="13"/>
    <x v="4387"/>
    <x v="0"/>
    <n v="1.3"/>
    <x v="3"/>
    <x v="1"/>
    <x v="0"/>
    <s v="Pens &amp; Art Supplies"/>
    <x v="2"/>
    <x v="348"/>
  </r>
  <r>
    <n v="53953"/>
    <x v="199"/>
    <x v="2"/>
    <n v="36"/>
    <x v="4388"/>
    <x v="0"/>
    <n v="2.2000000000000002"/>
    <x v="4"/>
    <x v="0"/>
    <x v="0"/>
    <s v="Paper"/>
    <x v="2"/>
    <x v="200"/>
  </r>
  <r>
    <n v="8480"/>
    <x v="575"/>
    <x v="1"/>
    <n v="3"/>
    <x v="4389"/>
    <x v="0"/>
    <n v="8.1999999999999993"/>
    <x v="0"/>
    <x v="0"/>
    <x v="1"/>
    <s v="Telephones and Communication"/>
    <x v="0"/>
    <x v="1149"/>
  </r>
  <r>
    <n v="26976"/>
    <x v="538"/>
    <x v="2"/>
    <n v="11"/>
    <x v="4390"/>
    <x v="1"/>
    <n v="9.6"/>
    <x v="8"/>
    <x v="2"/>
    <x v="1"/>
    <s v="Telephones and Communication"/>
    <x v="0"/>
    <x v="456"/>
  </r>
  <r>
    <n v="52320"/>
    <x v="1081"/>
    <x v="3"/>
    <n v="41"/>
    <x v="4391"/>
    <x v="0"/>
    <n v="1.1000000000000001"/>
    <x v="5"/>
    <x v="2"/>
    <x v="0"/>
    <s v="Pens &amp; Art Supplies"/>
    <x v="2"/>
    <x v="595"/>
  </r>
  <r>
    <n v="24613"/>
    <x v="202"/>
    <x v="3"/>
    <n v="16"/>
    <x v="4392"/>
    <x v="0"/>
    <n v="26.2"/>
    <x v="3"/>
    <x v="2"/>
    <x v="1"/>
    <s v="Copiers and Fax"/>
    <x v="5"/>
    <x v="203"/>
  </r>
  <r>
    <n v="55909"/>
    <x v="1318"/>
    <x v="3"/>
    <n v="3"/>
    <x v="4393"/>
    <x v="0"/>
    <n v="21.4"/>
    <x v="4"/>
    <x v="2"/>
    <x v="0"/>
    <s v="Binders and Binder Accessories"/>
    <x v="0"/>
    <x v="1077"/>
  </r>
  <r>
    <n v="42944"/>
    <x v="1319"/>
    <x v="0"/>
    <n v="43"/>
    <x v="4394"/>
    <x v="2"/>
    <n v="68.7"/>
    <x v="10"/>
    <x v="3"/>
    <x v="2"/>
    <s v="Chairs &amp; Chairmats"/>
    <x v="3"/>
    <x v="1044"/>
  </r>
  <r>
    <n v="57638"/>
    <x v="1160"/>
    <x v="3"/>
    <n v="49"/>
    <x v="4395"/>
    <x v="0"/>
    <n v="2.7"/>
    <x v="11"/>
    <x v="1"/>
    <x v="0"/>
    <s v="Scissors, Rulers and Trimmers"/>
    <x v="4"/>
    <x v="305"/>
  </r>
  <r>
    <n v="14210"/>
    <x v="536"/>
    <x v="2"/>
    <n v="19"/>
    <x v="4396"/>
    <x v="0"/>
    <n v="2.1"/>
    <x v="3"/>
    <x v="2"/>
    <x v="1"/>
    <s v="Computer Peripherals"/>
    <x v="4"/>
    <x v="384"/>
  </r>
  <r>
    <n v="8292"/>
    <x v="295"/>
    <x v="2"/>
    <n v="18"/>
    <x v="4397"/>
    <x v="0"/>
    <n v="1.5"/>
    <x v="3"/>
    <x v="0"/>
    <x v="0"/>
    <s v="Envelopes"/>
    <x v="0"/>
    <x v="7"/>
  </r>
  <r>
    <n v="9955"/>
    <x v="174"/>
    <x v="0"/>
    <n v="37"/>
    <x v="4398"/>
    <x v="0"/>
    <n v="5.2"/>
    <x v="5"/>
    <x v="0"/>
    <x v="1"/>
    <s v="Telephones and Communication"/>
    <x v="0"/>
    <x v="173"/>
  </r>
  <r>
    <n v="55655"/>
    <x v="1081"/>
    <x v="3"/>
    <n v="33"/>
    <x v="4399"/>
    <x v="0"/>
    <n v="9.6"/>
    <x v="6"/>
    <x v="2"/>
    <x v="1"/>
    <s v="Telephones and Communication"/>
    <x v="0"/>
    <x v="985"/>
  </r>
  <r>
    <n v="14086"/>
    <x v="628"/>
    <x v="3"/>
    <n v="13"/>
    <x v="4400"/>
    <x v="2"/>
    <n v="58.6"/>
    <x v="3"/>
    <x v="1"/>
    <x v="2"/>
    <s v="Bookcases"/>
    <x v="6"/>
    <x v="1080"/>
  </r>
  <r>
    <n v="6535"/>
    <x v="110"/>
    <x v="0"/>
    <n v="11"/>
    <x v="4401"/>
    <x v="1"/>
    <n v="9.6"/>
    <x v="12"/>
    <x v="0"/>
    <x v="0"/>
    <s v="Pens &amp; Art Supplies"/>
    <x v="4"/>
    <x v="1359"/>
  </r>
  <r>
    <n v="49953"/>
    <x v="454"/>
    <x v="2"/>
    <n v="36"/>
    <x v="4402"/>
    <x v="1"/>
    <n v="7.1"/>
    <x v="6"/>
    <x v="2"/>
    <x v="0"/>
    <s v="Paper"/>
    <x v="0"/>
    <x v="678"/>
  </r>
  <r>
    <n v="29986"/>
    <x v="704"/>
    <x v="0"/>
    <n v="40"/>
    <x v="4403"/>
    <x v="0"/>
    <n v="3.2"/>
    <x v="2"/>
    <x v="0"/>
    <x v="0"/>
    <s v="Binders and Binder Accessories"/>
    <x v="0"/>
    <x v="791"/>
  </r>
  <r>
    <n v="37863"/>
    <x v="727"/>
    <x v="1"/>
    <n v="27"/>
    <x v="4404"/>
    <x v="0"/>
    <n v="3.6"/>
    <x v="0"/>
    <x v="2"/>
    <x v="0"/>
    <s v="Scissors, Rulers and Trimmers"/>
    <x v="4"/>
    <x v="192"/>
  </r>
  <r>
    <n v="16805"/>
    <x v="432"/>
    <x v="3"/>
    <n v="29"/>
    <x v="4405"/>
    <x v="0"/>
    <n v="1.6"/>
    <x v="5"/>
    <x v="0"/>
    <x v="0"/>
    <s v="Binders and Binder Accessories"/>
    <x v="0"/>
    <x v="450"/>
  </r>
  <r>
    <n v="41765"/>
    <x v="2"/>
    <x v="4"/>
    <n v="41"/>
    <x v="4406"/>
    <x v="0"/>
    <n v="5.3"/>
    <x v="0"/>
    <x v="2"/>
    <x v="0"/>
    <s v="Binders and Binder Accessories"/>
    <x v="0"/>
    <x v="803"/>
  </r>
  <r>
    <n v="43460"/>
    <x v="274"/>
    <x v="4"/>
    <n v="2"/>
    <x v="4407"/>
    <x v="0"/>
    <n v="9.6"/>
    <x v="11"/>
    <x v="0"/>
    <x v="0"/>
    <s v="Binders and Binder Accessories"/>
    <x v="0"/>
    <x v="277"/>
  </r>
  <r>
    <n v="6054"/>
    <x v="781"/>
    <x v="3"/>
    <n v="6"/>
    <x v="4408"/>
    <x v="1"/>
    <n v="5.7"/>
    <x v="8"/>
    <x v="0"/>
    <x v="2"/>
    <s v="Office Furnishings"/>
    <x v="0"/>
    <x v="1016"/>
  </r>
  <r>
    <n v="30947"/>
    <x v="616"/>
    <x v="3"/>
    <n v="17"/>
    <x v="4409"/>
    <x v="0"/>
    <n v="3.2"/>
    <x v="1"/>
    <x v="0"/>
    <x v="0"/>
    <s v="Binders and Binder Accessories"/>
    <x v="0"/>
    <x v="101"/>
  </r>
  <r>
    <n v="19367"/>
    <x v="1214"/>
    <x v="1"/>
    <n v="20"/>
    <x v="4410"/>
    <x v="0"/>
    <n v="2.7"/>
    <x v="6"/>
    <x v="2"/>
    <x v="0"/>
    <s v="Envelopes"/>
    <x v="0"/>
    <x v="1129"/>
  </r>
  <r>
    <n v="24455"/>
    <x v="196"/>
    <x v="2"/>
    <n v="41"/>
    <x v="4411"/>
    <x v="0"/>
    <n v="0.9"/>
    <x v="0"/>
    <x v="2"/>
    <x v="0"/>
    <s v="Pens &amp; Art Supplies"/>
    <x v="2"/>
    <x v="8"/>
  </r>
  <r>
    <n v="14529"/>
    <x v="341"/>
    <x v="3"/>
    <n v="44"/>
    <x v="4412"/>
    <x v="2"/>
    <n v="44.9"/>
    <x v="2"/>
    <x v="2"/>
    <x v="2"/>
    <s v="Chairs &amp; Chairmats"/>
    <x v="3"/>
    <x v="1081"/>
  </r>
  <r>
    <n v="58470"/>
    <x v="267"/>
    <x v="1"/>
    <n v="24"/>
    <x v="4413"/>
    <x v="0"/>
    <n v="1.1000000000000001"/>
    <x v="2"/>
    <x v="3"/>
    <x v="0"/>
    <s v="Appliances"/>
    <x v="0"/>
    <x v="355"/>
  </r>
  <r>
    <n v="2628"/>
    <x v="1006"/>
    <x v="3"/>
    <n v="29"/>
    <x v="4414"/>
    <x v="2"/>
    <n v="74.5"/>
    <x v="0"/>
    <x v="1"/>
    <x v="2"/>
    <s v="Tables"/>
    <x v="6"/>
    <x v="151"/>
  </r>
  <r>
    <n v="36832"/>
    <x v="624"/>
    <x v="3"/>
    <n v="43"/>
    <x v="4415"/>
    <x v="0"/>
    <n v="1.6"/>
    <x v="2"/>
    <x v="3"/>
    <x v="0"/>
    <s v="Binders and Binder Accessories"/>
    <x v="0"/>
    <x v="964"/>
  </r>
  <r>
    <n v="33122"/>
    <x v="517"/>
    <x v="3"/>
    <n v="21"/>
    <x v="4416"/>
    <x v="2"/>
    <n v="51.6"/>
    <x v="2"/>
    <x v="3"/>
    <x v="1"/>
    <s v="Office Machines"/>
    <x v="6"/>
    <x v="205"/>
  </r>
  <r>
    <n v="43203"/>
    <x v="230"/>
    <x v="2"/>
    <n v="32"/>
    <x v="4417"/>
    <x v="0"/>
    <n v="5.6"/>
    <x v="1"/>
    <x v="2"/>
    <x v="0"/>
    <s v="Paper"/>
    <x v="0"/>
    <x v="228"/>
  </r>
  <r>
    <n v="32325"/>
    <x v="528"/>
    <x v="0"/>
    <n v="45"/>
    <x v="4418"/>
    <x v="0"/>
    <n v="8.1"/>
    <x v="5"/>
    <x v="0"/>
    <x v="2"/>
    <s v="Office Furnishings"/>
    <x v="0"/>
    <x v="1303"/>
  </r>
  <r>
    <n v="22465"/>
    <x v="696"/>
    <x v="2"/>
    <n v="4"/>
    <x v="4419"/>
    <x v="2"/>
    <n v="53.5"/>
    <x v="8"/>
    <x v="2"/>
    <x v="2"/>
    <s v="Chairs &amp; Chairmats"/>
    <x v="3"/>
    <x v="1198"/>
  </r>
  <r>
    <n v="5095"/>
    <x v="47"/>
    <x v="1"/>
    <n v="7"/>
    <x v="4420"/>
    <x v="0"/>
    <n v="9.4"/>
    <x v="2"/>
    <x v="0"/>
    <x v="1"/>
    <s v="Telephones and Communication"/>
    <x v="0"/>
    <x v="1360"/>
  </r>
  <r>
    <n v="21634"/>
    <x v="238"/>
    <x v="2"/>
    <n v="8"/>
    <x v="4421"/>
    <x v="2"/>
    <n v="72.8"/>
    <x v="0"/>
    <x v="2"/>
    <x v="0"/>
    <s v="Appliances"/>
    <x v="3"/>
    <x v="1273"/>
  </r>
  <r>
    <n v="30532"/>
    <x v="476"/>
    <x v="1"/>
    <n v="9"/>
    <x v="4422"/>
    <x v="2"/>
    <n v="25.2"/>
    <x v="0"/>
    <x v="2"/>
    <x v="2"/>
    <s v="Bookcases"/>
    <x v="6"/>
    <x v="489"/>
  </r>
  <r>
    <n v="38848"/>
    <x v="318"/>
    <x v="1"/>
    <n v="6"/>
    <x v="4423"/>
    <x v="0"/>
    <n v="3.2"/>
    <x v="7"/>
    <x v="2"/>
    <x v="0"/>
    <s v="Binders and Binder Accessories"/>
    <x v="0"/>
    <x v="1267"/>
  </r>
  <r>
    <n v="4611"/>
    <x v="1320"/>
    <x v="1"/>
    <n v="32"/>
    <x v="4424"/>
    <x v="2"/>
    <n v="30.1"/>
    <x v="9"/>
    <x v="1"/>
    <x v="1"/>
    <s v="Office Machines"/>
    <x v="3"/>
    <x v="1361"/>
  </r>
  <r>
    <n v="29319"/>
    <x v="989"/>
    <x v="3"/>
    <n v="30"/>
    <x v="4425"/>
    <x v="0"/>
    <n v="26.2"/>
    <x v="10"/>
    <x v="3"/>
    <x v="2"/>
    <s v="Chairs &amp; Chairmats"/>
    <x v="5"/>
    <x v="1042"/>
  </r>
  <r>
    <n v="36293"/>
    <x v="706"/>
    <x v="4"/>
    <n v="13"/>
    <x v="4426"/>
    <x v="0"/>
    <n v="7.7"/>
    <x v="10"/>
    <x v="3"/>
    <x v="1"/>
    <s v="Computer Peripherals"/>
    <x v="0"/>
    <x v="1024"/>
  </r>
  <r>
    <n v="807"/>
    <x v="499"/>
    <x v="4"/>
    <n v="32"/>
    <x v="4427"/>
    <x v="0"/>
    <n v="2.1"/>
    <x v="12"/>
    <x v="2"/>
    <x v="0"/>
    <s v="Rubber Bands"/>
    <x v="2"/>
    <x v="517"/>
  </r>
  <r>
    <n v="15399"/>
    <x v="627"/>
    <x v="0"/>
    <n v="46"/>
    <x v="4428"/>
    <x v="1"/>
    <n v="5.3"/>
    <x v="4"/>
    <x v="3"/>
    <x v="1"/>
    <s v="Telephones and Communication"/>
    <x v="0"/>
    <x v="427"/>
  </r>
  <r>
    <n v="29380"/>
    <x v="1321"/>
    <x v="2"/>
    <n v="13"/>
    <x v="4429"/>
    <x v="0"/>
    <n v="5.2"/>
    <x v="0"/>
    <x v="0"/>
    <x v="0"/>
    <s v="Paper"/>
    <x v="0"/>
    <x v="1180"/>
  </r>
  <r>
    <n v="40961"/>
    <x v="1290"/>
    <x v="4"/>
    <n v="7"/>
    <x v="4430"/>
    <x v="0"/>
    <n v="0.5"/>
    <x v="0"/>
    <x v="0"/>
    <x v="0"/>
    <s v="Labels"/>
    <x v="0"/>
    <x v="1362"/>
  </r>
  <r>
    <n v="57376"/>
    <x v="1299"/>
    <x v="0"/>
    <n v="44"/>
    <x v="4431"/>
    <x v="0"/>
    <n v="8.5"/>
    <x v="4"/>
    <x v="3"/>
    <x v="2"/>
    <s v="Office Furnishings"/>
    <x v="4"/>
    <x v="1344"/>
  </r>
  <r>
    <n v="8993"/>
    <x v="825"/>
    <x v="4"/>
    <n v="41"/>
    <x v="4432"/>
    <x v="1"/>
    <n v="0.5"/>
    <x v="9"/>
    <x v="0"/>
    <x v="0"/>
    <s v="Labels"/>
    <x v="0"/>
    <x v="1292"/>
  </r>
  <r>
    <n v="46562"/>
    <x v="1286"/>
    <x v="2"/>
    <n v="35"/>
    <x v="4433"/>
    <x v="2"/>
    <n v="49.4"/>
    <x v="3"/>
    <x v="2"/>
    <x v="2"/>
    <s v="Tables"/>
    <x v="6"/>
    <x v="161"/>
  </r>
  <r>
    <n v="57159"/>
    <x v="1018"/>
    <x v="0"/>
    <n v="42"/>
    <x v="4434"/>
    <x v="0"/>
    <n v="12.4"/>
    <x v="9"/>
    <x v="0"/>
    <x v="0"/>
    <s v="Paper"/>
    <x v="0"/>
    <x v="58"/>
  </r>
  <r>
    <n v="8996"/>
    <x v="930"/>
    <x v="3"/>
    <n v="13"/>
    <x v="4435"/>
    <x v="0"/>
    <n v="9.6"/>
    <x v="9"/>
    <x v="0"/>
    <x v="1"/>
    <s v="Telephones and Communication"/>
    <x v="0"/>
    <x v="461"/>
  </r>
  <r>
    <n v="28897"/>
    <x v="343"/>
    <x v="4"/>
    <n v="14"/>
    <x v="4436"/>
    <x v="0"/>
    <n v="21.4"/>
    <x v="0"/>
    <x v="1"/>
    <x v="0"/>
    <s v="Envelopes"/>
    <x v="0"/>
    <x v="350"/>
  </r>
  <r>
    <n v="57412"/>
    <x v="960"/>
    <x v="3"/>
    <n v="34"/>
    <x v="4437"/>
    <x v="0"/>
    <n v="5.4"/>
    <x v="5"/>
    <x v="1"/>
    <x v="1"/>
    <s v="Telephones and Communication"/>
    <x v="1"/>
    <x v="445"/>
  </r>
  <r>
    <n v="37253"/>
    <x v="582"/>
    <x v="1"/>
    <n v="46"/>
    <x v="4438"/>
    <x v="0"/>
    <n v="6.3"/>
    <x v="1"/>
    <x v="3"/>
    <x v="1"/>
    <s v="Computer Peripherals"/>
    <x v="0"/>
    <x v="1276"/>
  </r>
  <r>
    <n v="34849"/>
    <x v="338"/>
    <x v="0"/>
    <n v="3"/>
    <x v="4439"/>
    <x v="0"/>
    <n v="21.4"/>
    <x v="6"/>
    <x v="2"/>
    <x v="0"/>
    <s v="Storage &amp; Organization"/>
    <x v="0"/>
    <x v="106"/>
  </r>
  <r>
    <n v="57475"/>
    <x v="796"/>
    <x v="3"/>
    <n v="34"/>
    <x v="4440"/>
    <x v="0"/>
    <n v="14.1"/>
    <x v="7"/>
    <x v="2"/>
    <x v="0"/>
    <s v="Binders and Binder Accessories"/>
    <x v="0"/>
    <x v="1101"/>
  </r>
  <r>
    <n v="44613"/>
    <x v="64"/>
    <x v="1"/>
    <n v="34"/>
    <x v="4441"/>
    <x v="0"/>
    <n v="5.5"/>
    <x v="6"/>
    <x v="3"/>
    <x v="0"/>
    <s v="Paper"/>
    <x v="0"/>
    <x v="64"/>
  </r>
  <r>
    <n v="42691"/>
    <x v="794"/>
    <x v="3"/>
    <n v="7"/>
    <x v="4442"/>
    <x v="0"/>
    <n v="21.4"/>
    <x v="2"/>
    <x v="2"/>
    <x v="0"/>
    <s v="Storage &amp; Organization"/>
    <x v="0"/>
    <x v="457"/>
  </r>
  <r>
    <n v="55040"/>
    <x v="1322"/>
    <x v="1"/>
    <n v="2"/>
    <x v="4443"/>
    <x v="2"/>
    <n v="31.8"/>
    <x v="2"/>
    <x v="1"/>
    <x v="1"/>
    <s v="Office Machines"/>
    <x v="3"/>
    <x v="1363"/>
  </r>
  <r>
    <n v="35555"/>
    <x v="1061"/>
    <x v="4"/>
    <n v="50"/>
    <x v="4444"/>
    <x v="2"/>
    <n v="46.4"/>
    <x v="0"/>
    <x v="0"/>
    <x v="2"/>
    <s v="Chairs &amp; Chairmats"/>
    <x v="3"/>
    <x v="1364"/>
  </r>
  <r>
    <n v="44225"/>
    <x v="1323"/>
    <x v="1"/>
    <n v="29"/>
    <x v="4445"/>
    <x v="0"/>
    <n v="11.6"/>
    <x v="3"/>
    <x v="3"/>
    <x v="2"/>
    <s v="Office Furnishings"/>
    <x v="1"/>
    <x v="1365"/>
  </r>
  <r>
    <n v="35364"/>
    <x v="14"/>
    <x v="0"/>
    <n v="16"/>
    <x v="4446"/>
    <x v="0"/>
    <n v="6.1"/>
    <x v="2"/>
    <x v="0"/>
    <x v="0"/>
    <s v="Paper"/>
    <x v="0"/>
    <x v="413"/>
  </r>
  <r>
    <n v="39590"/>
    <x v="200"/>
    <x v="3"/>
    <n v="9"/>
    <x v="4447"/>
    <x v="1"/>
    <n v="6.2"/>
    <x v="0"/>
    <x v="3"/>
    <x v="0"/>
    <s v="Paper"/>
    <x v="2"/>
    <x v="456"/>
  </r>
  <r>
    <n v="29219"/>
    <x v="406"/>
    <x v="2"/>
    <n v="29"/>
    <x v="4448"/>
    <x v="0"/>
    <n v="2.5"/>
    <x v="0"/>
    <x v="2"/>
    <x v="0"/>
    <s v="Pens &amp; Art Supplies"/>
    <x v="2"/>
    <x v="733"/>
  </r>
  <r>
    <n v="41091"/>
    <x v="844"/>
    <x v="4"/>
    <n v="32"/>
    <x v="4449"/>
    <x v="1"/>
    <n v="19.3"/>
    <x v="2"/>
    <x v="1"/>
    <x v="2"/>
    <s v="Chairs &amp; Chairmats"/>
    <x v="5"/>
    <x v="882"/>
  </r>
  <r>
    <n v="22561"/>
    <x v="1298"/>
    <x v="0"/>
    <n v="5"/>
    <x v="4450"/>
    <x v="1"/>
    <n v="21.4"/>
    <x v="4"/>
    <x v="1"/>
    <x v="1"/>
    <s v="Computer Peripherals"/>
    <x v="0"/>
    <x v="804"/>
  </r>
  <r>
    <n v="21729"/>
    <x v="1230"/>
    <x v="3"/>
    <n v="28"/>
    <x v="4451"/>
    <x v="0"/>
    <n v="5.7"/>
    <x v="0"/>
    <x v="0"/>
    <x v="0"/>
    <s v="Binders and Binder Accessories"/>
    <x v="0"/>
    <x v="829"/>
  </r>
  <r>
    <n v="32966"/>
    <x v="936"/>
    <x v="3"/>
    <n v="4"/>
    <x v="4452"/>
    <x v="2"/>
    <n v="30"/>
    <x v="9"/>
    <x v="2"/>
    <x v="1"/>
    <s v="Office Machines"/>
    <x v="3"/>
    <x v="594"/>
  </r>
  <r>
    <n v="27969"/>
    <x v="273"/>
    <x v="3"/>
    <n v="43"/>
    <x v="4453"/>
    <x v="2"/>
    <n v="58.6"/>
    <x v="8"/>
    <x v="2"/>
    <x v="2"/>
    <s v="Bookcases"/>
    <x v="6"/>
    <x v="855"/>
  </r>
  <r>
    <n v="19492"/>
    <x v="138"/>
    <x v="1"/>
    <n v="9"/>
    <x v="4454"/>
    <x v="0"/>
    <n v="21.4"/>
    <x v="9"/>
    <x v="3"/>
    <x v="2"/>
    <s v="Office Furnishings"/>
    <x v="0"/>
    <x v="139"/>
  </r>
  <r>
    <n v="51968"/>
    <x v="753"/>
    <x v="4"/>
    <n v="43"/>
    <x v="4455"/>
    <x v="0"/>
    <n v="1.1000000000000001"/>
    <x v="5"/>
    <x v="2"/>
    <x v="1"/>
    <s v="Telephones and Communication"/>
    <x v="2"/>
    <x v="14"/>
  </r>
  <r>
    <n v="4579"/>
    <x v="730"/>
    <x v="1"/>
    <n v="40"/>
    <x v="4456"/>
    <x v="0"/>
    <n v="3.2"/>
    <x v="4"/>
    <x v="3"/>
    <x v="0"/>
    <s v="Binders and Binder Accessories"/>
    <x v="0"/>
    <x v="346"/>
  </r>
  <r>
    <n v="51424"/>
    <x v="1159"/>
    <x v="2"/>
    <n v="5"/>
    <x v="4457"/>
    <x v="0"/>
    <n v="7.5"/>
    <x v="5"/>
    <x v="2"/>
    <x v="0"/>
    <s v="Storage &amp; Organization"/>
    <x v="0"/>
    <x v="1366"/>
  </r>
  <r>
    <n v="8803"/>
    <x v="803"/>
    <x v="2"/>
    <n v="17"/>
    <x v="4458"/>
    <x v="0"/>
    <n v="3.2"/>
    <x v="6"/>
    <x v="0"/>
    <x v="0"/>
    <s v="Binders and Binder Accessories"/>
    <x v="0"/>
    <x v="1367"/>
  </r>
  <r>
    <n v="5988"/>
    <x v="937"/>
    <x v="2"/>
    <n v="40"/>
    <x v="4459"/>
    <x v="1"/>
    <n v="26.2"/>
    <x v="2"/>
    <x v="2"/>
    <x v="1"/>
    <s v="Copiers and Fax"/>
    <x v="5"/>
    <x v="583"/>
  </r>
  <r>
    <n v="19136"/>
    <x v="692"/>
    <x v="2"/>
    <n v="44"/>
    <x v="4460"/>
    <x v="0"/>
    <n v="1.3"/>
    <x v="6"/>
    <x v="0"/>
    <x v="1"/>
    <s v="Telephones and Communication"/>
    <x v="4"/>
    <x v="636"/>
  </r>
  <r>
    <n v="3749"/>
    <x v="1324"/>
    <x v="4"/>
    <n v="27"/>
    <x v="4461"/>
    <x v="0"/>
    <n v="1.6"/>
    <x v="9"/>
    <x v="1"/>
    <x v="0"/>
    <s v="Binders and Binder Accessories"/>
    <x v="0"/>
    <x v="769"/>
  </r>
  <r>
    <n v="58371"/>
    <x v="193"/>
    <x v="4"/>
    <n v="48"/>
    <x v="4462"/>
    <x v="0"/>
    <n v="14.9"/>
    <x v="2"/>
    <x v="1"/>
    <x v="0"/>
    <s v="Pens &amp; Art Supplies"/>
    <x v="2"/>
    <x v="195"/>
  </r>
  <r>
    <n v="40006"/>
    <x v="788"/>
    <x v="2"/>
    <n v="35"/>
    <x v="4463"/>
    <x v="0"/>
    <n v="5.8"/>
    <x v="5"/>
    <x v="0"/>
    <x v="0"/>
    <s v="Binders and Binder Accessories"/>
    <x v="0"/>
    <x v="725"/>
  </r>
  <r>
    <n v="43713"/>
    <x v="1325"/>
    <x v="4"/>
    <n v="12"/>
    <x v="4464"/>
    <x v="0"/>
    <n v="2.6"/>
    <x v="0"/>
    <x v="3"/>
    <x v="0"/>
    <s v="Pens &amp; Art Supplies"/>
    <x v="2"/>
    <x v="532"/>
  </r>
  <r>
    <n v="14851"/>
    <x v="703"/>
    <x v="2"/>
    <n v="6"/>
    <x v="4465"/>
    <x v="0"/>
    <n v="26.2"/>
    <x v="8"/>
    <x v="0"/>
    <x v="1"/>
    <s v="Copiers and Fax"/>
    <x v="5"/>
    <x v="304"/>
  </r>
  <r>
    <n v="8997"/>
    <x v="986"/>
    <x v="3"/>
    <n v="40"/>
    <x v="4466"/>
    <x v="0"/>
    <n v="26.2"/>
    <x v="5"/>
    <x v="3"/>
    <x v="1"/>
    <s v="Copiers and Fax"/>
    <x v="5"/>
    <x v="1140"/>
  </r>
  <r>
    <n v="21862"/>
    <x v="405"/>
    <x v="2"/>
    <n v="4"/>
    <x v="4467"/>
    <x v="0"/>
    <n v="26.2"/>
    <x v="5"/>
    <x v="1"/>
    <x v="1"/>
    <s v="Office Machines"/>
    <x v="5"/>
    <x v="1089"/>
  </r>
  <r>
    <n v="8034"/>
    <x v="334"/>
    <x v="1"/>
    <n v="31"/>
    <x v="4468"/>
    <x v="0"/>
    <n v="4.3"/>
    <x v="6"/>
    <x v="0"/>
    <x v="0"/>
    <s v="Appliances"/>
    <x v="0"/>
    <x v="933"/>
  </r>
  <r>
    <n v="27264"/>
    <x v="1326"/>
    <x v="3"/>
    <n v="3"/>
    <x v="4469"/>
    <x v="0"/>
    <n v="12"/>
    <x v="1"/>
    <x v="3"/>
    <x v="2"/>
    <s v="Office Furnishings"/>
    <x v="5"/>
    <x v="461"/>
  </r>
  <r>
    <n v="3521"/>
    <x v="449"/>
    <x v="3"/>
    <n v="50"/>
    <x v="4470"/>
    <x v="0"/>
    <n v="1"/>
    <x v="10"/>
    <x v="2"/>
    <x v="0"/>
    <s v="Pens &amp; Art Supplies"/>
    <x v="2"/>
    <x v="465"/>
  </r>
  <r>
    <n v="40839"/>
    <x v="1288"/>
    <x v="4"/>
    <n v="23"/>
    <x v="4471"/>
    <x v="2"/>
    <n v="60.1"/>
    <x v="0"/>
    <x v="0"/>
    <x v="1"/>
    <s v="Office Machines"/>
    <x v="6"/>
    <x v="515"/>
  </r>
  <r>
    <n v="23808"/>
    <x v="1327"/>
    <x v="3"/>
    <n v="28"/>
    <x v="4472"/>
    <x v="0"/>
    <n v="8.1999999999999993"/>
    <x v="8"/>
    <x v="1"/>
    <x v="1"/>
    <s v="Telephones and Communication"/>
    <x v="0"/>
    <x v="1319"/>
  </r>
  <r>
    <n v="55206"/>
    <x v="1328"/>
    <x v="4"/>
    <n v="20"/>
    <x v="4473"/>
    <x v="1"/>
    <n v="5.0999999999999996"/>
    <x v="3"/>
    <x v="2"/>
    <x v="0"/>
    <s v="Binders and Binder Accessories"/>
    <x v="0"/>
    <x v="677"/>
  </r>
  <r>
    <n v="49730"/>
    <x v="1235"/>
    <x v="1"/>
    <n v="3"/>
    <x v="4474"/>
    <x v="2"/>
    <n v="32.1"/>
    <x v="0"/>
    <x v="2"/>
    <x v="2"/>
    <s v="Chairs &amp; Chairmats"/>
    <x v="3"/>
    <x v="550"/>
  </r>
  <r>
    <n v="33189"/>
    <x v="383"/>
    <x v="3"/>
    <n v="3"/>
    <x v="4475"/>
    <x v="0"/>
    <n v="4.3"/>
    <x v="5"/>
    <x v="1"/>
    <x v="1"/>
    <s v="Computer Peripherals"/>
    <x v="0"/>
    <x v="1015"/>
  </r>
  <r>
    <n v="36358"/>
    <x v="1251"/>
    <x v="2"/>
    <n v="22"/>
    <x v="4476"/>
    <x v="0"/>
    <n v="5.4"/>
    <x v="3"/>
    <x v="0"/>
    <x v="0"/>
    <s v="Paper"/>
    <x v="2"/>
    <x v="184"/>
  </r>
  <r>
    <n v="44071"/>
    <x v="625"/>
    <x v="2"/>
    <n v="20"/>
    <x v="4477"/>
    <x v="0"/>
    <n v="9.6"/>
    <x v="1"/>
    <x v="0"/>
    <x v="1"/>
    <s v="Telephones and Communication"/>
    <x v="0"/>
    <x v="40"/>
  </r>
  <r>
    <n v="57382"/>
    <x v="1077"/>
    <x v="4"/>
    <n v="45"/>
    <x v="4478"/>
    <x v="1"/>
    <n v="6.2"/>
    <x v="0"/>
    <x v="1"/>
    <x v="0"/>
    <s v="Envelopes"/>
    <x v="0"/>
    <x v="760"/>
  </r>
  <r>
    <n v="23362"/>
    <x v="1229"/>
    <x v="4"/>
    <n v="45"/>
    <x v="4479"/>
    <x v="0"/>
    <n v="11.2"/>
    <x v="6"/>
    <x v="3"/>
    <x v="2"/>
    <s v="Office Furnishings"/>
    <x v="0"/>
    <x v="257"/>
  </r>
  <r>
    <n v="26470"/>
    <x v="300"/>
    <x v="1"/>
    <n v="41"/>
    <x v="4480"/>
    <x v="0"/>
    <n v="21.4"/>
    <x v="0"/>
    <x v="2"/>
    <x v="0"/>
    <s v="Binders and Binder Accessories"/>
    <x v="0"/>
    <x v="1052"/>
  </r>
  <r>
    <n v="10819"/>
    <x v="501"/>
    <x v="0"/>
    <n v="35"/>
    <x v="4481"/>
    <x v="0"/>
    <n v="10.199999999999999"/>
    <x v="2"/>
    <x v="3"/>
    <x v="0"/>
    <s v="Paper"/>
    <x v="0"/>
    <x v="86"/>
  </r>
  <r>
    <n v="47201"/>
    <x v="1329"/>
    <x v="0"/>
    <n v="18"/>
    <x v="4482"/>
    <x v="1"/>
    <n v="4.9000000000000004"/>
    <x v="2"/>
    <x v="0"/>
    <x v="1"/>
    <s v="Computer Peripherals"/>
    <x v="4"/>
    <x v="1368"/>
  </r>
  <r>
    <n v="17668"/>
    <x v="62"/>
    <x v="4"/>
    <n v="13"/>
    <x v="4483"/>
    <x v="1"/>
    <n v="5.4"/>
    <x v="0"/>
    <x v="0"/>
    <x v="1"/>
    <s v="Telephones and Communication"/>
    <x v="0"/>
    <x v="133"/>
  </r>
  <r>
    <n v="59683"/>
    <x v="1330"/>
    <x v="2"/>
    <n v="37"/>
    <x v="4484"/>
    <x v="0"/>
    <n v="5.3"/>
    <x v="0"/>
    <x v="3"/>
    <x v="0"/>
    <s v="Binders and Binder Accessories"/>
    <x v="0"/>
    <x v="85"/>
  </r>
  <r>
    <n v="1575"/>
    <x v="877"/>
    <x v="4"/>
    <n v="26"/>
    <x v="4485"/>
    <x v="0"/>
    <n v="0.9"/>
    <x v="8"/>
    <x v="3"/>
    <x v="0"/>
    <s v="Paper"/>
    <x v="2"/>
    <x v="467"/>
  </r>
  <r>
    <n v="20098"/>
    <x v="1031"/>
    <x v="4"/>
    <n v="8"/>
    <x v="4486"/>
    <x v="0"/>
    <n v="9.6"/>
    <x v="4"/>
    <x v="1"/>
    <x v="2"/>
    <s v="Office Furnishings"/>
    <x v="4"/>
    <x v="1332"/>
  </r>
  <r>
    <n v="1762"/>
    <x v="802"/>
    <x v="2"/>
    <n v="11"/>
    <x v="4487"/>
    <x v="0"/>
    <n v="2.7"/>
    <x v="5"/>
    <x v="2"/>
    <x v="0"/>
    <s v="Envelopes"/>
    <x v="0"/>
    <x v="375"/>
  </r>
  <r>
    <n v="17698"/>
    <x v="627"/>
    <x v="1"/>
    <n v="43"/>
    <x v="4488"/>
    <x v="0"/>
    <n v="3.7"/>
    <x v="3"/>
    <x v="0"/>
    <x v="0"/>
    <s v="Appliances"/>
    <x v="0"/>
    <x v="258"/>
  </r>
  <r>
    <n v="54595"/>
    <x v="457"/>
    <x v="4"/>
    <n v="30"/>
    <x v="2742"/>
    <x v="0"/>
    <n v="2.8"/>
    <x v="0"/>
    <x v="3"/>
    <x v="0"/>
    <s v="Scissors, Rulers and Trimmers"/>
    <x v="4"/>
    <x v="247"/>
  </r>
  <r>
    <n v="11074"/>
    <x v="941"/>
    <x v="1"/>
    <n v="21"/>
    <x v="4489"/>
    <x v="0"/>
    <n v="3.9"/>
    <x v="2"/>
    <x v="0"/>
    <x v="0"/>
    <s v="Scissors, Rulers and Trimmers"/>
    <x v="4"/>
    <x v="884"/>
  </r>
  <r>
    <n v="49760"/>
    <x v="19"/>
    <x v="4"/>
    <n v="38"/>
    <x v="4490"/>
    <x v="1"/>
    <n v="9.6999999999999993"/>
    <x v="6"/>
    <x v="2"/>
    <x v="0"/>
    <s v="Paper"/>
    <x v="0"/>
    <x v="20"/>
  </r>
  <r>
    <n v="16513"/>
    <x v="133"/>
    <x v="0"/>
    <n v="10"/>
    <x v="4491"/>
    <x v="2"/>
    <n v="64.400000000000006"/>
    <x v="3"/>
    <x v="3"/>
    <x v="2"/>
    <s v="Chairs &amp; Chairmats"/>
    <x v="3"/>
    <x v="134"/>
  </r>
  <r>
    <n v="39335"/>
    <x v="194"/>
    <x v="2"/>
    <n v="24"/>
    <x v="4492"/>
    <x v="0"/>
    <n v="2.6"/>
    <x v="3"/>
    <x v="0"/>
    <x v="1"/>
    <s v="Computer Peripherals"/>
    <x v="4"/>
    <x v="468"/>
  </r>
  <r>
    <n v="40901"/>
    <x v="306"/>
    <x v="4"/>
    <n v="22"/>
    <x v="4493"/>
    <x v="1"/>
    <n v="8.6"/>
    <x v="6"/>
    <x v="2"/>
    <x v="1"/>
    <s v="Telephones and Communication"/>
    <x v="0"/>
    <x v="312"/>
  </r>
  <r>
    <n v="21121"/>
    <x v="658"/>
    <x v="2"/>
    <n v="50"/>
    <x v="4494"/>
    <x v="0"/>
    <n v="21.4"/>
    <x v="7"/>
    <x v="0"/>
    <x v="0"/>
    <s v="Binders and Binder Accessories"/>
    <x v="0"/>
    <x v="232"/>
  </r>
  <r>
    <n v="46307"/>
    <x v="698"/>
    <x v="4"/>
    <n v="32"/>
    <x v="4495"/>
    <x v="0"/>
    <n v="6.2"/>
    <x v="0"/>
    <x v="1"/>
    <x v="0"/>
    <s v="Paper"/>
    <x v="0"/>
    <x v="758"/>
  </r>
  <r>
    <n v="30343"/>
    <x v="61"/>
    <x v="0"/>
    <n v="8"/>
    <x v="4496"/>
    <x v="0"/>
    <n v="26.2"/>
    <x v="6"/>
    <x v="0"/>
    <x v="1"/>
    <s v="Office Machines"/>
    <x v="5"/>
    <x v="541"/>
  </r>
  <r>
    <n v="30051"/>
    <x v="168"/>
    <x v="2"/>
    <n v="42"/>
    <x v="4497"/>
    <x v="0"/>
    <n v="2.4"/>
    <x v="5"/>
    <x v="2"/>
    <x v="0"/>
    <s v="Pens &amp; Art Supplies"/>
    <x v="2"/>
    <x v="968"/>
  </r>
  <r>
    <n v="57891"/>
    <x v="215"/>
    <x v="4"/>
    <n v="17"/>
    <x v="4498"/>
    <x v="0"/>
    <n v="6.3"/>
    <x v="2"/>
    <x v="2"/>
    <x v="1"/>
    <s v="Telephones and Communication"/>
    <x v="0"/>
    <x v="547"/>
  </r>
  <r>
    <n v="16230"/>
    <x v="159"/>
    <x v="3"/>
    <n v="40"/>
    <x v="4499"/>
    <x v="0"/>
    <n v="9.1999999999999993"/>
    <x v="2"/>
    <x v="0"/>
    <x v="0"/>
    <s v="Storage &amp; Organization"/>
    <x v="0"/>
    <x v="175"/>
  </r>
  <r>
    <n v="9088"/>
    <x v="391"/>
    <x v="0"/>
    <n v="31"/>
    <x v="4500"/>
    <x v="0"/>
    <n v="9.6"/>
    <x v="0"/>
    <x v="2"/>
    <x v="1"/>
    <s v="Telephones and Communication"/>
    <x v="0"/>
    <x v="407"/>
  </r>
  <r>
    <n v="21479"/>
    <x v="912"/>
    <x v="4"/>
    <n v="41"/>
    <x v="4501"/>
    <x v="1"/>
    <n v="7"/>
    <x v="0"/>
    <x v="2"/>
    <x v="0"/>
    <s v="Paper"/>
    <x v="0"/>
    <x v="591"/>
  </r>
  <r>
    <n v="9344"/>
    <x v="1292"/>
    <x v="3"/>
    <n v="18"/>
    <x v="4502"/>
    <x v="0"/>
    <n v="37.5"/>
    <x v="8"/>
    <x v="1"/>
    <x v="0"/>
    <s v="Storage &amp; Organization"/>
    <x v="5"/>
    <x v="1332"/>
  </r>
  <r>
    <n v="25120"/>
    <x v="78"/>
    <x v="4"/>
    <n v="10"/>
    <x v="4503"/>
    <x v="0"/>
    <n v="7.4"/>
    <x v="6"/>
    <x v="0"/>
    <x v="0"/>
    <s v="Paper"/>
    <x v="0"/>
    <x v="1122"/>
  </r>
  <r>
    <n v="25863"/>
    <x v="40"/>
    <x v="2"/>
    <n v="18"/>
    <x v="4504"/>
    <x v="1"/>
    <n v="5.0999999999999996"/>
    <x v="0"/>
    <x v="0"/>
    <x v="1"/>
    <s v="Telephones and Communication"/>
    <x v="1"/>
    <x v="42"/>
  </r>
  <r>
    <n v="37223"/>
    <x v="197"/>
    <x v="3"/>
    <n v="40"/>
    <x v="4505"/>
    <x v="0"/>
    <n v="10.1"/>
    <x v="0"/>
    <x v="2"/>
    <x v="0"/>
    <s v="Storage &amp; Organization"/>
    <x v="0"/>
    <x v="370"/>
  </r>
  <r>
    <n v="34498"/>
    <x v="1041"/>
    <x v="3"/>
    <n v="3"/>
    <x v="4506"/>
    <x v="0"/>
    <n v="9.6999999999999993"/>
    <x v="9"/>
    <x v="3"/>
    <x v="0"/>
    <s v="Paper"/>
    <x v="0"/>
    <x v="400"/>
  </r>
  <r>
    <n v="42597"/>
    <x v="927"/>
    <x v="4"/>
    <n v="5"/>
    <x v="4507"/>
    <x v="0"/>
    <n v="4.5999999999999996"/>
    <x v="0"/>
    <x v="0"/>
    <x v="1"/>
    <s v="Computer Peripherals"/>
    <x v="4"/>
    <x v="481"/>
  </r>
  <r>
    <n v="37223"/>
    <x v="197"/>
    <x v="3"/>
    <n v="38"/>
    <x v="4508"/>
    <x v="0"/>
    <n v="37.5"/>
    <x v="0"/>
    <x v="2"/>
    <x v="0"/>
    <s v="Storage &amp; Organization"/>
    <x v="5"/>
    <x v="19"/>
  </r>
  <r>
    <n v="51777"/>
    <x v="422"/>
    <x v="4"/>
    <n v="13"/>
    <x v="4509"/>
    <x v="0"/>
    <n v="7.7"/>
    <x v="9"/>
    <x v="3"/>
    <x v="1"/>
    <s v="Computer Peripherals"/>
    <x v="0"/>
    <x v="366"/>
  </r>
  <r>
    <n v="6336"/>
    <x v="389"/>
    <x v="1"/>
    <n v="43"/>
    <x v="4510"/>
    <x v="1"/>
    <n v="6.5"/>
    <x v="6"/>
    <x v="2"/>
    <x v="0"/>
    <s v="Binders and Binder Accessories"/>
    <x v="0"/>
    <x v="405"/>
  </r>
  <r>
    <n v="3175"/>
    <x v="148"/>
    <x v="3"/>
    <n v="23"/>
    <x v="4511"/>
    <x v="0"/>
    <n v="21.4"/>
    <x v="8"/>
    <x v="3"/>
    <x v="0"/>
    <s v="Storage &amp; Organization"/>
    <x v="0"/>
    <x v="1102"/>
  </r>
  <r>
    <n v="31175"/>
    <x v="645"/>
    <x v="0"/>
    <n v="26"/>
    <x v="4512"/>
    <x v="1"/>
    <n v="6.4"/>
    <x v="6"/>
    <x v="0"/>
    <x v="0"/>
    <s v="Paper"/>
    <x v="0"/>
    <x v="367"/>
  </r>
  <r>
    <n v="3591"/>
    <x v="79"/>
    <x v="4"/>
    <n v="12"/>
    <x v="4513"/>
    <x v="2"/>
    <n v="44.9"/>
    <x v="0"/>
    <x v="3"/>
    <x v="2"/>
    <s v="Chairs &amp; Chairmats"/>
    <x v="3"/>
    <x v="1256"/>
  </r>
  <r>
    <n v="27392"/>
    <x v="1023"/>
    <x v="3"/>
    <n v="37"/>
    <x v="4514"/>
    <x v="0"/>
    <n v="15"/>
    <x v="1"/>
    <x v="0"/>
    <x v="1"/>
    <s v="Office Machines"/>
    <x v="1"/>
    <x v="376"/>
  </r>
  <r>
    <n v="18402"/>
    <x v="568"/>
    <x v="3"/>
    <n v="5"/>
    <x v="4515"/>
    <x v="2"/>
    <n v="74.400000000000006"/>
    <x v="8"/>
    <x v="0"/>
    <x v="2"/>
    <s v="Chairs &amp; Chairmats"/>
    <x v="3"/>
    <x v="572"/>
  </r>
  <r>
    <n v="6053"/>
    <x v="1331"/>
    <x v="4"/>
    <n v="4"/>
    <x v="4516"/>
    <x v="0"/>
    <n v="1.6"/>
    <x v="0"/>
    <x v="0"/>
    <x v="0"/>
    <s v="Binders and Binder Accessories"/>
    <x v="0"/>
    <x v="335"/>
  </r>
  <r>
    <n v="14596"/>
    <x v="108"/>
    <x v="0"/>
    <n v="19"/>
    <x v="4517"/>
    <x v="0"/>
    <n v="4.2"/>
    <x v="0"/>
    <x v="0"/>
    <x v="0"/>
    <s v="Pens &amp; Art Supplies"/>
    <x v="2"/>
    <x v="224"/>
  </r>
  <r>
    <n v="4581"/>
    <x v="1332"/>
    <x v="2"/>
    <n v="25"/>
    <x v="4518"/>
    <x v="0"/>
    <n v="21.4"/>
    <x v="8"/>
    <x v="2"/>
    <x v="0"/>
    <s v="Envelopes"/>
    <x v="0"/>
    <x v="1231"/>
  </r>
  <r>
    <n v="11909"/>
    <x v="1015"/>
    <x v="2"/>
    <n v="11"/>
    <x v="4519"/>
    <x v="0"/>
    <n v="1.1000000000000001"/>
    <x v="5"/>
    <x v="1"/>
    <x v="1"/>
    <s v="Telephones and Communication"/>
    <x v="2"/>
    <x v="133"/>
  </r>
  <r>
    <n v="55618"/>
    <x v="1333"/>
    <x v="4"/>
    <n v="48"/>
    <x v="4520"/>
    <x v="0"/>
    <n v="1.3"/>
    <x v="9"/>
    <x v="0"/>
    <x v="1"/>
    <s v="Telephones and Communication"/>
    <x v="4"/>
    <x v="727"/>
  </r>
  <r>
    <n v="37218"/>
    <x v="191"/>
    <x v="1"/>
    <n v="29"/>
    <x v="4521"/>
    <x v="0"/>
    <n v="4.8"/>
    <x v="5"/>
    <x v="0"/>
    <x v="0"/>
    <s v="Appliances"/>
    <x v="0"/>
    <x v="193"/>
  </r>
  <r>
    <n v="47974"/>
    <x v="759"/>
    <x v="4"/>
    <n v="6"/>
    <x v="4522"/>
    <x v="0"/>
    <n v="1.4"/>
    <x v="5"/>
    <x v="0"/>
    <x v="0"/>
    <s v="Pens &amp; Art Supplies"/>
    <x v="2"/>
    <x v="1250"/>
  </r>
  <r>
    <n v="18464"/>
    <x v="130"/>
    <x v="1"/>
    <n v="31"/>
    <x v="4523"/>
    <x v="0"/>
    <n v="1.4"/>
    <x v="4"/>
    <x v="3"/>
    <x v="0"/>
    <s v="Paper"/>
    <x v="2"/>
    <x v="131"/>
  </r>
  <r>
    <n v="3202"/>
    <x v="1334"/>
    <x v="3"/>
    <n v="10"/>
    <x v="4524"/>
    <x v="0"/>
    <n v="5.9"/>
    <x v="6"/>
    <x v="1"/>
    <x v="1"/>
    <s v="Computer Peripherals"/>
    <x v="0"/>
    <x v="1369"/>
  </r>
  <r>
    <n v="19975"/>
    <x v="406"/>
    <x v="2"/>
    <n v="33"/>
    <x v="4525"/>
    <x v="0"/>
    <n v="7.4"/>
    <x v="7"/>
    <x v="1"/>
    <x v="0"/>
    <s v="Appliances"/>
    <x v="1"/>
    <x v="93"/>
  </r>
  <r>
    <n v="30597"/>
    <x v="153"/>
    <x v="1"/>
    <n v="42"/>
    <x v="4526"/>
    <x v="0"/>
    <n v="4.8"/>
    <x v="0"/>
    <x v="1"/>
    <x v="0"/>
    <s v="Storage &amp; Organization"/>
    <x v="0"/>
    <x v="495"/>
  </r>
  <r>
    <n v="16961"/>
    <x v="717"/>
    <x v="2"/>
    <n v="27"/>
    <x v="4527"/>
    <x v="0"/>
    <n v="2.1"/>
    <x v="7"/>
    <x v="1"/>
    <x v="1"/>
    <s v="Computer Peripherals"/>
    <x v="4"/>
    <x v="82"/>
  </r>
  <r>
    <n v="44486"/>
    <x v="644"/>
    <x v="0"/>
    <n v="36"/>
    <x v="4528"/>
    <x v="0"/>
    <n v="5.3"/>
    <x v="5"/>
    <x v="3"/>
    <x v="0"/>
    <s v="Paper"/>
    <x v="0"/>
    <x v="655"/>
  </r>
  <r>
    <n v="53477"/>
    <x v="765"/>
    <x v="1"/>
    <n v="28"/>
    <x v="4529"/>
    <x v="0"/>
    <n v="21.4"/>
    <x v="9"/>
    <x v="0"/>
    <x v="0"/>
    <s v="Storage &amp; Organization"/>
    <x v="0"/>
    <x v="328"/>
  </r>
  <r>
    <n v="20128"/>
    <x v="759"/>
    <x v="2"/>
    <n v="5"/>
    <x v="4530"/>
    <x v="0"/>
    <n v="21.4"/>
    <x v="5"/>
    <x v="0"/>
    <x v="0"/>
    <s v="Storage &amp; Organization"/>
    <x v="0"/>
    <x v="1250"/>
  </r>
  <r>
    <n v="23522"/>
    <x v="928"/>
    <x v="0"/>
    <n v="8"/>
    <x v="4531"/>
    <x v="0"/>
    <n v="12"/>
    <x v="0"/>
    <x v="3"/>
    <x v="2"/>
    <s v="Office Furnishings"/>
    <x v="5"/>
    <x v="103"/>
  </r>
  <r>
    <n v="45381"/>
    <x v="139"/>
    <x v="4"/>
    <n v="23"/>
    <x v="4532"/>
    <x v="1"/>
    <n v="5.9"/>
    <x v="4"/>
    <x v="3"/>
    <x v="1"/>
    <s v="Computer Peripherals"/>
    <x v="0"/>
    <x v="1264"/>
  </r>
  <r>
    <n v="2752"/>
    <x v="426"/>
    <x v="1"/>
    <n v="10"/>
    <x v="4533"/>
    <x v="0"/>
    <n v="8.8000000000000007"/>
    <x v="0"/>
    <x v="3"/>
    <x v="0"/>
    <s v="Storage &amp; Organization"/>
    <x v="0"/>
    <x v="444"/>
  </r>
  <r>
    <n v="49351"/>
    <x v="497"/>
    <x v="3"/>
    <n v="27"/>
    <x v="4534"/>
    <x v="0"/>
    <n v="0.9"/>
    <x v="6"/>
    <x v="0"/>
    <x v="0"/>
    <s v="Pens &amp; Art Supplies"/>
    <x v="2"/>
    <x v="223"/>
  </r>
  <r>
    <n v="47203"/>
    <x v="656"/>
    <x v="0"/>
    <n v="44"/>
    <x v="4535"/>
    <x v="0"/>
    <n v="5.9"/>
    <x v="6"/>
    <x v="0"/>
    <x v="0"/>
    <s v="Paper"/>
    <x v="0"/>
    <x v="1370"/>
  </r>
  <r>
    <n v="5059"/>
    <x v="805"/>
    <x v="1"/>
    <n v="5"/>
    <x v="1650"/>
    <x v="1"/>
    <n v="8"/>
    <x v="6"/>
    <x v="3"/>
    <x v="0"/>
    <s v="Binders and Binder Accessories"/>
    <x v="0"/>
    <x v="951"/>
  </r>
  <r>
    <n v="34406"/>
    <x v="1335"/>
    <x v="4"/>
    <n v="29"/>
    <x v="4536"/>
    <x v="0"/>
    <n v="0.7"/>
    <x v="2"/>
    <x v="2"/>
    <x v="0"/>
    <s v="Rubber Bands"/>
    <x v="2"/>
    <x v="1371"/>
  </r>
  <r>
    <n v="51557"/>
    <x v="287"/>
    <x v="1"/>
    <n v="14"/>
    <x v="4537"/>
    <x v="0"/>
    <n v="2.6"/>
    <x v="5"/>
    <x v="0"/>
    <x v="0"/>
    <s v="Pens &amp; Art Supplies"/>
    <x v="2"/>
    <x v="1159"/>
  </r>
  <r>
    <n v="53956"/>
    <x v="6"/>
    <x v="1"/>
    <n v="43"/>
    <x v="4538"/>
    <x v="0"/>
    <n v="18.7"/>
    <x v="9"/>
    <x v="1"/>
    <x v="0"/>
    <s v="Paper"/>
    <x v="0"/>
    <x v="449"/>
  </r>
  <r>
    <n v="55969"/>
    <x v="796"/>
    <x v="4"/>
    <n v="37"/>
    <x v="4539"/>
    <x v="0"/>
    <n v="7.4"/>
    <x v="0"/>
    <x v="3"/>
    <x v="0"/>
    <s v="Storage &amp; Organization"/>
    <x v="0"/>
    <x v="611"/>
  </r>
  <r>
    <n v="15040"/>
    <x v="1277"/>
    <x v="3"/>
    <n v="48"/>
    <x v="4540"/>
    <x v="1"/>
    <n v="2.2999999999999998"/>
    <x v="6"/>
    <x v="1"/>
    <x v="0"/>
    <s v="Paper"/>
    <x v="2"/>
    <x v="21"/>
  </r>
  <r>
    <n v="36001"/>
    <x v="642"/>
    <x v="3"/>
    <n v="45"/>
    <x v="4541"/>
    <x v="0"/>
    <n v="16.2"/>
    <x v="1"/>
    <x v="2"/>
    <x v="0"/>
    <s v="Binders and Binder Accessories"/>
    <x v="0"/>
    <x v="1085"/>
  </r>
  <r>
    <n v="10624"/>
    <x v="942"/>
    <x v="0"/>
    <n v="23"/>
    <x v="4542"/>
    <x v="0"/>
    <n v="3.9"/>
    <x v="0"/>
    <x v="0"/>
    <x v="1"/>
    <s v="Computer Peripherals"/>
    <x v="4"/>
    <x v="665"/>
  </r>
  <r>
    <n v="27426"/>
    <x v="810"/>
    <x v="3"/>
    <n v="41"/>
    <x v="4543"/>
    <x v="0"/>
    <n v="5.0999999999999996"/>
    <x v="6"/>
    <x v="2"/>
    <x v="0"/>
    <s v="Paper"/>
    <x v="0"/>
    <x v="853"/>
  </r>
  <r>
    <n v="57190"/>
    <x v="697"/>
    <x v="4"/>
    <n v="36"/>
    <x v="4544"/>
    <x v="0"/>
    <n v="2.1"/>
    <x v="2"/>
    <x v="3"/>
    <x v="1"/>
    <s v="Computer Peripherals"/>
    <x v="4"/>
    <x v="1185"/>
  </r>
  <r>
    <n v="35366"/>
    <x v="725"/>
    <x v="3"/>
    <n v="23"/>
    <x v="4545"/>
    <x v="0"/>
    <n v="8.4"/>
    <x v="5"/>
    <x v="1"/>
    <x v="0"/>
    <s v="Paper"/>
    <x v="0"/>
    <x v="1206"/>
  </r>
  <r>
    <n v="6562"/>
    <x v="942"/>
    <x v="0"/>
    <n v="12"/>
    <x v="4546"/>
    <x v="2"/>
    <n v="15.7"/>
    <x v="5"/>
    <x v="1"/>
    <x v="1"/>
    <s v="Office Machines"/>
    <x v="3"/>
    <x v="665"/>
  </r>
  <r>
    <n v="23842"/>
    <x v="648"/>
    <x v="3"/>
    <n v="20"/>
    <x v="508"/>
    <x v="0"/>
    <n v="7.4"/>
    <x v="5"/>
    <x v="1"/>
    <x v="0"/>
    <s v="Paper"/>
    <x v="0"/>
    <x v="1081"/>
  </r>
  <r>
    <n v="8646"/>
    <x v="92"/>
    <x v="1"/>
    <n v="41"/>
    <x v="4547"/>
    <x v="2"/>
    <n v="41.7"/>
    <x v="9"/>
    <x v="1"/>
    <x v="2"/>
    <s v="Chairs &amp; Chairmats"/>
    <x v="3"/>
    <x v="733"/>
  </r>
  <r>
    <n v="58947"/>
    <x v="311"/>
    <x v="2"/>
    <n v="48"/>
    <x v="4548"/>
    <x v="0"/>
    <n v="3.1"/>
    <x v="9"/>
    <x v="2"/>
    <x v="0"/>
    <s v="Paper"/>
    <x v="2"/>
    <x v="1137"/>
  </r>
  <r>
    <n v="30279"/>
    <x v="783"/>
    <x v="0"/>
    <n v="39"/>
    <x v="4549"/>
    <x v="2"/>
    <n v="17.8"/>
    <x v="3"/>
    <x v="0"/>
    <x v="1"/>
    <s v="Office Machines"/>
    <x v="6"/>
    <x v="1332"/>
  </r>
  <r>
    <n v="8325"/>
    <x v="269"/>
    <x v="0"/>
    <n v="21"/>
    <x v="4550"/>
    <x v="2"/>
    <n v="60.1"/>
    <x v="8"/>
    <x v="2"/>
    <x v="1"/>
    <s v="Office Machines"/>
    <x v="3"/>
    <x v="179"/>
  </r>
  <r>
    <n v="50275"/>
    <x v="20"/>
    <x v="4"/>
    <n v="31"/>
    <x v="4551"/>
    <x v="0"/>
    <n v="6.2"/>
    <x v="9"/>
    <x v="2"/>
    <x v="0"/>
    <s v="Paper"/>
    <x v="0"/>
    <x v="642"/>
  </r>
  <r>
    <n v="36737"/>
    <x v="1001"/>
    <x v="2"/>
    <n v="10"/>
    <x v="4552"/>
    <x v="0"/>
    <n v="21.4"/>
    <x v="2"/>
    <x v="1"/>
    <x v="1"/>
    <s v="Computer Peripherals"/>
    <x v="0"/>
    <x v="123"/>
  </r>
  <r>
    <n v="48484"/>
    <x v="1017"/>
    <x v="4"/>
    <n v="41"/>
    <x v="4553"/>
    <x v="1"/>
    <n v="7.1"/>
    <x v="2"/>
    <x v="3"/>
    <x v="2"/>
    <s v="Office Furnishings"/>
    <x v="4"/>
    <x v="798"/>
  </r>
  <r>
    <n v="54339"/>
    <x v="322"/>
    <x v="3"/>
    <n v="48"/>
    <x v="4554"/>
    <x v="1"/>
    <n v="4.3"/>
    <x v="0"/>
    <x v="0"/>
    <x v="0"/>
    <s v="Appliances"/>
    <x v="0"/>
    <x v="452"/>
  </r>
  <r>
    <n v="26688"/>
    <x v="661"/>
    <x v="4"/>
    <n v="21"/>
    <x v="4555"/>
    <x v="0"/>
    <n v="4.3"/>
    <x v="5"/>
    <x v="2"/>
    <x v="0"/>
    <s v="Appliances"/>
    <x v="0"/>
    <x v="703"/>
  </r>
  <r>
    <n v="17668"/>
    <x v="62"/>
    <x v="4"/>
    <n v="49"/>
    <x v="4556"/>
    <x v="0"/>
    <n v="2.1"/>
    <x v="0"/>
    <x v="0"/>
    <x v="1"/>
    <s v="Computer Peripherals"/>
    <x v="4"/>
    <x v="1015"/>
  </r>
  <r>
    <n v="44995"/>
    <x v="774"/>
    <x v="1"/>
    <n v="46"/>
    <x v="4557"/>
    <x v="0"/>
    <n v="9.1999999999999993"/>
    <x v="5"/>
    <x v="2"/>
    <x v="1"/>
    <s v="Telephones and Communication"/>
    <x v="1"/>
    <x v="634"/>
  </r>
  <r>
    <n v="19042"/>
    <x v="711"/>
    <x v="0"/>
    <n v="8"/>
    <x v="4558"/>
    <x v="0"/>
    <n v="8"/>
    <x v="10"/>
    <x v="0"/>
    <x v="0"/>
    <s v="Binders and Binder Accessories"/>
    <x v="0"/>
    <x v="1065"/>
  </r>
  <r>
    <n v="39749"/>
    <x v="969"/>
    <x v="1"/>
    <n v="14"/>
    <x v="4559"/>
    <x v="0"/>
    <n v="5.3"/>
    <x v="0"/>
    <x v="1"/>
    <x v="2"/>
    <s v="Office Furnishings"/>
    <x v="0"/>
    <x v="35"/>
  </r>
  <r>
    <n v="46468"/>
    <x v="51"/>
    <x v="0"/>
    <n v="41"/>
    <x v="4560"/>
    <x v="1"/>
    <n v="2.1"/>
    <x v="0"/>
    <x v="2"/>
    <x v="1"/>
    <s v="Computer Peripherals"/>
    <x v="4"/>
    <x v="52"/>
  </r>
  <r>
    <n v="43874"/>
    <x v="286"/>
    <x v="1"/>
    <n v="46"/>
    <x v="3949"/>
    <x v="0"/>
    <n v="5.4"/>
    <x v="0"/>
    <x v="2"/>
    <x v="0"/>
    <s v="Pens &amp; Art Supplies"/>
    <x v="2"/>
    <x v="701"/>
  </r>
  <r>
    <n v="39846"/>
    <x v="1062"/>
    <x v="3"/>
    <n v="10"/>
    <x v="4561"/>
    <x v="2"/>
    <n v="58.6"/>
    <x v="6"/>
    <x v="0"/>
    <x v="2"/>
    <s v="Bookcases"/>
    <x v="6"/>
    <x v="53"/>
  </r>
  <r>
    <n v="57280"/>
    <x v="1039"/>
    <x v="4"/>
    <n v="44"/>
    <x v="4562"/>
    <x v="1"/>
    <n v="10.8"/>
    <x v="6"/>
    <x v="0"/>
    <x v="0"/>
    <s v="Paper"/>
    <x v="0"/>
    <x v="141"/>
  </r>
  <r>
    <n v="17091"/>
    <x v="696"/>
    <x v="4"/>
    <n v="45"/>
    <x v="4563"/>
    <x v="0"/>
    <n v="5.6"/>
    <x v="0"/>
    <x v="3"/>
    <x v="1"/>
    <s v="Telephones and Communication"/>
    <x v="0"/>
    <x v="1198"/>
  </r>
  <r>
    <n v="13507"/>
    <x v="495"/>
    <x v="4"/>
    <n v="27"/>
    <x v="4564"/>
    <x v="0"/>
    <n v="6.6"/>
    <x v="2"/>
    <x v="3"/>
    <x v="0"/>
    <s v="Paper"/>
    <x v="0"/>
    <x v="631"/>
  </r>
  <r>
    <n v="53378"/>
    <x v="841"/>
    <x v="4"/>
    <n v="38"/>
    <x v="4565"/>
    <x v="0"/>
    <n v="21.4"/>
    <x v="6"/>
    <x v="0"/>
    <x v="2"/>
    <s v="Office Furnishings"/>
    <x v="0"/>
    <x v="881"/>
  </r>
  <r>
    <n v="59969"/>
    <x v="618"/>
    <x v="1"/>
    <n v="42"/>
    <x v="4566"/>
    <x v="0"/>
    <n v="1.5"/>
    <x v="9"/>
    <x v="2"/>
    <x v="0"/>
    <s v="Envelopes"/>
    <x v="0"/>
    <x v="651"/>
  </r>
  <r>
    <n v="23488"/>
    <x v="717"/>
    <x v="0"/>
    <n v="30"/>
    <x v="4567"/>
    <x v="2"/>
    <n v="47.7"/>
    <x v="1"/>
    <x v="2"/>
    <x v="2"/>
    <s v="Bookcases"/>
    <x v="6"/>
    <x v="82"/>
  </r>
  <r>
    <n v="9792"/>
    <x v="1011"/>
    <x v="3"/>
    <n v="14"/>
    <x v="4568"/>
    <x v="0"/>
    <n v="8.3000000000000007"/>
    <x v="2"/>
    <x v="1"/>
    <x v="0"/>
    <s v="Binders and Binder Accessories"/>
    <x v="0"/>
    <x v="1026"/>
  </r>
  <r>
    <n v="28387"/>
    <x v="1147"/>
    <x v="2"/>
    <n v="13"/>
    <x v="4569"/>
    <x v="0"/>
    <n v="5.9"/>
    <x v="8"/>
    <x v="1"/>
    <x v="0"/>
    <s v="Paper"/>
    <x v="0"/>
    <x v="958"/>
  </r>
  <r>
    <n v="549"/>
    <x v="891"/>
    <x v="0"/>
    <n v="5"/>
    <x v="2723"/>
    <x v="0"/>
    <n v="9.4"/>
    <x v="0"/>
    <x v="1"/>
    <x v="0"/>
    <s v="Paper"/>
    <x v="0"/>
    <x v="229"/>
  </r>
  <r>
    <n v="30532"/>
    <x v="476"/>
    <x v="1"/>
    <n v="28"/>
    <x v="4570"/>
    <x v="0"/>
    <n v="10.4"/>
    <x v="0"/>
    <x v="2"/>
    <x v="0"/>
    <s v="Binders and Binder Accessories"/>
    <x v="0"/>
    <x v="1034"/>
  </r>
  <r>
    <n v="32902"/>
    <x v="425"/>
    <x v="1"/>
    <n v="34"/>
    <x v="4571"/>
    <x v="1"/>
    <n v="1.3"/>
    <x v="3"/>
    <x v="2"/>
    <x v="0"/>
    <s v="Pens &amp; Art Supplies"/>
    <x v="2"/>
    <x v="443"/>
  </r>
  <r>
    <n v="52194"/>
    <x v="1331"/>
    <x v="0"/>
    <n v="25"/>
    <x v="4572"/>
    <x v="0"/>
    <n v="13.9"/>
    <x v="3"/>
    <x v="2"/>
    <x v="0"/>
    <s v="Binders and Binder Accessories"/>
    <x v="0"/>
    <x v="1248"/>
  </r>
  <r>
    <n v="21314"/>
    <x v="968"/>
    <x v="3"/>
    <n v="30"/>
    <x v="4573"/>
    <x v="0"/>
    <n v="1.7"/>
    <x v="7"/>
    <x v="2"/>
    <x v="0"/>
    <s v="Rubber Bands"/>
    <x v="2"/>
    <x v="648"/>
  </r>
  <r>
    <n v="31238"/>
    <x v="1247"/>
    <x v="4"/>
    <n v="21"/>
    <x v="4574"/>
    <x v="1"/>
    <n v="21.4"/>
    <x v="0"/>
    <x v="0"/>
    <x v="0"/>
    <s v="Appliances"/>
    <x v="0"/>
    <x v="86"/>
  </r>
  <r>
    <n v="26279"/>
    <x v="330"/>
    <x v="2"/>
    <n v="7"/>
    <x v="4575"/>
    <x v="0"/>
    <n v="1.3"/>
    <x v="0"/>
    <x v="2"/>
    <x v="1"/>
    <s v="Telephones and Communication"/>
    <x v="4"/>
    <x v="337"/>
  </r>
  <r>
    <n v="6211"/>
    <x v="531"/>
    <x v="0"/>
    <n v="3"/>
    <x v="4576"/>
    <x v="0"/>
    <n v="9.6"/>
    <x v="6"/>
    <x v="0"/>
    <x v="0"/>
    <s v="Pens &amp; Art Supplies"/>
    <x v="4"/>
    <x v="552"/>
  </r>
  <r>
    <n v="51940"/>
    <x v="1317"/>
    <x v="1"/>
    <n v="11"/>
    <x v="4577"/>
    <x v="0"/>
    <n v="4.7"/>
    <x v="0"/>
    <x v="0"/>
    <x v="1"/>
    <s v="Computer Peripherals"/>
    <x v="4"/>
    <x v="1372"/>
  </r>
  <r>
    <n v="31874"/>
    <x v="236"/>
    <x v="1"/>
    <n v="39"/>
    <x v="4578"/>
    <x v="2"/>
    <n v="90.8"/>
    <x v="2"/>
    <x v="0"/>
    <x v="2"/>
    <s v="Tables"/>
    <x v="6"/>
    <x v="216"/>
  </r>
  <r>
    <n v="21478"/>
    <x v="1023"/>
    <x v="3"/>
    <n v="16"/>
    <x v="4579"/>
    <x v="0"/>
    <n v="9.6"/>
    <x v="9"/>
    <x v="2"/>
    <x v="2"/>
    <s v="Office Furnishings"/>
    <x v="4"/>
    <x v="443"/>
  </r>
  <r>
    <n v="53891"/>
    <x v="285"/>
    <x v="1"/>
    <n v="44"/>
    <x v="4580"/>
    <x v="1"/>
    <n v="42.4"/>
    <x v="7"/>
    <x v="2"/>
    <x v="2"/>
    <s v="Office Furnishings"/>
    <x v="1"/>
    <x v="147"/>
  </r>
  <r>
    <n v="35910"/>
    <x v="379"/>
    <x v="1"/>
    <n v="36"/>
    <x v="4581"/>
    <x v="0"/>
    <n v="1.3"/>
    <x v="6"/>
    <x v="0"/>
    <x v="1"/>
    <s v="Telephones and Communication"/>
    <x v="4"/>
    <x v="673"/>
  </r>
  <r>
    <n v="70"/>
    <x v="215"/>
    <x v="3"/>
    <n v="46"/>
    <x v="4582"/>
    <x v="0"/>
    <n v="6.4"/>
    <x v="3"/>
    <x v="2"/>
    <x v="1"/>
    <s v="Telephones and Communication"/>
    <x v="0"/>
    <x v="472"/>
  </r>
  <r>
    <n v="42274"/>
    <x v="142"/>
    <x v="1"/>
    <n v="45"/>
    <x v="4583"/>
    <x v="1"/>
    <n v="6.6"/>
    <x v="0"/>
    <x v="2"/>
    <x v="2"/>
    <s v="Office Furnishings"/>
    <x v="2"/>
    <x v="143"/>
  </r>
  <r>
    <n v="25095"/>
    <x v="1254"/>
    <x v="3"/>
    <n v="18"/>
    <x v="4584"/>
    <x v="0"/>
    <n v="10.5"/>
    <x v="0"/>
    <x v="1"/>
    <x v="0"/>
    <s v="Envelopes"/>
    <x v="0"/>
    <x v="598"/>
  </r>
  <r>
    <n v="28643"/>
    <x v="775"/>
    <x v="2"/>
    <n v="16"/>
    <x v="4585"/>
    <x v="0"/>
    <n v="3.2"/>
    <x v="8"/>
    <x v="1"/>
    <x v="0"/>
    <s v="Binders and Binder Accessories"/>
    <x v="0"/>
    <x v="1290"/>
  </r>
  <r>
    <n v="7846"/>
    <x v="491"/>
    <x v="3"/>
    <n v="47"/>
    <x v="4586"/>
    <x v="0"/>
    <n v="21.4"/>
    <x v="3"/>
    <x v="0"/>
    <x v="0"/>
    <s v="Binders and Binder Accessories"/>
    <x v="0"/>
    <x v="507"/>
  </r>
  <r>
    <n v="9093"/>
    <x v="361"/>
    <x v="4"/>
    <n v="36"/>
    <x v="4587"/>
    <x v="0"/>
    <n v="3"/>
    <x v="8"/>
    <x v="1"/>
    <x v="1"/>
    <s v="Computer Peripherals"/>
    <x v="4"/>
    <x v="827"/>
  </r>
  <r>
    <n v="19686"/>
    <x v="899"/>
    <x v="4"/>
    <n v="11"/>
    <x v="4588"/>
    <x v="0"/>
    <n v="5.3"/>
    <x v="1"/>
    <x v="0"/>
    <x v="0"/>
    <s v="Binders and Binder Accessories"/>
    <x v="0"/>
    <x v="946"/>
  </r>
  <r>
    <n v="48577"/>
    <x v="250"/>
    <x v="4"/>
    <n v="6"/>
    <x v="4589"/>
    <x v="0"/>
    <n v="5.4"/>
    <x v="6"/>
    <x v="0"/>
    <x v="0"/>
    <s v="Paper"/>
    <x v="0"/>
    <x v="248"/>
  </r>
  <r>
    <n v="54850"/>
    <x v="1035"/>
    <x v="2"/>
    <n v="9"/>
    <x v="4590"/>
    <x v="0"/>
    <n v="8.6"/>
    <x v="0"/>
    <x v="2"/>
    <x v="1"/>
    <s v="Telephones and Communication"/>
    <x v="0"/>
    <x v="177"/>
  </r>
  <r>
    <n v="19493"/>
    <x v="676"/>
    <x v="0"/>
    <n v="31"/>
    <x v="4591"/>
    <x v="0"/>
    <n v="73.8"/>
    <x v="0"/>
    <x v="0"/>
    <x v="2"/>
    <s v="Tables"/>
    <x v="5"/>
    <x v="579"/>
  </r>
  <r>
    <n v="49763"/>
    <x v="611"/>
    <x v="0"/>
    <n v="8"/>
    <x v="3954"/>
    <x v="0"/>
    <n v="1.5"/>
    <x v="9"/>
    <x v="0"/>
    <x v="0"/>
    <s v="Envelopes"/>
    <x v="0"/>
    <x v="161"/>
  </r>
  <r>
    <n v="4422"/>
    <x v="643"/>
    <x v="4"/>
    <n v="12"/>
    <x v="4592"/>
    <x v="0"/>
    <n v="9.6"/>
    <x v="2"/>
    <x v="1"/>
    <x v="2"/>
    <s v="Office Furnishings"/>
    <x v="4"/>
    <x v="456"/>
  </r>
  <r>
    <n v="6018"/>
    <x v="998"/>
    <x v="3"/>
    <n v="2"/>
    <x v="4593"/>
    <x v="0"/>
    <n v="14.9"/>
    <x v="6"/>
    <x v="2"/>
    <x v="0"/>
    <s v="Paper"/>
    <x v="0"/>
    <x v="1017"/>
  </r>
  <r>
    <n v="4070"/>
    <x v="566"/>
    <x v="1"/>
    <n v="22"/>
    <x v="4594"/>
    <x v="1"/>
    <n v="2.1"/>
    <x v="9"/>
    <x v="2"/>
    <x v="1"/>
    <s v="Computer Peripherals"/>
    <x v="4"/>
    <x v="884"/>
  </r>
  <r>
    <n v="11777"/>
    <x v="1034"/>
    <x v="3"/>
    <n v="39"/>
    <x v="4595"/>
    <x v="0"/>
    <n v="10.1"/>
    <x v="6"/>
    <x v="1"/>
    <x v="0"/>
    <s v="Storage &amp; Organization"/>
    <x v="0"/>
    <x v="1373"/>
  </r>
  <r>
    <n v="9095"/>
    <x v="708"/>
    <x v="1"/>
    <n v="23"/>
    <x v="4596"/>
    <x v="0"/>
    <n v="6.7"/>
    <x v="6"/>
    <x v="3"/>
    <x v="0"/>
    <s v="Storage &amp; Organization"/>
    <x v="1"/>
    <x v="747"/>
  </r>
  <r>
    <n v="38437"/>
    <x v="652"/>
    <x v="0"/>
    <n v="17"/>
    <x v="4260"/>
    <x v="0"/>
    <n v="2.5"/>
    <x v="0"/>
    <x v="3"/>
    <x v="0"/>
    <s v="Pens &amp; Art Supplies"/>
    <x v="2"/>
    <x v="452"/>
  </r>
  <r>
    <n v="44002"/>
    <x v="1327"/>
    <x v="4"/>
    <n v="14"/>
    <x v="4597"/>
    <x v="0"/>
    <n v="10.1"/>
    <x v="9"/>
    <x v="0"/>
    <x v="0"/>
    <s v="Storage &amp; Organization"/>
    <x v="0"/>
    <x v="1122"/>
  </r>
  <r>
    <n v="26432"/>
    <x v="1272"/>
    <x v="3"/>
    <n v="48"/>
    <x v="4598"/>
    <x v="0"/>
    <n v="26.2"/>
    <x v="3"/>
    <x v="0"/>
    <x v="1"/>
    <s v="Copiers and Fax"/>
    <x v="5"/>
    <x v="650"/>
  </r>
  <r>
    <n v="21956"/>
    <x v="15"/>
    <x v="1"/>
    <n v="2"/>
    <x v="678"/>
    <x v="0"/>
    <n v="9.6"/>
    <x v="9"/>
    <x v="1"/>
    <x v="1"/>
    <s v="Telephones and Communication"/>
    <x v="0"/>
    <x v="16"/>
  </r>
  <r>
    <n v="16741"/>
    <x v="331"/>
    <x v="4"/>
    <n v="6"/>
    <x v="4599"/>
    <x v="0"/>
    <n v="18.100000000000001"/>
    <x v="1"/>
    <x v="3"/>
    <x v="0"/>
    <s v="Paper"/>
    <x v="0"/>
    <x v="347"/>
  </r>
  <r>
    <n v="15907"/>
    <x v="928"/>
    <x v="1"/>
    <n v="4"/>
    <x v="4600"/>
    <x v="0"/>
    <n v="2.2999999999999998"/>
    <x v="1"/>
    <x v="2"/>
    <x v="0"/>
    <s v="Paper"/>
    <x v="2"/>
    <x v="103"/>
  </r>
  <r>
    <n v="6182"/>
    <x v="696"/>
    <x v="3"/>
    <n v="18"/>
    <x v="4601"/>
    <x v="1"/>
    <n v="8.4"/>
    <x v="12"/>
    <x v="0"/>
    <x v="0"/>
    <s v="Paper"/>
    <x v="0"/>
    <x v="203"/>
  </r>
  <r>
    <n v="11206"/>
    <x v="1329"/>
    <x v="3"/>
    <n v="6"/>
    <x v="4602"/>
    <x v="0"/>
    <n v="1.6"/>
    <x v="11"/>
    <x v="3"/>
    <x v="0"/>
    <s v="Binders and Binder Accessories"/>
    <x v="0"/>
    <x v="1373"/>
  </r>
  <r>
    <n v="11943"/>
    <x v="1102"/>
    <x v="3"/>
    <n v="49"/>
    <x v="4603"/>
    <x v="0"/>
    <n v="7.7"/>
    <x v="5"/>
    <x v="1"/>
    <x v="0"/>
    <s v="Binders and Binder Accessories"/>
    <x v="0"/>
    <x v="1374"/>
  </r>
  <r>
    <n v="45825"/>
    <x v="479"/>
    <x v="4"/>
    <n v="43"/>
    <x v="4604"/>
    <x v="0"/>
    <n v="5.5"/>
    <x v="6"/>
    <x v="0"/>
    <x v="0"/>
    <s v="Paper"/>
    <x v="0"/>
    <x v="494"/>
  </r>
  <r>
    <n v="37763"/>
    <x v="260"/>
    <x v="2"/>
    <n v="24"/>
    <x v="4605"/>
    <x v="0"/>
    <n v="2.7"/>
    <x v="3"/>
    <x v="1"/>
    <x v="1"/>
    <s v="Telephones and Communication"/>
    <x v="0"/>
    <x v="260"/>
  </r>
  <r>
    <n v="22086"/>
    <x v="1336"/>
    <x v="4"/>
    <n v="21"/>
    <x v="4606"/>
    <x v="2"/>
    <n v="79.599999999999994"/>
    <x v="9"/>
    <x v="3"/>
    <x v="2"/>
    <s v="Chairs &amp; Chairmats"/>
    <x v="3"/>
    <x v="1321"/>
  </r>
  <r>
    <n v="47943"/>
    <x v="599"/>
    <x v="4"/>
    <n v="48"/>
    <x v="4607"/>
    <x v="0"/>
    <n v="5.8"/>
    <x v="1"/>
    <x v="2"/>
    <x v="0"/>
    <s v="Pens &amp; Art Supplies"/>
    <x v="4"/>
    <x v="627"/>
  </r>
  <r>
    <n v="58496"/>
    <x v="566"/>
    <x v="2"/>
    <n v="20"/>
    <x v="4608"/>
    <x v="0"/>
    <n v="10.8"/>
    <x v="3"/>
    <x v="3"/>
    <x v="0"/>
    <s v="Paper"/>
    <x v="0"/>
    <x v="1094"/>
  </r>
  <r>
    <n v="59939"/>
    <x v="1191"/>
    <x v="4"/>
    <n v="42"/>
    <x v="4609"/>
    <x v="0"/>
    <n v="2.1"/>
    <x v="6"/>
    <x v="3"/>
    <x v="0"/>
    <s v="Scissors, Rulers and Trimmers"/>
    <x v="2"/>
    <x v="710"/>
  </r>
  <r>
    <n v="8257"/>
    <x v="665"/>
    <x v="3"/>
    <n v="5"/>
    <x v="4610"/>
    <x v="0"/>
    <n v="1.7"/>
    <x v="4"/>
    <x v="1"/>
    <x v="0"/>
    <s v="Pens &amp; Art Supplies"/>
    <x v="2"/>
    <x v="275"/>
  </r>
  <r>
    <n v="33987"/>
    <x v="30"/>
    <x v="1"/>
    <n v="27"/>
    <x v="4611"/>
    <x v="0"/>
    <n v="4.3"/>
    <x v="2"/>
    <x v="3"/>
    <x v="1"/>
    <s v="Telephones and Communication"/>
    <x v="0"/>
    <x v="939"/>
  </r>
  <r>
    <n v="46244"/>
    <x v="96"/>
    <x v="4"/>
    <n v="9"/>
    <x v="4612"/>
    <x v="0"/>
    <n v="2.1"/>
    <x v="9"/>
    <x v="1"/>
    <x v="1"/>
    <s v="Computer Peripherals"/>
    <x v="4"/>
    <x v="97"/>
  </r>
  <r>
    <n v="13444"/>
    <x v="158"/>
    <x v="1"/>
    <n v="33"/>
    <x v="4613"/>
    <x v="0"/>
    <n v="0.9"/>
    <x v="0"/>
    <x v="1"/>
    <x v="0"/>
    <s v="Paper"/>
    <x v="2"/>
    <x v="1195"/>
  </r>
  <r>
    <n v="44386"/>
    <x v="433"/>
    <x v="4"/>
    <n v="43"/>
    <x v="4614"/>
    <x v="0"/>
    <n v="2.1"/>
    <x v="0"/>
    <x v="2"/>
    <x v="1"/>
    <s v="Computer Peripherals"/>
    <x v="4"/>
    <x v="451"/>
  </r>
  <r>
    <n v="46597"/>
    <x v="1044"/>
    <x v="2"/>
    <n v="10"/>
    <x v="4615"/>
    <x v="0"/>
    <n v="5.3"/>
    <x v="3"/>
    <x v="1"/>
    <x v="0"/>
    <s v="Binders and Binder Accessories"/>
    <x v="0"/>
    <x v="1095"/>
  </r>
  <r>
    <n v="10210"/>
    <x v="43"/>
    <x v="2"/>
    <n v="10"/>
    <x v="4616"/>
    <x v="0"/>
    <n v="15.5"/>
    <x v="6"/>
    <x v="0"/>
    <x v="1"/>
    <s v="Computer Peripherals"/>
    <x v="0"/>
    <x v="1189"/>
  </r>
  <r>
    <n v="41441"/>
    <x v="694"/>
    <x v="4"/>
    <n v="41"/>
    <x v="4617"/>
    <x v="0"/>
    <n v="6.1"/>
    <x v="3"/>
    <x v="0"/>
    <x v="0"/>
    <s v="Binders and Binder Accessories"/>
    <x v="0"/>
    <x v="492"/>
  </r>
  <r>
    <n v="45762"/>
    <x v="145"/>
    <x v="3"/>
    <n v="21"/>
    <x v="4618"/>
    <x v="0"/>
    <n v="5.4"/>
    <x v="2"/>
    <x v="0"/>
    <x v="0"/>
    <s v="Paper"/>
    <x v="2"/>
    <x v="1262"/>
  </r>
  <r>
    <n v="48423"/>
    <x v="1063"/>
    <x v="1"/>
    <n v="49"/>
    <x v="4619"/>
    <x v="0"/>
    <n v="8.9"/>
    <x v="9"/>
    <x v="2"/>
    <x v="0"/>
    <s v="Envelopes"/>
    <x v="0"/>
    <x v="267"/>
  </r>
  <r>
    <n v="50304"/>
    <x v="924"/>
    <x v="0"/>
    <n v="3"/>
    <x v="4620"/>
    <x v="2"/>
    <n v="29.7"/>
    <x v="6"/>
    <x v="0"/>
    <x v="2"/>
    <s v="Tables"/>
    <x v="6"/>
    <x v="7"/>
  </r>
  <r>
    <n v="28001"/>
    <x v="632"/>
    <x v="0"/>
    <n v="41"/>
    <x v="4621"/>
    <x v="0"/>
    <n v="22.7"/>
    <x v="0"/>
    <x v="2"/>
    <x v="2"/>
    <s v="Office Furnishings"/>
    <x v="5"/>
    <x v="694"/>
  </r>
  <r>
    <n v="6179"/>
    <x v="585"/>
    <x v="2"/>
    <n v="15"/>
    <x v="4622"/>
    <x v="0"/>
    <n v="8.6"/>
    <x v="4"/>
    <x v="1"/>
    <x v="1"/>
    <s v="Telephones and Communication"/>
    <x v="0"/>
    <x v="474"/>
  </r>
  <r>
    <n v="43109"/>
    <x v="758"/>
    <x v="0"/>
    <n v="19"/>
    <x v="4623"/>
    <x v="0"/>
    <n v="9"/>
    <x v="1"/>
    <x v="0"/>
    <x v="0"/>
    <s v="Binders and Binder Accessories"/>
    <x v="0"/>
    <x v="797"/>
  </r>
  <r>
    <n v="26021"/>
    <x v="707"/>
    <x v="0"/>
    <n v="17"/>
    <x v="4624"/>
    <x v="0"/>
    <n v="5.0999999999999996"/>
    <x v="8"/>
    <x v="1"/>
    <x v="1"/>
    <s v="Telephones and Communication"/>
    <x v="1"/>
    <x v="745"/>
  </r>
  <r>
    <n v="3911"/>
    <x v="547"/>
    <x v="2"/>
    <n v="24"/>
    <x v="4625"/>
    <x v="0"/>
    <n v="12"/>
    <x v="8"/>
    <x v="3"/>
    <x v="0"/>
    <s v="Storage &amp; Organization"/>
    <x v="0"/>
    <x v="555"/>
  </r>
  <r>
    <n v="40838"/>
    <x v="1270"/>
    <x v="2"/>
    <n v="40"/>
    <x v="4626"/>
    <x v="0"/>
    <n v="8.5"/>
    <x v="5"/>
    <x v="1"/>
    <x v="2"/>
    <s v="Office Furnishings"/>
    <x v="0"/>
    <x v="1194"/>
  </r>
  <r>
    <n v="48742"/>
    <x v="1067"/>
    <x v="2"/>
    <n v="42"/>
    <x v="4627"/>
    <x v="0"/>
    <n v="1.6"/>
    <x v="5"/>
    <x v="1"/>
    <x v="0"/>
    <s v="Binders and Binder Accessories"/>
    <x v="0"/>
    <x v="1375"/>
  </r>
  <r>
    <n v="1575"/>
    <x v="877"/>
    <x v="4"/>
    <n v="10"/>
    <x v="4628"/>
    <x v="0"/>
    <n v="5.6"/>
    <x v="8"/>
    <x v="3"/>
    <x v="1"/>
    <s v="Telephones and Communication"/>
    <x v="0"/>
    <x v="467"/>
  </r>
  <r>
    <n v="3458"/>
    <x v="1170"/>
    <x v="1"/>
    <n v="41"/>
    <x v="4629"/>
    <x v="0"/>
    <n v="2.1"/>
    <x v="7"/>
    <x v="0"/>
    <x v="1"/>
    <s v="Computer Peripherals"/>
    <x v="4"/>
    <x v="1376"/>
  </r>
  <r>
    <n v="16452"/>
    <x v="1079"/>
    <x v="4"/>
    <n v="46"/>
    <x v="4630"/>
    <x v="0"/>
    <n v="1.1000000000000001"/>
    <x v="4"/>
    <x v="2"/>
    <x v="0"/>
    <s v="Pens &amp; Art Supplies"/>
    <x v="2"/>
    <x v="95"/>
  </r>
  <r>
    <n v="37572"/>
    <x v="154"/>
    <x v="1"/>
    <n v="22"/>
    <x v="4631"/>
    <x v="0"/>
    <n v="3.2"/>
    <x v="0"/>
    <x v="0"/>
    <x v="0"/>
    <s v="Binders and Binder Accessories"/>
    <x v="0"/>
    <x v="154"/>
  </r>
  <r>
    <n v="13986"/>
    <x v="1264"/>
    <x v="1"/>
    <n v="46"/>
    <x v="4632"/>
    <x v="0"/>
    <n v="2.1"/>
    <x v="2"/>
    <x v="1"/>
    <x v="1"/>
    <s v="Computer Peripherals"/>
    <x v="4"/>
    <x v="1335"/>
  </r>
  <r>
    <n v="21760"/>
    <x v="1337"/>
    <x v="2"/>
    <n v="9"/>
    <x v="4633"/>
    <x v="0"/>
    <n v="5.6"/>
    <x v="8"/>
    <x v="2"/>
    <x v="2"/>
    <s v="Office Furnishings"/>
    <x v="0"/>
    <x v="1149"/>
  </r>
  <r>
    <n v="21509"/>
    <x v="315"/>
    <x v="1"/>
    <n v="13"/>
    <x v="4634"/>
    <x v="0"/>
    <n v="0.5"/>
    <x v="2"/>
    <x v="1"/>
    <x v="0"/>
    <s v="Labels"/>
    <x v="0"/>
    <x v="695"/>
  </r>
  <r>
    <n v="36196"/>
    <x v="1238"/>
    <x v="2"/>
    <n v="7"/>
    <x v="4635"/>
    <x v="0"/>
    <n v="4.5999999999999996"/>
    <x v="2"/>
    <x v="1"/>
    <x v="1"/>
    <s v="Computer Peripherals"/>
    <x v="4"/>
    <x v="460"/>
  </r>
  <r>
    <n v="33568"/>
    <x v="696"/>
    <x v="4"/>
    <n v="23"/>
    <x v="4636"/>
    <x v="1"/>
    <n v="6.2"/>
    <x v="5"/>
    <x v="3"/>
    <x v="0"/>
    <s v="Storage &amp; Organization"/>
    <x v="0"/>
    <x v="1198"/>
  </r>
  <r>
    <n v="3168"/>
    <x v="1338"/>
    <x v="3"/>
    <n v="14"/>
    <x v="4637"/>
    <x v="0"/>
    <n v="4.2"/>
    <x v="3"/>
    <x v="2"/>
    <x v="2"/>
    <s v="Office Furnishings"/>
    <x v="2"/>
    <x v="1054"/>
  </r>
  <r>
    <n v="45664"/>
    <x v="1339"/>
    <x v="2"/>
    <n v="24"/>
    <x v="4638"/>
    <x v="0"/>
    <n v="11.2"/>
    <x v="2"/>
    <x v="2"/>
    <x v="2"/>
    <s v="Office Furnishings"/>
    <x v="0"/>
    <x v="327"/>
  </r>
  <r>
    <n v="35938"/>
    <x v="991"/>
    <x v="2"/>
    <n v="48"/>
    <x v="4639"/>
    <x v="0"/>
    <n v="10"/>
    <x v="2"/>
    <x v="0"/>
    <x v="0"/>
    <s v="Storage &amp; Organization"/>
    <x v="0"/>
    <x v="1377"/>
  </r>
  <r>
    <n v="36454"/>
    <x v="1306"/>
    <x v="0"/>
    <n v="8"/>
    <x v="4640"/>
    <x v="0"/>
    <n v="7"/>
    <x v="4"/>
    <x v="3"/>
    <x v="0"/>
    <s v="Storage &amp; Organization"/>
    <x v="1"/>
    <x v="366"/>
  </r>
  <r>
    <n v="15397"/>
    <x v="929"/>
    <x v="0"/>
    <n v="42"/>
    <x v="4641"/>
    <x v="1"/>
    <n v="4.5999999999999996"/>
    <x v="0"/>
    <x v="2"/>
    <x v="1"/>
    <s v="Computer Peripherals"/>
    <x v="4"/>
    <x v="518"/>
  </r>
  <r>
    <n v="57922"/>
    <x v="1283"/>
    <x v="0"/>
    <n v="50"/>
    <x v="4642"/>
    <x v="0"/>
    <n v="9"/>
    <x v="9"/>
    <x v="0"/>
    <x v="0"/>
    <s v="Scissors, Rulers and Trimmers"/>
    <x v="4"/>
    <x v="753"/>
  </r>
  <r>
    <n v="12902"/>
    <x v="374"/>
    <x v="2"/>
    <n v="30"/>
    <x v="4643"/>
    <x v="2"/>
    <n v="60.7"/>
    <x v="5"/>
    <x v="2"/>
    <x v="2"/>
    <s v="Bookcases"/>
    <x v="6"/>
    <x v="1134"/>
  </r>
  <r>
    <n v="6464"/>
    <x v="790"/>
    <x v="4"/>
    <n v="42"/>
    <x v="4644"/>
    <x v="0"/>
    <n v="60.1"/>
    <x v="3"/>
    <x v="1"/>
    <x v="2"/>
    <s v="Office Furnishings"/>
    <x v="1"/>
    <x v="834"/>
  </r>
  <r>
    <n v="27105"/>
    <x v="977"/>
    <x v="2"/>
    <n v="2"/>
    <x v="4645"/>
    <x v="0"/>
    <n v="5.8"/>
    <x v="2"/>
    <x v="2"/>
    <x v="2"/>
    <s v="Office Furnishings"/>
    <x v="4"/>
    <x v="1022"/>
  </r>
  <r>
    <n v="230"/>
    <x v="623"/>
    <x v="0"/>
    <n v="11"/>
    <x v="4646"/>
    <x v="0"/>
    <n v="8.6"/>
    <x v="0"/>
    <x v="0"/>
    <x v="1"/>
    <s v="Telephones and Communication"/>
    <x v="0"/>
    <x v="654"/>
  </r>
  <r>
    <n v="36704"/>
    <x v="1241"/>
    <x v="1"/>
    <n v="43"/>
    <x v="4647"/>
    <x v="1"/>
    <n v="1.2"/>
    <x v="5"/>
    <x v="2"/>
    <x v="0"/>
    <s v="Paper"/>
    <x v="2"/>
    <x v="822"/>
  </r>
  <r>
    <n v="24197"/>
    <x v="1340"/>
    <x v="3"/>
    <n v="41"/>
    <x v="4648"/>
    <x v="1"/>
    <n v="7"/>
    <x v="0"/>
    <x v="3"/>
    <x v="1"/>
    <s v="Computer Peripherals"/>
    <x v="0"/>
    <x v="466"/>
  </r>
  <r>
    <n v="42528"/>
    <x v="810"/>
    <x v="4"/>
    <n v="29"/>
    <x v="4649"/>
    <x v="0"/>
    <n v="9.8000000000000007"/>
    <x v="3"/>
    <x v="1"/>
    <x v="0"/>
    <s v="Paper"/>
    <x v="0"/>
    <x v="442"/>
  </r>
  <r>
    <n v="56099"/>
    <x v="1201"/>
    <x v="3"/>
    <n v="11"/>
    <x v="4650"/>
    <x v="0"/>
    <n v="4.3"/>
    <x v="6"/>
    <x v="0"/>
    <x v="0"/>
    <s v="Appliances"/>
    <x v="0"/>
    <x v="1253"/>
  </r>
  <r>
    <n v="10148"/>
    <x v="1168"/>
    <x v="3"/>
    <n v="27"/>
    <x v="4651"/>
    <x v="2"/>
    <n v="44.3"/>
    <x v="2"/>
    <x v="3"/>
    <x v="2"/>
    <s v="Bookcases"/>
    <x v="6"/>
    <x v="760"/>
  </r>
  <r>
    <n v="46375"/>
    <x v="131"/>
    <x v="4"/>
    <n v="16"/>
    <x v="381"/>
    <x v="0"/>
    <n v="5.6"/>
    <x v="9"/>
    <x v="2"/>
    <x v="1"/>
    <s v="Telephones and Communication"/>
    <x v="0"/>
    <x v="1228"/>
  </r>
  <r>
    <n v="47747"/>
    <x v="523"/>
    <x v="1"/>
    <n v="40"/>
    <x v="4652"/>
    <x v="1"/>
    <n v="5.7"/>
    <x v="7"/>
    <x v="1"/>
    <x v="2"/>
    <s v="Office Furnishings"/>
    <x v="0"/>
    <x v="544"/>
  </r>
  <r>
    <n v="31078"/>
    <x v="683"/>
    <x v="0"/>
    <n v="7"/>
    <x v="4653"/>
    <x v="0"/>
    <n v="8"/>
    <x v="9"/>
    <x v="0"/>
    <x v="1"/>
    <s v="Office Machines"/>
    <x v="1"/>
    <x v="724"/>
  </r>
  <r>
    <n v="4261"/>
    <x v="649"/>
    <x v="0"/>
    <n v="33"/>
    <x v="4654"/>
    <x v="0"/>
    <n v="5.7"/>
    <x v="2"/>
    <x v="0"/>
    <x v="0"/>
    <s v="Paper"/>
    <x v="0"/>
    <x v="377"/>
  </r>
  <r>
    <n v="10053"/>
    <x v="636"/>
    <x v="1"/>
    <n v="44"/>
    <x v="4655"/>
    <x v="2"/>
    <n v="42"/>
    <x v="6"/>
    <x v="3"/>
    <x v="2"/>
    <s v="Tables"/>
    <x v="6"/>
    <x v="245"/>
  </r>
  <r>
    <n v="26305"/>
    <x v="395"/>
    <x v="4"/>
    <n v="13"/>
    <x v="4656"/>
    <x v="2"/>
    <n v="67.099999999999994"/>
    <x v="0"/>
    <x v="2"/>
    <x v="2"/>
    <s v="Tables"/>
    <x v="6"/>
    <x v="540"/>
  </r>
  <r>
    <n v="3332"/>
    <x v="614"/>
    <x v="0"/>
    <n v="6"/>
    <x v="4657"/>
    <x v="0"/>
    <n v="2"/>
    <x v="4"/>
    <x v="0"/>
    <x v="0"/>
    <s v="Pens &amp; Art Supplies"/>
    <x v="2"/>
    <x v="648"/>
  </r>
  <r>
    <n v="20995"/>
    <x v="1121"/>
    <x v="4"/>
    <n v="37"/>
    <x v="4658"/>
    <x v="2"/>
    <n v="70.900000000000006"/>
    <x v="8"/>
    <x v="1"/>
    <x v="2"/>
    <s v="Bookcases"/>
    <x v="6"/>
    <x v="241"/>
  </r>
  <r>
    <n v="55431"/>
    <x v="633"/>
    <x v="2"/>
    <n v="13"/>
    <x v="4659"/>
    <x v="0"/>
    <n v="21.4"/>
    <x v="0"/>
    <x v="0"/>
    <x v="0"/>
    <s v="Appliances"/>
    <x v="0"/>
    <x v="210"/>
  </r>
  <r>
    <n v="41187"/>
    <x v="331"/>
    <x v="3"/>
    <n v="25"/>
    <x v="4660"/>
    <x v="0"/>
    <n v="5.3"/>
    <x v="0"/>
    <x v="3"/>
    <x v="0"/>
    <s v="Paper"/>
    <x v="0"/>
    <x v="1101"/>
  </r>
  <r>
    <n v="29536"/>
    <x v="1325"/>
    <x v="4"/>
    <n v="26"/>
    <x v="4661"/>
    <x v="0"/>
    <n v="21.4"/>
    <x v="5"/>
    <x v="1"/>
    <x v="0"/>
    <s v="Paper"/>
    <x v="0"/>
    <x v="532"/>
  </r>
  <r>
    <n v="41282"/>
    <x v="878"/>
    <x v="4"/>
    <n v="39"/>
    <x v="4662"/>
    <x v="0"/>
    <n v="13.9"/>
    <x v="0"/>
    <x v="1"/>
    <x v="0"/>
    <s v="Binders and Binder Accessories"/>
    <x v="0"/>
    <x v="923"/>
  </r>
  <r>
    <n v="18273"/>
    <x v="163"/>
    <x v="3"/>
    <n v="18"/>
    <x v="4663"/>
    <x v="0"/>
    <n v="21.4"/>
    <x v="10"/>
    <x v="0"/>
    <x v="1"/>
    <s v="Computer Peripherals"/>
    <x v="0"/>
    <x v="163"/>
  </r>
  <r>
    <n v="30786"/>
    <x v="202"/>
    <x v="4"/>
    <n v="4"/>
    <x v="4664"/>
    <x v="0"/>
    <n v="11.4"/>
    <x v="5"/>
    <x v="3"/>
    <x v="0"/>
    <s v="Storage &amp; Organization"/>
    <x v="0"/>
    <x v="645"/>
  </r>
  <r>
    <n v="45410"/>
    <x v="802"/>
    <x v="3"/>
    <n v="19"/>
    <x v="1349"/>
    <x v="0"/>
    <n v="21.4"/>
    <x v="6"/>
    <x v="0"/>
    <x v="0"/>
    <s v="Storage &amp; Organization"/>
    <x v="0"/>
    <x v="549"/>
  </r>
  <r>
    <n v="13091"/>
    <x v="1341"/>
    <x v="4"/>
    <n v="12"/>
    <x v="4665"/>
    <x v="0"/>
    <n v="7.5"/>
    <x v="0"/>
    <x v="0"/>
    <x v="0"/>
    <s v="Paper"/>
    <x v="0"/>
    <x v="218"/>
  </r>
  <r>
    <n v="42528"/>
    <x v="810"/>
    <x v="4"/>
    <n v="46"/>
    <x v="4666"/>
    <x v="0"/>
    <n v="0.8"/>
    <x v="11"/>
    <x v="1"/>
    <x v="0"/>
    <s v="Rubber Bands"/>
    <x v="2"/>
    <x v="853"/>
  </r>
  <r>
    <n v="38182"/>
    <x v="739"/>
    <x v="1"/>
    <n v="45"/>
    <x v="4667"/>
    <x v="0"/>
    <n v="37.5"/>
    <x v="6"/>
    <x v="2"/>
    <x v="0"/>
    <s v="Storage &amp; Organization"/>
    <x v="5"/>
    <x v="61"/>
  </r>
  <r>
    <n v="27524"/>
    <x v="295"/>
    <x v="2"/>
    <n v="50"/>
    <x v="4668"/>
    <x v="0"/>
    <n v="7.9"/>
    <x v="8"/>
    <x v="1"/>
    <x v="0"/>
    <s v="Paper"/>
    <x v="0"/>
    <x v="296"/>
  </r>
  <r>
    <n v="17090"/>
    <x v="489"/>
    <x v="3"/>
    <n v="30"/>
    <x v="4669"/>
    <x v="2"/>
    <n v="38.6"/>
    <x v="10"/>
    <x v="0"/>
    <x v="2"/>
    <s v="Bookcases"/>
    <x v="6"/>
    <x v="942"/>
  </r>
  <r>
    <n v="49575"/>
    <x v="1342"/>
    <x v="1"/>
    <n v="12"/>
    <x v="4670"/>
    <x v="0"/>
    <n v="3.2"/>
    <x v="0"/>
    <x v="0"/>
    <x v="0"/>
    <s v="Binders and Binder Accessories"/>
    <x v="0"/>
    <x v="547"/>
  </r>
  <r>
    <n v="28805"/>
    <x v="394"/>
    <x v="4"/>
    <n v="46"/>
    <x v="4671"/>
    <x v="0"/>
    <n v="5"/>
    <x v="0"/>
    <x v="0"/>
    <x v="0"/>
    <s v="Scissors, Rulers and Trimmers"/>
    <x v="4"/>
    <x v="409"/>
  </r>
  <r>
    <n v="34022"/>
    <x v="1343"/>
    <x v="2"/>
    <n v="6"/>
    <x v="4672"/>
    <x v="0"/>
    <n v="5.3"/>
    <x v="3"/>
    <x v="3"/>
    <x v="2"/>
    <s v="Office Furnishings"/>
    <x v="4"/>
    <x v="548"/>
  </r>
  <r>
    <n v="22117"/>
    <x v="1115"/>
    <x v="0"/>
    <n v="16"/>
    <x v="4673"/>
    <x v="1"/>
    <n v="8"/>
    <x v="6"/>
    <x v="2"/>
    <x v="0"/>
    <s v="Paper"/>
    <x v="0"/>
    <x v="1378"/>
  </r>
  <r>
    <n v="48609"/>
    <x v="808"/>
    <x v="1"/>
    <n v="5"/>
    <x v="4674"/>
    <x v="1"/>
    <n v="4.5999999999999996"/>
    <x v="7"/>
    <x v="0"/>
    <x v="0"/>
    <s v="Pens &amp; Art Supplies"/>
    <x v="2"/>
    <x v="853"/>
  </r>
  <r>
    <n v="18849"/>
    <x v="153"/>
    <x v="1"/>
    <n v="43"/>
    <x v="4675"/>
    <x v="0"/>
    <n v="5.6"/>
    <x v="8"/>
    <x v="0"/>
    <x v="0"/>
    <s v="Envelopes"/>
    <x v="0"/>
    <x v="994"/>
  </r>
  <r>
    <n v="17539"/>
    <x v="163"/>
    <x v="2"/>
    <n v="28"/>
    <x v="4676"/>
    <x v="0"/>
    <n v="5.4"/>
    <x v="5"/>
    <x v="1"/>
    <x v="2"/>
    <s v="Office Furnishings"/>
    <x v="4"/>
    <x v="1141"/>
  </r>
  <r>
    <n v="132"/>
    <x v="1100"/>
    <x v="4"/>
    <n v="27"/>
    <x v="4677"/>
    <x v="0"/>
    <n v="5.4"/>
    <x v="3"/>
    <x v="1"/>
    <x v="1"/>
    <s v="Telephones and Communication"/>
    <x v="1"/>
    <x v="1176"/>
  </r>
  <r>
    <n v="18112"/>
    <x v="1119"/>
    <x v="2"/>
    <n v="13"/>
    <x v="4678"/>
    <x v="0"/>
    <n v="1.4"/>
    <x v="0"/>
    <x v="3"/>
    <x v="0"/>
    <s v="Paper"/>
    <x v="2"/>
    <x v="678"/>
  </r>
  <r>
    <n v="58917"/>
    <x v="1023"/>
    <x v="1"/>
    <n v="3"/>
    <x v="2518"/>
    <x v="0"/>
    <n v="3.1"/>
    <x v="3"/>
    <x v="3"/>
    <x v="0"/>
    <s v="Pens &amp; Art Supplies"/>
    <x v="4"/>
    <x v="1318"/>
  </r>
  <r>
    <n v="55040"/>
    <x v="1322"/>
    <x v="1"/>
    <n v="24"/>
    <x v="4679"/>
    <x v="0"/>
    <n v="2.8"/>
    <x v="2"/>
    <x v="1"/>
    <x v="0"/>
    <s v="Scissors, Rulers and Trimmers"/>
    <x v="4"/>
    <x v="422"/>
  </r>
  <r>
    <n v="900"/>
    <x v="751"/>
    <x v="2"/>
    <n v="29"/>
    <x v="4680"/>
    <x v="0"/>
    <n v="3.2"/>
    <x v="4"/>
    <x v="2"/>
    <x v="0"/>
    <s v="Binders and Binder Accessories"/>
    <x v="0"/>
    <x v="159"/>
  </r>
  <r>
    <n v="14530"/>
    <x v="345"/>
    <x v="1"/>
    <n v="17"/>
    <x v="4681"/>
    <x v="0"/>
    <n v="37.5"/>
    <x v="6"/>
    <x v="2"/>
    <x v="0"/>
    <s v="Storage &amp; Organization"/>
    <x v="5"/>
    <x v="117"/>
  </r>
  <r>
    <n v="2818"/>
    <x v="1016"/>
    <x v="4"/>
    <n v="37"/>
    <x v="4682"/>
    <x v="0"/>
    <n v="4"/>
    <x v="9"/>
    <x v="0"/>
    <x v="2"/>
    <s v="Office Furnishings"/>
    <x v="4"/>
    <x v="15"/>
  </r>
  <r>
    <n v="30820"/>
    <x v="101"/>
    <x v="0"/>
    <n v="21"/>
    <x v="4683"/>
    <x v="1"/>
    <n v="1.2"/>
    <x v="0"/>
    <x v="3"/>
    <x v="0"/>
    <s v="Pens &amp; Art Supplies"/>
    <x v="2"/>
    <x v="625"/>
  </r>
  <r>
    <n v="38976"/>
    <x v="496"/>
    <x v="0"/>
    <n v="46"/>
    <x v="4684"/>
    <x v="0"/>
    <n v="9.3000000000000007"/>
    <x v="3"/>
    <x v="0"/>
    <x v="0"/>
    <s v="Paper"/>
    <x v="0"/>
    <x v="1135"/>
  </r>
  <r>
    <n v="33888"/>
    <x v="1344"/>
    <x v="2"/>
    <n v="47"/>
    <x v="4685"/>
    <x v="2"/>
    <n v="30.7"/>
    <x v="1"/>
    <x v="2"/>
    <x v="0"/>
    <s v="Storage &amp; Organization"/>
    <x v="3"/>
    <x v="71"/>
  </r>
  <r>
    <n v="16679"/>
    <x v="1111"/>
    <x v="3"/>
    <n v="29"/>
    <x v="4686"/>
    <x v="2"/>
    <n v="46.4"/>
    <x v="9"/>
    <x v="3"/>
    <x v="2"/>
    <s v="Chairs &amp; Chairmats"/>
    <x v="3"/>
    <x v="1154"/>
  </r>
  <r>
    <n v="11491"/>
    <x v="691"/>
    <x v="3"/>
    <n v="26"/>
    <x v="4687"/>
    <x v="0"/>
    <n v="4.4000000000000004"/>
    <x v="0"/>
    <x v="2"/>
    <x v="1"/>
    <s v="Computer Peripherals"/>
    <x v="4"/>
    <x v="520"/>
  </r>
  <r>
    <n v="20261"/>
    <x v="1257"/>
    <x v="4"/>
    <n v="21"/>
    <x v="4688"/>
    <x v="1"/>
    <n v="9.6"/>
    <x v="0"/>
    <x v="3"/>
    <x v="1"/>
    <s v="Telephones and Communication"/>
    <x v="0"/>
    <x v="799"/>
  </r>
  <r>
    <n v="37218"/>
    <x v="191"/>
    <x v="1"/>
    <n v="23"/>
    <x v="4689"/>
    <x v="0"/>
    <n v="6.2"/>
    <x v="5"/>
    <x v="0"/>
    <x v="0"/>
    <s v="Paper"/>
    <x v="0"/>
    <x v="639"/>
  </r>
  <r>
    <n v="38340"/>
    <x v="917"/>
    <x v="0"/>
    <n v="36"/>
    <x v="4690"/>
    <x v="0"/>
    <n v="3.7"/>
    <x v="9"/>
    <x v="0"/>
    <x v="0"/>
    <s v="Appliances"/>
    <x v="0"/>
    <x v="1330"/>
  </r>
  <r>
    <n v="25793"/>
    <x v="1130"/>
    <x v="3"/>
    <n v="27"/>
    <x v="4691"/>
    <x v="0"/>
    <n v="9.6"/>
    <x v="7"/>
    <x v="1"/>
    <x v="1"/>
    <s v="Telephones and Communication"/>
    <x v="0"/>
    <x v="1379"/>
  </r>
  <r>
    <n v="773"/>
    <x v="195"/>
    <x v="4"/>
    <n v="38"/>
    <x v="4692"/>
    <x v="0"/>
    <n v="9.6"/>
    <x v="10"/>
    <x v="2"/>
    <x v="1"/>
    <s v="Telephones and Communication"/>
    <x v="0"/>
    <x v="194"/>
  </r>
  <r>
    <n v="7845"/>
    <x v="1345"/>
    <x v="0"/>
    <n v="22"/>
    <x v="4693"/>
    <x v="1"/>
    <n v="6.1"/>
    <x v="0"/>
    <x v="3"/>
    <x v="0"/>
    <s v="Binders and Binder Accessories"/>
    <x v="0"/>
    <x v="15"/>
  </r>
  <r>
    <n v="44423"/>
    <x v="306"/>
    <x v="0"/>
    <n v="39"/>
    <x v="4694"/>
    <x v="0"/>
    <n v="5.7"/>
    <x v="7"/>
    <x v="0"/>
    <x v="2"/>
    <s v="Office Furnishings"/>
    <x v="0"/>
    <x v="1343"/>
  </r>
  <r>
    <n v="1701"/>
    <x v="404"/>
    <x v="1"/>
    <n v="49"/>
    <x v="4695"/>
    <x v="0"/>
    <n v="2.1"/>
    <x v="0"/>
    <x v="1"/>
    <x v="1"/>
    <s v="Computer Peripherals"/>
    <x v="4"/>
    <x v="420"/>
  </r>
  <r>
    <n v="35713"/>
    <x v="1317"/>
    <x v="4"/>
    <n v="49"/>
    <x v="4696"/>
    <x v="0"/>
    <n v="1.6"/>
    <x v="0"/>
    <x v="0"/>
    <x v="0"/>
    <s v="Binders and Binder Accessories"/>
    <x v="0"/>
    <x v="537"/>
  </r>
  <r>
    <n v="22688"/>
    <x v="1067"/>
    <x v="4"/>
    <n v="40"/>
    <x v="4697"/>
    <x v="0"/>
    <n v="6"/>
    <x v="0"/>
    <x v="0"/>
    <x v="1"/>
    <s v="Telephones and Communication"/>
    <x v="0"/>
    <x v="1123"/>
  </r>
  <r>
    <n v="57699"/>
    <x v="368"/>
    <x v="3"/>
    <n v="36"/>
    <x v="4698"/>
    <x v="0"/>
    <n v="21.4"/>
    <x v="0"/>
    <x v="0"/>
    <x v="0"/>
    <s v="Envelopes"/>
    <x v="0"/>
    <x v="1224"/>
  </r>
  <r>
    <n v="31109"/>
    <x v="44"/>
    <x v="3"/>
    <n v="49"/>
    <x v="4699"/>
    <x v="0"/>
    <n v="13.5"/>
    <x v="5"/>
    <x v="3"/>
    <x v="0"/>
    <s v="Binders and Binder Accessories"/>
    <x v="0"/>
    <x v="31"/>
  </r>
  <r>
    <n v="31522"/>
    <x v="100"/>
    <x v="4"/>
    <n v="42"/>
    <x v="4700"/>
    <x v="2"/>
    <n v="15.4"/>
    <x v="0"/>
    <x v="2"/>
    <x v="2"/>
    <s v="Chairs &amp; Chairmats"/>
    <x v="3"/>
    <x v="102"/>
  </r>
  <r>
    <n v="27876"/>
    <x v="881"/>
    <x v="3"/>
    <n v="44"/>
    <x v="4701"/>
    <x v="0"/>
    <n v="9.6"/>
    <x v="2"/>
    <x v="0"/>
    <x v="0"/>
    <s v="Pens &amp; Art Supplies"/>
    <x v="4"/>
    <x v="1089"/>
  </r>
  <r>
    <n v="59233"/>
    <x v="472"/>
    <x v="1"/>
    <n v="30"/>
    <x v="2734"/>
    <x v="1"/>
    <n v="5.4"/>
    <x v="2"/>
    <x v="0"/>
    <x v="2"/>
    <s v="Office Furnishings"/>
    <x v="4"/>
    <x v="703"/>
  </r>
  <r>
    <n v="50533"/>
    <x v="252"/>
    <x v="2"/>
    <n v="3"/>
    <x v="4702"/>
    <x v="2"/>
    <n v="29.7"/>
    <x v="0"/>
    <x v="3"/>
    <x v="2"/>
    <s v="Tables"/>
    <x v="6"/>
    <x v="553"/>
  </r>
  <r>
    <n v="36229"/>
    <x v="1297"/>
    <x v="2"/>
    <n v="24"/>
    <x v="4703"/>
    <x v="2"/>
    <n v="46.8"/>
    <x v="0"/>
    <x v="2"/>
    <x v="2"/>
    <s v="Tables"/>
    <x v="6"/>
    <x v="870"/>
  </r>
  <r>
    <n v="38146"/>
    <x v="783"/>
    <x v="3"/>
    <n v="45"/>
    <x v="4704"/>
    <x v="0"/>
    <n v="6.6"/>
    <x v="5"/>
    <x v="3"/>
    <x v="0"/>
    <s v="Binders and Binder Accessories"/>
    <x v="0"/>
    <x v="1166"/>
  </r>
  <r>
    <n v="13923"/>
    <x v="250"/>
    <x v="1"/>
    <n v="28"/>
    <x v="4705"/>
    <x v="2"/>
    <n v="16.7"/>
    <x v="8"/>
    <x v="2"/>
    <x v="1"/>
    <s v="Office Machines"/>
    <x v="3"/>
    <x v="248"/>
  </r>
  <r>
    <n v="37380"/>
    <x v="1186"/>
    <x v="0"/>
    <n v="47"/>
    <x v="4706"/>
    <x v="0"/>
    <n v="5.0999999999999996"/>
    <x v="2"/>
    <x v="2"/>
    <x v="0"/>
    <s v="Paper"/>
    <x v="0"/>
    <x v="1380"/>
  </r>
  <r>
    <n v="43620"/>
    <x v="804"/>
    <x v="4"/>
    <n v="13"/>
    <x v="4707"/>
    <x v="0"/>
    <n v="14.3"/>
    <x v="6"/>
    <x v="2"/>
    <x v="0"/>
    <s v="Appliances"/>
    <x v="0"/>
    <x v="362"/>
  </r>
  <r>
    <n v="22368"/>
    <x v="1048"/>
    <x v="4"/>
    <n v="33"/>
    <x v="4708"/>
    <x v="2"/>
    <n v="60.1"/>
    <x v="4"/>
    <x v="1"/>
    <x v="1"/>
    <s v="Office Machines"/>
    <x v="6"/>
    <x v="1342"/>
  </r>
  <r>
    <n v="40801"/>
    <x v="1346"/>
    <x v="2"/>
    <n v="20"/>
    <x v="4709"/>
    <x v="0"/>
    <n v="6.7"/>
    <x v="2"/>
    <x v="0"/>
    <x v="0"/>
    <s v="Paper"/>
    <x v="0"/>
    <x v="922"/>
  </r>
  <r>
    <n v="34434"/>
    <x v="313"/>
    <x v="2"/>
    <n v="16"/>
    <x v="4710"/>
    <x v="0"/>
    <n v="5.0999999999999996"/>
    <x v="2"/>
    <x v="3"/>
    <x v="0"/>
    <s v="Binders and Binder Accessories"/>
    <x v="0"/>
    <x v="1020"/>
  </r>
  <r>
    <n v="33922"/>
    <x v="159"/>
    <x v="2"/>
    <n v="31"/>
    <x v="4711"/>
    <x v="2"/>
    <n v="74.2"/>
    <x v="1"/>
    <x v="2"/>
    <x v="1"/>
    <s v="Office Machines"/>
    <x v="3"/>
    <x v="989"/>
  </r>
  <r>
    <n v="22663"/>
    <x v="618"/>
    <x v="3"/>
    <n v="15"/>
    <x v="4712"/>
    <x v="2"/>
    <n v="30.1"/>
    <x v="9"/>
    <x v="0"/>
    <x v="1"/>
    <s v="Office Machines"/>
    <x v="3"/>
    <x v="1048"/>
  </r>
  <r>
    <n v="58247"/>
    <x v="1042"/>
    <x v="2"/>
    <n v="14"/>
    <x v="4713"/>
    <x v="0"/>
    <n v="8.4"/>
    <x v="2"/>
    <x v="2"/>
    <x v="0"/>
    <s v="Paper"/>
    <x v="0"/>
    <x v="869"/>
  </r>
  <r>
    <n v="24902"/>
    <x v="1222"/>
    <x v="1"/>
    <n v="43"/>
    <x v="1686"/>
    <x v="0"/>
    <n v="2.2000000000000002"/>
    <x v="9"/>
    <x v="1"/>
    <x v="0"/>
    <s v="Paper"/>
    <x v="2"/>
    <x v="457"/>
  </r>
  <r>
    <n v="32546"/>
    <x v="1064"/>
    <x v="0"/>
    <n v="47"/>
    <x v="4714"/>
    <x v="0"/>
    <n v="1.3"/>
    <x v="3"/>
    <x v="2"/>
    <x v="1"/>
    <s v="Telephones and Communication"/>
    <x v="4"/>
    <x v="1270"/>
  </r>
  <r>
    <n v="42912"/>
    <x v="1144"/>
    <x v="2"/>
    <n v="4"/>
    <x v="4715"/>
    <x v="0"/>
    <n v="9.1999999999999993"/>
    <x v="6"/>
    <x v="3"/>
    <x v="0"/>
    <s v="Storage &amp; Organization"/>
    <x v="0"/>
    <x v="1170"/>
  </r>
  <r>
    <n v="46531"/>
    <x v="139"/>
    <x v="3"/>
    <n v="23"/>
    <x v="4716"/>
    <x v="0"/>
    <n v="1.6"/>
    <x v="3"/>
    <x v="1"/>
    <x v="0"/>
    <s v="Binders and Binder Accessories"/>
    <x v="0"/>
    <x v="90"/>
  </r>
  <r>
    <n v="31233"/>
    <x v="213"/>
    <x v="3"/>
    <n v="35"/>
    <x v="4717"/>
    <x v="0"/>
    <n v="9.6"/>
    <x v="8"/>
    <x v="2"/>
    <x v="0"/>
    <s v="Pens &amp; Art Supplies"/>
    <x v="4"/>
    <x v="317"/>
  </r>
  <r>
    <n v="34245"/>
    <x v="590"/>
    <x v="4"/>
    <n v="42"/>
    <x v="4718"/>
    <x v="0"/>
    <n v="5.0999999999999996"/>
    <x v="5"/>
    <x v="1"/>
    <x v="0"/>
    <s v="Paper"/>
    <x v="0"/>
    <x v="518"/>
  </r>
  <r>
    <n v="36323"/>
    <x v="1143"/>
    <x v="1"/>
    <n v="5"/>
    <x v="4719"/>
    <x v="0"/>
    <n v="7"/>
    <x v="9"/>
    <x v="0"/>
    <x v="1"/>
    <s v="Computer Peripherals"/>
    <x v="0"/>
    <x v="390"/>
  </r>
  <r>
    <n v="45794"/>
    <x v="213"/>
    <x v="0"/>
    <n v="28"/>
    <x v="4720"/>
    <x v="0"/>
    <n v="11"/>
    <x v="9"/>
    <x v="1"/>
    <x v="1"/>
    <s v="Computer Peripherals"/>
    <x v="0"/>
    <x v="1137"/>
  </r>
  <r>
    <n v="42918"/>
    <x v="882"/>
    <x v="1"/>
    <n v="46"/>
    <x v="4721"/>
    <x v="0"/>
    <n v="7.8"/>
    <x v="10"/>
    <x v="0"/>
    <x v="0"/>
    <s v="Binders and Binder Accessories"/>
    <x v="0"/>
    <x v="1040"/>
  </r>
  <r>
    <n v="25091"/>
    <x v="1048"/>
    <x v="4"/>
    <n v="4"/>
    <x v="4722"/>
    <x v="0"/>
    <n v="15.8"/>
    <x v="0"/>
    <x v="0"/>
    <x v="0"/>
    <s v="Binders and Binder Accessories"/>
    <x v="0"/>
    <x v="76"/>
  </r>
  <r>
    <n v="4800"/>
    <x v="158"/>
    <x v="3"/>
    <n v="7"/>
    <x v="4723"/>
    <x v="0"/>
    <n v="2.5"/>
    <x v="3"/>
    <x v="0"/>
    <x v="0"/>
    <s v="Pens &amp; Art Supplies"/>
    <x v="2"/>
    <x v="142"/>
  </r>
  <r>
    <n v="16643"/>
    <x v="831"/>
    <x v="3"/>
    <n v="40"/>
    <x v="4724"/>
    <x v="0"/>
    <n v="0.5"/>
    <x v="8"/>
    <x v="2"/>
    <x v="0"/>
    <s v="Labels"/>
    <x v="0"/>
    <x v="429"/>
  </r>
  <r>
    <n v="11206"/>
    <x v="1329"/>
    <x v="3"/>
    <n v="26"/>
    <x v="4725"/>
    <x v="0"/>
    <n v="21.4"/>
    <x v="0"/>
    <x v="3"/>
    <x v="1"/>
    <s v="Computer Peripherals"/>
    <x v="0"/>
    <x v="696"/>
  </r>
  <r>
    <n v="57984"/>
    <x v="381"/>
    <x v="1"/>
    <n v="6"/>
    <x v="4726"/>
    <x v="1"/>
    <n v="4.3"/>
    <x v="6"/>
    <x v="2"/>
    <x v="1"/>
    <s v="Computer Peripherals"/>
    <x v="0"/>
    <x v="396"/>
  </r>
  <r>
    <n v="41539"/>
    <x v="392"/>
    <x v="1"/>
    <n v="24"/>
    <x v="4727"/>
    <x v="1"/>
    <n v="1.4"/>
    <x v="2"/>
    <x v="1"/>
    <x v="0"/>
    <s v="Pens &amp; Art Supplies"/>
    <x v="2"/>
    <x v="408"/>
  </r>
  <r>
    <n v="7776"/>
    <x v="622"/>
    <x v="4"/>
    <n v="6"/>
    <x v="4728"/>
    <x v="2"/>
    <n v="31.3"/>
    <x v="6"/>
    <x v="0"/>
    <x v="2"/>
    <s v="Tables"/>
    <x v="6"/>
    <x v="562"/>
  </r>
  <r>
    <n v="39267"/>
    <x v="1155"/>
    <x v="1"/>
    <n v="46"/>
    <x v="4729"/>
    <x v="0"/>
    <n v="15"/>
    <x v="6"/>
    <x v="2"/>
    <x v="0"/>
    <s v="Storage &amp; Organization"/>
    <x v="1"/>
    <x v="1301"/>
  </r>
  <r>
    <n v="55906"/>
    <x v="972"/>
    <x v="0"/>
    <n v="42"/>
    <x v="4730"/>
    <x v="0"/>
    <n v="21.4"/>
    <x v="6"/>
    <x v="1"/>
    <x v="0"/>
    <s v="Storage &amp; Organization"/>
    <x v="0"/>
    <x v="1015"/>
  </r>
  <r>
    <n v="16098"/>
    <x v="696"/>
    <x v="3"/>
    <n v="44"/>
    <x v="4731"/>
    <x v="0"/>
    <n v="3.2"/>
    <x v="0"/>
    <x v="2"/>
    <x v="0"/>
    <s v="Binders and Binder Accessories"/>
    <x v="0"/>
    <x v="653"/>
  </r>
  <r>
    <n v="7136"/>
    <x v="665"/>
    <x v="1"/>
    <n v="9"/>
    <x v="4732"/>
    <x v="0"/>
    <n v="0.5"/>
    <x v="2"/>
    <x v="2"/>
    <x v="0"/>
    <s v="Labels"/>
    <x v="0"/>
    <x v="709"/>
  </r>
  <r>
    <n v="17414"/>
    <x v="1147"/>
    <x v="1"/>
    <n v="32"/>
    <x v="4733"/>
    <x v="0"/>
    <n v="5.4"/>
    <x v="3"/>
    <x v="0"/>
    <x v="0"/>
    <s v="Paper"/>
    <x v="0"/>
    <x v="922"/>
  </r>
  <r>
    <n v="27974"/>
    <x v="733"/>
    <x v="1"/>
    <n v="35"/>
    <x v="4734"/>
    <x v="0"/>
    <n v="5.7"/>
    <x v="0"/>
    <x v="2"/>
    <x v="2"/>
    <s v="Chairs &amp; Chairmats"/>
    <x v="1"/>
    <x v="254"/>
  </r>
  <r>
    <n v="14855"/>
    <x v="1072"/>
    <x v="2"/>
    <n v="44"/>
    <x v="4735"/>
    <x v="1"/>
    <n v="5.9"/>
    <x v="9"/>
    <x v="0"/>
    <x v="0"/>
    <s v="Binders and Binder Accessories"/>
    <x v="0"/>
    <x v="561"/>
  </r>
  <r>
    <n v="57606"/>
    <x v="256"/>
    <x v="2"/>
    <n v="37"/>
    <x v="4736"/>
    <x v="0"/>
    <n v="3.9"/>
    <x v="0"/>
    <x v="1"/>
    <x v="1"/>
    <s v="Computer Peripherals"/>
    <x v="4"/>
    <x v="255"/>
  </r>
  <r>
    <n v="12067"/>
    <x v="600"/>
    <x v="0"/>
    <n v="7"/>
    <x v="4737"/>
    <x v="0"/>
    <n v="21.4"/>
    <x v="6"/>
    <x v="3"/>
    <x v="1"/>
    <s v="Telephones and Communication"/>
    <x v="0"/>
    <x v="225"/>
  </r>
  <r>
    <n v="59812"/>
    <x v="480"/>
    <x v="4"/>
    <n v="2"/>
    <x v="4738"/>
    <x v="0"/>
    <n v="5.3"/>
    <x v="2"/>
    <x v="1"/>
    <x v="2"/>
    <s v="Office Furnishings"/>
    <x v="4"/>
    <x v="1056"/>
  </r>
  <r>
    <n v="54279"/>
    <x v="1106"/>
    <x v="1"/>
    <n v="41"/>
    <x v="4739"/>
    <x v="2"/>
    <n v="19.100000000000001"/>
    <x v="5"/>
    <x v="0"/>
    <x v="1"/>
    <s v="Office Machines"/>
    <x v="3"/>
    <x v="1098"/>
  </r>
  <r>
    <n v="48195"/>
    <x v="674"/>
    <x v="2"/>
    <n v="35"/>
    <x v="4740"/>
    <x v="0"/>
    <n v="2.7"/>
    <x v="0"/>
    <x v="0"/>
    <x v="1"/>
    <s v="Telephones and Communication"/>
    <x v="0"/>
    <x v="983"/>
  </r>
  <r>
    <n v="13540"/>
    <x v="309"/>
    <x v="1"/>
    <n v="33"/>
    <x v="4741"/>
    <x v="0"/>
    <n v="6.6"/>
    <x v="9"/>
    <x v="1"/>
    <x v="0"/>
    <s v="Storage &amp; Organization"/>
    <x v="0"/>
    <x v="814"/>
  </r>
  <r>
    <n v="38087"/>
    <x v="1285"/>
    <x v="0"/>
    <n v="18"/>
    <x v="4742"/>
    <x v="0"/>
    <n v="21.4"/>
    <x v="4"/>
    <x v="3"/>
    <x v="1"/>
    <s v="Computer Peripherals"/>
    <x v="0"/>
    <x v="1133"/>
  </r>
  <r>
    <n v="54177"/>
    <x v="1294"/>
    <x v="0"/>
    <n v="25"/>
    <x v="4743"/>
    <x v="0"/>
    <n v="7.9"/>
    <x v="0"/>
    <x v="2"/>
    <x v="0"/>
    <s v="Paper"/>
    <x v="0"/>
    <x v="1381"/>
  </r>
  <r>
    <n v="47909"/>
    <x v="447"/>
    <x v="4"/>
    <n v="38"/>
    <x v="4744"/>
    <x v="0"/>
    <n v="8"/>
    <x v="7"/>
    <x v="2"/>
    <x v="0"/>
    <s v="Paper"/>
    <x v="0"/>
    <x v="861"/>
  </r>
  <r>
    <n v="56166"/>
    <x v="692"/>
    <x v="0"/>
    <n v="45"/>
    <x v="4745"/>
    <x v="0"/>
    <n v="7.2"/>
    <x v="4"/>
    <x v="1"/>
    <x v="0"/>
    <s v="Appliances"/>
    <x v="1"/>
    <x v="636"/>
  </r>
  <r>
    <n v="8294"/>
    <x v="1153"/>
    <x v="4"/>
    <n v="28"/>
    <x v="4746"/>
    <x v="0"/>
    <n v="5.4"/>
    <x v="9"/>
    <x v="2"/>
    <x v="1"/>
    <s v="Telephones and Communication"/>
    <x v="1"/>
    <x v="846"/>
  </r>
  <r>
    <n v="5894"/>
    <x v="1189"/>
    <x v="1"/>
    <n v="3"/>
    <x v="4747"/>
    <x v="0"/>
    <n v="4.8"/>
    <x v="12"/>
    <x v="0"/>
    <x v="0"/>
    <s v="Appliances"/>
    <x v="0"/>
    <x v="1006"/>
  </r>
  <r>
    <n v="44005"/>
    <x v="133"/>
    <x v="4"/>
    <n v="7"/>
    <x v="4748"/>
    <x v="0"/>
    <n v="21.4"/>
    <x v="5"/>
    <x v="0"/>
    <x v="1"/>
    <s v="Computer Peripherals"/>
    <x v="0"/>
    <x v="134"/>
  </r>
  <r>
    <n v="19874"/>
    <x v="633"/>
    <x v="1"/>
    <n v="31"/>
    <x v="4749"/>
    <x v="0"/>
    <n v="10.1"/>
    <x v="3"/>
    <x v="3"/>
    <x v="0"/>
    <s v="Storage &amp; Organization"/>
    <x v="0"/>
    <x v="210"/>
  </r>
  <r>
    <n v="2720"/>
    <x v="975"/>
    <x v="0"/>
    <n v="36"/>
    <x v="4750"/>
    <x v="1"/>
    <n v="4.3"/>
    <x v="2"/>
    <x v="3"/>
    <x v="1"/>
    <s v="Telephones and Communication"/>
    <x v="0"/>
    <x v="736"/>
  </r>
  <r>
    <n v="58658"/>
    <x v="274"/>
    <x v="4"/>
    <n v="7"/>
    <x v="4751"/>
    <x v="2"/>
    <n v="62.7"/>
    <x v="5"/>
    <x v="1"/>
    <x v="2"/>
    <s v="Bookcases"/>
    <x v="6"/>
    <x v="277"/>
  </r>
  <r>
    <n v="23618"/>
    <x v="1347"/>
    <x v="4"/>
    <n v="45"/>
    <x v="4752"/>
    <x v="0"/>
    <n v="5.6"/>
    <x v="9"/>
    <x v="1"/>
    <x v="1"/>
    <s v="Telephones and Communication"/>
    <x v="0"/>
    <x v="1194"/>
  </r>
  <r>
    <n v="49027"/>
    <x v="928"/>
    <x v="1"/>
    <n v="41"/>
    <x v="4753"/>
    <x v="0"/>
    <n v="9.6"/>
    <x v="2"/>
    <x v="2"/>
    <x v="2"/>
    <s v="Office Furnishings"/>
    <x v="4"/>
    <x v="103"/>
  </r>
  <r>
    <n v="38721"/>
    <x v="721"/>
    <x v="0"/>
    <n v="15"/>
    <x v="4754"/>
    <x v="0"/>
    <n v="21.4"/>
    <x v="4"/>
    <x v="3"/>
    <x v="0"/>
    <s v="Envelopes"/>
    <x v="0"/>
    <x v="760"/>
  </r>
  <r>
    <n v="59845"/>
    <x v="1263"/>
    <x v="3"/>
    <n v="28"/>
    <x v="4755"/>
    <x v="0"/>
    <n v="2.4"/>
    <x v="0"/>
    <x v="1"/>
    <x v="0"/>
    <s v="Paper"/>
    <x v="2"/>
    <x v="925"/>
  </r>
  <r>
    <n v="41152"/>
    <x v="142"/>
    <x v="1"/>
    <n v="49"/>
    <x v="4756"/>
    <x v="0"/>
    <n v="21.3"/>
    <x v="2"/>
    <x v="0"/>
    <x v="0"/>
    <s v="Appliances"/>
    <x v="5"/>
    <x v="801"/>
  </r>
  <r>
    <n v="56769"/>
    <x v="546"/>
    <x v="4"/>
    <n v="11"/>
    <x v="4757"/>
    <x v="0"/>
    <n v="15"/>
    <x v="8"/>
    <x v="1"/>
    <x v="2"/>
    <s v="Office Furnishings"/>
    <x v="2"/>
    <x v="222"/>
  </r>
  <r>
    <n v="55750"/>
    <x v="1229"/>
    <x v="0"/>
    <n v="31"/>
    <x v="4758"/>
    <x v="2"/>
    <n v="74.5"/>
    <x v="6"/>
    <x v="3"/>
    <x v="2"/>
    <s v="Tables"/>
    <x v="6"/>
    <x v="257"/>
  </r>
  <r>
    <n v="31874"/>
    <x v="236"/>
    <x v="1"/>
    <n v="29"/>
    <x v="4759"/>
    <x v="1"/>
    <n v="3.6"/>
    <x v="2"/>
    <x v="0"/>
    <x v="0"/>
    <s v="Scissors, Rulers and Trimmers"/>
    <x v="4"/>
    <x v="216"/>
  </r>
  <r>
    <n v="45731"/>
    <x v="902"/>
    <x v="0"/>
    <n v="35"/>
    <x v="4760"/>
    <x v="0"/>
    <n v="3.5"/>
    <x v="4"/>
    <x v="1"/>
    <x v="1"/>
    <s v="Telephones and Communication"/>
    <x v="4"/>
    <x v="1173"/>
  </r>
  <r>
    <n v="41604"/>
    <x v="683"/>
    <x v="4"/>
    <n v="22"/>
    <x v="1696"/>
    <x v="0"/>
    <n v="5.6"/>
    <x v="0"/>
    <x v="0"/>
    <x v="0"/>
    <s v="Binders and Binder Accessories"/>
    <x v="0"/>
    <x v="724"/>
  </r>
  <r>
    <n v="36196"/>
    <x v="1238"/>
    <x v="2"/>
    <n v="6"/>
    <x v="4761"/>
    <x v="0"/>
    <n v="6.4"/>
    <x v="11"/>
    <x v="1"/>
    <x v="2"/>
    <s v="Office Furnishings"/>
    <x v="1"/>
    <x v="1382"/>
  </r>
  <r>
    <n v="33090"/>
    <x v="386"/>
    <x v="4"/>
    <n v="26"/>
    <x v="4762"/>
    <x v="0"/>
    <n v="13.8"/>
    <x v="0"/>
    <x v="0"/>
    <x v="0"/>
    <s v="Storage &amp; Organization"/>
    <x v="0"/>
    <x v="402"/>
  </r>
  <r>
    <n v="43236"/>
    <x v="728"/>
    <x v="2"/>
    <n v="20"/>
    <x v="4763"/>
    <x v="0"/>
    <n v="6.4"/>
    <x v="1"/>
    <x v="0"/>
    <x v="2"/>
    <s v="Office Furnishings"/>
    <x v="1"/>
    <x v="770"/>
  </r>
  <r>
    <n v="38886"/>
    <x v="1003"/>
    <x v="1"/>
    <n v="26"/>
    <x v="4764"/>
    <x v="1"/>
    <n v="1.7"/>
    <x v="5"/>
    <x v="3"/>
    <x v="0"/>
    <s v="Pens &amp; Art Supplies"/>
    <x v="2"/>
    <x v="1274"/>
  </r>
  <r>
    <n v="36067"/>
    <x v="878"/>
    <x v="1"/>
    <n v="37"/>
    <x v="4765"/>
    <x v="1"/>
    <n v="21.4"/>
    <x v="2"/>
    <x v="3"/>
    <x v="0"/>
    <s v="Storage &amp; Organization"/>
    <x v="0"/>
    <x v="923"/>
  </r>
  <r>
    <n v="4034"/>
    <x v="752"/>
    <x v="2"/>
    <n v="44"/>
    <x v="4766"/>
    <x v="0"/>
    <n v="51.6"/>
    <x v="9"/>
    <x v="3"/>
    <x v="2"/>
    <s v="Office Furnishings"/>
    <x v="1"/>
    <x v="629"/>
  </r>
  <r>
    <n v="58241"/>
    <x v="881"/>
    <x v="0"/>
    <n v="36"/>
    <x v="4767"/>
    <x v="0"/>
    <n v="4.9000000000000004"/>
    <x v="7"/>
    <x v="2"/>
    <x v="0"/>
    <s v="Scissors, Rulers and Trimmers"/>
    <x v="2"/>
    <x v="928"/>
  </r>
  <r>
    <n v="12934"/>
    <x v="53"/>
    <x v="2"/>
    <n v="27"/>
    <x v="4768"/>
    <x v="1"/>
    <n v="4.2"/>
    <x v="10"/>
    <x v="0"/>
    <x v="0"/>
    <s v="Pens &amp; Art Supplies"/>
    <x v="2"/>
    <x v="53"/>
  </r>
  <r>
    <n v="15234"/>
    <x v="1037"/>
    <x v="2"/>
    <n v="12"/>
    <x v="4769"/>
    <x v="1"/>
    <n v="8.6"/>
    <x v="9"/>
    <x v="1"/>
    <x v="1"/>
    <s v="Telephones and Communication"/>
    <x v="0"/>
    <x v="1099"/>
  </r>
  <r>
    <n v="32580"/>
    <x v="163"/>
    <x v="1"/>
    <n v="23"/>
    <x v="4770"/>
    <x v="0"/>
    <n v="1.8"/>
    <x v="0"/>
    <x v="0"/>
    <x v="0"/>
    <s v="Paper"/>
    <x v="2"/>
    <x v="249"/>
  </r>
  <r>
    <n v="46119"/>
    <x v="1041"/>
    <x v="0"/>
    <n v="46"/>
    <x v="4771"/>
    <x v="2"/>
    <n v="80.5"/>
    <x v="10"/>
    <x v="1"/>
    <x v="2"/>
    <s v="Tables"/>
    <x v="6"/>
    <x v="592"/>
  </r>
  <r>
    <n v="55847"/>
    <x v="180"/>
    <x v="2"/>
    <n v="45"/>
    <x v="4772"/>
    <x v="0"/>
    <n v="1.1000000000000001"/>
    <x v="6"/>
    <x v="1"/>
    <x v="0"/>
    <s v="Labels"/>
    <x v="0"/>
    <x v="1032"/>
  </r>
  <r>
    <n v="21638"/>
    <x v="1265"/>
    <x v="1"/>
    <n v="13"/>
    <x v="4773"/>
    <x v="0"/>
    <n v="9.4"/>
    <x v="6"/>
    <x v="3"/>
    <x v="0"/>
    <s v="Paper"/>
    <x v="0"/>
    <x v="949"/>
  </r>
  <r>
    <n v="6148"/>
    <x v="791"/>
    <x v="4"/>
    <n v="18"/>
    <x v="4774"/>
    <x v="1"/>
    <n v="7.1"/>
    <x v="3"/>
    <x v="3"/>
    <x v="2"/>
    <s v="Office Furnishings"/>
    <x v="0"/>
    <x v="835"/>
  </r>
  <r>
    <n v="22051"/>
    <x v="432"/>
    <x v="2"/>
    <n v="39"/>
    <x v="4775"/>
    <x v="0"/>
    <n v="8"/>
    <x v="9"/>
    <x v="0"/>
    <x v="0"/>
    <s v="Paper"/>
    <x v="0"/>
    <x v="450"/>
  </r>
  <r>
    <n v="46721"/>
    <x v="651"/>
    <x v="4"/>
    <n v="35"/>
    <x v="4776"/>
    <x v="0"/>
    <n v="8.5"/>
    <x v="9"/>
    <x v="0"/>
    <x v="0"/>
    <s v="Paper"/>
    <x v="0"/>
    <x v="685"/>
  </r>
  <r>
    <n v="41063"/>
    <x v="1348"/>
    <x v="3"/>
    <n v="22"/>
    <x v="4777"/>
    <x v="0"/>
    <n v="9.6"/>
    <x v="1"/>
    <x v="2"/>
    <x v="0"/>
    <s v="Pens &amp; Art Supplies"/>
    <x v="4"/>
    <x v="1383"/>
  </r>
  <r>
    <n v="10052"/>
    <x v="1349"/>
    <x v="2"/>
    <n v="16"/>
    <x v="4778"/>
    <x v="0"/>
    <n v="1"/>
    <x v="8"/>
    <x v="0"/>
    <x v="0"/>
    <s v="Pens &amp; Art Supplies"/>
    <x v="2"/>
    <x v="1183"/>
  </r>
  <r>
    <n v="5511"/>
    <x v="581"/>
    <x v="0"/>
    <n v="46"/>
    <x v="4779"/>
    <x v="1"/>
    <n v="1.4"/>
    <x v="4"/>
    <x v="0"/>
    <x v="0"/>
    <s v="Pens &amp; Art Supplies"/>
    <x v="2"/>
    <x v="607"/>
  </r>
  <r>
    <n v="44167"/>
    <x v="140"/>
    <x v="0"/>
    <n v="23"/>
    <x v="4780"/>
    <x v="0"/>
    <n v="21.4"/>
    <x v="7"/>
    <x v="3"/>
    <x v="0"/>
    <s v="Storage &amp; Organization"/>
    <x v="0"/>
    <x v="1305"/>
  </r>
  <r>
    <n v="11686"/>
    <x v="97"/>
    <x v="2"/>
    <n v="38"/>
    <x v="4781"/>
    <x v="0"/>
    <n v="2.7"/>
    <x v="0"/>
    <x v="2"/>
    <x v="1"/>
    <s v="Telephones and Communication"/>
    <x v="0"/>
    <x v="98"/>
  </r>
  <r>
    <n v="27527"/>
    <x v="225"/>
    <x v="4"/>
    <n v="37"/>
    <x v="4782"/>
    <x v="0"/>
    <n v="5.8"/>
    <x v="0"/>
    <x v="1"/>
    <x v="2"/>
    <s v="Office Furnishings"/>
    <x v="4"/>
    <x v="540"/>
  </r>
  <r>
    <n v="45346"/>
    <x v="27"/>
    <x v="1"/>
    <n v="37"/>
    <x v="4783"/>
    <x v="0"/>
    <n v="6.4"/>
    <x v="5"/>
    <x v="1"/>
    <x v="0"/>
    <s v="Paper"/>
    <x v="0"/>
    <x v="438"/>
  </r>
  <r>
    <n v="45605"/>
    <x v="390"/>
    <x v="4"/>
    <n v="7"/>
    <x v="4784"/>
    <x v="2"/>
    <n v="55.9"/>
    <x v="2"/>
    <x v="3"/>
    <x v="2"/>
    <s v="Tables"/>
    <x v="6"/>
    <x v="692"/>
  </r>
  <r>
    <n v="26631"/>
    <x v="346"/>
    <x v="0"/>
    <n v="37"/>
    <x v="4785"/>
    <x v="0"/>
    <n v="11.1"/>
    <x v="8"/>
    <x v="0"/>
    <x v="0"/>
    <s v="Paper"/>
    <x v="0"/>
    <x v="310"/>
  </r>
  <r>
    <n v="4804"/>
    <x v="1195"/>
    <x v="1"/>
    <n v="13"/>
    <x v="4786"/>
    <x v="0"/>
    <n v="2.1"/>
    <x v="8"/>
    <x v="0"/>
    <x v="1"/>
    <s v="Computer Peripherals"/>
    <x v="4"/>
    <x v="982"/>
  </r>
  <r>
    <n v="50146"/>
    <x v="934"/>
    <x v="2"/>
    <n v="32"/>
    <x v="4787"/>
    <x v="0"/>
    <n v="3"/>
    <x v="5"/>
    <x v="1"/>
    <x v="1"/>
    <s v="Telephones and Communication"/>
    <x v="0"/>
    <x v="847"/>
  </r>
  <r>
    <n v="40547"/>
    <x v="859"/>
    <x v="0"/>
    <n v="45"/>
    <x v="4788"/>
    <x v="1"/>
    <n v="15"/>
    <x v="6"/>
    <x v="3"/>
    <x v="1"/>
    <s v="Telephones and Communication"/>
    <x v="1"/>
    <x v="901"/>
  </r>
  <r>
    <n v="23555"/>
    <x v="601"/>
    <x v="1"/>
    <n v="5"/>
    <x v="4789"/>
    <x v="0"/>
    <n v="9.6"/>
    <x v="8"/>
    <x v="0"/>
    <x v="1"/>
    <s v="Telephones and Communication"/>
    <x v="0"/>
    <x v="286"/>
  </r>
  <r>
    <n v="58784"/>
    <x v="1058"/>
    <x v="4"/>
    <n v="12"/>
    <x v="4790"/>
    <x v="0"/>
    <n v="6.1"/>
    <x v="6"/>
    <x v="0"/>
    <x v="0"/>
    <s v="Envelopes"/>
    <x v="0"/>
    <x v="850"/>
  </r>
  <r>
    <n v="22950"/>
    <x v="488"/>
    <x v="3"/>
    <n v="29"/>
    <x v="4791"/>
    <x v="0"/>
    <n v="37.5"/>
    <x v="0"/>
    <x v="0"/>
    <x v="0"/>
    <s v="Storage &amp; Organization"/>
    <x v="5"/>
    <x v="1208"/>
  </r>
  <r>
    <n v="51876"/>
    <x v="1237"/>
    <x v="0"/>
    <n v="2"/>
    <x v="4792"/>
    <x v="0"/>
    <n v="5.4"/>
    <x v="9"/>
    <x v="1"/>
    <x v="1"/>
    <s v="Telephones and Communication"/>
    <x v="4"/>
    <x v="950"/>
  </r>
  <r>
    <n v="21639"/>
    <x v="360"/>
    <x v="2"/>
    <n v="3"/>
    <x v="4793"/>
    <x v="0"/>
    <n v="9.8000000000000007"/>
    <x v="8"/>
    <x v="2"/>
    <x v="2"/>
    <s v="Office Furnishings"/>
    <x v="2"/>
    <x v="16"/>
  </r>
  <r>
    <n v="59905"/>
    <x v="39"/>
    <x v="1"/>
    <n v="19"/>
    <x v="4794"/>
    <x v="0"/>
    <n v="2.1"/>
    <x v="2"/>
    <x v="3"/>
    <x v="1"/>
    <s v="Computer Peripherals"/>
    <x v="4"/>
    <x v="40"/>
  </r>
  <r>
    <n v="22085"/>
    <x v="1073"/>
    <x v="3"/>
    <n v="27"/>
    <x v="4795"/>
    <x v="0"/>
    <n v="10.1"/>
    <x v="9"/>
    <x v="2"/>
    <x v="0"/>
    <s v="Storage &amp; Organization"/>
    <x v="0"/>
    <x v="1074"/>
  </r>
  <r>
    <n v="51266"/>
    <x v="1168"/>
    <x v="2"/>
    <n v="23"/>
    <x v="4796"/>
    <x v="0"/>
    <n v="5.2"/>
    <x v="6"/>
    <x v="0"/>
    <x v="0"/>
    <s v="Paper"/>
    <x v="0"/>
    <x v="564"/>
  </r>
  <r>
    <n v="35046"/>
    <x v="291"/>
    <x v="4"/>
    <n v="21"/>
    <x v="4797"/>
    <x v="1"/>
    <n v="6.5"/>
    <x v="5"/>
    <x v="0"/>
    <x v="0"/>
    <s v="Binders and Binder Accessories"/>
    <x v="0"/>
    <x v="708"/>
  </r>
  <r>
    <n v="9765"/>
    <x v="84"/>
    <x v="3"/>
    <n v="26"/>
    <x v="4798"/>
    <x v="0"/>
    <n v="13.5"/>
    <x v="0"/>
    <x v="2"/>
    <x v="2"/>
    <s v="Chairs &amp; Chairmats"/>
    <x v="1"/>
    <x v="1111"/>
  </r>
  <r>
    <n v="5444"/>
    <x v="1032"/>
    <x v="0"/>
    <n v="2"/>
    <x v="4799"/>
    <x v="0"/>
    <n v="26.2"/>
    <x v="0"/>
    <x v="3"/>
    <x v="1"/>
    <s v="Copiers and Fax"/>
    <x v="5"/>
    <x v="1270"/>
  </r>
  <r>
    <n v="47265"/>
    <x v="884"/>
    <x v="0"/>
    <n v="31"/>
    <x v="1357"/>
    <x v="0"/>
    <n v="5.8"/>
    <x v="3"/>
    <x v="2"/>
    <x v="0"/>
    <s v="Paper"/>
    <x v="0"/>
    <x v="1166"/>
  </r>
  <r>
    <n v="21383"/>
    <x v="816"/>
    <x v="3"/>
    <n v="31"/>
    <x v="4800"/>
    <x v="0"/>
    <n v="26.2"/>
    <x v="1"/>
    <x v="1"/>
    <x v="1"/>
    <s v="Office Machines"/>
    <x v="5"/>
    <x v="717"/>
  </r>
  <r>
    <n v="52706"/>
    <x v="644"/>
    <x v="3"/>
    <n v="34"/>
    <x v="4801"/>
    <x v="1"/>
    <n v="1.6"/>
    <x v="5"/>
    <x v="0"/>
    <x v="0"/>
    <s v="Binders and Binder Accessories"/>
    <x v="0"/>
    <x v="1043"/>
  </r>
  <r>
    <n v="35554"/>
    <x v="1081"/>
    <x v="2"/>
    <n v="34"/>
    <x v="4802"/>
    <x v="2"/>
    <n v="58.6"/>
    <x v="0"/>
    <x v="1"/>
    <x v="2"/>
    <s v="Bookcases"/>
    <x v="6"/>
    <x v="985"/>
  </r>
  <r>
    <n v="1414"/>
    <x v="1094"/>
    <x v="0"/>
    <n v="44"/>
    <x v="4803"/>
    <x v="2"/>
    <n v="44.6"/>
    <x v="2"/>
    <x v="3"/>
    <x v="2"/>
    <s v="Tables"/>
    <x v="6"/>
    <x v="1215"/>
  </r>
  <r>
    <n v="11173"/>
    <x v="497"/>
    <x v="0"/>
    <n v="37"/>
    <x v="4804"/>
    <x v="0"/>
    <n v="4.0999999999999996"/>
    <x v="0"/>
    <x v="0"/>
    <x v="1"/>
    <s v="Computer Peripherals"/>
    <x v="4"/>
    <x v="515"/>
  </r>
  <r>
    <n v="37957"/>
    <x v="1141"/>
    <x v="2"/>
    <n v="31"/>
    <x v="4805"/>
    <x v="0"/>
    <n v="5.9"/>
    <x v="2"/>
    <x v="3"/>
    <x v="0"/>
    <s v="Binders and Binder Accessories"/>
    <x v="0"/>
    <x v="1275"/>
  </r>
  <r>
    <n v="36679"/>
    <x v="520"/>
    <x v="0"/>
    <n v="28"/>
    <x v="4806"/>
    <x v="0"/>
    <n v="9.6"/>
    <x v="0"/>
    <x v="0"/>
    <x v="1"/>
    <s v="Telephones and Communication"/>
    <x v="0"/>
    <x v="843"/>
  </r>
  <r>
    <n v="26276"/>
    <x v="405"/>
    <x v="3"/>
    <n v="19"/>
    <x v="4807"/>
    <x v="0"/>
    <n v="15"/>
    <x v="3"/>
    <x v="0"/>
    <x v="1"/>
    <s v="Office Machines"/>
    <x v="1"/>
    <x v="699"/>
  </r>
  <r>
    <n v="6886"/>
    <x v="334"/>
    <x v="1"/>
    <n v="46"/>
    <x v="4808"/>
    <x v="0"/>
    <n v="21.4"/>
    <x v="8"/>
    <x v="1"/>
    <x v="0"/>
    <s v="Storage &amp; Organization"/>
    <x v="0"/>
    <x v="764"/>
  </r>
  <r>
    <n v="57216"/>
    <x v="526"/>
    <x v="1"/>
    <n v="48"/>
    <x v="4809"/>
    <x v="0"/>
    <n v="1.3"/>
    <x v="5"/>
    <x v="0"/>
    <x v="0"/>
    <s v="Pens &amp; Art Supplies"/>
    <x v="2"/>
    <x v="527"/>
  </r>
  <r>
    <n v="54977"/>
    <x v="424"/>
    <x v="3"/>
    <n v="24"/>
    <x v="4810"/>
    <x v="0"/>
    <n v="6.9"/>
    <x v="2"/>
    <x v="2"/>
    <x v="0"/>
    <s v="Binders and Binder Accessories"/>
    <x v="0"/>
    <x v="766"/>
  </r>
  <r>
    <n v="31873"/>
    <x v="1111"/>
    <x v="3"/>
    <n v="42"/>
    <x v="4096"/>
    <x v="0"/>
    <n v="6.7"/>
    <x v="0"/>
    <x v="2"/>
    <x v="0"/>
    <s v="Paper"/>
    <x v="0"/>
    <x v="627"/>
  </r>
  <r>
    <n v="22663"/>
    <x v="618"/>
    <x v="3"/>
    <n v="35"/>
    <x v="4811"/>
    <x v="2"/>
    <n v="61"/>
    <x v="9"/>
    <x v="0"/>
    <x v="2"/>
    <s v="Chairs &amp; Chairmats"/>
    <x v="3"/>
    <x v="1366"/>
  </r>
  <r>
    <n v="6980"/>
    <x v="1350"/>
    <x v="2"/>
    <n v="18"/>
    <x v="4812"/>
    <x v="0"/>
    <n v="8.3000000000000007"/>
    <x v="12"/>
    <x v="1"/>
    <x v="0"/>
    <s v="Binders and Binder Accessories"/>
    <x v="0"/>
    <x v="867"/>
  </r>
  <r>
    <n v="58279"/>
    <x v="1260"/>
    <x v="4"/>
    <n v="44"/>
    <x v="4813"/>
    <x v="0"/>
    <n v="3.2"/>
    <x v="2"/>
    <x v="1"/>
    <x v="0"/>
    <s v="Binders and Binder Accessories"/>
    <x v="0"/>
    <x v="733"/>
  </r>
  <r>
    <n v="10342"/>
    <x v="748"/>
    <x v="4"/>
    <n v="45"/>
    <x v="4814"/>
    <x v="2"/>
    <n v="62.8"/>
    <x v="0"/>
    <x v="1"/>
    <x v="2"/>
    <s v="Bookcases"/>
    <x v="6"/>
    <x v="365"/>
  </r>
  <r>
    <n v="59170"/>
    <x v="435"/>
    <x v="1"/>
    <n v="22"/>
    <x v="4815"/>
    <x v="0"/>
    <n v="36.6"/>
    <x v="5"/>
    <x v="1"/>
    <x v="2"/>
    <s v="Office Furnishings"/>
    <x v="2"/>
    <x v="682"/>
  </r>
  <r>
    <n v="8320"/>
    <x v="1203"/>
    <x v="2"/>
    <n v="35"/>
    <x v="4816"/>
    <x v="0"/>
    <n v="4.3"/>
    <x v="11"/>
    <x v="2"/>
    <x v="1"/>
    <s v="Computer Peripherals"/>
    <x v="0"/>
    <x v="1041"/>
  </r>
  <r>
    <n v="614"/>
    <x v="561"/>
    <x v="1"/>
    <n v="41"/>
    <x v="4817"/>
    <x v="0"/>
    <n v="5.4"/>
    <x v="3"/>
    <x v="0"/>
    <x v="2"/>
    <s v="Office Furnishings"/>
    <x v="4"/>
    <x v="582"/>
  </r>
  <r>
    <n v="7905"/>
    <x v="75"/>
    <x v="3"/>
    <n v="46"/>
    <x v="4818"/>
    <x v="2"/>
    <n v="71.3"/>
    <x v="9"/>
    <x v="3"/>
    <x v="2"/>
    <s v="Tables"/>
    <x v="6"/>
    <x v="1320"/>
  </r>
  <r>
    <n v="40164"/>
    <x v="390"/>
    <x v="2"/>
    <n v="8"/>
    <x v="4819"/>
    <x v="0"/>
    <n v="8.1"/>
    <x v="2"/>
    <x v="0"/>
    <x v="2"/>
    <s v="Office Furnishings"/>
    <x v="0"/>
    <x v="692"/>
  </r>
  <r>
    <n v="52448"/>
    <x v="843"/>
    <x v="2"/>
    <n v="22"/>
    <x v="4820"/>
    <x v="2"/>
    <n v="63.1"/>
    <x v="2"/>
    <x v="0"/>
    <x v="2"/>
    <s v="Chairs &amp; Chairmats"/>
    <x v="3"/>
    <x v="272"/>
  </r>
  <r>
    <n v="21477"/>
    <x v="643"/>
    <x v="3"/>
    <n v="7"/>
    <x v="4821"/>
    <x v="0"/>
    <n v="3.2"/>
    <x v="6"/>
    <x v="2"/>
    <x v="0"/>
    <s v="Binders and Binder Accessories"/>
    <x v="0"/>
    <x v="456"/>
  </r>
  <r>
    <n v="25155"/>
    <x v="965"/>
    <x v="3"/>
    <n v="17"/>
    <x v="4822"/>
    <x v="0"/>
    <n v="3.3"/>
    <x v="6"/>
    <x v="0"/>
    <x v="0"/>
    <s v="Paper"/>
    <x v="2"/>
    <x v="1124"/>
  </r>
  <r>
    <n v="11270"/>
    <x v="1198"/>
    <x v="1"/>
    <n v="15"/>
    <x v="4823"/>
    <x v="1"/>
    <n v="6.6"/>
    <x v="9"/>
    <x v="0"/>
    <x v="0"/>
    <s v="Binders and Binder Accessories"/>
    <x v="0"/>
    <x v="744"/>
  </r>
  <r>
    <n v="55330"/>
    <x v="1189"/>
    <x v="4"/>
    <n v="49"/>
    <x v="4824"/>
    <x v="0"/>
    <n v="5.5"/>
    <x v="2"/>
    <x v="0"/>
    <x v="2"/>
    <s v="Office Furnishings"/>
    <x v="0"/>
    <x v="1173"/>
  </r>
  <r>
    <n v="3271"/>
    <x v="908"/>
    <x v="0"/>
    <n v="45"/>
    <x v="4825"/>
    <x v="2"/>
    <n v="19.100000000000001"/>
    <x v="0"/>
    <x v="2"/>
    <x v="1"/>
    <s v="Office Machines"/>
    <x v="3"/>
    <x v="336"/>
  </r>
  <r>
    <n v="11233"/>
    <x v="520"/>
    <x v="2"/>
    <n v="25"/>
    <x v="4826"/>
    <x v="0"/>
    <n v="5.0999999999999996"/>
    <x v="0"/>
    <x v="0"/>
    <x v="0"/>
    <s v="Envelopes"/>
    <x v="0"/>
    <x v="1106"/>
  </r>
  <r>
    <n v="31681"/>
    <x v="834"/>
    <x v="2"/>
    <n v="38"/>
    <x v="3031"/>
    <x v="0"/>
    <n v="6.1"/>
    <x v="9"/>
    <x v="0"/>
    <x v="0"/>
    <s v="Paper"/>
    <x v="0"/>
    <x v="148"/>
  </r>
  <r>
    <n v="11719"/>
    <x v="380"/>
    <x v="2"/>
    <n v="17"/>
    <x v="4827"/>
    <x v="0"/>
    <n v="9.1999999999999993"/>
    <x v="9"/>
    <x v="2"/>
    <x v="1"/>
    <s v="Telephones and Communication"/>
    <x v="1"/>
    <x v="554"/>
  </r>
  <r>
    <n v="22118"/>
    <x v="1058"/>
    <x v="1"/>
    <n v="50"/>
    <x v="4828"/>
    <x v="0"/>
    <n v="1.6"/>
    <x v="9"/>
    <x v="0"/>
    <x v="0"/>
    <s v="Binders and Binder Accessories"/>
    <x v="0"/>
    <x v="84"/>
  </r>
  <r>
    <n v="3042"/>
    <x v="383"/>
    <x v="4"/>
    <n v="26"/>
    <x v="4829"/>
    <x v="0"/>
    <n v="1.3"/>
    <x v="8"/>
    <x v="1"/>
    <x v="0"/>
    <s v="Pens &amp; Art Supplies"/>
    <x v="2"/>
    <x v="632"/>
  </r>
  <r>
    <n v="5984"/>
    <x v="181"/>
    <x v="3"/>
    <n v="11"/>
    <x v="4830"/>
    <x v="0"/>
    <n v="5.3"/>
    <x v="8"/>
    <x v="1"/>
    <x v="2"/>
    <s v="Office Furnishings"/>
    <x v="0"/>
    <x v="567"/>
  </r>
  <r>
    <n v="27106"/>
    <x v="554"/>
    <x v="1"/>
    <n v="29"/>
    <x v="4831"/>
    <x v="2"/>
    <n v="32.1"/>
    <x v="0"/>
    <x v="2"/>
    <x v="2"/>
    <s v="Chairs &amp; Chairmats"/>
    <x v="3"/>
    <x v="577"/>
  </r>
  <r>
    <n v="44390"/>
    <x v="1057"/>
    <x v="2"/>
    <n v="32"/>
    <x v="4832"/>
    <x v="0"/>
    <n v="9.6"/>
    <x v="0"/>
    <x v="2"/>
    <x v="2"/>
    <s v="Office Furnishings"/>
    <x v="4"/>
    <x v="322"/>
  </r>
  <r>
    <n v="53703"/>
    <x v="171"/>
    <x v="2"/>
    <n v="14"/>
    <x v="4833"/>
    <x v="0"/>
    <n v="21.4"/>
    <x v="9"/>
    <x v="0"/>
    <x v="0"/>
    <s v="Storage &amp; Organization"/>
    <x v="0"/>
    <x v="855"/>
  </r>
  <r>
    <n v="59878"/>
    <x v="417"/>
    <x v="1"/>
    <n v="6"/>
    <x v="4834"/>
    <x v="0"/>
    <n v="9.1"/>
    <x v="0"/>
    <x v="0"/>
    <x v="1"/>
    <s v="Office Machines"/>
    <x v="1"/>
    <x v="781"/>
  </r>
  <r>
    <n v="2341"/>
    <x v="461"/>
    <x v="3"/>
    <n v="29"/>
    <x v="4835"/>
    <x v="0"/>
    <n v="5.3"/>
    <x v="8"/>
    <x v="3"/>
    <x v="0"/>
    <s v="Paper"/>
    <x v="0"/>
    <x v="27"/>
  </r>
  <r>
    <n v="45957"/>
    <x v="782"/>
    <x v="0"/>
    <n v="20"/>
    <x v="4836"/>
    <x v="0"/>
    <n v="2.1"/>
    <x v="1"/>
    <x v="2"/>
    <x v="1"/>
    <s v="Computer Peripherals"/>
    <x v="4"/>
    <x v="825"/>
  </r>
  <r>
    <n v="43745"/>
    <x v="346"/>
    <x v="3"/>
    <n v="41"/>
    <x v="4837"/>
    <x v="0"/>
    <n v="6.6"/>
    <x v="3"/>
    <x v="0"/>
    <x v="0"/>
    <s v="Paper"/>
    <x v="0"/>
    <x v="1063"/>
  </r>
  <r>
    <n v="58659"/>
    <x v="237"/>
    <x v="1"/>
    <n v="2"/>
    <x v="3256"/>
    <x v="0"/>
    <n v="8.8000000000000007"/>
    <x v="3"/>
    <x v="3"/>
    <x v="0"/>
    <s v="Paper"/>
    <x v="0"/>
    <x v="236"/>
  </r>
  <r>
    <n v="57666"/>
    <x v="206"/>
    <x v="2"/>
    <n v="45"/>
    <x v="4838"/>
    <x v="0"/>
    <n v="4.4000000000000004"/>
    <x v="3"/>
    <x v="3"/>
    <x v="0"/>
    <s v="Pens &amp; Art Supplies"/>
    <x v="4"/>
    <x v="882"/>
  </r>
  <r>
    <n v="48226"/>
    <x v="717"/>
    <x v="3"/>
    <n v="23"/>
    <x v="4839"/>
    <x v="2"/>
    <n v="38.299999999999997"/>
    <x v="11"/>
    <x v="3"/>
    <x v="2"/>
    <s v="Bookcases"/>
    <x v="6"/>
    <x v="74"/>
  </r>
  <r>
    <n v="36934"/>
    <x v="1263"/>
    <x v="4"/>
    <n v="7"/>
    <x v="4840"/>
    <x v="1"/>
    <n v="15"/>
    <x v="5"/>
    <x v="3"/>
    <x v="1"/>
    <s v="Office Machines"/>
    <x v="1"/>
    <x v="1218"/>
  </r>
  <r>
    <n v="41831"/>
    <x v="696"/>
    <x v="2"/>
    <n v="38"/>
    <x v="4841"/>
    <x v="0"/>
    <n v="6.1"/>
    <x v="2"/>
    <x v="0"/>
    <x v="0"/>
    <s v="Paper"/>
    <x v="0"/>
    <x v="1198"/>
  </r>
  <r>
    <n v="26629"/>
    <x v="1266"/>
    <x v="1"/>
    <n v="32"/>
    <x v="915"/>
    <x v="0"/>
    <n v="1.3"/>
    <x v="7"/>
    <x v="1"/>
    <x v="0"/>
    <s v="Pens &amp; Art Supplies"/>
    <x v="2"/>
    <x v="313"/>
  </r>
  <r>
    <n v="43875"/>
    <x v="783"/>
    <x v="0"/>
    <n v="24"/>
    <x v="4842"/>
    <x v="1"/>
    <n v="7.2"/>
    <x v="0"/>
    <x v="0"/>
    <x v="0"/>
    <s v="Appliances"/>
    <x v="1"/>
    <x v="662"/>
  </r>
  <r>
    <n v="5921"/>
    <x v="345"/>
    <x v="3"/>
    <n v="27"/>
    <x v="4843"/>
    <x v="1"/>
    <n v="5.9"/>
    <x v="9"/>
    <x v="0"/>
    <x v="0"/>
    <s v="Storage &amp; Organization"/>
    <x v="0"/>
    <x v="93"/>
  </r>
  <r>
    <n v="24162"/>
    <x v="529"/>
    <x v="2"/>
    <n v="12"/>
    <x v="4844"/>
    <x v="2"/>
    <n v="17.100000000000001"/>
    <x v="9"/>
    <x v="3"/>
    <x v="2"/>
    <s v="Tables"/>
    <x v="6"/>
    <x v="1243"/>
  </r>
  <r>
    <n v="42373"/>
    <x v="1082"/>
    <x v="2"/>
    <n v="11"/>
    <x v="4845"/>
    <x v="1"/>
    <n v="3.2"/>
    <x v="7"/>
    <x v="1"/>
    <x v="0"/>
    <s v="Binders and Binder Accessories"/>
    <x v="0"/>
    <x v="1113"/>
  </r>
  <r>
    <n v="24228"/>
    <x v="709"/>
    <x v="3"/>
    <n v="31"/>
    <x v="4846"/>
    <x v="0"/>
    <n v="2.8"/>
    <x v="3"/>
    <x v="2"/>
    <x v="0"/>
    <s v="Rubber Bands"/>
    <x v="2"/>
    <x v="1032"/>
  </r>
  <r>
    <n v="56838"/>
    <x v="1045"/>
    <x v="0"/>
    <n v="44"/>
    <x v="4847"/>
    <x v="0"/>
    <n v="7.7"/>
    <x v="6"/>
    <x v="0"/>
    <x v="1"/>
    <s v="Computer Peripherals"/>
    <x v="0"/>
    <x v="1353"/>
  </r>
  <r>
    <n v="17408"/>
    <x v="873"/>
    <x v="2"/>
    <n v="41"/>
    <x v="4848"/>
    <x v="0"/>
    <n v="5.0999999999999996"/>
    <x v="4"/>
    <x v="0"/>
    <x v="1"/>
    <s v="Telephones and Communication"/>
    <x v="1"/>
    <x v="1010"/>
  </r>
  <r>
    <n v="21863"/>
    <x v="937"/>
    <x v="2"/>
    <n v="13"/>
    <x v="4545"/>
    <x v="0"/>
    <n v="5.5"/>
    <x v="9"/>
    <x v="3"/>
    <x v="0"/>
    <s v="Binders and Binder Accessories"/>
    <x v="0"/>
    <x v="583"/>
  </r>
  <r>
    <n v="17218"/>
    <x v="1281"/>
    <x v="0"/>
    <n v="32"/>
    <x v="4849"/>
    <x v="0"/>
    <n v="2.2000000000000002"/>
    <x v="3"/>
    <x v="1"/>
    <x v="0"/>
    <s v="Paper"/>
    <x v="2"/>
    <x v="203"/>
  </r>
  <r>
    <n v="29350"/>
    <x v="809"/>
    <x v="1"/>
    <n v="47"/>
    <x v="4850"/>
    <x v="0"/>
    <n v="17.2"/>
    <x v="3"/>
    <x v="1"/>
    <x v="0"/>
    <s v="Binders and Binder Accessories"/>
    <x v="0"/>
    <x v="854"/>
  </r>
  <r>
    <n v="12258"/>
    <x v="1135"/>
    <x v="3"/>
    <n v="22"/>
    <x v="4851"/>
    <x v="0"/>
    <n v="15"/>
    <x v="0"/>
    <x v="2"/>
    <x v="2"/>
    <s v="Office Furnishings"/>
    <x v="1"/>
    <x v="1163"/>
  </r>
  <r>
    <n v="50656"/>
    <x v="17"/>
    <x v="0"/>
    <n v="31"/>
    <x v="4852"/>
    <x v="2"/>
    <n v="59.9"/>
    <x v="2"/>
    <x v="1"/>
    <x v="2"/>
    <s v="Chairs &amp; Chairmats"/>
    <x v="3"/>
    <x v="1261"/>
  </r>
  <r>
    <n v="36069"/>
    <x v="20"/>
    <x v="3"/>
    <n v="15"/>
    <x v="4853"/>
    <x v="0"/>
    <n v="15"/>
    <x v="8"/>
    <x v="2"/>
    <x v="2"/>
    <s v="Office Furnishings"/>
    <x v="1"/>
    <x v="977"/>
  </r>
  <r>
    <n v="2054"/>
    <x v="212"/>
    <x v="2"/>
    <n v="34"/>
    <x v="4854"/>
    <x v="0"/>
    <n v="8.1"/>
    <x v="7"/>
    <x v="1"/>
    <x v="2"/>
    <s v="Office Furnishings"/>
    <x v="0"/>
    <x v="210"/>
  </r>
  <r>
    <n v="46533"/>
    <x v="849"/>
    <x v="1"/>
    <n v="12"/>
    <x v="4855"/>
    <x v="1"/>
    <n v="4.3"/>
    <x v="5"/>
    <x v="3"/>
    <x v="1"/>
    <s v="Telephones and Communication"/>
    <x v="0"/>
    <x v="39"/>
  </r>
  <r>
    <n v="48615"/>
    <x v="845"/>
    <x v="3"/>
    <n v="4"/>
    <x v="4856"/>
    <x v="0"/>
    <n v="0.5"/>
    <x v="0"/>
    <x v="0"/>
    <x v="0"/>
    <s v="Labels"/>
    <x v="0"/>
    <x v="379"/>
  </r>
  <r>
    <n v="35426"/>
    <x v="1049"/>
    <x v="1"/>
    <n v="5"/>
    <x v="4857"/>
    <x v="0"/>
    <n v="1.9"/>
    <x v="5"/>
    <x v="3"/>
    <x v="0"/>
    <s v="Paper"/>
    <x v="2"/>
    <x v="1101"/>
  </r>
  <r>
    <n v="34275"/>
    <x v="986"/>
    <x v="3"/>
    <n v="3"/>
    <x v="4858"/>
    <x v="2"/>
    <n v="15.7"/>
    <x v="2"/>
    <x v="3"/>
    <x v="1"/>
    <s v="Office Machines"/>
    <x v="3"/>
    <x v="923"/>
  </r>
  <r>
    <n v="18919"/>
    <x v="650"/>
    <x v="3"/>
    <n v="39"/>
    <x v="4859"/>
    <x v="0"/>
    <n v="8.6999999999999993"/>
    <x v="8"/>
    <x v="2"/>
    <x v="0"/>
    <s v="Appliances"/>
    <x v="1"/>
    <x v="256"/>
  </r>
  <r>
    <n v="49986"/>
    <x v="1108"/>
    <x v="0"/>
    <n v="39"/>
    <x v="4860"/>
    <x v="0"/>
    <n v="1"/>
    <x v="0"/>
    <x v="1"/>
    <x v="0"/>
    <s v="Pens &amp; Art Supplies"/>
    <x v="2"/>
    <x v="1059"/>
  </r>
  <r>
    <n v="24384"/>
    <x v="241"/>
    <x v="4"/>
    <n v="44"/>
    <x v="4861"/>
    <x v="0"/>
    <n v="0.5"/>
    <x v="9"/>
    <x v="1"/>
    <x v="0"/>
    <s v="Labels"/>
    <x v="0"/>
    <x v="239"/>
  </r>
  <r>
    <n v="3680"/>
    <x v="666"/>
    <x v="2"/>
    <n v="27"/>
    <x v="4862"/>
    <x v="0"/>
    <n v="6.4"/>
    <x v="4"/>
    <x v="0"/>
    <x v="0"/>
    <s v="Paper"/>
    <x v="0"/>
    <x v="711"/>
  </r>
  <r>
    <n v="420"/>
    <x v="1117"/>
    <x v="2"/>
    <n v="6"/>
    <x v="4863"/>
    <x v="0"/>
    <n v="5.7"/>
    <x v="5"/>
    <x v="3"/>
    <x v="0"/>
    <s v="Paper"/>
    <x v="0"/>
    <x v="31"/>
  </r>
  <r>
    <n v="51554"/>
    <x v="543"/>
    <x v="4"/>
    <n v="29"/>
    <x v="4864"/>
    <x v="0"/>
    <n v="12.3"/>
    <x v="6"/>
    <x v="2"/>
    <x v="0"/>
    <s v="Storage &amp; Organization"/>
    <x v="0"/>
    <x v="1216"/>
  </r>
  <r>
    <n v="19557"/>
    <x v="1117"/>
    <x v="3"/>
    <n v="9"/>
    <x v="4865"/>
    <x v="0"/>
    <n v="5.5"/>
    <x v="9"/>
    <x v="0"/>
    <x v="0"/>
    <s v="Storage &amp; Organization"/>
    <x v="0"/>
    <x v="119"/>
  </r>
  <r>
    <n v="44737"/>
    <x v="48"/>
    <x v="4"/>
    <n v="16"/>
    <x v="4866"/>
    <x v="0"/>
    <n v="1.1000000000000001"/>
    <x v="0"/>
    <x v="2"/>
    <x v="1"/>
    <s v="Telephones and Communication"/>
    <x v="2"/>
    <x v="568"/>
  </r>
  <r>
    <n v="1702"/>
    <x v="82"/>
    <x v="1"/>
    <n v="23"/>
    <x v="4867"/>
    <x v="0"/>
    <n v="1"/>
    <x v="12"/>
    <x v="2"/>
    <x v="0"/>
    <s v="Pens &amp; Art Supplies"/>
    <x v="2"/>
    <x v="1314"/>
  </r>
  <r>
    <n v="30754"/>
    <x v="261"/>
    <x v="3"/>
    <n v="20"/>
    <x v="4868"/>
    <x v="0"/>
    <n v="73.8"/>
    <x v="3"/>
    <x v="2"/>
    <x v="2"/>
    <s v="Tables"/>
    <x v="5"/>
    <x v="80"/>
  </r>
  <r>
    <n v="7301"/>
    <x v="214"/>
    <x v="3"/>
    <n v="17"/>
    <x v="4869"/>
    <x v="0"/>
    <n v="2.7"/>
    <x v="3"/>
    <x v="0"/>
    <x v="1"/>
    <s v="Telephones and Communication"/>
    <x v="0"/>
    <x v="788"/>
  </r>
  <r>
    <n v="18753"/>
    <x v="484"/>
    <x v="4"/>
    <n v="33"/>
    <x v="4870"/>
    <x v="2"/>
    <n v="32.1"/>
    <x v="0"/>
    <x v="0"/>
    <x v="2"/>
    <s v="Chairs &amp; Chairmats"/>
    <x v="3"/>
    <x v="700"/>
  </r>
  <r>
    <n v="12258"/>
    <x v="1135"/>
    <x v="3"/>
    <n v="2"/>
    <x v="4871"/>
    <x v="0"/>
    <n v="52.4"/>
    <x v="0"/>
    <x v="2"/>
    <x v="0"/>
    <s v="Appliances"/>
    <x v="5"/>
    <x v="1284"/>
  </r>
  <r>
    <n v="56930"/>
    <x v="209"/>
    <x v="3"/>
    <n v="10"/>
    <x v="4872"/>
    <x v="0"/>
    <n v="37.5"/>
    <x v="0"/>
    <x v="2"/>
    <x v="0"/>
    <s v="Storage &amp; Organization"/>
    <x v="5"/>
    <x v="575"/>
  </r>
  <r>
    <n v="2688"/>
    <x v="694"/>
    <x v="1"/>
    <n v="31"/>
    <x v="4873"/>
    <x v="0"/>
    <n v="1.3"/>
    <x v="9"/>
    <x v="3"/>
    <x v="1"/>
    <s v="Telephones and Communication"/>
    <x v="4"/>
    <x v="492"/>
  </r>
  <r>
    <n v="24132"/>
    <x v="829"/>
    <x v="3"/>
    <n v="4"/>
    <x v="4874"/>
    <x v="0"/>
    <n v="3.2"/>
    <x v="2"/>
    <x v="0"/>
    <x v="0"/>
    <s v="Binders and Binder Accessories"/>
    <x v="0"/>
    <x v="901"/>
  </r>
  <r>
    <n v="56807"/>
    <x v="870"/>
    <x v="1"/>
    <n v="1"/>
    <x v="4875"/>
    <x v="0"/>
    <n v="4.9000000000000004"/>
    <x v="0"/>
    <x v="1"/>
    <x v="0"/>
    <s v="Appliances"/>
    <x v="0"/>
    <x v="1108"/>
  </r>
  <r>
    <n v="16161"/>
    <x v="36"/>
    <x v="4"/>
    <n v="38"/>
    <x v="4876"/>
    <x v="0"/>
    <n v="0.8"/>
    <x v="2"/>
    <x v="1"/>
    <x v="0"/>
    <s v="Rubber Bands"/>
    <x v="2"/>
    <x v="1343"/>
  </r>
  <r>
    <n v="54850"/>
    <x v="1035"/>
    <x v="2"/>
    <n v="16"/>
    <x v="4877"/>
    <x v="0"/>
    <n v="21.4"/>
    <x v="0"/>
    <x v="2"/>
    <x v="0"/>
    <s v="Storage &amp; Organization"/>
    <x v="0"/>
    <x v="1112"/>
  </r>
  <r>
    <n v="18500"/>
    <x v="1002"/>
    <x v="4"/>
    <n v="44"/>
    <x v="4878"/>
    <x v="2"/>
    <n v="39.200000000000003"/>
    <x v="6"/>
    <x v="3"/>
    <x v="2"/>
    <s v="Bookcases"/>
    <x v="6"/>
    <x v="214"/>
  </r>
  <r>
    <n v="24548"/>
    <x v="1351"/>
    <x v="1"/>
    <n v="32"/>
    <x v="4879"/>
    <x v="1"/>
    <n v="5.3"/>
    <x v="8"/>
    <x v="0"/>
    <x v="2"/>
    <s v="Office Furnishings"/>
    <x v="0"/>
    <x v="1384"/>
  </r>
  <r>
    <n v="37223"/>
    <x v="197"/>
    <x v="3"/>
    <n v="21"/>
    <x v="4880"/>
    <x v="1"/>
    <n v="9.6"/>
    <x v="0"/>
    <x v="2"/>
    <x v="1"/>
    <s v="Telephones and Communication"/>
    <x v="0"/>
    <x v="77"/>
  </r>
  <r>
    <n v="21025"/>
    <x v="1156"/>
    <x v="2"/>
    <n v="38"/>
    <x v="4881"/>
    <x v="0"/>
    <n v="7"/>
    <x v="0"/>
    <x v="3"/>
    <x v="1"/>
    <s v="Computer Peripherals"/>
    <x v="0"/>
    <x v="1385"/>
  </r>
  <r>
    <n v="47168"/>
    <x v="371"/>
    <x v="2"/>
    <n v="24"/>
    <x v="4882"/>
    <x v="2"/>
    <n v="15"/>
    <x v="0"/>
    <x v="0"/>
    <x v="1"/>
    <s v="Office Machines"/>
    <x v="3"/>
    <x v="386"/>
  </r>
  <r>
    <n v="6144"/>
    <x v="371"/>
    <x v="0"/>
    <n v="4"/>
    <x v="4883"/>
    <x v="2"/>
    <n v="43"/>
    <x v="2"/>
    <x v="0"/>
    <x v="2"/>
    <s v="Tables"/>
    <x v="6"/>
    <x v="386"/>
  </r>
  <r>
    <n v="29120"/>
    <x v="500"/>
    <x v="3"/>
    <n v="21"/>
    <x v="4884"/>
    <x v="2"/>
    <n v="28.6"/>
    <x v="7"/>
    <x v="1"/>
    <x v="2"/>
    <s v="Bookcases"/>
    <x v="6"/>
    <x v="686"/>
  </r>
  <r>
    <n v="10823"/>
    <x v="110"/>
    <x v="3"/>
    <n v="3"/>
    <x v="4885"/>
    <x v="0"/>
    <n v="3.2"/>
    <x v="3"/>
    <x v="2"/>
    <x v="0"/>
    <s v="Binders and Binder Accessories"/>
    <x v="0"/>
    <x v="277"/>
  </r>
  <r>
    <n v="13991"/>
    <x v="1237"/>
    <x v="1"/>
    <n v="24"/>
    <x v="4886"/>
    <x v="0"/>
    <n v="2.9"/>
    <x v="8"/>
    <x v="0"/>
    <x v="1"/>
    <s v="Computer Peripherals"/>
    <x v="4"/>
    <x v="63"/>
  </r>
  <r>
    <n v="55875"/>
    <x v="62"/>
    <x v="0"/>
    <n v="31"/>
    <x v="4887"/>
    <x v="0"/>
    <n v="5"/>
    <x v="1"/>
    <x v="3"/>
    <x v="0"/>
    <s v="Storage &amp; Organization"/>
    <x v="0"/>
    <x v="552"/>
  </r>
  <r>
    <n v="13476"/>
    <x v="376"/>
    <x v="2"/>
    <n v="31"/>
    <x v="4888"/>
    <x v="0"/>
    <n v="4.3"/>
    <x v="0"/>
    <x v="2"/>
    <x v="1"/>
    <s v="Computer Peripherals"/>
    <x v="0"/>
    <x v="1059"/>
  </r>
  <r>
    <n v="56931"/>
    <x v="1340"/>
    <x v="1"/>
    <n v="34"/>
    <x v="4889"/>
    <x v="0"/>
    <n v="5.4"/>
    <x v="3"/>
    <x v="3"/>
    <x v="1"/>
    <s v="Telephones and Communication"/>
    <x v="1"/>
    <x v="225"/>
  </r>
  <r>
    <n v="1344"/>
    <x v="625"/>
    <x v="3"/>
    <n v="15"/>
    <x v="4890"/>
    <x v="0"/>
    <n v="5.6"/>
    <x v="12"/>
    <x v="0"/>
    <x v="1"/>
    <s v="Telephones and Communication"/>
    <x v="0"/>
    <x v="1360"/>
  </r>
  <r>
    <n v="15109"/>
    <x v="109"/>
    <x v="2"/>
    <n v="23"/>
    <x v="4891"/>
    <x v="0"/>
    <n v="3.6"/>
    <x v="9"/>
    <x v="2"/>
    <x v="0"/>
    <s v="Scissors, Rulers and Trimmers"/>
    <x v="4"/>
    <x v="288"/>
  </r>
  <r>
    <n v="39332"/>
    <x v="149"/>
    <x v="0"/>
    <n v="4"/>
    <x v="4892"/>
    <x v="1"/>
    <n v="15.5"/>
    <x v="2"/>
    <x v="1"/>
    <x v="2"/>
    <s v="Office Furnishings"/>
    <x v="5"/>
    <x v="1259"/>
  </r>
  <r>
    <n v="43526"/>
    <x v="1222"/>
    <x v="1"/>
    <n v="49"/>
    <x v="4893"/>
    <x v="0"/>
    <n v="7.5"/>
    <x v="3"/>
    <x v="1"/>
    <x v="0"/>
    <s v="Envelopes"/>
    <x v="0"/>
    <x v="325"/>
  </r>
  <r>
    <n v="49472"/>
    <x v="169"/>
    <x v="3"/>
    <n v="9"/>
    <x v="4894"/>
    <x v="0"/>
    <n v="1.4"/>
    <x v="4"/>
    <x v="3"/>
    <x v="0"/>
    <s v="Rubber Bands"/>
    <x v="2"/>
    <x v="383"/>
  </r>
  <r>
    <n v="14272"/>
    <x v="907"/>
    <x v="4"/>
    <n v="32"/>
    <x v="4895"/>
    <x v="0"/>
    <n v="4.8"/>
    <x v="3"/>
    <x v="2"/>
    <x v="0"/>
    <s v="Appliances"/>
    <x v="0"/>
    <x v="848"/>
  </r>
  <r>
    <n v="13767"/>
    <x v="131"/>
    <x v="1"/>
    <n v="12"/>
    <x v="4896"/>
    <x v="2"/>
    <n v="74.5"/>
    <x v="7"/>
    <x v="0"/>
    <x v="2"/>
    <s v="Tables"/>
    <x v="6"/>
    <x v="199"/>
  </r>
  <r>
    <n v="10435"/>
    <x v="1181"/>
    <x v="4"/>
    <n v="46"/>
    <x v="4897"/>
    <x v="0"/>
    <n v="8.5"/>
    <x v="10"/>
    <x v="0"/>
    <x v="0"/>
    <s v="Pens &amp; Art Supplies"/>
    <x v="4"/>
    <x v="976"/>
  </r>
  <r>
    <n v="41671"/>
    <x v="845"/>
    <x v="0"/>
    <n v="49"/>
    <x v="4898"/>
    <x v="0"/>
    <n v="3.4"/>
    <x v="2"/>
    <x v="0"/>
    <x v="0"/>
    <s v="Scissors, Rulers and Trimmers"/>
    <x v="4"/>
    <x v="856"/>
  </r>
  <r>
    <n v="56803"/>
    <x v="1352"/>
    <x v="2"/>
    <n v="42"/>
    <x v="4899"/>
    <x v="0"/>
    <n v="6.3"/>
    <x v="9"/>
    <x v="3"/>
    <x v="0"/>
    <s v="Paper"/>
    <x v="0"/>
    <x v="2"/>
  </r>
  <r>
    <n v="13927"/>
    <x v="1196"/>
    <x v="3"/>
    <n v="26"/>
    <x v="4900"/>
    <x v="1"/>
    <n v="5.5"/>
    <x v="10"/>
    <x v="0"/>
    <x v="0"/>
    <s v="Paper"/>
    <x v="0"/>
    <x v="1250"/>
  </r>
  <r>
    <n v="34498"/>
    <x v="1041"/>
    <x v="3"/>
    <n v="4"/>
    <x v="2828"/>
    <x v="1"/>
    <n v="1.5"/>
    <x v="9"/>
    <x v="3"/>
    <x v="0"/>
    <s v="Envelopes"/>
    <x v="0"/>
    <x v="400"/>
  </r>
  <r>
    <n v="26342"/>
    <x v="512"/>
    <x v="3"/>
    <n v="41"/>
    <x v="4901"/>
    <x v="0"/>
    <n v="6.2"/>
    <x v="2"/>
    <x v="2"/>
    <x v="0"/>
    <s v="Paper"/>
    <x v="0"/>
    <x v="602"/>
  </r>
  <r>
    <n v="15075"/>
    <x v="72"/>
    <x v="4"/>
    <n v="24"/>
    <x v="4902"/>
    <x v="0"/>
    <n v="15.5"/>
    <x v="9"/>
    <x v="1"/>
    <x v="2"/>
    <s v="Office Furnishings"/>
    <x v="0"/>
    <x v="29"/>
  </r>
  <r>
    <n v="13958"/>
    <x v="767"/>
    <x v="3"/>
    <n v="11"/>
    <x v="4903"/>
    <x v="0"/>
    <n v="1.1000000000000001"/>
    <x v="8"/>
    <x v="1"/>
    <x v="1"/>
    <s v="Telephones and Communication"/>
    <x v="2"/>
    <x v="349"/>
  </r>
  <r>
    <n v="4896"/>
    <x v="413"/>
    <x v="0"/>
    <n v="21"/>
    <x v="4904"/>
    <x v="0"/>
    <n v="6"/>
    <x v="3"/>
    <x v="3"/>
    <x v="0"/>
    <s v="Binders and Binder Accessories"/>
    <x v="0"/>
    <x v="1017"/>
  </r>
  <r>
    <n v="29639"/>
    <x v="303"/>
    <x v="0"/>
    <n v="8"/>
    <x v="4905"/>
    <x v="0"/>
    <n v="2.6"/>
    <x v="6"/>
    <x v="0"/>
    <x v="0"/>
    <s v="Pens &amp; Art Supplies"/>
    <x v="2"/>
    <x v="826"/>
  </r>
  <r>
    <n v="14785"/>
    <x v="184"/>
    <x v="1"/>
    <n v="20"/>
    <x v="4906"/>
    <x v="0"/>
    <n v="0.5"/>
    <x v="9"/>
    <x v="1"/>
    <x v="0"/>
    <s v="Labels"/>
    <x v="0"/>
    <x v="39"/>
  </r>
  <r>
    <n v="45991"/>
    <x v="161"/>
    <x v="3"/>
    <n v="1"/>
    <x v="1355"/>
    <x v="2"/>
    <n v="38.299999999999997"/>
    <x v="0"/>
    <x v="1"/>
    <x v="2"/>
    <s v="Bookcases"/>
    <x v="6"/>
    <x v="522"/>
  </r>
  <r>
    <n v="11650"/>
    <x v="1081"/>
    <x v="2"/>
    <n v="30"/>
    <x v="4907"/>
    <x v="0"/>
    <n v="2.5"/>
    <x v="3"/>
    <x v="2"/>
    <x v="1"/>
    <s v="Computer Peripherals"/>
    <x v="4"/>
    <x v="118"/>
  </r>
  <r>
    <n v="59684"/>
    <x v="1300"/>
    <x v="4"/>
    <n v="25"/>
    <x v="4908"/>
    <x v="0"/>
    <n v="10.4"/>
    <x v="9"/>
    <x v="0"/>
    <x v="0"/>
    <s v="Paper"/>
    <x v="0"/>
    <x v="12"/>
  </r>
  <r>
    <n v="50208"/>
    <x v="373"/>
    <x v="4"/>
    <n v="4"/>
    <x v="4909"/>
    <x v="1"/>
    <n v="7.5"/>
    <x v="4"/>
    <x v="0"/>
    <x v="0"/>
    <s v="Binders and Binder Accessories"/>
    <x v="0"/>
    <x v="387"/>
  </r>
  <r>
    <n v="10342"/>
    <x v="748"/>
    <x v="4"/>
    <n v="2"/>
    <x v="4910"/>
    <x v="1"/>
    <n v="15"/>
    <x v="0"/>
    <x v="1"/>
    <x v="1"/>
    <s v="Office Machines"/>
    <x v="1"/>
    <x v="365"/>
  </r>
  <r>
    <n v="37830"/>
    <x v="655"/>
    <x v="2"/>
    <n v="39"/>
    <x v="4911"/>
    <x v="1"/>
    <n v="5.7"/>
    <x v="2"/>
    <x v="0"/>
    <x v="0"/>
    <s v="Pens &amp; Art Supplies"/>
    <x v="0"/>
    <x v="1152"/>
  </r>
  <r>
    <n v="5702"/>
    <x v="1059"/>
    <x v="2"/>
    <n v="20"/>
    <x v="4912"/>
    <x v="0"/>
    <n v="21.4"/>
    <x v="8"/>
    <x v="0"/>
    <x v="1"/>
    <s v="Computer Peripherals"/>
    <x v="0"/>
    <x v="928"/>
  </r>
  <r>
    <n v="44064"/>
    <x v="276"/>
    <x v="4"/>
    <n v="23"/>
    <x v="4913"/>
    <x v="0"/>
    <n v="9.6"/>
    <x v="9"/>
    <x v="1"/>
    <x v="0"/>
    <s v="Pens &amp; Art Supplies"/>
    <x v="4"/>
    <x v="231"/>
  </r>
  <r>
    <n v="57248"/>
    <x v="777"/>
    <x v="0"/>
    <n v="34"/>
    <x v="4914"/>
    <x v="0"/>
    <n v="5.3"/>
    <x v="2"/>
    <x v="0"/>
    <x v="0"/>
    <s v="Binders and Binder Accessories"/>
    <x v="0"/>
    <x v="172"/>
  </r>
  <r>
    <n v="45861"/>
    <x v="563"/>
    <x v="4"/>
    <n v="39"/>
    <x v="4915"/>
    <x v="0"/>
    <n v="1.1000000000000001"/>
    <x v="1"/>
    <x v="3"/>
    <x v="1"/>
    <s v="Telephones and Communication"/>
    <x v="2"/>
    <x v="1386"/>
  </r>
  <r>
    <n v="57856"/>
    <x v="562"/>
    <x v="4"/>
    <n v="17"/>
    <x v="4916"/>
    <x v="0"/>
    <n v="6.5"/>
    <x v="0"/>
    <x v="2"/>
    <x v="0"/>
    <s v="Binders and Binder Accessories"/>
    <x v="0"/>
    <x v="1139"/>
  </r>
  <r>
    <n v="25377"/>
    <x v="1270"/>
    <x v="3"/>
    <n v="3"/>
    <x v="4917"/>
    <x v="2"/>
    <n v="31.8"/>
    <x v="1"/>
    <x v="0"/>
    <x v="1"/>
    <s v="Office Machines"/>
    <x v="3"/>
    <x v="501"/>
  </r>
  <r>
    <n v="56577"/>
    <x v="1328"/>
    <x v="0"/>
    <n v="19"/>
    <x v="4918"/>
    <x v="2"/>
    <n v="39.200000000000003"/>
    <x v="5"/>
    <x v="3"/>
    <x v="2"/>
    <s v="Bookcases"/>
    <x v="6"/>
    <x v="671"/>
  </r>
  <r>
    <n v="39111"/>
    <x v="903"/>
    <x v="4"/>
    <n v="1"/>
    <x v="4919"/>
    <x v="0"/>
    <n v="21.4"/>
    <x v="8"/>
    <x v="0"/>
    <x v="0"/>
    <s v="Storage &amp; Organization"/>
    <x v="0"/>
    <x v="343"/>
  </r>
  <r>
    <n v="43104"/>
    <x v="238"/>
    <x v="1"/>
    <n v="50"/>
    <x v="4920"/>
    <x v="2"/>
    <n v="15"/>
    <x v="5"/>
    <x v="3"/>
    <x v="1"/>
    <s v="Office Machines"/>
    <x v="3"/>
    <x v="267"/>
  </r>
  <r>
    <n v="56640"/>
    <x v="563"/>
    <x v="1"/>
    <n v="11"/>
    <x v="4921"/>
    <x v="0"/>
    <n v="6.1"/>
    <x v="2"/>
    <x v="0"/>
    <x v="0"/>
    <s v="Paper"/>
    <x v="0"/>
    <x v="221"/>
  </r>
  <r>
    <n v="30341"/>
    <x v="852"/>
    <x v="3"/>
    <n v="30"/>
    <x v="4922"/>
    <x v="0"/>
    <n v="0.9"/>
    <x v="2"/>
    <x v="2"/>
    <x v="0"/>
    <s v="Paper"/>
    <x v="2"/>
    <x v="1122"/>
  </r>
  <r>
    <n v="52321"/>
    <x v="1074"/>
    <x v="1"/>
    <n v="48"/>
    <x v="4923"/>
    <x v="0"/>
    <n v="6.6"/>
    <x v="1"/>
    <x v="3"/>
    <x v="0"/>
    <s v="Storage &amp; Organization"/>
    <x v="0"/>
    <x v="10"/>
  </r>
  <r>
    <n v="59558"/>
    <x v="202"/>
    <x v="2"/>
    <n v="34"/>
    <x v="4924"/>
    <x v="0"/>
    <n v="0.5"/>
    <x v="10"/>
    <x v="3"/>
    <x v="0"/>
    <s v="Labels"/>
    <x v="0"/>
    <x v="528"/>
  </r>
  <r>
    <n v="26948"/>
    <x v="748"/>
    <x v="1"/>
    <n v="38"/>
    <x v="4925"/>
    <x v="0"/>
    <n v="8.3000000000000007"/>
    <x v="6"/>
    <x v="2"/>
    <x v="0"/>
    <s v="Binders and Binder Accessories"/>
    <x v="0"/>
    <x v="544"/>
  </r>
  <r>
    <n v="6755"/>
    <x v="114"/>
    <x v="1"/>
    <n v="20"/>
    <x v="4926"/>
    <x v="0"/>
    <n v="6.5"/>
    <x v="0"/>
    <x v="2"/>
    <x v="0"/>
    <s v="Binders and Binder Accessories"/>
    <x v="0"/>
    <x v="115"/>
  </r>
  <r>
    <n v="57638"/>
    <x v="1160"/>
    <x v="3"/>
    <n v="35"/>
    <x v="4927"/>
    <x v="2"/>
    <n v="31.1"/>
    <x v="4"/>
    <x v="1"/>
    <x v="2"/>
    <s v="Tables"/>
    <x v="6"/>
    <x v="993"/>
  </r>
  <r>
    <n v="29666"/>
    <x v="432"/>
    <x v="2"/>
    <n v="29"/>
    <x v="4928"/>
    <x v="0"/>
    <n v="8.6999999999999993"/>
    <x v="3"/>
    <x v="3"/>
    <x v="0"/>
    <s v="Paper"/>
    <x v="0"/>
    <x v="336"/>
  </r>
  <r>
    <n v="13472"/>
    <x v="125"/>
    <x v="0"/>
    <n v="26"/>
    <x v="4929"/>
    <x v="0"/>
    <n v="0.5"/>
    <x v="4"/>
    <x v="2"/>
    <x v="0"/>
    <s v="Labels"/>
    <x v="0"/>
    <x v="1171"/>
  </r>
  <r>
    <n v="19911"/>
    <x v="897"/>
    <x v="1"/>
    <n v="43"/>
    <x v="4930"/>
    <x v="0"/>
    <n v="5.7"/>
    <x v="6"/>
    <x v="1"/>
    <x v="0"/>
    <s v="Appliances"/>
    <x v="1"/>
    <x v="1279"/>
  </r>
  <r>
    <n v="13476"/>
    <x v="376"/>
    <x v="2"/>
    <n v="3"/>
    <x v="4931"/>
    <x v="0"/>
    <n v="21.4"/>
    <x v="4"/>
    <x v="2"/>
    <x v="0"/>
    <s v="Storage &amp; Organization"/>
    <x v="0"/>
    <x v="360"/>
  </r>
  <r>
    <n v="12259"/>
    <x v="90"/>
    <x v="1"/>
    <n v="45"/>
    <x v="4932"/>
    <x v="2"/>
    <n v="55"/>
    <x v="7"/>
    <x v="1"/>
    <x v="2"/>
    <s v="Bookcases"/>
    <x v="6"/>
    <x v="91"/>
  </r>
  <r>
    <n v="53605"/>
    <x v="154"/>
    <x v="4"/>
    <n v="1"/>
    <x v="4933"/>
    <x v="0"/>
    <n v="36.6"/>
    <x v="7"/>
    <x v="1"/>
    <x v="2"/>
    <s v="Office Furnishings"/>
    <x v="2"/>
    <x v="154"/>
  </r>
  <r>
    <n v="41543"/>
    <x v="187"/>
    <x v="3"/>
    <n v="45"/>
    <x v="4934"/>
    <x v="2"/>
    <n v="32.1"/>
    <x v="0"/>
    <x v="0"/>
    <x v="2"/>
    <s v="Chairs &amp; Chairmats"/>
    <x v="3"/>
    <x v="1278"/>
  </r>
  <r>
    <n v="11714"/>
    <x v="606"/>
    <x v="0"/>
    <n v="9"/>
    <x v="4935"/>
    <x v="0"/>
    <n v="7.9"/>
    <x v="8"/>
    <x v="0"/>
    <x v="0"/>
    <s v="Scissors, Rulers and Trimmers"/>
    <x v="4"/>
    <x v="898"/>
  </r>
  <r>
    <n v="2912"/>
    <x v="349"/>
    <x v="3"/>
    <n v="7"/>
    <x v="4936"/>
    <x v="2"/>
    <n v="31.8"/>
    <x v="0"/>
    <x v="0"/>
    <x v="1"/>
    <s v="Office Machines"/>
    <x v="3"/>
    <x v="357"/>
  </r>
  <r>
    <n v="8227"/>
    <x v="1118"/>
    <x v="2"/>
    <n v="32"/>
    <x v="3979"/>
    <x v="1"/>
    <n v="2.6"/>
    <x v="2"/>
    <x v="3"/>
    <x v="1"/>
    <s v="Computer Peripherals"/>
    <x v="4"/>
    <x v="5"/>
  </r>
  <r>
    <n v="47171"/>
    <x v="617"/>
    <x v="4"/>
    <n v="32"/>
    <x v="4937"/>
    <x v="2"/>
    <n v="31.1"/>
    <x v="0"/>
    <x v="2"/>
    <x v="2"/>
    <s v="Tables"/>
    <x v="6"/>
    <x v="842"/>
  </r>
  <r>
    <n v="36482"/>
    <x v="677"/>
    <x v="4"/>
    <n v="7"/>
    <x v="459"/>
    <x v="1"/>
    <n v="5.5"/>
    <x v="5"/>
    <x v="3"/>
    <x v="0"/>
    <s v="Paper"/>
    <x v="0"/>
    <x v="54"/>
  </r>
  <r>
    <n v="1988"/>
    <x v="918"/>
    <x v="2"/>
    <n v="9"/>
    <x v="4938"/>
    <x v="0"/>
    <n v="4.8"/>
    <x v="3"/>
    <x v="0"/>
    <x v="0"/>
    <s v="Storage &amp; Organization"/>
    <x v="0"/>
    <x v="1279"/>
  </r>
  <r>
    <n v="23235"/>
    <x v="677"/>
    <x v="1"/>
    <n v="6"/>
    <x v="4939"/>
    <x v="0"/>
    <n v="0.5"/>
    <x v="8"/>
    <x v="2"/>
    <x v="2"/>
    <s v="Tables"/>
    <x v="6"/>
    <x v="718"/>
  </r>
  <r>
    <n v="15108"/>
    <x v="1120"/>
    <x v="1"/>
    <n v="50"/>
    <x v="4940"/>
    <x v="0"/>
    <n v="18.7"/>
    <x v="1"/>
    <x v="3"/>
    <x v="0"/>
    <s v="Paper"/>
    <x v="0"/>
    <x v="591"/>
  </r>
  <r>
    <n v="55394"/>
    <x v="173"/>
    <x v="0"/>
    <n v="21"/>
    <x v="4941"/>
    <x v="2"/>
    <n v="29.7"/>
    <x v="0"/>
    <x v="0"/>
    <x v="2"/>
    <s v="Tables"/>
    <x v="6"/>
    <x v="158"/>
  </r>
  <r>
    <n v="35712"/>
    <x v="336"/>
    <x v="1"/>
    <n v="42"/>
    <x v="4942"/>
    <x v="0"/>
    <n v="7.7"/>
    <x v="0"/>
    <x v="1"/>
    <x v="1"/>
    <s v="Computer Peripherals"/>
    <x v="0"/>
    <x v="823"/>
  </r>
  <r>
    <n v="58368"/>
    <x v="644"/>
    <x v="1"/>
    <n v="4"/>
    <x v="4943"/>
    <x v="0"/>
    <n v="5.7"/>
    <x v="10"/>
    <x v="0"/>
    <x v="2"/>
    <s v="Office Furnishings"/>
    <x v="0"/>
    <x v="185"/>
  </r>
  <r>
    <n v="57570"/>
    <x v="1335"/>
    <x v="1"/>
    <n v="15"/>
    <x v="4944"/>
    <x v="0"/>
    <n v="7.7"/>
    <x v="0"/>
    <x v="0"/>
    <x v="0"/>
    <s v="Paper"/>
    <x v="0"/>
    <x v="392"/>
  </r>
  <r>
    <n v="19745"/>
    <x v="1268"/>
    <x v="1"/>
    <n v="29"/>
    <x v="4945"/>
    <x v="0"/>
    <n v="7.7"/>
    <x v="5"/>
    <x v="3"/>
    <x v="1"/>
    <s v="Computer Peripherals"/>
    <x v="0"/>
    <x v="1317"/>
  </r>
  <r>
    <n v="39589"/>
    <x v="558"/>
    <x v="0"/>
    <n v="42"/>
    <x v="4946"/>
    <x v="0"/>
    <n v="1.6"/>
    <x v="0"/>
    <x v="2"/>
    <x v="0"/>
    <s v="Binders and Binder Accessories"/>
    <x v="0"/>
    <x v="1087"/>
  </r>
  <r>
    <n v="29766"/>
    <x v="300"/>
    <x v="4"/>
    <n v="13"/>
    <x v="4947"/>
    <x v="0"/>
    <n v="26.2"/>
    <x v="7"/>
    <x v="1"/>
    <x v="1"/>
    <s v="Office Machines"/>
    <x v="5"/>
    <x v="1052"/>
  </r>
  <r>
    <n v="57475"/>
    <x v="796"/>
    <x v="3"/>
    <n v="32"/>
    <x v="1644"/>
    <x v="0"/>
    <n v="6.1"/>
    <x v="7"/>
    <x v="2"/>
    <x v="0"/>
    <s v="Binders and Binder Accessories"/>
    <x v="0"/>
    <x v="234"/>
  </r>
  <r>
    <n v="18689"/>
    <x v="1353"/>
    <x v="2"/>
    <n v="10"/>
    <x v="4948"/>
    <x v="0"/>
    <n v="9.6999999999999993"/>
    <x v="5"/>
    <x v="3"/>
    <x v="0"/>
    <s v="Paper"/>
    <x v="0"/>
    <x v="1387"/>
  </r>
  <r>
    <n v="27077"/>
    <x v="1001"/>
    <x v="0"/>
    <n v="11"/>
    <x v="4949"/>
    <x v="0"/>
    <n v="15"/>
    <x v="0"/>
    <x v="3"/>
    <x v="1"/>
    <s v="Office Machines"/>
    <x v="1"/>
    <x v="1388"/>
  </r>
  <r>
    <n v="23174"/>
    <x v="946"/>
    <x v="3"/>
    <n v="16"/>
    <x v="4950"/>
    <x v="2"/>
    <n v="68.7"/>
    <x v="0"/>
    <x v="1"/>
    <x v="2"/>
    <s v="Chairs &amp; Chairmats"/>
    <x v="3"/>
    <x v="37"/>
  </r>
  <r>
    <n v="51333"/>
    <x v="430"/>
    <x v="2"/>
    <n v="25"/>
    <x v="4951"/>
    <x v="0"/>
    <n v="10.6"/>
    <x v="9"/>
    <x v="0"/>
    <x v="0"/>
    <s v="Paper"/>
    <x v="0"/>
    <x v="51"/>
  </r>
  <r>
    <n v="12323"/>
    <x v="394"/>
    <x v="2"/>
    <n v="4"/>
    <x v="4952"/>
    <x v="0"/>
    <n v="5.6"/>
    <x v="0"/>
    <x v="0"/>
    <x v="2"/>
    <s v="Office Furnishings"/>
    <x v="0"/>
    <x v="409"/>
  </r>
  <r>
    <n v="10499"/>
    <x v="921"/>
    <x v="2"/>
    <n v="29"/>
    <x v="4953"/>
    <x v="2"/>
    <n v="67.099999999999994"/>
    <x v="1"/>
    <x v="0"/>
    <x v="2"/>
    <s v="Tables"/>
    <x v="6"/>
    <x v="1389"/>
  </r>
  <r>
    <n v="832"/>
    <x v="719"/>
    <x v="3"/>
    <n v="7"/>
    <x v="4954"/>
    <x v="0"/>
    <n v="6.3"/>
    <x v="5"/>
    <x v="0"/>
    <x v="0"/>
    <s v="Paper"/>
    <x v="0"/>
    <x v="1360"/>
  </r>
  <r>
    <n v="24775"/>
    <x v="1183"/>
    <x v="0"/>
    <n v="15"/>
    <x v="4955"/>
    <x v="2"/>
    <n v="60.2"/>
    <x v="6"/>
    <x v="2"/>
    <x v="2"/>
    <s v="Bookcases"/>
    <x v="6"/>
    <x v="1297"/>
  </r>
  <r>
    <n v="31715"/>
    <x v="106"/>
    <x v="2"/>
    <n v="44"/>
    <x v="4956"/>
    <x v="0"/>
    <n v="4.2"/>
    <x v="2"/>
    <x v="3"/>
    <x v="0"/>
    <s v="Pens &amp; Art Supplies"/>
    <x v="2"/>
    <x v="954"/>
  </r>
  <r>
    <n v="32998"/>
    <x v="1172"/>
    <x v="2"/>
    <n v="13"/>
    <x v="4957"/>
    <x v="2"/>
    <n v="58.6"/>
    <x v="0"/>
    <x v="0"/>
    <x v="2"/>
    <s v="Bookcases"/>
    <x v="6"/>
    <x v="339"/>
  </r>
  <r>
    <n v="55077"/>
    <x v="262"/>
    <x v="0"/>
    <n v="3"/>
    <x v="4958"/>
    <x v="0"/>
    <n v="2.7"/>
    <x v="3"/>
    <x v="0"/>
    <x v="1"/>
    <s v="Telephones and Communication"/>
    <x v="4"/>
    <x v="262"/>
  </r>
  <r>
    <n v="18688"/>
    <x v="1354"/>
    <x v="2"/>
    <n v="49"/>
    <x v="4959"/>
    <x v="0"/>
    <n v="21.4"/>
    <x v="5"/>
    <x v="2"/>
    <x v="0"/>
    <s v="Binders and Binder Accessories"/>
    <x v="0"/>
    <x v="1119"/>
  </r>
  <r>
    <n v="2144"/>
    <x v="718"/>
    <x v="4"/>
    <n v="40"/>
    <x v="4960"/>
    <x v="0"/>
    <n v="5.3"/>
    <x v="6"/>
    <x v="0"/>
    <x v="1"/>
    <s v="Telephones and Communication"/>
    <x v="0"/>
    <x v="200"/>
  </r>
  <r>
    <n v="32611"/>
    <x v="1120"/>
    <x v="4"/>
    <n v="19"/>
    <x v="4961"/>
    <x v="2"/>
    <n v="32.1"/>
    <x v="2"/>
    <x v="0"/>
    <x v="2"/>
    <s v="Chairs &amp; Chairmats"/>
    <x v="3"/>
    <x v="1336"/>
  </r>
  <r>
    <n v="18208"/>
    <x v="226"/>
    <x v="2"/>
    <n v="34"/>
    <x v="4962"/>
    <x v="0"/>
    <n v="1.5"/>
    <x v="6"/>
    <x v="0"/>
    <x v="0"/>
    <s v="Envelopes"/>
    <x v="0"/>
    <x v="223"/>
  </r>
  <r>
    <n v="51140"/>
    <x v="707"/>
    <x v="3"/>
    <n v="28"/>
    <x v="2630"/>
    <x v="0"/>
    <n v="5.5"/>
    <x v="0"/>
    <x v="0"/>
    <x v="0"/>
    <s v="Appliances"/>
    <x v="0"/>
    <x v="1214"/>
  </r>
  <r>
    <n v="16128"/>
    <x v="631"/>
    <x v="1"/>
    <n v="46"/>
    <x v="4963"/>
    <x v="0"/>
    <n v="15.5"/>
    <x v="6"/>
    <x v="0"/>
    <x v="2"/>
    <s v="Office Furnishings"/>
    <x v="0"/>
    <x v="38"/>
  </r>
  <r>
    <n v="31301"/>
    <x v="1143"/>
    <x v="3"/>
    <n v="31"/>
    <x v="4809"/>
    <x v="0"/>
    <n v="0.5"/>
    <x v="0"/>
    <x v="1"/>
    <x v="0"/>
    <s v="Labels"/>
    <x v="0"/>
    <x v="390"/>
  </r>
  <r>
    <n v="28929"/>
    <x v="165"/>
    <x v="4"/>
    <n v="37"/>
    <x v="4964"/>
    <x v="0"/>
    <n v="8.8000000000000007"/>
    <x v="6"/>
    <x v="0"/>
    <x v="0"/>
    <s v="Paper"/>
    <x v="0"/>
    <x v="1269"/>
  </r>
  <r>
    <n v="51975"/>
    <x v="656"/>
    <x v="3"/>
    <n v="12"/>
    <x v="4965"/>
    <x v="0"/>
    <n v="2.7"/>
    <x v="9"/>
    <x v="2"/>
    <x v="1"/>
    <s v="Telephones and Communication"/>
    <x v="0"/>
    <x v="665"/>
  </r>
  <r>
    <n v="10979"/>
    <x v="262"/>
    <x v="4"/>
    <n v="15"/>
    <x v="4966"/>
    <x v="0"/>
    <n v="4.2"/>
    <x v="6"/>
    <x v="3"/>
    <x v="2"/>
    <s v="Office Furnishings"/>
    <x v="4"/>
    <x v="262"/>
  </r>
  <r>
    <n v="36356"/>
    <x v="1060"/>
    <x v="4"/>
    <n v="45"/>
    <x v="4967"/>
    <x v="2"/>
    <n v="48.2"/>
    <x v="2"/>
    <x v="1"/>
    <x v="2"/>
    <s v="Chairs &amp; Chairmats"/>
    <x v="3"/>
    <x v="1118"/>
  </r>
  <r>
    <n v="16961"/>
    <x v="717"/>
    <x v="2"/>
    <n v="34"/>
    <x v="4968"/>
    <x v="0"/>
    <n v="5.4"/>
    <x v="7"/>
    <x v="1"/>
    <x v="0"/>
    <s v="Paper"/>
    <x v="0"/>
    <x v="189"/>
  </r>
  <r>
    <n v="23746"/>
    <x v="527"/>
    <x v="1"/>
    <n v="10"/>
    <x v="4969"/>
    <x v="0"/>
    <n v="2.1"/>
    <x v="5"/>
    <x v="2"/>
    <x v="1"/>
    <s v="Computer Peripherals"/>
    <x v="4"/>
    <x v="111"/>
  </r>
  <r>
    <n v="34017"/>
    <x v="1077"/>
    <x v="1"/>
    <n v="28"/>
    <x v="4970"/>
    <x v="0"/>
    <n v="8.1999999999999993"/>
    <x v="0"/>
    <x v="0"/>
    <x v="0"/>
    <s v="Storage &amp; Organization"/>
    <x v="0"/>
    <x v="760"/>
  </r>
  <r>
    <n v="8033"/>
    <x v="52"/>
    <x v="1"/>
    <n v="27"/>
    <x v="4971"/>
    <x v="0"/>
    <n v="7.4"/>
    <x v="0"/>
    <x v="3"/>
    <x v="0"/>
    <s v="Appliances"/>
    <x v="0"/>
    <x v="991"/>
  </r>
  <r>
    <n v="50403"/>
    <x v="372"/>
    <x v="2"/>
    <n v="38"/>
    <x v="4972"/>
    <x v="0"/>
    <n v="6.5"/>
    <x v="2"/>
    <x v="0"/>
    <x v="0"/>
    <s v="Binders and Binder Accessories"/>
    <x v="0"/>
    <x v="427"/>
  </r>
  <r>
    <n v="56484"/>
    <x v="523"/>
    <x v="2"/>
    <n v="6"/>
    <x v="4973"/>
    <x v="0"/>
    <n v="3.2"/>
    <x v="2"/>
    <x v="3"/>
    <x v="0"/>
    <s v="Binders and Binder Accessories"/>
    <x v="0"/>
    <x v="1061"/>
  </r>
  <r>
    <n v="17312"/>
    <x v="538"/>
    <x v="2"/>
    <n v="41"/>
    <x v="4974"/>
    <x v="0"/>
    <n v="2.7"/>
    <x v="0"/>
    <x v="2"/>
    <x v="1"/>
    <s v="Telephones and Communication"/>
    <x v="0"/>
    <x v="456"/>
  </r>
  <r>
    <n v="20960"/>
    <x v="502"/>
    <x v="3"/>
    <n v="19"/>
    <x v="4975"/>
    <x v="0"/>
    <n v="7"/>
    <x v="2"/>
    <x v="0"/>
    <x v="1"/>
    <s v="Computer Peripherals"/>
    <x v="0"/>
    <x v="544"/>
  </r>
  <r>
    <n v="22242"/>
    <x v="788"/>
    <x v="2"/>
    <n v="50"/>
    <x v="4976"/>
    <x v="0"/>
    <n v="10.199999999999999"/>
    <x v="4"/>
    <x v="2"/>
    <x v="0"/>
    <s v="Paper"/>
    <x v="0"/>
    <x v="725"/>
  </r>
  <r>
    <n v="58727"/>
    <x v="829"/>
    <x v="4"/>
    <n v="20"/>
    <x v="4977"/>
    <x v="0"/>
    <n v="7.4"/>
    <x v="3"/>
    <x v="2"/>
    <x v="2"/>
    <s v="Office Furnishings"/>
    <x v="0"/>
    <x v="902"/>
  </r>
  <r>
    <n v="59015"/>
    <x v="638"/>
    <x v="4"/>
    <n v="32"/>
    <x v="4978"/>
    <x v="0"/>
    <n v="1"/>
    <x v="0"/>
    <x v="3"/>
    <x v="2"/>
    <s v="Office Furnishings"/>
    <x v="2"/>
    <x v="17"/>
  </r>
  <r>
    <n v="41063"/>
    <x v="1348"/>
    <x v="3"/>
    <n v="10"/>
    <x v="4979"/>
    <x v="0"/>
    <n v="1.1000000000000001"/>
    <x v="1"/>
    <x v="2"/>
    <x v="1"/>
    <s v="Telephones and Communication"/>
    <x v="4"/>
    <x v="1175"/>
  </r>
  <r>
    <n v="57409"/>
    <x v="383"/>
    <x v="2"/>
    <n v="1"/>
    <x v="4980"/>
    <x v="0"/>
    <n v="7.7"/>
    <x v="0"/>
    <x v="3"/>
    <x v="1"/>
    <s v="Computer Peripherals"/>
    <x v="0"/>
    <x v="632"/>
  </r>
  <r>
    <n v="25063"/>
    <x v="150"/>
    <x v="2"/>
    <n v="24"/>
    <x v="4981"/>
    <x v="0"/>
    <n v="3.5"/>
    <x v="5"/>
    <x v="2"/>
    <x v="1"/>
    <s v="Telephones and Communication"/>
    <x v="4"/>
    <x v="280"/>
  </r>
  <r>
    <n v="16770"/>
    <x v="717"/>
    <x v="0"/>
    <n v="17"/>
    <x v="4982"/>
    <x v="0"/>
    <n v="0.7"/>
    <x v="7"/>
    <x v="1"/>
    <x v="0"/>
    <s v="Pens &amp; Art Supplies"/>
    <x v="2"/>
    <x v="82"/>
  </r>
  <r>
    <n v="1799"/>
    <x v="646"/>
    <x v="2"/>
    <n v="10"/>
    <x v="4983"/>
    <x v="2"/>
    <n v="32.1"/>
    <x v="2"/>
    <x v="3"/>
    <x v="2"/>
    <s v="Chairs &amp; Chairmats"/>
    <x v="3"/>
    <x v="1229"/>
  </r>
  <r>
    <n v="22848"/>
    <x v="884"/>
    <x v="2"/>
    <n v="4"/>
    <x v="4984"/>
    <x v="0"/>
    <n v="7"/>
    <x v="8"/>
    <x v="2"/>
    <x v="1"/>
    <s v="Computer Peripherals"/>
    <x v="0"/>
    <x v="372"/>
  </r>
  <r>
    <n v="32611"/>
    <x v="1120"/>
    <x v="4"/>
    <n v="15"/>
    <x v="4985"/>
    <x v="0"/>
    <n v="5.4"/>
    <x v="2"/>
    <x v="0"/>
    <x v="0"/>
    <s v="Paper"/>
    <x v="0"/>
    <x v="854"/>
  </r>
  <r>
    <n v="45414"/>
    <x v="1088"/>
    <x v="0"/>
    <n v="17"/>
    <x v="4986"/>
    <x v="0"/>
    <n v="52.4"/>
    <x v="0"/>
    <x v="1"/>
    <x v="0"/>
    <s v="Appliances"/>
    <x v="5"/>
    <x v="945"/>
  </r>
  <r>
    <n v="54019"/>
    <x v="986"/>
    <x v="3"/>
    <n v="35"/>
    <x v="4987"/>
    <x v="2"/>
    <n v="28.1"/>
    <x v="5"/>
    <x v="0"/>
    <x v="1"/>
    <s v="Office Machines"/>
    <x v="3"/>
    <x v="999"/>
  </r>
  <r>
    <n v="17959"/>
    <x v="366"/>
    <x v="4"/>
    <n v="21"/>
    <x v="4988"/>
    <x v="0"/>
    <n v="26.2"/>
    <x v="3"/>
    <x v="2"/>
    <x v="2"/>
    <s v="Office Furnishings"/>
    <x v="5"/>
    <x v="761"/>
  </r>
  <r>
    <n v="3942"/>
    <x v="969"/>
    <x v="2"/>
    <n v="22"/>
    <x v="4989"/>
    <x v="0"/>
    <n v="1.1000000000000001"/>
    <x v="11"/>
    <x v="3"/>
    <x v="1"/>
    <s v="Telephones and Communication"/>
    <x v="2"/>
    <x v="1011"/>
  </r>
  <r>
    <n v="6112"/>
    <x v="840"/>
    <x v="4"/>
    <n v="10"/>
    <x v="4990"/>
    <x v="2"/>
    <n v="85.8"/>
    <x v="6"/>
    <x v="0"/>
    <x v="2"/>
    <s v="Tables"/>
    <x v="6"/>
    <x v="1243"/>
  </r>
  <r>
    <n v="20003"/>
    <x v="140"/>
    <x v="4"/>
    <n v="5"/>
    <x v="4991"/>
    <x v="0"/>
    <n v="1.1000000000000001"/>
    <x v="3"/>
    <x v="0"/>
    <x v="1"/>
    <s v="Telephones and Communication"/>
    <x v="4"/>
    <x v="141"/>
  </r>
  <r>
    <n v="3008"/>
    <x v="540"/>
    <x v="4"/>
    <n v="41"/>
    <x v="4992"/>
    <x v="0"/>
    <n v="21.4"/>
    <x v="8"/>
    <x v="1"/>
    <x v="0"/>
    <s v="Envelopes"/>
    <x v="0"/>
    <x v="559"/>
  </r>
  <r>
    <n v="12259"/>
    <x v="90"/>
    <x v="1"/>
    <n v="45"/>
    <x v="4993"/>
    <x v="0"/>
    <n v="7.2"/>
    <x v="7"/>
    <x v="1"/>
    <x v="0"/>
    <s v="Storage &amp; Organization"/>
    <x v="0"/>
    <x v="698"/>
  </r>
  <r>
    <n v="31523"/>
    <x v="1096"/>
    <x v="3"/>
    <n v="17"/>
    <x v="4994"/>
    <x v="0"/>
    <n v="2.9"/>
    <x v="0"/>
    <x v="2"/>
    <x v="1"/>
    <s v="Computer Peripherals"/>
    <x v="4"/>
    <x v="1302"/>
  </r>
  <r>
    <n v="23524"/>
    <x v="457"/>
    <x v="1"/>
    <n v="46"/>
    <x v="4995"/>
    <x v="0"/>
    <n v="15.3"/>
    <x v="0"/>
    <x v="2"/>
    <x v="0"/>
    <s v="Paper"/>
    <x v="0"/>
    <x v="247"/>
  </r>
  <r>
    <n v="22820"/>
    <x v="691"/>
    <x v="1"/>
    <n v="18"/>
    <x v="4996"/>
    <x v="0"/>
    <n v="3"/>
    <x v="4"/>
    <x v="1"/>
    <x v="0"/>
    <s v="Rubber Bands"/>
    <x v="2"/>
    <x v="703"/>
  </r>
  <r>
    <n v="24672"/>
    <x v="454"/>
    <x v="4"/>
    <n v="5"/>
    <x v="4997"/>
    <x v="0"/>
    <n v="4.3"/>
    <x v="3"/>
    <x v="1"/>
    <x v="2"/>
    <s v="Office Furnishings"/>
    <x v="2"/>
    <x v="22"/>
  </r>
  <r>
    <n v="20261"/>
    <x v="1257"/>
    <x v="4"/>
    <n v="36"/>
    <x v="4998"/>
    <x v="0"/>
    <n v="1.1000000000000001"/>
    <x v="0"/>
    <x v="3"/>
    <x v="0"/>
    <s v="Paper"/>
    <x v="2"/>
    <x v="1077"/>
  </r>
  <r>
    <n v="2311"/>
    <x v="114"/>
    <x v="1"/>
    <n v="31"/>
    <x v="4999"/>
    <x v="0"/>
    <n v="20.3"/>
    <x v="2"/>
    <x v="2"/>
    <x v="2"/>
    <s v="Office Furnishings"/>
    <x v="0"/>
    <x v="729"/>
  </r>
  <r>
    <n v="48772"/>
    <x v="134"/>
    <x v="4"/>
    <n v="18"/>
    <x v="5000"/>
    <x v="0"/>
    <n v="2.5"/>
    <x v="9"/>
    <x v="3"/>
    <x v="0"/>
    <s v="Pens &amp; Art Supplies"/>
    <x v="2"/>
    <x v="135"/>
  </r>
  <r>
    <n v="5543"/>
    <x v="192"/>
    <x v="4"/>
    <n v="15"/>
    <x v="5001"/>
    <x v="0"/>
    <n v="4.3"/>
    <x v="3"/>
    <x v="0"/>
    <x v="0"/>
    <s v="Appliances"/>
    <x v="0"/>
    <x v="194"/>
  </r>
  <r>
    <n v="41921"/>
    <x v="874"/>
    <x v="4"/>
    <n v="32"/>
    <x v="5002"/>
    <x v="2"/>
    <n v="27.8"/>
    <x v="5"/>
    <x v="1"/>
    <x v="2"/>
    <s v="Chairs &amp; Chairmats"/>
    <x v="3"/>
    <x v="1036"/>
  </r>
  <r>
    <n v="18275"/>
    <x v="636"/>
    <x v="3"/>
    <n v="25"/>
    <x v="5003"/>
    <x v="0"/>
    <n v="5.3"/>
    <x v="8"/>
    <x v="0"/>
    <x v="2"/>
    <s v="Office Furnishings"/>
    <x v="4"/>
    <x v="674"/>
  </r>
  <r>
    <n v="56135"/>
    <x v="752"/>
    <x v="4"/>
    <n v="8"/>
    <x v="5004"/>
    <x v="2"/>
    <n v="38.6"/>
    <x v="9"/>
    <x v="0"/>
    <x v="2"/>
    <s v="Bookcases"/>
    <x v="6"/>
    <x v="107"/>
  </r>
  <r>
    <n v="23046"/>
    <x v="104"/>
    <x v="0"/>
    <n v="33"/>
    <x v="5005"/>
    <x v="0"/>
    <n v="2.2000000000000002"/>
    <x v="5"/>
    <x v="0"/>
    <x v="0"/>
    <s v="Paper"/>
    <x v="2"/>
    <x v="254"/>
  </r>
  <r>
    <n v="49088"/>
    <x v="10"/>
    <x v="0"/>
    <n v="15"/>
    <x v="5006"/>
    <x v="1"/>
    <n v="37.5"/>
    <x v="4"/>
    <x v="1"/>
    <x v="0"/>
    <s v="Storage &amp; Organization"/>
    <x v="5"/>
    <x v="11"/>
  </r>
  <r>
    <n v="47872"/>
    <x v="580"/>
    <x v="0"/>
    <n v="50"/>
    <x v="5007"/>
    <x v="0"/>
    <n v="5.3"/>
    <x v="2"/>
    <x v="2"/>
    <x v="2"/>
    <s v="Office Furnishings"/>
    <x v="4"/>
    <x v="605"/>
  </r>
  <r>
    <n v="10342"/>
    <x v="748"/>
    <x v="4"/>
    <n v="38"/>
    <x v="5008"/>
    <x v="0"/>
    <n v="15.5"/>
    <x v="0"/>
    <x v="1"/>
    <x v="2"/>
    <s v="Office Furnishings"/>
    <x v="5"/>
    <x v="365"/>
  </r>
  <r>
    <n v="769"/>
    <x v="312"/>
    <x v="4"/>
    <n v="37"/>
    <x v="5009"/>
    <x v="2"/>
    <n v="60.1"/>
    <x v="10"/>
    <x v="1"/>
    <x v="1"/>
    <s v="Office Machines"/>
    <x v="3"/>
    <x v="603"/>
  </r>
  <r>
    <n v="28064"/>
    <x v="1355"/>
    <x v="4"/>
    <n v="43"/>
    <x v="5010"/>
    <x v="0"/>
    <n v="4.4000000000000004"/>
    <x v="0"/>
    <x v="2"/>
    <x v="0"/>
    <s v="Pens &amp; Art Supplies"/>
    <x v="2"/>
    <x v="1191"/>
  </r>
  <r>
    <n v="56834"/>
    <x v="114"/>
    <x v="1"/>
    <n v="33"/>
    <x v="5011"/>
    <x v="0"/>
    <n v="7.5"/>
    <x v="5"/>
    <x v="0"/>
    <x v="0"/>
    <s v="Paper"/>
    <x v="0"/>
    <x v="729"/>
  </r>
  <r>
    <n v="9187"/>
    <x v="71"/>
    <x v="1"/>
    <n v="8"/>
    <x v="5012"/>
    <x v="0"/>
    <n v="9.6"/>
    <x v="5"/>
    <x v="3"/>
    <x v="1"/>
    <s v="Telephones and Communication"/>
    <x v="0"/>
    <x v="1243"/>
  </r>
  <r>
    <n v="59714"/>
    <x v="689"/>
    <x v="0"/>
    <n v="26"/>
    <x v="5013"/>
    <x v="2"/>
    <n v="64.2"/>
    <x v="3"/>
    <x v="0"/>
    <x v="2"/>
    <s v="Tables"/>
    <x v="3"/>
    <x v="288"/>
  </r>
  <r>
    <n v="50657"/>
    <x v="465"/>
    <x v="1"/>
    <n v="16"/>
    <x v="5014"/>
    <x v="1"/>
    <n v="2.1"/>
    <x v="7"/>
    <x v="0"/>
    <x v="0"/>
    <s v="Paper"/>
    <x v="2"/>
    <x v="588"/>
  </r>
  <r>
    <n v="9922"/>
    <x v="560"/>
    <x v="2"/>
    <n v="21"/>
    <x v="5015"/>
    <x v="0"/>
    <n v="4.3"/>
    <x v="6"/>
    <x v="1"/>
    <x v="1"/>
    <s v="Telephones and Communication"/>
    <x v="0"/>
    <x v="409"/>
  </r>
  <r>
    <n v="34567"/>
    <x v="1138"/>
    <x v="3"/>
    <n v="18"/>
    <x v="5016"/>
    <x v="2"/>
    <n v="28"/>
    <x v="0"/>
    <x v="1"/>
    <x v="2"/>
    <s v="Chairs &amp; Chairmats"/>
    <x v="3"/>
    <x v="247"/>
  </r>
  <r>
    <n v="33729"/>
    <x v="572"/>
    <x v="2"/>
    <n v="26"/>
    <x v="5017"/>
    <x v="0"/>
    <n v="37.5"/>
    <x v="2"/>
    <x v="3"/>
    <x v="0"/>
    <s v="Storage &amp; Organization"/>
    <x v="5"/>
    <x v="1003"/>
  </r>
  <r>
    <n v="48165"/>
    <x v="1141"/>
    <x v="1"/>
    <n v="28"/>
    <x v="5018"/>
    <x v="0"/>
    <n v="10.199999999999999"/>
    <x v="2"/>
    <x v="3"/>
    <x v="0"/>
    <s v="Paper"/>
    <x v="0"/>
    <x v="1187"/>
  </r>
  <r>
    <n v="5696"/>
    <x v="392"/>
    <x v="0"/>
    <n v="40"/>
    <x v="5019"/>
    <x v="0"/>
    <n v="3.2"/>
    <x v="9"/>
    <x v="1"/>
    <x v="0"/>
    <s v="Binders and Binder Accessories"/>
    <x v="0"/>
    <x v="408"/>
  </r>
  <r>
    <n v="44992"/>
    <x v="182"/>
    <x v="0"/>
    <n v="32"/>
    <x v="5020"/>
    <x v="2"/>
    <n v="74.5"/>
    <x v="0"/>
    <x v="0"/>
    <x v="2"/>
    <s v="Tables"/>
    <x v="6"/>
    <x v="182"/>
  </r>
  <r>
    <n v="15139"/>
    <x v="1192"/>
    <x v="1"/>
    <n v="33"/>
    <x v="5021"/>
    <x v="2"/>
    <n v="48.2"/>
    <x v="10"/>
    <x v="0"/>
    <x v="0"/>
    <s v="Storage &amp; Organization"/>
    <x v="3"/>
    <x v="1230"/>
  </r>
  <r>
    <n v="290"/>
    <x v="81"/>
    <x v="2"/>
    <n v="24"/>
    <x v="5022"/>
    <x v="0"/>
    <n v="6.2"/>
    <x v="3"/>
    <x v="2"/>
    <x v="0"/>
    <s v="Paper"/>
    <x v="2"/>
    <x v="74"/>
  </r>
  <r>
    <n v="52386"/>
    <x v="81"/>
    <x v="1"/>
    <n v="6"/>
    <x v="5023"/>
    <x v="2"/>
    <n v="28.1"/>
    <x v="1"/>
    <x v="2"/>
    <x v="1"/>
    <s v="Office Machines"/>
    <x v="3"/>
    <x v="82"/>
  </r>
  <r>
    <n v="28642"/>
    <x v="103"/>
    <x v="1"/>
    <n v="27"/>
    <x v="5024"/>
    <x v="0"/>
    <n v="21.4"/>
    <x v="0"/>
    <x v="0"/>
    <x v="1"/>
    <s v="Telephones and Communication"/>
    <x v="0"/>
    <x v="105"/>
  </r>
  <r>
    <n v="52482"/>
    <x v="735"/>
    <x v="0"/>
    <n v="21"/>
    <x v="5025"/>
    <x v="1"/>
    <n v="5.7"/>
    <x v="9"/>
    <x v="0"/>
    <x v="0"/>
    <s v="Appliances"/>
    <x v="0"/>
    <x v="1149"/>
  </r>
  <r>
    <n v="40833"/>
    <x v="347"/>
    <x v="3"/>
    <n v="48"/>
    <x v="5026"/>
    <x v="0"/>
    <n v="2.7"/>
    <x v="3"/>
    <x v="2"/>
    <x v="1"/>
    <s v="Telephones and Communication"/>
    <x v="0"/>
    <x v="708"/>
  </r>
  <r>
    <n v="14823"/>
    <x v="562"/>
    <x v="3"/>
    <n v="20"/>
    <x v="5027"/>
    <x v="0"/>
    <n v="1.7"/>
    <x v="0"/>
    <x v="3"/>
    <x v="0"/>
    <s v="Pens &amp; Art Supplies"/>
    <x v="2"/>
    <x v="945"/>
  </r>
  <r>
    <n v="40131"/>
    <x v="322"/>
    <x v="3"/>
    <n v="24"/>
    <x v="5028"/>
    <x v="0"/>
    <n v="10.6"/>
    <x v="0"/>
    <x v="2"/>
    <x v="0"/>
    <s v="Paper"/>
    <x v="0"/>
    <x v="99"/>
  </r>
  <r>
    <n v="16711"/>
    <x v="952"/>
    <x v="2"/>
    <n v="3"/>
    <x v="5029"/>
    <x v="0"/>
    <n v="0.7"/>
    <x v="3"/>
    <x v="3"/>
    <x v="0"/>
    <s v="Rubber Bands"/>
    <x v="2"/>
    <x v="993"/>
  </r>
  <r>
    <n v="17668"/>
    <x v="62"/>
    <x v="4"/>
    <n v="24"/>
    <x v="5030"/>
    <x v="0"/>
    <n v="15"/>
    <x v="0"/>
    <x v="0"/>
    <x v="1"/>
    <s v="Office Machines"/>
    <x v="1"/>
    <x v="133"/>
  </r>
  <r>
    <n v="7521"/>
    <x v="1356"/>
    <x v="3"/>
    <n v="19"/>
    <x v="5031"/>
    <x v="1"/>
    <n v="2.7"/>
    <x v="0"/>
    <x v="3"/>
    <x v="1"/>
    <s v="Telephones and Communication"/>
    <x v="0"/>
    <x v="1364"/>
  </r>
  <r>
    <n v="28928"/>
    <x v="1072"/>
    <x v="3"/>
    <n v="46"/>
    <x v="5032"/>
    <x v="0"/>
    <n v="5.4"/>
    <x v="9"/>
    <x v="0"/>
    <x v="1"/>
    <s v="Telephones and Communication"/>
    <x v="2"/>
    <x v="561"/>
  </r>
  <r>
    <n v="5317"/>
    <x v="787"/>
    <x v="3"/>
    <n v="38"/>
    <x v="5033"/>
    <x v="1"/>
    <n v="3.2"/>
    <x v="2"/>
    <x v="3"/>
    <x v="0"/>
    <s v="Binders and Binder Accessories"/>
    <x v="0"/>
    <x v="152"/>
  </r>
  <r>
    <n v="2209"/>
    <x v="644"/>
    <x v="1"/>
    <n v="13"/>
    <x v="5034"/>
    <x v="0"/>
    <n v="3.2"/>
    <x v="0"/>
    <x v="1"/>
    <x v="1"/>
    <s v="Telephones and Communication"/>
    <x v="0"/>
    <x v="248"/>
  </r>
  <r>
    <n v="48868"/>
    <x v="1193"/>
    <x v="2"/>
    <n v="47"/>
    <x v="5035"/>
    <x v="1"/>
    <n v="37.5"/>
    <x v="6"/>
    <x v="0"/>
    <x v="0"/>
    <s v="Storage &amp; Organization"/>
    <x v="5"/>
    <x v="1359"/>
  </r>
  <r>
    <n v="4387"/>
    <x v="73"/>
    <x v="0"/>
    <n v="4"/>
    <x v="5036"/>
    <x v="2"/>
    <n v="42"/>
    <x v="0"/>
    <x v="0"/>
    <x v="2"/>
    <s v="Tables"/>
    <x v="6"/>
    <x v="300"/>
  </r>
  <r>
    <n v="13607"/>
    <x v="426"/>
    <x v="0"/>
    <n v="12"/>
    <x v="5037"/>
    <x v="0"/>
    <n v="2.1"/>
    <x v="5"/>
    <x v="3"/>
    <x v="1"/>
    <s v="Computer Peripherals"/>
    <x v="4"/>
    <x v="227"/>
  </r>
  <r>
    <n v="18884"/>
    <x v="838"/>
    <x v="2"/>
    <n v="29"/>
    <x v="5038"/>
    <x v="0"/>
    <n v="26.2"/>
    <x v="9"/>
    <x v="2"/>
    <x v="1"/>
    <s v="Copiers and Fax"/>
    <x v="5"/>
    <x v="1390"/>
  </r>
  <r>
    <n v="46627"/>
    <x v="421"/>
    <x v="0"/>
    <n v="24"/>
    <x v="5039"/>
    <x v="0"/>
    <n v="5.6"/>
    <x v="0"/>
    <x v="2"/>
    <x v="1"/>
    <s v="Telephones and Communication"/>
    <x v="0"/>
    <x v="439"/>
  </r>
  <r>
    <n v="3585"/>
    <x v="672"/>
    <x v="1"/>
    <n v="27"/>
    <x v="891"/>
    <x v="0"/>
    <n v="2.2000000000000002"/>
    <x v="0"/>
    <x v="0"/>
    <x v="0"/>
    <s v="Paper"/>
    <x v="2"/>
    <x v="399"/>
  </r>
  <r>
    <n v="52576"/>
    <x v="718"/>
    <x v="3"/>
    <n v="10"/>
    <x v="5040"/>
    <x v="2"/>
    <n v="15"/>
    <x v="7"/>
    <x v="2"/>
    <x v="1"/>
    <s v="Office Machines"/>
    <x v="3"/>
    <x v="200"/>
  </r>
  <r>
    <n v="13606"/>
    <x v="1138"/>
    <x v="2"/>
    <n v="34"/>
    <x v="5041"/>
    <x v="0"/>
    <n v="0.9"/>
    <x v="2"/>
    <x v="3"/>
    <x v="0"/>
    <s v="Pens &amp; Art Supplies"/>
    <x v="2"/>
    <x v="1180"/>
  </r>
  <r>
    <n v="51302"/>
    <x v="1357"/>
    <x v="2"/>
    <n v="44"/>
    <x v="5042"/>
    <x v="0"/>
    <n v="8"/>
    <x v="9"/>
    <x v="1"/>
    <x v="0"/>
    <s v="Labels"/>
    <x v="0"/>
    <x v="221"/>
  </r>
  <r>
    <n v="3488"/>
    <x v="1225"/>
    <x v="4"/>
    <n v="39"/>
    <x v="5043"/>
    <x v="2"/>
    <n v="75.099999999999994"/>
    <x v="9"/>
    <x v="2"/>
    <x v="2"/>
    <s v="Chairs &amp; Chairmats"/>
    <x v="3"/>
    <x v="1024"/>
  </r>
  <r>
    <n v="41186"/>
    <x v="80"/>
    <x v="1"/>
    <n v="13"/>
    <x v="5044"/>
    <x v="1"/>
    <n v="1.5"/>
    <x v="7"/>
    <x v="0"/>
    <x v="0"/>
    <s v="Envelopes"/>
    <x v="0"/>
    <x v="517"/>
  </r>
  <r>
    <n v="16390"/>
    <x v="1076"/>
    <x v="4"/>
    <n v="8"/>
    <x v="5045"/>
    <x v="0"/>
    <n v="3.6"/>
    <x v="5"/>
    <x v="1"/>
    <x v="0"/>
    <s v="Scissors, Rulers and Trimmers"/>
    <x v="4"/>
    <x v="1161"/>
  </r>
  <r>
    <n v="8551"/>
    <x v="1358"/>
    <x v="0"/>
    <n v="34"/>
    <x v="5046"/>
    <x v="0"/>
    <n v="8.4"/>
    <x v="9"/>
    <x v="0"/>
    <x v="0"/>
    <s v="Paper"/>
    <x v="0"/>
    <x v="646"/>
  </r>
  <r>
    <n v="52160"/>
    <x v="704"/>
    <x v="0"/>
    <n v="5"/>
    <x v="5047"/>
    <x v="1"/>
    <n v="0.8"/>
    <x v="9"/>
    <x v="0"/>
    <x v="0"/>
    <s v="Rubber Bands"/>
    <x v="2"/>
    <x v="54"/>
  </r>
  <r>
    <n v="8132"/>
    <x v="720"/>
    <x v="3"/>
    <n v="46"/>
    <x v="5048"/>
    <x v="1"/>
    <n v="5.3"/>
    <x v="8"/>
    <x v="2"/>
    <x v="1"/>
    <s v="Computer Peripherals"/>
    <x v="4"/>
    <x v="184"/>
  </r>
  <r>
    <n v="37862"/>
    <x v="604"/>
    <x v="2"/>
    <n v="27"/>
    <x v="5049"/>
    <x v="0"/>
    <n v="4.3"/>
    <x v="0"/>
    <x v="0"/>
    <x v="0"/>
    <s v="Appliances"/>
    <x v="0"/>
    <x v="900"/>
  </r>
  <r>
    <n v="45698"/>
    <x v="687"/>
    <x v="1"/>
    <n v="40"/>
    <x v="5050"/>
    <x v="0"/>
    <n v="21.4"/>
    <x v="0"/>
    <x v="3"/>
    <x v="0"/>
    <s v="Binders and Binder Accessories"/>
    <x v="0"/>
    <x v="991"/>
  </r>
  <r>
    <n v="52578"/>
    <x v="356"/>
    <x v="0"/>
    <n v="8"/>
    <x v="5051"/>
    <x v="0"/>
    <n v="73.8"/>
    <x v="5"/>
    <x v="1"/>
    <x v="2"/>
    <s v="Tables"/>
    <x v="5"/>
    <x v="389"/>
  </r>
  <r>
    <n v="56293"/>
    <x v="950"/>
    <x v="2"/>
    <n v="34"/>
    <x v="5052"/>
    <x v="0"/>
    <n v="12"/>
    <x v="2"/>
    <x v="2"/>
    <x v="2"/>
    <s v="Office Furnishings"/>
    <x v="5"/>
    <x v="538"/>
  </r>
  <r>
    <n v="27813"/>
    <x v="604"/>
    <x v="4"/>
    <n v="10"/>
    <x v="5053"/>
    <x v="0"/>
    <n v="7"/>
    <x v="6"/>
    <x v="1"/>
    <x v="1"/>
    <s v="Computer Peripherals"/>
    <x v="0"/>
    <x v="108"/>
  </r>
  <r>
    <n v="48453"/>
    <x v="56"/>
    <x v="4"/>
    <n v="50"/>
    <x v="5054"/>
    <x v="0"/>
    <n v="5.3"/>
    <x v="0"/>
    <x v="2"/>
    <x v="2"/>
    <s v="Office Furnishings"/>
    <x v="0"/>
    <x v="1223"/>
  </r>
  <r>
    <n v="33317"/>
    <x v="293"/>
    <x v="1"/>
    <n v="35"/>
    <x v="5055"/>
    <x v="0"/>
    <n v="52.4"/>
    <x v="2"/>
    <x v="1"/>
    <x v="0"/>
    <s v="Appliances"/>
    <x v="5"/>
    <x v="135"/>
  </r>
  <r>
    <n v="43362"/>
    <x v="604"/>
    <x v="0"/>
    <n v="45"/>
    <x v="5056"/>
    <x v="2"/>
    <n v="32.1"/>
    <x v="3"/>
    <x v="1"/>
    <x v="2"/>
    <s v="Chairs &amp; Chairmats"/>
    <x v="3"/>
    <x v="900"/>
  </r>
  <r>
    <n v="19300"/>
    <x v="1246"/>
    <x v="0"/>
    <n v="10"/>
    <x v="5057"/>
    <x v="0"/>
    <n v="6.2"/>
    <x v="9"/>
    <x v="0"/>
    <x v="0"/>
    <s v="Paper"/>
    <x v="2"/>
    <x v="807"/>
  </r>
  <r>
    <n v="27974"/>
    <x v="733"/>
    <x v="1"/>
    <n v="27"/>
    <x v="5058"/>
    <x v="0"/>
    <n v="6.6"/>
    <x v="0"/>
    <x v="2"/>
    <x v="2"/>
    <s v="Office Furnishings"/>
    <x v="2"/>
    <x v="254"/>
  </r>
  <r>
    <n v="29536"/>
    <x v="1325"/>
    <x v="4"/>
    <n v="5"/>
    <x v="5059"/>
    <x v="2"/>
    <n v="16.8"/>
    <x v="5"/>
    <x v="1"/>
    <x v="0"/>
    <s v="Appliances"/>
    <x v="3"/>
    <x v="532"/>
  </r>
  <r>
    <n v="47367"/>
    <x v="713"/>
    <x v="4"/>
    <n v="6"/>
    <x v="5060"/>
    <x v="0"/>
    <n v="0.5"/>
    <x v="2"/>
    <x v="0"/>
    <x v="0"/>
    <s v="Labels"/>
    <x v="0"/>
    <x v="309"/>
  </r>
  <r>
    <n v="43751"/>
    <x v="369"/>
    <x v="1"/>
    <n v="43"/>
    <x v="5061"/>
    <x v="0"/>
    <n v="4.8"/>
    <x v="0"/>
    <x v="0"/>
    <x v="0"/>
    <s v="Storage &amp; Organization"/>
    <x v="0"/>
    <x v="509"/>
  </r>
  <r>
    <n v="20032"/>
    <x v="953"/>
    <x v="4"/>
    <n v="8"/>
    <x v="5062"/>
    <x v="0"/>
    <n v="2.1"/>
    <x v="6"/>
    <x v="0"/>
    <x v="1"/>
    <s v="Computer Peripherals"/>
    <x v="4"/>
    <x v="191"/>
  </r>
  <r>
    <n v="59619"/>
    <x v="1066"/>
    <x v="2"/>
    <n v="35"/>
    <x v="5063"/>
    <x v="0"/>
    <n v="9"/>
    <x v="3"/>
    <x v="1"/>
    <x v="0"/>
    <s v="Paper"/>
    <x v="0"/>
    <x v="698"/>
  </r>
  <r>
    <n v="28868"/>
    <x v="1220"/>
    <x v="1"/>
    <n v="30"/>
    <x v="5064"/>
    <x v="0"/>
    <n v="9.3000000000000007"/>
    <x v="2"/>
    <x v="3"/>
    <x v="0"/>
    <s v="Paper"/>
    <x v="0"/>
    <x v="1157"/>
  </r>
  <r>
    <n v="57537"/>
    <x v="464"/>
    <x v="4"/>
    <n v="4"/>
    <x v="5065"/>
    <x v="0"/>
    <n v="3.2"/>
    <x v="7"/>
    <x v="2"/>
    <x v="0"/>
    <s v="Paper"/>
    <x v="2"/>
    <x v="857"/>
  </r>
  <r>
    <n v="59905"/>
    <x v="39"/>
    <x v="1"/>
    <n v="5"/>
    <x v="8"/>
    <x v="1"/>
    <n v="1.3"/>
    <x v="2"/>
    <x v="3"/>
    <x v="0"/>
    <s v="Pens &amp; Art Supplies"/>
    <x v="2"/>
    <x v="122"/>
  </r>
  <r>
    <n v="24097"/>
    <x v="692"/>
    <x v="1"/>
    <n v="1"/>
    <x v="5066"/>
    <x v="0"/>
    <n v="2.1"/>
    <x v="1"/>
    <x v="3"/>
    <x v="1"/>
    <s v="Computer Peripherals"/>
    <x v="4"/>
    <x v="787"/>
  </r>
  <r>
    <n v="58626"/>
    <x v="432"/>
    <x v="1"/>
    <n v="21"/>
    <x v="5067"/>
    <x v="2"/>
    <n v="27.8"/>
    <x v="10"/>
    <x v="3"/>
    <x v="2"/>
    <s v="Chairs &amp; Chairmats"/>
    <x v="3"/>
    <x v="1345"/>
  </r>
  <r>
    <n v="8802"/>
    <x v="735"/>
    <x v="4"/>
    <n v="15"/>
    <x v="5068"/>
    <x v="0"/>
    <n v="26.2"/>
    <x v="6"/>
    <x v="3"/>
    <x v="0"/>
    <s v="Appliances"/>
    <x v="5"/>
    <x v="371"/>
  </r>
  <r>
    <n v="39266"/>
    <x v="1124"/>
    <x v="1"/>
    <n v="4"/>
    <x v="5069"/>
    <x v="0"/>
    <n v="1.5"/>
    <x v="4"/>
    <x v="3"/>
    <x v="0"/>
    <s v="Envelopes"/>
    <x v="0"/>
    <x v="215"/>
  </r>
  <r>
    <n v="11271"/>
    <x v="1295"/>
    <x v="1"/>
    <n v="46"/>
    <x v="5070"/>
    <x v="0"/>
    <n v="4.2"/>
    <x v="4"/>
    <x v="0"/>
    <x v="0"/>
    <s v="Pens &amp; Art Supplies"/>
    <x v="2"/>
    <x v="956"/>
  </r>
  <r>
    <n v="3970"/>
    <x v="1093"/>
    <x v="4"/>
    <n v="39"/>
    <x v="5071"/>
    <x v="0"/>
    <n v="2.1"/>
    <x v="7"/>
    <x v="2"/>
    <x v="1"/>
    <s v="Computer Peripherals"/>
    <x v="4"/>
    <x v="241"/>
  </r>
  <r>
    <n v="54694"/>
    <x v="1203"/>
    <x v="0"/>
    <n v="43"/>
    <x v="5072"/>
    <x v="0"/>
    <n v="6.8"/>
    <x v="0"/>
    <x v="1"/>
    <x v="0"/>
    <s v="Envelopes"/>
    <x v="0"/>
    <x v="50"/>
  </r>
  <r>
    <n v="5346"/>
    <x v="496"/>
    <x v="0"/>
    <n v="17"/>
    <x v="5073"/>
    <x v="2"/>
    <n v="38.6"/>
    <x v="2"/>
    <x v="2"/>
    <x v="2"/>
    <s v="Bookcases"/>
    <x v="6"/>
    <x v="1135"/>
  </r>
  <r>
    <n v="14311"/>
    <x v="688"/>
    <x v="0"/>
    <n v="30"/>
    <x v="5074"/>
    <x v="0"/>
    <n v="5.6"/>
    <x v="8"/>
    <x v="0"/>
    <x v="0"/>
    <s v="Binders and Binder Accessories"/>
    <x v="0"/>
    <x v="700"/>
  </r>
  <r>
    <n v="59684"/>
    <x v="1300"/>
    <x v="4"/>
    <n v="41"/>
    <x v="5075"/>
    <x v="1"/>
    <n v="2.5"/>
    <x v="9"/>
    <x v="0"/>
    <x v="1"/>
    <s v="Computer Peripherals"/>
    <x v="4"/>
    <x v="743"/>
  </r>
  <r>
    <n v="15205"/>
    <x v="1032"/>
    <x v="0"/>
    <n v="42"/>
    <x v="5076"/>
    <x v="0"/>
    <n v="9.8000000000000007"/>
    <x v="1"/>
    <x v="0"/>
    <x v="2"/>
    <s v="Office Furnishings"/>
    <x v="2"/>
    <x v="569"/>
  </r>
  <r>
    <n v="36673"/>
    <x v="88"/>
    <x v="3"/>
    <n v="20"/>
    <x v="5077"/>
    <x v="0"/>
    <n v="5.4"/>
    <x v="5"/>
    <x v="2"/>
    <x v="1"/>
    <s v="Telephones and Communication"/>
    <x v="4"/>
    <x v="1391"/>
  </r>
  <r>
    <n v="58564"/>
    <x v="1359"/>
    <x v="0"/>
    <n v="49"/>
    <x v="5078"/>
    <x v="0"/>
    <n v="2.7"/>
    <x v="8"/>
    <x v="2"/>
    <x v="0"/>
    <s v="Scissors, Rulers and Trimmers"/>
    <x v="4"/>
    <x v="1033"/>
  </r>
  <r>
    <n v="34753"/>
    <x v="1155"/>
    <x v="2"/>
    <n v="7"/>
    <x v="5079"/>
    <x v="0"/>
    <n v="1.1000000000000001"/>
    <x v="2"/>
    <x v="3"/>
    <x v="1"/>
    <s v="Telephones and Communication"/>
    <x v="2"/>
    <x v="1209"/>
  </r>
  <r>
    <n v="54307"/>
    <x v="141"/>
    <x v="1"/>
    <n v="14"/>
    <x v="5080"/>
    <x v="2"/>
    <n v="38.200000000000003"/>
    <x v="5"/>
    <x v="0"/>
    <x v="2"/>
    <s v="Tables"/>
    <x v="6"/>
    <x v="621"/>
  </r>
  <r>
    <n v="23748"/>
    <x v="115"/>
    <x v="1"/>
    <n v="26"/>
    <x v="5081"/>
    <x v="2"/>
    <n v="30.7"/>
    <x v="0"/>
    <x v="3"/>
    <x v="0"/>
    <s v="Storage &amp; Organization"/>
    <x v="3"/>
    <x v="490"/>
  </r>
  <r>
    <n v="46884"/>
    <x v="804"/>
    <x v="4"/>
    <n v="25"/>
    <x v="5082"/>
    <x v="0"/>
    <n v="2.5"/>
    <x v="0"/>
    <x v="0"/>
    <x v="0"/>
    <s v="Pens &amp; Art Supplies"/>
    <x v="2"/>
    <x v="84"/>
  </r>
  <r>
    <n v="47174"/>
    <x v="1360"/>
    <x v="0"/>
    <n v="42"/>
    <x v="5083"/>
    <x v="0"/>
    <n v="8"/>
    <x v="0"/>
    <x v="0"/>
    <x v="1"/>
    <s v="Office Machines"/>
    <x v="1"/>
    <x v="1141"/>
  </r>
  <r>
    <n v="13569"/>
    <x v="1070"/>
    <x v="0"/>
    <n v="13"/>
    <x v="5084"/>
    <x v="1"/>
    <n v="7.7"/>
    <x v="8"/>
    <x v="0"/>
    <x v="0"/>
    <s v="Appliances"/>
    <x v="0"/>
    <x v="103"/>
  </r>
  <r>
    <n v="41059"/>
    <x v="660"/>
    <x v="4"/>
    <n v="45"/>
    <x v="5085"/>
    <x v="2"/>
    <n v="45.5"/>
    <x v="0"/>
    <x v="0"/>
    <x v="2"/>
    <s v="Tables"/>
    <x v="6"/>
    <x v="89"/>
  </r>
  <r>
    <n v="38336"/>
    <x v="50"/>
    <x v="0"/>
    <n v="31"/>
    <x v="5086"/>
    <x v="0"/>
    <n v="7"/>
    <x v="2"/>
    <x v="0"/>
    <x v="1"/>
    <s v="Computer Peripherals"/>
    <x v="0"/>
    <x v="51"/>
  </r>
  <r>
    <n v="55046"/>
    <x v="1221"/>
    <x v="0"/>
    <n v="2"/>
    <x v="5087"/>
    <x v="1"/>
    <n v="11.9"/>
    <x v="9"/>
    <x v="3"/>
    <x v="0"/>
    <s v="Paper"/>
    <x v="0"/>
    <x v="1363"/>
  </r>
  <r>
    <n v="37473"/>
    <x v="160"/>
    <x v="3"/>
    <n v="42"/>
    <x v="5088"/>
    <x v="0"/>
    <n v="5.4"/>
    <x v="2"/>
    <x v="3"/>
    <x v="0"/>
    <s v="Scissors, Rulers and Trimmers"/>
    <x v="2"/>
    <x v="1150"/>
  </r>
  <r>
    <n v="28007"/>
    <x v="137"/>
    <x v="2"/>
    <n v="20"/>
    <x v="5089"/>
    <x v="0"/>
    <n v="3.4"/>
    <x v="8"/>
    <x v="3"/>
    <x v="0"/>
    <s v="Scissors, Rulers and Trimmers"/>
    <x v="4"/>
    <x v="138"/>
  </r>
  <r>
    <n v="36418"/>
    <x v="1195"/>
    <x v="2"/>
    <n v="33"/>
    <x v="5090"/>
    <x v="1"/>
    <n v="7.5"/>
    <x v="0"/>
    <x v="0"/>
    <x v="0"/>
    <s v="Binders and Binder Accessories"/>
    <x v="0"/>
    <x v="982"/>
  </r>
  <r>
    <n v="54981"/>
    <x v="1002"/>
    <x v="1"/>
    <n v="31"/>
    <x v="5091"/>
    <x v="0"/>
    <n v="13.5"/>
    <x v="3"/>
    <x v="2"/>
    <x v="0"/>
    <s v="Binders and Binder Accessories"/>
    <x v="0"/>
    <x v="214"/>
  </r>
  <r>
    <n v="45381"/>
    <x v="139"/>
    <x v="4"/>
    <n v="26"/>
    <x v="5092"/>
    <x v="1"/>
    <n v="5.4"/>
    <x v="4"/>
    <x v="3"/>
    <x v="0"/>
    <s v="Binders and Binder Accessories"/>
    <x v="0"/>
    <x v="1392"/>
  </r>
  <r>
    <n v="36"/>
    <x v="1328"/>
    <x v="0"/>
    <n v="46"/>
    <x v="5093"/>
    <x v="0"/>
    <n v="4.5"/>
    <x v="5"/>
    <x v="2"/>
    <x v="1"/>
    <s v="Telephones and Communication"/>
    <x v="0"/>
    <x v="289"/>
  </r>
  <r>
    <n v="8288"/>
    <x v="313"/>
    <x v="0"/>
    <n v="22"/>
    <x v="5094"/>
    <x v="0"/>
    <n v="11"/>
    <x v="9"/>
    <x v="0"/>
    <x v="0"/>
    <s v="Binders and Binder Accessories"/>
    <x v="0"/>
    <x v="1020"/>
  </r>
  <r>
    <n v="44960"/>
    <x v="392"/>
    <x v="3"/>
    <n v="16"/>
    <x v="5095"/>
    <x v="0"/>
    <n v="9"/>
    <x v="0"/>
    <x v="1"/>
    <x v="0"/>
    <s v="Paper"/>
    <x v="0"/>
    <x v="408"/>
  </r>
  <r>
    <n v="40354"/>
    <x v="74"/>
    <x v="1"/>
    <n v="29"/>
    <x v="5096"/>
    <x v="0"/>
    <n v="3.2"/>
    <x v="7"/>
    <x v="2"/>
    <x v="0"/>
    <s v="Binders and Binder Accessories"/>
    <x v="0"/>
    <x v="448"/>
  </r>
  <r>
    <n v="18754"/>
    <x v="887"/>
    <x v="2"/>
    <n v="8"/>
    <x v="5097"/>
    <x v="2"/>
    <n v="38.6"/>
    <x v="4"/>
    <x v="3"/>
    <x v="2"/>
    <s v="Bookcases"/>
    <x v="6"/>
    <x v="659"/>
  </r>
  <r>
    <n v="14500"/>
    <x v="838"/>
    <x v="2"/>
    <n v="44"/>
    <x v="5098"/>
    <x v="0"/>
    <n v="6.2"/>
    <x v="9"/>
    <x v="1"/>
    <x v="0"/>
    <s v="Paper"/>
    <x v="0"/>
    <x v="1390"/>
  </r>
  <r>
    <n v="30785"/>
    <x v="835"/>
    <x v="1"/>
    <n v="38"/>
    <x v="5099"/>
    <x v="0"/>
    <n v="1.2"/>
    <x v="2"/>
    <x v="2"/>
    <x v="0"/>
    <s v="Pens &amp; Art Supplies"/>
    <x v="2"/>
    <x v="923"/>
  </r>
  <r>
    <n v="44706"/>
    <x v="208"/>
    <x v="3"/>
    <n v="18"/>
    <x v="5100"/>
    <x v="2"/>
    <n v="117.9"/>
    <x v="0"/>
    <x v="0"/>
    <x v="2"/>
    <s v="Tables"/>
    <x v="6"/>
    <x v="1265"/>
  </r>
  <r>
    <n v="29671"/>
    <x v="1309"/>
    <x v="0"/>
    <n v="43"/>
    <x v="5101"/>
    <x v="0"/>
    <n v="8.3000000000000007"/>
    <x v="0"/>
    <x v="1"/>
    <x v="0"/>
    <s v="Pens &amp; Art Supplies"/>
    <x v="0"/>
    <x v="169"/>
  </r>
  <r>
    <n v="53156"/>
    <x v="858"/>
    <x v="2"/>
    <n v="47"/>
    <x v="5102"/>
    <x v="0"/>
    <n v="1.1000000000000001"/>
    <x v="1"/>
    <x v="0"/>
    <x v="0"/>
    <s v="Labels"/>
    <x v="0"/>
    <x v="376"/>
  </r>
  <r>
    <n v="28486"/>
    <x v="1196"/>
    <x v="1"/>
    <n v="2"/>
    <x v="5103"/>
    <x v="0"/>
    <n v="12.2"/>
    <x v="1"/>
    <x v="0"/>
    <x v="0"/>
    <s v="Storage &amp; Organization"/>
    <x v="0"/>
    <x v="854"/>
  </r>
  <r>
    <n v="18595"/>
    <x v="852"/>
    <x v="0"/>
    <n v="16"/>
    <x v="5104"/>
    <x v="0"/>
    <n v="2.8"/>
    <x v="0"/>
    <x v="2"/>
    <x v="0"/>
    <s v="Scissors, Rulers and Trimmers"/>
    <x v="4"/>
    <x v="888"/>
  </r>
  <r>
    <n v="56322"/>
    <x v="1361"/>
    <x v="4"/>
    <n v="16"/>
    <x v="5105"/>
    <x v="0"/>
    <n v="8.6"/>
    <x v="9"/>
    <x v="3"/>
    <x v="1"/>
    <s v="Telephones and Communication"/>
    <x v="0"/>
    <x v="500"/>
  </r>
  <r>
    <n v="13825"/>
    <x v="300"/>
    <x v="1"/>
    <n v="30"/>
    <x v="5106"/>
    <x v="0"/>
    <n v="6.8"/>
    <x v="5"/>
    <x v="2"/>
    <x v="0"/>
    <s v="Paper"/>
    <x v="0"/>
    <x v="1052"/>
  </r>
  <r>
    <n v="5569"/>
    <x v="893"/>
    <x v="2"/>
    <n v="12"/>
    <x v="5107"/>
    <x v="0"/>
    <n v="6.7"/>
    <x v="12"/>
    <x v="0"/>
    <x v="2"/>
    <s v="Office Furnishings"/>
    <x v="0"/>
    <x v="992"/>
  </r>
  <r>
    <n v="41760"/>
    <x v="1195"/>
    <x v="3"/>
    <n v="22"/>
    <x v="5108"/>
    <x v="0"/>
    <n v="13.4"/>
    <x v="5"/>
    <x v="3"/>
    <x v="2"/>
    <s v="Office Furnishings"/>
    <x v="0"/>
    <x v="1054"/>
  </r>
  <r>
    <n v="6693"/>
    <x v="750"/>
    <x v="0"/>
    <n v="16"/>
    <x v="5109"/>
    <x v="0"/>
    <n v="0.9"/>
    <x v="8"/>
    <x v="0"/>
    <x v="0"/>
    <s v="Rubber Bands"/>
    <x v="2"/>
    <x v="790"/>
  </r>
  <r>
    <n v="20807"/>
    <x v="696"/>
    <x v="2"/>
    <n v="16"/>
    <x v="5110"/>
    <x v="0"/>
    <n v="3.5"/>
    <x v="3"/>
    <x v="1"/>
    <x v="1"/>
    <s v="Telephones and Communication"/>
    <x v="4"/>
    <x v="1198"/>
  </r>
  <r>
    <n v="44452"/>
    <x v="361"/>
    <x v="2"/>
    <n v="50"/>
    <x v="5111"/>
    <x v="0"/>
    <n v="8.4"/>
    <x v="6"/>
    <x v="2"/>
    <x v="0"/>
    <s v="Paper"/>
    <x v="0"/>
    <x v="1166"/>
  </r>
  <r>
    <n v="25447"/>
    <x v="958"/>
    <x v="2"/>
    <n v="18"/>
    <x v="5112"/>
    <x v="2"/>
    <n v="57.9"/>
    <x v="6"/>
    <x v="0"/>
    <x v="2"/>
    <s v="Tables"/>
    <x v="6"/>
    <x v="790"/>
  </r>
  <r>
    <n v="50594"/>
    <x v="320"/>
    <x v="3"/>
    <n v="39"/>
    <x v="5113"/>
    <x v="0"/>
    <n v="2.1"/>
    <x v="5"/>
    <x v="1"/>
    <x v="0"/>
    <s v="Pens &amp; Art Supplies"/>
    <x v="2"/>
    <x v="1293"/>
  </r>
  <r>
    <n v="20711"/>
    <x v="353"/>
    <x v="0"/>
    <n v="5"/>
    <x v="5114"/>
    <x v="0"/>
    <n v="9.6999999999999993"/>
    <x v="4"/>
    <x v="1"/>
    <x v="0"/>
    <s v="Paper"/>
    <x v="0"/>
    <x v="1330"/>
  </r>
  <r>
    <n v="21639"/>
    <x v="360"/>
    <x v="2"/>
    <n v="23"/>
    <x v="5115"/>
    <x v="0"/>
    <n v="10.4"/>
    <x v="8"/>
    <x v="2"/>
    <x v="0"/>
    <s v="Storage &amp; Organization"/>
    <x v="0"/>
    <x v="371"/>
  </r>
  <r>
    <n v="48197"/>
    <x v="765"/>
    <x v="2"/>
    <n v="32"/>
    <x v="5116"/>
    <x v="0"/>
    <n v="15.5"/>
    <x v="2"/>
    <x v="1"/>
    <x v="2"/>
    <s v="Office Furnishings"/>
    <x v="5"/>
    <x v="328"/>
  </r>
  <r>
    <n v="29921"/>
    <x v="544"/>
    <x v="4"/>
    <n v="33"/>
    <x v="5117"/>
    <x v="0"/>
    <n v="9.6999999999999993"/>
    <x v="2"/>
    <x v="3"/>
    <x v="0"/>
    <s v="Binders and Binder Accessories"/>
    <x v="0"/>
    <x v="1132"/>
  </r>
  <r>
    <n v="32800"/>
    <x v="146"/>
    <x v="2"/>
    <n v="19"/>
    <x v="5118"/>
    <x v="0"/>
    <n v="9.3000000000000007"/>
    <x v="5"/>
    <x v="2"/>
    <x v="0"/>
    <s v="Paper"/>
    <x v="0"/>
    <x v="523"/>
  </r>
  <r>
    <n v="4193"/>
    <x v="87"/>
    <x v="1"/>
    <n v="3"/>
    <x v="5119"/>
    <x v="0"/>
    <n v="9.6"/>
    <x v="0"/>
    <x v="2"/>
    <x v="2"/>
    <s v="Office Furnishings"/>
    <x v="4"/>
    <x v="189"/>
  </r>
  <r>
    <n v="37287"/>
    <x v="528"/>
    <x v="3"/>
    <n v="45"/>
    <x v="5120"/>
    <x v="0"/>
    <n v="1.7"/>
    <x v="11"/>
    <x v="0"/>
    <x v="0"/>
    <s v="Rubber Bands"/>
    <x v="2"/>
    <x v="800"/>
  </r>
  <r>
    <n v="12261"/>
    <x v="151"/>
    <x v="3"/>
    <n v="23"/>
    <x v="5121"/>
    <x v="0"/>
    <n v="8.9"/>
    <x v="0"/>
    <x v="0"/>
    <x v="0"/>
    <s v="Envelopes"/>
    <x v="0"/>
    <x v="151"/>
  </r>
  <r>
    <n v="35361"/>
    <x v="345"/>
    <x v="4"/>
    <n v="37"/>
    <x v="5122"/>
    <x v="0"/>
    <n v="5.2"/>
    <x v="2"/>
    <x v="2"/>
    <x v="0"/>
    <s v="Paper"/>
    <x v="0"/>
    <x v="144"/>
  </r>
  <r>
    <n v="5958"/>
    <x v="163"/>
    <x v="4"/>
    <n v="21"/>
    <x v="5123"/>
    <x v="2"/>
    <n v="64.2"/>
    <x v="8"/>
    <x v="3"/>
    <x v="2"/>
    <s v="Tables"/>
    <x v="3"/>
    <x v="249"/>
  </r>
  <r>
    <n v="15778"/>
    <x v="522"/>
    <x v="1"/>
    <n v="9"/>
    <x v="5124"/>
    <x v="0"/>
    <n v="5.6"/>
    <x v="2"/>
    <x v="3"/>
    <x v="0"/>
    <s v="Binders and Binder Accessories"/>
    <x v="0"/>
    <x v="1192"/>
  </r>
  <r>
    <n v="40102"/>
    <x v="533"/>
    <x v="4"/>
    <n v="46"/>
    <x v="5125"/>
    <x v="1"/>
    <n v="3.7"/>
    <x v="5"/>
    <x v="0"/>
    <x v="0"/>
    <s v="Appliances"/>
    <x v="0"/>
    <x v="554"/>
  </r>
  <r>
    <n v="53223"/>
    <x v="483"/>
    <x v="3"/>
    <n v="2"/>
    <x v="5126"/>
    <x v="0"/>
    <n v="5.8"/>
    <x v="3"/>
    <x v="0"/>
    <x v="0"/>
    <s v="Binders and Binder Accessories"/>
    <x v="0"/>
    <x v="1225"/>
  </r>
  <r>
    <n v="43846"/>
    <x v="889"/>
    <x v="1"/>
    <n v="9"/>
    <x v="5127"/>
    <x v="0"/>
    <n v="2.4"/>
    <x v="2"/>
    <x v="1"/>
    <x v="0"/>
    <s v="Paper"/>
    <x v="2"/>
    <x v="1109"/>
  </r>
  <r>
    <n v="55554"/>
    <x v="221"/>
    <x v="0"/>
    <n v="9"/>
    <x v="5128"/>
    <x v="0"/>
    <n v="3.6"/>
    <x v="2"/>
    <x v="3"/>
    <x v="0"/>
    <s v="Scissors, Rulers and Trimmers"/>
    <x v="4"/>
    <x v="664"/>
  </r>
  <r>
    <n v="10978"/>
    <x v="744"/>
    <x v="0"/>
    <n v="9"/>
    <x v="5129"/>
    <x v="2"/>
    <n v="32.1"/>
    <x v="6"/>
    <x v="3"/>
    <x v="2"/>
    <s v="Chairs &amp; Chairmats"/>
    <x v="3"/>
    <x v="783"/>
  </r>
  <r>
    <n v="35782"/>
    <x v="1038"/>
    <x v="3"/>
    <n v="13"/>
    <x v="5130"/>
    <x v="2"/>
    <n v="44.6"/>
    <x v="9"/>
    <x v="0"/>
    <x v="2"/>
    <s v="Tables"/>
    <x v="6"/>
    <x v="6"/>
  </r>
  <r>
    <n v="11429"/>
    <x v="276"/>
    <x v="3"/>
    <n v="39"/>
    <x v="5131"/>
    <x v="0"/>
    <n v="5.5"/>
    <x v="3"/>
    <x v="2"/>
    <x v="0"/>
    <s v="Binders and Binder Accessories"/>
    <x v="0"/>
    <x v="281"/>
  </r>
  <r>
    <n v="38048"/>
    <x v="1033"/>
    <x v="1"/>
    <n v="47"/>
    <x v="5132"/>
    <x v="0"/>
    <n v="6.3"/>
    <x v="3"/>
    <x v="0"/>
    <x v="2"/>
    <s v="Office Furnishings"/>
    <x v="1"/>
    <x v="424"/>
  </r>
  <r>
    <n v="30467"/>
    <x v="412"/>
    <x v="0"/>
    <n v="5"/>
    <x v="5133"/>
    <x v="0"/>
    <n v="21.4"/>
    <x v="2"/>
    <x v="1"/>
    <x v="0"/>
    <s v="Binders and Binder Accessories"/>
    <x v="0"/>
    <x v="428"/>
  </r>
  <r>
    <n v="54497"/>
    <x v="1362"/>
    <x v="2"/>
    <n v="1"/>
    <x v="5134"/>
    <x v="0"/>
    <n v="21.4"/>
    <x v="6"/>
    <x v="2"/>
    <x v="0"/>
    <s v="Storage &amp; Organization"/>
    <x v="0"/>
    <x v="1008"/>
  </r>
  <r>
    <n v="47815"/>
    <x v="976"/>
    <x v="2"/>
    <n v="45"/>
    <x v="5135"/>
    <x v="0"/>
    <n v="7.3"/>
    <x v="7"/>
    <x v="3"/>
    <x v="2"/>
    <s v="Office Furnishings"/>
    <x v="2"/>
    <x v="631"/>
  </r>
  <r>
    <n v="55366"/>
    <x v="1095"/>
    <x v="0"/>
    <n v="7"/>
    <x v="4175"/>
    <x v="0"/>
    <n v="7"/>
    <x v="1"/>
    <x v="0"/>
    <x v="1"/>
    <s v="Computer Peripherals"/>
    <x v="0"/>
    <x v="165"/>
  </r>
  <r>
    <n v="59044"/>
    <x v="1363"/>
    <x v="0"/>
    <n v="6"/>
    <x v="5136"/>
    <x v="0"/>
    <n v="1.1000000000000001"/>
    <x v="9"/>
    <x v="3"/>
    <x v="0"/>
    <s v="Labels"/>
    <x v="0"/>
    <x v="668"/>
  </r>
  <r>
    <n v="48643"/>
    <x v="398"/>
    <x v="4"/>
    <n v="6"/>
    <x v="5137"/>
    <x v="0"/>
    <n v="1.1000000000000001"/>
    <x v="7"/>
    <x v="2"/>
    <x v="0"/>
    <s v="Labels"/>
    <x v="0"/>
    <x v="412"/>
  </r>
  <r>
    <n v="1382"/>
    <x v="951"/>
    <x v="3"/>
    <n v="31"/>
    <x v="5138"/>
    <x v="2"/>
    <n v="69.2"/>
    <x v="11"/>
    <x v="2"/>
    <x v="2"/>
    <s v="Bookcases"/>
    <x v="6"/>
    <x v="963"/>
  </r>
  <r>
    <n v="8034"/>
    <x v="334"/>
    <x v="1"/>
    <n v="36"/>
    <x v="5139"/>
    <x v="2"/>
    <n v="49.9"/>
    <x v="6"/>
    <x v="0"/>
    <x v="2"/>
    <s v="Tables"/>
    <x v="6"/>
    <x v="342"/>
  </r>
  <r>
    <n v="39750"/>
    <x v="199"/>
    <x v="1"/>
    <n v="7"/>
    <x v="5140"/>
    <x v="0"/>
    <n v="9.1"/>
    <x v="5"/>
    <x v="0"/>
    <x v="1"/>
    <s v="Office Machines"/>
    <x v="1"/>
    <x v="200"/>
  </r>
  <r>
    <n v="52193"/>
    <x v="525"/>
    <x v="2"/>
    <n v="1"/>
    <x v="894"/>
    <x v="1"/>
    <n v="0.5"/>
    <x v="1"/>
    <x v="0"/>
    <x v="0"/>
    <s v="Labels"/>
    <x v="0"/>
    <x v="281"/>
  </r>
  <r>
    <n v="8995"/>
    <x v="70"/>
    <x v="1"/>
    <n v="35"/>
    <x v="5141"/>
    <x v="1"/>
    <n v="22.7"/>
    <x v="1"/>
    <x v="1"/>
    <x v="2"/>
    <s v="Office Furnishings"/>
    <x v="5"/>
    <x v="837"/>
  </r>
  <r>
    <n v="771"/>
    <x v="1241"/>
    <x v="0"/>
    <n v="18"/>
    <x v="3448"/>
    <x v="0"/>
    <n v="5.0999999999999996"/>
    <x v="6"/>
    <x v="2"/>
    <x v="0"/>
    <s v="Paper"/>
    <x v="0"/>
    <x v="822"/>
  </r>
  <r>
    <n v="40997"/>
    <x v="870"/>
    <x v="3"/>
    <n v="12"/>
    <x v="5142"/>
    <x v="1"/>
    <n v="9.8000000000000007"/>
    <x v="0"/>
    <x v="3"/>
    <x v="0"/>
    <s v="Paper"/>
    <x v="0"/>
    <x v="617"/>
  </r>
  <r>
    <n v="29991"/>
    <x v="50"/>
    <x v="3"/>
    <n v="41"/>
    <x v="5143"/>
    <x v="0"/>
    <n v="0.5"/>
    <x v="9"/>
    <x v="3"/>
    <x v="0"/>
    <s v="Labels"/>
    <x v="0"/>
    <x v="494"/>
  </r>
  <r>
    <n v="43877"/>
    <x v="1001"/>
    <x v="3"/>
    <n v="36"/>
    <x v="5144"/>
    <x v="1"/>
    <n v="6.7"/>
    <x v="3"/>
    <x v="0"/>
    <x v="0"/>
    <s v="Storage &amp; Organization"/>
    <x v="0"/>
    <x v="331"/>
  </r>
  <r>
    <n v="39040"/>
    <x v="819"/>
    <x v="0"/>
    <n v="7"/>
    <x v="5145"/>
    <x v="1"/>
    <n v="0.7"/>
    <x v="11"/>
    <x v="0"/>
    <x v="0"/>
    <s v="Rubber Bands"/>
    <x v="2"/>
    <x v="865"/>
  </r>
  <r>
    <n v="23427"/>
    <x v="6"/>
    <x v="3"/>
    <n v="22"/>
    <x v="5146"/>
    <x v="0"/>
    <n v="9.6999999999999993"/>
    <x v="8"/>
    <x v="0"/>
    <x v="0"/>
    <s v="Binders and Binder Accessories"/>
    <x v="0"/>
    <x v="786"/>
  </r>
  <r>
    <n v="32932"/>
    <x v="1320"/>
    <x v="3"/>
    <n v="49"/>
    <x v="5147"/>
    <x v="0"/>
    <n v="26.2"/>
    <x v="2"/>
    <x v="0"/>
    <x v="1"/>
    <s v="Copiers and Fax"/>
    <x v="5"/>
    <x v="789"/>
  </r>
  <r>
    <n v="42564"/>
    <x v="722"/>
    <x v="3"/>
    <n v="35"/>
    <x v="5148"/>
    <x v="2"/>
    <n v="25.4"/>
    <x v="1"/>
    <x v="3"/>
    <x v="2"/>
    <s v="Chairs &amp; Chairmats"/>
    <x v="3"/>
    <x v="479"/>
  </r>
  <r>
    <n v="5217"/>
    <x v="861"/>
    <x v="1"/>
    <n v="8"/>
    <x v="5149"/>
    <x v="1"/>
    <n v="5.7"/>
    <x v="6"/>
    <x v="2"/>
    <x v="0"/>
    <s v="Appliances"/>
    <x v="0"/>
    <x v="155"/>
  </r>
  <r>
    <n v="39488"/>
    <x v="391"/>
    <x v="3"/>
    <n v="18"/>
    <x v="5150"/>
    <x v="1"/>
    <n v="2.7"/>
    <x v="0"/>
    <x v="2"/>
    <x v="0"/>
    <s v="Envelopes"/>
    <x v="0"/>
    <x v="373"/>
  </r>
  <r>
    <n v="20832"/>
    <x v="763"/>
    <x v="2"/>
    <n v="47"/>
    <x v="2496"/>
    <x v="0"/>
    <n v="1.6"/>
    <x v="6"/>
    <x v="2"/>
    <x v="0"/>
    <s v="Binders and Binder Accessories"/>
    <x v="0"/>
    <x v="437"/>
  </r>
  <r>
    <n v="40036"/>
    <x v="975"/>
    <x v="2"/>
    <n v="10"/>
    <x v="5151"/>
    <x v="0"/>
    <n v="9.6"/>
    <x v="1"/>
    <x v="2"/>
    <x v="1"/>
    <s v="Telephones and Communication"/>
    <x v="0"/>
    <x v="276"/>
  </r>
  <r>
    <n v="12704"/>
    <x v="1364"/>
    <x v="3"/>
    <n v="28"/>
    <x v="5152"/>
    <x v="2"/>
    <n v="56.7"/>
    <x v="1"/>
    <x v="3"/>
    <x v="0"/>
    <s v="Storage &amp; Organization"/>
    <x v="3"/>
    <x v="493"/>
  </r>
  <r>
    <n v="12900"/>
    <x v="1123"/>
    <x v="1"/>
    <n v="18"/>
    <x v="5153"/>
    <x v="2"/>
    <n v="28.4"/>
    <x v="7"/>
    <x v="0"/>
    <x v="1"/>
    <s v="Office Machines"/>
    <x v="3"/>
    <x v="505"/>
  </r>
  <r>
    <n v="23270"/>
    <x v="1180"/>
    <x v="3"/>
    <n v="20"/>
    <x v="5154"/>
    <x v="2"/>
    <n v="64.2"/>
    <x v="9"/>
    <x v="2"/>
    <x v="0"/>
    <s v="Appliances"/>
    <x v="3"/>
    <x v="643"/>
  </r>
  <r>
    <n v="22402"/>
    <x v="873"/>
    <x v="0"/>
    <n v="1"/>
    <x v="5155"/>
    <x v="0"/>
    <n v="5.4"/>
    <x v="8"/>
    <x v="2"/>
    <x v="1"/>
    <s v="Telephones and Communication"/>
    <x v="4"/>
    <x v="920"/>
  </r>
  <r>
    <n v="17253"/>
    <x v="1082"/>
    <x v="0"/>
    <n v="13"/>
    <x v="2985"/>
    <x v="0"/>
    <n v="7.3"/>
    <x v="5"/>
    <x v="0"/>
    <x v="0"/>
    <s v="Binders and Binder Accessories"/>
    <x v="0"/>
    <x v="1288"/>
  </r>
  <r>
    <n v="25412"/>
    <x v="86"/>
    <x v="2"/>
    <n v="18"/>
    <x v="5156"/>
    <x v="0"/>
    <n v="10.4"/>
    <x v="5"/>
    <x v="0"/>
    <x v="0"/>
    <s v="Paper"/>
    <x v="0"/>
    <x v="268"/>
  </r>
  <r>
    <n v="49927"/>
    <x v="1177"/>
    <x v="2"/>
    <n v="26"/>
    <x v="5157"/>
    <x v="0"/>
    <n v="5.3"/>
    <x v="9"/>
    <x v="2"/>
    <x v="0"/>
    <s v="Binders and Binder Accessories"/>
    <x v="0"/>
    <x v="4"/>
  </r>
  <r>
    <n v="32931"/>
    <x v="305"/>
    <x v="3"/>
    <n v="25"/>
    <x v="5158"/>
    <x v="0"/>
    <n v="6.7"/>
    <x v="5"/>
    <x v="0"/>
    <x v="0"/>
    <s v="Storage &amp; Organization"/>
    <x v="1"/>
    <x v="1100"/>
  </r>
  <r>
    <n v="1412"/>
    <x v="1037"/>
    <x v="2"/>
    <n v="21"/>
    <x v="5159"/>
    <x v="0"/>
    <n v="0.7"/>
    <x v="12"/>
    <x v="1"/>
    <x v="0"/>
    <s v="Rubber Bands"/>
    <x v="2"/>
    <x v="1031"/>
  </r>
  <r>
    <n v="5543"/>
    <x v="192"/>
    <x v="4"/>
    <n v="6"/>
    <x v="5160"/>
    <x v="0"/>
    <n v="1.9"/>
    <x v="3"/>
    <x v="0"/>
    <x v="0"/>
    <s v="Paper"/>
    <x v="2"/>
    <x v="741"/>
  </r>
  <r>
    <n v="32513"/>
    <x v="513"/>
    <x v="3"/>
    <n v="23"/>
    <x v="5161"/>
    <x v="0"/>
    <n v="21.4"/>
    <x v="2"/>
    <x v="0"/>
    <x v="0"/>
    <s v="Binders and Binder Accessories"/>
    <x v="0"/>
    <x v="533"/>
  </r>
  <r>
    <n v="35461"/>
    <x v="458"/>
    <x v="0"/>
    <n v="30"/>
    <x v="4391"/>
    <x v="0"/>
    <n v="1.4"/>
    <x v="9"/>
    <x v="0"/>
    <x v="0"/>
    <s v="Scissors, Rulers and Trimmers"/>
    <x v="2"/>
    <x v="484"/>
  </r>
  <r>
    <n v="4099"/>
    <x v="157"/>
    <x v="0"/>
    <n v="42"/>
    <x v="5162"/>
    <x v="0"/>
    <n v="6.7"/>
    <x v="8"/>
    <x v="1"/>
    <x v="0"/>
    <s v="Storage &amp; Organization"/>
    <x v="0"/>
    <x v="156"/>
  </r>
  <r>
    <n v="8998"/>
    <x v="256"/>
    <x v="3"/>
    <n v="12"/>
    <x v="5163"/>
    <x v="0"/>
    <n v="2.1"/>
    <x v="9"/>
    <x v="1"/>
    <x v="1"/>
    <s v="Computer Peripherals"/>
    <x v="4"/>
    <x v="538"/>
  </r>
  <r>
    <n v="51489"/>
    <x v="425"/>
    <x v="0"/>
    <n v="22"/>
    <x v="5164"/>
    <x v="0"/>
    <n v="1.7"/>
    <x v="2"/>
    <x v="0"/>
    <x v="0"/>
    <s v="Rubber Bands"/>
    <x v="2"/>
    <x v="574"/>
  </r>
  <r>
    <n v="23041"/>
    <x v="239"/>
    <x v="3"/>
    <n v="10"/>
    <x v="5165"/>
    <x v="2"/>
    <n v="67.099999999999994"/>
    <x v="9"/>
    <x v="1"/>
    <x v="2"/>
    <s v="Tables"/>
    <x v="6"/>
    <x v="485"/>
  </r>
  <r>
    <n v="47329"/>
    <x v="659"/>
    <x v="3"/>
    <n v="16"/>
    <x v="5166"/>
    <x v="0"/>
    <n v="5.0999999999999996"/>
    <x v="2"/>
    <x v="2"/>
    <x v="0"/>
    <s v="Paper"/>
    <x v="0"/>
    <x v="867"/>
  </r>
  <r>
    <n v="44295"/>
    <x v="767"/>
    <x v="4"/>
    <n v="47"/>
    <x v="5167"/>
    <x v="0"/>
    <n v="2.7"/>
    <x v="5"/>
    <x v="2"/>
    <x v="1"/>
    <s v="Telephones and Communication"/>
    <x v="0"/>
    <x v="424"/>
  </r>
  <r>
    <n v="26881"/>
    <x v="688"/>
    <x v="3"/>
    <n v="26"/>
    <x v="5168"/>
    <x v="2"/>
    <n v="117.9"/>
    <x v="5"/>
    <x v="3"/>
    <x v="2"/>
    <s v="Tables"/>
    <x v="6"/>
    <x v="898"/>
  </r>
  <r>
    <n v="47877"/>
    <x v="912"/>
    <x v="4"/>
    <n v="49"/>
    <x v="5169"/>
    <x v="0"/>
    <n v="73.8"/>
    <x v="2"/>
    <x v="2"/>
    <x v="2"/>
    <s v="Tables"/>
    <x v="5"/>
    <x v="1146"/>
  </r>
  <r>
    <n v="30915"/>
    <x v="83"/>
    <x v="3"/>
    <n v="25"/>
    <x v="5170"/>
    <x v="0"/>
    <n v="9.6"/>
    <x v="0"/>
    <x v="0"/>
    <x v="1"/>
    <s v="Telephones and Communication"/>
    <x v="0"/>
    <x v="1330"/>
  </r>
  <r>
    <n v="32741"/>
    <x v="1041"/>
    <x v="3"/>
    <n v="13"/>
    <x v="1000"/>
    <x v="0"/>
    <n v="10.1"/>
    <x v="3"/>
    <x v="0"/>
    <x v="0"/>
    <s v="Storage &amp; Organization"/>
    <x v="0"/>
    <x v="316"/>
  </r>
  <r>
    <n v="30023"/>
    <x v="352"/>
    <x v="3"/>
    <n v="36"/>
    <x v="5171"/>
    <x v="0"/>
    <n v="9.6"/>
    <x v="4"/>
    <x v="1"/>
    <x v="0"/>
    <s v="Pens &amp; Art Supplies"/>
    <x v="4"/>
    <x v="324"/>
  </r>
  <r>
    <n v="37702"/>
    <x v="708"/>
    <x v="2"/>
    <n v="44"/>
    <x v="5172"/>
    <x v="0"/>
    <n v="4.8"/>
    <x v="9"/>
    <x v="1"/>
    <x v="0"/>
    <s v="Storage &amp; Organization"/>
    <x v="0"/>
    <x v="747"/>
  </r>
  <r>
    <n v="59973"/>
    <x v="18"/>
    <x v="3"/>
    <n v="30"/>
    <x v="5173"/>
    <x v="2"/>
    <n v="31.1"/>
    <x v="6"/>
    <x v="3"/>
    <x v="2"/>
    <s v="Tables"/>
    <x v="6"/>
    <x v="525"/>
  </r>
  <r>
    <n v="55874"/>
    <x v="1250"/>
    <x v="4"/>
    <n v="24"/>
    <x v="5174"/>
    <x v="0"/>
    <n v="1.5"/>
    <x v="5"/>
    <x v="3"/>
    <x v="0"/>
    <s v="Envelopes"/>
    <x v="0"/>
    <x v="592"/>
  </r>
  <r>
    <n v="17700"/>
    <x v="266"/>
    <x v="0"/>
    <n v="20"/>
    <x v="5175"/>
    <x v="0"/>
    <n v="37.5"/>
    <x v="8"/>
    <x v="2"/>
    <x v="2"/>
    <s v="Office Furnishings"/>
    <x v="0"/>
    <x v="894"/>
  </r>
  <r>
    <n v="24576"/>
    <x v="601"/>
    <x v="2"/>
    <n v="29"/>
    <x v="5176"/>
    <x v="0"/>
    <n v="5.0999999999999996"/>
    <x v="2"/>
    <x v="0"/>
    <x v="1"/>
    <s v="Telephones and Communication"/>
    <x v="1"/>
    <x v="1142"/>
  </r>
  <r>
    <n v="1217"/>
    <x v="952"/>
    <x v="2"/>
    <n v="25"/>
    <x v="5177"/>
    <x v="0"/>
    <n v="2.1"/>
    <x v="6"/>
    <x v="0"/>
    <x v="1"/>
    <s v="Computer Peripherals"/>
    <x v="4"/>
    <x v="1082"/>
  </r>
  <r>
    <n v="51395"/>
    <x v="695"/>
    <x v="3"/>
    <n v="10"/>
    <x v="5178"/>
    <x v="0"/>
    <n v="5.9"/>
    <x v="0"/>
    <x v="0"/>
    <x v="0"/>
    <s v="Paper"/>
    <x v="0"/>
    <x v="1268"/>
  </r>
  <r>
    <n v="22947"/>
    <x v="656"/>
    <x v="3"/>
    <n v="19"/>
    <x v="5179"/>
    <x v="0"/>
    <n v="3"/>
    <x v="4"/>
    <x v="1"/>
    <x v="2"/>
    <s v="Office Furnishings"/>
    <x v="4"/>
    <x v="1387"/>
  </r>
  <r>
    <n v="12256"/>
    <x v="1268"/>
    <x v="4"/>
    <n v="44"/>
    <x v="5180"/>
    <x v="0"/>
    <n v="0.5"/>
    <x v="0"/>
    <x v="2"/>
    <x v="0"/>
    <s v="Labels"/>
    <x v="0"/>
    <x v="1107"/>
  </r>
  <r>
    <n v="39040"/>
    <x v="819"/>
    <x v="0"/>
    <n v="26"/>
    <x v="5181"/>
    <x v="0"/>
    <n v="5.4"/>
    <x v="3"/>
    <x v="0"/>
    <x v="1"/>
    <s v="Telephones and Communication"/>
    <x v="4"/>
    <x v="865"/>
  </r>
  <r>
    <n v="37123"/>
    <x v="1010"/>
    <x v="1"/>
    <n v="50"/>
    <x v="5182"/>
    <x v="2"/>
    <n v="29.7"/>
    <x v="0"/>
    <x v="3"/>
    <x v="2"/>
    <s v="Tables"/>
    <x v="6"/>
    <x v="1297"/>
  </r>
  <r>
    <n v="39232"/>
    <x v="725"/>
    <x v="3"/>
    <n v="11"/>
    <x v="5183"/>
    <x v="0"/>
    <n v="21.4"/>
    <x v="2"/>
    <x v="0"/>
    <x v="0"/>
    <s v="Paper"/>
    <x v="0"/>
    <x v="766"/>
  </r>
  <r>
    <n v="32164"/>
    <x v="7"/>
    <x v="2"/>
    <n v="12"/>
    <x v="5184"/>
    <x v="0"/>
    <n v="5.3"/>
    <x v="5"/>
    <x v="3"/>
    <x v="0"/>
    <s v="Paper"/>
    <x v="0"/>
    <x v="296"/>
  </r>
  <r>
    <n v="12999"/>
    <x v="127"/>
    <x v="1"/>
    <n v="31"/>
    <x v="5185"/>
    <x v="0"/>
    <n v="21.4"/>
    <x v="7"/>
    <x v="1"/>
    <x v="0"/>
    <s v="Storage &amp; Organization"/>
    <x v="0"/>
    <x v="128"/>
  </r>
  <r>
    <n v="29218"/>
    <x v="1242"/>
    <x v="3"/>
    <n v="19"/>
    <x v="5186"/>
    <x v="1"/>
    <n v="42.4"/>
    <x v="5"/>
    <x v="2"/>
    <x v="2"/>
    <s v="Office Furnishings"/>
    <x v="1"/>
    <x v="781"/>
  </r>
  <r>
    <n v="53120"/>
    <x v="591"/>
    <x v="2"/>
    <n v="5"/>
    <x v="5187"/>
    <x v="0"/>
    <n v="0.9"/>
    <x v="8"/>
    <x v="0"/>
    <x v="0"/>
    <s v="Paper"/>
    <x v="2"/>
    <x v="618"/>
  </r>
  <r>
    <n v="39878"/>
    <x v="1354"/>
    <x v="2"/>
    <n v="50"/>
    <x v="5188"/>
    <x v="2"/>
    <n v="42"/>
    <x v="3"/>
    <x v="0"/>
    <x v="2"/>
    <s v="Tables"/>
    <x v="6"/>
    <x v="1119"/>
  </r>
  <r>
    <n v="38915"/>
    <x v="233"/>
    <x v="4"/>
    <n v="12"/>
    <x v="5189"/>
    <x v="0"/>
    <n v="9.9"/>
    <x v="0"/>
    <x v="0"/>
    <x v="0"/>
    <s v="Appliances"/>
    <x v="0"/>
    <x v="697"/>
  </r>
  <r>
    <n v="193"/>
    <x v="69"/>
    <x v="0"/>
    <n v="14"/>
    <x v="5190"/>
    <x v="0"/>
    <n v="6.7"/>
    <x v="3"/>
    <x v="1"/>
    <x v="0"/>
    <s v="Storage &amp; Organization"/>
    <x v="1"/>
    <x v="847"/>
  </r>
  <r>
    <n v="38304"/>
    <x v="755"/>
    <x v="1"/>
    <n v="7"/>
    <x v="5191"/>
    <x v="0"/>
    <n v="5.9"/>
    <x v="6"/>
    <x v="1"/>
    <x v="0"/>
    <s v="Binders and Binder Accessories"/>
    <x v="0"/>
    <x v="1393"/>
  </r>
  <r>
    <n v="2562"/>
    <x v="179"/>
    <x v="0"/>
    <n v="6"/>
    <x v="5192"/>
    <x v="0"/>
    <n v="12"/>
    <x v="8"/>
    <x v="1"/>
    <x v="0"/>
    <s v="Paper"/>
    <x v="0"/>
    <x v="426"/>
  </r>
  <r>
    <n v="53572"/>
    <x v="301"/>
    <x v="4"/>
    <n v="17"/>
    <x v="5193"/>
    <x v="0"/>
    <n v="5.6"/>
    <x v="2"/>
    <x v="0"/>
    <x v="0"/>
    <s v="Envelopes"/>
    <x v="0"/>
    <x v="1192"/>
  </r>
  <r>
    <n v="57378"/>
    <x v="1329"/>
    <x v="2"/>
    <n v="9"/>
    <x v="5194"/>
    <x v="0"/>
    <n v="2.1"/>
    <x v="5"/>
    <x v="3"/>
    <x v="1"/>
    <s v="Computer Peripherals"/>
    <x v="4"/>
    <x v="1368"/>
  </r>
  <r>
    <n v="55846"/>
    <x v="180"/>
    <x v="2"/>
    <n v="30"/>
    <x v="5195"/>
    <x v="0"/>
    <n v="6.5"/>
    <x v="5"/>
    <x v="0"/>
    <x v="0"/>
    <s v="Binders and Binder Accessories"/>
    <x v="0"/>
    <x v="1394"/>
  </r>
  <r>
    <n v="54407"/>
    <x v="442"/>
    <x v="4"/>
    <n v="24"/>
    <x v="5196"/>
    <x v="0"/>
    <n v="21.4"/>
    <x v="0"/>
    <x v="0"/>
    <x v="0"/>
    <s v="Binders and Binder Accessories"/>
    <x v="0"/>
    <x v="170"/>
  </r>
  <r>
    <n v="17666"/>
    <x v="938"/>
    <x v="4"/>
    <n v="11"/>
    <x v="5197"/>
    <x v="0"/>
    <n v="3.4"/>
    <x v="6"/>
    <x v="2"/>
    <x v="0"/>
    <s v="Scissors, Rulers and Trimmers"/>
    <x v="4"/>
    <x v="928"/>
  </r>
  <r>
    <n v="9632"/>
    <x v="1128"/>
    <x v="3"/>
    <n v="33"/>
    <x v="5198"/>
    <x v="0"/>
    <n v="9.6999999999999993"/>
    <x v="5"/>
    <x v="2"/>
    <x v="0"/>
    <s v="Binders and Binder Accessories"/>
    <x v="0"/>
    <x v="764"/>
  </r>
  <r>
    <n v="52391"/>
    <x v="14"/>
    <x v="1"/>
    <n v="39"/>
    <x v="5199"/>
    <x v="0"/>
    <n v="12.3"/>
    <x v="0"/>
    <x v="0"/>
    <x v="0"/>
    <s v="Storage &amp; Organization"/>
    <x v="0"/>
    <x v="413"/>
  </r>
  <r>
    <n v="44772"/>
    <x v="898"/>
    <x v="2"/>
    <n v="1"/>
    <x v="5200"/>
    <x v="1"/>
    <n v="5.4"/>
    <x v="1"/>
    <x v="0"/>
    <x v="1"/>
    <s v="Telephones and Communication"/>
    <x v="4"/>
    <x v="783"/>
  </r>
  <r>
    <n v="18533"/>
    <x v="1365"/>
    <x v="2"/>
    <n v="27"/>
    <x v="5201"/>
    <x v="0"/>
    <n v="9.4"/>
    <x v="0"/>
    <x v="2"/>
    <x v="0"/>
    <s v="Storage &amp; Organization"/>
    <x v="0"/>
    <x v="935"/>
  </r>
  <r>
    <n v="15303"/>
    <x v="88"/>
    <x v="0"/>
    <n v="18"/>
    <x v="5202"/>
    <x v="0"/>
    <n v="9.6"/>
    <x v="2"/>
    <x v="2"/>
    <x v="1"/>
    <s v="Computer Peripherals"/>
    <x v="4"/>
    <x v="89"/>
  </r>
  <r>
    <n v="10627"/>
    <x v="808"/>
    <x v="3"/>
    <n v="4"/>
    <x v="5203"/>
    <x v="0"/>
    <n v="9.9"/>
    <x v="3"/>
    <x v="2"/>
    <x v="0"/>
    <s v="Appliances"/>
    <x v="0"/>
    <x v="287"/>
  </r>
  <r>
    <n v="41861"/>
    <x v="1366"/>
    <x v="3"/>
    <n v="24"/>
    <x v="5204"/>
    <x v="0"/>
    <n v="6.4"/>
    <x v="0"/>
    <x v="0"/>
    <x v="0"/>
    <s v="Paper"/>
    <x v="0"/>
    <x v="983"/>
  </r>
  <r>
    <n v="16451"/>
    <x v="890"/>
    <x v="2"/>
    <n v="9"/>
    <x v="5205"/>
    <x v="0"/>
    <n v="3.2"/>
    <x v="1"/>
    <x v="0"/>
    <x v="0"/>
    <s v="Binders and Binder Accessories"/>
    <x v="0"/>
    <x v="1051"/>
  </r>
  <r>
    <n v="23808"/>
    <x v="1327"/>
    <x v="3"/>
    <n v="30"/>
    <x v="5206"/>
    <x v="0"/>
    <n v="9.3000000000000007"/>
    <x v="8"/>
    <x v="1"/>
    <x v="0"/>
    <s v="Paper"/>
    <x v="0"/>
    <x v="584"/>
  </r>
  <r>
    <n v="47303"/>
    <x v="1185"/>
    <x v="4"/>
    <n v="7"/>
    <x v="5207"/>
    <x v="0"/>
    <n v="1.5"/>
    <x v="0"/>
    <x v="0"/>
    <x v="0"/>
    <s v="Envelopes"/>
    <x v="0"/>
    <x v="233"/>
  </r>
  <r>
    <n v="23524"/>
    <x v="457"/>
    <x v="1"/>
    <n v="28"/>
    <x v="5208"/>
    <x v="1"/>
    <n v="1.1000000000000001"/>
    <x v="0"/>
    <x v="2"/>
    <x v="0"/>
    <s v="Labels"/>
    <x v="0"/>
    <x v="247"/>
  </r>
  <r>
    <n v="47171"/>
    <x v="617"/>
    <x v="4"/>
    <n v="21"/>
    <x v="5209"/>
    <x v="0"/>
    <n v="9"/>
    <x v="0"/>
    <x v="2"/>
    <x v="0"/>
    <s v="Paper"/>
    <x v="0"/>
    <x v="650"/>
  </r>
  <r>
    <n v="19840"/>
    <x v="794"/>
    <x v="0"/>
    <n v="25"/>
    <x v="5210"/>
    <x v="2"/>
    <n v="51.6"/>
    <x v="8"/>
    <x v="0"/>
    <x v="1"/>
    <s v="Office Machines"/>
    <x v="6"/>
    <x v="102"/>
  </r>
  <r>
    <n v="54437"/>
    <x v="191"/>
    <x v="1"/>
    <n v="15"/>
    <x v="5211"/>
    <x v="0"/>
    <n v="5.4"/>
    <x v="9"/>
    <x v="0"/>
    <x v="1"/>
    <s v="Telephones and Communication"/>
    <x v="4"/>
    <x v="212"/>
  </r>
  <r>
    <n v="22661"/>
    <x v="316"/>
    <x v="2"/>
    <n v="11"/>
    <x v="5212"/>
    <x v="0"/>
    <n v="0.7"/>
    <x v="8"/>
    <x v="0"/>
    <x v="0"/>
    <s v="Pens &amp; Art Supplies"/>
    <x v="2"/>
    <x v="899"/>
  </r>
  <r>
    <n v="58433"/>
    <x v="1367"/>
    <x v="1"/>
    <n v="20"/>
    <x v="5213"/>
    <x v="2"/>
    <n v="45.5"/>
    <x v="2"/>
    <x v="2"/>
    <x v="2"/>
    <s v="Tables"/>
    <x v="6"/>
    <x v="791"/>
  </r>
  <r>
    <n v="53221"/>
    <x v="278"/>
    <x v="2"/>
    <n v="29"/>
    <x v="5214"/>
    <x v="0"/>
    <n v="4"/>
    <x v="9"/>
    <x v="0"/>
    <x v="2"/>
    <s v="Office Furnishings"/>
    <x v="4"/>
    <x v="1395"/>
  </r>
  <r>
    <n v="58917"/>
    <x v="1023"/>
    <x v="1"/>
    <n v="27"/>
    <x v="5215"/>
    <x v="0"/>
    <n v="26.2"/>
    <x v="3"/>
    <x v="3"/>
    <x v="1"/>
    <s v="Copiers and Fax"/>
    <x v="5"/>
    <x v="574"/>
  </r>
  <r>
    <n v="17507"/>
    <x v="110"/>
    <x v="4"/>
    <n v="22"/>
    <x v="5216"/>
    <x v="2"/>
    <n v="30"/>
    <x v="2"/>
    <x v="0"/>
    <x v="1"/>
    <s v="Office Machines"/>
    <x v="3"/>
    <x v="1244"/>
  </r>
  <r>
    <n v="57572"/>
    <x v="725"/>
    <x v="4"/>
    <n v="30"/>
    <x v="5217"/>
    <x v="0"/>
    <n v="4.9000000000000004"/>
    <x v="5"/>
    <x v="2"/>
    <x v="1"/>
    <s v="Computer Peripherals"/>
    <x v="4"/>
    <x v="766"/>
  </r>
  <r>
    <n v="32647"/>
    <x v="502"/>
    <x v="1"/>
    <n v="27"/>
    <x v="5218"/>
    <x v="2"/>
    <n v="90.8"/>
    <x v="9"/>
    <x v="1"/>
    <x v="2"/>
    <s v="Tables"/>
    <x v="6"/>
    <x v="704"/>
  </r>
  <r>
    <n v="7938"/>
    <x v="325"/>
    <x v="4"/>
    <n v="23"/>
    <x v="5219"/>
    <x v="0"/>
    <n v="7.7"/>
    <x v="3"/>
    <x v="0"/>
    <x v="0"/>
    <s v="Paper"/>
    <x v="0"/>
    <x v="331"/>
  </r>
  <r>
    <n v="18532"/>
    <x v="916"/>
    <x v="2"/>
    <n v="29"/>
    <x v="5220"/>
    <x v="0"/>
    <n v="8.3000000000000007"/>
    <x v="3"/>
    <x v="2"/>
    <x v="0"/>
    <s v="Scissors, Rulers and Trimmers"/>
    <x v="4"/>
    <x v="1188"/>
  </r>
  <r>
    <n v="14727"/>
    <x v="537"/>
    <x v="4"/>
    <n v="50"/>
    <x v="5221"/>
    <x v="2"/>
    <n v="55.9"/>
    <x v="11"/>
    <x v="3"/>
    <x v="2"/>
    <s v="Tables"/>
    <x v="6"/>
    <x v="1198"/>
  </r>
  <r>
    <n v="54214"/>
    <x v="948"/>
    <x v="4"/>
    <n v="38"/>
    <x v="5222"/>
    <x v="1"/>
    <n v="26.2"/>
    <x v="5"/>
    <x v="3"/>
    <x v="1"/>
    <s v="Copiers and Fax"/>
    <x v="5"/>
    <x v="1177"/>
  </r>
  <r>
    <n v="1639"/>
    <x v="89"/>
    <x v="2"/>
    <n v="24"/>
    <x v="797"/>
    <x v="0"/>
    <n v="6.6"/>
    <x v="0"/>
    <x v="2"/>
    <x v="0"/>
    <s v="Paper"/>
    <x v="0"/>
    <x v="714"/>
  </r>
  <r>
    <n v="28611"/>
    <x v="570"/>
    <x v="3"/>
    <n v="30"/>
    <x v="5223"/>
    <x v="0"/>
    <n v="21.4"/>
    <x v="3"/>
    <x v="1"/>
    <x v="0"/>
    <s v="Binders and Binder Accessories"/>
    <x v="0"/>
    <x v="631"/>
  </r>
  <r>
    <n v="5506"/>
    <x v="1244"/>
    <x v="0"/>
    <n v="22"/>
    <x v="5224"/>
    <x v="0"/>
    <n v="3.3"/>
    <x v="12"/>
    <x v="0"/>
    <x v="0"/>
    <s v="Paper"/>
    <x v="2"/>
    <x v="353"/>
  </r>
  <r>
    <n v="20513"/>
    <x v="307"/>
    <x v="1"/>
    <n v="13"/>
    <x v="5225"/>
    <x v="1"/>
    <n v="1"/>
    <x v="5"/>
    <x v="0"/>
    <x v="0"/>
    <s v="Pens &amp; Art Supplies"/>
    <x v="2"/>
    <x v="999"/>
  </r>
  <r>
    <n v="14375"/>
    <x v="924"/>
    <x v="4"/>
    <n v="7"/>
    <x v="5226"/>
    <x v="0"/>
    <n v="6.1"/>
    <x v="2"/>
    <x v="0"/>
    <x v="0"/>
    <s v="Paper"/>
    <x v="0"/>
    <x v="349"/>
  </r>
  <r>
    <n v="1253"/>
    <x v="407"/>
    <x v="0"/>
    <n v="15"/>
    <x v="5227"/>
    <x v="0"/>
    <n v="7.2"/>
    <x v="9"/>
    <x v="1"/>
    <x v="0"/>
    <s v="Storage &amp; Organization"/>
    <x v="0"/>
    <x v="424"/>
  </r>
  <r>
    <n v="56580"/>
    <x v="880"/>
    <x v="2"/>
    <n v="44"/>
    <x v="5228"/>
    <x v="2"/>
    <n v="56.7"/>
    <x v="0"/>
    <x v="1"/>
    <x v="0"/>
    <s v="Storage &amp; Organization"/>
    <x v="3"/>
    <x v="927"/>
  </r>
  <r>
    <n v="24960"/>
    <x v="118"/>
    <x v="1"/>
    <n v="18"/>
    <x v="5229"/>
    <x v="0"/>
    <n v="6.3"/>
    <x v="0"/>
    <x v="3"/>
    <x v="0"/>
    <s v="Paper"/>
    <x v="0"/>
    <x v="120"/>
  </r>
  <r>
    <n v="23943"/>
    <x v="43"/>
    <x v="0"/>
    <n v="24"/>
    <x v="5230"/>
    <x v="0"/>
    <n v="5.8"/>
    <x v="8"/>
    <x v="0"/>
    <x v="0"/>
    <s v="Pens &amp; Art Supplies"/>
    <x v="4"/>
    <x v="44"/>
  </r>
  <r>
    <n v="34243"/>
    <x v="830"/>
    <x v="1"/>
    <n v="40"/>
    <x v="5231"/>
    <x v="1"/>
    <n v="11.9"/>
    <x v="2"/>
    <x v="2"/>
    <x v="0"/>
    <s v="Paper"/>
    <x v="0"/>
    <x v="1105"/>
  </r>
  <r>
    <n v="47876"/>
    <x v="1034"/>
    <x v="1"/>
    <n v="8"/>
    <x v="5232"/>
    <x v="0"/>
    <n v="5.5"/>
    <x v="10"/>
    <x v="3"/>
    <x v="0"/>
    <s v="Appliances"/>
    <x v="1"/>
    <x v="925"/>
  </r>
  <r>
    <n v="55459"/>
    <x v="1368"/>
    <x v="0"/>
    <n v="5"/>
    <x v="5233"/>
    <x v="0"/>
    <n v="8.8000000000000007"/>
    <x v="5"/>
    <x v="2"/>
    <x v="0"/>
    <s v="Paper"/>
    <x v="0"/>
    <x v="599"/>
  </r>
  <r>
    <n v="47522"/>
    <x v="336"/>
    <x v="1"/>
    <n v="5"/>
    <x v="5234"/>
    <x v="0"/>
    <n v="1.5"/>
    <x v="2"/>
    <x v="0"/>
    <x v="0"/>
    <s v="Envelopes"/>
    <x v="0"/>
    <x v="823"/>
  </r>
  <r>
    <n v="42306"/>
    <x v="707"/>
    <x v="1"/>
    <n v="18"/>
    <x v="5235"/>
    <x v="0"/>
    <n v="5.6"/>
    <x v="11"/>
    <x v="1"/>
    <x v="0"/>
    <s v="Pens &amp; Art Supplies"/>
    <x v="2"/>
    <x v="745"/>
  </r>
  <r>
    <n v="2818"/>
    <x v="1016"/>
    <x v="4"/>
    <n v="39"/>
    <x v="5236"/>
    <x v="0"/>
    <n v="9.6"/>
    <x v="9"/>
    <x v="0"/>
    <x v="2"/>
    <s v="Office Furnishings"/>
    <x v="4"/>
    <x v="977"/>
  </r>
  <r>
    <n v="45156"/>
    <x v="1286"/>
    <x v="3"/>
    <n v="14"/>
    <x v="5237"/>
    <x v="0"/>
    <n v="0.5"/>
    <x v="6"/>
    <x v="2"/>
    <x v="0"/>
    <s v="Labels"/>
    <x v="0"/>
    <x v="1022"/>
  </r>
  <r>
    <n v="24294"/>
    <x v="558"/>
    <x v="2"/>
    <n v="24"/>
    <x v="5238"/>
    <x v="2"/>
    <n v="16.7"/>
    <x v="1"/>
    <x v="2"/>
    <x v="1"/>
    <s v="Office Machines"/>
    <x v="3"/>
    <x v="1087"/>
  </r>
  <r>
    <n v="20486"/>
    <x v="1354"/>
    <x v="1"/>
    <n v="34"/>
    <x v="5239"/>
    <x v="0"/>
    <n v="4.7"/>
    <x v="0"/>
    <x v="0"/>
    <x v="0"/>
    <s v="Paper"/>
    <x v="2"/>
    <x v="1266"/>
  </r>
  <r>
    <n v="35043"/>
    <x v="1099"/>
    <x v="2"/>
    <n v="45"/>
    <x v="5240"/>
    <x v="1"/>
    <n v="0.9"/>
    <x v="6"/>
    <x v="2"/>
    <x v="0"/>
    <s v="Rubber Bands"/>
    <x v="2"/>
    <x v="383"/>
  </r>
  <r>
    <n v="18182"/>
    <x v="1070"/>
    <x v="4"/>
    <n v="45"/>
    <x v="5241"/>
    <x v="0"/>
    <n v="21.4"/>
    <x v="0"/>
    <x v="0"/>
    <x v="1"/>
    <s v="Computer Peripherals"/>
    <x v="0"/>
    <x v="103"/>
  </r>
  <r>
    <n v="3778"/>
    <x v="100"/>
    <x v="0"/>
    <n v="12"/>
    <x v="5242"/>
    <x v="0"/>
    <n v="2.1"/>
    <x v="3"/>
    <x v="2"/>
    <x v="1"/>
    <s v="Computer Peripherals"/>
    <x v="4"/>
    <x v="325"/>
  </r>
  <r>
    <n v="902"/>
    <x v="56"/>
    <x v="2"/>
    <n v="10"/>
    <x v="5243"/>
    <x v="0"/>
    <n v="1.1000000000000001"/>
    <x v="9"/>
    <x v="0"/>
    <x v="0"/>
    <s v="Appliances"/>
    <x v="0"/>
    <x v="809"/>
  </r>
  <r>
    <n v="20965"/>
    <x v="942"/>
    <x v="0"/>
    <n v="8"/>
    <x v="5244"/>
    <x v="0"/>
    <n v="4.5"/>
    <x v="3"/>
    <x v="1"/>
    <x v="1"/>
    <s v="Telephones and Communication"/>
    <x v="0"/>
    <x v="1376"/>
  </r>
  <r>
    <n v="3328"/>
    <x v="1319"/>
    <x v="3"/>
    <n v="12"/>
    <x v="5245"/>
    <x v="2"/>
    <n v="85.8"/>
    <x v="8"/>
    <x v="0"/>
    <x v="2"/>
    <s v="Tables"/>
    <x v="6"/>
    <x v="806"/>
  </r>
  <r>
    <n v="53825"/>
    <x v="101"/>
    <x v="3"/>
    <n v="36"/>
    <x v="5246"/>
    <x v="0"/>
    <n v="7.7"/>
    <x v="2"/>
    <x v="1"/>
    <x v="0"/>
    <s v="Paper"/>
    <x v="0"/>
    <x v="637"/>
  </r>
  <r>
    <n v="40225"/>
    <x v="979"/>
    <x v="3"/>
    <n v="45"/>
    <x v="5247"/>
    <x v="2"/>
    <n v="75.099999999999994"/>
    <x v="6"/>
    <x v="3"/>
    <x v="2"/>
    <s v="Chairs &amp; Chairmats"/>
    <x v="3"/>
    <x v="943"/>
  </r>
  <r>
    <n v="56516"/>
    <x v="1084"/>
    <x v="4"/>
    <n v="24"/>
    <x v="5248"/>
    <x v="0"/>
    <n v="2.7"/>
    <x v="6"/>
    <x v="0"/>
    <x v="1"/>
    <s v="Telephones and Communication"/>
    <x v="0"/>
    <x v="898"/>
  </r>
  <r>
    <n v="45860"/>
    <x v="340"/>
    <x v="3"/>
    <n v="12"/>
    <x v="5249"/>
    <x v="0"/>
    <n v="1"/>
    <x v="9"/>
    <x v="1"/>
    <x v="0"/>
    <s v="Paper"/>
    <x v="2"/>
    <x v="490"/>
  </r>
  <r>
    <n v="37440"/>
    <x v="1017"/>
    <x v="2"/>
    <n v="31"/>
    <x v="5250"/>
    <x v="0"/>
    <n v="5.3"/>
    <x v="0"/>
    <x v="0"/>
    <x v="2"/>
    <s v="Office Furnishings"/>
    <x v="0"/>
    <x v="506"/>
  </r>
  <r>
    <n v="20898"/>
    <x v="1117"/>
    <x v="4"/>
    <n v="33"/>
    <x v="5251"/>
    <x v="0"/>
    <n v="6"/>
    <x v="8"/>
    <x v="1"/>
    <x v="1"/>
    <s v="Telephones and Communication"/>
    <x v="0"/>
    <x v="31"/>
  </r>
  <r>
    <n v="50758"/>
    <x v="891"/>
    <x v="4"/>
    <n v="17"/>
    <x v="5252"/>
    <x v="1"/>
    <n v="7.4"/>
    <x v="0"/>
    <x v="0"/>
    <x v="0"/>
    <s v="Paper"/>
    <x v="0"/>
    <x v="881"/>
  </r>
  <r>
    <n v="32869"/>
    <x v="199"/>
    <x v="4"/>
    <n v="41"/>
    <x v="5253"/>
    <x v="0"/>
    <n v="3"/>
    <x v="10"/>
    <x v="0"/>
    <x v="1"/>
    <s v="Computer Peripherals"/>
    <x v="4"/>
    <x v="200"/>
  </r>
  <r>
    <n v="41153"/>
    <x v="923"/>
    <x v="4"/>
    <n v="29"/>
    <x v="5254"/>
    <x v="0"/>
    <n v="4.3"/>
    <x v="1"/>
    <x v="0"/>
    <x v="1"/>
    <s v="Computer Peripherals"/>
    <x v="0"/>
    <x v="1005"/>
  </r>
  <r>
    <n v="41569"/>
    <x v="145"/>
    <x v="0"/>
    <n v="49"/>
    <x v="5255"/>
    <x v="0"/>
    <n v="6.9"/>
    <x v="0"/>
    <x v="0"/>
    <x v="0"/>
    <s v="Paper"/>
    <x v="0"/>
    <x v="146"/>
  </r>
  <r>
    <n v="36934"/>
    <x v="1263"/>
    <x v="4"/>
    <n v="2"/>
    <x v="5256"/>
    <x v="0"/>
    <n v="1"/>
    <x v="5"/>
    <x v="3"/>
    <x v="0"/>
    <s v="Paper"/>
    <x v="2"/>
    <x v="1218"/>
  </r>
  <r>
    <n v="3297"/>
    <x v="1369"/>
    <x v="1"/>
    <n v="40"/>
    <x v="5257"/>
    <x v="0"/>
    <n v="8"/>
    <x v="5"/>
    <x v="1"/>
    <x v="0"/>
    <s v="Labels"/>
    <x v="0"/>
    <x v="145"/>
  </r>
  <r>
    <n v="58084"/>
    <x v="94"/>
    <x v="4"/>
    <n v="3"/>
    <x v="5258"/>
    <x v="0"/>
    <n v="0.5"/>
    <x v="2"/>
    <x v="3"/>
    <x v="0"/>
    <s v="Labels"/>
    <x v="0"/>
    <x v="1299"/>
  </r>
  <r>
    <n v="23940"/>
    <x v="597"/>
    <x v="4"/>
    <n v="20"/>
    <x v="5259"/>
    <x v="0"/>
    <n v="52.4"/>
    <x v="2"/>
    <x v="2"/>
    <x v="0"/>
    <s v="Appliances"/>
    <x v="5"/>
    <x v="1035"/>
  </r>
  <r>
    <n v="24098"/>
    <x v="1067"/>
    <x v="0"/>
    <n v="10"/>
    <x v="5260"/>
    <x v="0"/>
    <n v="6.2"/>
    <x v="7"/>
    <x v="3"/>
    <x v="0"/>
    <s v="Paper"/>
    <x v="2"/>
    <x v="1375"/>
  </r>
  <r>
    <n v="24003"/>
    <x v="1149"/>
    <x v="0"/>
    <n v="50"/>
    <x v="5261"/>
    <x v="0"/>
    <n v="9.4"/>
    <x v="11"/>
    <x v="0"/>
    <x v="0"/>
    <s v="Storage &amp; Organization"/>
    <x v="0"/>
    <x v="81"/>
  </r>
  <r>
    <n v="40706"/>
    <x v="1333"/>
    <x v="4"/>
    <n v="40"/>
    <x v="5262"/>
    <x v="1"/>
    <n v="0.5"/>
    <x v="9"/>
    <x v="2"/>
    <x v="0"/>
    <s v="Labels"/>
    <x v="0"/>
    <x v="727"/>
  </r>
  <r>
    <n v="56423"/>
    <x v="1060"/>
    <x v="2"/>
    <n v="4"/>
    <x v="5263"/>
    <x v="0"/>
    <n v="21.4"/>
    <x v="6"/>
    <x v="0"/>
    <x v="0"/>
    <s v="Storage &amp; Organization"/>
    <x v="0"/>
    <x v="1396"/>
  </r>
  <r>
    <n v="59942"/>
    <x v="1078"/>
    <x v="4"/>
    <n v="47"/>
    <x v="5264"/>
    <x v="0"/>
    <n v="9.6"/>
    <x v="5"/>
    <x v="0"/>
    <x v="1"/>
    <s v="Computer Peripherals"/>
    <x v="4"/>
    <x v="1278"/>
  </r>
  <r>
    <n v="6501"/>
    <x v="806"/>
    <x v="1"/>
    <n v="35"/>
    <x v="5265"/>
    <x v="0"/>
    <n v="7.2"/>
    <x v="6"/>
    <x v="0"/>
    <x v="0"/>
    <s v="Paper"/>
    <x v="0"/>
    <x v="980"/>
  </r>
  <r>
    <n v="21253"/>
    <x v="1067"/>
    <x v="4"/>
    <n v="5"/>
    <x v="5266"/>
    <x v="0"/>
    <n v="21.4"/>
    <x v="5"/>
    <x v="3"/>
    <x v="0"/>
    <s v="Envelopes"/>
    <x v="0"/>
    <x v="1123"/>
  </r>
  <r>
    <n v="16260"/>
    <x v="77"/>
    <x v="1"/>
    <n v="47"/>
    <x v="5267"/>
    <x v="2"/>
    <n v="45.5"/>
    <x v="0"/>
    <x v="0"/>
    <x v="2"/>
    <s v="Tables"/>
    <x v="6"/>
    <x v="77"/>
  </r>
  <r>
    <n v="27106"/>
    <x v="554"/>
    <x v="1"/>
    <n v="1"/>
    <x v="5268"/>
    <x v="0"/>
    <n v="3.2"/>
    <x v="0"/>
    <x v="2"/>
    <x v="0"/>
    <s v="Binders and Binder Accessories"/>
    <x v="0"/>
    <x v="577"/>
  </r>
  <r>
    <n v="48710"/>
    <x v="62"/>
    <x v="4"/>
    <n v="4"/>
    <x v="5269"/>
    <x v="0"/>
    <n v="1.7"/>
    <x v="0"/>
    <x v="2"/>
    <x v="0"/>
    <s v="Paper"/>
    <x v="2"/>
    <x v="133"/>
  </r>
  <r>
    <n v="18503"/>
    <x v="37"/>
    <x v="2"/>
    <n v="46"/>
    <x v="5270"/>
    <x v="2"/>
    <n v="19.100000000000001"/>
    <x v="5"/>
    <x v="1"/>
    <x v="1"/>
    <s v="Office Machines"/>
    <x v="3"/>
    <x v="1314"/>
  </r>
  <r>
    <n v="17508"/>
    <x v="369"/>
    <x v="3"/>
    <n v="50"/>
    <x v="5271"/>
    <x v="1"/>
    <n v="0.7"/>
    <x v="9"/>
    <x v="0"/>
    <x v="0"/>
    <s v="Pens &amp; Art Supplies"/>
    <x v="2"/>
    <x v="509"/>
  </r>
  <r>
    <n v="15236"/>
    <x v="433"/>
    <x v="2"/>
    <n v="30"/>
    <x v="5272"/>
    <x v="1"/>
    <n v="6.6"/>
    <x v="0"/>
    <x v="2"/>
    <x v="2"/>
    <s v="Office Furnishings"/>
    <x v="2"/>
    <x v="451"/>
  </r>
  <r>
    <n v="44256"/>
    <x v="355"/>
    <x v="3"/>
    <n v="49"/>
    <x v="5273"/>
    <x v="1"/>
    <n v="9.6"/>
    <x v="2"/>
    <x v="0"/>
    <x v="0"/>
    <s v="Pens &amp; Art Supplies"/>
    <x v="4"/>
    <x v="1238"/>
  </r>
  <r>
    <n v="39079"/>
    <x v="470"/>
    <x v="1"/>
    <n v="46"/>
    <x v="5274"/>
    <x v="0"/>
    <n v="5.6"/>
    <x v="3"/>
    <x v="3"/>
    <x v="0"/>
    <s v="Binders and Binder Accessories"/>
    <x v="0"/>
    <x v="381"/>
  </r>
  <r>
    <n v="50823"/>
    <x v="586"/>
    <x v="3"/>
    <n v="12"/>
    <x v="5275"/>
    <x v="0"/>
    <n v="7.7"/>
    <x v="0"/>
    <x v="2"/>
    <x v="1"/>
    <s v="Computer Peripherals"/>
    <x v="0"/>
    <x v="1223"/>
  </r>
  <r>
    <n v="58117"/>
    <x v="1126"/>
    <x v="0"/>
    <n v="42"/>
    <x v="5276"/>
    <x v="0"/>
    <n v="2.1"/>
    <x v="9"/>
    <x v="0"/>
    <x v="0"/>
    <s v="Scissors, Rulers and Trimmers"/>
    <x v="2"/>
    <x v="366"/>
  </r>
  <r>
    <n v="20384"/>
    <x v="30"/>
    <x v="3"/>
    <n v="32"/>
    <x v="5277"/>
    <x v="2"/>
    <n v="117.9"/>
    <x v="3"/>
    <x v="0"/>
    <x v="2"/>
    <s v="Tables"/>
    <x v="6"/>
    <x v="45"/>
  </r>
  <r>
    <n v="40608"/>
    <x v="94"/>
    <x v="2"/>
    <n v="39"/>
    <x v="5278"/>
    <x v="0"/>
    <n v="6.1"/>
    <x v="2"/>
    <x v="0"/>
    <x v="0"/>
    <s v="Paper"/>
    <x v="0"/>
    <x v="910"/>
  </r>
  <r>
    <n v="18598"/>
    <x v="1370"/>
    <x v="0"/>
    <n v="24"/>
    <x v="5279"/>
    <x v="1"/>
    <n v="6.9"/>
    <x v="2"/>
    <x v="2"/>
    <x v="0"/>
    <s v="Binders and Binder Accessories"/>
    <x v="0"/>
    <x v="847"/>
  </r>
  <r>
    <n v="35744"/>
    <x v="300"/>
    <x v="2"/>
    <n v="44"/>
    <x v="5280"/>
    <x v="0"/>
    <n v="7"/>
    <x v="5"/>
    <x v="1"/>
    <x v="1"/>
    <s v="Computer Peripherals"/>
    <x v="0"/>
    <x v="851"/>
  </r>
  <r>
    <n v="53410"/>
    <x v="1003"/>
    <x v="0"/>
    <n v="44"/>
    <x v="5281"/>
    <x v="0"/>
    <n v="14.3"/>
    <x v="9"/>
    <x v="0"/>
    <x v="0"/>
    <s v="Appliances"/>
    <x v="0"/>
    <x v="1274"/>
  </r>
  <r>
    <n v="39845"/>
    <x v="216"/>
    <x v="0"/>
    <n v="44"/>
    <x v="5282"/>
    <x v="0"/>
    <n v="5.0999999999999996"/>
    <x v="2"/>
    <x v="2"/>
    <x v="0"/>
    <s v="Paper"/>
    <x v="0"/>
    <x v="1178"/>
  </r>
  <r>
    <n v="56128"/>
    <x v="763"/>
    <x v="4"/>
    <n v="19"/>
    <x v="5283"/>
    <x v="2"/>
    <n v="49.9"/>
    <x v="0"/>
    <x v="3"/>
    <x v="2"/>
    <s v="Tables"/>
    <x v="6"/>
    <x v="527"/>
  </r>
  <r>
    <n v="28161"/>
    <x v="788"/>
    <x v="2"/>
    <n v="15"/>
    <x v="5284"/>
    <x v="2"/>
    <n v="32.1"/>
    <x v="3"/>
    <x v="1"/>
    <x v="2"/>
    <s v="Chairs &amp; Chairmats"/>
    <x v="3"/>
    <x v="725"/>
  </r>
  <r>
    <n v="6560"/>
    <x v="872"/>
    <x v="3"/>
    <n v="37"/>
    <x v="5285"/>
    <x v="2"/>
    <n v="38.200000000000003"/>
    <x v="6"/>
    <x v="0"/>
    <x v="2"/>
    <s v="Tables"/>
    <x v="6"/>
    <x v="1338"/>
  </r>
  <r>
    <n v="55203"/>
    <x v="831"/>
    <x v="3"/>
    <n v="18"/>
    <x v="5286"/>
    <x v="0"/>
    <n v="8.1999999999999993"/>
    <x v="2"/>
    <x v="0"/>
    <x v="1"/>
    <s v="Telephones and Communication"/>
    <x v="0"/>
    <x v="873"/>
  </r>
  <r>
    <n v="43488"/>
    <x v="1104"/>
    <x v="0"/>
    <n v="28"/>
    <x v="5287"/>
    <x v="0"/>
    <n v="7.1"/>
    <x v="3"/>
    <x v="2"/>
    <x v="2"/>
    <s v="Office Furnishings"/>
    <x v="4"/>
    <x v="941"/>
  </r>
  <r>
    <n v="56710"/>
    <x v="193"/>
    <x v="2"/>
    <n v="6"/>
    <x v="5288"/>
    <x v="0"/>
    <n v="7"/>
    <x v="0"/>
    <x v="1"/>
    <x v="1"/>
    <s v="Computer Peripherals"/>
    <x v="0"/>
    <x v="195"/>
  </r>
  <r>
    <n v="46368"/>
    <x v="52"/>
    <x v="1"/>
    <n v="48"/>
    <x v="5289"/>
    <x v="0"/>
    <n v="4.2"/>
    <x v="3"/>
    <x v="0"/>
    <x v="0"/>
    <s v="Pens &amp; Art Supplies"/>
    <x v="2"/>
    <x v="1082"/>
  </r>
  <r>
    <n v="54464"/>
    <x v="282"/>
    <x v="1"/>
    <n v="50"/>
    <x v="5290"/>
    <x v="0"/>
    <n v="5.2"/>
    <x v="9"/>
    <x v="1"/>
    <x v="2"/>
    <s v="Office Furnishings"/>
    <x v="0"/>
    <x v="1250"/>
  </r>
  <r>
    <n v="18215"/>
    <x v="740"/>
    <x v="4"/>
    <n v="29"/>
    <x v="5291"/>
    <x v="0"/>
    <n v="5.9"/>
    <x v="2"/>
    <x v="2"/>
    <x v="1"/>
    <s v="Computer Peripherals"/>
    <x v="0"/>
    <x v="1391"/>
  </r>
  <r>
    <n v="37505"/>
    <x v="855"/>
    <x v="3"/>
    <n v="42"/>
    <x v="5292"/>
    <x v="0"/>
    <n v="6.2"/>
    <x v="2"/>
    <x v="2"/>
    <x v="1"/>
    <s v="Office Machines"/>
    <x v="1"/>
    <x v="268"/>
  </r>
  <r>
    <n v="42919"/>
    <x v="897"/>
    <x v="4"/>
    <n v="7"/>
    <x v="5293"/>
    <x v="1"/>
    <n v="4.5"/>
    <x v="2"/>
    <x v="0"/>
    <x v="1"/>
    <s v="Telephones and Communication"/>
    <x v="0"/>
    <x v="1279"/>
  </r>
  <r>
    <n v="2563"/>
    <x v="426"/>
    <x v="2"/>
    <n v="12"/>
    <x v="5294"/>
    <x v="0"/>
    <n v="0.5"/>
    <x v="6"/>
    <x v="3"/>
    <x v="0"/>
    <s v="Labels"/>
    <x v="0"/>
    <x v="227"/>
  </r>
  <r>
    <n v="52833"/>
    <x v="791"/>
    <x v="4"/>
    <n v="8"/>
    <x v="5295"/>
    <x v="0"/>
    <n v="13.8"/>
    <x v="0"/>
    <x v="1"/>
    <x v="0"/>
    <s v="Storage &amp; Organization"/>
    <x v="0"/>
    <x v="835"/>
  </r>
  <r>
    <n v="51047"/>
    <x v="406"/>
    <x v="4"/>
    <n v="38"/>
    <x v="5296"/>
    <x v="0"/>
    <n v="36.6"/>
    <x v="3"/>
    <x v="0"/>
    <x v="2"/>
    <s v="Office Furnishings"/>
    <x v="2"/>
    <x v="733"/>
  </r>
  <r>
    <n v="46147"/>
    <x v="681"/>
    <x v="0"/>
    <n v="12"/>
    <x v="5297"/>
    <x v="2"/>
    <n v="69.099999999999994"/>
    <x v="9"/>
    <x v="0"/>
    <x v="2"/>
    <s v="Tables"/>
    <x v="6"/>
    <x v="100"/>
  </r>
  <r>
    <n v="42949"/>
    <x v="819"/>
    <x v="2"/>
    <n v="49"/>
    <x v="5298"/>
    <x v="0"/>
    <n v="10.1"/>
    <x v="5"/>
    <x v="3"/>
    <x v="1"/>
    <s v="Office Machines"/>
    <x v="1"/>
    <x v="1077"/>
  </r>
  <r>
    <n v="13633"/>
    <x v="1371"/>
    <x v="2"/>
    <n v="18"/>
    <x v="5299"/>
    <x v="2"/>
    <n v="61.2"/>
    <x v="0"/>
    <x v="0"/>
    <x v="2"/>
    <s v="Chairs &amp; Chairmats"/>
    <x v="3"/>
    <x v="1397"/>
  </r>
  <r>
    <n v="42692"/>
    <x v="1009"/>
    <x v="4"/>
    <n v="41"/>
    <x v="5300"/>
    <x v="0"/>
    <n v="8"/>
    <x v="2"/>
    <x v="3"/>
    <x v="0"/>
    <s v="Paper"/>
    <x v="0"/>
    <x v="415"/>
  </r>
  <r>
    <n v="10820"/>
    <x v="1154"/>
    <x v="2"/>
    <n v="33"/>
    <x v="4876"/>
    <x v="0"/>
    <n v="0.7"/>
    <x v="5"/>
    <x v="3"/>
    <x v="0"/>
    <s v="Rubber Bands"/>
    <x v="2"/>
    <x v="1118"/>
  </r>
  <r>
    <n v="53797"/>
    <x v="160"/>
    <x v="0"/>
    <n v="10"/>
    <x v="5301"/>
    <x v="2"/>
    <n v="39.200000000000003"/>
    <x v="1"/>
    <x v="3"/>
    <x v="2"/>
    <s v="Bookcases"/>
    <x v="6"/>
    <x v="159"/>
  </r>
  <r>
    <n v="37410"/>
    <x v="338"/>
    <x v="4"/>
    <n v="45"/>
    <x v="5302"/>
    <x v="2"/>
    <n v="51.6"/>
    <x v="2"/>
    <x v="0"/>
    <x v="1"/>
    <s v="Office Machines"/>
    <x v="6"/>
    <x v="560"/>
  </r>
  <r>
    <n v="21412"/>
    <x v="630"/>
    <x v="2"/>
    <n v="28"/>
    <x v="5303"/>
    <x v="0"/>
    <n v="4.5"/>
    <x v="9"/>
    <x v="2"/>
    <x v="0"/>
    <s v="Paper"/>
    <x v="2"/>
    <x v="766"/>
  </r>
  <r>
    <n v="293"/>
    <x v="773"/>
    <x v="1"/>
    <n v="27"/>
    <x v="5304"/>
    <x v="0"/>
    <n v="3.2"/>
    <x v="12"/>
    <x v="1"/>
    <x v="0"/>
    <s v="Binders and Binder Accessories"/>
    <x v="0"/>
    <x v="1398"/>
  </r>
  <r>
    <n v="40101"/>
    <x v="852"/>
    <x v="3"/>
    <n v="46"/>
    <x v="5305"/>
    <x v="1"/>
    <n v="21.4"/>
    <x v="9"/>
    <x v="0"/>
    <x v="1"/>
    <s v="Computer Peripherals"/>
    <x v="0"/>
    <x v="78"/>
  </r>
  <r>
    <n v="2885"/>
    <x v="464"/>
    <x v="2"/>
    <n v="29"/>
    <x v="5306"/>
    <x v="0"/>
    <n v="9"/>
    <x v="7"/>
    <x v="2"/>
    <x v="0"/>
    <s v="Paper"/>
    <x v="0"/>
    <x v="857"/>
  </r>
  <r>
    <n v="6272"/>
    <x v="159"/>
    <x v="1"/>
    <n v="33"/>
    <x v="5307"/>
    <x v="0"/>
    <n v="9.6"/>
    <x v="6"/>
    <x v="0"/>
    <x v="2"/>
    <s v="Office Furnishings"/>
    <x v="4"/>
    <x v="287"/>
  </r>
  <r>
    <n v="5509"/>
    <x v="116"/>
    <x v="3"/>
    <n v="21"/>
    <x v="5308"/>
    <x v="0"/>
    <n v="20.3"/>
    <x v="8"/>
    <x v="2"/>
    <x v="2"/>
    <s v="Office Furnishings"/>
    <x v="0"/>
    <x v="1363"/>
  </r>
  <r>
    <n v="33958"/>
    <x v="360"/>
    <x v="0"/>
    <n v="27"/>
    <x v="5309"/>
    <x v="0"/>
    <n v="3.5"/>
    <x v="4"/>
    <x v="3"/>
    <x v="1"/>
    <s v="Telephones and Communication"/>
    <x v="4"/>
    <x v="338"/>
  </r>
  <r>
    <n v="36229"/>
    <x v="1297"/>
    <x v="2"/>
    <n v="12"/>
    <x v="5310"/>
    <x v="0"/>
    <n v="7.6"/>
    <x v="0"/>
    <x v="2"/>
    <x v="1"/>
    <s v="Office Machines"/>
    <x v="1"/>
    <x v="136"/>
  </r>
  <r>
    <n v="2790"/>
    <x v="68"/>
    <x v="1"/>
    <n v="15"/>
    <x v="5311"/>
    <x v="0"/>
    <n v="8.8000000000000007"/>
    <x v="2"/>
    <x v="2"/>
    <x v="0"/>
    <s v="Storage &amp; Organization"/>
    <x v="0"/>
    <x v="375"/>
  </r>
  <r>
    <n v="48576"/>
    <x v="1161"/>
    <x v="2"/>
    <n v="17"/>
    <x v="5312"/>
    <x v="0"/>
    <n v="1.6"/>
    <x v="0"/>
    <x v="2"/>
    <x v="0"/>
    <s v="Binders and Binder Accessories"/>
    <x v="0"/>
    <x v="582"/>
  </r>
  <r>
    <n v="59271"/>
    <x v="460"/>
    <x v="2"/>
    <n v="40"/>
    <x v="5313"/>
    <x v="1"/>
    <n v="14.3"/>
    <x v="7"/>
    <x v="0"/>
    <x v="0"/>
    <s v="Appliances"/>
    <x v="0"/>
    <x v="385"/>
  </r>
  <r>
    <n v="51650"/>
    <x v="532"/>
    <x v="1"/>
    <n v="25"/>
    <x v="5314"/>
    <x v="0"/>
    <n v="6.4"/>
    <x v="9"/>
    <x v="1"/>
    <x v="0"/>
    <s v="Paper"/>
    <x v="0"/>
    <x v="657"/>
  </r>
  <r>
    <n v="11975"/>
    <x v="565"/>
    <x v="0"/>
    <n v="43"/>
    <x v="5315"/>
    <x v="0"/>
    <n v="6.1"/>
    <x v="0"/>
    <x v="2"/>
    <x v="0"/>
    <s v="Binders and Binder Accessories"/>
    <x v="0"/>
    <x v="585"/>
  </r>
  <r>
    <n v="6947"/>
    <x v="1372"/>
    <x v="0"/>
    <n v="9"/>
    <x v="5316"/>
    <x v="0"/>
    <n v="19.7"/>
    <x v="9"/>
    <x v="3"/>
    <x v="2"/>
    <s v="Office Furnishings"/>
    <x v="1"/>
    <x v="1399"/>
  </r>
  <r>
    <n v="52516"/>
    <x v="158"/>
    <x v="1"/>
    <n v="50"/>
    <x v="5317"/>
    <x v="2"/>
    <n v="60.1"/>
    <x v="0"/>
    <x v="0"/>
    <x v="1"/>
    <s v="Office Machines"/>
    <x v="6"/>
    <x v="1177"/>
  </r>
  <r>
    <n v="51648"/>
    <x v="1373"/>
    <x v="3"/>
    <n v="50"/>
    <x v="5318"/>
    <x v="0"/>
    <n v="3.2"/>
    <x v="2"/>
    <x v="0"/>
    <x v="0"/>
    <s v="Paper"/>
    <x v="2"/>
    <x v="626"/>
  </r>
  <r>
    <n v="38756"/>
    <x v="358"/>
    <x v="0"/>
    <n v="43"/>
    <x v="5319"/>
    <x v="1"/>
    <n v="9.6"/>
    <x v="0"/>
    <x v="0"/>
    <x v="1"/>
    <s v="Telephones and Communication"/>
    <x v="0"/>
    <x v="368"/>
  </r>
  <r>
    <n v="18340"/>
    <x v="505"/>
    <x v="4"/>
    <n v="28"/>
    <x v="5320"/>
    <x v="1"/>
    <n v="10.8"/>
    <x v="6"/>
    <x v="1"/>
    <x v="0"/>
    <s v="Paper"/>
    <x v="0"/>
    <x v="66"/>
  </r>
  <r>
    <n v="21601"/>
    <x v="1173"/>
    <x v="3"/>
    <n v="20"/>
    <x v="5321"/>
    <x v="0"/>
    <n v="37.5"/>
    <x v="0"/>
    <x v="1"/>
    <x v="0"/>
    <s v="Storage &amp; Organization"/>
    <x v="5"/>
    <x v="688"/>
  </r>
  <r>
    <n v="32229"/>
    <x v="64"/>
    <x v="1"/>
    <n v="15"/>
    <x v="5322"/>
    <x v="0"/>
    <n v="0.7"/>
    <x v="1"/>
    <x v="0"/>
    <x v="0"/>
    <s v="Pens &amp; Art Supplies"/>
    <x v="2"/>
    <x v="64"/>
  </r>
  <r>
    <n v="36807"/>
    <x v="186"/>
    <x v="4"/>
    <n v="14"/>
    <x v="5323"/>
    <x v="0"/>
    <n v="1.5"/>
    <x v="0"/>
    <x v="0"/>
    <x v="0"/>
    <s v="Envelopes"/>
    <x v="0"/>
    <x v="187"/>
  </r>
  <r>
    <n v="19143"/>
    <x v="1083"/>
    <x v="1"/>
    <n v="3"/>
    <x v="5324"/>
    <x v="2"/>
    <n v="17.2"/>
    <x v="8"/>
    <x v="2"/>
    <x v="1"/>
    <s v="Office Machines"/>
    <x v="3"/>
    <x v="548"/>
  </r>
  <r>
    <n v="59781"/>
    <x v="1089"/>
    <x v="2"/>
    <n v="24"/>
    <x v="5325"/>
    <x v="0"/>
    <n v="11.9"/>
    <x v="2"/>
    <x v="0"/>
    <x v="0"/>
    <s v="Paper"/>
    <x v="0"/>
    <x v="1142"/>
  </r>
  <r>
    <n v="3333"/>
    <x v="236"/>
    <x v="2"/>
    <n v="42"/>
    <x v="5326"/>
    <x v="0"/>
    <n v="4.8"/>
    <x v="0"/>
    <x v="2"/>
    <x v="0"/>
    <s v="Appliances"/>
    <x v="0"/>
    <x v="508"/>
  </r>
  <r>
    <n v="24580"/>
    <x v="1374"/>
    <x v="1"/>
    <n v="25"/>
    <x v="5327"/>
    <x v="0"/>
    <n v="9.6"/>
    <x v="2"/>
    <x v="0"/>
    <x v="0"/>
    <s v="Pens &amp; Art Supplies"/>
    <x v="4"/>
    <x v="1400"/>
  </r>
  <r>
    <n v="34530"/>
    <x v="64"/>
    <x v="3"/>
    <n v="7"/>
    <x v="5328"/>
    <x v="2"/>
    <n v="17.100000000000001"/>
    <x v="0"/>
    <x v="1"/>
    <x v="2"/>
    <s v="Tables"/>
    <x v="6"/>
    <x v="134"/>
  </r>
  <r>
    <n v="26786"/>
    <x v="1102"/>
    <x v="4"/>
    <n v="29"/>
    <x v="5329"/>
    <x v="0"/>
    <n v="4.3"/>
    <x v="8"/>
    <x v="0"/>
    <x v="0"/>
    <s v="Appliances"/>
    <x v="0"/>
    <x v="1009"/>
  </r>
  <r>
    <n v="31297"/>
    <x v="998"/>
    <x v="3"/>
    <n v="44"/>
    <x v="5330"/>
    <x v="0"/>
    <n v="5.3"/>
    <x v="2"/>
    <x v="0"/>
    <x v="0"/>
    <s v="Paper"/>
    <x v="0"/>
    <x v="1401"/>
  </r>
  <r>
    <n v="54150"/>
    <x v="480"/>
    <x v="0"/>
    <n v="12"/>
    <x v="5331"/>
    <x v="1"/>
    <n v="4.3"/>
    <x v="9"/>
    <x v="0"/>
    <x v="1"/>
    <s v="Telephones and Communication"/>
    <x v="0"/>
    <x v="183"/>
  </r>
  <r>
    <n v="1856"/>
    <x v="21"/>
    <x v="2"/>
    <n v="43"/>
    <x v="5332"/>
    <x v="0"/>
    <n v="8.6"/>
    <x v="2"/>
    <x v="2"/>
    <x v="1"/>
    <s v="Telephones and Communication"/>
    <x v="0"/>
    <x v="22"/>
  </r>
  <r>
    <n v="293"/>
    <x v="773"/>
    <x v="1"/>
    <n v="49"/>
    <x v="5333"/>
    <x v="2"/>
    <n v="72.8"/>
    <x v="12"/>
    <x v="1"/>
    <x v="0"/>
    <s v="Appliances"/>
    <x v="3"/>
    <x v="30"/>
  </r>
  <r>
    <n v="32420"/>
    <x v="1358"/>
    <x v="4"/>
    <n v="19"/>
    <x v="5334"/>
    <x v="2"/>
    <n v="61"/>
    <x v="4"/>
    <x v="1"/>
    <x v="2"/>
    <s v="Chairs &amp; Chairmats"/>
    <x v="3"/>
    <x v="646"/>
  </r>
  <r>
    <n v="57093"/>
    <x v="322"/>
    <x v="3"/>
    <n v="47"/>
    <x v="5335"/>
    <x v="0"/>
    <n v="5.8"/>
    <x v="5"/>
    <x v="3"/>
    <x v="0"/>
    <s v="Storage &amp; Organization"/>
    <x v="0"/>
    <x v="452"/>
  </r>
  <r>
    <n v="43269"/>
    <x v="406"/>
    <x v="0"/>
    <n v="24"/>
    <x v="5336"/>
    <x v="0"/>
    <n v="21.4"/>
    <x v="0"/>
    <x v="0"/>
    <x v="0"/>
    <s v="Binders and Binder Accessories"/>
    <x v="0"/>
    <x v="422"/>
  </r>
  <r>
    <n v="14693"/>
    <x v="979"/>
    <x v="0"/>
    <n v="39"/>
    <x v="5337"/>
    <x v="0"/>
    <n v="6.9"/>
    <x v="0"/>
    <x v="0"/>
    <x v="0"/>
    <s v="Paper"/>
    <x v="0"/>
    <x v="943"/>
  </r>
  <r>
    <n v="7719"/>
    <x v="300"/>
    <x v="3"/>
    <n v="37"/>
    <x v="5338"/>
    <x v="0"/>
    <n v="4.8"/>
    <x v="5"/>
    <x v="2"/>
    <x v="0"/>
    <s v="Storage &amp; Organization"/>
    <x v="0"/>
    <x v="851"/>
  </r>
  <r>
    <n v="26695"/>
    <x v="1210"/>
    <x v="2"/>
    <n v="43"/>
    <x v="5339"/>
    <x v="0"/>
    <n v="1.5"/>
    <x v="7"/>
    <x v="0"/>
    <x v="0"/>
    <s v="Paper"/>
    <x v="2"/>
    <x v="276"/>
  </r>
  <r>
    <n v="16194"/>
    <x v="733"/>
    <x v="2"/>
    <n v="24"/>
    <x v="5340"/>
    <x v="0"/>
    <n v="4.5"/>
    <x v="4"/>
    <x v="3"/>
    <x v="1"/>
    <s v="Telephones and Communication"/>
    <x v="0"/>
    <x v="775"/>
  </r>
  <r>
    <n v="39232"/>
    <x v="725"/>
    <x v="3"/>
    <n v="26"/>
    <x v="5341"/>
    <x v="0"/>
    <n v="15.3"/>
    <x v="2"/>
    <x v="0"/>
    <x v="0"/>
    <s v="Paper"/>
    <x v="0"/>
    <x v="1066"/>
  </r>
  <r>
    <n v="53984"/>
    <x v="283"/>
    <x v="4"/>
    <n v="23"/>
    <x v="5342"/>
    <x v="0"/>
    <n v="2.1"/>
    <x v="0"/>
    <x v="0"/>
    <x v="0"/>
    <s v="Paper"/>
    <x v="2"/>
    <x v="711"/>
  </r>
  <r>
    <n v="35936"/>
    <x v="146"/>
    <x v="4"/>
    <n v="41"/>
    <x v="5343"/>
    <x v="0"/>
    <n v="5"/>
    <x v="5"/>
    <x v="0"/>
    <x v="0"/>
    <s v="Binders and Binder Accessories"/>
    <x v="0"/>
    <x v="523"/>
  </r>
  <r>
    <n v="21091"/>
    <x v="14"/>
    <x v="1"/>
    <n v="32"/>
    <x v="5344"/>
    <x v="1"/>
    <n v="6.7"/>
    <x v="0"/>
    <x v="0"/>
    <x v="0"/>
    <s v="Binders and Binder Accessories"/>
    <x v="0"/>
    <x v="413"/>
  </r>
  <r>
    <n v="31616"/>
    <x v="257"/>
    <x v="0"/>
    <n v="45"/>
    <x v="5345"/>
    <x v="0"/>
    <n v="5.8"/>
    <x v="3"/>
    <x v="1"/>
    <x v="0"/>
    <s v="Binders and Binder Accessories"/>
    <x v="0"/>
    <x v="257"/>
  </r>
  <r>
    <n v="10695"/>
    <x v="551"/>
    <x v="1"/>
    <n v="39"/>
    <x v="5346"/>
    <x v="0"/>
    <n v="2.7"/>
    <x v="9"/>
    <x v="0"/>
    <x v="1"/>
    <s v="Telephones and Communication"/>
    <x v="0"/>
    <x v="115"/>
  </r>
  <r>
    <n v="38210"/>
    <x v="138"/>
    <x v="3"/>
    <n v="10"/>
    <x v="5347"/>
    <x v="0"/>
    <n v="8"/>
    <x v="0"/>
    <x v="0"/>
    <x v="0"/>
    <s v="Paper"/>
    <x v="0"/>
    <x v="1248"/>
  </r>
  <r>
    <n v="30343"/>
    <x v="61"/>
    <x v="0"/>
    <n v="48"/>
    <x v="5348"/>
    <x v="0"/>
    <n v="9.3000000000000007"/>
    <x v="5"/>
    <x v="0"/>
    <x v="1"/>
    <s v="Computer Peripherals"/>
    <x v="0"/>
    <x v="61"/>
  </r>
  <r>
    <n v="33317"/>
    <x v="293"/>
    <x v="1"/>
    <n v="18"/>
    <x v="5349"/>
    <x v="0"/>
    <n v="6.5"/>
    <x v="2"/>
    <x v="1"/>
    <x v="0"/>
    <s v="Binders and Binder Accessories"/>
    <x v="0"/>
    <x v="1172"/>
  </r>
  <r>
    <n v="50306"/>
    <x v="538"/>
    <x v="4"/>
    <n v="34"/>
    <x v="5350"/>
    <x v="0"/>
    <n v="12.4"/>
    <x v="0"/>
    <x v="3"/>
    <x v="0"/>
    <s v="Binders and Binder Accessories"/>
    <x v="0"/>
    <x v="862"/>
  </r>
  <r>
    <n v="23106"/>
    <x v="628"/>
    <x v="4"/>
    <n v="35"/>
    <x v="5351"/>
    <x v="2"/>
    <n v="17.2"/>
    <x v="7"/>
    <x v="0"/>
    <x v="1"/>
    <s v="Office Machines"/>
    <x v="3"/>
    <x v="1053"/>
  </r>
  <r>
    <n v="2818"/>
    <x v="1016"/>
    <x v="4"/>
    <n v="2"/>
    <x v="5352"/>
    <x v="0"/>
    <n v="14.2"/>
    <x v="9"/>
    <x v="0"/>
    <x v="0"/>
    <s v="Paper"/>
    <x v="0"/>
    <x v="977"/>
  </r>
  <r>
    <n v="46503"/>
    <x v="9"/>
    <x v="2"/>
    <n v="26"/>
    <x v="5353"/>
    <x v="0"/>
    <n v="1.3"/>
    <x v="0"/>
    <x v="3"/>
    <x v="1"/>
    <s v="Telephones and Communication"/>
    <x v="4"/>
    <x v="690"/>
  </r>
  <r>
    <n v="15205"/>
    <x v="1032"/>
    <x v="0"/>
    <n v="18"/>
    <x v="5354"/>
    <x v="2"/>
    <n v="46.4"/>
    <x v="1"/>
    <x v="0"/>
    <x v="2"/>
    <s v="Chairs &amp; Chairmats"/>
    <x v="3"/>
    <x v="1270"/>
  </r>
  <r>
    <n v="46981"/>
    <x v="1327"/>
    <x v="4"/>
    <n v="46"/>
    <x v="5355"/>
    <x v="0"/>
    <n v="3.2"/>
    <x v="6"/>
    <x v="0"/>
    <x v="0"/>
    <s v="Binders and Binder Accessories"/>
    <x v="0"/>
    <x v="1122"/>
  </r>
  <r>
    <n v="37380"/>
    <x v="1186"/>
    <x v="0"/>
    <n v="29"/>
    <x v="5356"/>
    <x v="0"/>
    <n v="5.7"/>
    <x v="2"/>
    <x v="2"/>
    <x v="2"/>
    <s v="Chairs &amp; Chairmats"/>
    <x v="1"/>
    <x v="1380"/>
  </r>
  <r>
    <n v="52002"/>
    <x v="1014"/>
    <x v="1"/>
    <n v="11"/>
    <x v="5357"/>
    <x v="2"/>
    <n v="74.5"/>
    <x v="8"/>
    <x v="0"/>
    <x v="2"/>
    <s v="Tables"/>
    <x v="6"/>
    <x v="75"/>
  </r>
  <r>
    <n v="38176"/>
    <x v="899"/>
    <x v="1"/>
    <n v="39"/>
    <x v="5358"/>
    <x v="1"/>
    <n v="6"/>
    <x v="7"/>
    <x v="0"/>
    <x v="0"/>
    <s v="Paper"/>
    <x v="0"/>
    <x v="915"/>
  </r>
  <r>
    <n v="44007"/>
    <x v="850"/>
    <x v="4"/>
    <n v="50"/>
    <x v="5359"/>
    <x v="0"/>
    <n v="1"/>
    <x v="2"/>
    <x v="1"/>
    <x v="0"/>
    <s v="Pens &amp; Art Supplies"/>
    <x v="2"/>
    <x v="1292"/>
  </r>
  <r>
    <n v="52867"/>
    <x v="1375"/>
    <x v="1"/>
    <n v="15"/>
    <x v="5360"/>
    <x v="2"/>
    <n v="55.6"/>
    <x v="6"/>
    <x v="1"/>
    <x v="2"/>
    <s v="Tables"/>
    <x v="6"/>
    <x v="1237"/>
  </r>
  <r>
    <n v="9824"/>
    <x v="373"/>
    <x v="0"/>
    <n v="43"/>
    <x v="5361"/>
    <x v="0"/>
    <n v="1.1000000000000001"/>
    <x v="8"/>
    <x v="1"/>
    <x v="0"/>
    <s v="Pens &amp; Art Supplies"/>
    <x v="2"/>
    <x v="644"/>
  </r>
  <r>
    <n v="2656"/>
    <x v="1123"/>
    <x v="0"/>
    <n v="3"/>
    <x v="5362"/>
    <x v="2"/>
    <n v="64.2"/>
    <x v="4"/>
    <x v="1"/>
    <x v="2"/>
    <s v="Tables"/>
    <x v="3"/>
    <x v="996"/>
  </r>
  <r>
    <n v="9124"/>
    <x v="1311"/>
    <x v="3"/>
    <n v="29"/>
    <x v="5363"/>
    <x v="0"/>
    <n v="7.8"/>
    <x v="9"/>
    <x v="3"/>
    <x v="0"/>
    <s v="Paper"/>
    <x v="0"/>
    <x v="1188"/>
  </r>
  <r>
    <n v="30149"/>
    <x v="138"/>
    <x v="4"/>
    <n v="8"/>
    <x v="5364"/>
    <x v="0"/>
    <n v="1.6"/>
    <x v="2"/>
    <x v="0"/>
    <x v="0"/>
    <s v="Binders and Binder Accessories"/>
    <x v="0"/>
    <x v="335"/>
  </r>
  <r>
    <n v="56032"/>
    <x v="939"/>
    <x v="2"/>
    <n v="31"/>
    <x v="5365"/>
    <x v="0"/>
    <n v="15"/>
    <x v="6"/>
    <x v="0"/>
    <x v="1"/>
    <s v="Office Machines"/>
    <x v="1"/>
    <x v="230"/>
  </r>
  <r>
    <n v="41956"/>
    <x v="498"/>
    <x v="4"/>
    <n v="22"/>
    <x v="5366"/>
    <x v="1"/>
    <n v="6.7"/>
    <x v="6"/>
    <x v="2"/>
    <x v="0"/>
    <s v="Storage &amp; Organization"/>
    <x v="0"/>
    <x v="1341"/>
  </r>
  <r>
    <n v="7462"/>
    <x v="1126"/>
    <x v="1"/>
    <n v="3"/>
    <x v="5367"/>
    <x v="1"/>
    <n v="5.9"/>
    <x v="0"/>
    <x v="3"/>
    <x v="0"/>
    <s v="Pens &amp; Art Supplies"/>
    <x v="4"/>
    <x v="366"/>
  </r>
  <r>
    <n v="17862"/>
    <x v="434"/>
    <x v="2"/>
    <n v="31"/>
    <x v="5368"/>
    <x v="1"/>
    <n v="0.7"/>
    <x v="6"/>
    <x v="0"/>
    <x v="0"/>
    <s v="Pens &amp; Art Supplies"/>
    <x v="2"/>
    <x v="452"/>
  </r>
  <r>
    <n v="35012"/>
    <x v="633"/>
    <x v="4"/>
    <n v="11"/>
    <x v="5369"/>
    <x v="0"/>
    <n v="4.5"/>
    <x v="0"/>
    <x v="0"/>
    <x v="1"/>
    <s v="Telephones and Communication"/>
    <x v="0"/>
    <x v="210"/>
  </r>
  <r>
    <n v="16897"/>
    <x v="1021"/>
    <x v="2"/>
    <n v="48"/>
    <x v="5370"/>
    <x v="0"/>
    <n v="1.1000000000000001"/>
    <x v="0"/>
    <x v="1"/>
    <x v="0"/>
    <s v="Pens &amp; Art Supplies"/>
    <x v="2"/>
    <x v="907"/>
  </r>
  <r>
    <n v="4516"/>
    <x v="718"/>
    <x v="4"/>
    <n v="42"/>
    <x v="5371"/>
    <x v="0"/>
    <n v="7.4"/>
    <x v="9"/>
    <x v="3"/>
    <x v="0"/>
    <s v="Paper"/>
    <x v="0"/>
    <x v="275"/>
  </r>
  <r>
    <n v="26337"/>
    <x v="985"/>
    <x v="0"/>
    <n v="45"/>
    <x v="5372"/>
    <x v="0"/>
    <n v="0.5"/>
    <x v="9"/>
    <x v="3"/>
    <x v="0"/>
    <s v="Labels"/>
    <x v="0"/>
    <x v="121"/>
  </r>
  <r>
    <n v="57734"/>
    <x v="658"/>
    <x v="1"/>
    <n v="26"/>
    <x v="5373"/>
    <x v="0"/>
    <n v="5.8"/>
    <x v="2"/>
    <x v="3"/>
    <x v="0"/>
    <s v="Binders and Binder Accessories"/>
    <x v="0"/>
    <x v="697"/>
  </r>
  <r>
    <n v="17985"/>
    <x v="956"/>
    <x v="4"/>
    <n v="4"/>
    <x v="5374"/>
    <x v="2"/>
    <n v="32.1"/>
    <x v="0"/>
    <x v="2"/>
    <x v="2"/>
    <s v="Chairs &amp; Chairmats"/>
    <x v="3"/>
    <x v="967"/>
  </r>
  <r>
    <n v="17061"/>
    <x v="144"/>
    <x v="0"/>
    <n v="28"/>
    <x v="5375"/>
    <x v="0"/>
    <n v="0.7"/>
    <x v="0"/>
    <x v="1"/>
    <x v="0"/>
    <s v="Pens &amp; Art Supplies"/>
    <x v="2"/>
    <x v="836"/>
  </r>
  <r>
    <n v="38341"/>
    <x v="1211"/>
    <x v="4"/>
    <n v="5"/>
    <x v="5376"/>
    <x v="0"/>
    <n v="5.2"/>
    <x v="4"/>
    <x v="0"/>
    <x v="0"/>
    <s v="Paper"/>
    <x v="0"/>
    <x v="1324"/>
  </r>
  <r>
    <n v="33222"/>
    <x v="801"/>
    <x v="4"/>
    <n v="48"/>
    <x v="5377"/>
    <x v="0"/>
    <n v="0.7"/>
    <x v="2"/>
    <x v="2"/>
    <x v="0"/>
    <s v="Pens &amp; Art Supplies"/>
    <x v="2"/>
    <x v="846"/>
  </r>
  <r>
    <n v="26688"/>
    <x v="661"/>
    <x v="4"/>
    <n v="7"/>
    <x v="5378"/>
    <x v="0"/>
    <n v="1.2"/>
    <x v="5"/>
    <x v="2"/>
    <x v="0"/>
    <s v="Pens &amp; Art Supplies"/>
    <x v="2"/>
    <x v="731"/>
  </r>
  <r>
    <n v="14375"/>
    <x v="924"/>
    <x v="4"/>
    <n v="50"/>
    <x v="5379"/>
    <x v="0"/>
    <n v="21.4"/>
    <x v="4"/>
    <x v="0"/>
    <x v="0"/>
    <s v="Envelopes"/>
    <x v="0"/>
    <x v="349"/>
  </r>
  <r>
    <n v="57061"/>
    <x v="1135"/>
    <x v="3"/>
    <n v="6"/>
    <x v="5380"/>
    <x v="0"/>
    <n v="0.5"/>
    <x v="3"/>
    <x v="3"/>
    <x v="0"/>
    <s v="Labels"/>
    <x v="0"/>
    <x v="1145"/>
  </r>
  <r>
    <n v="17797"/>
    <x v="185"/>
    <x v="3"/>
    <n v="16"/>
    <x v="5381"/>
    <x v="0"/>
    <n v="2.7"/>
    <x v="0"/>
    <x v="2"/>
    <x v="0"/>
    <s v="Envelopes"/>
    <x v="0"/>
    <x v="881"/>
  </r>
  <r>
    <n v="19232"/>
    <x v="427"/>
    <x v="3"/>
    <n v="43"/>
    <x v="5382"/>
    <x v="0"/>
    <n v="5.6"/>
    <x v="6"/>
    <x v="3"/>
    <x v="2"/>
    <s v="Office Furnishings"/>
    <x v="0"/>
    <x v="934"/>
  </r>
  <r>
    <n v="55653"/>
    <x v="1366"/>
    <x v="4"/>
    <n v="34"/>
    <x v="5383"/>
    <x v="2"/>
    <n v="30.1"/>
    <x v="8"/>
    <x v="2"/>
    <x v="1"/>
    <s v="Office Machines"/>
    <x v="3"/>
    <x v="261"/>
  </r>
  <r>
    <n v="38657"/>
    <x v="697"/>
    <x v="2"/>
    <n v="38"/>
    <x v="5384"/>
    <x v="0"/>
    <n v="2.1"/>
    <x v="2"/>
    <x v="1"/>
    <x v="1"/>
    <s v="Computer Peripherals"/>
    <x v="4"/>
    <x v="1185"/>
  </r>
  <r>
    <n v="49761"/>
    <x v="1"/>
    <x v="2"/>
    <n v="45"/>
    <x v="5385"/>
    <x v="0"/>
    <n v="6.7"/>
    <x v="2"/>
    <x v="0"/>
    <x v="1"/>
    <s v="Office Machines"/>
    <x v="1"/>
    <x v="1402"/>
  </r>
  <r>
    <n v="16480"/>
    <x v="196"/>
    <x v="2"/>
    <n v="14"/>
    <x v="5386"/>
    <x v="1"/>
    <n v="8.3000000000000007"/>
    <x v="0"/>
    <x v="1"/>
    <x v="0"/>
    <s v="Binders and Binder Accessories"/>
    <x v="0"/>
    <x v="21"/>
  </r>
  <r>
    <n v="2535"/>
    <x v="794"/>
    <x v="3"/>
    <n v="6"/>
    <x v="5387"/>
    <x v="0"/>
    <n v="2.1"/>
    <x v="8"/>
    <x v="0"/>
    <x v="1"/>
    <s v="Computer Peripherals"/>
    <x v="4"/>
    <x v="325"/>
  </r>
  <r>
    <n v="9312"/>
    <x v="404"/>
    <x v="2"/>
    <n v="43"/>
    <x v="5388"/>
    <x v="2"/>
    <n v="15.4"/>
    <x v="9"/>
    <x v="2"/>
    <x v="2"/>
    <s v="Chairs &amp; Chairmats"/>
    <x v="3"/>
    <x v="618"/>
  </r>
  <r>
    <n v="23399"/>
    <x v="1300"/>
    <x v="1"/>
    <n v="14"/>
    <x v="791"/>
    <x v="1"/>
    <n v="4.8"/>
    <x v="6"/>
    <x v="3"/>
    <x v="0"/>
    <s v="Storage &amp; Organization"/>
    <x v="0"/>
    <x v="341"/>
  </r>
  <r>
    <n v="14983"/>
    <x v="1088"/>
    <x v="1"/>
    <n v="18"/>
    <x v="5389"/>
    <x v="0"/>
    <n v="9.6"/>
    <x v="6"/>
    <x v="1"/>
    <x v="1"/>
    <s v="Telephones and Communication"/>
    <x v="0"/>
    <x v="945"/>
  </r>
  <r>
    <n v="37313"/>
    <x v="246"/>
    <x v="2"/>
    <n v="44"/>
    <x v="5390"/>
    <x v="0"/>
    <n v="40.200000000000003"/>
    <x v="7"/>
    <x v="0"/>
    <x v="2"/>
    <s v="Office Furnishings"/>
    <x v="2"/>
    <x v="244"/>
  </r>
  <r>
    <n v="38369"/>
    <x v="675"/>
    <x v="2"/>
    <n v="3"/>
    <x v="5391"/>
    <x v="0"/>
    <n v="73.8"/>
    <x v="0"/>
    <x v="1"/>
    <x v="2"/>
    <s v="Tables"/>
    <x v="5"/>
    <x v="789"/>
  </r>
  <r>
    <n v="23619"/>
    <x v="758"/>
    <x v="4"/>
    <n v="45"/>
    <x v="5392"/>
    <x v="0"/>
    <n v="5.6"/>
    <x v="4"/>
    <x v="3"/>
    <x v="2"/>
    <s v="Office Furnishings"/>
    <x v="0"/>
    <x v="1367"/>
  </r>
  <r>
    <n v="37185"/>
    <x v="1063"/>
    <x v="1"/>
    <n v="8"/>
    <x v="5393"/>
    <x v="0"/>
    <n v="2.6"/>
    <x v="10"/>
    <x v="0"/>
    <x v="0"/>
    <s v="Pens &amp; Art Supplies"/>
    <x v="2"/>
    <x v="836"/>
  </r>
  <r>
    <n v="17249"/>
    <x v="195"/>
    <x v="3"/>
    <n v="37"/>
    <x v="5394"/>
    <x v="0"/>
    <n v="15.5"/>
    <x v="0"/>
    <x v="0"/>
    <x v="1"/>
    <s v="Computer Peripherals"/>
    <x v="0"/>
    <x v="741"/>
  </r>
  <r>
    <n v="55235"/>
    <x v="104"/>
    <x v="3"/>
    <n v="33"/>
    <x v="5395"/>
    <x v="0"/>
    <n v="3"/>
    <x v="0"/>
    <x v="0"/>
    <x v="1"/>
    <s v="Telephones and Communication"/>
    <x v="0"/>
    <x v="254"/>
  </r>
  <r>
    <n v="22371"/>
    <x v="693"/>
    <x v="1"/>
    <n v="8"/>
    <x v="5396"/>
    <x v="0"/>
    <n v="12.3"/>
    <x v="3"/>
    <x v="3"/>
    <x v="0"/>
    <s v="Binders and Binder Accessories"/>
    <x v="0"/>
    <x v="1365"/>
  </r>
  <r>
    <n v="40103"/>
    <x v="192"/>
    <x v="2"/>
    <n v="7"/>
    <x v="5397"/>
    <x v="0"/>
    <n v="5.5"/>
    <x v="0"/>
    <x v="3"/>
    <x v="0"/>
    <s v="Appliances"/>
    <x v="1"/>
    <x v="741"/>
  </r>
  <r>
    <n v="59075"/>
    <x v="278"/>
    <x v="3"/>
    <n v="4"/>
    <x v="5398"/>
    <x v="0"/>
    <n v="2.6"/>
    <x v="4"/>
    <x v="3"/>
    <x v="1"/>
    <s v="Computer Peripherals"/>
    <x v="4"/>
    <x v="160"/>
  </r>
  <r>
    <n v="42947"/>
    <x v="131"/>
    <x v="3"/>
    <n v="5"/>
    <x v="5399"/>
    <x v="0"/>
    <n v="2.1"/>
    <x v="2"/>
    <x v="2"/>
    <x v="1"/>
    <s v="Computer Peripherals"/>
    <x v="4"/>
    <x v="199"/>
  </r>
  <r>
    <n v="35300"/>
    <x v="176"/>
    <x v="4"/>
    <n v="35"/>
    <x v="5400"/>
    <x v="0"/>
    <n v="9.3000000000000007"/>
    <x v="10"/>
    <x v="0"/>
    <x v="2"/>
    <s v="Office Furnishings"/>
    <x v="1"/>
    <x v="1403"/>
  </r>
  <r>
    <n v="12837"/>
    <x v="486"/>
    <x v="4"/>
    <n v="22"/>
    <x v="5401"/>
    <x v="0"/>
    <n v="1.1000000000000001"/>
    <x v="0"/>
    <x v="2"/>
    <x v="0"/>
    <s v="Labels"/>
    <x v="0"/>
    <x v="501"/>
  </r>
  <r>
    <n v="11236"/>
    <x v="549"/>
    <x v="1"/>
    <n v="4"/>
    <x v="5402"/>
    <x v="0"/>
    <n v="12.2"/>
    <x v="3"/>
    <x v="3"/>
    <x v="0"/>
    <s v="Storage &amp; Organization"/>
    <x v="0"/>
    <x v="310"/>
  </r>
  <r>
    <n v="32994"/>
    <x v="469"/>
    <x v="0"/>
    <n v="34"/>
    <x v="5403"/>
    <x v="0"/>
    <n v="9.3000000000000007"/>
    <x v="5"/>
    <x v="1"/>
    <x v="0"/>
    <s v="Paper"/>
    <x v="0"/>
    <x v="745"/>
  </r>
  <r>
    <n v="58308"/>
    <x v="60"/>
    <x v="2"/>
    <n v="20"/>
    <x v="5404"/>
    <x v="0"/>
    <n v="5.9"/>
    <x v="6"/>
    <x v="0"/>
    <x v="1"/>
    <s v="Computer Peripherals"/>
    <x v="0"/>
    <x v="60"/>
  </r>
  <r>
    <n v="21414"/>
    <x v="441"/>
    <x v="0"/>
    <n v="43"/>
    <x v="5405"/>
    <x v="1"/>
    <n v="2.1"/>
    <x v="0"/>
    <x v="1"/>
    <x v="0"/>
    <s v="Scissors, Rulers and Trimmers"/>
    <x v="2"/>
    <x v="895"/>
  </r>
  <r>
    <n v="18371"/>
    <x v="49"/>
    <x v="4"/>
    <n v="30"/>
    <x v="5406"/>
    <x v="0"/>
    <n v="9.6"/>
    <x v="6"/>
    <x v="2"/>
    <x v="0"/>
    <s v="Pens &amp; Art Supplies"/>
    <x v="4"/>
    <x v="697"/>
  </r>
  <r>
    <n v="32929"/>
    <x v="551"/>
    <x v="3"/>
    <n v="13"/>
    <x v="5407"/>
    <x v="0"/>
    <n v="5.0999999999999996"/>
    <x v="7"/>
    <x v="0"/>
    <x v="0"/>
    <s v="Storage &amp; Organization"/>
    <x v="0"/>
    <x v="1314"/>
  </r>
  <r>
    <n v="42081"/>
    <x v="647"/>
    <x v="3"/>
    <n v="26"/>
    <x v="5408"/>
    <x v="0"/>
    <n v="9.4"/>
    <x v="0"/>
    <x v="3"/>
    <x v="1"/>
    <s v="Telephones and Communication"/>
    <x v="0"/>
    <x v="1357"/>
  </r>
  <r>
    <n v="31042"/>
    <x v="48"/>
    <x v="4"/>
    <n v="48"/>
    <x v="5409"/>
    <x v="0"/>
    <n v="1.3"/>
    <x v="9"/>
    <x v="1"/>
    <x v="0"/>
    <s v="Pens &amp; Art Supplies"/>
    <x v="2"/>
    <x v="49"/>
  </r>
  <r>
    <n v="47846"/>
    <x v="204"/>
    <x v="1"/>
    <n v="25"/>
    <x v="5410"/>
    <x v="0"/>
    <n v="15"/>
    <x v="10"/>
    <x v="0"/>
    <x v="2"/>
    <s v="Office Furnishings"/>
    <x v="1"/>
    <x v="34"/>
  </r>
  <r>
    <n v="47520"/>
    <x v="849"/>
    <x v="2"/>
    <n v="13"/>
    <x v="5411"/>
    <x v="2"/>
    <n v="52.2"/>
    <x v="4"/>
    <x v="1"/>
    <x v="2"/>
    <s v="Chairs &amp; Chairmats"/>
    <x v="3"/>
    <x v="39"/>
  </r>
  <r>
    <n v="43172"/>
    <x v="835"/>
    <x v="3"/>
    <n v="19"/>
    <x v="5412"/>
    <x v="0"/>
    <n v="0.7"/>
    <x v="3"/>
    <x v="0"/>
    <x v="0"/>
    <s v="Rubber Bands"/>
    <x v="2"/>
    <x v="1140"/>
  </r>
  <r>
    <n v="36934"/>
    <x v="1263"/>
    <x v="4"/>
    <n v="45"/>
    <x v="5413"/>
    <x v="2"/>
    <n v="31.3"/>
    <x v="5"/>
    <x v="3"/>
    <x v="2"/>
    <s v="Tables"/>
    <x v="6"/>
    <x v="1376"/>
  </r>
  <r>
    <n v="16834"/>
    <x v="151"/>
    <x v="3"/>
    <n v="33"/>
    <x v="5414"/>
    <x v="0"/>
    <n v="7.7"/>
    <x v="9"/>
    <x v="1"/>
    <x v="0"/>
    <s v="Binders and Binder Accessories"/>
    <x v="0"/>
    <x v="1080"/>
  </r>
  <r>
    <n v="9669"/>
    <x v="1043"/>
    <x v="4"/>
    <n v="18"/>
    <x v="5415"/>
    <x v="1"/>
    <n v="11.4"/>
    <x v="7"/>
    <x v="0"/>
    <x v="0"/>
    <s v="Storage &amp; Organization"/>
    <x v="0"/>
    <x v="1108"/>
  </r>
  <r>
    <n v="42083"/>
    <x v="1169"/>
    <x v="0"/>
    <n v="38"/>
    <x v="5416"/>
    <x v="0"/>
    <n v="26.2"/>
    <x v="5"/>
    <x v="1"/>
    <x v="2"/>
    <s v="Chairs &amp; Chairmats"/>
    <x v="5"/>
    <x v="1341"/>
  </r>
  <r>
    <n v="40770"/>
    <x v="713"/>
    <x v="3"/>
    <n v="19"/>
    <x v="5417"/>
    <x v="0"/>
    <n v="6.5"/>
    <x v="5"/>
    <x v="2"/>
    <x v="0"/>
    <s v="Appliances"/>
    <x v="1"/>
    <x v="1339"/>
  </r>
  <r>
    <n v="41026"/>
    <x v="988"/>
    <x v="4"/>
    <n v="19"/>
    <x v="5418"/>
    <x v="1"/>
    <n v="2.1"/>
    <x v="0"/>
    <x v="2"/>
    <x v="0"/>
    <s v="Scissors, Rulers and Trimmers"/>
    <x v="2"/>
    <x v="826"/>
  </r>
  <r>
    <n v="46372"/>
    <x v="190"/>
    <x v="1"/>
    <n v="15"/>
    <x v="5419"/>
    <x v="0"/>
    <n v="8.9"/>
    <x v="9"/>
    <x v="1"/>
    <x v="0"/>
    <s v="Paper"/>
    <x v="0"/>
    <x v="772"/>
  </r>
  <r>
    <n v="38212"/>
    <x v="1165"/>
    <x v="4"/>
    <n v="46"/>
    <x v="5420"/>
    <x v="0"/>
    <n v="37.5"/>
    <x v="2"/>
    <x v="2"/>
    <x v="0"/>
    <s v="Storage &amp; Organization"/>
    <x v="5"/>
    <x v="688"/>
  </r>
  <r>
    <n v="31777"/>
    <x v="945"/>
    <x v="2"/>
    <n v="32"/>
    <x v="5421"/>
    <x v="2"/>
    <n v="25.4"/>
    <x v="9"/>
    <x v="3"/>
    <x v="2"/>
    <s v="Chairs &amp; Chairmats"/>
    <x v="3"/>
    <x v="1188"/>
  </r>
  <r>
    <n v="9383"/>
    <x v="186"/>
    <x v="2"/>
    <n v="11"/>
    <x v="5422"/>
    <x v="0"/>
    <n v="4.3"/>
    <x v="6"/>
    <x v="0"/>
    <x v="2"/>
    <s v="Office Furnishings"/>
    <x v="2"/>
    <x v="661"/>
  </r>
  <r>
    <n v="52130"/>
    <x v="762"/>
    <x v="3"/>
    <n v="36"/>
    <x v="5423"/>
    <x v="0"/>
    <n v="20.3"/>
    <x v="9"/>
    <x v="1"/>
    <x v="2"/>
    <s v="Office Furnishings"/>
    <x v="0"/>
    <x v="1234"/>
  </r>
  <r>
    <n v="58144"/>
    <x v="1246"/>
    <x v="3"/>
    <n v="29"/>
    <x v="5424"/>
    <x v="0"/>
    <n v="6.3"/>
    <x v="10"/>
    <x v="3"/>
    <x v="0"/>
    <s v="Paper"/>
    <x v="0"/>
    <x v="1376"/>
  </r>
  <r>
    <n v="17410"/>
    <x v="1191"/>
    <x v="3"/>
    <n v="45"/>
    <x v="5425"/>
    <x v="0"/>
    <n v="8.3000000000000007"/>
    <x v="0"/>
    <x v="2"/>
    <x v="0"/>
    <s v="Scissors, Rulers and Trimmers"/>
    <x v="4"/>
    <x v="1207"/>
  </r>
  <r>
    <n v="29762"/>
    <x v="154"/>
    <x v="0"/>
    <n v="33"/>
    <x v="5426"/>
    <x v="2"/>
    <n v="79.599999999999994"/>
    <x v="0"/>
    <x v="2"/>
    <x v="2"/>
    <s v="Chairs &amp; Chairmats"/>
    <x v="3"/>
    <x v="787"/>
  </r>
  <r>
    <n v="50465"/>
    <x v="23"/>
    <x v="4"/>
    <n v="29"/>
    <x v="5427"/>
    <x v="0"/>
    <n v="37.5"/>
    <x v="9"/>
    <x v="3"/>
    <x v="0"/>
    <s v="Storage &amp; Organization"/>
    <x v="5"/>
    <x v="1055"/>
  </r>
  <r>
    <n v="51463"/>
    <x v="124"/>
    <x v="3"/>
    <n v="4"/>
    <x v="5412"/>
    <x v="0"/>
    <n v="8"/>
    <x v="3"/>
    <x v="0"/>
    <x v="0"/>
    <s v="Paper"/>
    <x v="0"/>
    <x v="1396"/>
  </r>
  <r>
    <n v="39490"/>
    <x v="340"/>
    <x v="3"/>
    <n v="38"/>
    <x v="5428"/>
    <x v="0"/>
    <n v="6.2"/>
    <x v="8"/>
    <x v="3"/>
    <x v="0"/>
    <s v="Pens &amp; Art Supplies"/>
    <x v="4"/>
    <x v="490"/>
  </r>
  <r>
    <n v="27299"/>
    <x v="153"/>
    <x v="0"/>
    <n v="41"/>
    <x v="5429"/>
    <x v="0"/>
    <n v="15.9"/>
    <x v="0"/>
    <x v="0"/>
    <x v="2"/>
    <s v="Office Furnishings"/>
    <x v="5"/>
    <x v="153"/>
  </r>
  <r>
    <n v="38532"/>
    <x v="506"/>
    <x v="1"/>
    <n v="44"/>
    <x v="5430"/>
    <x v="0"/>
    <n v="0.7"/>
    <x v="0"/>
    <x v="0"/>
    <x v="0"/>
    <s v="Pens &amp; Art Supplies"/>
    <x v="2"/>
    <x v="528"/>
  </r>
  <r>
    <n v="29058"/>
    <x v="256"/>
    <x v="1"/>
    <n v="23"/>
    <x v="5431"/>
    <x v="0"/>
    <n v="1.1000000000000001"/>
    <x v="9"/>
    <x v="1"/>
    <x v="0"/>
    <s v="Pens &amp; Art Supplies"/>
    <x v="2"/>
    <x v="255"/>
  </r>
  <r>
    <n v="1287"/>
    <x v="878"/>
    <x v="1"/>
    <n v="39"/>
    <x v="5432"/>
    <x v="0"/>
    <n v="10.8"/>
    <x v="6"/>
    <x v="0"/>
    <x v="2"/>
    <s v="Office Furnishings"/>
    <x v="5"/>
    <x v="923"/>
  </r>
  <r>
    <n v="32129"/>
    <x v="459"/>
    <x v="0"/>
    <n v="4"/>
    <x v="5433"/>
    <x v="2"/>
    <n v="15.7"/>
    <x v="2"/>
    <x v="1"/>
    <x v="1"/>
    <s v="Office Machines"/>
    <x v="3"/>
    <x v="740"/>
  </r>
  <r>
    <n v="41607"/>
    <x v="493"/>
    <x v="4"/>
    <n v="36"/>
    <x v="5434"/>
    <x v="0"/>
    <n v="9.6999999999999993"/>
    <x v="11"/>
    <x v="0"/>
    <x v="0"/>
    <s v="Binders and Binder Accessories"/>
    <x v="0"/>
    <x v="510"/>
  </r>
  <r>
    <n v="51623"/>
    <x v="1140"/>
    <x v="0"/>
    <n v="17"/>
    <x v="5435"/>
    <x v="0"/>
    <n v="5.7"/>
    <x v="3"/>
    <x v="2"/>
    <x v="2"/>
    <s v="Office Furnishings"/>
    <x v="0"/>
    <x v="1240"/>
  </r>
  <r>
    <n v="7623"/>
    <x v="1284"/>
    <x v="0"/>
    <n v="18"/>
    <x v="5436"/>
    <x v="0"/>
    <n v="26.2"/>
    <x v="3"/>
    <x v="0"/>
    <x v="0"/>
    <s v="Appliances"/>
    <x v="5"/>
    <x v="1068"/>
  </r>
  <r>
    <n v="13604"/>
    <x v="676"/>
    <x v="2"/>
    <n v="42"/>
    <x v="5437"/>
    <x v="0"/>
    <n v="60.1"/>
    <x v="10"/>
    <x v="0"/>
    <x v="2"/>
    <s v="Office Furnishings"/>
    <x v="1"/>
    <x v="78"/>
  </r>
  <r>
    <n v="55361"/>
    <x v="1376"/>
    <x v="2"/>
    <n v="31"/>
    <x v="5438"/>
    <x v="0"/>
    <n v="7.8"/>
    <x v="3"/>
    <x v="3"/>
    <x v="0"/>
    <s v="Storage &amp; Organization"/>
    <x v="0"/>
    <x v="1393"/>
  </r>
  <r>
    <n v="48484"/>
    <x v="1017"/>
    <x v="4"/>
    <n v="43"/>
    <x v="5439"/>
    <x v="0"/>
    <n v="9.6999999999999993"/>
    <x v="2"/>
    <x v="3"/>
    <x v="0"/>
    <s v="Paper"/>
    <x v="0"/>
    <x v="506"/>
  </r>
  <r>
    <n v="53728"/>
    <x v="73"/>
    <x v="1"/>
    <n v="27"/>
    <x v="5440"/>
    <x v="0"/>
    <n v="1.6"/>
    <x v="0"/>
    <x v="0"/>
    <x v="0"/>
    <s v="Binders and Binder Accessories"/>
    <x v="0"/>
    <x v="300"/>
  </r>
  <r>
    <n v="30725"/>
    <x v="1329"/>
    <x v="4"/>
    <n v="39"/>
    <x v="5441"/>
    <x v="2"/>
    <n v="52.4"/>
    <x v="3"/>
    <x v="3"/>
    <x v="1"/>
    <s v="Copiers and Fax"/>
    <x v="3"/>
    <x v="1368"/>
  </r>
  <r>
    <n v="36033"/>
    <x v="493"/>
    <x v="2"/>
    <n v="15"/>
    <x v="5442"/>
    <x v="1"/>
    <n v="4.9000000000000004"/>
    <x v="2"/>
    <x v="3"/>
    <x v="1"/>
    <s v="Computer Peripherals"/>
    <x v="4"/>
    <x v="693"/>
  </r>
  <r>
    <n v="52290"/>
    <x v="61"/>
    <x v="3"/>
    <n v="28"/>
    <x v="5443"/>
    <x v="0"/>
    <n v="5.3"/>
    <x v="3"/>
    <x v="3"/>
    <x v="1"/>
    <s v="Telephones and Communication"/>
    <x v="0"/>
    <x v="953"/>
  </r>
  <r>
    <n v="59491"/>
    <x v="1076"/>
    <x v="1"/>
    <n v="6"/>
    <x v="5444"/>
    <x v="0"/>
    <n v="12.3"/>
    <x v="6"/>
    <x v="2"/>
    <x v="0"/>
    <s v="Binders and Binder Accessories"/>
    <x v="0"/>
    <x v="1174"/>
  </r>
  <r>
    <n v="58369"/>
    <x v="584"/>
    <x v="1"/>
    <n v="16"/>
    <x v="5445"/>
    <x v="2"/>
    <n v="60.1"/>
    <x v="2"/>
    <x v="2"/>
    <x v="1"/>
    <s v="Office Machines"/>
    <x v="6"/>
    <x v="125"/>
  </r>
  <r>
    <n v="43808"/>
    <x v="1075"/>
    <x v="3"/>
    <n v="16"/>
    <x v="5446"/>
    <x v="0"/>
    <n v="5.6"/>
    <x v="0"/>
    <x v="3"/>
    <x v="2"/>
    <s v="Office Furnishings"/>
    <x v="0"/>
    <x v="52"/>
  </r>
  <r>
    <n v="33569"/>
    <x v="912"/>
    <x v="3"/>
    <n v="9"/>
    <x v="5447"/>
    <x v="0"/>
    <n v="5.7"/>
    <x v="9"/>
    <x v="1"/>
    <x v="2"/>
    <s v="Office Furnishings"/>
    <x v="2"/>
    <x v="1404"/>
  </r>
  <r>
    <n v="19654"/>
    <x v="979"/>
    <x v="1"/>
    <n v="8"/>
    <x v="5448"/>
    <x v="0"/>
    <n v="7.2"/>
    <x v="6"/>
    <x v="2"/>
    <x v="2"/>
    <s v="Office Furnishings"/>
    <x v="0"/>
    <x v="1338"/>
  </r>
  <r>
    <n v="8035"/>
    <x v="1224"/>
    <x v="4"/>
    <n v="7"/>
    <x v="5449"/>
    <x v="0"/>
    <n v="7.2"/>
    <x v="0"/>
    <x v="0"/>
    <x v="0"/>
    <s v="Appliances"/>
    <x v="1"/>
    <x v="574"/>
  </r>
  <r>
    <n v="12641"/>
    <x v="920"/>
    <x v="3"/>
    <n v="25"/>
    <x v="5450"/>
    <x v="0"/>
    <n v="6.3"/>
    <x v="5"/>
    <x v="2"/>
    <x v="0"/>
    <s v="Paper"/>
    <x v="0"/>
    <x v="192"/>
  </r>
  <r>
    <n v="36448"/>
    <x v="843"/>
    <x v="4"/>
    <n v="44"/>
    <x v="5451"/>
    <x v="0"/>
    <n v="5.9"/>
    <x v="0"/>
    <x v="1"/>
    <x v="0"/>
    <s v="Pens &amp; Art Supplies"/>
    <x v="4"/>
    <x v="272"/>
  </r>
  <r>
    <n v="46599"/>
    <x v="88"/>
    <x v="2"/>
    <n v="4"/>
    <x v="5452"/>
    <x v="1"/>
    <n v="11.6"/>
    <x v="5"/>
    <x v="3"/>
    <x v="2"/>
    <s v="Office Furnishings"/>
    <x v="1"/>
    <x v="1089"/>
  </r>
  <r>
    <n v="36708"/>
    <x v="259"/>
    <x v="2"/>
    <n v="25"/>
    <x v="5453"/>
    <x v="0"/>
    <n v="8.1999999999999993"/>
    <x v="6"/>
    <x v="0"/>
    <x v="1"/>
    <s v="Telephones and Communication"/>
    <x v="0"/>
    <x v="259"/>
  </r>
  <r>
    <n v="48032"/>
    <x v="131"/>
    <x v="1"/>
    <n v="42"/>
    <x v="5454"/>
    <x v="0"/>
    <n v="9.9"/>
    <x v="9"/>
    <x v="0"/>
    <x v="0"/>
    <s v="Appliances"/>
    <x v="0"/>
    <x v="1228"/>
  </r>
  <r>
    <n v="7553"/>
    <x v="301"/>
    <x v="4"/>
    <n v="3"/>
    <x v="5455"/>
    <x v="0"/>
    <n v="7.2"/>
    <x v="5"/>
    <x v="2"/>
    <x v="0"/>
    <s v="Paper"/>
    <x v="0"/>
    <x v="832"/>
  </r>
  <r>
    <n v="13218"/>
    <x v="673"/>
    <x v="1"/>
    <n v="16"/>
    <x v="5456"/>
    <x v="0"/>
    <n v="7.7"/>
    <x v="8"/>
    <x v="0"/>
    <x v="0"/>
    <s v="Paper"/>
    <x v="0"/>
    <x v="57"/>
  </r>
  <r>
    <n v="49123"/>
    <x v="1055"/>
    <x v="1"/>
    <n v="3"/>
    <x v="5457"/>
    <x v="0"/>
    <n v="2.1"/>
    <x v="9"/>
    <x v="0"/>
    <x v="1"/>
    <s v="Computer Peripherals"/>
    <x v="4"/>
    <x v="23"/>
  </r>
  <r>
    <n v="7559"/>
    <x v="338"/>
    <x v="0"/>
    <n v="39"/>
    <x v="5458"/>
    <x v="0"/>
    <n v="6.4"/>
    <x v="6"/>
    <x v="0"/>
    <x v="1"/>
    <s v="Computer Peripherals"/>
    <x v="0"/>
    <x v="106"/>
  </r>
  <r>
    <n v="28002"/>
    <x v="477"/>
    <x v="0"/>
    <n v="5"/>
    <x v="5459"/>
    <x v="0"/>
    <n v="2.2999999999999998"/>
    <x v="3"/>
    <x v="2"/>
    <x v="0"/>
    <s v="Paper"/>
    <x v="2"/>
    <x v="811"/>
  </r>
  <r>
    <n v="46624"/>
    <x v="1377"/>
    <x v="2"/>
    <n v="12"/>
    <x v="5460"/>
    <x v="0"/>
    <n v="7.2"/>
    <x v="9"/>
    <x v="2"/>
    <x v="0"/>
    <s v="Paper"/>
    <x v="0"/>
    <x v="1290"/>
  </r>
  <r>
    <n v="34371"/>
    <x v="966"/>
    <x v="4"/>
    <n v="18"/>
    <x v="5461"/>
    <x v="2"/>
    <n v="15.7"/>
    <x v="0"/>
    <x v="1"/>
    <x v="1"/>
    <s v="Office Machines"/>
    <x v="3"/>
    <x v="207"/>
  </r>
  <r>
    <n v="28069"/>
    <x v="819"/>
    <x v="3"/>
    <n v="1"/>
    <x v="5462"/>
    <x v="1"/>
    <n v="2.2000000000000002"/>
    <x v="5"/>
    <x v="3"/>
    <x v="0"/>
    <s v="Paper"/>
    <x v="2"/>
    <x v="468"/>
  </r>
  <r>
    <n v="59971"/>
    <x v="252"/>
    <x v="0"/>
    <n v="45"/>
    <x v="5463"/>
    <x v="0"/>
    <n v="6.9"/>
    <x v="2"/>
    <x v="2"/>
    <x v="0"/>
    <s v="Paper"/>
    <x v="0"/>
    <x v="250"/>
  </r>
  <r>
    <n v="19394"/>
    <x v="817"/>
    <x v="4"/>
    <n v="5"/>
    <x v="5464"/>
    <x v="0"/>
    <n v="9.4"/>
    <x v="0"/>
    <x v="0"/>
    <x v="1"/>
    <s v="Telephones and Communication"/>
    <x v="0"/>
    <x v="593"/>
  </r>
  <r>
    <n v="24707"/>
    <x v="858"/>
    <x v="4"/>
    <n v="14"/>
    <x v="5465"/>
    <x v="0"/>
    <n v="26.2"/>
    <x v="0"/>
    <x v="0"/>
    <x v="2"/>
    <s v="Office Furnishings"/>
    <x v="5"/>
    <x v="376"/>
  </r>
  <r>
    <n v="16967"/>
    <x v="89"/>
    <x v="3"/>
    <n v="34"/>
    <x v="5466"/>
    <x v="0"/>
    <n v="6.2"/>
    <x v="4"/>
    <x v="0"/>
    <x v="0"/>
    <s v="Paper"/>
    <x v="0"/>
    <x v="1288"/>
  </r>
  <r>
    <n v="40386"/>
    <x v="1306"/>
    <x v="1"/>
    <n v="28"/>
    <x v="5467"/>
    <x v="1"/>
    <n v="0.5"/>
    <x v="0"/>
    <x v="3"/>
    <x v="0"/>
    <s v="Labels"/>
    <x v="0"/>
    <x v="440"/>
  </r>
  <r>
    <n v="43329"/>
    <x v="302"/>
    <x v="4"/>
    <n v="42"/>
    <x v="5468"/>
    <x v="0"/>
    <n v="4.3"/>
    <x v="1"/>
    <x v="0"/>
    <x v="0"/>
    <s v="Appliances"/>
    <x v="0"/>
    <x v="689"/>
  </r>
  <r>
    <n v="23877"/>
    <x v="427"/>
    <x v="2"/>
    <n v="31"/>
    <x v="5469"/>
    <x v="0"/>
    <n v="9.4"/>
    <x v="8"/>
    <x v="2"/>
    <x v="1"/>
    <s v="Telephones and Communication"/>
    <x v="0"/>
    <x v="313"/>
  </r>
  <r>
    <n v="8391"/>
    <x v="389"/>
    <x v="1"/>
    <n v="4"/>
    <x v="5470"/>
    <x v="2"/>
    <n v="69.3"/>
    <x v="12"/>
    <x v="0"/>
    <x v="2"/>
    <s v="Chairs &amp; Chairmats"/>
    <x v="3"/>
    <x v="1405"/>
  </r>
  <r>
    <n v="24677"/>
    <x v="107"/>
    <x v="3"/>
    <n v="44"/>
    <x v="5471"/>
    <x v="0"/>
    <n v="2.1"/>
    <x v="8"/>
    <x v="1"/>
    <x v="1"/>
    <s v="Computer Peripherals"/>
    <x v="4"/>
    <x v="950"/>
  </r>
  <r>
    <n v="24933"/>
    <x v="56"/>
    <x v="3"/>
    <n v="14"/>
    <x v="5472"/>
    <x v="0"/>
    <n v="2.4"/>
    <x v="2"/>
    <x v="1"/>
    <x v="0"/>
    <s v="Paper"/>
    <x v="2"/>
    <x v="56"/>
  </r>
  <r>
    <n v="25926"/>
    <x v="383"/>
    <x v="1"/>
    <n v="20"/>
    <x v="5473"/>
    <x v="2"/>
    <n v="74.5"/>
    <x v="6"/>
    <x v="0"/>
    <x v="2"/>
    <s v="Tables"/>
    <x v="6"/>
    <x v="632"/>
  </r>
  <r>
    <n v="49155"/>
    <x v="770"/>
    <x v="3"/>
    <n v="22"/>
    <x v="5474"/>
    <x v="0"/>
    <n v="9.6"/>
    <x v="6"/>
    <x v="3"/>
    <x v="1"/>
    <s v="Telephones and Communication"/>
    <x v="0"/>
    <x v="825"/>
  </r>
  <r>
    <n v="33317"/>
    <x v="293"/>
    <x v="1"/>
    <n v="5"/>
    <x v="5475"/>
    <x v="0"/>
    <n v="10.1"/>
    <x v="2"/>
    <x v="1"/>
    <x v="0"/>
    <s v="Storage &amp; Organization"/>
    <x v="0"/>
    <x v="298"/>
  </r>
  <r>
    <n v="13959"/>
    <x v="693"/>
    <x v="4"/>
    <n v="47"/>
    <x v="5476"/>
    <x v="0"/>
    <n v="0.5"/>
    <x v="5"/>
    <x v="2"/>
    <x v="0"/>
    <s v="Labels"/>
    <x v="0"/>
    <x v="351"/>
  </r>
  <r>
    <n v="57857"/>
    <x v="539"/>
    <x v="1"/>
    <n v="18"/>
    <x v="5477"/>
    <x v="0"/>
    <n v="4"/>
    <x v="2"/>
    <x v="3"/>
    <x v="2"/>
    <s v="Office Furnishings"/>
    <x v="4"/>
    <x v="992"/>
  </r>
  <r>
    <n v="16935"/>
    <x v="136"/>
    <x v="2"/>
    <n v="3"/>
    <x v="3879"/>
    <x v="0"/>
    <n v="1.3"/>
    <x v="6"/>
    <x v="0"/>
    <x v="0"/>
    <s v="Paper"/>
    <x v="2"/>
    <x v="436"/>
  </r>
  <r>
    <n v="2628"/>
    <x v="1006"/>
    <x v="3"/>
    <n v="14"/>
    <x v="5478"/>
    <x v="0"/>
    <n v="5.4"/>
    <x v="0"/>
    <x v="1"/>
    <x v="0"/>
    <s v="Scissors, Rulers and Trimmers"/>
    <x v="2"/>
    <x v="236"/>
  </r>
  <r>
    <n v="1285"/>
    <x v="785"/>
    <x v="0"/>
    <n v="8"/>
    <x v="5479"/>
    <x v="2"/>
    <n v="74.5"/>
    <x v="4"/>
    <x v="0"/>
    <x v="2"/>
    <s v="Tables"/>
    <x v="6"/>
    <x v="866"/>
  </r>
  <r>
    <n v="1058"/>
    <x v="535"/>
    <x v="4"/>
    <n v="3"/>
    <x v="5480"/>
    <x v="0"/>
    <n v="9.6"/>
    <x v="7"/>
    <x v="3"/>
    <x v="1"/>
    <s v="Telephones and Communication"/>
    <x v="0"/>
    <x v="418"/>
  </r>
  <r>
    <n v="12481"/>
    <x v="424"/>
    <x v="0"/>
    <n v="37"/>
    <x v="5481"/>
    <x v="0"/>
    <n v="2.1"/>
    <x v="5"/>
    <x v="0"/>
    <x v="1"/>
    <s v="Computer Peripherals"/>
    <x v="4"/>
    <x v="441"/>
  </r>
  <r>
    <n v="18182"/>
    <x v="1070"/>
    <x v="4"/>
    <n v="12"/>
    <x v="5482"/>
    <x v="1"/>
    <n v="9.4"/>
    <x v="0"/>
    <x v="0"/>
    <x v="0"/>
    <s v="Storage &amp; Organization"/>
    <x v="0"/>
    <x v="103"/>
  </r>
  <r>
    <n v="14115"/>
    <x v="964"/>
    <x v="2"/>
    <n v="46"/>
    <x v="5483"/>
    <x v="0"/>
    <n v="11.5"/>
    <x v="0"/>
    <x v="1"/>
    <x v="1"/>
    <s v="Telephones and Communication"/>
    <x v="0"/>
    <x v="428"/>
  </r>
  <r>
    <n v="47844"/>
    <x v="138"/>
    <x v="0"/>
    <n v="41"/>
    <x v="5484"/>
    <x v="2"/>
    <n v="32.1"/>
    <x v="9"/>
    <x v="1"/>
    <x v="2"/>
    <s v="Chairs &amp; Chairmats"/>
    <x v="3"/>
    <x v="139"/>
  </r>
  <r>
    <n v="12930"/>
    <x v="1253"/>
    <x v="1"/>
    <n v="49"/>
    <x v="5485"/>
    <x v="0"/>
    <n v="4.8"/>
    <x v="8"/>
    <x v="0"/>
    <x v="0"/>
    <s v="Appliances"/>
    <x v="0"/>
    <x v="1298"/>
  </r>
  <r>
    <n v="8295"/>
    <x v="744"/>
    <x v="1"/>
    <n v="7"/>
    <x v="5486"/>
    <x v="0"/>
    <n v="2.7"/>
    <x v="7"/>
    <x v="1"/>
    <x v="1"/>
    <s v="Telephones and Communication"/>
    <x v="0"/>
    <x v="783"/>
  </r>
  <r>
    <n v="49344"/>
    <x v="976"/>
    <x v="3"/>
    <n v="31"/>
    <x v="5487"/>
    <x v="0"/>
    <n v="4.3"/>
    <x v="6"/>
    <x v="2"/>
    <x v="1"/>
    <s v="Computer Peripherals"/>
    <x v="0"/>
    <x v="631"/>
  </r>
  <r>
    <n v="30276"/>
    <x v="224"/>
    <x v="3"/>
    <n v="34"/>
    <x v="5488"/>
    <x v="2"/>
    <n v="57.9"/>
    <x v="3"/>
    <x v="0"/>
    <x v="2"/>
    <s v="Tables"/>
    <x v="6"/>
    <x v="405"/>
  </r>
  <r>
    <n v="45957"/>
    <x v="782"/>
    <x v="0"/>
    <n v="19"/>
    <x v="5489"/>
    <x v="0"/>
    <n v="6.2"/>
    <x v="1"/>
    <x v="2"/>
    <x v="0"/>
    <s v="Paper"/>
    <x v="2"/>
    <x v="825"/>
  </r>
  <r>
    <n v="55686"/>
    <x v="1240"/>
    <x v="0"/>
    <n v="26"/>
    <x v="5490"/>
    <x v="0"/>
    <n v="4.3"/>
    <x v="6"/>
    <x v="0"/>
    <x v="1"/>
    <s v="Computer Peripherals"/>
    <x v="0"/>
    <x v="1289"/>
  </r>
  <r>
    <n v="322"/>
    <x v="1112"/>
    <x v="0"/>
    <n v="46"/>
    <x v="5491"/>
    <x v="0"/>
    <n v="10.8"/>
    <x v="2"/>
    <x v="0"/>
    <x v="0"/>
    <s v="Paper"/>
    <x v="0"/>
    <x v="22"/>
  </r>
  <r>
    <n v="12704"/>
    <x v="1364"/>
    <x v="3"/>
    <n v="44"/>
    <x v="5492"/>
    <x v="0"/>
    <n v="26.2"/>
    <x v="1"/>
    <x v="3"/>
    <x v="1"/>
    <s v="Copiers and Fax"/>
    <x v="5"/>
    <x v="573"/>
  </r>
  <r>
    <n v="1444"/>
    <x v="20"/>
    <x v="4"/>
    <n v="32"/>
    <x v="5493"/>
    <x v="1"/>
    <n v="26.2"/>
    <x v="4"/>
    <x v="2"/>
    <x v="1"/>
    <s v="Copiers and Fax"/>
    <x v="5"/>
    <x v="1199"/>
  </r>
  <r>
    <n v="57190"/>
    <x v="697"/>
    <x v="4"/>
    <n v="48"/>
    <x v="5494"/>
    <x v="0"/>
    <n v="9.6"/>
    <x v="2"/>
    <x v="3"/>
    <x v="1"/>
    <s v="Office Machines"/>
    <x v="0"/>
    <x v="457"/>
  </r>
  <r>
    <n v="36864"/>
    <x v="306"/>
    <x v="3"/>
    <n v="9"/>
    <x v="4011"/>
    <x v="0"/>
    <n v="1"/>
    <x v="3"/>
    <x v="2"/>
    <x v="0"/>
    <s v="Pens &amp; Art Supplies"/>
    <x v="2"/>
    <x v="312"/>
  </r>
  <r>
    <n v="24647"/>
    <x v="1014"/>
    <x v="2"/>
    <n v="34"/>
    <x v="5495"/>
    <x v="1"/>
    <n v="5.5"/>
    <x v="3"/>
    <x v="0"/>
    <x v="0"/>
    <s v="Paper"/>
    <x v="0"/>
    <x v="75"/>
  </r>
  <r>
    <n v="33284"/>
    <x v="1288"/>
    <x v="3"/>
    <n v="21"/>
    <x v="5496"/>
    <x v="0"/>
    <n v="9.6"/>
    <x v="2"/>
    <x v="0"/>
    <x v="2"/>
    <s v="Office Furnishings"/>
    <x v="4"/>
    <x v="1333"/>
  </r>
  <r>
    <n v="35296"/>
    <x v="443"/>
    <x v="3"/>
    <n v="7"/>
    <x v="5497"/>
    <x v="0"/>
    <n v="4.3"/>
    <x v="3"/>
    <x v="0"/>
    <x v="1"/>
    <s v="Telephones and Communication"/>
    <x v="0"/>
    <x v="649"/>
  </r>
  <r>
    <n v="13314"/>
    <x v="1251"/>
    <x v="1"/>
    <n v="34"/>
    <x v="5498"/>
    <x v="1"/>
    <n v="0.9"/>
    <x v="8"/>
    <x v="3"/>
    <x v="0"/>
    <s v="Rubber Bands"/>
    <x v="2"/>
    <x v="763"/>
  </r>
  <r>
    <n v="8901"/>
    <x v="671"/>
    <x v="3"/>
    <n v="15"/>
    <x v="5499"/>
    <x v="1"/>
    <n v="6.7"/>
    <x v="8"/>
    <x v="1"/>
    <x v="1"/>
    <s v="Office Machines"/>
    <x v="1"/>
    <x v="1406"/>
  </r>
  <r>
    <n v="24580"/>
    <x v="1374"/>
    <x v="1"/>
    <n v="14"/>
    <x v="4280"/>
    <x v="0"/>
    <n v="4.9000000000000004"/>
    <x v="2"/>
    <x v="0"/>
    <x v="2"/>
    <s v="Office Furnishings"/>
    <x v="4"/>
    <x v="1407"/>
  </r>
  <r>
    <n v="9281"/>
    <x v="874"/>
    <x v="0"/>
    <n v="24"/>
    <x v="5500"/>
    <x v="0"/>
    <n v="1"/>
    <x v="0"/>
    <x v="3"/>
    <x v="0"/>
    <s v="Pens &amp; Art Supplies"/>
    <x v="2"/>
    <x v="921"/>
  </r>
  <r>
    <n v="2209"/>
    <x v="644"/>
    <x v="1"/>
    <n v="42"/>
    <x v="5501"/>
    <x v="0"/>
    <n v="1"/>
    <x v="0"/>
    <x v="1"/>
    <x v="0"/>
    <s v="Pens &amp; Art Supplies"/>
    <x v="2"/>
    <x v="889"/>
  </r>
  <r>
    <n v="9954"/>
    <x v="385"/>
    <x v="2"/>
    <n v="36"/>
    <x v="5502"/>
    <x v="2"/>
    <n v="61"/>
    <x v="9"/>
    <x v="0"/>
    <x v="2"/>
    <s v="Chairs &amp; Chairmats"/>
    <x v="3"/>
    <x v="1408"/>
  </r>
  <r>
    <n v="25831"/>
    <x v="152"/>
    <x v="4"/>
    <n v="6"/>
    <x v="5503"/>
    <x v="0"/>
    <n v="5.3"/>
    <x v="6"/>
    <x v="2"/>
    <x v="1"/>
    <s v="Telephones and Communication"/>
    <x v="0"/>
    <x v="909"/>
  </r>
  <r>
    <n v="35136"/>
    <x v="38"/>
    <x v="0"/>
    <n v="23"/>
    <x v="5504"/>
    <x v="0"/>
    <n v="0.9"/>
    <x v="6"/>
    <x v="0"/>
    <x v="0"/>
    <s v="Pens &amp; Art Supplies"/>
    <x v="2"/>
    <x v="39"/>
  </r>
  <r>
    <n v="9573"/>
    <x v="1193"/>
    <x v="4"/>
    <n v="21"/>
    <x v="5505"/>
    <x v="1"/>
    <n v="1.1000000000000001"/>
    <x v="5"/>
    <x v="2"/>
    <x v="0"/>
    <s v="Paper"/>
    <x v="2"/>
    <x v="1244"/>
  </r>
  <r>
    <n v="25669"/>
    <x v="98"/>
    <x v="0"/>
    <n v="12"/>
    <x v="5506"/>
    <x v="0"/>
    <n v="0.5"/>
    <x v="4"/>
    <x v="3"/>
    <x v="0"/>
    <s v="Labels"/>
    <x v="0"/>
    <x v="743"/>
  </r>
  <r>
    <n v="53508"/>
    <x v="119"/>
    <x v="1"/>
    <n v="25"/>
    <x v="5507"/>
    <x v="0"/>
    <n v="8"/>
    <x v="9"/>
    <x v="1"/>
    <x v="1"/>
    <s v="Office Machines"/>
    <x v="1"/>
    <x v="1329"/>
  </r>
  <r>
    <n v="52642"/>
    <x v="66"/>
    <x v="3"/>
    <n v="14"/>
    <x v="5508"/>
    <x v="0"/>
    <n v="4.3"/>
    <x v="0"/>
    <x v="2"/>
    <x v="1"/>
    <s v="Computer Peripherals"/>
    <x v="0"/>
    <x v="1344"/>
  </r>
  <r>
    <n v="33764"/>
    <x v="726"/>
    <x v="0"/>
    <n v="4"/>
    <x v="5509"/>
    <x v="0"/>
    <n v="21.4"/>
    <x v="5"/>
    <x v="3"/>
    <x v="0"/>
    <s v="Storage &amp; Organization"/>
    <x v="0"/>
    <x v="1105"/>
  </r>
  <r>
    <n v="42177"/>
    <x v="820"/>
    <x v="2"/>
    <n v="49"/>
    <x v="5510"/>
    <x v="0"/>
    <n v="9.1999999999999993"/>
    <x v="2"/>
    <x v="3"/>
    <x v="1"/>
    <s v="Telephones and Communication"/>
    <x v="1"/>
    <x v="830"/>
  </r>
  <r>
    <n v="53891"/>
    <x v="285"/>
    <x v="1"/>
    <n v="25"/>
    <x v="5511"/>
    <x v="1"/>
    <n v="6.3"/>
    <x v="7"/>
    <x v="2"/>
    <x v="1"/>
    <s v="Telephones and Communication"/>
    <x v="0"/>
    <x v="147"/>
  </r>
  <r>
    <n v="18528"/>
    <x v="690"/>
    <x v="0"/>
    <n v="33"/>
    <x v="5512"/>
    <x v="0"/>
    <n v="4.3"/>
    <x v="0"/>
    <x v="0"/>
    <x v="0"/>
    <s v="Appliances"/>
    <x v="0"/>
    <x v="1349"/>
  </r>
  <r>
    <n v="14081"/>
    <x v="104"/>
    <x v="1"/>
    <n v="31"/>
    <x v="5513"/>
    <x v="2"/>
    <n v="49.9"/>
    <x v="3"/>
    <x v="2"/>
    <x v="2"/>
    <s v="Tables"/>
    <x v="6"/>
    <x v="611"/>
  </r>
  <r>
    <n v="46212"/>
    <x v="722"/>
    <x v="2"/>
    <n v="43"/>
    <x v="5514"/>
    <x v="1"/>
    <n v="2.7"/>
    <x v="5"/>
    <x v="1"/>
    <x v="0"/>
    <s v="Envelopes"/>
    <x v="0"/>
    <x v="1214"/>
  </r>
  <r>
    <n v="46631"/>
    <x v="349"/>
    <x v="2"/>
    <n v="39"/>
    <x v="5515"/>
    <x v="0"/>
    <n v="18.100000000000001"/>
    <x v="2"/>
    <x v="0"/>
    <x v="0"/>
    <s v="Paper"/>
    <x v="0"/>
    <x v="357"/>
  </r>
  <r>
    <n v="14471"/>
    <x v="607"/>
    <x v="2"/>
    <n v="44"/>
    <x v="5516"/>
    <x v="0"/>
    <n v="4"/>
    <x v="2"/>
    <x v="0"/>
    <x v="2"/>
    <s v="Office Furnishings"/>
    <x v="4"/>
    <x v="127"/>
  </r>
  <r>
    <n v="36358"/>
    <x v="1251"/>
    <x v="2"/>
    <n v="28"/>
    <x v="5517"/>
    <x v="0"/>
    <n v="9.3000000000000007"/>
    <x v="3"/>
    <x v="0"/>
    <x v="1"/>
    <s v="Computer Peripherals"/>
    <x v="0"/>
    <x v="763"/>
  </r>
  <r>
    <n v="27013"/>
    <x v="1378"/>
    <x v="3"/>
    <n v="26"/>
    <x v="5518"/>
    <x v="0"/>
    <n v="37.5"/>
    <x v="2"/>
    <x v="2"/>
    <x v="0"/>
    <s v="Storage &amp; Organization"/>
    <x v="5"/>
    <x v="1140"/>
  </r>
  <r>
    <n v="5472"/>
    <x v="390"/>
    <x v="3"/>
    <n v="12"/>
    <x v="5519"/>
    <x v="0"/>
    <n v="6.3"/>
    <x v="8"/>
    <x v="0"/>
    <x v="1"/>
    <s v="Telephones and Communication"/>
    <x v="0"/>
    <x v="692"/>
  </r>
  <r>
    <n v="43207"/>
    <x v="695"/>
    <x v="3"/>
    <n v="8"/>
    <x v="5520"/>
    <x v="0"/>
    <n v="1.7"/>
    <x v="6"/>
    <x v="1"/>
    <x v="0"/>
    <s v="Rubber Bands"/>
    <x v="2"/>
    <x v="1176"/>
  </r>
  <r>
    <n v="43972"/>
    <x v="121"/>
    <x v="3"/>
    <n v="12"/>
    <x v="5521"/>
    <x v="0"/>
    <n v="9.6"/>
    <x v="11"/>
    <x v="1"/>
    <x v="1"/>
    <s v="Telephones and Communication"/>
    <x v="0"/>
    <x v="1073"/>
  </r>
  <r>
    <n v="55554"/>
    <x v="221"/>
    <x v="0"/>
    <n v="6"/>
    <x v="5522"/>
    <x v="0"/>
    <n v="10.199999999999999"/>
    <x v="2"/>
    <x v="3"/>
    <x v="0"/>
    <s v="Paper"/>
    <x v="0"/>
    <x v="664"/>
  </r>
  <r>
    <n v="27430"/>
    <x v="735"/>
    <x v="1"/>
    <n v="3"/>
    <x v="5523"/>
    <x v="0"/>
    <n v="15"/>
    <x v="4"/>
    <x v="3"/>
    <x v="2"/>
    <s v="Office Furnishings"/>
    <x v="1"/>
    <x v="633"/>
  </r>
  <r>
    <n v="10437"/>
    <x v="68"/>
    <x v="0"/>
    <n v="50"/>
    <x v="5524"/>
    <x v="0"/>
    <n v="14.1"/>
    <x v="1"/>
    <x v="0"/>
    <x v="0"/>
    <s v="Binders and Binder Accessories"/>
    <x v="0"/>
    <x v="375"/>
  </r>
  <r>
    <n v="55335"/>
    <x v="236"/>
    <x v="2"/>
    <n v="30"/>
    <x v="5525"/>
    <x v="2"/>
    <n v="38.200000000000003"/>
    <x v="7"/>
    <x v="1"/>
    <x v="2"/>
    <s v="Tables"/>
    <x v="6"/>
    <x v="508"/>
  </r>
  <r>
    <n v="12708"/>
    <x v="617"/>
    <x v="3"/>
    <n v="44"/>
    <x v="5526"/>
    <x v="1"/>
    <n v="1"/>
    <x v="8"/>
    <x v="0"/>
    <x v="0"/>
    <s v="Pens &amp; Art Supplies"/>
    <x v="2"/>
    <x v="720"/>
  </r>
  <r>
    <n v="52711"/>
    <x v="1042"/>
    <x v="2"/>
    <n v="41"/>
    <x v="5527"/>
    <x v="0"/>
    <n v="9.6"/>
    <x v="7"/>
    <x v="2"/>
    <x v="2"/>
    <s v="Office Furnishings"/>
    <x v="4"/>
    <x v="869"/>
  </r>
  <r>
    <n v="26978"/>
    <x v="205"/>
    <x v="4"/>
    <n v="46"/>
    <x v="5528"/>
    <x v="0"/>
    <n v="26.2"/>
    <x v="2"/>
    <x v="2"/>
    <x v="1"/>
    <s v="Copiers and Fax"/>
    <x v="5"/>
    <x v="863"/>
  </r>
  <r>
    <n v="27745"/>
    <x v="341"/>
    <x v="3"/>
    <n v="41"/>
    <x v="5529"/>
    <x v="2"/>
    <n v="85.8"/>
    <x v="8"/>
    <x v="2"/>
    <x v="2"/>
    <s v="Tables"/>
    <x v="6"/>
    <x v="1081"/>
  </r>
  <r>
    <n v="44322"/>
    <x v="861"/>
    <x v="2"/>
    <n v="15"/>
    <x v="5530"/>
    <x v="0"/>
    <n v="6.7"/>
    <x v="0"/>
    <x v="2"/>
    <x v="0"/>
    <s v="Storage &amp; Organization"/>
    <x v="0"/>
    <x v="1335"/>
  </r>
  <r>
    <n v="21731"/>
    <x v="476"/>
    <x v="3"/>
    <n v="26"/>
    <x v="5531"/>
    <x v="0"/>
    <n v="52.4"/>
    <x v="7"/>
    <x v="0"/>
    <x v="0"/>
    <s v="Appliances"/>
    <x v="5"/>
    <x v="1238"/>
  </r>
  <r>
    <n v="38438"/>
    <x v="252"/>
    <x v="0"/>
    <n v="17"/>
    <x v="5532"/>
    <x v="0"/>
    <n v="6.1"/>
    <x v="5"/>
    <x v="2"/>
    <x v="0"/>
    <s v="Paper"/>
    <x v="0"/>
    <x v="553"/>
  </r>
  <r>
    <n v="19140"/>
    <x v="751"/>
    <x v="4"/>
    <n v="47"/>
    <x v="5533"/>
    <x v="0"/>
    <n v="5.6"/>
    <x v="5"/>
    <x v="0"/>
    <x v="0"/>
    <s v="Binders and Binder Accessories"/>
    <x v="0"/>
    <x v="159"/>
  </r>
  <r>
    <n v="45476"/>
    <x v="719"/>
    <x v="0"/>
    <n v="48"/>
    <x v="5534"/>
    <x v="0"/>
    <n v="6.4"/>
    <x v="8"/>
    <x v="2"/>
    <x v="0"/>
    <s v="Appliances"/>
    <x v="1"/>
    <x v="1123"/>
  </r>
  <r>
    <n v="23078"/>
    <x v="163"/>
    <x v="4"/>
    <n v="8"/>
    <x v="5535"/>
    <x v="0"/>
    <n v="21.4"/>
    <x v="4"/>
    <x v="1"/>
    <x v="0"/>
    <s v="Paper"/>
    <x v="0"/>
    <x v="163"/>
  </r>
  <r>
    <n v="25060"/>
    <x v="180"/>
    <x v="2"/>
    <n v="6"/>
    <x v="5536"/>
    <x v="0"/>
    <n v="21.4"/>
    <x v="6"/>
    <x v="1"/>
    <x v="0"/>
    <s v="Binders and Binder Accessories"/>
    <x v="0"/>
    <x v="180"/>
  </r>
  <r>
    <n v="33797"/>
    <x v="227"/>
    <x v="2"/>
    <n v="20"/>
    <x v="5537"/>
    <x v="2"/>
    <n v="15.7"/>
    <x v="4"/>
    <x v="3"/>
    <x v="1"/>
    <s v="Office Machines"/>
    <x v="3"/>
    <x v="224"/>
  </r>
  <r>
    <n v="14951"/>
    <x v="70"/>
    <x v="4"/>
    <n v="26"/>
    <x v="5538"/>
    <x v="0"/>
    <n v="2.6"/>
    <x v="6"/>
    <x v="2"/>
    <x v="0"/>
    <s v="Pens &amp; Art Supplies"/>
    <x v="2"/>
    <x v="1409"/>
  </r>
  <r>
    <n v="27265"/>
    <x v="242"/>
    <x v="0"/>
    <n v="49"/>
    <x v="5539"/>
    <x v="0"/>
    <n v="12.5"/>
    <x v="6"/>
    <x v="0"/>
    <x v="1"/>
    <s v="Copiers and Fax"/>
    <x v="5"/>
    <x v="410"/>
  </r>
  <r>
    <n v="5378"/>
    <x v="780"/>
    <x v="0"/>
    <n v="6"/>
    <x v="5540"/>
    <x v="1"/>
    <n v="5.6"/>
    <x v="7"/>
    <x v="0"/>
    <x v="2"/>
    <s v="Office Furnishings"/>
    <x v="0"/>
    <x v="885"/>
  </r>
  <r>
    <n v="15264"/>
    <x v="271"/>
    <x v="4"/>
    <n v="3"/>
    <x v="5541"/>
    <x v="0"/>
    <n v="21.4"/>
    <x v="3"/>
    <x v="2"/>
    <x v="0"/>
    <s v="Binders and Binder Accessories"/>
    <x v="0"/>
    <x v="525"/>
  </r>
  <r>
    <n v="44320"/>
    <x v="249"/>
    <x v="4"/>
    <n v="49"/>
    <x v="5542"/>
    <x v="0"/>
    <n v="73.8"/>
    <x v="2"/>
    <x v="0"/>
    <x v="2"/>
    <s v="Tables"/>
    <x v="5"/>
    <x v="247"/>
  </r>
  <r>
    <n v="39141"/>
    <x v="324"/>
    <x v="3"/>
    <n v="49"/>
    <x v="5543"/>
    <x v="0"/>
    <n v="20.9"/>
    <x v="0"/>
    <x v="1"/>
    <x v="0"/>
    <s v="Envelopes"/>
    <x v="0"/>
    <x v="65"/>
  </r>
  <r>
    <n v="353"/>
    <x v="706"/>
    <x v="3"/>
    <n v="21"/>
    <x v="1412"/>
    <x v="0"/>
    <n v="1.1000000000000001"/>
    <x v="8"/>
    <x v="2"/>
    <x v="0"/>
    <s v="Pens &amp; Art Supplies"/>
    <x v="2"/>
    <x v="675"/>
  </r>
  <r>
    <n v="28741"/>
    <x v="871"/>
    <x v="2"/>
    <n v="5"/>
    <x v="5418"/>
    <x v="0"/>
    <n v="3.6"/>
    <x v="9"/>
    <x v="3"/>
    <x v="0"/>
    <s v="Scissors, Rulers and Trimmers"/>
    <x v="4"/>
    <x v="918"/>
  </r>
  <r>
    <n v="42437"/>
    <x v="107"/>
    <x v="0"/>
    <n v="14"/>
    <x v="5544"/>
    <x v="0"/>
    <n v="9.6"/>
    <x v="9"/>
    <x v="0"/>
    <x v="0"/>
    <s v="Pens &amp; Art Supplies"/>
    <x v="4"/>
    <x v="109"/>
  </r>
  <r>
    <n v="3300"/>
    <x v="1040"/>
    <x v="3"/>
    <n v="6"/>
    <x v="2695"/>
    <x v="0"/>
    <n v="4.3"/>
    <x v="8"/>
    <x v="2"/>
    <x v="1"/>
    <s v="Computer Peripherals"/>
    <x v="0"/>
    <x v="1206"/>
  </r>
  <r>
    <n v="4033"/>
    <x v="312"/>
    <x v="3"/>
    <n v="38"/>
    <x v="5545"/>
    <x v="2"/>
    <n v="44.3"/>
    <x v="4"/>
    <x v="1"/>
    <x v="2"/>
    <s v="Bookcases"/>
    <x v="6"/>
    <x v="276"/>
  </r>
  <r>
    <n v="34244"/>
    <x v="1172"/>
    <x v="3"/>
    <n v="4"/>
    <x v="5546"/>
    <x v="0"/>
    <n v="2.1"/>
    <x v="0"/>
    <x v="1"/>
    <x v="1"/>
    <s v="Computer Peripherals"/>
    <x v="4"/>
    <x v="347"/>
  </r>
  <r>
    <n v="16806"/>
    <x v="474"/>
    <x v="1"/>
    <n v="18"/>
    <x v="5547"/>
    <x v="0"/>
    <n v="21.4"/>
    <x v="2"/>
    <x v="2"/>
    <x v="1"/>
    <s v="Telephones and Communication"/>
    <x v="0"/>
    <x v="1410"/>
  </r>
  <r>
    <n v="27553"/>
    <x v="1239"/>
    <x v="4"/>
    <n v="16"/>
    <x v="5548"/>
    <x v="0"/>
    <n v="15"/>
    <x v="1"/>
    <x v="0"/>
    <x v="1"/>
    <s v="Telephones and Communication"/>
    <x v="1"/>
    <x v="871"/>
  </r>
  <r>
    <n v="29762"/>
    <x v="154"/>
    <x v="0"/>
    <n v="15"/>
    <x v="5549"/>
    <x v="0"/>
    <n v="0.7"/>
    <x v="10"/>
    <x v="2"/>
    <x v="0"/>
    <s v="Rubber Bands"/>
    <x v="2"/>
    <x v="154"/>
  </r>
  <r>
    <n v="6979"/>
    <x v="1062"/>
    <x v="0"/>
    <n v="28"/>
    <x v="5550"/>
    <x v="0"/>
    <n v="6.4"/>
    <x v="9"/>
    <x v="2"/>
    <x v="1"/>
    <s v="Office Machines"/>
    <x v="1"/>
    <x v="938"/>
  </r>
  <r>
    <n v="15715"/>
    <x v="519"/>
    <x v="0"/>
    <n v="43"/>
    <x v="5551"/>
    <x v="0"/>
    <n v="6.3"/>
    <x v="6"/>
    <x v="2"/>
    <x v="0"/>
    <s v="Paper"/>
    <x v="0"/>
    <x v="1372"/>
  </r>
  <r>
    <n v="52678"/>
    <x v="306"/>
    <x v="1"/>
    <n v="3"/>
    <x v="5552"/>
    <x v="2"/>
    <n v="56.7"/>
    <x v="6"/>
    <x v="0"/>
    <x v="0"/>
    <s v="Storage &amp; Organization"/>
    <x v="3"/>
    <x v="312"/>
  </r>
  <r>
    <n v="48642"/>
    <x v="295"/>
    <x v="1"/>
    <n v="36"/>
    <x v="336"/>
    <x v="0"/>
    <n v="0.7"/>
    <x v="3"/>
    <x v="2"/>
    <x v="0"/>
    <s v="Pens &amp; Art Supplies"/>
    <x v="2"/>
    <x v="349"/>
  </r>
  <r>
    <n v="31073"/>
    <x v="419"/>
    <x v="4"/>
    <n v="26"/>
    <x v="5553"/>
    <x v="0"/>
    <n v="37.5"/>
    <x v="0"/>
    <x v="2"/>
    <x v="0"/>
    <s v="Storage &amp; Organization"/>
    <x v="5"/>
    <x v="295"/>
  </r>
  <r>
    <n v="3588"/>
    <x v="1064"/>
    <x v="2"/>
    <n v="18"/>
    <x v="5554"/>
    <x v="2"/>
    <n v="15"/>
    <x v="7"/>
    <x v="2"/>
    <x v="1"/>
    <s v="Office Machines"/>
    <x v="3"/>
    <x v="569"/>
  </r>
  <r>
    <n v="16582"/>
    <x v="19"/>
    <x v="0"/>
    <n v="26"/>
    <x v="5555"/>
    <x v="2"/>
    <n v="46.6"/>
    <x v="3"/>
    <x v="2"/>
    <x v="2"/>
    <s v="Tables"/>
    <x v="6"/>
    <x v="20"/>
  </r>
  <r>
    <n v="26243"/>
    <x v="982"/>
    <x v="3"/>
    <n v="42"/>
    <x v="5556"/>
    <x v="0"/>
    <n v="1.1000000000000001"/>
    <x v="11"/>
    <x v="0"/>
    <x v="0"/>
    <s v="Pens &amp; Art Supplies"/>
    <x v="2"/>
    <x v="952"/>
  </r>
  <r>
    <n v="46949"/>
    <x v="302"/>
    <x v="1"/>
    <n v="37"/>
    <x v="5557"/>
    <x v="0"/>
    <n v="3.9"/>
    <x v="9"/>
    <x v="2"/>
    <x v="1"/>
    <s v="Computer Peripherals"/>
    <x v="4"/>
    <x v="308"/>
  </r>
  <r>
    <n v="19777"/>
    <x v="429"/>
    <x v="2"/>
    <n v="24"/>
    <x v="5558"/>
    <x v="0"/>
    <n v="8.6"/>
    <x v="0"/>
    <x v="0"/>
    <x v="1"/>
    <s v="Telephones and Communication"/>
    <x v="0"/>
    <x v="279"/>
  </r>
  <r>
    <n v="50242"/>
    <x v="1099"/>
    <x v="2"/>
    <n v="8"/>
    <x v="5559"/>
    <x v="0"/>
    <n v="9.6"/>
    <x v="9"/>
    <x v="0"/>
    <x v="1"/>
    <s v="Telephones and Communication"/>
    <x v="0"/>
    <x v="168"/>
  </r>
  <r>
    <n v="38240"/>
    <x v="493"/>
    <x v="1"/>
    <n v="4"/>
    <x v="5560"/>
    <x v="0"/>
    <n v="6.6"/>
    <x v="0"/>
    <x v="1"/>
    <x v="0"/>
    <s v="Binders and Binder Accessories"/>
    <x v="0"/>
    <x v="693"/>
  </r>
  <r>
    <n v="44387"/>
    <x v="78"/>
    <x v="3"/>
    <n v="50"/>
    <x v="5561"/>
    <x v="1"/>
    <n v="2.1"/>
    <x v="10"/>
    <x v="0"/>
    <x v="1"/>
    <s v="Computer Peripherals"/>
    <x v="4"/>
    <x v="1319"/>
  </r>
  <r>
    <n v="51424"/>
    <x v="1159"/>
    <x v="2"/>
    <n v="48"/>
    <x v="5562"/>
    <x v="0"/>
    <n v="0.9"/>
    <x v="5"/>
    <x v="2"/>
    <x v="0"/>
    <s v="Rubber Bands"/>
    <x v="2"/>
    <x v="142"/>
  </r>
  <r>
    <n v="37861"/>
    <x v="1379"/>
    <x v="2"/>
    <n v="32"/>
    <x v="5563"/>
    <x v="0"/>
    <n v="6.2"/>
    <x v="6"/>
    <x v="0"/>
    <x v="0"/>
    <s v="Paper"/>
    <x v="0"/>
    <x v="754"/>
  </r>
  <r>
    <n v="59238"/>
    <x v="1203"/>
    <x v="1"/>
    <n v="11"/>
    <x v="5564"/>
    <x v="1"/>
    <n v="9.6"/>
    <x v="6"/>
    <x v="0"/>
    <x v="0"/>
    <s v="Pens &amp; Art Supplies"/>
    <x v="4"/>
    <x v="1246"/>
  </r>
  <r>
    <n v="12451"/>
    <x v="12"/>
    <x v="3"/>
    <n v="26"/>
    <x v="5565"/>
    <x v="2"/>
    <n v="58.6"/>
    <x v="9"/>
    <x v="3"/>
    <x v="2"/>
    <s v="Bookcases"/>
    <x v="6"/>
    <x v="266"/>
  </r>
  <r>
    <n v="20545"/>
    <x v="235"/>
    <x v="2"/>
    <n v="40"/>
    <x v="5566"/>
    <x v="0"/>
    <n v="73.8"/>
    <x v="0"/>
    <x v="3"/>
    <x v="2"/>
    <s v="Tables"/>
    <x v="5"/>
    <x v="234"/>
  </r>
  <r>
    <n v="21605"/>
    <x v="1157"/>
    <x v="1"/>
    <n v="46"/>
    <x v="5567"/>
    <x v="0"/>
    <n v="5.5"/>
    <x v="6"/>
    <x v="3"/>
    <x v="2"/>
    <s v="Office Furnishings"/>
    <x v="0"/>
    <x v="813"/>
  </r>
  <r>
    <n v="50656"/>
    <x v="17"/>
    <x v="0"/>
    <n v="42"/>
    <x v="5568"/>
    <x v="0"/>
    <n v="5.5"/>
    <x v="2"/>
    <x v="1"/>
    <x v="0"/>
    <s v="Appliances"/>
    <x v="0"/>
    <x v="43"/>
  </r>
  <r>
    <n v="5441"/>
    <x v="180"/>
    <x v="2"/>
    <n v="34"/>
    <x v="5569"/>
    <x v="0"/>
    <n v="7.1"/>
    <x v="5"/>
    <x v="1"/>
    <x v="0"/>
    <s v="Paper"/>
    <x v="0"/>
    <x v="180"/>
  </r>
  <r>
    <n v="53060"/>
    <x v="1309"/>
    <x v="0"/>
    <n v="36"/>
    <x v="5570"/>
    <x v="0"/>
    <n v="6.4"/>
    <x v="2"/>
    <x v="1"/>
    <x v="1"/>
    <s v="Computer Peripherals"/>
    <x v="0"/>
    <x v="1354"/>
  </r>
  <r>
    <n v="2055"/>
    <x v="133"/>
    <x v="0"/>
    <n v="7"/>
    <x v="3280"/>
    <x v="0"/>
    <n v="8.9"/>
    <x v="8"/>
    <x v="3"/>
    <x v="0"/>
    <s v="Envelopes"/>
    <x v="0"/>
    <x v="297"/>
  </r>
  <r>
    <n v="11874"/>
    <x v="366"/>
    <x v="4"/>
    <n v="1"/>
    <x v="5571"/>
    <x v="0"/>
    <n v="9.3000000000000007"/>
    <x v="0"/>
    <x v="0"/>
    <x v="1"/>
    <s v="Computer Peripherals"/>
    <x v="0"/>
    <x v="378"/>
  </r>
  <r>
    <n v="28870"/>
    <x v="197"/>
    <x v="1"/>
    <n v="35"/>
    <x v="5572"/>
    <x v="0"/>
    <n v="2.7"/>
    <x v="1"/>
    <x v="0"/>
    <x v="1"/>
    <s v="Telephones and Communication"/>
    <x v="0"/>
    <x v="815"/>
  </r>
  <r>
    <n v="7841"/>
    <x v="113"/>
    <x v="2"/>
    <n v="17"/>
    <x v="5573"/>
    <x v="0"/>
    <n v="2.2000000000000002"/>
    <x v="0"/>
    <x v="1"/>
    <x v="2"/>
    <s v="Office Furnishings"/>
    <x v="2"/>
    <x v="61"/>
  </r>
  <r>
    <n v="56580"/>
    <x v="880"/>
    <x v="2"/>
    <n v="9"/>
    <x v="5574"/>
    <x v="0"/>
    <n v="5.2"/>
    <x v="0"/>
    <x v="1"/>
    <x v="0"/>
    <s v="Paper"/>
    <x v="0"/>
    <x v="871"/>
  </r>
  <r>
    <n v="37923"/>
    <x v="466"/>
    <x v="2"/>
    <n v="29"/>
    <x v="5575"/>
    <x v="0"/>
    <n v="7.3"/>
    <x v="6"/>
    <x v="0"/>
    <x v="0"/>
    <s v="Paper"/>
    <x v="0"/>
    <x v="966"/>
  </r>
  <r>
    <n v="2211"/>
    <x v="150"/>
    <x v="1"/>
    <n v="22"/>
    <x v="5576"/>
    <x v="0"/>
    <n v="13"/>
    <x v="3"/>
    <x v="2"/>
    <x v="1"/>
    <s v="Computer Peripherals"/>
    <x v="0"/>
    <x v="363"/>
  </r>
  <r>
    <n v="21477"/>
    <x v="643"/>
    <x v="3"/>
    <n v="40"/>
    <x v="5577"/>
    <x v="0"/>
    <n v="2.1"/>
    <x v="6"/>
    <x v="2"/>
    <x v="0"/>
    <s v="Paper"/>
    <x v="2"/>
    <x v="929"/>
  </r>
  <r>
    <n v="32002"/>
    <x v="239"/>
    <x v="3"/>
    <n v="7"/>
    <x v="5578"/>
    <x v="0"/>
    <n v="9.4"/>
    <x v="0"/>
    <x v="1"/>
    <x v="2"/>
    <s v="Office Furnishings"/>
    <x v="0"/>
    <x v="383"/>
  </r>
  <r>
    <n v="29221"/>
    <x v="1242"/>
    <x v="1"/>
    <n v="41"/>
    <x v="5579"/>
    <x v="0"/>
    <n v="6.2"/>
    <x v="8"/>
    <x v="1"/>
    <x v="0"/>
    <s v="Paper"/>
    <x v="2"/>
    <x v="866"/>
  </r>
  <r>
    <n v="55011"/>
    <x v="164"/>
    <x v="0"/>
    <n v="18"/>
    <x v="5580"/>
    <x v="0"/>
    <n v="0.9"/>
    <x v="5"/>
    <x v="3"/>
    <x v="0"/>
    <s v="Pens &amp; Art Supplies"/>
    <x v="2"/>
    <x v="1177"/>
  </r>
  <r>
    <n v="33703"/>
    <x v="929"/>
    <x v="2"/>
    <n v="25"/>
    <x v="5581"/>
    <x v="0"/>
    <n v="7.1"/>
    <x v="1"/>
    <x v="0"/>
    <x v="0"/>
    <s v="Storage &amp; Organization"/>
    <x v="0"/>
    <x v="955"/>
  </r>
  <r>
    <n v="37287"/>
    <x v="528"/>
    <x v="3"/>
    <n v="18"/>
    <x v="5582"/>
    <x v="0"/>
    <n v="5.3"/>
    <x v="4"/>
    <x v="0"/>
    <x v="2"/>
    <s v="Office Furnishings"/>
    <x v="4"/>
    <x v="548"/>
  </r>
  <r>
    <n v="15106"/>
    <x v="118"/>
    <x v="2"/>
    <n v="35"/>
    <x v="5583"/>
    <x v="0"/>
    <n v="1.2"/>
    <x v="1"/>
    <x v="2"/>
    <x v="0"/>
    <s v="Pens &amp; Art Supplies"/>
    <x v="2"/>
    <x v="120"/>
  </r>
  <r>
    <n v="16165"/>
    <x v="679"/>
    <x v="2"/>
    <n v="24"/>
    <x v="5584"/>
    <x v="1"/>
    <n v="11.6"/>
    <x v="9"/>
    <x v="3"/>
    <x v="2"/>
    <s v="Office Furnishings"/>
    <x v="1"/>
    <x v="358"/>
  </r>
  <r>
    <n v="55937"/>
    <x v="289"/>
    <x v="4"/>
    <n v="10"/>
    <x v="5585"/>
    <x v="0"/>
    <n v="7.6"/>
    <x v="9"/>
    <x v="3"/>
    <x v="1"/>
    <s v="Computer Peripherals"/>
    <x v="0"/>
    <x v="98"/>
  </r>
  <r>
    <n v="52642"/>
    <x v="66"/>
    <x v="3"/>
    <n v="15"/>
    <x v="5586"/>
    <x v="0"/>
    <n v="5.2"/>
    <x v="0"/>
    <x v="2"/>
    <x v="0"/>
    <s v="Paper"/>
    <x v="0"/>
    <x v="1344"/>
  </r>
  <r>
    <n v="29282"/>
    <x v="280"/>
    <x v="4"/>
    <n v="4"/>
    <x v="5587"/>
    <x v="0"/>
    <n v="10.199999999999999"/>
    <x v="9"/>
    <x v="0"/>
    <x v="0"/>
    <s v="Paper"/>
    <x v="0"/>
    <x v="284"/>
  </r>
  <r>
    <n v="25603"/>
    <x v="1354"/>
    <x v="3"/>
    <n v="23"/>
    <x v="3345"/>
    <x v="0"/>
    <n v="15.8"/>
    <x v="5"/>
    <x v="0"/>
    <x v="0"/>
    <s v="Envelopes"/>
    <x v="0"/>
    <x v="1119"/>
  </r>
  <r>
    <n v="6211"/>
    <x v="531"/>
    <x v="0"/>
    <n v="28"/>
    <x v="5588"/>
    <x v="0"/>
    <n v="6.5"/>
    <x v="6"/>
    <x v="0"/>
    <x v="0"/>
    <s v="Binders and Binder Accessories"/>
    <x v="0"/>
    <x v="552"/>
  </r>
  <r>
    <n v="50756"/>
    <x v="270"/>
    <x v="2"/>
    <n v="2"/>
    <x v="5589"/>
    <x v="0"/>
    <n v="0.5"/>
    <x v="6"/>
    <x v="2"/>
    <x v="0"/>
    <s v="Labels"/>
    <x v="0"/>
    <x v="1312"/>
  </r>
  <r>
    <n v="22951"/>
    <x v="854"/>
    <x v="4"/>
    <n v="24"/>
    <x v="5590"/>
    <x v="0"/>
    <n v="9.6"/>
    <x v="0"/>
    <x v="0"/>
    <x v="1"/>
    <s v="Telephones and Communication"/>
    <x v="0"/>
    <x v="1257"/>
  </r>
  <r>
    <n v="21796"/>
    <x v="242"/>
    <x v="3"/>
    <n v="46"/>
    <x v="5591"/>
    <x v="0"/>
    <n v="21.4"/>
    <x v="0"/>
    <x v="2"/>
    <x v="1"/>
    <s v="Computer Peripherals"/>
    <x v="0"/>
    <x v="1151"/>
  </r>
  <r>
    <n v="56740"/>
    <x v="275"/>
    <x v="0"/>
    <n v="33"/>
    <x v="5592"/>
    <x v="0"/>
    <n v="3.9"/>
    <x v="4"/>
    <x v="1"/>
    <x v="2"/>
    <s v="Office Furnishings"/>
    <x v="2"/>
    <x v="447"/>
  </r>
  <r>
    <n v="53762"/>
    <x v="624"/>
    <x v="0"/>
    <n v="28"/>
    <x v="5593"/>
    <x v="0"/>
    <n v="0.5"/>
    <x v="2"/>
    <x v="1"/>
    <x v="0"/>
    <s v="Labels"/>
    <x v="0"/>
    <x v="435"/>
  </r>
  <r>
    <n v="24871"/>
    <x v="1376"/>
    <x v="4"/>
    <n v="6"/>
    <x v="5594"/>
    <x v="0"/>
    <n v="9.6"/>
    <x v="1"/>
    <x v="0"/>
    <x v="2"/>
    <s v="Office Furnishings"/>
    <x v="4"/>
    <x v="1393"/>
  </r>
  <r>
    <n v="6180"/>
    <x v="928"/>
    <x v="4"/>
    <n v="44"/>
    <x v="5595"/>
    <x v="0"/>
    <n v="4.3"/>
    <x v="5"/>
    <x v="2"/>
    <x v="1"/>
    <s v="Telephones and Communication"/>
    <x v="0"/>
    <x v="967"/>
  </r>
  <r>
    <n v="6018"/>
    <x v="998"/>
    <x v="3"/>
    <n v="39"/>
    <x v="5596"/>
    <x v="0"/>
    <n v="2.2000000000000002"/>
    <x v="6"/>
    <x v="2"/>
    <x v="2"/>
    <s v="Office Furnishings"/>
    <x v="2"/>
    <x v="910"/>
  </r>
  <r>
    <n v="18432"/>
    <x v="240"/>
    <x v="1"/>
    <n v="42"/>
    <x v="5597"/>
    <x v="0"/>
    <n v="5.5"/>
    <x v="4"/>
    <x v="0"/>
    <x v="2"/>
    <s v="Office Furnishings"/>
    <x v="0"/>
    <x v="238"/>
  </r>
  <r>
    <n v="37125"/>
    <x v="175"/>
    <x v="1"/>
    <n v="46"/>
    <x v="5598"/>
    <x v="0"/>
    <n v="0.7"/>
    <x v="2"/>
    <x v="1"/>
    <x v="0"/>
    <s v="Rubber Bands"/>
    <x v="2"/>
    <x v="166"/>
  </r>
  <r>
    <n v="3810"/>
    <x v="469"/>
    <x v="0"/>
    <n v="40"/>
    <x v="5599"/>
    <x v="0"/>
    <n v="52.4"/>
    <x v="9"/>
    <x v="0"/>
    <x v="0"/>
    <s v="Appliances"/>
    <x v="5"/>
    <x v="857"/>
  </r>
  <r>
    <n v="22055"/>
    <x v="117"/>
    <x v="4"/>
    <n v="40"/>
    <x v="5600"/>
    <x v="2"/>
    <n v="32.1"/>
    <x v="3"/>
    <x v="0"/>
    <x v="2"/>
    <s v="Chairs &amp; Chairmats"/>
    <x v="3"/>
    <x v="118"/>
  </r>
  <r>
    <n v="34662"/>
    <x v="636"/>
    <x v="0"/>
    <n v="35"/>
    <x v="5601"/>
    <x v="2"/>
    <n v="105.9"/>
    <x v="3"/>
    <x v="1"/>
    <x v="0"/>
    <s v="Storage &amp; Organization"/>
    <x v="3"/>
    <x v="245"/>
  </r>
  <r>
    <n v="45317"/>
    <x v="1224"/>
    <x v="3"/>
    <n v="28"/>
    <x v="5602"/>
    <x v="0"/>
    <n v="5.4"/>
    <x v="4"/>
    <x v="3"/>
    <x v="2"/>
    <s v="Office Furnishings"/>
    <x v="0"/>
    <x v="63"/>
  </r>
  <r>
    <n v="21665"/>
    <x v="519"/>
    <x v="1"/>
    <n v="5"/>
    <x v="5603"/>
    <x v="1"/>
    <n v="2.7"/>
    <x v="0"/>
    <x v="2"/>
    <x v="1"/>
    <s v="Telephones and Communication"/>
    <x v="0"/>
    <x v="1210"/>
  </r>
  <r>
    <n v="41696"/>
    <x v="960"/>
    <x v="2"/>
    <n v="45"/>
    <x v="5604"/>
    <x v="1"/>
    <n v="52.4"/>
    <x v="1"/>
    <x v="3"/>
    <x v="0"/>
    <s v="Appliances"/>
    <x v="5"/>
    <x v="149"/>
  </r>
  <r>
    <n v="16802"/>
    <x v="524"/>
    <x v="4"/>
    <n v="44"/>
    <x v="5605"/>
    <x v="1"/>
    <n v="7.4"/>
    <x v="7"/>
    <x v="2"/>
    <x v="0"/>
    <s v="Paper"/>
    <x v="0"/>
    <x v="1339"/>
  </r>
  <r>
    <n v="39654"/>
    <x v="29"/>
    <x v="4"/>
    <n v="39"/>
    <x v="5606"/>
    <x v="1"/>
    <n v="3.2"/>
    <x v="2"/>
    <x v="0"/>
    <x v="0"/>
    <s v="Binders and Binder Accessories"/>
    <x v="0"/>
    <x v="1153"/>
  </r>
  <r>
    <n v="5254"/>
    <x v="935"/>
    <x v="2"/>
    <n v="31"/>
    <x v="5607"/>
    <x v="0"/>
    <n v="9.6"/>
    <x v="6"/>
    <x v="0"/>
    <x v="1"/>
    <s v="Telephones and Communication"/>
    <x v="0"/>
    <x v="978"/>
  </r>
  <r>
    <n v="43844"/>
    <x v="304"/>
    <x v="1"/>
    <n v="25"/>
    <x v="5608"/>
    <x v="0"/>
    <n v="5.3"/>
    <x v="2"/>
    <x v="3"/>
    <x v="1"/>
    <s v="Telephones and Communication"/>
    <x v="0"/>
    <x v="1134"/>
  </r>
  <r>
    <n v="8710"/>
    <x v="1235"/>
    <x v="0"/>
    <n v="42"/>
    <x v="5609"/>
    <x v="1"/>
    <n v="2.1"/>
    <x v="0"/>
    <x v="0"/>
    <x v="0"/>
    <s v="Paper"/>
    <x v="2"/>
    <x v="74"/>
  </r>
  <r>
    <n v="47584"/>
    <x v="471"/>
    <x v="0"/>
    <n v="4"/>
    <x v="5136"/>
    <x v="0"/>
    <n v="0.5"/>
    <x v="2"/>
    <x v="2"/>
    <x v="0"/>
    <s v="Labels"/>
    <x v="0"/>
    <x v="546"/>
  </r>
  <r>
    <n v="28512"/>
    <x v="775"/>
    <x v="4"/>
    <n v="10"/>
    <x v="5610"/>
    <x v="0"/>
    <n v="6.2"/>
    <x v="6"/>
    <x v="0"/>
    <x v="0"/>
    <s v="Paper"/>
    <x v="0"/>
    <x v="819"/>
  </r>
  <r>
    <n v="45380"/>
    <x v="866"/>
    <x v="0"/>
    <n v="34"/>
    <x v="5611"/>
    <x v="1"/>
    <n v="9.4"/>
    <x v="2"/>
    <x v="1"/>
    <x v="1"/>
    <s v="Telephones and Communication"/>
    <x v="0"/>
    <x v="1028"/>
  </r>
  <r>
    <n v="1317"/>
    <x v="1380"/>
    <x v="1"/>
    <n v="44"/>
    <x v="5612"/>
    <x v="0"/>
    <n v="6"/>
    <x v="6"/>
    <x v="1"/>
    <x v="0"/>
    <s v="Binders and Binder Accessories"/>
    <x v="0"/>
    <x v="1411"/>
  </r>
  <r>
    <n v="9701"/>
    <x v="159"/>
    <x v="3"/>
    <n v="9"/>
    <x v="5613"/>
    <x v="0"/>
    <n v="2.7"/>
    <x v="0"/>
    <x v="3"/>
    <x v="1"/>
    <s v="Telephones and Communication"/>
    <x v="0"/>
    <x v="423"/>
  </r>
  <r>
    <n v="54023"/>
    <x v="620"/>
    <x v="2"/>
    <n v="45"/>
    <x v="5614"/>
    <x v="0"/>
    <n v="6"/>
    <x v="0"/>
    <x v="3"/>
    <x v="0"/>
    <s v="Binders and Binder Accessories"/>
    <x v="0"/>
    <x v="653"/>
  </r>
  <r>
    <n v="12871"/>
    <x v="262"/>
    <x v="2"/>
    <n v="46"/>
    <x v="5615"/>
    <x v="0"/>
    <n v="5"/>
    <x v="6"/>
    <x v="3"/>
    <x v="0"/>
    <s v="Scissors, Rulers and Trimmers"/>
    <x v="4"/>
    <x v="262"/>
  </r>
  <r>
    <n v="44678"/>
    <x v="1330"/>
    <x v="3"/>
    <n v="4"/>
    <x v="5616"/>
    <x v="0"/>
    <n v="0.8"/>
    <x v="6"/>
    <x v="3"/>
    <x v="0"/>
    <s v="Rubber Bands"/>
    <x v="2"/>
    <x v="1128"/>
  </r>
  <r>
    <n v="34599"/>
    <x v="276"/>
    <x v="3"/>
    <n v="26"/>
    <x v="5617"/>
    <x v="0"/>
    <n v="3.9"/>
    <x v="2"/>
    <x v="3"/>
    <x v="2"/>
    <s v="Office Furnishings"/>
    <x v="2"/>
    <x v="281"/>
  </r>
  <r>
    <n v="53476"/>
    <x v="421"/>
    <x v="2"/>
    <n v="47"/>
    <x v="5618"/>
    <x v="0"/>
    <n v="0.7"/>
    <x v="0"/>
    <x v="3"/>
    <x v="0"/>
    <s v="Pens &amp; Art Supplies"/>
    <x v="2"/>
    <x v="439"/>
  </r>
  <r>
    <n v="34311"/>
    <x v="753"/>
    <x v="1"/>
    <n v="32"/>
    <x v="5619"/>
    <x v="0"/>
    <n v="10.4"/>
    <x v="5"/>
    <x v="0"/>
    <x v="0"/>
    <s v="Storage &amp; Organization"/>
    <x v="0"/>
    <x v="1178"/>
  </r>
  <r>
    <n v="38882"/>
    <x v="712"/>
    <x v="0"/>
    <n v="40"/>
    <x v="5620"/>
    <x v="0"/>
    <n v="5.2"/>
    <x v="4"/>
    <x v="1"/>
    <x v="0"/>
    <s v="Paper"/>
    <x v="0"/>
    <x v="413"/>
  </r>
  <r>
    <n v="56452"/>
    <x v="635"/>
    <x v="2"/>
    <n v="34"/>
    <x v="5621"/>
    <x v="2"/>
    <n v="63.4"/>
    <x v="2"/>
    <x v="1"/>
    <x v="2"/>
    <s v="Tables"/>
    <x v="6"/>
    <x v="666"/>
  </r>
  <r>
    <n v="802"/>
    <x v="872"/>
    <x v="0"/>
    <n v="2"/>
    <x v="5622"/>
    <x v="0"/>
    <n v="10.1"/>
    <x v="0"/>
    <x v="0"/>
    <x v="1"/>
    <s v="Office Machines"/>
    <x v="0"/>
    <x v="1103"/>
  </r>
  <r>
    <n v="18754"/>
    <x v="887"/>
    <x v="2"/>
    <n v="32"/>
    <x v="5623"/>
    <x v="0"/>
    <n v="9.6"/>
    <x v="4"/>
    <x v="3"/>
    <x v="1"/>
    <s v="Telephones and Communication"/>
    <x v="0"/>
    <x v="202"/>
  </r>
  <r>
    <n v="967"/>
    <x v="1153"/>
    <x v="4"/>
    <n v="48"/>
    <x v="5624"/>
    <x v="2"/>
    <n v="34.799999999999997"/>
    <x v="8"/>
    <x v="1"/>
    <x v="2"/>
    <s v="Tables"/>
    <x v="6"/>
    <x v="785"/>
  </r>
  <r>
    <n v="31552"/>
    <x v="967"/>
    <x v="1"/>
    <n v="17"/>
    <x v="5625"/>
    <x v="0"/>
    <n v="2.1"/>
    <x v="0"/>
    <x v="0"/>
    <x v="1"/>
    <s v="Computer Peripherals"/>
    <x v="4"/>
    <x v="1224"/>
  </r>
  <r>
    <n v="46243"/>
    <x v="1005"/>
    <x v="3"/>
    <n v="31"/>
    <x v="5626"/>
    <x v="0"/>
    <n v="1.1000000000000001"/>
    <x v="0"/>
    <x v="0"/>
    <x v="0"/>
    <s v="Pens &amp; Art Supplies"/>
    <x v="2"/>
    <x v="1305"/>
  </r>
  <r>
    <n v="35139"/>
    <x v="1155"/>
    <x v="1"/>
    <n v="29"/>
    <x v="5627"/>
    <x v="0"/>
    <n v="3.2"/>
    <x v="5"/>
    <x v="2"/>
    <x v="0"/>
    <s v="Binders and Binder Accessories"/>
    <x v="0"/>
    <x v="1301"/>
  </r>
  <r>
    <n v="2882"/>
    <x v="139"/>
    <x v="1"/>
    <n v="9"/>
    <x v="5628"/>
    <x v="0"/>
    <n v="2.1"/>
    <x v="5"/>
    <x v="1"/>
    <x v="1"/>
    <s v="Computer Peripherals"/>
    <x v="4"/>
    <x v="1392"/>
  </r>
  <r>
    <n v="21346"/>
    <x v="846"/>
    <x v="1"/>
    <n v="46"/>
    <x v="5629"/>
    <x v="0"/>
    <n v="10.6"/>
    <x v="8"/>
    <x v="1"/>
    <x v="0"/>
    <s v="Paper"/>
    <x v="0"/>
    <x v="1412"/>
  </r>
  <r>
    <n v="54436"/>
    <x v="1203"/>
    <x v="1"/>
    <n v="17"/>
    <x v="5630"/>
    <x v="1"/>
    <n v="2.1"/>
    <x v="9"/>
    <x v="0"/>
    <x v="1"/>
    <s v="Computer Peripherals"/>
    <x v="4"/>
    <x v="50"/>
  </r>
  <r>
    <n v="11239"/>
    <x v="800"/>
    <x v="0"/>
    <n v="33"/>
    <x v="5631"/>
    <x v="2"/>
    <n v="31.3"/>
    <x v="0"/>
    <x v="3"/>
    <x v="2"/>
    <s v="Tables"/>
    <x v="6"/>
    <x v="845"/>
  </r>
  <r>
    <n v="17445"/>
    <x v="139"/>
    <x v="2"/>
    <n v="33"/>
    <x v="5632"/>
    <x v="0"/>
    <n v="2.5"/>
    <x v="5"/>
    <x v="3"/>
    <x v="1"/>
    <s v="Computer Peripherals"/>
    <x v="4"/>
    <x v="1413"/>
  </r>
  <r>
    <n v="18307"/>
    <x v="7"/>
    <x v="3"/>
    <n v="34"/>
    <x v="5633"/>
    <x v="0"/>
    <n v="2.5"/>
    <x v="6"/>
    <x v="0"/>
    <x v="0"/>
    <s v="Pens &amp; Art Supplies"/>
    <x v="2"/>
    <x v="7"/>
  </r>
  <r>
    <n v="27490"/>
    <x v="667"/>
    <x v="2"/>
    <n v="18"/>
    <x v="5634"/>
    <x v="0"/>
    <n v="13.5"/>
    <x v="0"/>
    <x v="0"/>
    <x v="0"/>
    <s v="Binders and Binder Accessories"/>
    <x v="0"/>
    <x v="478"/>
  </r>
  <r>
    <n v="15618"/>
    <x v="692"/>
    <x v="4"/>
    <n v="44"/>
    <x v="5635"/>
    <x v="0"/>
    <n v="10.199999999999999"/>
    <x v="10"/>
    <x v="1"/>
    <x v="0"/>
    <s v="Paper"/>
    <x v="0"/>
    <x v="636"/>
  </r>
  <r>
    <n v="3845"/>
    <x v="952"/>
    <x v="0"/>
    <n v="15"/>
    <x v="5636"/>
    <x v="0"/>
    <n v="1"/>
    <x v="5"/>
    <x v="1"/>
    <x v="2"/>
    <s v="Office Furnishings"/>
    <x v="2"/>
    <x v="1082"/>
  </r>
  <r>
    <n v="32192"/>
    <x v="1010"/>
    <x v="2"/>
    <n v="4"/>
    <x v="5637"/>
    <x v="0"/>
    <n v="2.7"/>
    <x v="5"/>
    <x v="3"/>
    <x v="1"/>
    <s v="Telephones and Communication"/>
    <x v="0"/>
    <x v="46"/>
  </r>
  <r>
    <n v="8933"/>
    <x v="733"/>
    <x v="1"/>
    <n v="37"/>
    <x v="5638"/>
    <x v="0"/>
    <n v="3.2"/>
    <x v="7"/>
    <x v="1"/>
    <x v="0"/>
    <s v="Binders and Binder Accessories"/>
    <x v="0"/>
    <x v="254"/>
  </r>
  <r>
    <n v="1447"/>
    <x v="1069"/>
    <x v="1"/>
    <n v="40"/>
    <x v="5639"/>
    <x v="0"/>
    <n v="9.6"/>
    <x v="3"/>
    <x v="1"/>
    <x v="1"/>
    <s v="Telephones and Communication"/>
    <x v="0"/>
    <x v="537"/>
  </r>
  <r>
    <n v="5473"/>
    <x v="1076"/>
    <x v="2"/>
    <n v="42"/>
    <x v="5640"/>
    <x v="0"/>
    <n v="8.9"/>
    <x v="2"/>
    <x v="3"/>
    <x v="0"/>
    <s v="Envelopes"/>
    <x v="0"/>
    <x v="1161"/>
  </r>
  <r>
    <n v="26051"/>
    <x v="969"/>
    <x v="2"/>
    <n v="22"/>
    <x v="5641"/>
    <x v="2"/>
    <n v="20.5"/>
    <x v="1"/>
    <x v="2"/>
    <x v="2"/>
    <s v="Chairs &amp; Chairmats"/>
    <x v="3"/>
    <x v="35"/>
  </r>
  <r>
    <n v="41351"/>
    <x v="815"/>
    <x v="2"/>
    <n v="48"/>
    <x v="5642"/>
    <x v="0"/>
    <n v="9.6"/>
    <x v="7"/>
    <x v="1"/>
    <x v="1"/>
    <s v="Telephones and Communication"/>
    <x v="0"/>
    <x v="1081"/>
  </r>
  <r>
    <n v="15941"/>
    <x v="884"/>
    <x v="2"/>
    <n v="15"/>
    <x v="5643"/>
    <x v="2"/>
    <n v="39.200000000000003"/>
    <x v="3"/>
    <x v="1"/>
    <x v="2"/>
    <s v="Bookcases"/>
    <x v="6"/>
    <x v="372"/>
  </r>
  <r>
    <n v="55621"/>
    <x v="263"/>
    <x v="3"/>
    <n v="50"/>
    <x v="5644"/>
    <x v="0"/>
    <n v="13.5"/>
    <x v="6"/>
    <x v="2"/>
    <x v="2"/>
    <s v="Chairs &amp; Chairmats"/>
    <x v="1"/>
    <x v="643"/>
  </r>
  <r>
    <n v="23812"/>
    <x v="963"/>
    <x v="0"/>
    <n v="32"/>
    <x v="5645"/>
    <x v="2"/>
    <n v="16.7"/>
    <x v="6"/>
    <x v="2"/>
    <x v="1"/>
    <s v="Office Machines"/>
    <x v="3"/>
    <x v="978"/>
  </r>
  <r>
    <n v="20256"/>
    <x v="1039"/>
    <x v="3"/>
    <n v="24"/>
    <x v="5646"/>
    <x v="0"/>
    <n v="12.3"/>
    <x v="4"/>
    <x v="3"/>
    <x v="0"/>
    <s v="Storage &amp; Organization"/>
    <x v="0"/>
    <x v="1331"/>
  </r>
  <r>
    <n v="42529"/>
    <x v="814"/>
    <x v="3"/>
    <n v="48"/>
    <x v="5647"/>
    <x v="0"/>
    <n v="3.7"/>
    <x v="3"/>
    <x v="3"/>
    <x v="0"/>
    <s v="Appliances"/>
    <x v="0"/>
    <x v="560"/>
  </r>
  <r>
    <n v="7680"/>
    <x v="597"/>
    <x v="2"/>
    <n v="32"/>
    <x v="5648"/>
    <x v="0"/>
    <n v="21.4"/>
    <x v="5"/>
    <x v="3"/>
    <x v="0"/>
    <s v="Paper"/>
    <x v="0"/>
    <x v="1222"/>
  </r>
  <r>
    <n v="39617"/>
    <x v="124"/>
    <x v="2"/>
    <n v="33"/>
    <x v="5649"/>
    <x v="0"/>
    <n v="9.8000000000000007"/>
    <x v="2"/>
    <x v="3"/>
    <x v="2"/>
    <s v="Office Furnishings"/>
    <x v="2"/>
    <x v="230"/>
  </r>
  <r>
    <n v="41318"/>
    <x v="149"/>
    <x v="3"/>
    <n v="21"/>
    <x v="5650"/>
    <x v="1"/>
    <n v="14.1"/>
    <x v="0"/>
    <x v="1"/>
    <x v="0"/>
    <s v="Appliances"/>
    <x v="0"/>
    <x v="1190"/>
  </r>
  <r>
    <n v="5858"/>
    <x v="841"/>
    <x v="2"/>
    <n v="48"/>
    <x v="5651"/>
    <x v="0"/>
    <n v="14.6"/>
    <x v="5"/>
    <x v="3"/>
    <x v="0"/>
    <s v="Appliances"/>
    <x v="0"/>
    <x v="498"/>
  </r>
  <r>
    <n v="5408"/>
    <x v="1177"/>
    <x v="3"/>
    <n v="20"/>
    <x v="5652"/>
    <x v="0"/>
    <n v="0.5"/>
    <x v="8"/>
    <x v="3"/>
    <x v="0"/>
    <s v="Labels"/>
    <x v="0"/>
    <x v="978"/>
  </r>
  <r>
    <n v="10692"/>
    <x v="56"/>
    <x v="3"/>
    <n v="48"/>
    <x v="5653"/>
    <x v="0"/>
    <n v="4.5"/>
    <x v="2"/>
    <x v="0"/>
    <x v="1"/>
    <s v="Telephones and Communication"/>
    <x v="0"/>
    <x v="242"/>
  </r>
  <r>
    <n v="11335"/>
    <x v="1047"/>
    <x v="1"/>
    <n v="3"/>
    <x v="5654"/>
    <x v="0"/>
    <n v="0.5"/>
    <x v="6"/>
    <x v="0"/>
    <x v="0"/>
    <s v="Labels"/>
    <x v="0"/>
    <x v="198"/>
  </r>
  <r>
    <n v="37095"/>
    <x v="567"/>
    <x v="3"/>
    <n v="3"/>
    <x v="5655"/>
    <x v="0"/>
    <n v="26.2"/>
    <x v="5"/>
    <x v="1"/>
    <x v="1"/>
    <s v="Office Machines"/>
    <x v="5"/>
    <x v="562"/>
  </r>
  <r>
    <n v="42309"/>
    <x v="774"/>
    <x v="3"/>
    <n v="26"/>
    <x v="5656"/>
    <x v="0"/>
    <n v="2.8"/>
    <x v="6"/>
    <x v="3"/>
    <x v="0"/>
    <s v="Rubber Bands"/>
    <x v="2"/>
    <x v="818"/>
  </r>
  <r>
    <n v="38915"/>
    <x v="233"/>
    <x v="4"/>
    <n v="34"/>
    <x v="5657"/>
    <x v="0"/>
    <n v="4.3"/>
    <x v="0"/>
    <x v="0"/>
    <x v="2"/>
    <s v="Office Furnishings"/>
    <x v="2"/>
    <x v="50"/>
  </r>
  <r>
    <n v="31271"/>
    <x v="524"/>
    <x v="3"/>
    <n v="4"/>
    <x v="5658"/>
    <x v="0"/>
    <n v="10.9"/>
    <x v="5"/>
    <x v="3"/>
    <x v="2"/>
    <s v="Office Furnishings"/>
    <x v="5"/>
    <x v="476"/>
  </r>
  <r>
    <n v="25637"/>
    <x v="1381"/>
    <x v="2"/>
    <n v="12"/>
    <x v="5659"/>
    <x v="2"/>
    <n v="71.3"/>
    <x v="7"/>
    <x v="3"/>
    <x v="2"/>
    <s v="Tables"/>
    <x v="6"/>
    <x v="1395"/>
  </r>
  <r>
    <n v="3845"/>
    <x v="952"/>
    <x v="0"/>
    <n v="22"/>
    <x v="5660"/>
    <x v="0"/>
    <n v="11.2"/>
    <x v="5"/>
    <x v="1"/>
    <x v="2"/>
    <s v="Office Furnishings"/>
    <x v="0"/>
    <x v="993"/>
  </r>
  <r>
    <n v="27553"/>
    <x v="1239"/>
    <x v="4"/>
    <n v="48"/>
    <x v="5661"/>
    <x v="2"/>
    <n v="105.9"/>
    <x v="1"/>
    <x v="0"/>
    <x v="0"/>
    <s v="Storage &amp; Organization"/>
    <x v="3"/>
    <x v="871"/>
  </r>
  <r>
    <n v="29795"/>
    <x v="35"/>
    <x v="1"/>
    <n v="49"/>
    <x v="5662"/>
    <x v="0"/>
    <n v="21.4"/>
    <x v="1"/>
    <x v="3"/>
    <x v="0"/>
    <s v="Binders and Binder Accessories"/>
    <x v="0"/>
    <x v="1238"/>
  </r>
  <r>
    <n v="42469"/>
    <x v="147"/>
    <x v="2"/>
    <n v="31"/>
    <x v="5663"/>
    <x v="0"/>
    <n v="13.5"/>
    <x v="11"/>
    <x v="1"/>
    <x v="0"/>
    <s v="Binders and Binder Accessories"/>
    <x v="0"/>
    <x v="1239"/>
  </r>
  <r>
    <n v="28995"/>
    <x v="500"/>
    <x v="1"/>
    <n v="9"/>
    <x v="5664"/>
    <x v="0"/>
    <n v="6.2"/>
    <x v="10"/>
    <x v="0"/>
    <x v="0"/>
    <s v="Paper"/>
    <x v="0"/>
    <x v="195"/>
  </r>
  <r>
    <n v="323"/>
    <x v="1168"/>
    <x v="0"/>
    <n v="20"/>
    <x v="5665"/>
    <x v="0"/>
    <n v="1.5"/>
    <x v="8"/>
    <x v="3"/>
    <x v="0"/>
    <s v="Envelopes"/>
    <x v="0"/>
    <x v="1216"/>
  </r>
  <r>
    <n v="2791"/>
    <x v="184"/>
    <x v="1"/>
    <n v="18"/>
    <x v="3962"/>
    <x v="0"/>
    <n v="6.2"/>
    <x v="12"/>
    <x v="0"/>
    <x v="0"/>
    <s v="Paper"/>
    <x v="0"/>
    <x v="1116"/>
  </r>
  <r>
    <n v="19556"/>
    <x v="706"/>
    <x v="2"/>
    <n v="35"/>
    <x v="5666"/>
    <x v="0"/>
    <n v="4.5"/>
    <x v="8"/>
    <x v="1"/>
    <x v="1"/>
    <s v="Telephones and Communication"/>
    <x v="0"/>
    <x v="891"/>
  </r>
  <r>
    <n v="21379"/>
    <x v="1382"/>
    <x v="1"/>
    <n v="35"/>
    <x v="5667"/>
    <x v="2"/>
    <n v="64.400000000000006"/>
    <x v="4"/>
    <x v="0"/>
    <x v="2"/>
    <s v="Chairs &amp; Chairmats"/>
    <x v="3"/>
    <x v="743"/>
  </r>
  <r>
    <n v="47494"/>
    <x v="986"/>
    <x v="1"/>
    <n v="9"/>
    <x v="4715"/>
    <x v="0"/>
    <n v="6.5"/>
    <x v="9"/>
    <x v="1"/>
    <x v="0"/>
    <s v="Paper"/>
    <x v="0"/>
    <x v="3"/>
  </r>
  <r>
    <n v="10944"/>
    <x v="1109"/>
    <x v="1"/>
    <n v="9"/>
    <x v="5668"/>
    <x v="0"/>
    <n v="9.1"/>
    <x v="2"/>
    <x v="3"/>
    <x v="1"/>
    <s v="Office Machines"/>
    <x v="1"/>
    <x v="77"/>
  </r>
  <r>
    <n v="16804"/>
    <x v="858"/>
    <x v="1"/>
    <n v="46"/>
    <x v="5669"/>
    <x v="0"/>
    <n v="14.9"/>
    <x v="0"/>
    <x v="1"/>
    <x v="0"/>
    <s v="Paper"/>
    <x v="0"/>
    <x v="998"/>
  </r>
  <r>
    <n v="42471"/>
    <x v="1073"/>
    <x v="3"/>
    <n v="23"/>
    <x v="5670"/>
    <x v="0"/>
    <n v="1.7"/>
    <x v="3"/>
    <x v="1"/>
    <x v="0"/>
    <s v="Pens &amp; Art Supplies"/>
    <x v="2"/>
    <x v="376"/>
  </r>
  <r>
    <n v="54342"/>
    <x v="1188"/>
    <x v="3"/>
    <n v="2"/>
    <x v="383"/>
    <x v="0"/>
    <n v="0.8"/>
    <x v="5"/>
    <x v="1"/>
    <x v="0"/>
    <s v="Pens &amp; Art Supplies"/>
    <x v="2"/>
    <x v="587"/>
  </r>
  <r>
    <n v="17986"/>
    <x v="1220"/>
    <x v="2"/>
    <n v="43"/>
    <x v="5671"/>
    <x v="0"/>
    <n v="1.6"/>
    <x v="0"/>
    <x v="3"/>
    <x v="0"/>
    <s v="Binders and Binder Accessories"/>
    <x v="0"/>
    <x v="1277"/>
  </r>
  <r>
    <n v="31040"/>
    <x v="660"/>
    <x v="2"/>
    <n v="19"/>
    <x v="5672"/>
    <x v="0"/>
    <n v="7.1"/>
    <x v="3"/>
    <x v="0"/>
    <x v="0"/>
    <s v="Storage &amp; Organization"/>
    <x v="0"/>
    <x v="699"/>
  </r>
  <r>
    <n v="31170"/>
    <x v="1195"/>
    <x v="4"/>
    <n v="32"/>
    <x v="5673"/>
    <x v="0"/>
    <n v="2.1"/>
    <x v="6"/>
    <x v="0"/>
    <x v="1"/>
    <s v="Computer Peripherals"/>
    <x v="4"/>
    <x v="1013"/>
  </r>
  <r>
    <n v="7458"/>
    <x v="1218"/>
    <x v="0"/>
    <n v="9"/>
    <x v="3943"/>
    <x v="0"/>
    <n v="2.1"/>
    <x v="8"/>
    <x v="0"/>
    <x v="1"/>
    <s v="Computer Peripherals"/>
    <x v="4"/>
    <x v="1157"/>
  </r>
  <r>
    <n v="44935"/>
    <x v="229"/>
    <x v="1"/>
    <n v="39"/>
    <x v="5674"/>
    <x v="0"/>
    <n v="21.4"/>
    <x v="5"/>
    <x v="1"/>
    <x v="0"/>
    <s v="Appliances"/>
    <x v="0"/>
    <x v="444"/>
  </r>
  <r>
    <n v="48772"/>
    <x v="134"/>
    <x v="4"/>
    <n v="11"/>
    <x v="5675"/>
    <x v="0"/>
    <n v="8.4"/>
    <x v="9"/>
    <x v="3"/>
    <x v="0"/>
    <s v="Paper"/>
    <x v="0"/>
    <x v="135"/>
  </r>
  <r>
    <n v="10949"/>
    <x v="332"/>
    <x v="4"/>
    <n v="46"/>
    <x v="5676"/>
    <x v="2"/>
    <n v="32.200000000000003"/>
    <x v="6"/>
    <x v="3"/>
    <x v="1"/>
    <s v="Office Machines"/>
    <x v="6"/>
    <x v="600"/>
  </r>
  <r>
    <n v="20965"/>
    <x v="942"/>
    <x v="0"/>
    <n v="38"/>
    <x v="5677"/>
    <x v="0"/>
    <n v="10.4"/>
    <x v="3"/>
    <x v="1"/>
    <x v="0"/>
    <s v="Storage &amp; Organization"/>
    <x v="0"/>
    <x v="1376"/>
  </r>
  <r>
    <n v="43364"/>
    <x v="1130"/>
    <x v="1"/>
    <n v="21"/>
    <x v="5678"/>
    <x v="0"/>
    <n v="7.2"/>
    <x v="1"/>
    <x v="0"/>
    <x v="0"/>
    <s v="Envelopes"/>
    <x v="0"/>
    <x v="813"/>
  </r>
  <r>
    <n v="47459"/>
    <x v="1082"/>
    <x v="2"/>
    <n v="10"/>
    <x v="5679"/>
    <x v="0"/>
    <n v="1.6"/>
    <x v="0"/>
    <x v="2"/>
    <x v="0"/>
    <s v="Binders and Binder Accessories"/>
    <x v="0"/>
    <x v="1113"/>
  </r>
  <r>
    <n v="53795"/>
    <x v="140"/>
    <x v="1"/>
    <n v="40"/>
    <x v="5680"/>
    <x v="1"/>
    <n v="6.7"/>
    <x v="0"/>
    <x v="2"/>
    <x v="0"/>
    <s v="Paper"/>
    <x v="0"/>
    <x v="1305"/>
  </r>
  <r>
    <n v="28389"/>
    <x v="612"/>
    <x v="1"/>
    <n v="16"/>
    <x v="5681"/>
    <x v="2"/>
    <n v="19.3"/>
    <x v="2"/>
    <x v="2"/>
    <x v="1"/>
    <s v="Office Machines"/>
    <x v="3"/>
    <x v="641"/>
  </r>
  <r>
    <n v="47010"/>
    <x v="299"/>
    <x v="0"/>
    <n v="11"/>
    <x v="5682"/>
    <x v="2"/>
    <n v="32.1"/>
    <x v="6"/>
    <x v="0"/>
    <x v="2"/>
    <s v="Chairs &amp; Chairmats"/>
    <x v="3"/>
    <x v="20"/>
  </r>
  <r>
    <n v="33731"/>
    <x v="1152"/>
    <x v="1"/>
    <n v="12"/>
    <x v="5683"/>
    <x v="0"/>
    <n v="5.4"/>
    <x v="6"/>
    <x v="0"/>
    <x v="0"/>
    <s v="Storage &amp; Organization"/>
    <x v="0"/>
    <x v="1269"/>
  </r>
  <r>
    <n v="29185"/>
    <x v="965"/>
    <x v="1"/>
    <n v="8"/>
    <x v="5684"/>
    <x v="0"/>
    <n v="14.1"/>
    <x v="2"/>
    <x v="0"/>
    <x v="0"/>
    <s v="Appliances"/>
    <x v="0"/>
    <x v="1233"/>
  </r>
  <r>
    <n v="56676"/>
    <x v="449"/>
    <x v="0"/>
    <n v="39"/>
    <x v="5685"/>
    <x v="0"/>
    <n v="6.1"/>
    <x v="2"/>
    <x v="1"/>
    <x v="0"/>
    <s v="Paper"/>
    <x v="0"/>
    <x v="885"/>
  </r>
  <r>
    <n v="50982"/>
    <x v="1265"/>
    <x v="1"/>
    <n v="23"/>
    <x v="5686"/>
    <x v="0"/>
    <n v="0.5"/>
    <x v="3"/>
    <x v="1"/>
    <x v="0"/>
    <s v="Labels"/>
    <x v="0"/>
    <x v="949"/>
  </r>
  <r>
    <n v="15780"/>
    <x v="565"/>
    <x v="0"/>
    <n v="19"/>
    <x v="5687"/>
    <x v="0"/>
    <n v="0.8"/>
    <x v="0"/>
    <x v="0"/>
    <x v="0"/>
    <s v="Rubber Bands"/>
    <x v="2"/>
    <x v="585"/>
  </r>
  <r>
    <n v="37541"/>
    <x v="173"/>
    <x v="4"/>
    <n v="10"/>
    <x v="5688"/>
    <x v="1"/>
    <n v="14.9"/>
    <x v="1"/>
    <x v="3"/>
    <x v="0"/>
    <s v="Paper"/>
    <x v="0"/>
    <x v="989"/>
  </r>
  <r>
    <n v="40997"/>
    <x v="870"/>
    <x v="3"/>
    <n v="1"/>
    <x v="5689"/>
    <x v="0"/>
    <n v="8"/>
    <x v="0"/>
    <x v="3"/>
    <x v="0"/>
    <s v="Storage &amp; Organization"/>
    <x v="0"/>
    <x v="1108"/>
  </r>
  <r>
    <n v="23617"/>
    <x v="37"/>
    <x v="2"/>
    <n v="6"/>
    <x v="5690"/>
    <x v="1"/>
    <n v="3.2"/>
    <x v="8"/>
    <x v="1"/>
    <x v="0"/>
    <s v="Binders and Binder Accessories"/>
    <x v="0"/>
    <x v="1314"/>
  </r>
  <r>
    <n v="22755"/>
    <x v="332"/>
    <x v="4"/>
    <n v="5"/>
    <x v="5691"/>
    <x v="0"/>
    <n v="5.4"/>
    <x v="2"/>
    <x v="2"/>
    <x v="1"/>
    <s v="Telephones and Communication"/>
    <x v="4"/>
    <x v="817"/>
  </r>
  <r>
    <n v="40160"/>
    <x v="777"/>
    <x v="0"/>
    <n v="23"/>
    <x v="5692"/>
    <x v="0"/>
    <n v="15.5"/>
    <x v="1"/>
    <x v="1"/>
    <x v="2"/>
    <s v="Office Furnishings"/>
    <x v="0"/>
    <x v="821"/>
  </r>
  <r>
    <n v="13604"/>
    <x v="676"/>
    <x v="2"/>
    <n v="38"/>
    <x v="5693"/>
    <x v="0"/>
    <n v="6.6"/>
    <x v="10"/>
    <x v="0"/>
    <x v="1"/>
    <s v="Computer Peripherals"/>
    <x v="0"/>
    <x v="717"/>
  </r>
  <r>
    <n v="8930"/>
    <x v="1318"/>
    <x v="4"/>
    <n v="14"/>
    <x v="5694"/>
    <x v="0"/>
    <n v="12.4"/>
    <x v="8"/>
    <x v="0"/>
    <x v="0"/>
    <s v="Paper"/>
    <x v="0"/>
    <x v="799"/>
  </r>
  <r>
    <n v="40870"/>
    <x v="1169"/>
    <x v="0"/>
    <n v="43"/>
    <x v="5695"/>
    <x v="0"/>
    <n v="7.7"/>
    <x v="3"/>
    <x v="0"/>
    <x v="1"/>
    <s v="Computer Peripherals"/>
    <x v="0"/>
    <x v="1166"/>
  </r>
  <r>
    <n v="24646"/>
    <x v="860"/>
    <x v="2"/>
    <n v="21"/>
    <x v="5696"/>
    <x v="0"/>
    <n v="0.7"/>
    <x v="6"/>
    <x v="3"/>
    <x v="0"/>
    <s v="Pens &amp; Art Supplies"/>
    <x v="2"/>
    <x v="309"/>
  </r>
  <r>
    <n v="16197"/>
    <x v="1004"/>
    <x v="0"/>
    <n v="19"/>
    <x v="5697"/>
    <x v="0"/>
    <n v="6.3"/>
    <x v="7"/>
    <x v="1"/>
    <x v="0"/>
    <s v="Paper"/>
    <x v="0"/>
    <x v="465"/>
  </r>
  <r>
    <n v="29956"/>
    <x v="964"/>
    <x v="0"/>
    <n v="48"/>
    <x v="5698"/>
    <x v="0"/>
    <n v="0.9"/>
    <x v="2"/>
    <x v="1"/>
    <x v="0"/>
    <s v="Pens &amp; Art Supplies"/>
    <x v="2"/>
    <x v="1006"/>
  </r>
  <r>
    <n v="43745"/>
    <x v="346"/>
    <x v="3"/>
    <n v="32"/>
    <x v="5699"/>
    <x v="0"/>
    <n v="2.7"/>
    <x v="3"/>
    <x v="0"/>
    <x v="1"/>
    <s v="Telephones and Communication"/>
    <x v="0"/>
    <x v="310"/>
  </r>
  <r>
    <n v="42243"/>
    <x v="349"/>
    <x v="4"/>
    <n v="19"/>
    <x v="5700"/>
    <x v="0"/>
    <n v="6.4"/>
    <x v="9"/>
    <x v="3"/>
    <x v="0"/>
    <s v="Paper"/>
    <x v="0"/>
    <x v="357"/>
  </r>
  <r>
    <n v="27138"/>
    <x v="820"/>
    <x v="1"/>
    <n v="37"/>
    <x v="5701"/>
    <x v="0"/>
    <n v="9.6"/>
    <x v="5"/>
    <x v="2"/>
    <x v="1"/>
    <s v="Telephones and Communication"/>
    <x v="0"/>
    <x v="866"/>
  </r>
  <r>
    <n v="42214"/>
    <x v="126"/>
    <x v="3"/>
    <n v="46"/>
    <x v="5702"/>
    <x v="0"/>
    <n v="3"/>
    <x v="6"/>
    <x v="2"/>
    <x v="2"/>
    <s v="Office Furnishings"/>
    <x v="4"/>
    <x v="691"/>
  </r>
  <r>
    <n v="35968"/>
    <x v="425"/>
    <x v="2"/>
    <n v="21"/>
    <x v="5703"/>
    <x v="0"/>
    <n v="7.5"/>
    <x v="2"/>
    <x v="0"/>
    <x v="0"/>
    <s v="Binders and Binder Accessories"/>
    <x v="0"/>
    <x v="160"/>
  </r>
  <r>
    <n v="39808"/>
    <x v="177"/>
    <x v="3"/>
    <n v="31"/>
    <x v="5704"/>
    <x v="0"/>
    <n v="2.7"/>
    <x v="2"/>
    <x v="0"/>
    <x v="1"/>
    <s v="Telephones and Communication"/>
    <x v="0"/>
    <x v="771"/>
  </r>
  <r>
    <n v="22850"/>
    <x v="690"/>
    <x v="4"/>
    <n v="4"/>
    <x v="5705"/>
    <x v="0"/>
    <n v="4.3"/>
    <x v="8"/>
    <x v="2"/>
    <x v="1"/>
    <s v="Computer Peripherals"/>
    <x v="0"/>
    <x v="1349"/>
  </r>
  <r>
    <n v="11911"/>
    <x v="1148"/>
    <x v="0"/>
    <n v="25"/>
    <x v="5706"/>
    <x v="0"/>
    <n v="10.4"/>
    <x v="1"/>
    <x v="1"/>
    <x v="0"/>
    <s v="Binders and Binder Accessories"/>
    <x v="0"/>
    <x v="1138"/>
  </r>
  <r>
    <n v="57767"/>
    <x v="757"/>
    <x v="0"/>
    <n v="34"/>
    <x v="5707"/>
    <x v="0"/>
    <n v="9.6"/>
    <x v="6"/>
    <x v="0"/>
    <x v="1"/>
    <s v="Telephones and Communication"/>
    <x v="0"/>
    <x v="796"/>
  </r>
  <r>
    <n v="25155"/>
    <x v="965"/>
    <x v="3"/>
    <n v="3"/>
    <x v="5708"/>
    <x v="1"/>
    <n v="5.9"/>
    <x v="6"/>
    <x v="0"/>
    <x v="0"/>
    <s v="Paper"/>
    <x v="0"/>
    <x v="424"/>
  </r>
  <r>
    <n v="49125"/>
    <x v="577"/>
    <x v="2"/>
    <n v="29"/>
    <x v="5709"/>
    <x v="1"/>
    <n v="8.1999999999999993"/>
    <x v="0"/>
    <x v="0"/>
    <x v="0"/>
    <s v="Paper"/>
    <x v="0"/>
    <x v="600"/>
  </r>
  <r>
    <n v="54917"/>
    <x v="1383"/>
    <x v="1"/>
    <n v="12"/>
    <x v="5710"/>
    <x v="0"/>
    <n v="26.2"/>
    <x v="2"/>
    <x v="3"/>
    <x v="1"/>
    <s v="Copiers and Fax"/>
    <x v="5"/>
    <x v="1350"/>
  </r>
  <r>
    <n v="6116"/>
    <x v="795"/>
    <x v="4"/>
    <n v="6"/>
    <x v="5711"/>
    <x v="0"/>
    <n v="26.2"/>
    <x v="12"/>
    <x v="0"/>
    <x v="0"/>
    <s v="Scissors, Rulers and Trimmers"/>
    <x v="1"/>
    <x v="1052"/>
  </r>
  <r>
    <n v="35137"/>
    <x v="1107"/>
    <x v="1"/>
    <n v="47"/>
    <x v="5712"/>
    <x v="0"/>
    <n v="7.2"/>
    <x v="9"/>
    <x v="2"/>
    <x v="0"/>
    <s v="Envelopes"/>
    <x v="0"/>
    <x v="383"/>
  </r>
  <r>
    <n v="42343"/>
    <x v="964"/>
    <x v="0"/>
    <n v="31"/>
    <x v="5713"/>
    <x v="0"/>
    <n v="18.7"/>
    <x v="2"/>
    <x v="0"/>
    <x v="0"/>
    <s v="Paper"/>
    <x v="0"/>
    <x v="1006"/>
  </r>
  <r>
    <n v="2752"/>
    <x v="426"/>
    <x v="1"/>
    <n v="30"/>
    <x v="5714"/>
    <x v="0"/>
    <n v="2.1"/>
    <x v="0"/>
    <x v="3"/>
    <x v="1"/>
    <s v="Computer Peripherals"/>
    <x v="4"/>
    <x v="913"/>
  </r>
  <r>
    <n v="21922"/>
    <x v="1105"/>
    <x v="1"/>
    <n v="17"/>
    <x v="5715"/>
    <x v="2"/>
    <n v="27.8"/>
    <x v="0"/>
    <x v="0"/>
    <x v="2"/>
    <s v="Chairs &amp; Chairmats"/>
    <x v="3"/>
    <x v="1329"/>
  </r>
  <r>
    <n v="27778"/>
    <x v="1267"/>
    <x v="0"/>
    <n v="34"/>
    <x v="5716"/>
    <x v="2"/>
    <n v="38.6"/>
    <x v="1"/>
    <x v="0"/>
    <x v="2"/>
    <s v="Bookcases"/>
    <x v="6"/>
    <x v="801"/>
  </r>
  <r>
    <n v="5504"/>
    <x v="950"/>
    <x v="1"/>
    <n v="6"/>
    <x v="5717"/>
    <x v="1"/>
    <n v="8.1999999999999993"/>
    <x v="2"/>
    <x v="3"/>
    <x v="0"/>
    <s v="Paper"/>
    <x v="0"/>
    <x v="842"/>
  </r>
  <r>
    <n v="34916"/>
    <x v="934"/>
    <x v="1"/>
    <n v="3"/>
    <x v="976"/>
    <x v="1"/>
    <n v="6.1"/>
    <x v="3"/>
    <x v="1"/>
    <x v="2"/>
    <s v="Office Furnishings"/>
    <x v="4"/>
    <x v="976"/>
  </r>
  <r>
    <n v="50852"/>
    <x v="1206"/>
    <x v="4"/>
    <n v="24"/>
    <x v="5718"/>
    <x v="0"/>
    <n v="12.3"/>
    <x v="6"/>
    <x v="3"/>
    <x v="0"/>
    <s v="Binders and Binder Accessories"/>
    <x v="0"/>
    <x v="1094"/>
  </r>
  <r>
    <n v="59392"/>
    <x v="1190"/>
    <x v="4"/>
    <n v="45"/>
    <x v="5719"/>
    <x v="0"/>
    <n v="2.1"/>
    <x v="0"/>
    <x v="0"/>
    <x v="1"/>
    <s v="Computer Peripherals"/>
    <x v="4"/>
    <x v="1011"/>
  </r>
  <r>
    <n v="36355"/>
    <x v="1122"/>
    <x v="4"/>
    <n v="9"/>
    <x v="5720"/>
    <x v="1"/>
    <n v="8.3000000000000007"/>
    <x v="3"/>
    <x v="2"/>
    <x v="0"/>
    <s v="Binders and Binder Accessories"/>
    <x v="0"/>
    <x v="62"/>
  </r>
  <r>
    <n v="10247"/>
    <x v="1118"/>
    <x v="4"/>
    <n v="24"/>
    <x v="5721"/>
    <x v="0"/>
    <n v="2.1"/>
    <x v="0"/>
    <x v="2"/>
    <x v="1"/>
    <s v="Computer Peripherals"/>
    <x v="4"/>
    <x v="720"/>
  </r>
  <r>
    <n v="27430"/>
    <x v="735"/>
    <x v="1"/>
    <n v="12"/>
    <x v="5722"/>
    <x v="0"/>
    <n v="2.5"/>
    <x v="3"/>
    <x v="3"/>
    <x v="0"/>
    <s v="Pens &amp; Art Supplies"/>
    <x v="2"/>
    <x v="633"/>
  </r>
  <r>
    <n v="24579"/>
    <x v="1319"/>
    <x v="1"/>
    <n v="45"/>
    <x v="5723"/>
    <x v="0"/>
    <n v="26.2"/>
    <x v="0"/>
    <x v="3"/>
    <x v="0"/>
    <s v="Appliances"/>
    <x v="5"/>
    <x v="1044"/>
  </r>
  <r>
    <n v="7751"/>
    <x v="1334"/>
    <x v="2"/>
    <n v="45"/>
    <x v="5724"/>
    <x v="2"/>
    <n v="62.3"/>
    <x v="4"/>
    <x v="0"/>
    <x v="2"/>
    <s v="Chairs &amp; Chairmats"/>
    <x v="3"/>
    <x v="1285"/>
  </r>
  <r>
    <n v="7106"/>
    <x v="31"/>
    <x v="3"/>
    <n v="36"/>
    <x v="5725"/>
    <x v="0"/>
    <n v="21.4"/>
    <x v="4"/>
    <x v="2"/>
    <x v="0"/>
    <s v="Storage &amp; Organization"/>
    <x v="0"/>
    <x v="304"/>
  </r>
  <r>
    <n v="960"/>
    <x v="629"/>
    <x v="4"/>
    <n v="46"/>
    <x v="5726"/>
    <x v="0"/>
    <n v="7.3"/>
    <x v="0"/>
    <x v="1"/>
    <x v="2"/>
    <s v="Office Furnishings"/>
    <x v="2"/>
    <x v="658"/>
  </r>
  <r>
    <n v="43459"/>
    <x v="540"/>
    <x v="0"/>
    <n v="26"/>
    <x v="5727"/>
    <x v="0"/>
    <n v="26.2"/>
    <x v="8"/>
    <x v="1"/>
    <x v="1"/>
    <s v="Office Machines"/>
    <x v="5"/>
    <x v="559"/>
  </r>
  <r>
    <n v="3108"/>
    <x v="692"/>
    <x v="0"/>
    <n v="36"/>
    <x v="5728"/>
    <x v="0"/>
    <n v="1.1000000000000001"/>
    <x v="9"/>
    <x v="0"/>
    <x v="0"/>
    <s v="Pens &amp; Art Supplies"/>
    <x v="2"/>
    <x v="154"/>
  </r>
  <r>
    <n v="1028"/>
    <x v="81"/>
    <x v="1"/>
    <n v="6"/>
    <x v="5729"/>
    <x v="0"/>
    <n v="2.1"/>
    <x v="2"/>
    <x v="1"/>
    <x v="1"/>
    <s v="Computer Peripherals"/>
    <x v="4"/>
    <x v="74"/>
  </r>
  <r>
    <n v="36355"/>
    <x v="1122"/>
    <x v="4"/>
    <n v="43"/>
    <x v="1766"/>
    <x v="0"/>
    <n v="2.7"/>
    <x v="3"/>
    <x v="2"/>
    <x v="0"/>
    <s v="Scissors, Rulers and Trimmers"/>
    <x v="4"/>
    <x v="773"/>
  </r>
  <r>
    <n v="59365"/>
    <x v="243"/>
    <x v="4"/>
    <n v="1"/>
    <x v="5730"/>
    <x v="2"/>
    <n v="15.7"/>
    <x v="9"/>
    <x v="2"/>
    <x v="1"/>
    <s v="Office Machines"/>
    <x v="3"/>
    <x v="8"/>
  </r>
  <r>
    <n v="43109"/>
    <x v="758"/>
    <x v="0"/>
    <n v="10"/>
    <x v="5731"/>
    <x v="0"/>
    <n v="2.1"/>
    <x v="1"/>
    <x v="0"/>
    <x v="1"/>
    <s v="Computer Peripherals"/>
    <x v="4"/>
    <x v="797"/>
  </r>
  <r>
    <n v="11077"/>
    <x v="795"/>
    <x v="3"/>
    <n v="30"/>
    <x v="5732"/>
    <x v="2"/>
    <n v="37.5"/>
    <x v="8"/>
    <x v="1"/>
    <x v="2"/>
    <s v="Bookcases"/>
    <x v="6"/>
    <x v="709"/>
  </r>
  <r>
    <n v="22115"/>
    <x v="811"/>
    <x v="3"/>
    <n v="5"/>
    <x v="5733"/>
    <x v="2"/>
    <n v="19.100000000000001"/>
    <x v="4"/>
    <x v="1"/>
    <x v="1"/>
    <s v="Office Machines"/>
    <x v="3"/>
    <x v="855"/>
  </r>
  <r>
    <n v="36677"/>
    <x v="1269"/>
    <x v="3"/>
    <n v="38"/>
    <x v="5734"/>
    <x v="0"/>
    <n v="26.2"/>
    <x v="10"/>
    <x v="0"/>
    <x v="1"/>
    <s v="Copiers and Fax"/>
    <x v="5"/>
    <x v="1387"/>
  </r>
  <r>
    <n v="30625"/>
    <x v="450"/>
    <x v="0"/>
    <n v="24"/>
    <x v="5735"/>
    <x v="1"/>
    <n v="10.8"/>
    <x v="7"/>
    <x v="0"/>
    <x v="2"/>
    <s v="Office Furnishings"/>
    <x v="5"/>
    <x v="466"/>
  </r>
  <r>
    <n v="13408"/>
    <x v="635"/>
    <x v="3"/>
    <n v="4"/>
    <x v="5736"/>
    <x v="0"/>
    <n v="13.1"/>
    <x v="0"/>
    <x v="2"/>
    <x v="2"/>
    <s v="Office Furnishings"/>
    <x v="1"/>
    <x v="592"/>
  </r>
  <r>
    <n v="18596"/>
    <x v="649"/>
    <x v="3"/>
    <n v="32"/>
    <x v="5737"/>
    <x v="0"/>
    <n v="0.5"/>
    <x v="5"/>
    <x v="3"/>
    <x v="0"/>
    <s v="Labels"/>
    <x v="0"/>
    <x v="377"/>
  </r>
  <r>
    <n v="16579"/>
    <x v="138"/>
    <x v="2"/>
    <n v="23"/>
    <x v="5738"/>
    <x v="0"/>
    <n v="3.3"/>
    <x v="6"/>
    <x v="1"/>
    <x v="0"/>
    <s v="Pens &amp; Art Supplies"/>
    <x v="2"/>
    <x v="335"/>
  </r>
  <r>
    <n v="46177"/>
    <x v="317"/>
    <x v="3"/>
    <n v="33"/>
    <x v="5739"/>
    <x v="0"/>
    <n v="15.4"/>
    <x v="11"/>
    <x v="0"/>
    <x v="2"/>
    <s v="Office Furnishings"/>
    <x v="5"/>
    <x v="322"/>
  </r>
  <r>
    <n v="41831"/>
    <x v="696"/>
    <x v="2"/>
    <n v="43"/>
    <x v="5740"/>
    <x v="2"/>
    <n v="32.200000000000003"/>
    <x v="2"/>
    <x v="0"/>
    <x v="1"/>
    <s v="Office Machines"/>
    <x v="6"/>
    <x v="653"/>
  </r>
  <r>
    <n v="36643"/>
    <x v="1275"/>
    <x v="0"/>
    <n v="17"/>
    <x v="5741"/>
    <x v="0"/>
    <n v="9.4"/>
    <x v="0"/>
    <x v="0"/>
    <x v="2"/>
    <s v="Office Furnishings"/>
    <x v="0"/>
    <x v="1260"/>
  </r>
  <r>
    <n v="37731"/>
    <x v="614"/>
    <x v="0"/>
    <n v="24"/>
    <x v="5742"/>
    <x v="0"/>
    <n v="9.8000000000000007"/>
    <x v="0"/>
    <x v="2"/>
    <x v="0"/>
    <s v="Paper"/>
    <x v="0"/>
    <x v="641"/>
  </r>
  <r>
    <n v="50883"/>
    <x v="624"/>
    <x v="3"/>
    <n v="35"/>
    <x v="5743"/>
    <x v="2"/>
    <n v="32.1"/>
    <x v="0"/>
    <x v="0"/>
    <x v="2"/>
    <s v="Chairs &amp; Chairmats"/>
    <x v="3"/>
    <x v="866"/>
  </r>
  <r>
    <n v="38661"/>
    <x v="907"/>
    <x v="1"/>
    <n v="48"/>
    <x v="5744"/>
    <x v="0"/>
    <n v="7.1"/>
    <x v="2"/>
    <x v="0"/>
    <x v="0"/>
    <s v="Paper"/>
    <x v="0"/>
    <x v="959"/>
  </r>
  <r>
    <n v="8704"/>
    <x v="1198"/>
    <x v="4"/>
    <n v="38"/>
    <x v="5745"/>
    <x v="0"/>
    <n v="1.1000000000000001"/>
    <x v="7"/>
    <x v="2"/>
    <x v="0"/>
    <s v="Pens &amp; Art Supplies"/>
    <x v="2"/>
    <x v="744"/>
  </r>
  <r>
    <n v="49889"/>
    <x v="1089"/>
    <x v="0"/>
    <n v="47"/>
    <x v="5746"/>
    <x v="0"/>
    <n v="7.7"/>
    <x v="0"/>
    <x v="2"/>
    <x v="0"/>
    <s v="Binders and Binder Accessories"/>
    <x v="0"/>
    <x v="981"/>
  </r>
  <r>
    <n v="38146"/>
    <x v="783"/>
    <x v="3"/>
    <n v="41"/>
    <x v="5747"/>
    <x v="0"/>
    <n v="15.9"/>
    <x v="0"/>
    <x v="3"/>
    <x v="2"/>
    <s v="Office Furnishings"/>
    <x v="5"/>
    <x v="1096"/>
  </r>
  <r>
    <n v="48961"/>
    <x v="586"/>
    <x v="2"/>
    <n v="25"/>
    <x v="5748"/>
    <x v="1"/>
    <n v="8.1999999999999993"/>
    <x v="0"/>
    <x v="3"/>
    <x v="0"/>
    <s v="Storage &amp; Organization"/>
    <x v="0"/>
    <x v="1051"/>
  </r>
  <r>
    <n v="2790"/>
    <x v="68"/>
    <x v="1"/>
    <n v="41"/>
    <x v="5749"/>
    <x v="2"/>
    <n v="52.4"/>
    <x v="2"/>
    <x v="2"/>
    <x v="1"/>
    <s v="Copiers and Fax"/>
    <x v="3"/>
    <x v="375"/>
  </r>
  <r>
    <n v="32931"/>
    <x v="305"/>
    <x v="3"/>
    <n v="31"/>
    <x v="5750"/>
    <x v="0"/>
    <n v="0.5"/>
    <x v="5"/>
    <x v="0"/>
    <x v="0"/>
    <s v="Labels"/>
    <x v="0"/>
    <x v="76"/>
  </r>
  <r>
    <n v="44196"/>
    <x v="529"/>
    <x v="2"/>
    <n v="12"/>
    <x v="5751"/>
    <x v="0"/>
    <n v="5.7"/>
    <x v="3"/>
    <x v="0"/>
    <x v="1"/>
    <s v="Telephones and Communication"/>
    <x v="0"/>
    <x v="1243"/>
  </r>
  <r>
    <n v="9092"/>
    <x v="754"/>
    <x v="2"/>
    <n v="8"/>
    <x v="5752"/>
    <x v="0"/>
    <n v="5.2"/>
    <x v="8"/>
    <x v="0"/>
    <x v="1"/>
    <s v="Telephones and Communication"/>
    <x v="0"/>
    <x v="794"/>
  </r>
  <r>
    <n v="11491"/>
    <x v="691"/>
    <x v="3"/>
    <n v="38"/>
    <x v="5753"/>
    <x v="1"/>
    <n v="7.7"/>
    <x v="0"/>
    <x v="2"/>
    <x v="2"/>
    <s v="Office Furnishings"/>
    <x v="0"/>
    <x v="731"/>
  </r>
  <r>
    <n v="41383"/>
    <x v="500"/>
    <x v="3"/>
    <n v="36"/>
    <x v="5754"/>
    <x v="0"/>
    <n v="3.2"/>
    <x v="4"/>
    <x v="3"/>
    <x v="0"/>
    <s v="Binders and Binder Accessories"/>
    <x v="0"/>
    <x v="1293"/>
  </r>
  <r>
    <n v="39492"/>
    <x v="303"/>
    <x v="2"/>
    <n v="40"/>
    <x v="5755"/>
    <x v="0"/>
    <n v="6.1"/>
    <x v="0"/>
    <x v="0"/>
    <x v="0"/>
    <s v="Paper"/>
    <x v="0"/>
    <x v="826"/>
  </r>
  <r>
    <n v="44198"/>
    <x v="872"/>
    <x v="0"/>
    <n v="35"/>
    <x v="5756"/>
    <x v="1"/>
    <n v="3.5"/>
    <x v="2"/>
    <x v="2"/>
    <x v="1"/>
    <s v="Telephones and Communication"/>
    <x v="4"/>
    <x v="1103"/>
  </r>
  <r>
    <n v="58598"/>
    <x v="1258"/>
    <x v="4"/>
    <n v="25"/>
    <x v="5757"/>
    <x v="0"/>
    <n v="0.7"/>
    <x v="0"/>
    <x v="2"/>
    <x v="0"/>
    <s v="Rubber Bands"/>
    <x v="2"/>
    <x v="1264"/>
  </r>
  <r>
    <n v="27232"/>
    <x v="661"/>
    <x v="2"/>
    <n v="19"/>
    <x v="5758"/>
    <x v="0"/>
    <n v="8.3000000000000007"/>
    <x v="3"/>
    <x v="1"/>
    <x v="0"/>
    <s v="Pens &amp; Art Supplies"/>
    <x v="0"/>
    <x v="703"/>
  </r>
  <r>
    <n v="56002"/>
    <x v="878"/>
    <x v="3"/>
    <n v="14"/>
    <x v="5759"/>
    <x v="0"/>
    <n v="5.2"/>
    <x v="0"/>
    <x v="0"/>
    <x v="0"/>
    <s v="Paper"/>
    <x v="0"/>
    <x v="999"/>
  </r>
  <r>
    <n v="15619"/>
    <x v="869"/>
    <x v="3"/>
    <n v="9"/>
    <x v="5760"/>
    <x v="2"/>
    <n v="32.1"/>
    <x v="4"/>
    <x v="0"/>
    <x v="2"/>
    <s v="Chairs &amp; Chairmats"/>
    <x v="3"/>
    <x v="1200"/>
  </r>
  <r>
    <n v="13634"/>
    <x v="588"/>
    <x v="1"/>
    <n v="46"/>
    <x v="5761"/>
    <x v="0"/>
    <n v="7.6"/>
    <x v="3"/>
    <x v="1"/>
    <x v="1"/>
    <s v="Computer Peripherals"/>
    <x v="0"/>
    <x v="752"/>
  </r>
  <r>
    <n v="18405"/>
    <x v="399"/>
    <x v="4"/>
    <n v="2"/>
    <x v="5762"/>
    <x v="0"/>
    <n v="15.5"/>
    <x v="0"/>
    <x v="1"/>
    <x v="1"/>
    <s v="Computer Peripherals"/>
    <x v="0"/>
    <x v="88"/>
  </r>
  <r>
    <n v="39169"/>
    <x v="224"/>
    <x v="4"/>
    <n v="5"/>
    <x v="5763"/>
    <x v="0"/>
    <n v="0.8"/>
    <x v="3"/>
    <x v="2"/>
    <x v="0"/>
    <s v="Pens &amp; Art Supplies"/>
    <x v="2"/>
    <x v="1406"/>
  </r>
  <r>
    <n v="43553"/>
    <x v="720"/>
    <x v="2"/>
    <n v="29"/>
    <x v="5764"/>
    <x v="0"/>
    <n v="5.0999999999999996"/>
    <x v="3"/>
    <x v="0"/>
    <x v="0"/>
    <s v="Paper"/>
    <x v="0"/>
    <x v="763"/>
  </r>
  <r>
    <n v="39300"/>
    <x v="1160"/>
    <x v="1"/>
    <n v="9"/>
    <x v="5765"/>
    <x v="0"/>
    <n v="7.4"/>
    <x v="4"/>
    <x v="2"/>
    <x v="0"/>
    <s v="Appliances"/>
    <x v="0"/>
    <x v="305"/>
  </r>
  <r>
    <n v="51558"/>
    <x v="1127"/>
    <x v="2"/>
    <n v="34"/>
    <x v="5766"/>
    <x v="0"/>
    <n v="7.4"/>
    <x v="9"/>
    <x v="0"/>
    <x v="0"/>
    <s v="Paper"/>
    <x v="0"/>
    <x v="1127"/>
  </r>
  <r>
    <n v="23168"/>
    <x v="1022"/>
    <x v="3"/>
    <n v="46"/>
    <x v="5767"/>
    <x v="1"/>
    <n v="26.2"/>
    <x v="8"/>
    <x v="2"/>
    <x v="1"/>
    <s v="Copiers and Fax"/>
    <x v="5"/>
    <x v="348"/>
  </r>
  <r>
    <n v="29573"/>
    <x v="1128"/>
    <x v="0"/>
    <n v="43"/>
    <x v="5768"/>
    <x v="0"/>
    <n v="10.199999999999999"/>
    <x v="0"/>
    <x v="2"/>
    <x v="0"/>
    <s v="Paper"/>
    <x v="0"/>
    <x v="1046"/>
  </r>
  <r>
    <n v="23140"/>
    <x v="260"/>
    <x v="1"/>
    <n v="16"/>
    <x v="5769"/>
    <x v="0"/>
    <n v="2.5"/>
    <x v="6"/>
    <x v="2"/>
    <x v="0"/>
    <s v="Pens &amp; Art Supplies"/>
    <x v="2"/>
    <x v="1097"/>
  </r>
  <r>
    <n v="57506"/>
    <x v="1287"/>
    <x v="4"/>
    <n v="48"/>
    <x v="5770"/>
    <x v="0"/>
    <n v="5.9"/>
    <x v="9"/>
    <x v="0"/>
    <x v="0"/>
    <s v="Paper"/>
    <x v="0"/>
    <x v="1139"/>
  </r>
  <r>
    <n v="29505"/>
    <x v="570"/>
    <x v="4"/>
    <n v="22"/>
    <x v="5771"/>
    <x v="1"/>
    <n v="0.7"/>
    <x v="8"/>
    <x v="2"/>
    <x v="0"/>
    <s v="Pens &amp; Art Supplies"/>
    <x v="2"/>
    <x v="593"/>
  </r>
  <r>
    <n v="7297"/>
    <x v="152"/>
    <x v="1"/>
    <n v="4"/>
    <x v="5772"/>
    <x v="2"/>
    <n v="81.7"/>
    <x v="4"/>
    <x v="3"/>
    <x v="2"/>
    <s v="Tables"/>
    <x v="6"/>
    <x v="152"/>
  </r>
  <r>
    <n v="20964"/>
    <x v="497"/>
    <x v="0"/>
    <n v="11"/>
    <x v="5773"/>
    <x v="0"/>
    <n v="9.6"/>
    <x v="7"/>
    <x v="1"/>
    <x v="1"/>
    <s v="Telephones and Communication"/>
    <x v="0"/>
    <x v="515"/>
  </r>
  <r>
    <n v="39364"/>
    <x v="516"/>
    <x v="1"/>
    <n v="29"/>
    <x v="5774"/>
    <x v="0"/>
    <n v="42.4"/>
    <x v="1"/>
    <x v="0"/>
    <x v="2"/>
    <s v="Office Furnishings"/>
    <x v="1"/>
    <x v="1050"/>
  </r>
  <r>
    <n v="54528"/>
    <x v="872"/>
    <x v="4"/>
    <n v="8"/>
    <x v="5775"/>
    <x v="0"/>
    <n v="3.1"/>
    <x v="1"/>
    <x v="1"/>
    <x v="0"/>
    <s v="Pens &amp; Art Supplies"/>
    <x v="4"/>
    <x v="1160"/>
  </r>
  <r>
    <n v="48896"/>
    <x v="1284"/>
    <x v="0"/>
    <n v="43"/>
    <x v="5776"/>
    <x v="0"/>
    <n v="10.199999999999999"/>
    <x v="7"/>
    <x v="2"/>
    <x v="0"/>
    <s v="Paper"/>
    <x v="0"/>
    <x v="1068"/>
  </r>
  <r>
    <n v="53668"/>
    <x v="1252"/>
    <x v="2"/>
    <n v="9"/>
    <x v="5777"/>
    <x v="0"/>
    <n v="3.6"/>
    <x v="3"/>
    <x v="0"/>
    <x v="0"/>
    <s v="Scissors, Rulers and Trimmers"/>
    <x v="4"/>
    <x v="1265"/>
  </r>
  <r>
    <n v="51203"/>
    <x v="488"/>
    <x v="1"/>
    <n v="49"/>
    <x v="5778"/>
    <x v="2"/>
    <n v="48.9"/>
    <x v="4"/>
    <x v="2"/>
    <x v="2"/>
    <s v="Tables"/>
    <x v="6"/>
    <x v="415"/>
  </r>
  <r>
    <n v="870"/>
    <x v="517"/>
    <x v="2"/>
    <n v="23"/>
    <x v="5779"/>
    <x v="0"/>
    <n v="3.7"/>
    <x v="9"/>
    <x v="0"/>
    <x v="0"/>
    <s v="Appliances"/>
    <x v="0"/>
    <x v="1410"/>
  </r>
  <r>
    <n v="7941"/>
    <x v="544"/>
    <x v="3"/>
    <n v="50"/>
    <x v="5780"/>
    <x v="0"/>
    <n v="5.4"/>
    <x v="6"/>
    <x v="0"/>
    <x v="0"/>
    <s v="Storage &amp; Organization"/>
    <x v="0"/>
    <x v="131"/>
  </r>
  <r>
    <n v="52256"/>
    <x v="1219"/>
    <x v="2"/>
    <n v="23"/>
    <x v="5781"/>
    <x v="0"/>
    <n v="4.5"/>
    <x v="0"/>
    <x v="0"/>
    <x v="1"/>
    <s v="Telephones and Communication"/>
    <x v="0"/>
    <x v="1275"/>
  </r>
  <r>
    <n v="15808"/>
    <x v="109"/>
    <x v="0"/>
    <n v="33"/>
    <x v="5782"/>
    <x v="0"/>
    <n v="1.7"/>
    <x v="0"/>
    <x v="0"/>
    <x v="2"/>
    <s v="Office Furnishings"/>
    <x v="2"/>
    <x v="139"/>
  </r>
  <r>
    <n v="49319"/>
    <x v="563"/>
    <x v="3"/>
    <n v="40"/>
    <x v="5783"/>
    <x v="0"/>
    <n v="6.6"/>
    <x v="6"/>
    <x v="0"/>
    <x v="0"/>
    <s v="Paper"/>
    <x v="0"/>
    <x v="1406"/>
  </r>
  <r>
    <n v="36387"/>
    <x v="540"/>
    <x v="1"/>
    <n v="32"/>
    <x v="5784"/>
    <x v="0"/>
    <n v="2.1"/>
    <x v="5"/>
    <x v="0"/>
    <x v="1"/>
    <s v="Computer Peripherals"/>
    <x v="4"/>
    <x v="1414"/>
  </r>
  <r>
    <n v="26370"/>
    <x v="6"/>
    <x v="2"/>
    <n v="12"/>
    <x v="5785"/>
    <x v="0"/>
    <n v="5.9"/>
    <x v="1"/>
    <x v="2"/>
    <x v="0"/>
    <s v="Paper"/>
    <x v="0"/>
    <x v="6"/>
  </r>
  <r>
    <n v="47138"/>
    <x v="106"/>
    <x v="3"/>
    <n v="1"/>
    <x v="5786"/>
    <x v="0"/>
    <n v="9.6"/>
    <x v="0"/>
    <x v="0"/>
    <x v="1"/>
    <s v="Telephones and Communication"/>
    <x v="0"/>
    <x v="179"/>
  </r>
  <r>
    <n v="35588"/>
    <x v="1132"/>
    <x v="3"/>
    <n v="32"/>
    <x v="5787"/>
    <x v="2"/>
    <n v="39.200000000000003"/>
    <x v="0"/>
    <x v="0"/>
    <x v="2"/>
    <s v="Bookcases"/>
    <x v="6"/>
    <x v="855"/>
  </r>
  <r>
    <n v="1604"/>
    <x v="169"/>
    <x v="3"/>
    <n v="47"/>
    <x v="5788"/>
    <x v="0"/>
    <n v="5.3"/>
    <x v="6"/>
    <x v="1"/>
    <x v="2"/>
    <s v="Office Furnishings"/>
    <x v="4"/>
    <x v="354"/>
  </r>
  <r>
    <n v="14597"/>
    <x v="64"/>
    <x v="0"/>
    <n v="35"/>
    <x v="5789"/>
    <x v="0"/>
    <n v="5.3"/>
    <x v="5"/>
    <x v="0"/>
    <x v="2"/>
    <s v="Office Furnishings"/>
    <x v="0"/>
    <x v="64"/>
  </r>
  <r>
    <n v="52327"/>
    <x v="1009"/>
    <x v="4"/>
    <n v="5"/>
    <x v="5790"/>
    <x v="0"/>
    <n v="5"/>
    <x v="0"/>
    <x v="2"/>
    <x v="0"/>
    <s v="Paper"/>
    <x v="0"/>
    <x v="415"/>
  </r>
  <r>
    <n v="31810"/>
    <x v="819"/>
    <x v="0"/>
    <n v="46"/>
    <x v="5791"/>
    <x v="0"/>
    <n v="8.5"/>
    <x v="5"/>
    <x v="2"/>
    <x v="2"/>
    <s v="Office Furnishings"/>
    <x v="2"/>
    <x v="799"/>
  </r>
  <r>
    <n v="35555"/>
    <x v="1061"/>
    <x v="4"/>
    <n v="2"/>
    <x v="5792"/>
    <x v="0"/>
    <n v="0.9"/>
    <x v="0"/>
    <x v="0"/>
    <x v="0"/>
    <s v="Paper"/>
    <x v="2"/>
    <x v="995"/>
  </r>
  <r>
    <n v="46113"/>
    <x v="1122"/>
    <x v="2"/>
    <n v="18"/>
    <x v="5793"/>
    <x v="1"/>
    <n v="26.2"/>
    <x v="6"/>
    <x v="3"/>
    <x v="2"/>
    <s v="Office Furnishings"/>
    <x v="5"/>
    <x v="773"/>
  </r>
  <r>
    <n v="24486"/>
    <x v="40"/>
    <x v="4"/>
    <n v="3"/>
    <x v="5794"/>
    <x v="0"/>
    <n v="3"/>
    <x v="0"/>
    <x v="1"/>
    <x v="1"/>
    <s v="Computer Peripherals"/>
    <x v="4"/>
    <x v="41"/>
  </r>
  <r>
    <n v="59329"/>
    <x v="367"/>
    <x v="0"/>
    <n v="41"/>
    <x v="5795"/>
    <x v="0"/>
    <n v="7.6"/>
    <x v="5"/>
    <x v="0"/>
    <x v="2"/>
    <s v="Office Furnishings"/>
    <x v="0"/>
    <x v="1287"/>
  </r>
  <r>
    <n v="41123"/>
    <x v="1207"/>
    <x v="3"/>
    <n v="27"/>
    <x v="5796"/>
    <x v="0"/>
    <n v="5.4"/>
    <x v="5"/>
    <x v="3"/>
    <x v="0"/>
    <s v="Paper"/>
    <x v="0"/>
    <x v="1311"/>
  </r>
  <r>
    <n v="29287"/>
    <x v="96"/>
    <x v="1"/>
    <n v="49"/>
    <x v="5797"/>
    <x v="2"/>
    <n v="30"/>
    <x v="1"/>
    <x v="1"/>
    <x v="1"/>
    <s v="Office Machines"/>
    <x v="3"/>
    <x v="97"/>
  </r>
  <r>
    <n v="24647"/>
    <x v="1014"/>
    <x v="2"/>
    <n v="3"/>
    <x v="5798"/>
    <x v="0"/>
    <n v="15"/>
    <x v="3"/>
    <x v="0"/>
    <x v="1"/>
    <s v="Office Machines"/>
    <x v="1"/>
    <x v="1069"/>
  </r>
  <r>
    <n v="18530"/>
    <x v="207"/>
    <x v="2"/>
    <n v="25"/>
    <x v="5799"/>
    <x v="0"/>
    <n v="6.4"/>
    <x v="8"/>
    <x v="0"/>
    <x v="1"/>
    <s v="Telephones and Communication"/>
    <x v="0"/>
    <x v="206"/>
  </r>
  <r>
    <n v="50784"/>
    <x v="217"/>
    <x v="1"/>
    <n v="20"/>
    <x v="5800"/>
    <x v="0"/>
    <n v="5.9"/>
    <x v="9"/>
    <x v="0"/>
    <x v="1"/>
    <s v="Computer Peripherals"/>
    <x v="0"/>
    <x v="845"/>
  </r>
  <r>
    <n v="39842"/>
    <x v="191"/>
    <x v="4"/>
    <n v="38"/>
    <x v="5801"/>
    <x v="1"/>
    <n v="9.3000000000000007"/>
    <x v="4"/>
    <x v="1"/>
    <x v="2"/>
    <s v="Office Furnishings"/>
    <x v="1"/>
    <x v="212"/>
  </r>
  <r>
    <n v="19617"/>
    <x v="1256"/>
    <x v="3"/>
    <n v="38"/>
    <x v="5802"/>
    <x v="0"/>
    <n v="6.7"/>
    <x v="10"/>
    <x v="0"/>
    <x v="1"/>
    <s v="Office Machines"/>
    <x v="1"/>
    <x v="727"/>
  </r>
  <r>
    <n v="37760"/>
    <x v="964"/>
    <x v="1"/>
    <n v="38"/>
    <x v="5803"/>
    <x v="0"/>
    <n v="1.1000000000000001"/>
    <x v="3"/>
    <x v="3"/>
    <x v="1"/>
    <s v="Telephones and Communication"/>
    <x v="2"/>
    <x v="428"/>
  </r>
  <r>
    <n v="42338"/>
    <x v="968"/>
    <x v="2"/>
    <n v="32"/>
    <x v="5804"/>
    <x v="0"/>
    <n v="9.6"/>
    <x v="2"/>
    <x v="0"/>
    <x v="1"/>
    <s v="Telephones and Communication"/>
    <x v="0"/>
    <x v="641"/>
  </r>
  <r>
    <n v="59554"/>
    <x v="18"/>
    <x v="0"/>
    <n v="40"/>
    <x v="5805"/>
    <x v="0"/>
    <n v="4.3"/>
    <x v="0"/>
    <x v="1"/>
    <x v="1"/>
    <s v="Computer Peripherals"/>
    <x v="0"/>
    <x v="1300"/>
  </r>
  <r>
    <n v="25476"/>
    <x v="649"/>
    <x v="2"/>
    <n v="4"/>
    <x v="5806"/>
    <x v="0"/>
    <n v="26.2"/>
    <x v="8"/>
    <x v="1"/>
    <x v="1"/>
    <s v="Copiers and Fax"/>
    <x v="5"/>
    <x v="1398"/>
  </r>
  <r>
    <n v="45184"/>
    <x v="474"/>
    <x v="3"/>
    <n v="10"/>
    <x v="5807"/>
    <x v="0"/>
    <n v="0.9"/>
    <x v="0"/>
    <x v="2"/>
    <x v="0"/>
    <s v="Rubber Bands"/>
    <x v="2"/>
    <x v="798"/>
  </r>
  <r>
    <n v="13380"/>
    <x v="1051"/>
    <x v="0"/>
    <n v="24"/>
    <x v="5808"/>
    <x v="0"/>
    <n v="0.7"/>
    <x v="2"/>
    <x v="0"/>
    <x v="0"/>
    <s v="Pens &amp; Art Supplies"/>
    <x v="2"/>
    <x v="149"/>
  </r>
  <r>
    <n v="22532"/>
    <x v="1283"/>
    <x v="0"/>
    <n v="13"/>
    <x v="5809"/>
    <x v="0"/>
    <n v="6"/>
    <x v="1"/>
    <x v="1"/>
    <x v="0"/>
    <s v="Binders and Binder Accessories"/>
    <x v="0"/>
    <x v="753"/>
  </r>
  <r>
    <n v="23680"/>
    <x v="670"/>
    <x v="2"/>
    <n v="8"/>
    <x v="5810"/>
    <x v="2"/>
    <n v="46.6"/>
    <x v="8"/>
    <x v="1"/>
    <x v="2"/>
    <s v="Tables"/>
    <x v="6"/>
    <x v="1187"/>
  </r>
  <r>
    <n v="55460"/>
    <x v="638"/>
    <x v="1"/>
    <n v="49"/>
    <x v="5811"/>
    <x v="0"/>
    <n v="4.8"/>
    <x v="7"/>
    <x v="2"/>
    <x v="0"/>
    <s v="Appliances"/>
    <x v="0"/>
    <x v="669"/>
  </r>
  <r>
    <n v="29894"/>
    <x v="881"/>
    <x v="3"/>
    <n v="43"/>
    <x v="5812"/>
    <x v="0"/>
    <n v="7.3"/>
    <x v="0"/>
    <x v="0"/>
    <x v="2"/>
    <s v="Office Furnishings"/>
    <x v="2"/>
    <x v="699"/>
  </r>
  <r>
    <n v="51780"/>
    <x v="291"/>
    <x v="3"/>
    <n v="42"/>
    <x v="5813"/>
    <x v="1"/>
    <n v="9.6"/>
    <x v="0"/>
    <x v="1"/>
    <x v="0"/>
    <s v="Binders and Binder Accessories"/>
    <x v="0"/>
    <x v="527"/>
  </r>
  <r>
    <n v="23648"/>
    <x v="1081"/>
    <x v="0"/>
    <n v="44"/>
    <x v="5814"/>
    <x v="0"/>
    <n v="7"/>
    <x v="6"/>
    <x v="0"/>
    <x v="1"/>
    <s v="Computer Peripherals"/>
    <x v="0"/>
    <x v="118"/>
  </r>
  <r>
    <n v="1666"/>
    <x v="1142"/>
    <x v="0"/>
    <n v="19"/>
    <x v="5815"/>
    <x v="1"/>
    <n v="21.4"/>
    <x v="6"/>
    <x v="0"/>
    <x v="0"/>
    <s v="Binders and Binder Accessories"/>
    <x v="0"/>
    <x v="987"/>
  </r>
  <r>
    <n v="6754"/>
    <x v="408"/>
    <x v="1"/>
    <n v="13"/>
    <x v="5816"/>
    <x v="0"/>
    <n v="5.6"/>
    <x v="0"/>
    <x v="0"/>
    <x v="1"/>
    <s v="Telephones and Communication"/>
    <x v="0"/>
    <x v="425"/>
  </r>
  <r>
    <n v="30497"/>
    <x v="698"/>
    <x v="0"/>
    <n v="34"/>
    <x v="5817"/>
    <x v="1"/>
    <n v="9.4"/>
    <x v="9"/>
    <x v="0"/>
    <x v="0"/>
    <s v="Binders and Binder Accessories"/>
    <x v="0"/>
    <x v="753"/>
  </r>
  <r>
    <n v="3492"/>
    <x v="531"/>
    <x v="3"/>
    <n v="33"/>
    <x v="5818"/>
    <x v="0"/>
    <n v="1.3"/>
    <x v="9"/>
    <x v="0"/>
    <x v="0"/>
    <s v="Pens &amp; Art Supplies"/>
    <x v="2"/>
    <x v="715"/>
  </r>
  <r>
    <n v="56327"/>
    <x v="5"/>
    <x v="4"/>
    <n v="11"/>
    <x v="5819"/>
    <x v="2"/>
    <n v="59.1"/>
    <x v="5"/>
    <x v="3"/>
    <x v="0"/>
    <s v="Appliances"/>
    <x v="3"/>
    <x v="789"/>
  </r>
  <r>
    <n v="41824"/>
    <x v="245"/>
    <x v="2"/>
    <n v="33"/>
    <x v="5820"/>
    <x v="0"/>
    <n v="2.2000000000000002"/>
    <x v="2"/>
    <x v="0"/>
    <x v="0"/>
    <s v="Pens &amp; Art Supplies"/>
    <x v="2"/>
    <x v="990"/>
  </r>
  <r>
    <n v="6982"/>
    <x v="682"/>
    <x v="2"/>
    <n v="5"/>
    <x v="5821"/>
    <x v="2"/>
    <n v="61.4"/>
    <x v="12"/>
    <x v="0"/>
    <x v="2"/>
    <s v="Bookcases"/>
    <x v="6"/>
    <x v="1057"/>
  </r>
  <r>
    <n v="4583"/>
    <x v="559"/>
    <x v="4"/>
    <n v="44"/>
    <x v="5822"/>
    <x v="2"/>
    <n v="32.1"/>
    <x v="6"/>
    <x v="0"/>
    <x v="2"/>
    <s v="Chairs &amp; Chairmats"/>
    <x v="3"/>
    <x v="202"/>
  </r>
  <r>
    <n v="5986"/>
    <x v="47"/>
    <x v="1"/>
    <n v="41"/>
    <x v="3550"/>
    <x v="0"/>
    <n v="5.3"/>
    <x v="0"/>
    <x v="3"/>
    <x v="1"/>
    <s v="Computer Peripherals"/>
    <x v="4"/>
    <x v="1360"/>
  </r>
  <r>
    <n v="14406"/>
    <x v="940"/>
    <x v="4"/>
    <n v="35"/>
    <x v="5823"/>
    <x v="1"/>
    <n v="1.1000000000000001"/>
    <x v="4"/>
    <x v="0"/>
    <x v="1"/>
    <s v="Telephones and Communication"/>
    <x v="2"/>
    <x v="689"/>
  </r>
  <r>
    <n v="34311"/>
    <x v="753"/>
    <x v="1"/>
    <n v="39"/>
    <x v="5824"/>
    <x v="0"/>
    <n v="4.2"/>
    <x v="5"/>
    <x v="0"/>
    <x v="0"/>
    <s v="Pens &amp; Art Supplies"/>
    <x v="2"/>
    <x v="14"/>
  </r>
  <r>
    <n v="37445"/>
    <x v="1010"/>
    <x v="1"/>
    <n v="37"/>
    <x v="5825"/>
    <x v="0"/>
    <n v="3.7"/>
    <x v="2"/>
    <x v="0"/>
    <x v="0"/>
    <s v="Appliances"/>
    <x v="0"/>
    <x v="1297"/>
  </r>
  <r>
    <n v="12768"/>
    <x v="824"/>
    <x v="0"/>
    <n v="34"/>
    <x v="5826"/>
    <x v="1"/>
    <n v="4.9000000000000004"/>
    <x v="0"/>
    <x v="0"/>
    <x v="0"/>
    <s v="Appliances"/>
    <x v="0"/>
    <x v="332"/>
  </r>
  <r>
    <n v="21636"/>
    <x v="902"/>
    <x v="3"/>
    <n v="16"/>
    <x v="5827"/>
    <x v="1"/>
    <n v="16.2"/>
    <x v="0"/>
    <x v="2"/>
    <x v="0"/>
    <s v="Binders and Binder Accessories"/>
    <x v="0"/>
    <x v="670"/>
  </r>
  <r>
    <n v="24579"/>
    <x v="1319"/>
    <x v="1"/>
    <n v="40"/>
    <x v="5828"/>
    <x v="0"/>
    <n v="5.3"/>
    <x v="0"/>
    <x v="3"/>
    <x v="0"/>
    <s v="Appliances"/>
    <x v="0"/>
    <x v="49"/>
  </r>
  <r>
    <n v="1925"/>
    <x v="63"/>
    <x v="0"/>
    <n v="40"/>
    <x v="5829"/>
    <x v="0"/>
    <n v="2.1"/>
    <x v="6"/>
    <x v="0"/>
    <x v="1"/>
    <s v="Computer Peripherals"/>
    <x v="4"/>
    <x v="109"/>
  </r>
  <r>
    <n v="33699"/>
    <x v="56"/>
    <x v="3"/>
    <n v="31"/>
    <x v="5830"/>
    <x v="0"/>
    <n v="1.4"/>
    <x v="4"/>
    <x v="3"/>
    <x v="0"/>
    <s v="Paper"/>
    <x v="2"/>
    <x v="646"/>
  </r>
  <r>
    <n v="36647"/>
    <x v="3"/>
    <x v="1"/>
    <n v="18"/>
    <x v="5831"/>
    <x v="0"/>
    <n v="10.1"/>
    <x v="2"/>
    <x v="1"/>
    <x v="0"/>
    <s v="Storage &amp; Organization"/>
    <x v="0"/>
    <x v="256"/>
  </r>
  <r>
    <n v="57570"/>
    <x v="1335"/>
    <x v="1"/>
    <n v="27"/>
    <x v="5832"/>
    <x v="2"/>
    <n v="28.6"/>
    <x v="0"/>
    <x v="0"/>
    <x v="2"/>
    <s v="Bookcases"/>
    <x v="6"/>
    <x v="392"/>
  </r>
  <r>
    <n v="17252"/>
    <x v="839"/>
    <x v="2"/>
    <n v="49"/>
    <x v="5833"/>
    <x v="2"/>
    <n v="57.9"/>
    <x v="0"/>
    <x v="1"/>
    <x v="2"/>
    <s v="Tables"/>
    <x v="6"/>
    <x v="1349"/>
  </r>
  <r>
    <n v="18951"/>
    <x v="438"/>
    <x v="0"/>
    <n v="16"/>
    <x v="5834"/>
    <x v="0"/>
    <n v="3.2"/>
    <x v="4"/>
    <x v="0"/>
    <x v="0"/>
    <s v="Paper"/>
    <x v="2"/>
    <x v="507"/>
  </r>
  <r>
    <n v="20967"/>
    <x v="263"/>
    <x v="1"/>
    <n v="50"/>
    <x v="5835"/>
    <x v="0"/>
    <n v="26.2"/>
    <x v="9"/>
    <x v="3"/>
    <x v="1"/>
    <s v="Copiers and Fax"/>
    <x v="5"/>
    <x v="1384"/>
  </r>
  <r>
    <n v="59008"/>
    <x v="1172"/>
    <x v="0"/>
    <n v="39"/>
    <x v="5836"/>
    <x v="2"/>
    <n v="15"/>
    <x v="6"/>
    <x v="0"/>
    <x v="1"/>
    <s v="Office Machines"/>
    <x v="3"/>
    <x v="899"/>
  </r>
  <r>
    <n v="55558"/>
    <x v="934"/>
    <x v="4"/>
    <n v="8"/>
    <x v="5837"/>
    <x v="2"/>
    <n v="70.900000000000006"/>
    <x v="5"/>
    <x v="1"/>
    <x v="2"/>
    <s v="Bookcases"/>
    <x v="6"/>
    <x v="847"/>
  </r>
  <r>
    <n v="2181"/>
    <x v="877"/>
    <x v="4"/>
    <n v="3"/>
    <x v="5838"/>
    <x v="1"/>
    <n v="0.8"/>
    <x v="0"/>
    <x v="2"/>
    <x v="0"/>
    <s v="Rubber Bands"/>
    <x v="2"/>
    <x v="467"/>
  </r>
  <r>
    <n v="13795"/>
    <x v="1070"/>
    <x v="2"/>
    <n v="30"/>
    <x v="5839"/>
    <x v="0"/>
    <n v="14.1"/>
    <x v="1"/>
    <x v="3"/>
    <x v="0"/>
    <s v="Binders and Binder Accessories"/>
    <x v="0"/>
    <x v="967"/>
  </r>
  <r>
    <n v="20486"/>
    <x v="1354"/>
    <x v="1"/>
    <n v="42"/>
    <x v="5840"/>
    <x v="0"/>
    <n v="0.7"/>
    <x v="0"/>
    <x v="0"/>
    <x v="0"/>
    <s v="Pens &amp; Art Supplies"/>
    <x v="2"/>
    <x v="1266"/>
  </r>
  <r>
    <n v="36448"/>
    <x v="843"/>
    <x v="4"/>
    <n v="6"/>
    <x v="5841"/>
    <x v="0"/>
    <n v="1"/>
    <x v="0"/>
    <x v="1"/>
    <x v="0"/>
    <s v="Pens &amp; Art Supplies"/>
    <x v="2"/>
    <x v="984"/>
  </r>
  <r>
    <n v="17831"/>
    <x v="449"/>
    <x v="0"/>
    <n v="38"/>
    <x v="5842"/>
    <x v="1"/>
    <n v="5.7"/>
    <x v="2"/>
    <x v="0"/>
    <x v="0"/>
    <s v="Paper"/>
    <x v="0"/>
    <x v="894"/>
  </r>
  <r>
    <n v="15206"/>
    <x v="1219"/>
    <x v="3"/>
    <n v="35"/>
    <x v="5843"/>
    <x v="2"/>
    <n v="70.900000000000006"/>
    <x v="8"/>
    <x v="3"/>
    <x v="2"/>
    <s v="Bookcases"/>
    <x v="6"/>
    <x v="252"/>
  </r>
  <r>
    <n v="56582"/>
    <x v="580"/>
    <x v="3"/>
    <n v="25"/>
    <x v="5844"/>
    <x v="0"/>
    <n v="10.8"/>
    <x v="5"/>
    <x v="3"/>
    <x v="2"/>
    <s v="Office Furnishings"/>
    <x v="5"/>
    <x v="663"/>
  </r>
  <r>
    <n v="48128"/>
    <x v="757"/>
    <x v="4"/>
    <n v="5"/>
    <x v="5845"/>
    <x v="1"/>
    <n v="26.2"/>
    <x v="6"/>
    <x v="1"/>
    <x v="1"/>
    <s v="Copiers and Fax"/>
    <x v="5"/>
    <x v="1184"/>
  </r>
  <r>
    <n v="13094"/>
    <x v="661"/>
    <x v="2"/>
    <n v="7"/>
    <x v="5846"/>
    <x v="0"/>
    <n v="5.4"/>
    <x v="6"/>
    <x v="1"/>
    <x v="0"/>
    <s v="Paper"/>
    <x v="2"/>
    <x v="731"/>
  </r>
  <r>
    <n v="46662"/>
    <x v="329"/>
    <x v="0"/>
    <n v="8"/>
    <x v="5847"/>
    <x v="0"/>
    <n v="7.1"/>
    <x v="2"/>
    <x v="2"/>
    <x v="0"/>
    <s v="Paper"/>
    <x v="0"/>
    <x v="336"/>
  </r>
  <r>
    <n v="10567"/>
    <x v="388"/>
    <x v="1"/>
    <n v="10"/>
    <x v="5848"/>
    <x v="2"/>
    <n v="46.8"/>
    <x v="6"/>
    <x v="2"/>
    <x v="2"/>
    <s v="Tables"/>
    <x v="6"/>
    <x v="131"/>
  </r>
  <r>
    <n v="47846"/>
    <x v="204"/>
    <x v="1"/>
    <n v="50"/>
    <x v="5849"/>
    <x v="0"/>
    <n v="15"/>
    <x v="10"/>
    <x v="0"/>
    <x v="2"/>
    <s v="Office Furnishings"/>
    <x v="1"/>
    <x v="490"/>
  </r>
  <r>
    <n v="47040"/>
    <x v="951"/>
    <x v="1"/>
    <n v="38"/>
    <x v="5850"/>
    <x v="0"/>
    <n v="7.7"/>
    <x v="6"/>
    <x v="1"/>
    <x v="0"/>
    <s v="Binders and Binder Accessories"/>
    <x v="0"/>
    <x v="946"/>
  </r>
  <r>
    <n v="18532"/>
    <x v="916"/>
    <x v="2"/>
    <n v="31"/>
    <x v="5851"/>
    <x v="0"/>
    <n v="11.4"/>
    <x v="3"/>
    <x v="2"/>
    <x v="0"/>
    <s v="Storage &amp; Organization"/>
    <x v="0"/>
    <x v="1115"/>
  </r>
  <r>
    <n v="37121"/>
    <x v="263"/>
    <x v="2"/>
    <n v="44"/>
    <x v="5852"/>
    <x v="2"/>
    <n v="68.7"/>
    <x v="0"/>
    <x v="0"/>
    <x v="2"/>
    <s v="Chairs &amp; Chairmats"/>
    <x v="3"/>
    <x v="555"/>
  </r>
  <r>
    <n v="27106"/>
    <x v="554"/>
    <x v="1"/>
    <n v="50"/>
    <x v="5853"/>
    <x v="0"/>
    <n v="1.5"/>
    <x v="0"/>
    <x v="2"/>
    <x v="0"/>
    <s v="Envelopes"/>
    <x v="0"/>
    <x v="346"/>
  </r>
  <r>
    <n v="27936"/>
    <x v="510"/>
    <x v="1"/>
    <n v="23"/>
    <x v="5854"/>
    <x v="0"/>
    <n v="1.3"/>
    <x v="9"/>
    <x v="1"/>
    <x v="1"/>
    <s v="Telephones and Communication"/>
    <x v="4"/>
    <x v="768"/>
  </r>
  <r>
    <n v="46404"/>
    <x v="63"/>
    <x v="0"/>
    <n v="50"/>
    <x v="5855"/>
    <x v="0"/>
    <n v="2.7"/>
    <x v="0"/>
    <x v="3"/>
    <x v="1"/>
    <s v="Telephones and Communication"/>
    <x v="0"/>
    <x v="160"/>
  </r>
  <r>
    <n v="59072"/>
    <x v="194"/>
    <x v="2"/>
    <n v="22"/>
    <x v="5856"/>
    <x v="0"/>
    <n v="6"/>
    <x v="8"/>
    <x v="0"/>
    <x v="0"/>
    <s v="Paper"/>
    <x v="0"/>
    <x v="468"/>
  </r>
  <r>
    <n v="17764"/>
    <x v="658"/>
    <x v="3"/>
    <n v="27"/>
    <x v="5857"/>
    <x v="0"/>
    <n v="18.100000000000001"/>
    <x v="1"/>
    <x v="2"/>
    <x v="0"/>
    <s v="Paper"/>
    <x v="0"/>
    <x v="909"/>
  </r>
  <r>
    <n v="29411"/>
    <x v="1113"/>
    <x v="1"/>
    <n v="33"/>
    <x v="5858"/>
    <x v="0"/>
    <n v="1.5"/>
    <x v="0"/>
    <x v="0"/>
    <x v="0"/>
    <s v="Envelopes"/>
    <x v="0"/>
    <x v="1277"/>
  </r>
  <r>
    <n v="50310"/>
    <x v="412"/>
    <x v="4"/>
    <n v="22"/>
    <x v="5859"/>
    <x v="0"/>
    <n v="4.3"/>
    <x v="2"/>
    <x v="0"/>
    <x v="1"/>
    <s v="Computer Peripherals"/>
    <x v="0"/>
    <x v="670"/>
  </r>
  <r>
    <n v="35"/>
    <x v="73"/>
    <x v="2"/>
    <n v="14"/>
    <x v="5860"/>
    <x v="0"/>
    <n v="9.6"/>
    <x v="2"/>
    <x v="0"/>
    <x v="1"/>
    <s v="Telephones and Communication"/>
    <x v="0"/>
    <x v="73"/>
  </r>
  <r>
    <n v="30566"/>
    <x v="1367"/>
    <x v="3"/>
    <n v="34"/>
    <x v="5861"/>
    <x v="0"/>
    <n v="10.199999999999999"/>
    <x v="2"/>
    <x v="3"/>
    <x v="0"/>
    <s v="Paper"/>
    <x v="0"/>
    <x v="791"/>
  </r>
  <r>
    <n v="50950"/>
    <x v="976"/>
    <x v="2"/>
    <n v="6"/>
    <x v="5862"/>
    <x v="2"/>
    <n v="32.1"/>
    <x v="2"/>
    <x v="0"/>
    <x v="2"/>
    <s v="Chairs &amp; Chairmats"/>
    <x v="3"/>
    <x v="631"/>
  </r>
  <r>
    <n v="26565"/>
    <x v="1047"/>
    <x v="4"/>
    <n v="49"/>
    <x v="5863"/>
    <x v="0"/>
    <n v="21.4"/>
    <x v="0"/>
    <x v="0"/>
    <x v="0"/>
    <s v="Storage &amp; Organization"/>
    <x v="0"/>
    <x v="198"/>
  </r>
  <r>
    <n v="13127"/>
    <x v="1056"/>
    <x v="4"/>
    <n v="13"/>
    <x v="5864"/>
    <x v="2"/>
    <n v="64.2"/>
    <x v="6"/>
    <x v="2"/>
    <x v="0"/>
    <s v="Appliances"/>
    <x v="3"/>
    <x v="1415"/>
  </r>
  <r>
    <n v="18592"/>
    <x v="29"/>
    <x v="0"/>
    <n v="2"/>
    <x v="5865"/>
    <x v="0"/>
    <n v="3.6"/>
    <x v="9"/>
    <x v="0"/>
    <x v="0"/>
    <s v="Scissors, Rulers and Trimmers"/>
    <x v="4"/>
    <x v="1153"/>
  </r>
  <r>
    <n v="55234"/>
    <x v="959"/>
    <x v="3"/>
    <n v="12"/>
    <x v="5866"/>
    <x v="0"/>
    <n v="5.9"/>
    <x v="6"/>
    <x v="0"/>
    <x v="1"/>
    <s v="Computer Peripherals"/>
    <x v="0"/>
    <x v="986"/>
  </r>
  <r>
    <n v="59780"/>
    <x v="76"/>
    <x v="0"/>
    <n v="21"/>
    <x v="5867"/>
    <x v="2"/>
    <n v="28.4"/>
    <x v="2"/>
    <x v="2"/>
    <x v="1"/>
    <s v="Office Machines"/>
    <x v="3"/>
    <x v="1100"/>
  </r>
  <r>
    <n v="2752"/>
    <x v="426"/>
    <x v="1"/>
    <n v="41"/>
    <x v="5868"/>
    <x v="0"/>
    <n v="0.8"/>
    <x v="0"/>
    <x v="3"/>
    <x v="0"/>
    <s v="Rubber Bands"/>
    <x v="2"/>
    <x v="913"/>
  </r>
  <r>
    <n v="2756"/>
    <x v="842"/>
    <x v="0"/>
    <n v="25"/>
    <x v="5869"/>
    <x v="0"/>
    <n v="4.3"/>
    <x v="8"/>
    <x v="3"/>
    <x v="1"/>
    <s v="Computer Peripherals"/>
    <x v="0"/>
    <x v="612"/>
  </r>
  <r>
    <n v="14048"/>
    <x v="320"/>
    <x v="2"/>
    <n v="40"/>
    <x v="5870"/>
    <x v="0"/>
    <n v="1.3"/>
    <x v="8"/>
    <x v="3"/>
    <x v="1"/>
    <s v="Telephones and Communication"/>
    <x v="4"/>
    <x v="1293"/>
  </r>
  <r>
    <n v="57698"/>
    <x v="598"/>
    <x v="0"/>
    <n v="10"/>
    <x v="5871"/>
    <x v="0"/>
    <n v="9.9"/>
    <x v="7"/>
    <x v="2"/>
    <x v="0"/>
    <s v="Appliances"/>
    <x v="0"/>
    <x v="157"/>
  </r>
  <r>
    <n v="23426"/>
    <x v="977"/>
    <x v="0"/>
    <n v="45"/>
    <x v="5872"/>
    <x v="0"/>
    <n v="2.1"/>
    <x v="0"/>
    <x v="1"/>
    <x v="1"/>
    <s v="Computer Peripherals"/>
    <x v="4"/>
    <x v="722"/>
  </r>
  <r>
    <n v="18530"/>
    <x v="207"/>
    <x v="2"/>
    <n v="2"/>
    <x v="2190"/>
    <x v="0"/>
    <n v="15.4"/>
    <x v="8"/>
    <x v="0"/>
    <x v="2"/>
    <s v="Office Furnishings"/>
    <x v="0"/>
    <x v="1416"/>
  </r>
  <r>
    <n v="21350"/>
    <x v="727"/>
    <x v="4"/>
    <n v="30"/>
    <x v="5873"/>
    <x v="0"/>
    <n v="10.6"/>
    <x v="2"/>
    <x v="0"/>
    <x v="0"/>
    <s v="Paper"/>
    <x v="0"/>
    <x v="769"/>
  </r>
  <r>
    <n v="23361"/>
    <x v="728"/>
    <x v="0"/>
    <n v="7"/>
    <x v="5874"/>
    <x v="0"/>
    <n v="5.6"/>
    <x v="8"/>
    <x v="0"/>
    <x v="1"/>
    <s v="Telephones and Communication"/>
    <x v="0"/>
    <x v="1296"/>
  </r>
  <r>
    <n v="37667"/>
    <x v="837"/>
    <x v="1"/>
    <n v="31"/>
    <x v="5875"/>
    <x v="0"/>
    <n v="6.9"/>
    <x v="6"/>
    <x v="1"/>
    <x v="0"/>
    <s v="Binders and Binder Accessories"/>
    <x v="0"/>
    <x v="577"/>
  </r>
  <r>
    <n v="36997"/>
    <x v="317"/>
    <x v="2"/>
    <n v="39"/>
    <x v="5876"/>
    <x v="0"/>
    <n v="0.5"/>
    <x v="5"/>
    <x v="1"/>
    <x v="0"/>
    <s v="Labels"/>
    <x v="0"/>
    <x v="735"/>
  </r>
  <r>
    <n v="2791"/>
    <x v="184"/>
    <x v="1"/>
    <n v="49"/>
    <x v="5877"/>
    <x v="2"/>
    <n v="32.1"/>
    <x v="12"/>
    <x v="0"/>
    <x v="2"/>
    <s v="Chairs &amp; Chairmats"/>
    <x v="3"/>
    <x v="72"/>
  </r>
  <r>
    <n v="56321"/>
    <x v="701"/>
    <x v="0"/>
    <n v="24"/>
    <x v="5878"/>
    <x v="0"/>
    <n v="6"/>
    <x v="4"/>
    <x v="1"/>
    <x v="0"/>
    <s v="Binders and Binder Accessories"/>
    <x v="0"/>
    <x v="488"/>
  </r>
  <r>
    <n v="28453"/>
    <x v="1184"/>
    <x v="0"/>
    <n v="26"/>
    <x v="5879"/>
    <x v="0"/>
    <n v="15"/>
    <x v="6"/>
    <x v="2"/>
    <x v="0"/>
    <s v="Appliances"/>
    <x v="1"/>
    <x v="593"/>
  </r>
  <r>
    <n v="646"/>
    <x v="1019"/>
    <x v="1"/>
    <n v="18"/>
    <x v="5880"/>
    <x v="0"/>
    <n v="4.3"/>
    <x v="0"/>
    <x v="3"/>
    <x v="0"/>
    <s v="Scissors, Rulers and Trimmers"/>
    <x v="4"/>
    <x v="399"/>
  </r>
  <r>
    <n v="18210"/>
    <x v="1370"/>
    <x v="2"/>
    <n v="27"/>
    <x v="5881"/>
    <x v="0"/>
    <n v="21.4"/>
    <x v="10"/>
    <x v="3"/>
    <x v="0"/>
    <s v="Appliances"/>
    <x v="0"/>
    <x v="69"/>
  </r>
  <r>
    <n v="25314"/>
    <x v="268"/>
    <x v="1"/>
    <n v="43"/>
    <x v="5882"/>
    <x v="0"/>
    <n v="5.4"/>
    <x v="6"/>
    <x v="0"/>
    <x v="1"/>
    <s v="Telephones and Communication"/>
    <x v="0"/>
    <x v="1036"/>
  </r>
  <r>
    <n v="51073"/>
    <x v="59"/>
    <x v="2"/>
    <n v="17"/>
    <x v="5883"/>
    <x v="1"/>
    <n v="26.2"/>
    <x v="2"/>
    <x v="0"/>
    <x v="2"/>
    <s v="Office Furnishings"/>
    <x v="5"/>
    <x v="59"/>
  </r>
  <r>
    <n v="15142"/>
    <x v="1218"/>
    <x v="2"/>
    <n v="21"/>
    <x v="5884"/>
    <x v="0"/>
    <n v="11.7"/>
    <x v="9"/>
    <x v="0"/>
    <x v="0"/>
    <s v="Binders and Binder Accessories"/>
    <x v="0"/>
    <x v="1157"/>
  </r>
  <r>
    <n v="29028"/>
    <x v="380"/>
    <x v="0"/>
    <n v="43"/>
    <x v="5885"/>
    <x v="2"/>
    <n v="15.7"/>
    <x v="9"/>
    <x v="0"/>
    <x v="1"/>
    <s v="Office Machines"/>
    <x v="3"/>
    <x v="737"/>
  </r>
  <r>
    <n v="51652"/>
    <x v="101"/>
    <x v="2"/>
    <n v="38"/>
    <x v="5886"/>
    <x v="1"/>
    <n v="21.4"/>
    <x v="9"/>
    <x v="2"/>
    <x v="0"/>
    <s v="Storage &amp; Organization"/>
    <x v="0"/>
    <x v="625"/>
  </r>
  <r>
    <n v="43424"/>
    <x v="1316"/>
    <x v="2"/>
    <n v="34"/>
    <x v="5887"/>
    <x v="1"/>
    <n v="4.8"/>
    <x v="0"/>
    <x v="2"/>
    <x v="0"/>
    <s v="Appliances"/>
    <x v="0"/>
    <x v="714"/>
  </r>
  <r>
    <n v="45766"/>
    <x v="301"/>
    <x v="1"/>
    <n v="28"/>
    <x v="5888"/>
    <x v="0"/>
    <n v="15"/>
    <x v="1"/>
    <x v="2"/>
    <x v="1"/>
    <s v="Office Machines"/>
    <x v="1"/>
    <x v="1192"/>
  </r>
  <r>
    <n v="10310"/>
    <x v="284"/>
    <x v="3"/>
    <n v="48"/>
    <x v="5889"/>
    <x v="0"/>
    <n v="1.1000000000000001"/>
    <x v="2"/>
    <x v="3"/>
    <x v="0"/>
    <s v="Pens &amp; Art Supplies"/>
    <x v="2"/>
    <x v="1319"/>
  </r>
  <r>
    <n v="17090"/>
    <x v="489"/>
    <x v="3"/>
    <n v="26"/>
    <x v="5890"/>
    <x v="2"/>
    <n v="75.099999999999994"/>
    <x v="10"/>
    <x v="0"/>
    <x v="2"/>
    <s v="Chairs &amp; Chairmats"/>
    <x v="3"/>
    <x v="1130"/>
  </r>
  <r>
    <n v="30310"/>
    <x v="906"/>
    <x v="4"/>
    <n v="21"/>
    <x v="5891"/>
    <x v="0"/>
    <n v="9.4"/>
    <x v="2"/>
    <x v="1"/>
    <x v="1"/>
    <s v="Telephones and Communication"/>
    <x v="0"/>
    <x v="730"/>
  </r>
  <r>
    <n v="24193"/>
    <x v="622"/>
    <x v="2"/>
    <n v="24"/>
    <x v="5041"/>
    <x v="0"/>
    <n v="5.5"/>
    <x v="6"/>
    <x v="3"/>
    <x v="0"/>
    <s v="Paper"/>
    <x v="0"/>
    <x v="726"/>
  </r>
  <r>
    <n v="39041"/>
    <x v="125"/>
    <x v="0"/>
    <n v="47"/>
    <x v="5892"/>
    <x v="1"/>
    <n v="8.5"/>
    <x v="2"/>
    <x v="0"/>
    <x v="2"/>
    <s v="Office Furnishings"/>
    <x v="0"/>
    <x v="939"/>
  </r>
  <r>
    <n v="36517"/>
    <x v="637"/>
    <x v="2"/>
    <n v="18"/>
    <x v="5893"/>
    <x v="0"/>
    <n v="4.3"/>
    <x v="0"/>
    <x v="0"/>
    <x v="0"/>
    <s v="Appliances"/>
    <x v="0"/>
    <x v="1121"/>
  </r>
  <r>
    <n v="25378"/>
    <x v="465"/>
    <x v="2"/>
    <n v="48"/>
    <x v="5894"/>
    <x v="0"/>
    <n v="8.1999999999999993"/>
    <x v="8"/>
    <x v="0"/>
    <x v="1"/>
    <s v="Telephones and Communication"/>
    <x v="0"/>
    <x v="588"/>
  </r>
  <r>
    <n v="58818"/>
    <x v="112"/>
    <x v="0"/>
    <n v="20"/>
    <x v="5895"/>
    <x v="2"/>
    <n v="30.1"/>
    <x v="7"/>
    <x v="1"/>
    <x v="2"/>
    <s v="Chairs &amp; Chairmats"/>
    <x v="3"/>
    <x v="890"/>
  </r>
  <r>
    <n v="47012"/>
    <x v="327"/>
    <x v="3"/>
    <n v="35"/>
    <x v="5896"/>
    <x v="1"/>
    <n v="9.6"/>
    <x v="3"/>
    <x v="3"/>
    <x v="0"/>
    <s v="Pens &amp; Art Supplies"/>
    <x v="4"/>
    <x v="686"/>
  </r>
  <r>
    <n v="2370"/>
    <x v="83"/>
    <x v="0"/>
    <n v="30"/>
    <x v="5897"/>
    <x v="0"/>
    <n v="3.1"/>
    <x v="3"/>
    <x v="1"/>
    <x v="0"/>
    <s v="Paper"/>
    <x v="2"/>
    <x v="84"/>
  </r>
  <r>
    <n v="58502"/>
    <x v="1018"/>
    <x v="0"/>
    <n v="23"/>
    <x v="5898"/>
    <x v="2"/>
    <n v="30.1"/>
    <x v="9"/>
    <x v="1"/>
    <x v="2"/>
    <s v="Chairs &amp; Chairmats"/>
    <x v="3"/>
    <x v="1417"/>
  </r>
  <r>
    <n v="52672"/>
    <x v="1243"/>
    <x v="3"/>
    <n v="29"/>
    <x v="5899"/>
    <x v="0"/>
    <n v="5.6"/>
    <x v="6"/>
    <x v="2"/>
    <x v="1"/>
    <s v="Telephones and Communication"/>
    <x v="0"/>
    <x v="52"/>
  </r>
  <r>
    <n v="31169"/>
    <x v="941"/>
    <x v="3"/>
    <n v="6"/>
    <x v="5900"/>
    <x v="0"/>
    <n v="15.5"/>
    <x v="1"/>
    <x v="2"/>
    <x v="2"/>
    <s v="Office Furnishings"/>
    <x v="5"/>
    <x v="1094"/>
  </r>
  <r>
    <n v="51524"/>
    <x v="436"/>
    <x v="4"/>
    <n v="16"/>
    <x v="5901"/>
    <x v="0"/>
    <n v="37.5"/>
    <x v="0"/>
    <x v="3"/>
    <x v="0"/>
    <s v="Storage &amp; Organization"/>
    <x v="5"/>
    <x v="331"/>
  </r>
  <r>
    <n v="50337"/>
    <x v="853"/>
    <x v="2"/>
    <n v="37"/>
    <x v="5902"/>
    <x v="1"/>
    <n v="1.6"/>
    <x v="2"/>
    <x v="1"/>
    <x v="0"/>
    <s v="Binders and Binder Accessories"/>
    <x v="0"/>
    <x v="890"/>
  </r>
  <r>
    <n v="417"/>
    <x v="284"/>
    <x v="4"/>
    <n v="3"/>
    <x v="5903"/>
    <x v="0"/>
    <n v="21.4"/>
    <x v="8"/>
    <x v="3"/>
    <x v="0"/>
    <s v="Storage &amp; Organization"/>
    <x v="0"/>
    <x v="1122"/>
  </r>
  <r>
    <n v="12642"/>
    <x v="1321"/>
    <x v="0"/>
    <n v="10"/>
    <x v="5904"/>
    <x v="1"/>
    <n v="1.6"/>
    <x v="6"/>
    <x v="2"/>
    <x v="0"/>
    <s v="Binders and Binder Accessories"/>
    <x v="0"/>
    <x v="1315"/>
  </r>
  <r>
    <n v="44546"/>
    <x v="776"/>
    <x v="0"/>
    <n v="15"/>
    <x v="5905"/>
    <x v="0"/>
    <n v="1.7"/>
    <x v="3"/>
    <x v="2"/>
    <x v="0"/>
    <s v="Rubber Bands"/>
    <x v="2"/>
    <x v="820"/>
  </r>
  <r>
    <n v="5735"/>
    <x v="1352"/>
    <x v="4"/>
    <n v="10"/>
    <x v="5906"/>
    <x v="2"/>
    <n v="38.200000000000003"/>
    <x v="2"/>
    <x v="2"/>
    <x v="2"/>
    <s v="Tables"/>
    <x v="6"/>
    <x v="803"/>
  </r>
  <r>
    <n v="38336"/>
    <x v="50"/>
    <x v="0"/>
    <n v="14"/>
    <x v="5907"/>
    <x v="0"/>
    <n v="3.2"/>
    <x v="2"/>
    <x v="0"/>
    <x v="0"/>
    <s v="Binders and Binder Accessories"/>
    <x v="0"/>
    <x v="51"/>
  </r>
  <r>
    <n v="17313"/>
    <x v="358"/>
    <x v="1"/>
    <n v="27"/>
    <x v="5908"/>
    <x v="1"/>
    <n v="0.9"/>
    <x v="2"/>
    <x v="1"/>
    <x v="0"/>
    <s v="Paper"/>
    <x v="2"/>
    <x v="368"/>
  </r>
  <r>
    <n v="11683"/>
    <x v="826"/>
    <x v="2"/>
    <n v="28"/>
    <x v="5909"/>
    <x v="0"/>
    <n v="6.4"/>
    <x v="3"/>
    <x v="0"/>
    <x v="1"/>
    <s v="Telephones and Communication"/>
    <x v="0"/>
    <x v="533"/>
  </r>
  <r>
    <n v="20194"/>
    <x v="1116"/>
    <x v="1"/>
    <n v="10"/>
    <x v="3002"/>
    <x v="0"/>
    <n v="7.1"/>
    <x v="2"/>
    <x v="1"/>
    <x v="2"/>
    <s v="Office Furnishings"/>
    <x v="4"/>
    <x v="712"/>
  </r>
  <r>
    <n v="5986"/>
    <x v="47"/>
    <x v="1"/>
    <n v="48"/>
    <x v="5910"/>
    <x v="0"/>
    <n v="4.3"/>
    <x v="0"/>
    <x v="3"/>
    <x v="0"/>
    <s v="Appliances"/>
    <x v="0"/>
    <x v="48"/>
  </r>
  <r>
    <n v="33893"/>
    <x v="587"/>
    <x v="2"/>
    <n v="6"/>
    <x v="5911"/>
    <x v="0"/>
    <n v="15.8"/>
    <x v="2"/>
    <x v="1"/>
    <x v="0"/>
    <s v="Envelopes"/>
    <x v="0"/>
    <x v="235"/>
  </r>
  <r>
    <n v="55808"/>
    <x v="161"/>
    <x v="2"/>
    <n v="6"/>
    <x v="5912"/>
    <x v="2"/>
    <n v="75.099999999999994"/>
    <x v="9"/>
    <x v="2"/>
    <x v="2"/>
    <s v="Chairs &amp; Chairmats"/>
    <x v="3"/>
    <x v="522"/>
  </r>
  <r>
    <n v="6785"/>
    <x v="242"/>
    <x v="4"/>
    <n v="7"/>
    <x v="5913"/>
    <x v="0"/>
    <n v="9.6"/>
    <x v="7"/>
    <x v="2"/>
    <x v="2"/>
    <s v="Office Furnishings"/>
    <x v="4"/>
    <x v="240"/>
  </r>
  <r>
    <n v="58308"/>
    <x v="60"/>
    <x v="2"/>
    <n v="35"/>
    <x v="5914"/>
    <x v="2"/>
    <n v="39.200000000000003"/>
    <x v="6"/>
    <x v="0"/>
    <x v="2"/>
    <s v="Bookcases"/>
    <x v="6"/>
    <x v="723"/>
  </r>
  <r>
    <n v="22851"/>
    <x v="711"/>
    <x v="0"/>
    <n v="25"/>
    <x v="5915"/>
    <x v="0"/>
    <n v="2.1"/>
    <x v="9"/>
    <x v="2"/>
    <x v="1"/>
    <s v="Computer Peripherals"/>
    <x v="4"/>
    <x v="1065"/>
  </r>
  <r>
    <n v="35555"/>
    <x v="1061"/>
    <x v="4"/>
    <n v="15"/>
    <x v="5916"/>
    <x v="0"/>
    <n v="5.3"/>
    <x v="0"/>
    <x v="0"/>
    <x v="1"/>
    <s v="Computer Peripherals"/>
    <x v="4"/>
    <x v="1266"/>
  </r>
  <r>
    <n v="44708"/>
    <x v="768"/>
    <x v="2"/>
    <n v="15"/>
    <x v="5917"/>
    <x v="0"/>
    <n v="4.4000000000000004"/>
    <x v="1"/>
    <x v="3"/>
    <x v="2"/>
    <s v="Office Furnishings"/>
    <x v="4"/>
    <x v="56"/>
  </r>
  <r>
    <n v="31781"/>
    <x v="83"/>
    <x v="4"/>
    <n v="46"/>
    <x v="5918"/>
    <x v="0"/>
    <n v="9.1"/>
    <x v="1"/>
    <x v="0"/>
    <x v="0"/>
    <s v="Binders and Binder Accessories"/>
    <x v="0"/>
    <x v="908"/>
  </r>
  <r>
    <n v="29894"/>
    <x v="881"/>
    <x v="3"/>
    <n v="48"/>
    <x v="5919"/>
    <x v="0"/>
    <n v="7.4"/>
    <x v="0"/>
    <x v="0"/>
    <x v="0"/>
    <s v="Paper"/>
    <x v="0"/>
    <x v="699"/>
  </r>
  <r>
    <n v="12039"/>
    <x v="442"/>
    <x v="1"/>
    <n v="13"/>
    <x v="5920"/>
    <x v="0"/>
    <n v="9.6"/>
    <x v="8"/>
    <x v="0"/>
    <x v="1"/>
    <s v="Telephones and Communication"/>
    <x v="0"/>
    <x v="458"/>
  </r>
  <r>
    <n v="54912"/>
    <x v="641"/>
    <x v="3"/>
    <n v="17"/>
    <x v="5921"/>
    <x v="0"/>
    <n v="3.3"/>
    <x v="0"/>
    <x v="3"/>
    <x v="0"/>
    <s v="Paper"/>
    <x v="2"/>
    <x v="343"/>
  </r>
  <r>
    <n v="22851"/>
    <x v="711"/>
    <x v="0"/>
    <n v="13"/>
    <x v="5922"/>
    <x v="0"/>
    <n v="5.7"/>
    <x v="9"/>
    <x v="2"/>
    <x v="2"/>
    <s v="Office Furnishings"/>
    <x v="0"/>
    <x v="1005"/>
  </r>
  <r>
    <n v="11719"/>
    <x v="380"/>
    <x v="2"/>
    <n v="3"/>
    <x v="5923"/>
    <x v="2"/>
    <n v="74.2"/>
    <x v="9"/>
    <x v="2"/>
    <x v="1"/>
    <s v="Office Machines"/>
    <x v="3"/>
    <x v="758"/>
  </r>
  <r>
    <n v="45413"/>
    <x v="273"/>
    <x v="1"/>
    <n v="18"/>
    <x v="5924"/>
    <x v="0"/>
    <n v="6.6"/>
    <x v="9"/>
    <x v="3"/>
    <x v="0"/>
    <s v="Binders and Binder Accessories"/>
    <x v="0"/>
    <x v="1418"/>
  </r>
  <r>
    <n v="54791"/>
    <x v="803"/>
    <x v="1"/>
    <n v="45"/>
    <x v="5925"/>
    <x v="2"/>
    <n v="32.1"/>
    <x v="0"/>
    <x v="0"/>
    <x v="2"/>
    <s v="Chairs &amp; Chairmats"/>
    <x v="3"/>
    <x v="797"/>
  </r>
  <r>
    <n v="12837"/>
    <x v="486"/>
    <x v="4"/>
    <n v="50"/>
    <x v="5926"/>
    <x v="0"/>
    <n v="2.1"/>
    <x v="3"/>
    <x v="2"/>
    <x v="1"/>
    <s v="Computer Peripherals"/>
    <x v="4"/>
    <x v="582"/>
  </r>
  <r>
    <n v="22181"/>
    <x v="156"/>
    <x v="3"/>
    <n v="41"/>
    <x v="5927"/>
    <x v="0"/>
    <n v="1.9"/>
    <x v="0"/>
    <x v="0"/>
    <x v="0"/>
    <s v="Rubber Bands"/>
    <x v="2"/>
    <x v="433"/>
  </r>
  <r>
    <n v="40261"/>
    <x v="614"/>
    <x v="0"/>
    <n v="36"/>
    <x v="5928"/>
    <x v="1"/>
    <n v="10.6"/>
    <x v="9"/>
    <x v="0"/>
    <x v="0"/>
    <s v="Paper"/>
    <x v="0"/>
    <x v="648"/>
  </r>
  <r>
    <n v="15815"/>
    <x v="377"/>
    <x v="0"/>
    <n v="43"/>
    <x v="5929"/>
    <x v="0"/>
    <n v="6"/>
    <x v="6"/>
    <x v="0"/>
    <x v="0"/>
    <s v="Binders and Binder Accessories"/>
    <x v="0"/>
    <x v="1337"/>
  </r>
  <r>
    <n v="58435"/>
    <x v="434"/>
    <x v="3"/>
    <n v="11"/>
    <x v="5930"/>
    <x v="0"/>
    <n v="16.2"/>
    <x v="0"/>
    <x v="2"/>
    <x v="0"/>
    <s v="Binders and Binder Accessories"/>
    <x v="0"/>
    <x v="452"/>
  </r>
  <r>
    <n v="27364"/>
    <x v="538"/>
    <x v="4"/>
    <n v="25"/>
    <x v="5931"/>
    <x v="0"/>
    <n v="1.6"/>
    <x v="9"/>
    <x v="0"/>
    <x v="0"/>
    <s v="Binders and Binder Accessories"/>
    <x v="0"/>
    <x v="862"/>
  </r>
  <r>
    <n v="59425"/>
    <x v="591"/>
    <x v="4"/>
    <n v="46"/>
    <x v="5932"/>
    <x v="0"/>
    <n v="5.4"/>
    <x v="2"/>
    <x v="2"/>
    <x v="0"/>
    <s v="Paper"/>
    <x v="2"/>
    <x v="420"/>
  </r>
  <r>
    <n v="35265"/>
    <x v="546"/>
    <x v="2"/>
    <n v="2"/>
    <x v="5933"/>
    <x v="0"/>
    <n v="6.2"/>
    <x v="9"/>
    <x v="3"/>
    <x v="1"/>
    <s v="Office Machines"/>
    <x v="1"/>
    <x v="222"/>
  </r>
  <r>
    <n v="28519"/>
    <x v="1384"/>
    <x v="1"/>
    <n v="4"/>
    <x v="5934"/>
    <x v="0"/>
    <n v="1.1000000000000001"/>
    <x v="5"/>
    <x v="1"/>
    <x v="1"/>
    <s v="Telephones and Communication"/>
    <x v="2"/>
    <x v="798"/>
  </r>
  <r>
    <n v="1891"/>
    <x v="712"/>
    <x v="3"/>
    <n v="3"/>
    <x v="5935"/>
    <x v="0"/>
    <n v="6.2"/>
    <x v="0"/>
    <x v="3"/>
    <x v="2"/>
    <s v="Office Furnishings"/>
    <x v="1"/>
    <x v="470"/>
  </r>
  <r>
    <n v="50048"/>
    <x v="1155"/>
    <x v="1"/>
    <n v="14"/>
    <x v="5936"/>
    <x v="0"/>
    <n v="1.4"/>
    <x v="9"/>
    <x v="0"/>
    <x v="0"/>
    <s v="Pens &amp; Art Supplies"/>
    <x v="2"/>
    <x v="1209"/>
  </r>
  <r>
    <n v="3524"/>
    <x v="322"/>
    <x v="1"/>
    <n v="21"/>
    <x v="5937"/>
    <x v="0"/>
    <n v="9.6999999999999993"/>
    <x v="12"/>
    <x v="3"/>
    <x v="0"/>
    <s v="Paper"/>
    <x v="0"/>
    <x v="1257"/>
  </r>
  <r>
    <n v="33378"/>
    <x v="24"/>
    <x v="1"/>
    <n v="25"/>
    <x v="5938"/>
    <x v="0"/>
    <n v="10.5"/>
    <x v="0"/>
    <x v="1"/>
    <x v="0"/>
    <s v="Envelopes"/>
    <x v="0"/>
    <x v="730"/>
  </r>
  <r>
    <n v="10663"/>
    <x v="1080"/>
    <x v="1"/>
    <n v="40"/>
    <x v="5939"/>
    <x v="0"/>
    <n v="0.5"/>
    <x v="5"/>
    <x v="2"/>
    <x v="0"/>
    <s v="Labels"/>
    <x v="0"/>
    <x v="1077"/>
  </r>
  <r>
    <n v="42690"/>
    <x v="468"/>
    <x v="3"/>
    <n v="44"/>
    <x v="5940"/>
    <x v="0"/>
    <n v="21.4"/>
    <x v="0"/>
    <x v="2"/>
    <x v="0"/>
    <s v="Binders and Binder Accessories"/>
    <x v="0"/>
    <x v="483"/>
  </r>
  <r>
    <n v="24003"/>
    <x v="1149"/>
    <x v="0"/>
    <n v="4"/>
    <x v="5941"/>
    <x v="1"/>
    <n v="6.4"/>
    <x v="4"/>
    <x v="0"/>
    <x v="1"/>
    <s v="Telephones and Communication"/>
    <x v="2"/>
    <x v="397"/>
  </r>
  <r>
    <n v="56384"/>
    <x v="179"/>
    <x v="0"/>
    <n v="29"/>
    <x v="5942"/>
    <x v="2"/>
    <n v="74.5"/>
    <x v="0"/>
    <x v="3"/>
    <x v="2"/>
    <s v="Tables"/>
    <x v="6"/>
    <x v="426"/>
  </r>
  <r>
    <n v="8325"/>
    <x v="269"/>
    <x v="0"/>
    <n v="27"/>
    <x v="5943"/>
    <x v="0"/>
    <n v="1"/>
    <x v="8"/>
    <x v="2"/>
    <x v="0"/>
    <s v="Pens &amp; Art Supplies"/>
    <x v="2"/>
    <x v="908"/>
  </r>
  <r>
    <n v="42308"/>
    <x v="580"/>
    <x v="4"/>
    <n v="16"/>
    <x v="5944"/>
    <x v="0"/>
    <n v="7.6"/>
    <x v="0"/>
    <x v="3"/>
    <x v="2"/>
    <s v="Office Furnishings"/>
    <x v="0"/>
    <x v="1419"/>
  </r>
  <r>
    <n v="24070"/>
    <x v="263"/>
    <x v="1"/>
    <n v="48"/>
    <x v="5945"/>
    <x v="1"/>
    <n v="0.7"/>
    <x v="2"/>
    <x v="0"/>
    <x v="0"/>
    <s v="Pens &amp; Art Supplies"/>
    <x v="2"/>
    <x v="555"/>
  </r>
  <r>
    <n v="48576"/>
    <x v="1161"/>
    <x v="2"/>
    <n v="47"/>
    <x v="5946"/>
    <x v="0"/>
    <n v="8"/>
    <x v="0"/>
    <x v="2"/>
    <x v="0"/>
    <s v="Paper"/>
    <x v="0"/>
    <x v="501"/>
  </r>
  <r>
    <n v="26469"/>
    <x v="626"/>
    <x v="4"/>
    <n v="50"/>
    <x v="5947"/>
    <x v="0"/>
    <n v="7.4"/>
    <x v="0"/>
    <x v="2"/>
    <x v="0"/>
    <s v="Paper"/>
    <x v="0"/>
    <x v="312"/>
  </r>
  <r>
    <n v="18308"/>
    <x v="184"/>
    <x v="2"/>
    <n v="30"/>
    <x v="5948"/>
    <x v="0"/>
    <n v="1.6"/>
    <x v="1"/>
    <x v="0"/>
    <x v="0"/>
    <s v="Binders and Binder Accessories"/>
    <x v="0"/>
    <x v="72"/>
  </r>
  <r>
    <n v="43493"/>
    <x v="31"/>
    <x v="1"/>
    <n v="14"/>
    <x v="5949"/>
    <x v="0"/>
    <n v="5"/>
    <x v="6"/>
    <x v="0"/>
    <x v="0"/>
    <s v="Paper"/>
    <x v="0"/>
    <x v="304"/>
  </r>
  <r>
    <n v="2048"/>
    <x v="105"/>
    <x v="0"/>
    <n v="9"/>
    <x v="5950"/>
    <x v="1"/>
    <n v="4.8"/>
    <x v="7"/>
    <x v="0"/>
    <x v="0"/>
    <s v="Appliances"/>
    <x v="0"/>
    <x v="107"/>
  </r>
  <r>
    <n v="4676"/>
    <x v="798"/>
    <x v="1"/>
    <n v="3"/>
    <x v="5951"/>
    <x v="1"/>
    <n v="6.9"/>
    <x v="12"/>
    <x v="2"/>
    <x v="0"/>
    <s v="Paper"/>
    <x v="0"/>
    <x v="843"/>
  </r>
  <r>
    <n v="53222"/>
    <x v="578"/>
    <x v="3"/>
    <n v="2"/>
    <x v="5952"/>
    <x v="0"/>
    <n v="10.199999999999999"/>
    <x v="7"/>
    <x v="3"/>
    <x v="0"/>
    <s v="Paper"/>
    <x v="0"/>
    <x v="883"/>
  </r>
  <r>
    <n v="20932"/>
    <x v="306"/>
    <x v="1"/>
    <n v="38"/>
    <x v="5953"/>
    <x v="0"/>
    <n v="2"/>
    <x v="4"/>
    <x v="3"/>
    <x v="0"/>
    <s v="Pens &amp; Art Supplies"/>
    <x v="2"/>
    <x v="312"/>
  </r>
  <r>
    <n v="56580"/>
    <x v="880"/>
    <x v="2"/>
    <n v="29"/>
    <x v="5954"/>
    <x v="2"/>
    <n v="66.099999999999994"/>
    <x v="0"/>
    <x v="1"/>
    <x v="2"/>
    <s v="Tables"/>
    <x v="6"/>
    <x v="927"/>
  </r>
  <r>
    <n v="13575"/>
    <x v="1202"/>
    <x v="0"/>
    <n v="15"/>
    <x v="5955"/>
    <x v="1"/>
    <n v="8.8000000000000007"/>
    <x v="6"/>
    <x v="3"/>
    <x v="0"/>
    <s v="Paper"/>
    <x v="0"/>
    <x v="1276"/>
  </r>
  <r>
    <n v="46855"/>
    <x v="525"/>
    <x v="1"/>
    <n v="32"/>
    <x v="5956"/>
    <x v="0"/>
    <n v="0.7"/>
    <x v="0"/>
    <x v="0"/>
    <x v="2"/>
    <s v="Office Furnishings"/>
    <x v="2"/>
    <x v="231"/>
  </r>
  <r>
    <n v="24870"/>
    <x v="576"/>
    <x v="3"/>
    <n v="45"/>
    <x v="5957"/>
    <x v="0"/>
    <n v="21.4"/>
    <x v="7"/>
    <x v="3"/>
    <x v="0"/>
    <s v="Storage &amp; Organization"/>
    <x v="0"/>
    <x v="1337"/>
  </r>
  <r>
    <n v="53281"/>
    <x v="1200"/>
    <x v="0"/>
    <n v="40"/>
    <x v="5958"/>
    <x v="2"/>
    <n v="63"/>
    <x v="0"/>
    <x v="0"/>
    <x v="2"/>
    <s v="Chairs &amp; Chairmats"/>
    <x v="3"/>
    <x v="340"/>
  </r>
  <r>
    <n v="52288"/>
    <x v="901"/>
    <x v="1"/>
    <n v="19"/>
    <x v="5959"/>
    <x v="0"/>
    <n v="21.4"/>
    <x v="2"/>
    <x v="2"/>
    <x v="2"/>
    <s v="Office Furnishings"/>
    <x v="0"/>
    <x v="1019"/>
  </r>
  <r>
    <n v="8961"/>
    <x v="869"/>
    <x v="3"/>
    <n v="48"/>
    <x v="5960"/>
    <x v="2"/>
    <n v="64.2"/>
    <x v="5"/>
    <x v="3"/>
    <x v="2"/>
    <s v="Tables"/>
    <x v="3"/>
    <x v="791"/>
  </r>
  <r>
    <n v="16132"/>
    <x v="266"/>
    <x v="4"/>
    <n v="26"/>
    <x v="5961"/>
    <x v="0"/>
    <n v="3.2"/>
    <x v="5"/>
    <x v="3"/>
    <x v="0"/>
    <s v="Binders and Binder Accessories"/>
    <x v="0"/>
    <x v="894"/>
  </r>
  <r>
    <n v="29926"/>
    <x v="555"/>
    <x v="4"/>
    <n v="9"/>
    <x v="5962"/>
    <x v="0"/>
    <n v="1.6"/>
    <x v="5"/>
    <x v="0"/>
    <x v="0"/>
    <s v="Binders and Binder Accessories"/>
    <x v="0"/>
    <x v="1174"/>
  </r>
  <r>
    <n v="55202"/>
    <x v="1357"/>
    <x v="3"/>
    <n v="49"/>
    <x v="5963"/>
    <x v="0"/>
    <n v="9.6"/>
    <x v="0"/>
    <x v="3"/>
    <x v="1"/>
    <s v="Telephones and Communication"/>
    <x v="0"/>
    <x v="539"/>
  </r>
  <r>
    <n v="42691"/>
    <x v="794"/>
    <x v="3"/>
    <n v="50"/>
    <x v="5964"/>
    <x v="0"/>
    <n v="7.2"/>
    <x v="2"/>
    <x v="2"/>
    <x v="2"/>
    <s v="Office Furnishings"/>
    <x v="0"/>
    <x v="603"/>
  </r>
  <r>
    <n v="58789"/>
    <x v="608"/>
    <x v="3"/>
    <n v="38"/>
    <x v="5965"/>
    <x v="0"/>
    <n v="6.4"/>
    <x v="0"/>
    <x v="3"/>
    <x v="2"/>
    <s v="Office Furnishings"/>
    <x v="1"/>
    <x v="1420"/>
  </r>
  <r>
    <n v="772"/>
    <x v="701"/>
    <x v="1"/>
    <n v="25"/>
    <x v="5966"/>
    <x v="0"/>
    <n v="1.5"/>
    <x v="3"/>
    <x v="1"/>
    <x v="0"/>
    <s v="Envelopes"/>
    <x v="0"/>
    <x v="488"/>
  </r>
  <r>
    <n v="25061"/>
    <x v="465"/>
    <x v="4"/>
    <n v="20"/>
    <x v="5967"/>
    <x v="0"/>
    <n v="7.7"/>
    <x v="0"/>
    <x v="2"/>
    <x v="0"/>
    <s v="Paper"/>
    <x v="0"/>
    <x v="588"/>
  </r>
  <r>
    <n v="49760"/>
    <x v="19"/>
    <x v="4"/>
    <n v="13"/>
    <x v="5968"/>
    <x v="0"/>
    <n v="6.3"/>
    <x v="6"/>
    <x v="2"/>
    <x v="1"/>
    <s v="Telephones and Communication"/>
    <x v="0"/>
    <x v="20"/>
  </r>
  <r>
    <n v="738"/>
    <x v="637"/>
    <x v="2"/>
    <n v="31"/>
    <x v="5969"/>
    <x v="0"/>
    <n v="5.5"/>
    <x v="3"/>
    <x v="0"/>
    <x v="0"/>
    <s v="Paper"/>
    <x v="0"/>
    <x v="1121"/>
  </r>
  <r>
    <n v="46916"/>
    <x v="299"/>
    <x v="1"/>
    <n v="40"/>
    <x v="5970"/>
    <x v="0"/>
    <n v="21.4"/>
    <x v="7"/>
    <x v="2"/>
    <x v="2"/>
    <s v="Office Furnishings"/>
    <x v="0"/>
    <x v="303"/>
  </r>
  <r>
    <n v="34562"/>
    <x v="501"/>
    <x v="3"/>
    <n v="19"/>
    <x v="5971"/>
    <x v="0"/>
    <n v="9.6999999999999993"/>
    <x v="0"/>
    <x v="3"/>
    <x v="0"/>
    <s v="Paper"/>
    <x v="0"/>
    <x v="199"/>
  </r>
  <r>
    <n v="57152"/>
    <x v="1332"/>
    <x v="3"/>
    <n v="6"/>
    <x v="5972"/>
    <x v="0"/>
    <n v="1.6"/>
    <x v="5"/>
    <x v="2"/>
    <x v="0"/>
    <s v="Binders and Binder Accessories"/>
    <x v="0"/>
    <x v="802"/>
  </r>
  <r>
    <n v="23136"/>
    <x v="887"/>
    <x v="2"/>
    <n v="43"/>
    <x v="5973"/>
    <x v="0"/>
    <n v="4.9000000000000004"/>
    <x v="2"/>
    <x v="3"/>
    <x v="1"/>
    <s v="Computer Peripherals"/>
    <x v="4"/>
    <x v="202"/>
  </r>
  <r>
    <n v="28736"/>
    <x v="870"/>
    <x v="1"/>
    <n v="26"/>
    <x v="5974"/>
    <x v="0"/>
    <n v="18.7"/>
    <x v="3"/>
    <x v="3"/>
    <x v="0"/>
    <s v="Paper"/>
    <x v="0"/>
    <x v="617"/>
  </r>
  <r>
    <n v="21827"/>
    <x v="516"/>
    <x v="2"/>
    <n v="21"/>
    <x v="5975"/>
    <x v="1"/>
    <n v="4.3"/>
    <x v="8"/>
    <x v="0"/>
    <x v="1"/>
    <s v="Computer Peripherals"/>
    <x v="0"/>
    <x v="1050"/>
  </r>
  <r>
    <n v="14855"/>
    <x v="1072"/>
    <x v="2"/>
    <n v="19"/>
    <x v="5976"/>
    <x v="2"/>
    <n v="55.6"/>
    <x v="9"/>
    <x v="0"/>
    <x v="2"/>
    <s v="Tables"/>
    <x v="6"/>
    <x v="561"/>
  </r>
  <r>
    <n v="27680"/>
    <x v="784"/>
    <x v="0"/>
    <n v="32"/>
    <x v="5977"/>
    <x v="0"/>
    <n v="4.8"/>
    <x v="1"/>
    <x v="3"/>
    <x v="0"/>
    <s v="Appliances"/>
    <x v="0"/>
    <x v="1124"/>
  </r>
  <r>
    <n v="57856"/>
    <x v="562"/>
    <x v="4"/>
    <n v="31"/>
    <x v="5978"/>
    <x v="0"/>
    <n v="1"/>
    <x v="0"/>
    <x v="2"/>
    <x v="0"/>
    <s v="Pens &amp; Art Supplies"/>
    <x v="2"/>
    <x v="1139"/>
  </r>
  <r>
    <n v="49921"/>
    <x v="357"/>
    <x v="3"/>
    <n v="1"/>
    <x v="5979"/>
    <x v="0"/>
    <n v="6.6"/>
    <x v="1"/>
    <x v="3"/>
    <x v="0"/>
    <s v="Storage &amp; Organization"/>
    <x v="0"/>
    <x v="784"/>
  </r>
  <r>
    <n v="43650"/>
    <x v="1077"/>
    <x v="2"/>
    <n v="3"/>
    <x v="5980"/>
    <x v="0"/>
    <n v="26.2"/>
    <x v="6"/>
    <x v="0"/>
    <x v="1"/>
    <s v="Copiers and Fax"/>
    <x v="5"/>
    <x v="709"/>
  </r>
  <r>
    <n v="24452"/>
    <x v="358"/>
    <x v="1"/>
    <n v="18"/>
    <x v="5981"/>
    <x v="0"/>
    <n v="9"/>
    <x v="9"/>
    <x v="1"/>
    <x v="0"/>
    <s v="Paper"/>
    <x v="0"/>
    <x v="524"/>
  </r>
  <r>
    <n v="7458"/>
    <x v="1218"/>
    <x v="0"/>
    <n v="16"/>
    <x v="5982"/>
    <x v="0"/>
    <n v="7.7"/>
    <x v="4"/>
    <x v="0"/>
    <x v="0"/>
    <s v="Binders and Binder Accessories"/>
    <x v="0"/>
    <x v="1157"/>
  </r>
  <r>
    <n v="17698"/>
    <x v="627"/>
    <x v="1"/>
    <n v="40"/>
    <x v="5983"/>
    <x v="0"/>
    <n v="11.7"/>
    <x v="4"/>
    <x v="0"/>
    <x v="0"/>
    <s v="Binders and Binder Accessories"/>
    <x v="0"/>
    <x v="427"/>
  </r>
  <r>
    <n v="18179"/>
    <x v="688"/>
    <x v="2"/>
    <n v="50"/>
    <x v="5984"/>
    <x v="0"/>
    <n v="2.1"/>
    <x v="2"/>
    <x v="0"/>
    <x v="1"/>
    <s v="Computer Peripherals"/>
    <x v="4"/>
    <x v="337"/>
  </r>
  <r>
    <n v="51970"/>
    <x v="618"/>
    <x v="2"/>
    <n v="1"/>
    <x v="5985"/>
    <x v="2"/>
    <n v="60.1"/>
    <x v="1"/>
    <x v="3"/>
    <x v="1"/>
    <s v="Office Machines"/>
    <x v="3"/>
    <x v="651"/>
  </r>
  <r>
    <n v="35936"/>
    <x v="146"/>
    <x v="4"/>
    <n v="40"/>
    <x v="5986"/>
    <x v="0"/>
    <n v="26.2"/>
    <x v="5"/>
    <x v="0"/>
    <x v="2"/>
    <s v="Office Furnishings"/>
    <x v="5"/>
    <x v="523"/>
  </r>
  <r>
    <n v="8135"/>
    <x v="1385"/>
    <x v="2"/>
    <n v="16"/>
    <x v="5987"/>
    <x v="0"/>
    <n v="5.4"/>
    <x v="6"/>
    <x v="1"/>
    <x v="1"/>
    <s v="Telephones and Communication"/>
    <x v="4"/>
    <x v="1421"/>
  </r>
  <r>
    <n v="56577"/>
    <x v="1328"/>
    <x v="0"/>
    <n v="30"/>
    <x v="5988"/>
    <x v="2"/>
    <n v="57.9"/>
    <x v="8"/>
    <x v="3"/>
    <x v="2"/>
    <s v="Tables"/>
    <x v="6"/>
    <x v="677"/>
  </r>
  <r>
    <n v="26758"/>
    <x v="1080"/>
    <x v="2"/>
    <n v="46"/>
    <x v="5989"/>
    <x v="1"/>
    <n v="4.3"/>
    <x v="6"/>
    <x v="2"/>
    <x v="1"/>
    <s v="Computer Peripherals"/>
    <x v="0"/>
    <x v="882"/>
  </r>
  <r>
    <n v="26342"/>
    <x v="512"/>
    <x v="3"/>
    <n v="3"/>
    <x v="5990"/>
    <x v="0"/>
    <n v="5.3"/>
    <x v="2"/>
    <x v="2"/>
    <x v="0"/>
    <s v="Paper"/>
    <x v="0"/>
    <x v="18"/>
  </r>
  <r>
    <n v="27205"/>
    <x v="60"/>
    <x v="2"/>
    <n v="12"/>
    <x v="5991"/>
    <x v="0"/>
    <n v="3.8"/>
    <x v="0"/>
    <x v="0"/>
    <x v="1"/>
    <s v="Computer Peripherals"/>
    <x v="4"/>
    <x v="814"/>
  </r>
  <r>
    <n v="25350"/>
    <x v="1057"/>
    <x v="2"/>
    <n v="23"/>
    <x v="5992"/>
    <x v="0"/>
    <n v="0.7"/>
    <x v="9"/>
    <x v="2"/>
    <x v="0"/>
    <s v="Pens &amp; Art Supplies"/>
    <x v="2"/>
    <x v="322"/>
  </r>
  <r>
    <n v="23104"/>
    <x v="101"/>
    <x v="4"/>
    <n v="3"/>
    <x v="5993"/>
    <x v="1"/>
    <n v="3"/>
    <x v="6"/>
    <x v="3"/>
    <x v="2"/>
    <s v="Office Furnishings"/>
    <x v="4"/>
    <x v="625"/>
  </r>
  <r>
    <n v="15109"/>
    <x v="109"/>
    <x v="2"/>
    <n v="10"/>
    <x v="5994"/>
    <x v="0"/>
    <n v="10"/>
    <x v="9"/>
    <x v="2"/>
    <x v="0"/>
    <s v="Storage &amp; Organization"/>
    <x v="0"/>
    <x v="111"/>
  </r>
  <r>
    <n v="50337"/>
    <x v="853"/>
    <x v="2"/>
    <n v="6"/>
    <x v="5995"/>
    <x v="2"/>
    <n v="31.8"/>
    <x v="2"/>
    <x v="1"/>
    <x v="1"/>
    <s v="Office Machines"/>
    <x v="3"/>
    <x v="612"/>
  </r>
  <r>
    <n v="12707"/>
    <x v="461"/>
    <x v="1"/>
    <n v="20"/>
    <x v="5996"/>
    <x v="0"/>
    <n v="15"/>
    <x v="5"/>
    <x v="3"/>
    <x v="2"/>
    <s v="Office Furnishings"/>
    <x v="1"/>
    <x v="480"/>
  </r>
  <r>
    <n v="22373"/>
    <x v="130"/>
    <x v="1"/>
    <n v="26"/>
    <x v="5997"/>
    <x v="1"/>
    <n v="8.9"/>
    <x v="0"/>
    <x v="0"/>
    <x v="0"/>
    <s v="Envelopes"/>
    <x v="0"/>
    <x v="660"/>
  </r>
  <r>
    <n v="643"/>
    <x v="1146"/>
    <x v="1"/>
    <n v="21"/>
    <x v="5998"/>
    <x v="1"/>
    <n v="37.5"/>
    <x v="12"/>
    <x v="0"/>
    <x v="0"/>
    <s v="Storage &amp; Organization"/>
    <x v="5"/>
    <x v="1193"/>
  </r>
  <r>
    <n v="37157"/>
    <x v="76"/>
    <x v="1"/>
    <n v="39"/>
    <x v="5999"/>
    <x v="0"/>
    <n v="5.4"/>
    <x v="7"/>
    <x v="2"/>
    <x v="0"/>
    <s v="Paper"/>
    <x v="0"/>
    <x v="76"/>
  </r>
  <r>
    <n v="17859"/>
    <x v="1222"/>
    <x v="0"/>
    <n v="7"/>
    <x v="6000"/>
    <x v="0"/>
    <n v="4.3"/>
    <x v="6"/>
    <x v="1"/>
    <x v="1"/>
    <s v="Computer Peripherals"/>
    <x v="0"/>
    <x v="457"/>
  </r>
  <r>
    <n v="14113"/>
    <x v="294"/>
    <x v="1"/>
    <n v="22"/>
    <x v="6001"/>
    <x v="2"/>
    <n v="91.6"/>
    <x v="3"/>
    <x v="2"/>
    <x v="2"/>
    <s v="Tables"/>
    <x v="6"/>
    <x v="1156"/>
  </r>
  <r>
    <n v="22978"/>
    <x v="1200"/>
    <x v="4"/>
    <n v="28"/>
    <x v="6002"/>
    <x v="2"/>
    <n v="34.700000000000003"/>
    <x v="6"/>
    <x v="3"/>
    <x v="2"/>
    <s v="Chairs &amp; Chairmats"/>
    <x v="3"/>
    <x v="1347"/>
  </r>
  <r>
    <n v="50882"/>
    <x v="1248"/>
    <x v="1"/>
    <n v="37"/>
    <x v="6003"/>
    <x v="0"/>
    <n v="5"/>
    <x v="5"/>
    <x v="1"/>
    <x v="0"/>
    <s v="Scissors, Rulers and Trimmers"/>
    <x v="4"/>
    <x v="64"/>
  </r>
  <r>
    <n v="41063"/>
    <x v="1348"/>
    <x v="3"/>
    <n v="26"/>
    <x v="6004"/>
    <x v="0"/>
    <n v="1.3"/>
    <x v="1"/>
    <x v="2"/>
    <x v="1"/>
    <s v="Telephones and Communication"/>
    <x v="4"/>
    <x v="1175"/>
  </r>
  <r>
    <n v="22149"/>
    <x v="1042"/>
    <x v="3"/>
    <n v="47"/>
    <x v="6005"/>
    <x v="0"/>
    <n v="1.3"/>
    <x v="11"/>
    <x v="3"/>
    <x v="0"/>
    <s v="Pens &amp; Art Supplies"/>
    <x v="2"/>
    <x v="869"/>
  </r>
  <r>
    <n v="6566"/>
    <x v="643"/>
    <x v="0"/>
    <n v="21"/>
    <x v="6006"/>
    <x v="0"/>
    <n v="2.1"/>
    <x v="8"/>
    <x v="0"/>
    <x v="1"/>
    <s v="Computer Peripherals"/>
    <x v="4"/>
    <x v="456"/>
  </r>
  <r>
    <n v="8007"/>
    <x v="1002"/>
    <x v="3"/>
    <n v="5"/>
    <x v="6007"/>
    <x v="0"/>
    <n v="9.6"/>
    <x v="4"/>
    <x v="0"/>
    <x v="1"/>
    <s v="Telephones and Communication"/>
    <x v="0"/>
    <x v="845"/>
  </r>
  <r>
    <n v="18533"/>
    <x v="1365"/>
    <x v="2"/>
    <n v="5"/>
    <x v="6008"/>
    <x v="1"/>
    <n v="5.4"/>
    <x v="0"/>
    <x v="2"/>
    <x v="1"/>
    <s v="Telephones and Communication"/>
    <x v="1"/>
    <x v="1422"/>
  </r>
  <r>
    <n v="51873"/>
    <x v="1386"/>
    <x v="1"/>
    <n v="29"/>
    <x v="6009"/>
    <x v="0"/>
    <n v="2.2999999999999998"/>
    <x v="7"/>
    <x v="1"/>
    <x v="0"/>
    <s v="Paper"/>
    <x v="2"/>
    <x v="391"/>
  </r>
  <r>
    <n v="44738"/>
    <x v="317"/>
    <x v="2"/>
    <n v="34"/>
    <x v="1318"/>
    <x v="0"/>
    <n v="0.7"/>
    <x v="0"/>
    <x v="2"/>
    <x v="0"/>
    <s v="Pens &amp; Art Supplies"/>
    <x v="2"/>
    <x v="647"/>
  </r>
  <r>
    <n v="51815"/>
    <x v="452"/>
    <x v="3"/>
    <n v="37"/>
    <x v="6010"/>
    <x v="0"/>
    <n v="10.6"/>
    <x v="2"/>
    <x v="3"/>
    <x v="0"/>
    <s v="Binders and Binder Accessories"/>
    <x v="0"/>
    <x v="484"/>
  </r>
  <r>
    <n v="15335"/>
    <x v="648"/>
    <x v="4"/>
    <n v="26"/>
    <x v="6011"/>
    <x v="0"/>
    <n v="2.1"/>
    <x v="9"/>
    <x v="1"/>
    <x v="1"/>
    <s v="Computer Peripherals"/>
    <x v="4"/>
    <x v="421"/>
  </r>
  <r>
    <n v="12005"/>
    <x v="680"/>
    <x v="2"/>
    <n v="4"/>
    <x v="6012"/>
    <x v="0"/>
    <n v="12.2"/>
    <x v="4"/>
    <x v="2"/>
    <x v="0"/>
    <s v="Storage &amp; Organization"/>
    <x v="0"/>
    <x v="721"/>
  </r>
  <r>
    <n v="24132"/>
    <x v="829"/>
    <x v="3"/>
    <n v="3"/>
    <x v="3074"/>
    <x v="0"/>
    <n v="19"/>
    <x v="2"/>
    <x v="0"/>
    <x v="0"/>
    <s v="Storage &amp; Organization"/>
    <x v="0"/>
    <x v="445"/>
  </r>
  <r>
    <n v="28742"/>
    <x v="102"/>
    <x v="3"/>
    <n v="35"/>
    <x v="6013"/>
    <x v="0"/>
    <n v="6.7"/>
    <x v="6"/>
    <x v="0"/>
    <x v="0"/>
    <s v="Storage &amp; Organization"/>
    <x v="0"/>
    <x v="25"/>
  </r>
  <r>
    <n v="23522"/>
    <x v="928"/>
    <x v="0"/>
    <n v="19"/>
    <x v="6014"/>
    <x v="0"/>
    <n v="5.9"/>
    <x v="3"/>
    <x v="3"/>
    <x v="1"/>
    <s v="Computer Peripherals"/>
    <x v="0"/>
    <x v="103"/>
  </r>
  <r>
    <n v="51620"/>
    <x v="1096"/>
    <x v="4"/>
    <n v="12"/>
    <x v="6015"/>
    <x v="0"/>
    <n v="4.8"/>
    <x v="3"/>
    <x v="0"/>
    <x v="0"/>
    <s v="Storage &amp; Organization"/>
    <x v="0"/>
    <x v="1074"/>
  </r>
  <r>
    <n v="41474"/>
    <x v="1214"/>
    <x v="2"/>
    <n v="50"/>
    <x v="6016"/>
    <x v="0"/>
    <n v="2.6"/>
    <x v="0"/>
    <x v="0"/>
    <x v="1"/>
    <s v="Computer Peripherals"/>
    <x v="4"/>
    <x v="1129"/>
  </r>
  <r>
    <n v="34243"/>
    <x v="830"/>
    <x v="1"/>
    <n v="35"/>
    <x v="6017"/>
    <x v="0"/>
    <n v="37.5"/>
    <x v="2"/>
    <x v="2"/>
    <x v="0"/>
    <s v="Storage &amp; Organization"/>
    <x v="5"/>
    <x v="640"/>
  </r>
  <r>
    <n v="9824"/>
    <x v="373"/>
    <x v="0"/>
    <n v="39"/>
    <x v="6018"/>
    <x v="1"/>
    <n v="4.8"/>
    <x v="8"/>
    <x v="1"/>
    <x v="0"/>
    <s v="Appliances"/>
    <x v="0"/>
    <x v="644"/>
  </r>
  <r>
    <n v="34785"/>
    <x v="407"/>
    <x v="0"/>
    <n v="45"/>
    <x v="6019"/>
    <x v="2"/>
    <n v="45.5"/>
    <x v="0"/>
    <x v="0"/>
    <x v="2"/>
    <s v="Tables"/>
    <x v="6"/>
    <x v="828"/>
  </r>
  <r>
    <n v="57153"/>
    <x v="452"/>
    <x v="0"/>
    <n v="45"/>
    <x v="6020"/>
    <x v="0"/>
    <n v="1.5"/>
    <x v="0"/>
    <x v="0"/>
    <x v="0"/>
    <s v="Envelopes"/>
    <x v="0"/>
    <x v="196"/>
  </r>
  <r>
    <n v="11779"/>
    <x v="818"/>
    <x v="2"/>
    <n v="43"/>
    <x v="4478"/>
    <x v="0"/>
    <n v="7"/>
    <x v="3"/>
    <x v="1"/>
    <x v="1"/>
    <s v="Computer Peripherals"/>
    <x v="0"/>
    <x v="1125"/>
  </r>
  <r>
    <n v="39555"/>
    <x v="1028"/>
    <x v="3"/>
    <n v="38"/>
    <x v="6021"/>
    <x v="0"/>
    <n v="8.8000000000000007"/>
    <x v="0"/>
    <x v="0"/>
    <x v="0"/>
    <s v="Envelopes"/>
    <x v="0"/>
    <x v="532"/>
  </r>
  <r>
    <n v="48480"/>
    <x v="743"/>
    <x v="0"/>
    <n v="32"/>
    <x v="6022"/>
    <x v="2"/>
    <n v="105.9"/>
    <x v="9"/>
    <x v="0"/>
    <x v="0"/>
    <s v="Storage &amp; Organization"/>
    <x v="3"/>
    <x v="538"/>
  </r>
  <r>
    <n v="17634"/>
    <x v="696"/>
    <x v="1"/>
    <n v="5"/>
    <x v="6023"/>
    <x v="2"/>
    <n v="44.9"/>
    <x v="0"/>
    <x v="0"/>
    <x v="2"/>
    <s v="Chairs &amp; Chairmats"/>
    <x v="3"/>
    <x v="1225"/>
  </r>
  <r>
    <n v="56608"/>
    <x v="264"/>
    <x v="0"/>
    <n v="23"/>
    <x v="6024"/>
    <x v="0"/>
    <n v="0.8"/>
    <x v="9"/>
    <x v="1"/>
    <x v="0"/>
    <s v="Rubber Bands"/>
    <x v="2"/>
    <x v="265"/>
  </r>
  <r>
    <n v="38372"/>
    <x v="911"/>
    <x v="1"/>
    <n v="46"/>
    <x v="6025"/>
    <x v="0"/>
    <n v="22.7"/>
    <x v="3"/>
    <x v="1"/>
    <x v="2"/>
    <s v="Office Furnishings"/>
    <x v="1"/>
    <x v="793"/>
  </r>
  <r>
    <n v="49830"/>
    <x v="859"/>
    <x v="0"/>
    <n v="31"/>
    <x v="6026"/>
    <x v="0"/>
    <n v="21.4"/>
    <x v="6"/>
    <x v="3"/>
    <x v="0"/>
    <s v="Binders and Binder Accessories"/>
    <x v="0"/>
    <x v="901"/>
  </r>
  <r>
    <n v="28738"/>
    <x v="115"/>
    <x v="4"/>
    <n v="2"/>
    <x v="6027"/>
    <x v="0"/>
    <n v="6.6"/>
    <x v="7"/>
    <x v="3"/>
    <x v="0"/>
    <s v="Binders and Binder Accessories"/>
    <x v="0"/>
    <x v="490"/>
  </r>
  <r>
    <n v="12743"/>
    <x v="1017"/>
    <x v="1"/>
    <n v="39"/>
    <x v="6028"/>
    <x v="0"/>
    <n v="1.1000000000000001"/>
    <x v="2"/>
    <x v="0"/>
    <x v="1"/>
    <s v="Telephones and Communication"/>
    <x v="2"/>
    <x v="506"/>
  </r>
  <r>
    <n v="27236"/>
    <x v="176"/>
    <x v="1"/>
    <n v="20"/>
    <x v="6029"/>
    <x v="0"/>
    <n v="6.3"/>
    <x v="0"/>
    <x v="3"/>
    <x v="0"/>
    <s v="Paper"/>
    <x v="0"/>
    <x v="423"/>
  </r>
  <r>
    <n v="52640"/>
    <x v="255"/>
    <x v="4"/>
    <n v="18"/>
    <x v="6030"/>
    <x v="1"/>
    <n v="21.4"/>
    <x v="9"/>
    <x v="1"/>
    <x v="0"/>
    <s v="Binders and Binder Accessories"/>
    <x v="0"/>
    <x v="1103"/>
  </r>
  <r>
    <n v="36161"/>
    <x v="482"/>
    <x v="0"/>
    <n v="6"/>
    <x v="4220"/>
    <x v="0"/>
    <n v="1.6"/>
    <x v="3"/>
    <x v="3"/>
    <x v="0"/>
    <s v="Binders and Binder Accessories"/>
    <x v="0"/>
    <x v="497"/>
  </r>
  <r>
    <n v="18753"/>
    <x v="484"/>
    <x v="4"/>
    <n v="31"/>
    <x v="6031"/>
    <x v="0"/>
    <n v="13.5"/>
    <x v="0"/>
    <x v="0"/>
    <x v="2"/>
    <s v="Chairs &amp; Chairmats"/>
    <x v="1"/>
    <x v="700"/>
  </r>
  <r>
    <n v="28932"/>
    <x v="145"/>
    <x v="3"/>
    <n v="18"/>
    <x v="6032"/>
    <x v="0"/>
    <n v="2.4"/>
    <x v="0"/>
    <x v="1"/>
    <x v="0"/>
    <s v="Pens &amp; Art Supplies"/>
    <x v="2"/>
    <x v="757"/>
  </r>
  <r>
    <n v="36772"/>
    <x v="911"/>
    <x v="4"/>
    <n v="16"/>
    <x v="6033"/>
    <x v="2"/>
    <n v="59.2"/>
    <x v="5"/>
    <x v="2"/>
    <x v="1"/>
    <s v="Office Machines"/>
    <x v="3"/>
    <x v="686"/>
  </r>
  <r>
    <n v="21539"/>
    <x v="821"/>
    <x v="4"/>
    <n v="39"/>
    <x v="6034"/>
    <x v="0"/>
    <n v="73.8"/>
    <x v="8"/>
    <x v="1"/>
    <x v="2"/>
    <s v="Tables"/>
    <x v="5"/>
    <x v="1227"/>
  </r>
  <r>
    <n v="23232"/>
    <x v="701"/>
    <x v="1"/>
    <n v="15"/>
    <x v="6035"/>
    <x v="1"/>
    <n v="7.6"/>
    <x v="9"/>
    <x v="2"/>
    <x v="1"/>
    <s v="Computer Peripherals"/>
    <x v="0"/>
    <x v="92"/>
  </r>
  <r>
    <n v="8679"/>
    <x v="242"/>
    <x v="4"/>
    <n v="46"/>
    <x v="6036"/>
    <x v="0"/>
    <n v="2.2999999999999998"/>
    <x v="5"/>
    <x v="2"/>
    <x v="0"/>
    <s v="Paper"/>
    <x v="2"/>
    <x v="328"/>
  </r>
  <r>
    <n v="18471"/>
    <x v="384"/>
    <x v="2"/>
    <n v="4"/>
    <x v="6037"/>
    <x v="0"/>
    <n v="2.7"/>
    <x v="2"/>
    <x v="0"/>
    <x v="0"/>
    <s v="Scissors, Rulers and Trimmers"/>
    <x v="4"/>
    <x v="400"/>
  </r>
  <r>
    <n v="32"/>
    <x v="403"/>
    <x v="1"/>
    <n v="23"/>
    <x v="6038"/>
    <x v="0"/>
    <n v="5.4"/>
    <x v="5"/>
    <x v="0"/>
    <x v="1"/>
    <s v="Telephones and Communication"/>
    <x v="1"/>
    <x v="1066"/>
  </r>
  <r>
    <n v="38787"/>
    <x v="1038"/>
    <x v="3"/>
    <n v="22"/>
    <x v="6039"/>
    <x v="0"/>
    <n v="5.4"/>
    <x v="5"/>
    <x v="1"/>
    <x v="0"/>
    <s v="Pens &amp; Art Supplies"/>
    <x v="2"/>
    <x v="299"/>
  </r>
  <r>
    <n v="21958"/>
    <x v="1387"/>
    <x v="1"/>
    <n v="14"/>
    <x v="6040"/>
    <x v="0"/>
    <n v="21.4"/>
    <x v="0"/>
    <x v="1"/>
    <x v="0"/>
    <s v="Appliances"/>
    <x v="0"/>
    <x v="1069"/>
  </r>
  <r>
    <n v="52003"/>
    <x v="1010"/>
    <x v="3"/>
    <n v="11"/>
    <x v="6041"/>
    <x v="2"/>
    <n v="117.9"/>
    <x v="2"/>
    <x v="1"/>
    <x v="2"/>
    <s v="Tables"/>
    <x v="6"/>
    <x v="921"/>
  </r>
  <r>
    <n v="26182"/>
    <x v="482"/>
    <x v="2"/>
    <n v="30"/>
    <x v="6042"/>
    <x v="2"/>
    <n v="70.900000000000006"/>
    <x v="1"/>
    <x v="0"/>
    <x v="2"/>
    <s v="Bookcases"/>
    <x v="6"/>
    <x v="1301"/>
  </r>
  <r>
    <n v="4610"/>
    <x v="474"/>
    <x v="3"/>
    <n v="8"/>
    <x v="6043"/>
    <x v="0"/>
    <n v="2.1"/>
    <x v="0"/>
    <x v="3"/>
    <x v="1"/>
    <s v="Computer Peripherals"/>
    <x v="4"/>
    <x v="1410"/>
  </r>
  <r>
    <n v="12449"/>
    <x v="924"/>
    <x v="4"/>
    <n v="36"/>
    <x v="6044"/>
    <x v="0"/>
    <n v="4.3"/>
    <x v="2"/>
    <x v="3"/>
    <x v="1"/>
    <s v="Computer Peripherals"/>
    <x v="0"/>
    <x v="7"/>
  </r>
  <r>
    <n v="24775"/>
    <x v="1183"/>
    <x v="0"/>
    <n v="6"/>
    <x v="6045"/>
    <x v="0"/>
    <n v="61.4"/>
    <x v="6"/>
    <x v="2"/>
    <x v="2"/>
    <s v="Office Furnishings"/>
    <x v="0"/>
    <x v="46"/>
  </r>
  <r>
    <n v="26439"/>
    <x v="163"/>
    <x v="4"/>
    <n v="23"/>
    <x v="6046"/>
    <x v="0"/>
    <n v="5.3"/>
    <x v="6"/>
    <x v="0"/>
    <x v="1"/>
    <s v="Telephones and Communication"/>
    <x v="0"/>
    <x v="163"/>
  </r>
  <r>
    <n v="39457"/>
    <x v="930"/>
    <x v="0"/>
    <n v="40"/>
    <x v="6047"/>
    <x v="2"/>
    <n v="75.099999999999994"/>
    <x v="1"/>
    <x v="2"/>
    <x v="2"/>
    <s v="Chairs &amp; Chairmats"/>
    <x v="3"/>
    <x v="250"/>
  </r>
  <r>
    <n v="38311"/>
    <x v="1175"/>
    <x v="4"/>
    <n v="9"/>
    <x v="6048"/>
    <x v="1"/>
    <n v="21.4"/>
    <x v="5"/>
    <x v="1"/>
    <x v="0"/>
    <s v="Storage &amp; Organization"/>
    <x v="0"/>
    <x v="545"/>
  </r>
  <r>
    <n v="12711"/>
    <x v="993"/>
    <x v="0"/>
    <n v="32"/>
    <x v="6049"/>
    <x v="0"/>
    <n v="9.6"/>
    <x v="6"/>
    <x v="0"/>
    <x v="0"/>
    <s v="Pens &amp; Art Supplies"/>
    <x v="4"/>
    <x v="1241"/>
  </r>
  <r>
    <n v="43170"/>
    <x v="327"/>
    <x v="3"/>
    <n v="40"/>
    <x v="6050"/>
    <x v="0"/>
    <n v="18.3"/>
    <x v="2"/>
    <x v="3"/>
    <x v="0"/>
    <s v="Paper"/>
    <x v="0"/>
    <x v="686"/>
  </r>
  <r>
    <n v="50850"/>
    <x v="1386"/>
    <x v="0"/>
    <n v="37"/>
    <x v="6051"/>
    <x v="0"/>
    <n v="8"/>
    <x v="9"/>
    <x v="3"/>
    <x v="0"/>
    <s v="Binders and Binder Accessories"/>
    <x v="0"/>
    <x v="1049"/>
  </r>
  <r>
    <n v="30369"/>
    <x v="1146"/>
    <x v="0"/>
    <n v="21"/>
    <x v="6052"/>
    <x v="0"/>
    <n v="2.8"/>
    <x v="0"/>
    <x v="2"/>
    <x v="0"/>
    <s v="Scissors, Rulers and Trimmers"/>
    <x v="4"/>
    <x v="1193"/>
  </r>
  <r>
    <n v="32356"/>
    <x v="1095"/>
    <x v="2"/>
    <n v="12"/>
    <x v="6053"/>
    <x v="0"/>
    <n v="21.4"/>
    <x v="6"/>
    <x v="2"/>
    <x v="0"/>
    <s v="Binders and Binder Accessories"/>
    <x v="0"/>
    <x v="165"/>
  </r>
  <r>
    <n v="23361"/>
    <x v="728"/>
    <x v="0"/>
    <n v="2"/>
    <x v="6054"/>
    <x v="0"/>
    <n v="0.7"/>
    <x v="8"/>
    <x v="0"/>
    <x v="0"/>
    <s v="Rubber Bands"/>
    <x v="2"/>
    <x v="1007"/>
  </r>
  <r>
    <n v="5217"/>
    <x v="861"/>
    <x v="1"/>
    <n v="11"/>
    <x v="6055"/>
    <x v="0"/>
    <n v="1.1000000000000001"/>
    <x v="6"/>
    <x v="2"/>
    <x v="0"/>
    <s v="Labels"/>
    <x v="0"/>
    <x v="1335"/>
  </r>
  <r>
    <n v="40165"/>
    <x v="919"/>
    <x v="1"/>
    <n v="50"/>
    <x v="6056"/>
    <x v="0"/>
    <n v="4.8"/>
    <x v="3"/>
    <x v="1"/>
    <x v="0"/>
    <s v="Appliances"/>
    <x v="0"/>
    <x v="1364"/>
  </r>
  <r>
    <n v="39267"/>
    <x v="1155"/>
    <x v="1"/>
    <n v="26"/>
    <x v="6057"/>
    <x v="0"/>
    <n v="5.4"/>
    <x v="6"/>
    <x v="2"/>
    <x v="2"/>
    <s v="Office Furnishings"/>
    <x v="0"/>
    <x v="1209"/>
  </r>
  <r>
    <n v="25155"/>
    <x v="965"/>
    <x v="3"/>
    <n v="48"/>
    <x v="6058"/>
    <x v="0"/>
    <n v="15.9"/>
    <x v="6"/>
    <x v="0"/>
    <x v="2"/>
    <s v="Office Furnishings"/>
    <x v="5"/>
    <x v="1124"/>
  </r>
  <r>
    <n v="44422"/>
    <x v="120"/>
    <x v="4"/>
    <n v="36"/>
    <x v="6059"/>
    <x v="0"/>
    <n v="3.2"/>
    <x v="9"/>
    <x v="0"/>
    <x v="0"/>
    <s v="Binders and Binder Accessories"/>
    <x v="0"/>
    <x v="122"/>
  </r>
  <r>
    <n v="29889"/>
    <x v="1277"/>
    <x v="2"/>
    <n v="44"/>
    <x v="6060"/>
    <x v="0"/>
    <n v="1.8"/>
    <x v="0"/>
    <x v="3"/>
    <x v="0"/>
    <s v="Pens &amp; Art Supplies"/>
    <x v="2"/>
    <x v="1199"/>
  </r>
  <r>
    <n v="22563"/>
    <x v="113"/>
    <x v="0"/>
    <n v="32"/>
    <x v="6061"/>
    <x v="0"/>
    <n v="3.9"/>
    <x v="5"/>
    <x v="2"/>
    <x v="2"/>
    <s v="Office Furnishings"/>
    <x v="2"/>
    <x v="541"/>
  </r>
  <r>
    <n v="4550"/>
    <x v="1329"/>
    <x v="1"/>
    <n v="32"/>
    <x v="6062"/>
    <x v="2"/>
    <n v="18"/>
    <x v="0"/>
    <x v="2"/>
    <x v="1"/>
    <s v="Office Machines"/>
    <x v="6"/>
    <x v="696"/>
  </r>
  <r>
    <n v="46177"/>
    <x v="317"/>
    <x v="3"/>
    <n v="48"/>
    <x v="6063"/>
    <x v="2"/>
    <n v="74.5"/>
    <x v="4"/>
    <x v="0"/>
    <x v="2"/>
    <s v="Tables"/>
    <x v="6"/>
    <x v="647"/>
  </r>
  <r>
    <n v="42945"/>
    <x v="495"/>
    <x v="2"/>
    <n v="45"/>
    <x v="6064"/>
    <x v="0"/>
    <n v="5.5"/>
    <x v="5"/>
    <x v="0"/>
    <x v="0"/>
    <s v="Appliances"/>
    <x v="0"/>
    <x v="512"/>
  </r>
  <r>
    <n v="6272"/>
    <x v="159"/>
    <x v="1"/>
    <n v="31"/>
    <x v="6065"/>
    <x v="0"/>
    <n v="15"/>
    <x v="6"/>
    <x v="0"/>
    <x v="2"/>
    <s v="Office Furnishings"/>
    <x v="1"/>
    <x v="287"/>
  </r>
  <r>
    <n v="58820"/>
    <x v="159"/>
    <x v="3"/>
    <n v="24"/>
    <x v="6066"/>
    <x v="0"/>
    <n v="6.4"/>
    <x v="0"/>
    <x v="2"/>
    <x v="2"/>
    <s v="Office Furnishings"/>
    <x v="4"/>
    <x v="175"/>
  </r>
  <r>
    <n v="12261"/>
    <x v="151"/>
    <x v="3"/>
    <n v="12"/>
    <x v="6067"/>
    <x v="2"/>
    <n v="25.4"/>
    <x v="0"/>
    <x v="0"/>
    <x v="2"/>
    <s v="Chairs &amp; Chairmats"/>
    <x v="3"/>
    <x v="654"/>
  </r>
  <r>
    <n v="51269"/>
    <x v="247"/>
    <x v="1"/>
    <n v="2"/>
    <x v="5060"/>
    <x v="0"/>
    <n v="3.2"/>
    <x v="5"/>
    <x v="3"/>
    <x v="0"/>
    <s v="Binders and Binder Accessories"/>
    <x v="0"/>
    <x v="651"/>
  </r>
  <r>
    <n v="55431"/>
    <x v="633"/>
    <x v="2"/>
    <n v="39"/>
    <x v="3122"/>
    <x v="0"/>
    <n v="1.4"/>
    <x v="2"/>
    <x v="0"/>
    <x v="0"/>
    <s v="Pens &amp; Art Supplies"/>
    <x v="2"/>
    <x v="210"/>
  </r>
  <r>
    <n v="31040"/>
    <x v="660"/>
    <x v="2"/>
    <n v="23"/>
    <x v="6068"/>
    <x v="0"/>
    <n v="4.3"/>
    <x v="3"/>
    <x v="0"/>
    <x v="1"/>
    <s v="Computer Peripherals"/>
    <x v="0"/>
    <x v="699"/>
  </r>
  <r>
    <n v="14274"/>
    <x v="717"/>
    <x v="2"/>
    <n v="23"/>
    <x v="6069"/>
    <x v="2"/>
    <n v="32.1"/>
    <x v="6"/>
    <x v="1"/>
    <x v="2"/>
    <s v="Chairs &amp; Chairmats"/>
    <x v="3"/>
    <x v="189"/>
  </r>
  <r>
    <n v="46848"/>
    <x v="119"/>
    <x v="4"/>
    <n v="39"/>
    <x v="6070"/>
    <x v="0"/>
    <n v="21.4"/>
    <x v="0"/>
    <x v="3"/>
    <x v="0"/>
    <s v="Storage &amp; Organization"/>
    <x v="0"/>
    <x v="1329"/>
  </r>
  <r>
    <n v="47015"/>
    <x v="611"/>
    <x v="2"/>
    <n v="19"/>
    <x v="6071"/>
    <x v="2"/>
    <n v="66.099999999999994"/>
    <x v="6"/>
    <x v="0"/>
    <x v="2"/>
    <s v="Tables"/>
    <x v="6"/>
    <x v="161"/>
  </r>
  <r>
    <n v="28544"/>
    <x v="123"/>
    <x v="0"/>
    <n v="24"/>
    <x v="6072"/>
    <x v="0"/>
    <n v="1.6"/>
    <x v="5"/>
    <x v="1"/>
    <x v="0"/>
    <s v="Binders and Binder Accessories"/>
    <x v="0"/>
    <x v="1165"/>
  </r>
  <r>
    <n v="5858"/>
    <x v="841"/>
    <x v="2"/>
    <n v="29"/>
    <x v="6073"/>
    <x v="0"/>
    <n v="9.6"/>
    <x v="5"/>
    <x v="3"/>
    <x v="1"/>
    <s v="Telephones and Communication"/>
    <x v="0"/>
    <x v="498"/>
  </r>
  <r>
    <n v="56293"/>
    <x v="950"/>
    <x v="2"/>
    <n v="44"/>
    <x v="6074"/>
    <x v="0"/>
    <n v="6.7"/>
    <x v="2"/>
    <x v="2"/>
    <x v="0"/>
    <s v="Storage &amp; Organization"/>
    <x v="0"/>
    <x v="1423"/>
  </r>
  <r>
    <n v="40611"/>
    <x v="130"/>
    <x v="2"/>
    <n v="43"/>
    <x v="6075"/>
    <x v="0"/>
    <n v="3.5"/>
    <x v="6"/>
    <x v="2"/>
    <x v="1"/>
    <s v="Telephones and Communication"/>
    <x v="4"/>
    <x v="131"/>
  </r>
  <r>
    <n v="16164"/>
    <x v="1131"/>
    <x v="3"/>
    <n v="22"/>
    <x v="6076"/>
    <x v="0"/>
    <n v="21.4"/>
    <x v="2"/>
    <x v="2"/>
    <x v="0"/>
    <s v="Envelopes"/>
    <x v="0"/>
    <x v="245"/>
  </r>
  <r>
    <n v="41633"/>
    <x v="805"/>
    <x v="3"/>
    <n v="29"/>
    <x v="6077"/>
    <x v="2"/>
    <n v="75.099999999999994"/>
    <x v="2"/>
    <x v="0"/>
    <x v="2"/>
    <s v="Chairs &amp; Chairmats"/>
    <x v="3"/>
    <x v="252"/>
  </r>
  <r>
    <n v="24386"/>
    <x v="536"/>
    <x v="1"/>
    <n v="41"/>
    <x v="6078"/>
    <x v="0"/>
    <n v="7.7"/>
    <x v="9"/>
    <x v="0"/>
    <x v="1"/>
    <s v="Computer Peripherals"/>
    <x v="0"/>
    <x v="384"/>
  </r>
  <r>
    <n v="46212"/>
    <x v="722"/>
    <x v="2"/>
    <n v="7"/>
    <x v="6079"/>
    <x v="2"/>
    <n v="48.9"/>
    <x v="0"/>
    <x v="1"/>
    <x v="2"/>
    <s v="Tables"/>
    <x v="6"/>
    <x v="1214"/>
  </r>
  <r>
    <n v="40704"/>
    <x v="399"/>
    <x v="3"/>
    <n v="6"/>
    <x v="6080"/>
    <x v="0"/>
    <n v="0.7"/>
    <x v="4"/>
    <x v="0"/>
    <x v="0"/>
    <s v="Pens &amp; Art Supplies"/>
    <x v="2"/>
    <x v="110"/>
  </r>
  <r>
    <n v="47810"/>
    <x v="880"/>
    <x v="0"/>
    <n v="3"/>
    <x v="6081"/>
    <x v="0"/>
    <n v="1.3"/>
    <x v="7"/>
    <x v="2"/>
    <x v="0"/>
    <s v="Pens &amp; Art Supplies"/>
    <x v="2"/>
    <x v="1215"/>
  </r>
  <r>
    <n v="26469"/>
    <x v="626"/>
    <x v="4"/>
    <n v="4"/>
    <x v="6082"/>
    <x v="0"/>
    <n v="21.4"/>
    <x v="0"/>
    <x v="2"/>
    <x v="0"/>
    <s v="Binders and Binder Accessories"/>
    <x v="0"/>
    <x v="178"/>
  </r>
  <r>
    <n v="45542"/>
    <x v="590"/>
    <x v="1"/>
    <n v="37"/>
    <x v="6083"/>
    <x v="1"/>
    <n v="6.2"/>
    <x v="0"/>
    <x v="0"/>
    <x v="0"/>
    <s v="Paper"/>
    <x v="2"/>
    <x v="466"/>
  </r>
  <r>
    <n v="55558"/>
    <x v="934"/>
    <x v="4"/>
    <n v="23"/>
    <x v="6084"/>
    <x v="0"/>
    <n v="8.6999999999999993"/>
    <x v="5"/>
    <x v="1"/>
    <x v="0"/>
    <s v="Envelopes"/>
    <x v="0"/>
    <x v="976"/>
  </r>
  <r>
    <n v="25542"/>
    <x v="976"/>
    <x v="3"/>
    <n v="37"/>
    <x v="6085"/>
    <x v="1"/>
    <n v="4.5"/>
    <x v="0"/>
    <x v="2"/>
    <x v="0"/>
    <s v="Paper"/>
    <x v="2"/>
    <x v="631"/>
  </r>
  <r>
    <n v="774"/>
    <x v="462"/>
    <x v="0"/>
    <n v="17"/>
    <x v="6086"/>
    <x v="0"/>
    <n v="52.4"/>
    <x v="5"/>
    <x v="3"/>
    <x v="0"/>
    <s v="Appliances"/>
    <x v="5"/>
    <x v="1424"/>
  </r>
  <r>
    <n v="22752"/>
    <x v="1388"/>
    <x v="3"/>
    <n v="2"/>
    <x v="6087"/>
    <x v="0"/>
    <n v="37.5"/>
    <x v="8"/>
    <x v="0"/>
    <x v="0"/>
    <s v="Storage &amp; Organization"/>
    <x v="5"/>
    <x v="286"/>
  </r>
  <r>
    <n v="710"/>
    <x v="1209"/>
    <x v="3"/>
    <n v="29"/>
    <x v="6088"/>
    <x v="2"/>
    <n v="19.100000000000001"/>
    <x v="9"/>
    <x v="0"/>
    <x v="1"/>
    <s v="Office Machines"/>
    <x v="3"/>
    <x v="538"/>
  </r>
  <r>
    <n v="49892"/>
    <x v="726"/>
    <x v="3"/>
    <n v="26"/>
    <x v="6089"/>
    <x v="0"/>
    <n v="52.4"/>
    <x v="3"/>
    <x v="0"/>
    <x v="0"/>
    <s v="Appliances"/>
    <x v="5"/>
    <x v="767"/>
  </r>
  <r>
    <n v="50404"/>
    <x v="241"/>
    <x v="1"/>
    <n v="18"/>
    <x v="6090"/>
    <x v="0"/>
    <n v="10.7"/>
    <x v="9"/>
    <x v="0"/>
    <x v="0"/>
    <s v="Storage &amp; Organization"/>
    <x v="0"/>
    <x v="1289"/>
  </r>
  <r>
    <n v="51140"/>
    <x v="707"/>
    <x v="3"/>
    <n v="3"/>
    <x v="6091"/>
    <x v="0"/>
    <n v="26.2"/>
    <x v="0"/>
    <x v="0"/>
    <x v="2"/>
    <s v="Office Furnishings"/>
    <x v="5"/>
    <x v="613"/>
  </r>
  <r>
    <n v="10338"/>
    <x v="1040"/>
    <x v="2"/>
    <n v="9"/>
    <x v="6092"/>
    <x v="2"/>
    <n v="15"/>
    <x v="11"/>
    <x v="0"/>
    <x v="1"/>
    <s v="Office Machines"/>
    <x v="3"/>
    <x v="1091"/>
  </r>
  <r>
    <n v="39139"/>
    <x v="752"/>
    <x v="2"/>
    <n v="50"/>
    <x v="6093"/>
    <x v="2"/>
    <n v="39.200000000000003"/>
    <x v="8"/>
    <x v="2"/>
    <x v="2"/>
    <s v="Bookcases"/>
    <x v="6"/>
    <x v="107"/>
  </r>
  <r>
    <n v="33925"/>
    <x v="392"/>
    <x v="3"/>
    <n v="47"/>
    <x v="6094"/>
    <x v="0"/>
    <n v="21.4"/>
    <x v="5"/>
    <x v="2"/>
    <x v="0"/>
    <s v="Paper"/>
    <x v="0"/>
    <x v="1314"/>
  </r>
  <r>
    <n v="34659"/>
    <x v="48"/>
    <x v="1"/>
    <n v="42"/>
    <x v="6095"/>
    <x v="0"/>
    <n v="5.3"/>
    <x v="8"/>
    <x v="1"/>
    <x v="0"/>
    <s v="Binders and Binder Accessories"/>
    <x v="0"/>
    <x v="568"/>
  </r>
  <r>
    <n v="58566"/>
    <x v="420"/>
    <x v="2"/>
    <n v="42"/>
    <x v="6096"/>
    <x v="1"/>
    <n v="5.3"/>
    <x v="5"/>
    <x v="1"/>
    <x v="1"/>
    <s v="Telephones and Communication"/>
    <x v="0"/>
    <x v="1386"/>
  </r>
  <r>
    <n v="10657"/>
    <x v="195"/>
    <x v="4"/>
    <n v="44"/>
    <x v="6097"/>
    <x v="0"/>
    <n v="6.7"/>
    <x v="7"/>
    <x v="1"/>
    <x v="0"/>
    <s v="Paper"/>
    <x v="0"/>
    <x v="741"/>
  </r>
  <r>
    <n v="9350"/>
    <x v="1063"/>
    <x v="0"/>
    <n v="13"/>
    <x v="6098"/>
    <x v="2"/>
    <n v="57.2"/>
    <x v="0"/>
    <x v="0"/>
    <x v="2"/>
    <s v="Bookcases"/>
    <x v="6"/>
    <x v="836"/>
  </r>
  <r>
    <n v="44576"/>
    <x v="1034"/>
    <x v="2"/>
    <n v="30"/>
    <x v="6099"/>
    <x v="0"/>
    <n v="5.7"/>
    <x v="2"/>
    <x v="3"/>
    <x v="1"/>
    <s v="Telephones and Communication"/>
    <x v="0"/>
    <x v="734"/>
  </r>
  <r>
    <n v="49634"/>
    <x v="544"/>
    <x v="2"/>
    <n v="45"/>
    <x v="6100"/>
    <x v="0"/>
    <n v="1.6"/>
    <x v="2"/>
    <x v="1"/>
    <x v="0"/>
    <s v="Binders and Binder Accessories"/>
    <x v="0"/>
    <x v="1132"/>
  </r>
  <r>
    <n v="38884"/>
    <x v="209"/>
    <x v="1"/>
    <n v="47"/>
    <x v="6101"/>
    <x v="0"/>
    <n v="6.1"/>
    <x v="1"/>
    <x v="1"/>
    <x v="0"/>
    <s v="Paper"/>
    <x v="0"/>
    <x v="601"/>
  </r>
  <r>
    <n v="54534"/>
    <x v="21"/>
    <x v="2"/>
    <n v="16"/>
    <x v="6102"/>
    <x v="0"/>
    <n v="6.4"/>
    <x v="2"/>
    <x v="3"/>
    <x v="0"/>
    <s v="Paper"/>
    <x v="0"/>
    <x v="968"/>
  </r>
  <r>
    <n v="48518"/>
    <x v="1200"/>
    <x v="4"/>
    <n v="17"/>
    <x v="6103"/>
    <x v="1"/>
    <n v="5.4"/>
    <x v="0"/>
    <x v="0"/>
    <x v="0"/>
    <s v="Paper"/>
    <x v="2"/>
    <x v="340"/>
  </r>
  <r>
    <n v="22689"/>
    <x v="149"/>
    <x v="3"/>
    <n v="39"/>
    <x v="6104"/>
    <x v="0"/>
    <n v="1.1000000000000001"/>
    <x v="8"/>
    <x v="2"/>
    <x v="0"/>
    <s v="Appliances"/>
    <x v="0"/>
    <x v="150"/>
  </r>
  <r>
    <n v="23329"/>
    <x v="333"/>
    <x v="3"/>
    <n v="47"/>
    <x v="6105"/>
    <x v="0"/>
    <n v="9.6"/>
    <x v="8"/>
    <x v="2"/>
    <x v="1"/>
    <s v="Telephones and Communication"/>
    <x v="0"/>
    <x v="12"/>
  </r>
  <r>
    <n v="36676"/>
    <x v="563"/>
    <x v="2"/>
    <n v="15"/>
    <x v="6106"/>
    <x v="0"/>
    <n v="8.8000000000000007"/>
    <x v="6"/>
    <x v="0"/>
    <x v="0"/>
    <s v="Paper"/>
    <x v="0"/>
    <x v="221"/>
  </r>
  <r>
    <n v="48935"/>
    <x v="617"/>
    <x v="3"/>
    <n v="21"/>
    <x v="6107"/>
    <x v="0"/>
    <n v="0.5"/>
    <x v="2"/>
    <x v="1"/>
    <x v="0"/>
    <s v="Labels"/>
    <x v="0"/>
    <x v="1361"/>
  </r>
  <r>
    <n v="26439"/>
    <x v="163"/>
    <x v="4"/>
    <n v="38"/>
    <x v="6108"/>
    <x v="0"/>
    <n v="7"/>
    <x v="6"/>
    <x v="0"/>
    <x v="1"/>
    <s v="Computer Peripherals"/>
    <x v="0"/>
    <x v="1141"/>
  </r>
  <r>
    <n v="29218"/>
    <x v="1242"/>
    <x v="3"/>
    <n v="13"/>
    <x v="6109"/>
    <x v="0"/>
    <n v="9.6"/>
    <x v="5"/>
    <x v="2"/>
    <x v="1"/>
    <s v="Telephones and Communication"/>
    <x v="0"/>
    <x v="830"/>
  </r>
  <r>
    <n v="28068"/>
    <x v="131"/>
    <x v="3"/>
    <n v="23"/>
    <x v="6110"/>
    <x v="0"/>
    <n v="4.3"/>
    <x v="2"/>
    <x v="0"/>
    <x v="1"/>
    <s v="Computer Peripherals"/>
    <x v="0"/>
    <x v="199"/>
  </r>
  <r>
    <n v="1953"/>
    <x v="546"/>
    <x v="4"/>
    <n v="13"/>
    <x v="6111"/>
    <x v="0"/>
    <n v="3.2"/>
    <x v="0"/>
    <x v="3"/>
    <x v="0"/>
    <s v="Binders and Binder Accessories"/>
    <x v="0"/>
    <x v="80"/>
  </r>
  <r>
    <n v="1991"/>
    <x v="729"/>
    <x v="2"/>
    <n v="37"/>
    <x v="6112"/>
    <x v="2"/>
    <n v="12.9"/>
    <x v="0"/>
    <x v="0"/>
    <x v="1"/>
    <s v="Office Machines"/>
    <x v="6"/>
    <x v="1234"/>
  </r>
  <r>
    <n v="49799"/>
    <x v="343"/>
    <x v="1"/>
    <n v="12"/>
    <x v="6113"/>
    <x v="0"/>
    <n v="9.6"/>
    <x v="9"/>
    <x v="2"/>
    <x v="1"/>
    <s v="Telephones and Communication"/>
    <x v="0"/>
    <x v="879"/>
  </r>
  <r>
    <n v="50563"/>
    <x v="982"/>
    <x v="1"/>
    <n v="2"/>
    <x v="6114"/>
    <x v="1"/>
    <n v="10.7"/>
    <x v="5"/>
    <x v="3"/>
    <x v="0"/>
    <s v="Storage &amp; Organization"/>
    <x v="0"/>
    <x v="1066"/>
  </r>
  <r>
    <n v="10209"/>
    <x v="546"/>
    <x v="4"/>
    <n v="14"/>
    <x v="6115"/>
    <x v="0"/>
    <n v="21.4"/>
    <x v="11"/>
    <x v="0"/>
    <x v="2"/>
    <s v="Office Furnishings"/>
    <x v="0"/>
    <x v="80"/>
  </r>
  <r>
    <n v="9733"/>
    <x v="1027"/>
    <x v="2"/>
    <n v="39"/>
    <x v="6116"/>
    <x v="0"/>
    <n v="5.7"/>
    <x v="3"/>
    <x v="2"/>
    <x v="0"/>
    <s v="Paper"/>
    <x v="0"/>
    <x v="187"/>
  </r>
  <r>
    <n v="13313"/>
    <x v="428"/>
    <x v="2"/>
    <n v="18"/>
    <x v="6117"/>
    <x v="0"/>
    <n v="15.4"/>
    <x v="0"/>
    <x v="2"/>
    <x v="2"/>
    <s v="Office Furnishings"/>
    <x v="5"/>
    <x v="748"/>
  </r>
  <r>
    <n v="39842"/>
    <x v="191"/>
    <x v="4"/>
    <n v="22"/>
    <x v="6118"/>
    <x v="1"/>
    <n v="4.3"/>
    <x v="4"/>
    <x v="1"/>
    <x v="1"/>
    <s v="Telephones and Communication"/>
    <x v="0"/>
    <x v="639"/>
  </r>
  <r>
    <n v="24581"/>
    <x v="1383"/>
    <x v="1"/>
    <n v="8"/>
    <x v="45"/>
    <x v="0"/>
    <n v="1.6"/>
    <x v="0"/>
    <x v="1"/>
    <x v="0"/>
    <s v="Binders and Binder Accessories"/>
    <x v="0"/>
    <x v="1350"/>
  </r>
  <r>
    <n v="57538"/>
    <x v="76"/>
    <x v="0"/>
    <n v="40"/>
    <x v="6119"/>
    <x v="0"/>
    <n v="21.4"/>
    <x v="0"/>
    <x v="3"/>
    <x v="2"/>
    <s v="Office Furnishings"/>
    <x v="0"/>
    <x v="76"/>
  </r>
  <r>
    <n v="46951"/>
    <x v="271"/>
    <x v="0"/>
    <n v="26"/>
    <x v="6120"/>
    <x v="0"/>
    <n v="6.3"/>
    <x v="9"/>
    <x v="0"/>
    <x v="1"/>
    <s v="Telephones and Communication"/>
    <x v="0"/>
    <x v="1057"/>
  </r>
  <r>
    <n v="53477"/>
    <x v="765"/>
    <x v="1"/>
    <n v="27"/>
    <x v="6121"/>
    <x v="2"/>
    <n v="69.3"/>
    <x v="9"/>
    <x v="0"/>
    <x v="2"/>
    <s v="Chairs &amp; Chairmats"/>
    <x v="3"/>
    <x v="410"/>
  </r>
  <r>
    <n v="34432"/>
    <x v="116"/>
    <x v="2"/>
    <n v="3"/>
    <x v="6122"/>
    <x v="0"/>
    <n v="21.4"/>
    <x v="9"/>
    <x v="2"/>
    <x v="0"/>
    <s v="Storage &amp; Organization"/>
    <x v="0"/>
    <x v="117"/>
  </r>
  <r>
    <n v="33862"/>
    <x v="1384"/>
    <x v="2"/>
    <n v="22"/>
    <x v="6123"/>
    <x v="0"/>
    <n v="5.7"/>
    <x v="3"/>
    <x v="1"/>
    <x v="0"/>
    <s v="Envelopes"/>
    <x v="0"/>
    <x v="162"/>
  </r>
  <r>
    <n v="28321"/>
    <x v="1389"/>
    <x v="4"/>
    <n v="28"/>
    <x v="6124"/>
    <x v="0"/>
    <n v="1.1000000000000001"/>
    <x v="0"/>
    <x v="1"/>
    <x v="0"/>
    <s v="Labels"/>
    <x v="0"/>
    <x v="986"/>
  </r>
  <r>
    <n v="44256"/>
    <x v="355"/>
    <x v="3"/>
    <n v="17"/>
    <x v="6125"/>
    <x v="0"/>
    <n v="6.2"/>
    <x v="2"/>
    <x v="0"/>
    <x v="0"/>
    <s v="Paper"/>
    <x v="0"/>
    <x v="365"/>
  </r>
  <r>
    <n v="454"/>
    <x v="987"/>
    <x v="3"/>
    <n v="42"/>
    <x v="6126"/>
    <x v="0"/>
    <n v="1.9"/>
    <x v="0"/>
    <x v="3"/>
    <x v="0"/>
    <s v="Rubber Bands"/>
    <x v="2"/>
    <x v="1208"/>
  </r>
  <r>
    <n v="27111"/>
    <x v="961"/>
    <x v="1"/>
    <n v="18"/>
    <x v="6127"/>
    <x v="0"/>
    <n v="21.4"/>
    <x v="1"/>
    <x v="2"/>
    <x v="0"/>
    <s v="Storage &amp; Organization"/>
    <x v="0"/>
    <x v="590"/>
  </r>
  <r>
    <n v="24261"/>
    <x v="1134"/>
    <x v="0"/>
    <n v="28"/>
    <x v="6128"/>
    <x v="0"/>
    <n v="9.4"/>
    <x v="5"/>
    <x v="3"/>
    <x v="0"/>
    <s v="Storage &amp; Organization"/>
    <x v="0"/>
    <x v="479"/>
  </r>
  <r>
    <n v="31812"/>
    <x v="220"/>
    <x v="1"/>
    <n v="31"/>
    <x v="6129"/>
    <x v="0"/>
    <n v="0.7"/>
    <x v="0"/>
    <x v="3"/>
    <x v="0"/>
    <s v="Rubber Bands"/>
    <x v="2"/>
    <x v="217"/>
  </r>
  <r>
    <n v="44451"/>
    <x v="251"/>
    <x v="0"/>
    <n v="4"/>
    <x v="6130"/>
    <x v="1"/>
    <n v="8.1"/>
    <x v="4"/>
    <x v="2"/>
    <x v="2"/>
    <s v="Office Furnishings"/>
    <x v="0"/>
    <x v="706"/>
  </r>
  <r>
    <n v="36230"/>
    <x v="297"/>
    <x v="1"/>
    <n v="7"/>
    <x v="6131"/>
    <x v="0"/>
    <n v="3.8"/>
    <x v="11"/>
    <x v="3"/>
    <x v="1"/>
    <s v="Computer Peripherals"/>
    <x v="4"/>
    <x v="1425"/>
  </r>
  <r>
    <n v="25799"/>
    <x v="727"/>
    <x v="3"/>
    <n v="38"/>
    <x v="6132"/>
    <x v="0"/>
    <n v="8"/>
    <x v="6"/>
    <x v="0"/>
    <x v="0"/>
    <s v="Pens &amp; Art Supplies"/>
    <x v="2"/>
    <x v="772"/>
  </r>
  <r>
    <n v="56101"/>
    <x v="1099"/>
    <x v="2"/>
    <n v="1"/>
    <x v="6133"/>
    <x v="0"/>
    <n v="7.2"/>
    <x v="0"/>
    <x v="0"/>
    <x v="0"/>
    <s v="Appliances"/>
    <x v="1"/>
    <x v="168"/>
  </r>
  <r>
    <n v="3235"/>
    <x v="1092"/>
    <x v="3"/>
    <n v="31"/>
    <x v="6134"/>
    <x v="1"/>
    <n v="0.7"/>
    <x v="0"/>
    <x v="0"/>
    <x v="0"/>
    <s v="Rubber Bands"/>
    <x v="2"/>
    <x v="1300"/>
  </r>
  <r>
    <n v="8289"/>
    <x v="238"/>
    <x v="3"/>
    <n v="38"/>
    <x v="6135"/>
    <x v="0"/>
    <n v="7.7"/>
    <x v="5"/>
    <x v="1"/>
    <x v="0"/>
    <s v="Binders and Binder Accessories"/>
    <x v="0"/>
    <x v="894"/>
  </r>
  <r>
    <n v="14791"/>
    <x v="90"/>
    <x v="4"/>
    <n v="29"/>
    <x v="6136"/>
    <x v="0"/>
    <n v="4.3"/>
    <x v="0"/>
    <x v="1"/>
    <x v="1"/>
    <s v="Telephones and Communication"/>
    <x v="0"/>
    <x v="698"/>
  </r>
  <r>
    <n v="10658"/>
    <x v="1120"/>
    <x v="3"/>
    <n v="31"/>
    <x v="6137"/>
    <x v="0"/>
    <n v="2.1"/>
    <x v="8"/>
    <x v="1"/>
    <x v="1"/>
    <s v="Computer Peripherals"/>
    <x v="4"/>
    <x v="1426"/>
  </r>
  <r>
    <n v="49735"/>
    <x v="10"/>
    <x v="2"/>
    <n v="32"/>
    <x v="6138"/>
    <x v="0"/>
    <n v="4.8"/>
    <x v="6"/>
    <x v="0"/>
    <x v="0"/>
    <s v="Appliances"/>
    <x v="0"/>
    <x v="11"/>
  </r>
  <r>
    <n v="46243"/>
    <x v="1005"/>
    <x v="3"/>
    <n v="1"/>
    <x v="6139"/>
    <x v="0"/>
    <n v="0.7"/>
    <x v="0"/>
    <x v="0"/>
    <x v="0"/>
    <s v="Pens &amp; Art Supplies"/>
    <x v="2"/>
    <x v="1013"/>
  </r>
  <r>
    <n v="11585"/>
    <x v="542"/>
    <x v="4"/>
    <n v="17"/>
    <x v="4623"/>
    <x v="0"/>
    <n v="4.3"/>
    <x v="4"/>
    <x v="1"/>
    <x v="1"/>
    <s v="Computer Peripherals"/>
    <x v="0"/>
    <x v="563"/>
  </r>
  <r>
    <n v="40708"/>
    <x v="1255"/>
    <x v="2"/>
    <n v="15"/>
    <x v="6140"/>
    <x v="0"/>
    <n v="1.6"/>
    <x v="9"/>
    <x v="0"/>
    <x v="0"/>
    <s v="Pens &amp; Art Supplies"/>
    <x v="2"/>
    <x v="1427"/>
  </r>
  <r>
    <n v="46565"/>
    <x v="480"/>
    <x v="2"/>
    <n v="8"/>
    <x v="6141"/>
    <x v="0"/>
    <n v="37.5"/>
    <x v="7"/>
    <x v="2"/>
    <x v="0"/>
    <s v="Storage &amp; Organization"/>
    <x v="5"/>
    <x v="1189"/>
  </r>
  <r>
    <n v="12262"/>
    <x v="884"/>
    <x v="3"/>
    <n v="45"/>
    <x v="6142"/>
    <x v="2"/>
    <n v="48.7"/>
    <x v="8"/>
    <x v="2"/>
    <x v="2"/>
    <s v="Tables"/>
    <x v="6"/>
    <x v="1286"/>
  </r>
  <r>
    <n v="4391"/>
    <x v="1183"/>
    <x v="1"/>
    <n v="20"/>
    <x v="6143"/>
    <x v="0"/>
    <n v="4.2"/>
    <x v="2"/>
    <x v="2"/>
    <x v="1"/>
    <s v="Telephones and Communication"/>
    <x v="0"/>
    <x v="1297"/>
  </r>
  <r>
    <n v="23844"/>
    <x v="829"/>
    <x v="2"/>
    <n v="40"/>
    <x v="6144"/>
    <x v="0"/>
    <n v="4.9000000000000004"/>
    <x v="4"/>
    <x v="2"/>
    <x v="0"/>
    <s v="Appliances"/>
    <x v="0"/>
    <x v="999"/>
  </r>
  <r>
    <n v="18596"/>
    <x v="649"/>
    <x v="3"/>
    <n v="42"/>
    <x v="6145"/>
    <x v="2"/>
    <n v="32.1"/>
    <x v="5"/>
    <x v="3"/>
    <x v="2"/>
    <s v="Chairs &amp; Chairmats"/>
    <x v="3"/>
    <x v="377"/>
  </r>
  <r>
    <n v="1637"/>
    <x v="700"/>
    <x v="2"/>
    <n v="47"/>
    <x v="6146"/>
    <x v="0"/>
    <n v="9.6"/>
    <x v="8"/>
    <x v="0"/>
    <x v="0"/>
    <s v="Pens &amp; Art Supplies"/>
    <x v="4"/>
    <x v="395"/>
  </r>
  <r>
    <n v="36644"/>
    <x v="627"/>
    <x v="1"/>
    <n v="24"/>
    <x v="6147"/>
    <x v="0"/>
    <n v="21.4"/>
    <x v="1"/>
    <x v="0"/>
    <x v="1"/>
    <s v="Computer Peripherals"/>
    <x v="0"/>
    <x v="427"/>
  </r>
  <r>
    <n v="25666"/>
    <x v="177"/>
    <x v="0"/>
    <n v="23"/>
    <x v="6148"/>
    <x v="0"/>
    <n v="5.0999999999999996"/>
    <x v="0"/>
    <x v="1"/>
    <x v="0"/>
    <s v="Storage &amp; Organization"/>
    <x v="0"/>
    <x v="176"/>
  </r>
  <r>
    <n v="19206"/>
    <x v="208"/>
    <x v="3"/>
    <n v="32"/>
    <x v="6149"/>
    <x v="2"/>
    <n v="15.4"/>
    <x v="6"/>
    <x v="0"/>
    <x v="2"/>
    <s v="Chairs &amp; Chairmats"/>
    <x v="3"/>
    <x v="1265"/>
  </r>
  <r>
    <n v="928"/>
    <x v="742"/>
    <x v="3"/>
    <n v="21"/>
    <x v="6150"/>
    <x v="1"/>
    <n v="4.3"/>
    <x v="2"/>
    <x v="1"/>
    <x v="0"/>
    <s v="Appliances"/>
    <x v="0"/>
    <x v="1266"/>
  </r>
  <r>
    <n v="45184"/>
    <x v="474"/>
    <x v="3"/>
    <n v="25"/>
    <x v="6151"/>
    <x v="0"/>
    <n v="26.2"/>
    <x v="0"/>
    <x v="2"/>
    <x v="1"/>
    <s v="Copiers and Fax"/>
    <x v="5"/>
    <x v="205"/>
  </r>
  <r>
    <n v="13410"/>
    <x v="1210"/>
    <x v="2"/>
    <n v="29"/>
    <x v="6152"/>
    <x v="0"/>
    <n v="6.7"/>
    <x v="0"/>
    <x v="0"/>
    <x v="1"/>
    <s v="Office Machines"/>
    <x v="1"/>
    <x v="511"/>
  </r>
  <r>
    <n v="36065"/>
    <x v="822"/>
    <x v="1"/>
    <n v="31"/>
    <x v="6153"/>
    <x v="0"/>
    <n v="13.3"/>
    <x v="3"/>
    <x v="3"/>
    <x v="0"/>
    <s v="Envelopes"/>
    <x v="0"/>
    <x v="311"/>
  </r>
  <r>
    <n v="48327"/>
    <x v="902"/>
    <x v="2"/>
    <n v="14"/>
    <x v="6154"/>
    <x v="0"/>
    <n v="4.0999999999999996"/>
    <x v="6"/>
    <x v="2"/>
    <x v="1"/>
    <s v="Computer Peripherals"/>
    <x v="4"/>
    <x v="1173"/>
  </r>
  <r>
    <n v="37829"/>
    <x v="1172"/>
    <x v="2"/>
    <n v="28"/>
    <x v="6155"/>
    <x v="0"/>
    <n v="8.9"/>
    <x v="4"/>
    <x v="0"/>
    <x v="0"/>
    <s v="Envelopes"/>
    <x v="0"/>
    <x v="347"/>
  </r>
  <r>
    <n v="39907"/>
    <x v="219"/>
    <x v="3"/>
    <n v="12"/>
    <x v="6156"/>
    <x v="0"/>
    <n v="4.3"/>
    <x v="2"/>
    <x v="2"/>
    <x v="1"/>
    <s v="Computer Peripherals"/>
    <x v="0"/>
    <x v="667"/>
  </r>
  <r>
    <n v="31303"/>
    <x v="615"/>
    <x v="3"/>
    <n v="50"/>
    <x v="6157"/>
    <x v="1"/>
    <n v="1.6"/>
    <x v="4"/>
    <x v="2"/>
    <x v="0"/>
    <s v="Binders and Binder Accessories"/>
    <x v="0"/>
    <x v="263"/>
  </r>
  <r>
    <n v="27909"/>
    <x v="826"/>
    <x v="0"/>
    <n v="1"/>
    <x v="6158"/>
    <x v="0"/>
    <n v="11.5"/>
    <x v="1"/>
    <x v="0"/>
    <x v="0"/>
    <s v="Paper"/>
    <x v="0"/>
    <x v="260"/>
  </r>
  <r>
    <n v="24899"/>
    <x v="671"/>
    <x v="2"/>
    <n v="37"/>
    <x v="6159"/>
    <x v="0"/>
    <n v="2.5"/>
    <x v="9"/>
    <x v="2"/>
    <x v="0"/>
    <s v="Pens &amp; Art Supplies"/>
    <x v="2"/>
    <x v="1392"/>
  </r>
  <r>
    <n v="4037"/>
    <x v="1390"/>
    <x v="1"/>
    <n v="27"/>
    <x v="6160"/>
    <x v="0"/>
    <n v="8.4"/>
    <x v="9"/>
    <x v="0"/>
    <x v="0"/>
    <s v="Paper"/>
    <x v="0"/>
    <x v="1354"/>
  </r>
  <r>
    <n v="26787"/>
    <x v="259"/>
    <x v="1"/>
    <n v="25"/>
    <x v="6161"/>
    <x v="1"/>
    <n v="6.2"/>
    <x v="9"/>
    <x v="3"/>
    <x v="0"/>
    <s v="Paper"/>
    <x v="0"/>
    <x v="259"/>
  </r>
  <r>
    <n v="2817"/>
    <x v="351"/>
    <x v="4"/>
    <n v="40"/>
    <x v="6162"/>
    <x v="0"/>
    <n v="3.3"/>
    <x v="6"/>
    <x v="2"/>
    <x v="2"/>
    <s v="Office Furnishings"/>
    <x v="2"/>
    <x v="1037"/>
  </r>
  <r>
    <n v="46499"/>
    <x v="856"/>
    <x v="0"/>
    <n v="10"/>
    <x v="6163"/>
    <x v="0"/>
    <n v="0.7"/>
    <x v="2"/>
    <x v="2"/>
    <x v="0"/>
    <s v="Rubber Bands"/>
    <x v="2"/>
    <x v="587"/>
  </r>
  <r>
    <n v="46624"/>
    <x v="1377"/>
    <x v="2"/>
    <n v="28"/>
    <x v="6164"/>
    <x v="0"/>
    <n v="0.5"/>
    <x v="9"/>
    <x v="2"/>
    <x v="0"/>
    <s v="Labels"/>
    <x v="0"/>
    <x v="831"/>
  </r>
  <r>
    <n v="7812"/>
    <x v="524"/>
    <x v="3"/>
    <n v="12"/>
    <x v="6165"/>
    <x v="2"/>
    <n v="31.2"/>
    <x v="8"/>
    <x v="0"/>
    <x v="2"/>
    <s v="Tables"/>
    <x v="6"/>
    <x v="1162"/>
  </r>
  <r>
    <n v="8868"/>
    <x v="915"/>
    <x v="3"/>
    <n v="34"/>
    <x v="6166"/>
    <x v="0"/>
    <n v="6.1"/>
    <x v="8"/>
    <x v="0"/>
    <x v="0"/>
    <s v="Binders and Binder Accessories"/>
    <x v="0"/>
    <x v="859"/>
  </r>
  <r>
    <n v="12160"/>
    <x v="138"/>
    <x v="3"/>
    <n v="2"/>
    <x v="6167"/>
    <x v="0"/>
    <n v="9.4"/>
    <x v="0"/>
    <x v="0"/>
    <x v="2"/>
    <s v="Chairs &amp; Chairmats"/>
    <x v="3"/>
    <x v="111"/>
  </r>
  <r>
    <n v="930"/>
    <x v="1246"/>
    <x v="0"/>
    <n v="22"/>
    <x v="6168"/>
    <x v="1"/>
    <n v="62.8"/>
    <x v="7"/>
    <x v="3"/>
    <x v="2"/>
    <s v="Office Furnishings"/>
    <x v="1"/>
    <x v="807"/>
  </r>
  <r>
    <n v="34209"/>
    <x v="501"/>
    <x v="1"/>
    <n v="48"/>
    <x v="6169"/>
    <x v="0"/>
    <n v="5.7"/>
    <x v="0"/>
    <x v="0"/>
    <x v="2"/>
    <s v="Office Furnishings"/>
    <x v="2"/>
    <x v="520"/>
  </r>
  <r>
    <n v="52197"/>
    <x v="481"/>
    <x v="0"/>
    <n v="23"/>
    <x v="6170"/>
    <x v="0"/>
    <n v="2.1"/>
    <x v="6"/>
    <x v="0"/>
    <x v="0"/>
    <s v="Rubber Bands"/>
    <x v="2"/>
    <x v="994"/>
  </r>
  <r>
    <n v="46852"/>
    <x v="970"/>
    <x v="2"/>
    <n v="46"/>
    <x v="6171"/>
    <x v="1"/>
    <n v="8.1"/>
    <x v="9"/>
    <x v="3"/>
    <x v="1"/>
    <s v="Computer Peripherals"/>
    <x v="0"/>
    <x v="1313"/>
  </r>
  <r>
    <n v="5221"/>
    <x v="267"/>
    <x v="2"/>
    <n v="48"/>
    <x v="6172"/>
    <x v="0"/>
    <n v="2.1"/>
    <x v="6"/>
    <x v="0"/>
    <x v="1"/>
    <s v="Computer Peripherals"/>
    <x v="4"/>
    <x v="679"/>
  </r>
  <r>
    <n v="54307"/>
    <x v="141"/>
    <x v="1"/>
    <n v="15"/>
    <x v="6173"/>
    <x v="0"/>
    <n v="14.5"/>
    <x v="5"/>
    <x v="0"/>
    <x v="2"/>
    <s v="Office Furnishings"/>
    <x v="5"/>
    <x v="621"/>
  </r>
  <r>
    <n v="32806"/>
    <x v="868"/>
    <x v="1"/>
    <n v="33"/>
    <x v="6174"/>
    <x v="0"/>
    <n v="5.6"/>
    <x v="6"/>
    <x v="2"/>
    <x v="0"/>
    <s v="Paper"/>
    <x v="0"/>
    <x v="1056"/>
  </r>
  <r>
    <n v="12481"/>
    <x v="424"/>
    <x v="0"/>
    <n v="12"/>
    <x v="6175"/>
    <x v="0"/>
    <n v="1.1000000000000001"/>
    <x v="5"/>
    <x v="0"/>
    <x v="1"/>
    <s v="Telephones and Communication"/>
    <x v="4"/>
    <x v="619"/>
  </r>
  <r>
    <n v="6978"/>
    <x v="1262"/>
    <x v="1"/>
    <n v="47"/>
    <x v="6176"/>
    <x v="0"/>
    <n v="3"/>
    <x v="2"/>
    <x v="2"/>
    <x v="1"/>
    <s v="Computer Peripherals"/>
    <x v="4"/>
    <x v="471"/>
  </r>
  <r>
    <n v="45377"/>
    <x v="560"/>
    <x v="3"/>
    <n v="47"/>
    <x v="6177"/>
    <x v="0"/>
    <n v="1.6"/>
    <x v="2"/>
    <x v="2"/>
    <x v="0"/>
    <s v="Binders and Binder Accessories"/>
    <x v="0"/>
    <x v="581"/>
  </r>
  <r>
    <n v="29857"/>
    <x v="14"/>
    <x v="4"/>
    <n v="41"/>
    <x v="6178"/>
    <x v="2"/>
    <n v="38.6"/>
    <x v="2"/>
    <x v="1"/>
    <x v="2"/>
    <s v="Bookcases"/>
    <x v="6"/>
    <x v="413"/>
  </r>
  <r>
    <n v="27078"/>
    <x v="340"/>
    <x v="2"/>
    <n v="22"/>
    <x v="6179"/>
    <x v="0"/>
    <n v="6.3"/>
    <x v="7"/>
    <x v="0"/>
    <x v="0"/>
    <s v="Paper"/>
    <x v="0"/>
    <x v="34"/>
  </r>
  <r>
    <n v="34407"/>
    <x v="1056"/>
    <x v="3"/>
    <n v="41"/>
    <x v="6180"/>
    <x v="0"/>
    <n v="15.8"/>
    <x v="9"/>
    <x v="1"/>
    <x v="0"/>
    <s v="Envelopes"/>
    <x v="0"/>
    <x v="527"/>
  </r>
  <r>
    <n v="59205"/>
    <x v="287"/>
    <x v="0"/>
    <n v="11"/>
    <x v="6181"/>
    <x v="0"/>
    <n v="7.4"/>
    <x v="6"/>
    <x v="2"/>
    <x v="0"/>
    <s v="Labels"/>
    <x v="0"/>
    <x v="289"/>
  </r>
  <r>
    <n v="28387"/>
    <x v="1147"/>
    <x v="2"/>
    <n v="37"/>
    <x v="6182"/>
    <x v="0"/>
    <n v="21.4"/>
    <x v="8"/>
    <x v="1"/>
    <x v="0"/>
    <s v="Envelopes"/>
    <x v="0"/>
    <x v="958"/>
  </r>
  <r>
    <n v="30374"/>
    <x v="170"/>
    <x v="0"/>
    <n v="12"/>
    <x v="6183"/>
    <x v="0"/>
    <n v="4.3"/>
    <x v="6"/>
    <x v="0"/>
    <x v="0"/>
    <s v="Appliances"/>
    <x v="0"/>
    <x v="944"/>
  </r>
  <r>
    <n v="56582"/>
    <x v="580"/>
    <x v="3"/>
    <n v="36"/>
    <x v="6184"/>
    <x v="2"/>
    <n v="58.6"/>
    <x v="0"/>
    <x v="3"/>
    <x v="2"/>
    <s v="Bookcases"/>
    <x v="6"/>
    <x v="439"/>
  </r>
  <r>
    <n v="27201"/>
    <x v="935"/>
    <x v="1"/>
    <n v="45"/>
    <x v="6185"/>
    <x v="2"/>
    <n v="95.6"/>
    <x v="0"/>
    <x v="0"/>
    <x v="2"/>
    <s v="Tables"/>
    <x v="6"/>
    <x v="203"/>
  </r>
  <r>
    <n v="6757"/>
    <x v="571"/>
    <x v="4"/>
    <n v="27"/>
    <x v="6186"/>
    <x v="0"/>
    <n v="8.8000000000000007"/>
    <x v="5"/>
    <x v="3"/>
    <x v="0"/>
    <s v="Storage &amp; Organization"/>
    <x v="0"/>
    <x v="1054"/>
  </r>
  <r>
    <n v="1185"/>
    <x v="1079"/>
    <x v="3"/>
    <n v="7"/>
    <x v="6187"/>
    <x v="0"/>
    <n v="15.3"/>
    <x v="7"/>
    <x v="2"/>
    <x v="0"/>
    <s v="Paper"/>
    <x v="0"/>
    <x v="1401"/>
  </r>
  <r>
    <n v="17287"/>
    <x v="738"/>
    <x v="1"/>
    <n v="11"/>
    <x v="6188"/>
    <x v="0"/>
    <n v="12.2"/>
    <x v="5"/>
    <x v="2"/>
    <x v="0"/>
    <s v="Storage &amp; Organization"/>
    <x v="0"/>
    <x v="1004"/>
  </r>
  <r>
    <n v="19361"/>
    <x v="117"/>
    <x v="3"/>
    <n v="21"/>
    <x v="6189"/>
    <x v="0"/>
    <n v="3.2"/>
    <x v="9"/>
    <x v="1"/>
    <x v="0"/>
    <s v="Binders and Binder Accessories"/>
    <x v="0"/>
    <x v="30"/>
  </r>
  <r>
    <n v="46787"/>
    <x v="388"/>
    <x v="4"/>
    <n v="32"/>
    <x v="6190"/>
    <x v="0"/>
    <n v="9.6"/>
    <x v="3"/>
    <x v="0"/>
    <x v="0"/>
    <s v="Pens &amp; Art Supplies"/>
    <x v="4"/>
    <x v="404"/>
  </r>
  <r>
    <n v="16419"/>
    <x v="606"/>
    <x v="2"/>
    <n v="43"/>
    <x v="6191"/>
    <x v="0"/>
    <n v="6.1"/>
    <x v="10"/>
    <x v="1"/>
    <x v="0"/>
    <s v="Paper"/>
    <x v="0"/>
    <x v="898"/>
  </r>
  <r>
    <n v="14884"/>
    <x v="1008"/>
    <x v="1"/>
    <n v="6"/>
    <x v="6192"/>
    <x v="0"/>
    <n v="5.2"/>
    <x v="9"/>
    <x v="0"/>
    <x v="1"/>
    <s v="Telephones and Communication"/>
    <x v="0"/>
    <x v="1428"/>
  </r>
  <r>
    <n v="13635"/>
    <x v="377"/>
    <x v="0"/>
    <n v="49"/>
    <x v="6193"/>
    <x v="0"/>
    <n v="7.9"/>
    <x v="6"/>
    <x v="2"/>
    <x v="0"/>
    <s v="Paper"/>
    <x v="0"/>
    <x v="1337"/>
  </r>
  <r>
    <n v="18144"/>
    <x v="846"/>
    <x v="0"/>
    <n v="41"/>
    <x v="6194"/>
    <x v="0"/>
    <n v="5.4"/>
    <x v="1"/>
    <x v="0"/>
    <x v="1"/>
    <s v="Telephones and Communication"/>
    <x v="4"/>
    <x v="355"/>
  </r>
  <r>
    <n v="43493"/>
    <x v="31"/>
    <x v="1"/>
    <n v="37"/>
    <x v="6195"/>
    <x v="0"/>
    <n v="5.4"/>
    <x v="6"/>
    <x v="0"/>
    <x v="1"/>
    <s v="Telephones and Communication"/>
    <x v="4"/>
    <x v="606"/>
  </r>
  <r>
    <n v="16737"/>
    <x v="183"/>
    <x v="2"/>
    <n v="15"/>
    <x v="6196"/>
    <x v="0"/>
    <n v="21.4"/>
    <x v="6"/>
    <x v="2"/>
    <x v="0"/>
    <s v="Envelopes"/>
    <x v="0"/>
    <x v="1344"/>
  </r>
  <r>
    <n v="15111"/>
    <x v="789"/>
    <x v="2"/>
    <n v="13"/>
    <x v="6197"/>
    <x v="0"/>
    <n v="1.1000000000000001"/>
    <x v="8"/>
    <x v="0"/>
    <x v="0"/>
    <s v="Appliances"/>
    <x v="0"/>
    <x v="693"/>
  </r>
  <r>
    <n v="12320"/>
    <x v="1009"/>
    <x v="0"/>
    <n v="35"/>
    <x v="5464"/>
    <x v="2"/>
    <n v="29.7"/>
    <x v="0"/>
    <x v="0"/>
    <x v="2"/>
    <s v="Tables"/>
    <x v="6"/>
    <x v="415"/>
  </r>
  <r>
    <n v="37634"/>
    <x v="61"/>
    <x v="4"/>
    <n v="32"/>
    <x v="6198"/>
    <x v="0"/>
    <n v="5.0999999999999996"/>
    <x v="1"/>
    <x v="0"/>
    <x v="0"/>
    <s v="Storage &amp; Organization"/>
    <x v="0"/>
    <x v="61"/>
  </r>
  <r>
    <n v="23078"/>
    <x v="163"/>
    <x v="4"/>
    <n v="39"/>
    <x v="6199"/>
    <x v="0"/>
    <n v="7.9"/>
    <x v="4"/>
    <x v="1"/>
    <x v="0"/>
    <s v="Scissors, Rulers and Trimmers"/>
    <x v="4"/>
    <x v="163"/>
  </r>
  <r>
    <n v="56740"/>
    <x v="275"/>
    <x v="3"/>
    <n v="29"/>
    <x v="6200"/>
    <x v="0"/>
    <n v="26.2"/>
    <x v="2"/>
    <x v="1"/>
    <x v="0"/>
    <s v="Scissors, Rulers and Trimmers"/>
    <x v="1"/>
    <x v="412"/>
  </r>
  <r>
    <n v="56743"/>
    <x v="480"/>
    <x v="4"/>
    <n v="23"/>
    <x v="6201"/>
    <x v="1"/>
    <n v="9.6"/>
    <x v="6"/>
    <x v="0"/>
    <x v="2"/>
    <s v="Office Furnishings"/>
    <x v="4"/>
    <x v="44"/>
  </r>
  <r>
    <n v="20229"/>
    <x v="382"/>
    <x v="3"/>
    <n v="47"/>
    <x v="6202"/>
    <x v="0"/>
    <n v="0.9"/>
    <x v="9"/>
    <x v="2"/>
    <x v="0"/>
    <s v="Rubber Bands"/>
    <x v="2"/>
    <x v="648"/>
  </r>
  <r>
    <n v="39333"/>
    <x v="822"/>
    <x v="0"/>
    <n v="31"/>
    <x v="6203"/>
    <x v="0"/>
    <n v="26.2"/>
    <x v="0"/>
    <x v="1"/>
    <x v="2"/>
    <s v="Chairs &amp; Chairmats"/>
    <x v="5"/>
    <x v="867"/>
  </r>
  <r>
    <n v="18368"/>
    <x v="561"/>
    <x v="2"/>
    <n v="3"/>
    <x v="6204"/>
    <x v="2"/>
    <n v="15.7"/>
    <x v="5"/>
    <x v="0"/>
    <x v="1"/>
    <s v="Office Machines"/>
    <x v="3"/>
    <x v="582"/>
  </r>
  <r>
    <n v="13795"/>
    <x v="1070"/>
    <x v="2"/>
    <n v="23"/>
    <x v="6205"/>
    <x v="1"/>
    <n v="5.4"/>
    <x v="1"/>
    <x v="3"/>
    <x v="0"/>
    <s v="Paper"/>
    <x v="0"/>
    <x v="967"/>
  </r>
  <r>
    <n v="13348"/>
    <x v="1244"/>
    <x v="4"/>
    <n v="35"/>
    <x v="6206"/>
    <x v="0"/>
    <n v="21.4"/>
    <x v="0"/>
    <x v="1"/>
    <x v="0"/>
    <s v="Storage &amp; Organization"/>
    <x v="0"/>
    <x v="353"/>
  </r>
  <r>
    <n v="20577"/>
    <x v="1364"/>
    <x v="0"/>
    <n v="15"/>
    <x v="6207"/>
    <x v="0"/>
    <n v="11.3"/>
    <x v="0"/>
    <x v="2"/>
    <x v="0"/>
    <s v="Binders and Binder Accessories"/>
    <x v="0"/>
    <x v="493"/>
  </r>
  <r>
    <n v="34948"/>
    <x v="675"/>
    <x v="0"/>
    <n v="15"/>
    <x v="6208"/>
    <x v="2"/>
    <n v="64.2"/>
    <x v="5"/>
    <x v="2"/>
    <x v="0"/>
    <s v="Appliances"/>
    <x v="3"/>
    <x v="720"/>
  </r>
  <r>
    <n v="21444"/>
    <x v="860"/>
    <x v="4"/>
    <n v="17"/>
    <x v="6209"/>
    <x v="0"/>
    <n v="0.7"/>
    <x v="9"/>
    <x v="0"/>
    <x v="0"/>
    <s v="Pens &amp; Art Supplies"/>
    <x v="2"/>
    <x v="190"/>
  </r>
  <r>
    <n v="50181"/>
    <x v="820"/>
    <x v="1"/>
    <n v="2"/>
    <x v="6210"/>
    <x v="2"/>
    <n v="30.6"/>
    <x v="0"/>
    <x v="3"/>
    <x v="2"/>
    <s v="Chairs &amp; Chairmats"/>
    <x v="3"/>
    <x v="830"/>
  </r>
  <r>
    <n v="30433"/>
    <x v="695"/>
    <x v="4"/>
    <n v="17"/>
    <x v="6211"/>
    <x v="1"/>
    <n v="8.1"/>
    <x v="0"/>
    <x v="2"/>
    <x v="0"/>
    <s v="Scissors, Rulers and Trimmers"/>
    <x v="4"/>
    <x v="1418"/>
  </r>
  <r>
    <n v="37063"/>
    <x v="666"/>
    <x v="2"/>
    <n v="50"/>
    <x v="6212"/>
    <x v="0"/>
    <n v="9.6"/>
    <x v="2"/>
    <x v="2"/>
    <x v="2"/>
    <s v="Office Furnishings"/>
    <x v="4"/>
    <x v="829"/>
  </r>
  <r>
    <n v="8419"/>
    <x v="414"/>
    <x v="0"/>
    <n v="24"/>
    <x v="6213"/>
    <x v="0"/>
    <n v="7.5"/>
    <x v="12"/>
    <x v="3"/>
    <x v="0"/>
    <s v="Paper"/>
    <x v="0"/>
    <x v="364"/>
  </r>
  <r>
    <n v="56740"/>
    <x v="275"/>
    <x v="3"/>
    <n v="6"/>
    <x v="6214"/>
    <x v="0"/>
    <n v="3.2"/>
    <x v="2"/>
    <x v="1"/>
    <x v="0"/>
    <s v="Binders and Binder Accessories"/>
    <x v="0"/>
    <x v="1372"/>
  </r>
  <r>
    <n v="30657"/>
    <x v="1303"/>
    <x v="1"/>
    <n v="6"/>
    <x v="6215"/>
    <x v="1"/>
    <n v="17.899999999999999"/>
    <x v="6"/>
    <x v="0"/>
    <x v="1"/>
    <s v="Computer Peripherals"/>
    <x v="0"/>
    <x v="319"/>
  </r>
  <r>
    <n v="4935"/>
    <x v="794"/>
    <x v="2"/>
    <n v="30"/>
    <x v="6216"/>
    <x v="0"/>
    <n v="1.4"/>
    <x v="0"/>
    <x v="0"/>
    <x v="0"/>
    <s v="Scissors, Rulers and Trimmers"/>
    <x v="2"/>
    <x v="102"/>
  </r>
  <r>
    <n v="21729"/>
    <x v="1230"/>
    <x v="3"/>
    <n v="14"/>
    <x v="6217"/>
    <x v="0"/>
    <n v="51.6"/>
    <x v="0"/>
    <x v="0"/>
    <x v="2"/>
    <s v="Office Furnishings"/>
    <x v="1"/>
    <x v="1142"/>
  </r>
  <r>
    <n v="17344"/>
    <x v="1099"/>
    <x v="0"/>
    <n v="40"/>
    <x v="6218"/>
    <x v="0"/>
    <n v="8.1999999999999993"/>
    <x v="2"/>
    <x v="0"/>
    <x v="1"/>
    <s v="Telephones and Communication"/>
    <x v="0"/>
    <x v="168"/>
  </r>
  <r>
    <n v="27808"/>
    <x v="784"/>
    <x v="3"/>
    <n v="9"/>
    <x v="6219"/>
    <x v="1"/>
    <n v="2.1"/>
    <x v="0"/>
    <x v="1"/>
    <x v="1"/>
    <s v="Computer Peripherals"/>
    <x v="4"/>
    <x v="7"/>
  </r>
  <r>
    <n v="50374"/>
    <x v="1391"/>
    <x v="2"/>
    <n v="30"/>
    <x v="6220"/>
    <x v="0"/>
    <n v="9.6999999999999993"/>
    <x v="1"/>
    <x v="2"/>
    <x v="0"/>
    <s v="Binders and Binder Accessories"/>
    <x v="0"/>
    <x v="1429"/>
  </r>
  <r>
    <n v="47750"/>
    <x v="811"/>
    <x v="3"/>
    <n v="37"/>
    <x v="6221"/>
    <x v="0"/>
    <n v="0.5"/>
    <x v="2"/>
    <x v="0"/>
    <x v="0"/>
    <s v="Labels"/>
    <x v="0"/>
    <x v="314"/>
  </r>
  <r>
    <n v="16518"/>
    <x v="603"/>
    <x v="0"/>
    <n v="36"/>
    <x v="6222"/>
    <x v="0"/>
    <n v="1.1000000000000001"/>
    <x v="5"/>
    <x v="0"/>
    <x v="1"/>
    <s v="Telephones and Communication"/>
    <x v="2"/>
    <x v="30"/>
  </r>
  <r>
    <n v="12516"/>
    <x v="844"/>
    <x v="3"/>
    <n v="31"/>
    <x v="6223"/>
    <x v="2"/>
    <n v="36"/>
    <x v="0"/>
    <x v="2"/>
    <x v="1"/>
    <s v="Office Machines"/>
    <x v="3"/>
    <x v="1010"/>
  </r>
  <r>
    <n v="16229"/>
    <x v="577"/>
    <x v="1"/>
    <n v="27"/>
    <x v="6224"/>
    <x v="0"/>
    <n v="7"/>
    <x v="8"/>
    <x v="3"/>
    <x v="1"/>
    <s v="Computer Peripherals"/>
    <x v="0"/>
    <x v="1117"/>
  </r>
  <r>
    <n v="39015"/>
    <x v="196"/>
    <x v="4"/>
    <n v="13"/>
    <x v="6225"/>
    <x v="2"/>
    <n v="12.9"/>
    <x v="0"/>
    <x v="0"/>
    <x v="1"/>
    <s v="Office Machines"/>
    <x v="6"/>
    <x v="642"/>
  </r>
  <r>
    <n v="40134"/>
    <x v="149"/>
    <x v="3"/>
    <n v="43"/>
    <x v="6226"/>
    <x v="0"/>
    <n v="2.1"/>
    <x v="2"/>
    <x v="3"/>
    <x v="1"/>
    <s v="Computer Peripherals"/>
    <x v="4"/>
    <x v="906"/>
  </r>
  <r>
    <n v="13410"/>
    <x v="1210"/>
    <x v="2"/>
    <n v="4"/>
    <x v="6227"/>
    <x v="0"/>
    <n v="3"/>
    <x v="0"/>
    <x v="0"/>
    <x v="1"/>
    <s v="Computer Peripherals"/>
    <x v="4"/>
    <x v="276"/>
  </r>
  <r>
    <n v="24960"/>
    <x v="118"/>
    <x v="1"/>
    <n v="35"/>
    <x v="6228"/>
    <x v="0"/>
    <n v="4.5"/>
    <x v="0"/>
    <x v="3"/>
    <x v="1"/>
    <s v="Telephones and Communication"/>
    <x v="0"/>
    <x v="186"/>
  </r>
  <r>
    <n v="15937"/>
    <x v="189"/>
    <x v="3"/>
    <n v="32"/>
    <x v="6229"/>
    <x v="0"/>
    <n v="2.1"/>
    <x v="1"/>
    <x v="0"/>
    <x v="1"/>
    <s v="Computer Peripherals"/>
    <x v="4"/>
    <x v="1050"/>
  </r>
  <r>
    <n v="323"/>
    <x v="1168"/>
    <x v="0"/>
    <n v="2"/>
    <x v="6230"/>
    <x v="0"/>
    <n v="12.3"/>
    <x v="8"/>
    <x v="3"/>
    <x v="0"/>
    <s v="Paper"/>
    <x v="0"/>
    <x v="1216"/>
  </r>
  <r>
    <n v="19555"/>
    <x v="58"/>
    <x v="3"/>
    <n v="36"/>
    <x v="6231"/>
    <x v="0"/>
    <n v="7.8"/>
    <x v="2"/>
    <x v="3"/>
    <x v="0"/>
    <s v="Paper"/>
    <x v="0"/>
    <x v="698"/>
  </r>
  <r>
    <n v="27015"/>
    <x v="908"/>
    <x v="3"/>
    <n v="24"/>
    <x v="6232"/>
    <x v="0"/>
    <n v="14.1"/>
    <x v="0"/>
    <x v="2"/>
    <x v="0"/>
    <s v="Appliances"/>
    <x v="0"/>
    <x v="336"/>
  </r>
  <r>
    <n v="52035"/>
    <x v="1392"/>
    <x v="1"/>
    <n v="29"/>
    <x v="6233"/>
    <x v="0"/>
    <n v="26.2"/>
    <x v="2"/>
    <x v="0"/>
    <x v="1"/>
    <s v="Copiers and Fax"/>
    <x v="5"/>
    <x v="1145"/>
  </r>
  <r>
    <n v="38274"/>
    <x v="708"/>
    <x v="1"/>
    <n v="27"/>
    <x v="6234"/>
    <x v="0"/>
    <n v="17.5"/>
    <x v="0"/>
    <x v="1"/>
    <x v="0"/>
    <s v="Storage &amp; Organization"/>
    <x v="0"/>
    <x v="747"/>
  </r>
  <r>
    <n v="48032"/>
    <x v="131"/>
    <x v="1"/>
    <n v="29"/>
    <x v="6235"/>
    <x v="0"/>
    <n v="4.8"/>
    <x v="9"/>
    <x v="0"/>
    <x v="0"/>
    <s v="Storage &amp; Organization"/>
    <x v="0"/>
    <x v="1228"/>
  </r>
  <r>
    <n v="3654"/>
    <x v="290"/>
    <x v="3"/>
    <n v="41"/>
    <x v="6236"/>
    <x v="0"/>
    <n v="5.7"/>
    <x v="8"/>
    <x v="0"/>
    <x v="2"/>
    <s v="Office Furnishings"/>
    <x v="0"/>
    <x v="897"/>
  </r>
  <r>
    <n v="16291"/>
    <x v="597"/>
    <x v="2"/>
    <n v="31"/>
    <x v="6237"/>
    <x v="0"/>
    <n v="20.8"/>
    <x v="0"/>
    <x v="1"/>
    <x v="2"/>
    <s v="Office Furnishings"/>
    <x v="0"/>
    <x v="1035"/>
  </r>
  <r>
    <n v="55362"/>
    <x v="524"/>
    <x v="1"/>
    <n v="24"/>
    <x v="6238"/>
    <x v="0"/>
    <n v="1.1000000000000001"/>
    <x v="6"/>
    <x v="0"/>
    <x v="0"/>
    <s v="Labels"/>
    <x v="0"/>
    <x v="1162"/>
  </r>
  <r>
    <n v="18946"/>
    <x v="1144"/>
    <x v="0"/>
    <n v="32"/>
    <x v="6239"/>
    <x v="0"/>
    <n v="10.8"/>
    <x v="6"/>
    <x v="2"/>
    <x v="0"/>
    <s v="Paper"/>
    <x v="0"/>
    <x v="996"/>
  </r>
  <r>
    <n v="55494"/>
    <x v="1261"/>
    <x v="2"/>
    <n v="4"/>
    <x v="6240"/>
    <x v="1"/>
    <n v="5.0999999999999996"/>
    <x v="2"/>
    <x v="3"/>
    <x v="0"/>
    <s v="Envelopes"/>
    <x v="0"/>
    <x v="1169"/>
  </r>
  <r>
    <n v="3586"/>
    <x v="792"/>
    <x v="1"/>
    <n v="32"/>
    <x v="6241"/>
    <x v="0"/>
    <n v="5.5"/>
    <x v="3"/>
    <x v="2"/>
    <x v="2"/>
    <s v="Office Furnishings"/>
    <x v="0"/>
    <x v="322"/>
  </r>
  <r>
    <n v="52929"/>
    <x v="597"/>
    <x v="1"/>
    <n v="20"/>
    <x v="6242"/>
    <x v="0"/>
    <n v="1.1000000000000001"/>
    <x v="1"/>
    <x v="3"/>
    <x v="0"/>
    <s v="Rubber Bands"/>
    <x v="2"/>
    <x v="1035"/>
  </r>
  <r>
    <n v="4645"/>
    <x v="1203"/>
    <x v="0"/>
    <n v="30"/>
    <x v="6243"/>
    <x v="0"/>
    <n v="4.3"/>
    <x v="5"/>
    <x v="3"/>
    <x v="1"/>
    <s v="Computer Peripherals"/>
    <x v="0"/>
    <x v="50"/>
  </r>
  <r>
    <n v="19105"/>
    <x v="1284"/>
    <x v="1"/>
    <n v="31"/>
    <x v="6244"/>
    <x v="0"/>
    <n v="6.4"/>
    <x v="6"/>
    <x v="0"/>
    <x v="0"/>
    <s v="Paper"/>
    <x v="0"/>
    <x v="1068"/>
  </r>
  <r>
    <n v="34151"/>
    <x v="1176"/>
    <x v="2"/>
    <n v="26"/>
    <x v="6245"/>
    <x v="0"/>
    <n v="9.6"/>
    <x v="8"/>
    <x v="0"/>
    <x v="1"/>
    <s v="Telephones and Communication"/>
    <x v="0"/>
    <x v="1016"/>
  </r>
  <r>
    <n v="8070"/>
    <x v="970"/>
    <x v="4"/>
    <n v="14"/>
    <x v="6246"/>
    <x v="0"/>
    <n v="9.6"/>
    <x v="6"/>
    <x v="2"/>
    <x v="0"/>
    <s v="Pens &amp; Art Supplies"/>
    <x v="4"/>
    <x v="1013"/>
  </r>
  <r>
    <n v="16161"/>
    <x v="36"/>
    <x v="4"/>
    <n v="49"/>
    <x v="6247"/>
    <x v="0"/>
    <n v="4.5"/>
    <x v="2"/>
    <x v="1"/>
    <x v="1"/>
    <s v="Telephones and Communication"/>
    <x v="0"/>
    <x v="1430"/>
  </r>
  <r>
    <n v="50209"/>
    <x v="843"/>
    <x v="1"/>
    <n v="2"/>
    <x v="6248"/>
    <x v="0"/>
    <n v="12.3"/>
    <x v="7"/>
    <x v="1"/>
    <x v="0"/>
    <s v="Storage &amp; Organization"/>
    <x v="0"/>
    <x v="272"/>
  </r>
  <r>
    <n v="20292"/>
    <x v="147"/>
    <x v="4"/>
    <n v="5"/>
    <x v="6249"/>
    <x v="0"/>
    <n v="4.3"/>
    <x v="6"/>
    <x v="0"/>
    <x v="1"/>
    <s v="Computer Peripherals"/>
    <x v="0"/>
    <x v="1239"/>
  </r>
  <r>
    <n v="12261"/>
    <x v="151"/>
    <x v="3"/>
    <n v="4"/>
    <x v="6250"/>
    <x v="1"/>
    <n v="0.9"/>
    <x v="0"/>
    <x v="0"/>
    <x v="0"/>
    <s v="Pens &amp; Art Supplies"/>
    <x v="2"/>
    <x v="940"/>
  </r>
  <r>
    <n v="56610"/>
    <x v="302"/>
    <x v="4"/>
    <n v="20"/>
    <x v="6251"/>
    <x v="1"/>
    <n v="4.3"/>
    <x v="4"/>
    <x v="1"/>
    <x v="1"/>
    <s v="Computer Peripherals"/>
    <x v="0"/>
    <x v="281"/>
  </r>
  <r>
    <n v="8609"/>
    <x v="39"/>
    <x v="0"/>
    <n v="4"/>
    <x v="6252"/>
    <x v="0"/>
    <n v="2.7"/>
    <x v="5"/>
    <x v="0"/>
    <x v="1"/>
    <s v="Telephones and Communication"/>
    <x v="2"/>
    <x v="122"/>
  </r>
  <r>
    <n v="6982"/>
    <x v="682"/>
    <x v="2"/>
    <n v="41"/>
    <x v="6253"/>
    <x v="0"/>
    <n v="11.2"/>
    <x v="12"/>
    <x v="0"/>
    <x v="2"/>
    <s v="Office Furnishings"/>
    <x v="0"/>
    <x v="1057"/>
  </r>
  <r>
    <n v="32099"/>
    <x v="1133"/>
    <x v="2"/>
    <n v="41"/>
    <x v="6254"/>
    <x v="0"/>
    <n v="6.9"/>
    <x v="2"/>
    <x v="2"/>
    <x v="0"/>
    <s v="Paper"/>
    <x v="0"/>
    <x v="505"/>
  </r>
  <r>
    <n v="13572"/>
    <x v="591"/>
    <x v="0"/>
    <n v="7"/>
    <x v="6255"/>
    <x v="0"/>
    <n v="5.5"/>
    <x v="3"/>
    <x v="2"/>
    <x v="1"/>
    <s v="Computer Peripherals"/>
    <x v="4"/>
    <x v="1431"/>
  </r>
  <r>
    <n v="14854"/>
    <x v="489"/>
    <x v="3"/>
    <n v="24"/>
    <x v="6256"/>
    <x v="0"/>
    <n v="6.7"/>
    <x v="0"/>
    <x v="0"/>
    <x v="0"/>
    <s v="Storage &amp; Organization"/>
    <x v="0"/>
    <x v="561"/>
  </r>
  <r>
    <n v="16289"/>
    <x v="1107"/>
    <x v="1"/>
    <n v="37"/>
    <x v="6257"/>
    <x v="0"/>
    <n v="3"/>
    <x v="7"/>
    <x v="0"/>
    <x v="2"/>
    <s v="Office Furnishings"/>
    <x v="4"/>
    <x v="431"/>
  </r>
  <r>
    <n v="18593"/>
    <x v="515"/>
    <x v="1"/>
    <n v="23"/>
    <x v="6258"/>
    <x v="0"/>
    <n v="7.7"/>
    <x v="5"/>
    <x v="0"/>
    <x v="1"/>
    <s v="Computer Peripherals"/>
    <x v="0"/>
    <x v="597"/>
  </r>
  <r>
    <n v="34087"/>
    <x v="754"/>
    <x v="3"/>
    <n v="31"/>
    <x v="6259"/>
    <x v="0"/>
    <n v="5.6"/>
    <x v="0"/>
    <x v="0"/>
    <x v="1"/>
    <s v="Telephones and Communication"/>
    <x v="0"/>
    <x v="56"/>
  </r>
  <r>
    <n v="57600"/>
    <x v="967"/>
    <x v="0"/>
    <n v="44"/>
    <x v="6260"/>
    <x v="0"/>
    <n v="0.5"/>
    <x v="10"/>
    <x v="3"/>
    <x v="0"/>
    <s v="Labels"/>
    <x v="0"/>
    <x v="1033"/>
  </r>
  <r>
    <n v="2532"/>
    <x v="445"/>
    <x v="1"/>
    <n v="24"/>
    <x v="6261"/>
    <x v="0"/>
    <n v="2.7"/>
    <x v="12"/>
    <x v="0"/>
    <x v="1"/>
    <s v="Telephones and Communication"/>
    <x v="2"/>
    <x v="150"/>
  </r>
  <r>
    <n v="20482"/>
    <x v="910"/>
    <x v="4"/>
    <n v="38"/>
    <x v="6262"/>
    <x v="2"/>
    <n v="64.400000000000006"/>
    <x v="0"/>
    <x v="3"/>
    <x v="2"/>
    <s v="Bookcases"/>
    <x v="6"/>
    <x v="1030"/>
  </r>
  <r>
    <n v="45671"/>
    <x v="1206"/>
    <x v="3"/>
    <n v="13"/>
    <x v="6263"/>
    <x v="0"/>
    <n v="6.4"/>
    <x v="2"/>
    <x v="1"/>
    <x v="2"/>
    <s v="Office Furnishings"/>
    <x v="1"/>
    <x v="369"/>
  </r>
  <r>
    <n v="12931"/>
    <x v="52"/>
    <x v="4"/>
    <n v="11"/>
    <x v="6264"/>
    <x v="0"/>
    <n v="10.4"/>
    <x v="3"/>
    <x v="2"/>
    <x v="0"/>
    <s v="Storage &amp; Organization"/>
    <x v="0"/>
    <x v="991"/>
  </r>
  <r>
    <n v="1317"/>
    <x v="1380"/>
    <x v="1"/>
    <n v="29"/>
    <x v="6265"/>
    <x v="0"/>
    <n v="6"/>
    <x v="6"/>
    <x v="1"/>
    <x v="0"/>
    <s v="Paper"/>
    <x v="0"/>
    <x v="1411"/>
  </r>
  <r>
    <n v="46534"/>
    <x v="1393"/>
    <x v="1"/>
    <n v="13"/>
    <x v="6266"/>
    <x v="0"/>
    <n v="21.4"/>
    <x v="0"/>
    <x v="1"/>
    <x v="1"/>
    <s v="Office Machines"/>
    <x v="0"/>
    <x v="886"/>
  </r>
  <r>
    <n v="27841"/>
    <x v="469"/>
    <x v="1"/>
    <n v="33"/>
    <x v="6267"/>
    <x v="0"/>
    <n v="0.7"/>
    <x v="3"/>
    <x v="0"/>
    <x v="0"/>
    <s v="Pens &amp; Art Supplies"/>
    <x v="2"/>
    <x v="857"/>
  </r>
  <r>
    <n v="21862"/>
    <x v="405"/>
    <x v="2"/>
    <n v="46"/>
    <x v="6268"/>
    <x v="0"/>
    <n v="3.3"/>
    <x v="5"/>
    <x v="1"/>
    <x v="0"/>
    <s v="Pens &amp; Art Supplies"/>
    <x v="2"/>
    <x v="1385"/>
  </r>
  <r>
    <n v="52261"/>
    <x v="41"/>
    <x v="2"/>
    <n v="49"/>
    <x v="6269"/>
    <x v="2"/>
    <n v="55.9"/>
    <x v="8"/>
    <x v="2"/>
    <x v="2"/>
    <s v="Tables"/>
    <x v="6"/>
    <x v="1162"/>
  </r>
  <r>
    <n v="37794"/>
    <x v="721"/>
    <x v="3"/>
    <n v="32"/>
    <x v="6270"/>
    <x v="0"/>
    <n v="21.4"/>
    <x v="9"/>
    <x v="3"/>
    <x v="0"/>
    <s v="Storage &amp; Organization"/>
    <x v="0"/>
    <x v="200"/>
  </r>
  <r>
    <n v="47686"/>
    <x v="978"/>
    <x v="2"/>
    <n v="48"/>
    <x v="6271"/>
    <x v="0"/>
    <n v="1.3"/>
    <x v="0"/>
    <x v="2"/>
    <x v="0"/>
    <s v="Pens &amp; Art Supplies"/>
    <x v="2"/>
    <x v="1271"/>
  </r>
  <r>
    <n v="26854"/>
    <x v="371"/>
    <x v="2"/>
    <n v="1"/>
    <x v="6272"/>
    <x v="0"/>
    <n v="9.6"/>
    <x v="1"/>
    <x v="2"/>
    <x v="2"/>
    <s v="Office Furnishings"/>
    <x v="4"/>
    <x v="386"/>
  </r>
  <r>
    <n v="326"/>
    <x v="855"/>
    <x v="1"/>
    <n v="17"/>
    <x v="6273"/>
    <x v="0"/>
    <n v="3.6"/>
    <x v="3"/>
    <x v="1"/>
    <x v="0"/>
    <s v="Rubber Bands"/>
    <x v="2"/>
    <x v="969"/>
  </r>
  <r>
    <n v="54791"/>
    <x v="803"/>
    <x v="1"/>
    <n v="42"/>
    <x v="6274"/>
    <x v="0"/>
    <n v="37.5"/>
    <x v="7"/>
    <x v="0"/>
    <x v="0"/>
    <s v="Storage &amp; Organization"/>
    <x v="5"/>
    <x v="797"/>
  </r>
  <r>
    <n v="28451"/>
    <x v="81"/>
    <x v="0"/>
    <n v="41"/>
    <x v="4621"/>
    <x v="0"/>
    <n v="22.7"/>
    <x v="0"/>
    <x v="3"/>
    <x v="2"/>
    <s v="Office Furnishings"/>
    <x v="5"/>
    <x v="74"/>
  </r>
  <r>
    <n v="9860"/>
    <x v="814"/>
    <x v="0"/>
    <n v="43"/>
    <x v="6275"/>
    <x v="0"/>
    <n v="3.8"/>
    <x v="2"/>
    <x v="2"/>
    <x v="1"/>
    <s v="Computer Peripherals"/>
    <x v="4"/>
    <x v="234"/>
  </r>
  <r>
    <n v="39075"/>
    <x v="993"/>
    <x v="2"/>
    <n v="50"/>
    <x v="6276"/>
    <x v="0"/>
    <n v="1.1000000000000001"/>
    <x v="5"/>
    <x v="0"/>
    <x v="0"/>
    <s v="Labels"/>
    <x v="0"/>
    <x v="1241"/>
  </r>
  <r>
    <n v="46662"/>
    <x v="329"/>
    <x v="0"/>
    <n v="48"/>
    <x v="6277"/>
    <x v="0"/>
    <n v="1.1000000000000001"/>
    <x v="2"/>
    <x v="2"/>
    <x v="1"/>
    <s v="Telephones and Communication"/>
    <x v="2"/>
    <x v="336"/>
  </r>
  <r>
    <n v="9024"/>
    <x v="290"/>
    <x v="4"/>
    <n v="2"/>
    <x v="6278"/>
    <x v="0"/>
    <n v="1"/>
    <x v="3"/>
    <x v="2"/>
    <x v="0"/>
    <s v="Paper"/>
    <x v="2"/>
    <x v="1322"/>
  </r>
  <r>
    <n v="10147"/>
    <x v="235"/>
    <x v="1"/>
    <n v="22"/>
    <x v="6279"/>
    <x v="0"/>
    <n v="5.8"/>
    <x v="0"/>
    <x v="2"/>
    <x v="0"/>
    <s v="Binders and Binder Accessories"/>
    <x v="0"/>
    <x v="1197"/>
  </r>
  <r>
    <n v="45155"/>
    <x v="745"/>
    <x v="3"/>
    <n v="44"/>
    <x v="6280"/>
    <x v="0"/>
    <n v="5.7"/>
    <x v="4"/>
    <x v="0"/>
    <x v="0"/>
    <s v="Binders and Binder Accessories"/>
    <x v="0"/>
    <x v="543"/>
  </r>
  <r>
    <n v="10658"/>
    <x v="1120"/>
    <x v="3"/>
    <n v="17"/>
    <x v="6281"/>
    <x v="0"/>
    <n v="9.6"/>
    <x v="8"/>
    <x v="1"/>
    <x v="1"/>
    <s v="Telephones and Communication"/>
    <x v="0"/>
    <x v="167"/>
  </r>
  <r>
    <n v="40962"/>
    <x v="1126"/>
    <x v="0"/>
    <n v="30"/>
    <x v="6282"/>
    <x v="0"/>
    <n v="9.6"/>
    <x v="0"/>
    <x v="0"/>
    <x v="1"/>
    <s v="Telephones and Communication"/>
    <x v="0"/>
    <x v="366"/>
  </r>
  <r>
    <n v="43013"/>
    <x v="40"/>
    <x v="3"/>
    <n v="43"/>
    <x v="6283"/>
    <x v="0"/>
    <n v="8.8000000000000007"/>
    <x v="2"/>
    <x v="2"/>
    <x v="0"/>
    <s v="Storage &amp; Organization"/>
    <x v="0"/>
    <x v="476"/>
  </r>
  <r>
    <n v="14823"/>
    <x v="562"/>
    <x v="3"/>
    <n v="15"/>
    <x v="6284"/>
    <x v="0"/>
    <n v="0.5"/>
    <x v="0"/>
    <x v="3"/>
    <x v="0"/>
    <s v="Labels"/>
    <x v="0"/>
    <x v="1133"/>
  </r>
  <r>
    <n v="55909"/>
    <x v="1318"/>
    <x v="3"/>
    <n v="2"/>
    <x v="6285"/>
    <x v="0"/>
    <n v="5.9"/>
    <x v="3"/>
    <x v="2"/>
    <x v="0"/>
    <s v="Storage &amp; Organization"/>
    <x v="0"/>
    <x v="468"/>
  </r>
  <r>
    <n v="48931"/>
    <x v="181"/>
    <x v="3"/>
    <n v="42"/>
    <x v="6286"/>
    <x v="0"/>
    <n v="21.4"/>
    <x v="9"/>
    <x v="0"/>
    <x v="2"/>
    <s v="Office Furnishings"/>
    <x v="0"/>
    <x v="386"/>
  </r>
  <r>
    <n v="44037"/>
    <x v="492"/>
    <x v="1"/>
    <n v="39"/>
    <x v="2990"/>
    <x v="0"/>
    <n v="5.4"/>
    <x v="10"/>
    <x v="1"/>
    <x v="2"/>
    <s v="Office Furnishings"/>
    <x v="4"/>
    <x v="958"/>
  </r>
  <r>
    <n v="33220"/>
    <x v="112"/>
    <x v="2"/>
    <n v="40"/>
    <x v="6287"/>
    <x v="0"/>
    <n v="11.2"/>
    <x v="6"/>
    <x v="1"/>
    <x v="2"/>
    <s v="Office Furnishings"/>
    <x v="0"/>
    <x v="612"/>
  </r>
  <r>
    <n v="53895"/>
    <x v="174"/>
    <x v="2"/>
    <n v="21"/>
    <x v="6288"/>
    <x v="0"/>
    <n v="21.4"/>
    <x v="6"/>
    <x v="3"/>
    <x v="0"/>
    <s v="Storage &amp; Organization"/>
    <x v="0"/>
    <x v="173"/>
  </r>
  <r>
    <n v="7042"/>
    <x v="141"/>
    <x v="4"/>
    <n v="4"/>
    <x v="6289"/>
    <x v="2"/>
    <n v="91.6"/>
    <x v="8"/>
    <x v="2"/>
    <x v="2"/>
    <s v="Tables"/>
    <x v="6"/>
    <x v="142"/>
  </r>
  <r>
    <n v="23971"/>
    <x v="1019"/>
    <x v="0"/>
    <n v="5"/>
    <x v="6290"/>
    <x v="0"/>
    <n v="5.3"/>
    <x v="0"/>
    <x v="2"/>
    <x v="0"/>
    <s v="Appliances"/>
    <x v="0"/>
    <x v="1070"/>
  </r>
  <r>
    <n v="38784"/>
    <x v="533"/>
    <x v="4"/>
    <n v="50"/>
    <x v="6291"/>
    <x v="0"/>
    <n v="0.5"/>
    <x v="2"/>
    <x v="2"/>
    <x v="0"/>
    <s v="Labels"/>
    <x v="0"/>
    <x v="554"/>
  </r>
  <r>
    <n v="26919"/>
    <x v="283"/>
    <x v="3"/>
    <n v="12"/>
    <x v="6292"/>
    <x v="0"/>
    <n v="26.2"/>
    <x v="9"/>
    <x v="2"/>
    <x v="0"/>
    <s v="Appliances"/>
    <x v="5"/>
    <x v="286"/>
  </r>
  <r>
    <n v="12199"/>
    <x v="1137"/>
    <x v="3"/>
    <n v="50"/>
    <x v="6293"/>
    <x v="0"/>
    <n v="7.6"/>
    <x v="2"/>
    <x v="0"/>
    <x v="0"/>
    <s v="Storage &amp; Organization"/>
    <x v="0"/>
    <x v="126"/>
  </r>
  <r>
    <n v="166"/>
    <x v="251"/>
    <x v="1"/>
    <n v="10"/>
    <x v="6294"/>
    <x v="1"/>
    <n v="9.6"/>
    <x v="9"/>
    <x v="1"/>
    <x v="1"/>
    <s v="Telephones and Communication"/>
    <x v="0"/>
    <x v="706"/>
  </r>
  <r>
    <n v="31330"/>
    <x v="312"/>
    <x v="1"/>
    <n v="38"/>
    <x v="6295"/>
    <x v="0"/>
    <n v="5.9"/>
    <x v="6"/>
    <x v="0"/>
    <x v="0"/>
    <s v="Storage &amp; Organization"/>
    <x v="0"/>
    <x v="603"/>
  </r>
  <r>
    <n v="4800"/>
    <x v="158"/>
    <x v="3"/>
    <n v="17"/>
    <x v="6296"/>
    <x v="0"/>
    <n v="0.5"/>
    <x v="3"/>
    <x v="0"/>
    <x v="0"/>
    <s v="Labels"/>
    <x v="0"/>
    <x v="245"/>
  </r>
  <r>
    <n v="32869"/>
    <x v="199"/>
    <x v="4"/>
    <n v="49"/>
    <x v="6297"/>
    <x v="0"/>
    <n v="19.7"/>
    <x v="10"/>
    <x v="0"/>
    <x v="2"/>
    <s v="Office Furnishings"/>
    <x v="1"/>
    <x v="200"/>
  </r>
  <r>
    <n v="50147"/>
    <x v="38"/>
    <x v="4"/>
    <n v="13"/>
    <x v="6298"/>
    <x v="0"/>
    <n v="5.8"/>
    <x v="6"/>
    <x v="2"/>
    <x v="0"/>
    <s v="Paper"/>
    <x v="0"/>
    <x v="1018"/>
  </r>
  <r>
    <n v="197"/>
    <x v="1173"/>
    <x v="1"/>
    <n v="23"/>
    <x v="6299"/>
    <x v="0"/>
    <n v="3.4"/>
    <x v="9"/>
    <x v="2"/>
    <x v="0"/>
    <s v="Scissors, Rulers and Trimmers"/>
    <x v="4"/>
    <x v="1222"/>
  </r>
  <r>
    <n v="2852"/>
    <x v="933"/>
    <x v="0"/>
    <n v="42"/>
    <x v="6300"/>
    <x v="0"/>
    <n v="4.5"/>
    <x v="6"/>
    <x v="2"/>
    <x v="1"/>
    <s v="Telephones and Communication"/>
    <x v="0"/>
    <x v="975"/>
  </r>
  <r>
    <n v="10470"/>
    <x v="847"/>
    <x v="3"/>
    <n v="40"/>
    <x v="6301"/>
    <x v="1"/>
    <n v="3.7"/>
    <x v="0"/>
    <x v="0"/>
    <x v="0"/>
    <s v="Appliances"/>
    <x v="0"/>
    <x v="410"/>
  </r>
  <r>
    <n v="26791"/>
    <x v="839"/>
    <x v="3"/>
    <n v="45"/>
    <x v="6302"/>
    <x v="0"/>
    <n v="5.4"/>
    <x v="10"/>
    <x v="2"/>
    <x v="0"/>
    <s v="Storage &amp; Organization"/>
    <x v="0"/>
    <x v="586"/>
  </r>
  <r>
    <n v="43779"/>
    <x v="71"/>
    <x v="1"/>
    <n v="20"/>
    <x v="6303"/>
    <x v="0"/>
    <n v="22.7"/>
    <x v="3"/>
    <x v="0"/>
    <x v="2"/>
    <s v="Office Furnishings"/>
    <x v="5"/>
    <x v="549"/>
  </r>
  <r>
    <n v="21159"/>
    <x v="846"/>
    <x v="3"/>
    <n v="5"/>
    <x v="6304"/>
    <x v="1"/>
    <n v="2.2000000000000002"/>
    <x v="8"/>
    <x v="1"/>
    <x v="0"/>
    <s v="Pens &amp; Art Supplies"/>
    <x v="2"/>
    <x v="884"/>
  </r>
  <r>
    <n v="24231"/>
    <x v="1003"/>
    <x v="2"/>
    <n v="48"/>
    <x v="6305"/>
    <x v="0"/>
    <n v="6.3"/>
    <x v="3"/>
    <x v="3"/>
    <x v="1"/>
    <s v="Telephones and Communication"/>
    <x v="0"/>
    <x v="634"/>
  </r>
  <r>
    <n v="58981"/>
    <x v="735"/>
    <x v="1"/>
    <n v="28"/>
    <x v="6306"/>
    <x v="0"/>
    <n v="5.5"/>
    <x v="5"/>
    <x v="0"/>
    <x v="0"/>
    <s v="Appliances"/>
    <x v="1"/>
    <x v="371"/>
  </r>
  <r>
    <n v="13031"/>
    <x v="367"/>
    <x v="3"/>
    <n v="34"/>
    <x v="6307"/>
    <x v="0"/>
    <n v="7.9"/>
    <x v="5"/>
    <x v="1"/>
    <x v="0"/>
    <s v="Paper"/>
    <x v="0"/>
    <x v="924"/>
  </r>
  <r>
    <n v="16326"/>
    <x v="1136"/>
    <x v="1"/>
    <n v="39"/>
    <x v="6308"/>
    <x v="0"/>
    <n v="2.1"/>
    <x v="0"/>
    <x v="0"/>
    <x v="0"/>
    <s v="Paper"/>
    <x v="2"/>
    <x v="832"/>
  </r>
  <r>
    <n v="11398"/>
    <x v="876"/>
    <x v="1"/>
    <n v="26"/>
    <x v="6309"/>
    <x v="0"/>
    <n v="0.9"/>
    <x v="0"/>
    <x v="2"/>
    <x v="0"/>
    <s v="Pens &amp; Art Supplies"/>
    <x v="2"/>
    <x v="503"/>
  </r>
  <r>
    <n v="8231"/>
    <x v="398"/>
    <x v="0"/>
    <n v="27"/>
    <x v="6310"/>
    <x v="0"/>
    <n v="0.5"/>
    <x v="0"/>
    <x v="0"/>
    <x v="0"/>
    <s v="Labels"/>
    <x v="0"/>
    <x v="412"/>
  </r>
  <r>
    <n v="36999"/>
    <x v="14"/>
    <x v="4"/>
    <n v="3"/>
    <x v="6311"/>
    <x v="1"/>
    <n v="6.4"/>
    <x v="0"/>
    <x v="0"/>
    <x v="1"/>
    <s v="Telephones and Communication"/>
    <x v="0"/>
    <x v="15"/>
  </r>
  <r>
    <n v="20805"/>
    <x v="647"/>
    <x v="1"/>
    <n v="12"/>
    <x v="6312"/>
    <x v="0"/>
    <n v="0.7"/>
    <x v="0"/>
    <x v="2"/>
    <x v="0"/>
    <s v="Pens &amp; Art Supplies"/>
    <x v="2"/>
    <x v="943"/>
  </r>
  <r>
    <n v="42338"/>
    <x v="968"/>
    <x v="2"/>
    <n v="14"/>
    <x v="6313"/>
    <x v="0"/>
    <n v="7.1"/>
    <x v="2"/>
    <x v="0"/>
    <x v="2"/>
    <s v="Office Furnishings"/>
    <x v="0"/>
    <x v="641"/>
  </r>
  <r>
    <n v="16230"/>
    <x v="159"/>
    <x v="3"/>
    <n v="2"/>
    <x v="6314"/>
    <x v="0"/>
    <n v="0.5"/>
    <x v="2"/>
    <x v="0"/>
    <x v="0"/>
    <s v="Labels"/>
    <x v="0"/>
    <x v="287"/>
  </r>
  <r>
    <n v="58054"/>
    <x v="872"/>
    <x v="1"/>
    <n v="26"/>
    <x v="6315"/>
    <x v="0"/>
    <n v="5.7"/>
    <x v="0"/>
    <x v="1"/>
    <x v="2"/>
    <s v="Office Furnishings"/>
    <x v="0"/>
    <x v="1103"/>
  </r>
  <r>
    <n v="28515"/>
    <x v="1068"/>
    <x v="1"/>
    <n v="33"/>
    <x v="6316"/>
    <x v="0"/>
    <n v="3.2"/>
    <x v="11"/>
    <x v="0"/>
    <x v="0"/>
    <s v="Binders and Binder Accessories"/>
    <x v="0"/>
    <x v="864"/>
  </r>
  <r>
    <n v="26818"/>
    <x v="141"/>
    <x v="2"/>
    <n v="5"/>
    <x v="6317"/>
    <x v="1"/>
    <n v="5.3"/>
    <x v="3"/>
    <x v="3"/>
    <x v="0"/>
    <s v="Appliances"/>
    <x v="0"/>
    <x v="142"/>
  </r>
  <r>
    <n v="4738"/>
    <x v="1130"/>
    <x v="1"/>
    <n v="2"/>
    <x v="6318"/>
    <x v="0"/>
    <n v="0.7"/>
    <x v="8"/>
    <x v="2"/>
    <x v="0"/>
    <s v="Rubber Bands"/>
    <x v="2"/>
    <x v="1211"/>
  </r>
  <r>
    <n v="1507"/>
    <x v="319"/>
    <x v="4"/>
    <n v="29"/>
    <x v="6319"/>
    <x v="0"/>
    <n v="4.3"/>
    <x v="0"/>
    <x v="2"/>
    <x v="1"/>
    <s v="Computer Peripherals"/>
    <x v="0"/>
    <x v="324"/>
  </r>
  <r>
    <n v="2631"/>
    <x v="815"/>
    <x v="3"/>
    <n v="27"/>
    <x v="6320"/>
    <x v="0"/>
    <n v="2.1"/>
    <x v="12"/>
    <x v="0"/>
    <x v="1"/>
    <s v="Computer Peripherals"/>
    <x v="4"/>
    <x v="810"/>
  </r>
  <r>
    <n v="20900"/>
    <x v="379"/>
    <x v="3"/>
    <n v="50"/>
    <x v="6321"/>
    <x v="0"/>
    <n v="5.3"/>
    <x v="3"/>
    <x v="0"/>
    <x v="1"/>
    <s v="Telephones and Communication"/>
    <x v="0"/>
    <x v="673"/>
  </r>
  <r>
    <n v="6918"/>
    <x v="1367"/>
    <x v="0"/>
    <n v="38"/>
    <x v="6322"/>
    <x v="0"/>
    <n v="2.1"/>
    <x v="0"/>
    <x v="1"/>
    <x v="1"/>
    <s v="Computer Peripherals"/>
    <x v="4"/>
    <x v="791"/>
  </r>
  <r>
    <n v="36005"/>
    <x v="648"/>
    <x v="3"/>
    <n v="1"/>
    <x v="6323"/>
    <x v="1"/>
    <n v="8.1999999999999993"/>
    <x v="11"/>
    <x v="3"/>
    <x v="0"/>
    <s v="Storage &amp; Organization"/>
    <x v="0"/>
    <x v="778"/>
  </r>
  <r>
    <n v="35300"/>
    <x v="176"/>
    <x v="4"/>
    <n v="13"/>
    <x v="6324"/>
    <x v="0"/>
    <n v="2.2000000000000002"/>
    <x v="10"/>
    <x v="0"/>
    <x v="0"/>
    <s v="Paper"/>
    <x v="2"/>
    <x v="423"/>
  </r>
  <r>
    <n v="17155"/>
    <x v="915"/>
    <x v="4"/>
    <n v="31"/>
    <x v="6325"/>
    <x v="1"/>
    <n v="37.5"/>
    <x v="5"/>
    <x v="2"/>
    <x v="0"/>
    <s v="Storage &amp; Organization"/>
    <x v="5"/>
    <x v="98"/>
  </r>
  <r>
    <n v="47873"/>
    <x v="752"/>
    <x v="0"/>
    <n v="8"/>
    <x v="6326"/>
    <x v="0"/>
    <n v="6"/>
    <x v="1"/>
    <x v="0"/>
    <x v="2"/>
    <s v="Office Furnishings"/>
    <x v="0"/>
    <x v="107"/>
  </r>
  <r>
    <n v="4451"/>
    <x v="751"/>
    <x v="0"/>
    <n v="47"/>
    <x v="6327"/>
    <x v="0"/>
    <n v="9.6"/>
    <x v="9"/>
    <x v="0"/>
    <x v="0"/>
    <s v="Pens &amp; Art Supplies"/>
    <x v="4"/>
    <x v="326"/>
  </r>
  <r>
    <n v="1444"/>
    <x v="20"/>
    <x v="4"/>
    <n v="2"/>
    <x v="6328"/>
    <x v="0"/>
    <n v="9.4"/>
    <x v="11"/>
    <x v="2"/>
    <x v="0"/>
    <s v="Paper"/>
    <x v="0"/>
    <x v="1199"/>
  </r>
  <r>
    <n v="23078"/>
    <x v="163"/>
    <x v="4"/>
    <n v="18"/>
    <x v="6329"/>
    <x v="0"/>
    <n v="6.2"/>
    <x v="11"/>
    <x v="1"/>
    <x v="0"/>
    <s v="Envelopes"/>
    <x v="0"/>
    <x v="249"/>
  </r>
  <r>
    <n v="13762"/>
    <x v="162"/>
    <x v="4"/>
    <n v="37"/>
    <x v="6330"/>
    <x v="0"/>
    <n v="0.5"/>
    <x v="9"/>
    <x v="0"/>
    <x v="0"/>
    <s v="Labels"/>
    <x v="0"/>
    <x v="162"/>
  </r>
  <r>
    <n v="49984"/>
    <x v="293"/>
    <x v="3"/>
    <n v="32"/>
    <x v="6331"/>
    <x v="0"/>
    <n v="9"/>
    <x v="4"/>
    <x v="3"/>
    <x v="0"/>
    <s v="Paper"/>
    <x v="0"/>
    <x v="298"/>
  </r>
  <r>
    <n v="42631"/>
    <x v="1030"/>
    <x v="1"/>
    <n v="22"/>
    <x v="6332"/>
    <x v="1"/>
    <n v="9.6"/>
    <x v="6"/>
    <x v="0"/>
    <x v="1"/>
    <s v="Telephones and Communication"/>
    <x v="0"/>
    <x v="298"/>
  </r>
  <r>
    <n v="47942"/>
    <x v="159"/>
    <x v="4"/>
    <n v="30"/>
    <x v="6333"/>
    <x v="0"/>
    <n v="26.2"/>
    <x v="6"/>
    <x v="0"/>
    <x v="1"/>
    <s v="Copiers and Fax"/>
    <x v="5"/>
    <x v="287"/>
  </r>
  <r>
    <n v="40800"/>
    <x v="792"/>
    <x v="2"/>
    <n v="41"/>
    <x v="6334"/>
    <x v="0"/>
    <n v="8.5"/>
    <x v="0"/>
    <x v="0"/>
    <x v="0"/>
    <s v="Paper"/>
    <x v="0"/>
    <x v="411"/>
  </r>
  <r>
    <n v="19361"/>
    <x v="117"/>
    <x v="3"/>
    <n v="43"/>
    <x v="6335"/>
    <x v="0"/>
    <n v="5.5"/>
    <x v="9"/>
    <x v="1"/>
    <x v="0"/>
    <s v="Paper"/>
    <x v="2"/>
    <x v="392"/>
  </r>
  <r>
    <n v="37825"/>
    <x v="890"/>
    <x v="3"/>
    <n v="41"/>
    <x v="6336"/>
    <x v="0"/>
    <n v="1.7"/>
    <x v="6"/>
    <x v="2"/>
    <x v="0"/>
    <s v="Paper"/>
    <x v="2"/>
    <x v="809"/>
  </r>
  <r>
    <n v="46565"/>
    <x v="480"/>
    <x v="2"/>
    <n v="50"/>
    <x v="6337"/>
    <x v="0"/>
    <n v="9.6"/>
    <x v="7"/>
    <x v="2"/>
    <x v="2"/>
    <s v="Office Furnishings"/>
    <x v="4"/>
    <x v="1056"/>
  </r>
  <r>
    <n v="19424"/>
    <x v="101"/>
    <x v="2"/>
    <n v="37"/>
    <x v="6338"/>
    <x v="0"/>
    <n v="1.2"/>
    <x v="5"/>
    <x v="3"/>
    <x v="1"/>
    <s v="Telephones and Communication"/>
    <x v="0"/>
    <x v="625"/>
  </r>
  <r>
    <n v="36003"/>
    <x v="304"/>
    <x v="4"/>
    <n v="40"/>
    <x v="6339"/>
    <x v="0"/>
    <n v="6.1"/>
    <x v="9"/>
    <x v="1"/>
    <x v="0"/>
    <s v="Binders and Binder Accessories"/>
    <x v="0"/>
    <x v="417"/>
  </r>
  <r>
    <n v="49668"/>
    <x v="1122"/>
    <x v="3"/>
    <n v="25"/>
    <x v="6340"/>
    <x v="0"/>
    <n v="1"/>
    <x v="0"/>
    <x v="2"/>
    <x v="0"/>
    <s v="Rubber Bands"/>
    <x v="2"/>
    <x v="8"/>
  </r>
  <r>
    <n v="42400"/>
    <x v="574"/>
    <x v="3"/>
    <n v="41"/>
    <x v="6341"/>
    <x v="0"/>
    <n v="7"/>
    <x v="10"/>
    <x v="2"/>
    <x v="1"/>
    <s v="Computer Peripherals"/>
    <x v="0"/>
    <x v="291"/>
  </r>
  <r>
    <n v="25280"/>
    <x v="643"/>
    <x v="2"/>
    <n v="16"/>
    <x v="6342"/>
    <x v="0"/>
    <n v="3.2"/>
    <x v="0"/>
    <x v="0"/>
    <x v="0"/>
    <s v="Binders and Binder Accessories"/>
    <x v="0"/>
    <x v="929"/>
  </r>
  <r>
    <n v="28129"/>
    <x v="936"/>
    <x v="4"/>
    <n v="5"/>
    <x v="1832"/>
    <x v="0"/>
    <n v="6.3"/>
    <x v="8"/>
    <x v="3"/>
    <x v="0"/>
    <s v="Paper"/>
    <x v="0"/>
    <x v="1381"/>
  </r>
  <r>
    <n v="12067"/>
    <x v="600"/>
    <x v="0"/>
    <n v="12"/>
    <x v="6343"/>
    <x v="0"/>
    <n v="9.6"/>
    <x v="6"/>
    <x v="3"/>
    <x v="2"/>
    <s v="Office Furnishings"/>
    <x v="4"/>
    <x v="225"/>
  </r>
  <r>
    <n v="23301"/>
    <x v="588"/>
    <x v="1"/>
    <n v="3"/>
    <x v="6344"/>
    <x v="0"/>
    <n v="5.6"/>
    <x v="8"/>
    <x v="0"/>
    <x v="0"/>
    <s v="Paper"/>
    <x v="0"/>
    <x v="614"/>
  </r>
  <r>
    <n v="24007"/>
    <x v="131"/>
    <x v="3"/>
    <n v="26"/>
    <x v="6345"/>
    <x v="0"/>
    <n v="2.1"/>
    <x v="1"/>
    <x v="2"/>
    <x v="1"/>
    <s v="Computer Peripherals"/>
    <x v="4"/>
    <x v="1191"/>
  </r>
  <r>
    <n v="50688"/>
    <x v="557"/>
    <x v="0"/>
    <n v="50"/>
    <x v="6346"/>
    <x v="0"/>
    <n v="3.4"/>
    <x v="1"/>
    <x v="2"/>
    <x v="0"/>
    <s v="Scissors, Rulers and Trimmers"/>
    <x v="4"/>
    <x v="502"/>
  </r>
  <r>
    <n v="42918"/>
    <x v="882"/>
    <x v="1"/>
    <n v="38"/>
    <x v="6347"/>
    <x v="1"/>
    <n v="7.7"/>
    <x v="3"/>
    <x v="0"/>
    <x v="0"/>
    <s v="Binders and Binder Accessories"/>
    <x v="0"/>
    <x v="1040"/>
  </r>
  <r>
    <n v="45120"/>
    <x v="92"/>
    <x v="0"/>
    <n v="39"/>
    <x v="6348"/>
    <x v="2"/>
    <n v="51.6"/>
    <x v="2"/>
    <x v="1"/>
    <x v="1"/>
    <s v="Office Machines"/>
    <x v="6"/>
    <x v="332"/>
  </r>
  <r>
    <n v="14976"/>
    <x v="981"/>
    <x v="1"/>
    <n v="46"/>
    <x v="6349"/>
    <x v="0"/>
    <n v="5"/>
    <x v="7"/>
    <x v="0"/>
    <x v="0"/>
    <s v="Paper"/>
    <x v="0"/>
    <x v="1078"/>
  </r>
  <r>
    <n v="28545"/>
    <x v="420"/>
    <x v="1"/>
    <n v="15"/>
    <x v="6350"/>
    <x v="0"/>
    <n v="21.4"/>
    <x v="6"/>
    <x v="2"/>
    <x v="0"/>
    <s v="Appliances"/>
    <x v="0"/>
    <x v="1413"/>
  </r>
  <r>
    <n v="12326"/>
    <x v="360"/>
    <x v="0"/>
    <n v="4"/>
    <x v="6351"/>
    <x v="0"/>
    <n v="61.9"/>
    <x v="0"/>
    <x v="3"/>
    <x v="2"/>
    <s v="Office Furnishings"/>
    <x v="0"/>
    <x v="338"/>
  </r>
  <r>
    <n v="21344"/>
    <x v="666"/>
    <x v="3"/>
    <n v="48"/>
    <x v="6352"/>
    <x v="0"/>
    <n v="9.3000000000000007"/>
    <x v="4"/>
    <x v="0"/>
    <x v="2"/>
    <s v="Office Furnishings"/>
    <x v="1"/>
    <x v="436"/>
  </r>
  <r>
    <n v="30469"/>
    <x v="817"/>
    <x v="2"/>
    <n v="46"/>
    <x v="6353"/>
    <x v="0"/>
    <n v="2.5"/>
    <x v="8"/>
    <x v="0"/>
    <x v="0"/>
    <s v="Pens &amp; Art Supplies"/>
    <x v="2"/>
    <x v="1369"/>
  </r>
  <r>
    <n v="27265"/>
    <x v="242"/>
    <x v="0"/>
    <n v="36"/>
    <x v="6354"/>
    <x v="1"/>
    <n v="21.4"/>
    <x v="6"/>
    <x v="0"/>
    <x v="0"/>
    <s v="Envelopes"/>
    <x v="0"/>
    <x v="328"/>
  </r>
  <r>
    <n v="31872"/>
    <x v="1059"/>
    <x v="3"/>
    <n v="34"/>
    <x v="6355"/>
    <x v="1"/>
    <n v="5.4"/>
    <x v="2"/>
    <x v="2"/>
    <x v="0"/>
    <s v="Envelopes"/>
    <x v="0"/>
    <x v="984"/>
  </r>
  <r>
    <n v="3109"/>
    <x v="350"/>
    <x v="3"/>
    <n v="47"/>
    <x v="6356"/>
    <x v="0"/>
    <n v="9.6"/>
    <x v="0"/>
    <x v="0"/>
    <x v="2"/>
    <s v="Office Furnishings"/>
    <x v="4"/>
    <x v="437"/>
  </r>
  <r>
    <n v="9537"/>
    <x v="611"/>
    <x v="2"/>
    <n v="6"/>
    <x v="2205"/>
    <x v="2"/>
    <n v="70.900000000000006"/>
    <x v="10"/>
    <x v="3"/>
    <x v="2"/>
    <s v="Bookcases"/>
    <x v="6"/>
    <x v="782"/>
  </r>
  <r>
    <n v="612"/>
    <x v="1065"/>
    <x v="4"/>
    <n v="43"/>
    <x v="6357"/>
    <x v="0"/>
    <n v="2.7"/>
    <x v="9"/>
    <x v="0"/>
    <x v="1"/>
    <s v="Telephones and Communication"/>
    <x v="0"/>
    <x v="1282"/>
  </r>
  <r>
    <n v="8801"/>
    <x v="115"/>
    <x v="3"/>
    <n v="32"/>
    <x v="6358"/>
    <x v="1"/>
    <n v="51.6"/>
    <x v="2"/>
    <x v="1"/>
    <x v="2"/>
    <s v="Office Furnishings"/>
    <x v="1"/>
    <x v="208"/>
  </r>
  <r>
    <n v="26951"/>
    <x v="137"/>
    <x v="2"/>
    <n v="3"/>
    <x v="6359"/>
    <x v="0"/>
    <n v="15"/>
    <x v="6"/>
    <x v="2"/>
    <x v="1"/>
    <s v="Office Machines"/>
    <x v="1"/>
    <x v="138"/>
  </r>
  <r>
    <n v="20741"/>
    <x v="549"/>
    <x v="3"/>
    <n v="43"/>
    <x v="6360"/>
    <x v="0"/>
    <n v="9.6"/>
    <x v="5"/>
    <x v="0"/>
    <x v="0"/>
    <s v="Pens &amp; Art Supplies"/>
    <x v="4"/>
    <x v="1275"/>
  </r>
  <r>
    <n v="18534"/>
    <x v="432"/>
    <x v="3"/>
    <n v="36"/>
    <x v="6361"/>
    <x v="1"/>
    <n v="2.1"/>
    <x v="4"/>
    <x v="0"/>
    <x v="1"/>
    <s v="Computer Peripherals"/>
    <x v="4"/>
    <x v="754"/>
  </r>
  <r>
    <n v="3905"/>
    <x v="1087"/>
    <x v="2"/>
    <n v="42"/>
    <x v="6362"/>
    <x v="2"/>
    <n v="34.700000000000003"/>
    <x v="4"/>
    <x v="1"/>
    <x v="2"/>
    <s v="Chairs &amp; Chairmats"/>
    <x v="3"/>
    <x v="193"/>
  </r>
  <r>
    <n v="9888"/>
    <x v="807"/>
    <x v="3"/>
    <n v="48"/>
    <x v="6363"/>
    <x v="0"/>
    <n v="9.6"/>
    <x v="5"/>
    <x v="0"/>
    <x v="1"/>
    <s v="Telephones and Communication"/>
    <x v="0"/>
    <x v="50"/>
  </r>
  <r>
    <n v="50308"/>
    <x v="398"/>
    <x v="3"/>
    <n v="19"/>
    <x v="6364"/>
    <x v="0"/>
    <n v="0.5"/>
    <x v="3"/>
    <x v="2"/>
    <x v="0"/>
    <s v="Labels"/>
    <x v="0"/>
    <x v="344"/>
  </r>
  <r>
    <n v="34980"/>
    <x v="509"/>
    <x v="2"/>
    <n v="7"/>
    <x v="6365"/>
    <x v="0"/>
    <n v="4"/>
    <x v="2"/>
    <x v="0"/>
    <x v="2"/>
    <s v="Office Furnishings"/>
    <x v="4"/>
    <x v="787"/>
  </r>
  <r>
    <n v="26853"/>
    <x v="110"/>
    <x v="3"/>
    <n v="21"/>
    <x v="6366"/>
    <x v="0"/>
    <n v="6.8"/>
    <x v="0"/>
    <x v="3"/>
    <x v="0"/>
    <s v="Envelopes"/>
    <x v="0"/>
    <x v="55"/>
  </r>
  <r>
    <n v="16674"/>
    <x v="839"/>
    <x v="3"/>
    <n v="49"/>
    <x v="6367"/>
    <x v="0"/>
    <n v="4.9000000000000004"/>
    <x v="4"/>
    <x v="3"/>
    <x v="0"/>
    <s v="Appliances"/>
    <x v="0"/>
    <x v="586"/>
  </r>
  <r>
    <n v="11652"/>
    <x v="197"/>
    <x v="2"/>
    <n v="35"/>
    <x v="6368"/>
    <x v="0"/>
    <n v="5.9"/>
    <x v="0"/>
    <x v="2"/>
    <x v="1"/>
    <s v="Computer Peripherals"/>
    <x v="0"/>
    <x v="352"/>
  </r>
  <r>
    <n v="3649"/>
    <x v="1378"/>
    <x v="3"/>
    <n v="26"/>
    <x v="5274"/>
    <x v="0"/>
    <n v="1.1000000000000001"/>
    <x v="8"/>
    <x v="2"/>
    <x v="0"/>
    <s v="Labels"/>
    <x v="0"/>
    <x v="570"/>
  </r>
  <r>
    <n v="21249"/>
    <x v="740"/>
    <x v="3"/>
    <n v="22"/>
    <x v="6369"/>
    <x v="0"/>
    <n v="4.3"/>
    <x v="3"/>
    <x v="3"/>
    <x v="0"/>
    <s v="Appliances"/>
    <x v="0"/>
    <x v="778"/>
  </r>
  <r>
    <n v="58371"/>
    <x v="193"/>
    <x v="4"/>
    <n v="44"/>
    <x v="6370"/>
    <x v="0"/>
    <n v="10.4"/>
    <x v="2"/>
    <x v="1"/>
    <x v="0"/>
    <s v="Paper"/>
    <x v="0"/>
    <x v="219"/>
  </r>
  <r>
    <n v="51525"/>
    <x v="540"/>
    <x v="0"/>
    <n v="18"/>
    <x v="6371"/>
    <x v="1"/>
    <n v="4.3"/>
    <x v="4"/>
    <x v="2"/>
    <x v="1"/>
    <s v="Computer Peripherals"/>
    <x v="0"/>
    <x v="690"/>
  </r>
  <r>
    <n v="15075"/>
    <x v="72"/>
    <x v="4"/>
    <n v="10"/>
    <x v="6372"/>
    <x v="0"/>
    <n v="5.5"/>
    <x v="9"/>
    <x v="1"/>
    <x v="1"/>
    <s v="Computer Peripherals"/>
    <x v="4"/>
    <x v="285"/>
  </r>
  <r>
    <n v="9285"/>
    <x v="25"/>
    <x v="0"/>
    <n v="3"/>
    <x v="6373"/>
    <x v="0"/>
    <n v="3.2"/>
    <x v="4"/>
    <x v="1"/>
    <x v="0"/>
    <s v="Binders and Binder Accessories"/>
    <x v="0"/>
    <x v="448"/>
  </r>
  <r>
    <n v="42884"/>
    <x v="1037"/>
    <x v="2"/>
    <n v="29"/>
    <x v="6374"/>
    <x v="2"/>
    <n v="45.5"/>
    <x v="11"/>
    <x v="1"/>
    <x v="2"/>
    <s v="Tables"/>
    <x v="6"/>
    <x v="932"/>
  </r>
  <r>
    <n v="43363"/>
    <x v="973"/>
    <x v="0"/>
    <n v="35"/>
    <x v="6375"/>
    <x v="2"/>
    <n v="63.1"/>
    <x v="6"/>
    <x v="2"/>
    <x v="2"/>
    <s v="Chairs &amp; Chairmats"/>
    <x v="3"/>
    <x v="381"/>
  </r>
  <r>
    <n v="17543"/>
    <x v="16"/>
    <x v="0"/>
    <n v="35"/>
    <x v="6376"/>
    <x v="0"/>
    <n v="18.3"/>
    <x v="7"/>
    <x v="1"/>
    <x v="0"/>
    <s v="Paper"/>
    <x v="0"/>
    <x v="17"/>
  </r>
  <r>
    <n v="55458"/>
    <x v="1119"/>
    <x v="1"/>
    <n v="32"/>
    <x v="6377"/>
    <x v="0"/>
    <n v="7.3"/>
    <x v="0"/>
    <x v="2"/>
    <x v="0"/>
    <s v="Binders and Binder Accessories"/>
    <x v="0"/>
    <x v="469"/>
  </r>
  <r>
    <n v="5894"/>
    <x v="1189"/>
    <x v="1"/>
    <n v="7"/>
    <x v="6378"/>
    <x v="0"/>
    <n v="1.6"/>
    <x v="12"/>
    <x v="0"/>
    <x v="0"/>
    <s v="Binders and Binder Accessories"/>
    <x v="0"/>
    <x v="334"/>
  </r>
  <r>
    <n v="44069"/>
    <x v="25"/>
    <x v="0"/>
    <n v="43"/>
    <x v="6379"/>
    <x v="0"/>
    <n v="2.1"/>
    <x v="2"/>
    <x v="1"/>
    <x v="0"/>
    <s v="Paper"/>
    <x v="2"/>
    <x v="26"/>
  </r>
  <r>
    <n v="10081"/>
    <x v="69"/>
    <x v="2"/>
    <n v="49"/>
    <x v="6380"/>
    <x v="0"/>
    <n v="7.1"/>
    <x v="9"/>
    <x v="2"/>
    <x v="2"/>
    <s v="Office Furnishings"/>
    <x v="0"/>
    <x v="1295"/>
  </r>
  <r>
    <n v="26240"/>
    <x v="493"/>
    <x v="0"/>
    <n v="39"/>
    <x v="6381"/>
    <x v="0"/>
    <n v="1.7"/>
    <x v="10"/>
    <x v="1"/>
    <x v="2"/>
    <s v="Office Furnishings"/>
    <x v="2"/>
    <x v="1370"/>
  </r>
  <r>
    <n v="11782"/>
    <x v="36"/>
    <x v="3"/>
    <n v="27"/>
    <x v="6382"/>
    <x v="0"/>
    <n v="15"/>
    <x v="2"/>
    <x v="0"/>
    <x v="1"/>
    <s v="Telephones and Communication"/>
    <x v="1"/>
    <x v="1039"/>
  </r>
  <r>
    <n v="17152"/>
    <x v="702"/>
    <x v="1"/>
    <n v="32"/>
    <x v="6383"/>
    <x v="0"/>
    <n v="10.4"/>
    <x v="0"/>
    <x v="2"/>
    <x v="0"/>
    <s v="Storage &amp; Organization"/>
    <x v="0"/>
    <x v="357"/>
  </r>
  <r>
    <n v="50566"/>
    <x v="470"/>
    <x v="2"/>
    <n v="48"/>
    <x v="6384"/>
    <x v="0"/>
    <n v="3.7"/>
    <x v="0"/>
    <x v="0"/>
    <x v="0"/>
    <s v="Appliances"/>
    <x v="0"/>
    <x v="824"/>
  </r>
  <r>
    <n v="57511"/>
    <x v="974"/>
    <x v="0"/>
    <n v="32"/>
    <x v="6385"/>
    <x v="0"/>
    <n v="0.5"/>
    <x v="2"/>
    <x v="0"/>
    <x v="0"/>
    <s v="Labels"/>
    <x v="0"/>
    <x v="746"/>
  </r>
  <r>
    <n v="29536"/>
    <x v="1325"/>
    <x v="4"/>
    <n v="11"/>
    <x v="6386"/>
    <x v="2"/>
    <n v="69.2"/>
    <x v="5"/>
    <x v="1"/>
    <x v="2"/>
    <s v="Bookcases"/>
    <x v="6"/>
    <x v="532"/>
  </r>
  <r>
    <n v="31523"/>
    <x v="1096"/>
    <x v="3"/>
    <n v="19"/>
    <x v="6387"/>
    <x v="0"/>
    <n v="8.9"/>
    <x v="0"/>
    <x v="2"/>
    <x v="0"/>
    <s v="Envelopes"/>
    <x v="0"/>
    <x v="357"/>
  </r>
  <r>
    <n v="20033"/>
    <x v="60"/>
    <x v="0"/>
    <n v="5"/>
    <x v="6388"/>
    <x v="0"/>
    <n v="26.2"/>
    <x v="10"/>
    <x v="0"/>
    <x v="1"/>
    <s v="Copiers and Fax"/>
    <x v="5"/>
    <x v="814"/>
  </r>
  <r>
    <n v="10243"/>
    <x v="791"/>
    <x v="1"/>
    <n v="12"/>
    <x v="6389"/>
    <x v="0"/>
    <n v="5.0999999999999996"/>
    <x v="7"/>
    <x v="1"/>
    <x v="0"/>
    <s v="Binders and Binder Accessories"/>
    <x v="0"/>
    <x v="835"/>
  </r>
  <r>
    <n v="3588"/>
    <x v="1064"/>
    <x v="2"/>
    <n v="21"/>
    <x v="6390"/>
    <x v="0"/>
    <n v="4.3"/>
    <x v="7"/>
    <x v="2"/>
    <x v="1"/>
    <s v="Computer Peripherals"/>
    <x v="0"/>
    <x v="432"/>
  </r>
  <r>
    <n v="22468"/>
    <x v="1100"/>
    <x v="2"/>
    <n v="14"/>
    <x v="6391"/>
    <x v="0"/>
    <n v="9.4"/>
    <x v="0"/>
    <x v="3"/>
    <x v="0"/>
    <s v="Binders and Binder Accessories"/>
    <x v="0"/>
    <x v="736"/>
  </r>
  <r>
    <n v="10305"/>
    <x v="307"/>
    <x v="3"/>
    <n v="12"/>
    <x v="6392"/>
    <x v="0"/>
    <n v="2.2000000000000002"/>
    <x v="8"/>
    <x v="2"/>
    <x v="2"/>
    <s v="Office Furnishings"/>
    <x v="2"/>
    <x v="313"/>
  </r>
  <r>
    <n v="5346"/>
    <x v="496"/>
    <x v="0"/>
    <n v="45"/>
    <x v="6393"/>
    <x v="2"/>
    <n v="74.5"/>
    <x v="2"/>
    <x v="2"/>
    <x v="2"/>
    <s v="Tables"/>
    <x v="6"/>
    <x v="1135"/>
  </r>
  <r>
    <n v="7936"/>
    <x v="1305"/>
    <x v="3"/>
    <n v="50"/>
    <x v="6394"/>
    <x v="2"/>
    <n v="39.200000000000003"/>
    <x v="3"/>
    <x v="0"/>
    <x v="2"/>
    <s v="Bookcases"/>
    <x v="6"/>
    <x v="571"/>
  </r>
  <r>
    <n v="56322"/>
    <x v="1361"/>
    <x v="4"/>
    <n v="26"/>
    <x v="6395"/>
    <x v="0"/>
    <n v="3.9"/>
    <x v="9"/>
    <x v="3"/>
    <x v="1"/>
    <s v="Computer Peripherals"/>
    <x v="4"/>
    <x v="500"/>
  </r>
  <r>
    <n v="7078"/>
    <x v="831"/>
    <x v="1"/>
    <n v="11"/>
    <x v="6396"/>
    <x v="1"/>
    <n v="6.7"/>
    <x v="5"/>
    <x v="0"/>
    <x v="0"/>
    <s v="Binders and Binder Accessories"/>
    <x v="0"/>
    <x v="692"/>
  </r>
  <r>
    <n v="43239"/>
    <x v="547"/>
    <x v="2"/>
    <n v="14"/>
    <x v="6397"/>
    <x v="0"/>
    <n v="1.6"/>
    <x v="6"/>
    <x v="2"/>
    <x v="0"/>
    <s v="Binders and Binder Accessories"/>
    <x v="0"/>
    <x v="569"/>
  </r>
  <r>
    <n v="53127"/>
    <x v="1164"/>
    <x v="1"/>
    <n v="50"/>
    <x v="6398"/>
    <x v="0"/>
    <n v="3.2"/>
    <x v="0"/>
    <x v="1"/>
    <x v="0"/>
    <s v="Binders and Binder Accessories"/>
    <x v="0"/>
    <x v="1348"/>
  </r>
  <r>
    <n v="20710"/>
    <x v="503"/>
    <x v="1"/>
    <n v="31"/>
    <x v="6399"/>
    <x v="0"/>
    <n v="4.0999999999999996"/>
    <x v="3"/>
    <x v="3"/>
    <x v="1"/>
    <s v="Computer Peripherals"/>
    <x v="4"/>
    <x v="1145"/>
  </r>
  <r>
    <n v="22407"/>
    <x v="132"/>
    <x v="2"/>
    <n v="15"/>
    <x v="6400"/>
    <x v="1"/>
    <n v="9.6"/>
    <x v="6"/>
    <x v="0"/>
    <x v="0"/>
    <s v="Pens &amp; Art Supplies"/>
    <x v="4"/>
    <x v="1230"/>
  </r>
  <r>
    <n v="14372"/>
    <x v="336"/>
    <x v="0"/>
    <n v="34"/>
    <x v="6401"/>
    <x v="2"/>
    <n v="64.7"/>
    <x v="1"/>
    <x v="0"/>
    <x v="2"/>
    <s v="Bookcases"/>
    <x v="6"/>
    <x v="344"/>
  </r>
  <r>
    <n v="8961"/>
    <x v="869"/>
    <x v="3"/>
    <n v="15"/>
    <x v="6402"/>
    <x v="0"/>
    <n v="4.3"/>
    <x v="0"/>
    <x v="3"/>
    <x v="1"/>
    <s v="Computer Peripherals"/>
    <x v="0"/>
    <x v="791"/>
  </r>
  <r>
    <n v="9829"/>
    <x v="1031"/>
    <x v="0"/>
    <n v="23"/>
    <x v="6403"/>
    <x v="0"/>
    <n v="12.4"/>
    <x v="6"/>
    <x v="1"/>
    <x v="0"/>
    <s v="Binders and Binder Accessories"/>
    <x v="0"/>
    <x v="827"/>
  </r>
  <r>
    <n v="34148"/>
    <x v="413"/>
    <x v="0"/>
    <n v="33"/>
    <x v="6404"/>
    <x v="0"/>
    <n v="1.1000000000000001"/>
    <x v="3"/>
    <x v="3"/>
    <x v="0"/>
    <s v="Labels"/>
    <x v="0"/>
    <x v="271"/>
  </r>
  <r>
    <n v="56103"/>
    <x v="333"/>
    <x v="1"/>
    <n v="24"/>
    <x v="6405"/>
    <x v="0"/>
    <n v="6.3"/>
    <x v="6"/>
    <x v="0"/>
    <x v="1"/>
    <s v="Telephones and Communication"/>
    <x v="0"/>
    <x v="1432"/>
  </r>
  <r>
    <n v="58343"/>
    <x v="106"/>
    <x v="2"/>
    <n v="39"/>
    <x v="6406"/>
    <x v="0"/>
    <n v="1.4"/>
    <x v="3"/>
    <x v="0"/>
    <x v="0"/>
    <s v="Rubber Bands"/>
    <x v="2"/>
    <x v="224"/>
  </r>
  <r>
    <n v="13346"/>
    <x v="27"/>
    <x v="3"/>
    <n v="44"/>
    <x v="6407"/>
    <x v="0"/>
    <n v="9.5"/>
    <x v="1"/>
    <x v="0"/>
    <x v="0"/>
    <s v="Paper"/>
    <x v="0"/>
    <x v="49"/>
  </r>
  <r>
    <n v="35110"/>
    <x v="1295"/>
    <x v="1"/>
    <n v="49"/>
    <x v="6408"/>
    <x v="0"/>
    <n v="2.1"/>
    <x v="0"/>
    <x v="0"/>
    <x v="1"/>
    <s v="Computer Peripherals"/>
    <x v="4"/>
    <x v="956"/>
  </r>
  <r>
    <n v="44962"/>
    <x v="1329"/>
    <x v="4"/>
    <n v="27"/>
    <x v="6409"/>
    <x v="0"/>
    <n v="2.1"/>
    <x v="6"/>
    <x v="3"/>
    <x v="1"/>
    <s v="Computer Peripherals"/>
    <x v="4"/>
    <x v="696"/>
  </r>
  <r>
    <n v="449"/>
    <x v="1372"/>
    <x v="1"/>
    <n v="45"/>
    <x v="6410"/>
    <x v="0"/>
    <n v="5.6"/>
    <x v="0"/>
    <x v="0"/>
    <x v="2"/>
    <s v="Office Furnishings"/>
    <x v="0"/>
    <x v="1399"/>
  </r>
  <r>
    <n v="24128"/>
    <x v="499"/>
    <x v="1"/>
    <n v="43"/>
    <x v="6411"/>
    <x v="0"/>
    <n v="4.3"/>
    <x v="1"/>
    <x v="0"/>
    <x v="1"/>
    <s v="Telephones and Communication"/>
    <x v="0"/>
    <x v="394"/>
  </r>
  <r>
    <n v="52487"/>
    <x v="458"/>
    <x v="0"/>
    <n v="17"/>
    <x v="6412"/>
    <x v="0"/>
    <n v="2.7"/>
    <x v="9"/>
    <x v="0"/>
    <x v="0"/>
    <s v="Envelopes"/>
    <x v="0"/>
    <x v="484"/>
  </r>
  <r>
    <n v="18851"/>
    <x v="318"/>
    <x v="0"/>
    <n v="32"/>
    <x v="6413"/>
    <x v="1"/>
    <n v="11.1"/>
    <x v="9"/>
    <x v="1"/>
    <x v="0"/>
    <s v="Paper"/>
    <x v="0"/>
    <x v="1267"/>
  </r>
  <r>
    <n v="37380"/>
    <x v="1186"/>
    <x v="0"/>
    <n v="42"/>
    <x v="4876"/>
    <x v="0"/>
    <n v="1.5"/>
    <x v="2"/>
    <x v="2"/>
    <x v="0"/>
    <s v="Rubber Bands"/>
    <x v="2"/>
    <x v="1380"/>
  </r>
  <r>
    <n v="58470"/>
    <x v="267"/>
    <x v="1"/>
    <n v="5"/>
    <x v="6414"/>
    <x v="0"/>
    <n v="7.2"/>
    <x v="2"/>
    <x v="3"/>
    <x v="0"/>
    <s v="Storage &amp; Organization"/>
    <x v="0"/>
    <x v="355"/>
  </r>
  <r>
    <n v="738"/>
    <x v="637"/>
    <x v="2"/>
    <n v="7"/>
    <x v="6415"/>
    <x v="0"/>
    <n v="4.8"/>
    <x v="3"/>
    <x v="0"/>
    <x v="0"/>
    <s v="Appliances"/>
    <x v="0"/>
    <x v="423"/>
  </r>
  <r>
    <n v="15616"/>
    <x v="544"/>
    <x v="0"/>
    <n v="12"/>
    <x v="6416"/>
    <x v="1"/>
    <n v="7"/>
    <x v="8"/>
    <x v="0"/>
    <x v="1"/>
    <s v="Computer Peripherals"/>
    <x v="0"/>
    <x v="1174"/>
  </r>
  <r>
    <n v="51687"/>
    <x v="251"/>
    <x v="3"/>
    <n v="42"/>
    <x v="6417"/>
    <x v="0"/>
    <n v="5.7"/>
    <x v="6"/>
    <x v="3"/>
    <x v="0"/>
    <s v="Envelopes"/>
    <x v="0"/>
    <x v="706"/>
  </r>
  <r>
    <n v="35812"/>
    <x v="1013"/>
    <x v="0"/>
    <n v="2"/>
    <x v="6418"/>
    <x v="0"/>
    <n v="4.3"/>
    <x v="2"/>
    <x v="3"/>
    <x v="1"/>
    <s v="Computer Peripherals"/>
    <x v="0"/>
    <x v="1067"/>
  </r>
  <r>
    <n v="11876"/>
    <x v="704"/>
    <x v="1"/>
    <n v="47"/>
    <x v="6419"/>
    <x v="0"/>
    <n v="6.2"/>
    <x v="0"/>
    <x v="2"/>
    <x v="2"/>
    <s v="Office Furnishings"/>
    <x v="1"/>
    <x v="54"/>
  </r>
  <r>
    <n v="15782"/>
    <x v="497"/>
    <x v="1"/>
    <n v="35"/>
    <x v="6420"/>
    <x v="0"/>
    <n v="73.8"/>
    <x v="5"/>
    <x v="3"/>
    <x v="2"/>
    <s v="Tables"/>
    <x v="5"/>
    <x v="515"/>
  </r>
  <r>
    <n v="34849"/>
    <x v="338"/>
    <x v="0"/>
    <n v="3"/>
    <x v="6421"/>
    <x v="0"/>
    <n v="0.5"/>
    <x v="6"/>
    <x v="2"/>
    <x v="0"/>
    <s v="Labels"/>
    <x v="0"/>
    <x v="560"/>
  </r>
  <r>
    <n v="40068"/>
    <x v="298"/>
    <x v="3"/>
    <n v="24"/>
    <x v="6422"/>
    <x v="2"/>
    <n v="43"/>
    <x v="2"/>
    <x v="2"/>
    <x v="2"/>
    <s v="Tables"/>
    <x v="6"/>
    <x v="738"/>
  </r>
  <r>
    <n v="448"/>
    <x v="671"/>
    <x v="4"/>
    <n v="22"/>
    <x v="6423"/>
    <x v="0"/>
    <n v="21.4"/>
    <x v="8"/>
    <x v="0"/>
    <x v="1"/>
    <s v="Telephones and Communication"/>
    <x v="0"/>
    <x v="1392"/>
  </r>
  <r>
    <n v="32067"/>
    <x v="702"/>
    <x v="1"/>
    <n v="27"/>
    <x v="6424"/>
    <x v="0"/>
    <n v="8.1999999999999993"/>
    <x v="0"/>
    <x v="3"/>
    <x v="1"/>
    <s v="Telephones and Communication"/>
    <x v="0"/>
    <x v="357"/>
  </r>
  <r>
    <n v="18373"/>
    <x v="885"/>
    <x v="0"/>
    <n v="35"/>
    <x v="6425"/>
    <x v="0"/>
    <n v="1.1000000000000001"/>
    <x v="3"/>
    <x v="0"/>
    <x v="0"/>
    <s v="Appliances"/>
    <x v="0"/>
    <x v="1184"/>
  </r>
  <r>
    <n v="57058"/>
    <x v="926"/>
    <x v="4"/>
    <n v="27"/>
    <x v="6426"/>
    <x v="0"/>
    <n v="9.6999999999999993"/>
    <x v="9"/>
    <x v="0"/>
    <x v="1"/>
    <s v="Computer Peripherals"/>
    <x v="0"/>
    <x v="1151"/>
  </r>
  <r>
    <n v="37792"/>
    <x v="329"/>
    <x v="1"/>
    <n v="49"/>
    <x v="6427"/>
    <x v="0"/>
    <n v="0.5"/>
    <x v="4"/>
    <x v="0"/>
    <x v="0"/>
    <s v="Labels"/>
    <x v="0"/>
    <x v="336"/>
  </r>
  <r>
    <n v="17988"/>
    <x v="1276"/>
    <x v="3"/>
    <n v="46"/>
    <x v="6428"/>
    <x v="0"/>
    <n v="9.6"/>
    <x v="6"/>
    <x v="3"/>
    <x v="1"/>
    <s v="Telephones and Communication"/>
    <x v="0"/>
    <x v="1081"/>
  </r>
  <r>
    <n v="43233"/>
    <x v="517"/>
    <x v="0"/>
    <n v="30"/>
    <x v="6429"/>
    <x v="1"/>
    <n v="6.8"/>
    <x v="3"/>
    <x v="2"/>
    <x v="0"/>
    <s v="Paper"/>
    <x v="0"/>
    <x v="962"/>
  </r>
  <r>
    <n v="31461"/>
    <x v="1212"/>
    <x v="4"/>
    <n v="26"/>
    <x v="6430"/>
    <x v="0"/>
    <n v="4.3"/>
    <x v="8"/>
    <x v="0"/>
    <x v="0"/>
    <s v="Appliances"/>
    <x v="0"/>
    <x v="917"/>
  </r>
  <r>
    <n v="24613"/>
    <x v="202"/>
    <x v="3"/>
    <n v="36"/>
    <x v="6431"/>
    <x v="0"/>
    <n v="7.1"/>
    <x v="3"/>
    <x v="2"/>
    <x v="0"/>
    <s v="Paper"/>
    <x v="0"/>
    <x v="203"/>
  </r>
  <r>
    <n v="35139"/>
    <x v="1155"/>
    <x v="1"/>
    <n v="3"/>
    <x v="6432"/>
    <x v="2"/>
    <n v="9.3000000000000007"/>
    <x v="2"/>
    <x v="2"/>
    <x v="1"/>
    <s v="Office Machines"/>
    <x v="6"/>
    <x v="1301"/>
  </r>
  <r>
    <n v="57760"/>
    <x v="725"/>
    <x v="2"/>
    <n v="38"/>
    <x v="6433"/>
    <x v="0"/>
    <n v="4.3"/>
    <x v="2"/>
    <x v="0"/>
    <x v="2"/>
    <s v="Office Furnishings"/>
    <x v="2"/>
    <x v="766"/>
  </r>
  <r>
    <n v="18887"/>
    <x v="317"/>
    <x v="2"/>
    <n v="9"/>
    <x v="6434"/>
    <x v="0"/>
    <n v="1.1000000000000001"/>
    <x v="1"/>
    <x v="0"/>
    <x v="1"/>
    <s v="Telephones and Communication"/>
    <x v="2"/>
    <x v="647"/>
  </r>
  <r>
    <n v="39301"/>
    <x v="665"/>
    <x v="4"/>
    <n v="16"/>
    <x v="6435"/>
    <x v="1"/>
    <n v="4.3"/>
    <x v="2"/>
    <x v="0"/>
    <x v="1"/>
    <s v="Computer Peripherals"/>
    <x v="0"/>
    <x v="851"/>
  </r>
  <r>
    <n v="42439"/>
    <x v="517"/>
    <x v="2"/>
    <n v="28"/>
    <x v="6436"/>
    <x v="0"/>
    <n v="1.1000000000000001"/>
    <x v="3"/>
    <x v="1"/>
    <x v="0"/>
    <s v="Pens &amp; Art Supplies"/>
    <x v="2"/>
    <x v="314"/>
  </r>
  <r>
    <n v="52611"/>
    <x v="460"/>
    <x v="4"/>
    <n v="11"/>
    <x v="6437"/>
    <x v="0"/>
    <n v="1.5"/>
    <x v="0"/>
    <x v="0"/>
    <x v="0"/>
    <s v="Rubber Bands"/>
    <x v="2"/>
    <x v="545"/>
  </r>
  <r>
    <n v="12067"/>
    <x v="600"/>
    <x v="0"/>
    <n v="9"/>
    <x v="6438"/>
    <x v="0"/>
    <n v="6.2"/>
    <x v="6"/>
    <x v="3"/>
    <x v="0"/>
    <s v="Paper"/>
    <x v="2"/>
    <x v="225"/>
  </r>
  <r>
    <n v="37987"/>
    <x v="835"/>
    <x v="1"/>
    <n v="26"/>
    <x v="6439"/>
    <x v="0"/>
    <n v="0.5"/>
    <x v="9"/>
    <x v="0"/>
    <x v="0"/>
    <s v="Labels"/>
    <x v="0"/>
    <x v="97"/>
  </r>
  <r>
    <n v="678"/>
    <x v="173"/>
    <x v="3"/>
    <n v="44"/>
    <x v="6440"/>
    <x v="0"/>
    <n v="8.9"/>
    <x v="12"/>
    <x v="2"/>
    <x v="0"/>
    <s v="Paper"/>
    <x v="0"/>
    <x v="278"/>
  </r>
  <r>
    <n v="19617"/>
    <x v="1256"/>
    <x v="3"/>
    <n v="3"/>
    <x v="6441"/>
    <x v="0"/>
    <n v="9.6"/>
    <x v="10"/>
    <x v="0"/>
    <x v="1"/>
    <s v="Telephones and Communication"/>
    <x v="0"/>
    <x v="764"/>
  </r>
  <r>
    <n v="40289"/>
    <x v="1270"/>
    <x v="2"/>
    <n v="26"/>
    <x v="6442"/>
    <x v="0"/>
    <n v="1.1000000000000001"/>
    <x v="7"/>
    <x v="1"/>
    <x v="0"/>
    <s v="Labels"/>
    <x v="0"/>
    <x v="1086"/>
  </r>
  <r>
    <n v="38817"/>
    <x v="113"/>
    <x v="2"/>
    <n v="1"/>
    <x v="6443"/>
    <x v="0"/>
    <n v="4.9000000000000004"/>
    <x v="5"/>
    <x v="1"/>
    <x v="1"/>
    <s v="Computer Peripherals"/>
    <x v="4"/>
    <x v="416"/>
  </r>
  <r>
    <n v="47207"/>
    <x v="656"/>
    <x v="3"/>
    <n v="15"/>
    <x v="6444"/>
    <x v="1"/>
    <n v="7"/>
    <x v="5"/>
    <x v="1"/>
    <x v="1"/>
    <s v="Computer Peripherals"/>
    <x v="0"/>
    <x v="665"/>
  </r>
  <r>
    <n v="29127"/>
    <x v="898"/>
    <x v="0"/>
    <n v="18"/>
    <x v="6445"/>
    <x v="0"/>
    <n v="1.1000000000000001"/>
    <x v="9"/>
    <x v="1"/>
    <x v="0"/>
    <s v="Pens &amp; Art Supplies"/>
    <x v="2"/>
    <x v="783"/>
  </r>
  <r>
    <n v="8513"/>
    <x v="403"/>
    <x v="3"/>
    <n v="9"/>
    <x v="6446"/>
    <x v="0"/>
    <n v="9.1"/>
    <x v="0"/>
    <x v="3"/>
    <x v="1"/>
    <s v="Office Machines"/>
    <x v="1"/>
    <x v="1066"/>
  </r>
  <r>
    <n v="15878"/>
    <x v="1219"/>
    <x v="1"/>
    <n v="36"/>
    <x v="6447"/>
    <x v="0"/>
    <n v="11.9"/>
    <x v="4"/>
    <x v="0"/>
    <x v="0"/>
    <s v="Paper"/>
    <x v="0"/>
    <x v="1275"/>
  </r>
  <r>
    <n v="11808"/>
    <x v="179"/>
    <x v="2"/>
    <n v="1"/>
    <x v="6448"/>
    <x v="2"/>
    <n v="42"/>
    <x v="0"/>
    <x v="0"/>
    <x v="2"/>
    <s v="Tables"/>
    <x v="6"/>
    <x v="178"/>
  </r>
  <r>
    <n v="2023"/>
    <x v="765"/>
    <x v="3"/>
    <n v="50"/>
    <x v="6449"/>
    <x v="0"/>
    <n v="5.9"/>
    <x v="6"/>
    <x v="2"/>
    <x v="0"/>
    <s v="Paper"/>
    <x v="0"/>
    <x v="328"/>
  </r>
  <r>
    <n v="32129"/>
    <x v="459"/>
    <x v="0"/>
    <n v="20"/>
    <x v="6450"/>
    <x v="0"/>
    <n v="9.4"/>
    <x v="2"/>
    <x v="1"/>
    <x v="0"/>
    <s v="Paper"/>
    <x v="0"/>
    <x v="791"/>
  </r>
  <r>
    <n v="6432"/>
    <x v="197"/>
    <x v="0"/>
    <n v="30"/>
    <x v="6451"/>
    <x v="0"/>
    <n v="4.8"/>
    <x v="0"/>
    <x v="0"/>
    <x v="0"/>
    <s v="Appliances"/>
    <x v="0"/>
    <x v="197"/>
  </r>
  <r>
    <n v="41888"/>
    <x v="1091"/>
    <x v="3"/>
    <n v="23"/>
    <x v="6452"/>
    <x v="1"/>
    <n v="2.5"/>
    <x v="2"/>
    <x v="0"/>
    <x v="1"/>
    <s v="Computer Peripherals"/>
    <x v="4"/>
    <x v="750"/>
  </r>
  <r>
    <n v="55874"/>
    <x v="1250"/>
    <x v="4"/>
    <n v="28"/>
    <x v="6453"/>
    <x v="0"/>
    <n v="6.5"/>
    <x v="0"/>
    <x v="3"/>
    <x v="0"/>
    <s v="Binders and Binder Accessories"/>
    <x v="0"/>
    <x v="839"/>
  </r>
  <r>
    <n v="12551"/>
    <x v="274"/>
    <x v="3"/>
    <n v="46"/>
    <x v="6454"/>
    <x v="0"/>
    <n v="5.6"/>
    <x v="0"/>
    <x v="3"/>
    <x v="1"/>
    <s v="Telephones and Communication"/>
    <x v="0"/>
    <x v="1433"/>
  </r>
  <r>
    <n v="51175"/>
    <x v="210"/>
    <x v="1"/>
    <n v="3"/>
    <x v="6455"/>
    <x v="0"/>
    <n v="26.2"/>
    <x v="7"/>
    <x v="1"/>
    <x v="1"/>
    <s v="Copiers and Fax"/>
    <x v="5"/>
    <x v="208"/>
  </r>
  <r>
    <n v="18023"/>
    <x v="727"/>
    <x v="4"/>
    <n v="38"/>
    <x v="6456"/>
    <x v="2"/>
    <n v="28.1"/>
    <x v="3"/>
    <x v="2"/>
    <x v="1"/>
    <s v="Office Machines"/>
    <x v="3"/>
    <x v="769"/>
  </r>
  <r>
    <n v="3841"/>
    <x v="72"/>
    <x v="2"/>
    <n v="20"/>
    <x v="6457"/>
    <x v="0"/>
    <n v="21.4"/>
    <x v="3"/>
    <x v="3"/>
    <x v="0"/>
    <s v="Binders and Binder Accessories"/>
    <x v="0"/>
    <x v="285"/>
  </r>
  <r>
    <n v="29284"/>
    <x v="406"/>
    <x v="4"/>
    <n v="20"/>
    <x v="6458"/>
    <x v="2"/>
    <n v="45.5"/>
    <x v="8"/>
    <x v="2"/>
    <x v="2"/>
    <s v="Tables"/>
    <x v="6"/>
    <x v="422"/>
  </r>
  <r>
    <n v="38912"/>
    <x v="238"/>
    <x v="3"/>
    <n v="46"/>
    <x v="6459"/>
    <x v="0"/>
    <n v="4.3"/>
    <x v="3"/>
    <x v="0"/>
    <x v="1"/>
    <s v="Computer Peripherals"/>
    <x v="0"/>
    <x v="237"/>
  </r>
  <r>
    <n v="58947"/>
    <x v="311"/>
    <x v="2"/>
    <n v="28"/>
    <x v="6460"/>
    <x v="0"/>
    <n v="5.4"/>
    <x v="9"/>
    <x v="2"/>
    <x v="0"/>
    <s v="Paper"/>
    <x v="0"/>
    <x v="1356"/>
  </r>
  <r>
    <n v="42246"/>
    <x v="906"/>
    <x v="2"/>
    <n v="40"/>
    <x v="6461"/>
    <x v="0"/>
    <n v="4.3"/>
    <x v="0"/>
    <x v="0"/>
    <x v="1"/>
    <s v="Computer Peripherals"/>
    <x v="0"/>
    <x v="993"/>
  </r>
  <r>
    <n v="40259"/>
    <x v="338"/>
    <x v="4"/>
    <n v="4"/>
    <x v="6462"/>
    <x v="1"/>
    <n v="4.5999999999999996"/>
    <x v="2"/>
    <x v="0"/>
    <x v="1"/>
    <s v="Computer Peripherals"/>
    <x v="4"/>
    <x v="106"/>
  </r>
  <r>
    <n v="54051"/>
    <x v="408"/>
    <x v="4"/>
    <n v="28"/>
    <x v="5233"/>
    <x v="1"/>
    <n v="1.1000000000000001"/>
    <x v="5"/>
    <x v="0"/>
    <x v="0"/>
    <s v="Labels"/>
    <x v="0"/>
    <x v="947"/>
  </r>
  <r>
    <n v="44261"/>
    <x v="544"/>
    <x v="1"/>
    <n v="31"/>
    <x v="6463"/>
    <x v="1"/>
    <n v="21.4"/>
    <x v="2"/>
    <x v="0"/>
    <x v="0"/>
    <s v="Binders and Binder Accessories"/>
    <x v="0"/>
    <x v="1132"/>
  </r>
  <r>
    <n v="34787"/>
    <x v="1394"/>
    <x v="3"/>
    <n v="14"/>
    <x v="6464"/>
    <x v="0"/>
    <n v="9.6"/>
    <x v="2"/>
    <x v="0"/>
    <x v="0"/>
    <s v="Pens &amp; Art Supplies"/>
    <x v="4"/>
    <x v="1121"/>
  </r>
  <r>
    <n v="17283"/>
    <x v="1395"/>
    <x v="2"/>
    <n v="4"/>
    <x v="6465"/>
    <x v="2"/>
    <n v="15.7"/>
    <x v="1"/>
    <x v="2"/>
    <x v="1"/>
    <s v="Office Machines"/>
    <x v="3"/>
    <x v="249"/>
  </r>
  <r>
    <n v="56582"/>
    <x v="580"/>
    <x v="3"/>
    <n v="47"/>
    <x v="6466"/>
    <x v="2"/>
    <n v="48.7"/>
    <x v="5"/>
    <x v="3"/>
    <x v="2"/>
    <s v="Tables"/>
    <x v="6"/>
    <x v="694"/>
  </r>
  <r>
    <n v="31232"/>
    <x v="1202"/>
    <x v="1"/>
    <n v="9"/>
    <x v="6467"/>
    <x v="2"/>
    <n v="66.099999999999994"/>
    <x v="0"/>
    <x v="2"/>
    <x v="2"/>
    <s v="Tables"/>
    <x v="6"/>
    <x v="1276"/>
  </r>
  <r>
    <n v="21414"/>
    <x v="441"/>
    <x v="0"/>
    <n v="46"/>
    <x v="6468"/>
    <x v="0"/>
    <n v="37.5"/>
    <x v="0"/>
    <x v="1"/>
    <x v="0"/>
    <s v="Storage &amp; Organization"/>
    <x v="5"/>
    <x v="586"/>
  </r>
  <r>
    <n v="42274"/>
    <x v="142"/>
    <x v="1"/>
    <n v="23"/>
    <x v="6469"/>
    <x v="0"/>
    <n v="21.4"/>
    <x v="0"/>
    <x v="2"/>
    <x v="1"/>
    <s v="Computer Peripherals"/>
    <x v="0"/>
    <x v="143"/>
  </r>
  <r>
    <n v="45601"/>
    <x v="311"/>
    <x v="1"/>
    <n v="47"/>
    <x v="6470"/>
    <x v="0"/>
    <n v="6.4"/>
    <x v="10"/>
    <x v="0"/>
    <x v="0"/>
    <s v="Paper"/>
    <x v="0"/>
    <x v="317"/>
  </r>
  <r>
    <n v="9221"/>
    <x v="1050"/>
    <x v="3"/>
    <n v="25"/>
    <x v="6471"/>
    <x v="0"/>
    <n v="21.4"/>
    <x v="5"/>
    <x v="1"/>
    <x v="0"/>
    <s v="Envelopes"/>
    <x v="0"/>
    <x v="1147"/>
  </r>
  <r>
    <n v="42727"/>
    <x v="839"/>
    <x v="2"/>
    <n v="21"/>
    <x v="6472"/>
    <x v="0"/>
    <n v="8.3000000000000007"/>
    <x v="6"/>
    <x v="1"/>
    <x v="0"/>
    <s v="Scissors, Rulers and Trimmers"/>
    <x v="4"/>
    <x v="878"/>
  </r>
  <r>
    <n v="45924"/>
    <x v="11"/>
    <x v="3"/>
    <n v="1"/>
    <x v="6473"/>
    <x v="0"/>
    <n v="3.2"/>
    <x v="7"/>
    <x v="0"/>
    <x v="0"/>
    <s v="Binders and Binder Accessories"/>
    <x v="0"/>
    <x v="514"/>
  </r>
  <r>
    <n v="10563"/>
    <x v="1172"/>
    <x v="0"/>
    <n v="50"/>
    <x v="6474"/>
    <x v="0"/>
    <n v="5.8"/>
    <x v="8"/>
    <x v="0"/>
    <x v="0"/>
    <s v="Paper"/>
    <x v="0"/>
    <x v="347"/>
  </r>
  <r>
    <n v="25985"/>
    <x v="177"/>
    <x v="3"/>
    <n v="50"/>
    <x v="6475"/>
    <x v="0"/>
    <n v="3.3"/>
    <x v="3"/>
    <x v="3"/>
    <x v="2"/>
    <s v="Office Furnishings"/>
    <x v="4"/>
    <x v="608"/>
  </r>
  <r>
    <n v="28769"/>
    <x v="257"/>
    <x v="3"/>
    <n v="6"/>
    <x v="6476"/>
    <x v="0"/>
    <n v="2.1"/>
    <x v="9"/>
    <x v="1"/>
    <x v="1"/>
    <s v="Computer Peripherals"/>
    <x v="4"/>
    <x v="199"/>
  </r>
  <r>
    <n v="4965"/>
    <x v="628"/>
    <x v="3"/>
    <n v="46"/>
    <x v="6477"/>
    <x v="0"/>
    <n v="8.5"/>
    <x v="0"/>
    <x v="0"/>
    <x v="0"/>
    <s v="Paper"/>
    <x v="0"/>
    <x v="1080"/>
  </r>
  <r>
    <n v="512"/>
    <x v="440"/>
    <x v="3"/>
    <n v="48"/>
    <x v="6478"/>
    <x v="1"/>
    <n v="11.4"/>
    <x v="6"/>
    <x v="2"/>
    <x v="0"/>
    <s v="Storage &amp; Organization"/>
    <x v="0"/>
    <x v="456"/>
  </r>
  <r>
    <n v="26535"/>
    <x v="168"/>
    <x v="2"/>
    <n v="33"/>
    <x v="6479"/>
    <x v="0"/>
    <n v="5.6"/>
    <x v="0"/>
    <x v="0"/>
    <x v="0"/>
    <s v="Binders and Binder Accessories"/>
    <x v="0"/>
    <x v="578"/>
  </r>
  <r>
    <n v="23366"/>
    <x v="1171"/>
    <x v="2"/>
    <n v="5"/>
    <x v="6480"/>
    <x v="0"/>
    <n v="21.4"/>
    <x v="8"/>
    <x v="0"/>
    <x v="0"/>
    <s v="Storage &amp; Organization"/>
    <x v="0"/>
    <x v="227"/>
  </r>
  <r>
    <n v="24519"/>
    <x v="566"/>
    <x v="0"/>
    <n v="22"/>
    <x v="4043"/>
    <x v="0"/>
    <n v="6"/>
    <x v="0"/>
    <x v="1"/>
    <x v="0"/>
    <s v="Binders and Binder Accessories"/>
    <x v="0"/>
    <x v="747"/>
  </r>
  <r>
    <n v="35587"/>
    <x v="197"/>
    <x v="0"/>
    <n v="43"/>
    <x v="6481"/>
    <x v="0"/>
    <n v="6.1"/>
    <x v="2"/>
    <x v="1"/>
    <x v="2"/>
    <s v="Office Furnishings"/>
    <x v="4"/>
    <x v="352"/>
  </r>
  <r>
    <n v="6564"/>
    <x v="699"/>
    <x v="3"/>
    <n v="26"/>
    <x v="6482"/>
    <x v="0"/>
    <n v="4.3"/>
    <x v="8"/>
    <x v="1"/>
    <x v="1"/>
    <s v="Computer Peripherals"/>
    <x v="0"/>
    <x v="1280"/>
  </r>
  <r>
    <n v="6374"/>
    <x v="431"/>
    <x v="0"/>
    <n v="1"/>
    <x v="6483"/>
    <x v="0"/>
    <n v="0.7"/>
    <x v="2"/>
    <x v="0"/>
    <x v="0"/>
    <s v="Rubber Bands"/>
    <x v="2"/>
    <x v="449"/>
  </r>
  <r>
    <n v="14528"/>
    <x v="788"/>
    <x v="0"/>
    <n v="14"/>
    <x v="6484"/>
    <x v="0"/>
    <n v="1.6"/>
    <x v="4"/>
    <x v="2"/>
    <x v="0"/>
    <s v="Binders and Binder Accessories"/>
    <x v="0"/>
    <x v="725"/>
  </r>
  <r>
    <n v="21792"/>
    <x v="943"/>
    <x v="2"/>
    <n v="26"/>
    <x v="6485"/>
    <x v="0"/>
    <n v="6.9"/>
    <x v="5"/>
    <x v="1"/>
    <x v="0"/>
    <s v="Binders and Binder Accessories"/>
    <x v="0"/>
    <x v="1038"/>
  </r>
  <r>
    <n v="38693"/>
    <x v="66"/>
    <x v="3"/>
    <n v="3"/>
    <x v="6486"/>
    <x v="0"/>
    <n v="26.2"/>
    <x v="0"/>
    <x v="2"/>
    <x v="1"/>
    <s v="Copiers and Fax"/>
    <x v="5"/>
    <x v="1344"/>
  </r>
  <r>
    <n v="56710"/>
    <x v="193"/>
    <x v="2"/>
    <n v="16"/>
    <x v="6487"/>
    <x v="0"/>
    <n v="4.3"/>
    <x v="0"/>
    <x v="1"/>
    <x v="1"/>
    <s v="Telephones and Communication"/>
    <x v="0"/>
    <x v="219"/>
  </r>
  <r>
    <n v="12418"/>
    <x v="1010"/>
    <x v="2"/>
    <n v="38"/>
    <x v="6488"/>
    <x v="0"/>
    <n v="7"/>
    <x v="8"/>
    <x v="2"/>
    <x v="0"/>
    <s v="Storage &amp; Organization"/>
    <x v="1"/>
    <x v="1241"/>
  </r>
  <r>
    <n v="9857"/>
    <x v="193"/>
    <x v="1"/>
    <n v="16"/>
    <x v="6489"/>
    <x v="0"/>
    <n v="21.4"/>
    <x v="0"/>
    <x v="2"/>
    <x v="0"/>
    <s v="Envelopes"/>
    <x v="0"/>
    <x v="195"/>
  </r>
  <r>
    <n v="56423"/>
    <x v="1060"/>
    <x v="2"/>
    <n v="41"/>
    <x v="6490"/>
    <x v="1"/>
    <n v="0.5"/>
    <x v="6"/>
    <x v="0"/>
    <x v="0"/>
    <s v="Labels"/>
    <x v="0"/>
    <x v="1396"/>
  </r>
  <r>
    <n v="37729"/>
    <x v="1125"/>
    <x v="2"/>
    <n v="48"/>
    <x v="6491"/>
    <x v="0"/>
    <n v="6.6"/>
    <x v="2"/>
    <x v="0"/>
    <x v="0"/>
    <s v="Binders and Binder Accessories"/>
    <x v="0"/>
    <x v="900"/>
  </r>
  <r>
    <n v="48642"/>
    <x v="295"/>
    <x v="1"/>
    <n v="4"/>
    <x v="6492"/>
    <x v="0"/>
    <n v="3.7"/>
    <x v="0"/>
    <x v="2"/>
    <x v="0"/>
    <s v="Appliances"/>
    <x v="0"/>
    <x v="296"/>
  </r>
  <r>
    <n v="48288"/>
    <x v="981"/>
    <x v="4"/>
    <n v="25"/>
    <x v="6493"/>
    <x v="2"/>
    <n v="58.6"/>
    <x v="2"/>
    <x v="1"/>
    <x v="2"/>
    <s v="Bookcases"/>
    <x v="6"/>
    <x v="1078"/>
  </r>
  <r>
    <n v="57253"/>
    <x v="81"/>
    <x v="0"/>
    <n v="43"/>
    <x v="2067"/>
    <x v="0"/>
    <n v="0.8"/>
    <x v="0"/>
    <x v="1"/>
    <x v="2"/>
    <s v="Chairs &amp; Chairmats"/>
    <x v="3"/>
    <x v="74"/>
  </r>
  <r>
    <n v="1824"/>
    <x v="786"/>
    <x v="0"/>
    <n v="39"/>
    <x v="6494"/>
    <x v="0"/>
    <n v="26.2"/>
    <x v="5"/>
    <x v="0"/>
    <x v="2"/>
    <s v="Chairs &amp; Chairmats"/>
    <x v="5"/>
    <x v="65"/>
  </r>
  <r>
    <n v="2052"/>
    <x v="885"/>
    <x v="1"/>
    <n v="23"/>
    <x v="6495"/>
    <x v="0"/>
    <n v="5.7"/>
    <x v="8"/>
    <x v="3"/>
    <x v="0"/>
    <s v="Binders and Binder Accessories"/>
    <x v="0"/>
    <x v="705"/>
  </r>
  <r>
    <n v="44679"/>
    <x v="1396"/>
    <x v="4"/>
    <n v="35"/>
    <x v="6496"/>
    <x v="0"/>
    <n v="13.1"/>
    <x v="2"/>
    <x v="3"/>
    <x v="2"/>
    <s v="Office Furnishings"/>
    <x v="1"/>
    <x v="1434"/>
  </r>
  <r>
    <n v="13767"/>
    <x v="131"/>
    <x v="1"/>
    <n v="45"/>
    <x v="6497"/>
    <x v="0"/>
    <n v="3.5"/>
    <x v="6"/>
    <x v="0"/>
    <x v="1"/>
    <s v="Telephones and Communication"/>
    <x v="4"/>
    <x v="199"/>
  </r>
  <r>
    <n v="38117"/>
    <x v="298"/>
    <x v="3"/>
    <n v="28"/>
    <x v="1247"/>
    <x v="0"/>
    <n v="12"/>
    <x v="0"/>
    <x v="2"/>
    <x v="0"/>
    <s v="Storage &amp; Organization"/>
    <x v="0"/>
    <x v="1232"/>
  </r>
  <r>
    <n v="21475"/>
    <x v="1126"/>
    <x v="0"/>
    <n v="15"/>
    <x v="6498"/>
    <x v="2"/>
    <n v="80.5"/>
    <x v="8"/>
    <x v="1"/>
    <x v="2"/>
    <s v="Tables"/>
    <x v="6"/>
    <x v="366"/>
  </r>
  <r>
    <n v="39872"/>
    <x v="223"/>
    <x v="0"/>
    <n v="5"/>
    <x v="6499"/>
    <x v="0"/>
    <n v="1.1000000000000001"/>
    <x v="0"/>
    <x v="2"/>
    <x v="0"/>
    <s v="Labels"/>
    <x v="0"/>
    <x v="220"/>
  </r>
  <r>
    <n v="57894"/>
    <x v="1371"/>
    <x v="3"/>
    <n v="47"/>
    <x v="6500"/>
    <x v="2"/>
    <n v="28.4"/>
    <x v="3"/>
    <x v="2"/>
    <x v="1"/>
    <s v="Office Machines"/>
    <x v="3"/>
    <x v="1272"/>
  </r>
  <r>
    <n v="50471"/>
    <x v="1131"/>
    <x v="3"/>
    <n v="25"/>
    <x v="6501"/>
    <x v="2"/>
    <n v="30.1"/>
    <x v="4"/>
    <x v="0"/>
    <x v="2"/>
    <s v="Chairs &amp; Chairmats"/>
    <x v="3"/>
    <x v="1177"/>
  </r>
  <r>
    <n v="21799"/>
    <x v="988"/>
    <x v="2"/>
    <n v="42"/>
    <x v="6502"/>
    <x v="1"/>
    <n v="2.6"/>
    <x v="7"/>
    <x v="0"/>
    <x v="0"/>
    <s v="Pens &amp; Art Supplies"/>
    <x v="2"/>
    <x v="614"/>
  </r>
  <r>
    <n v="44935"/>
    <x v="229"/>
    <x v="1"/>
    <n v="37"/>
    <x v="6503"/>
    <x v="0"/>
    <n v="0.9"/>
    <x v="9"/>
    <x v="1"/>
    <x v="0"/>
    <s v="Rubber Bands"/>
    <x v="2"/>
    <x v="913"/>
  </r>
  <r>
    <n v="24007"/>
    <x v="131"/>
    <x v="3"/>
    <n v="28"/>
    <x v="6504"/>
    <x v="0"/>
    <n v="7.5"/>
    <x v="1"/>
    <x v="2"/>
    <x v="0"/>
    <s v="Envelopes"/>
    <x v="0"/>
    <x v="1191"/>
  </r>
  <r>
    <n v="21442"/>
    <x v="1034"/>
    <x v="3"/>
    <n v="48"/>
    <x v="6505"/>
    <x v="2"/>
    <n v="39.200000000000003"/>
    <x v="9"/>
    <x v="1"/>
    <x v="2"/>
    <s v="Bookcases"/>
    <x v="6"/>
    <x v="1373"/>
  </r>
  <r>
    <n v="20007"/>
    <x v="386"/>
    <x v="2"/>
    <n v="49"/>
    <x v="6506"/>
    <x v="0"/>
    <n v="1.7"/>
    <x v="1"/>
    <x v="3"/>
    <x v="0"/>
    <s v="Pens &amp; Art Supplies"/>
    <x v="2"/>
    <x v="402"/>
  </r>
  <r>
    <n v="39876"/>
    <x v="120"/>
    <x v="1"/>
    <n v="43"/>
    <x v="6507"/>
    <x v="0"/>
    <n v="21.4"/>
    <x v="9"/>
    <x v="1"/>
    <x v="0"/>
    <s v="Binders and Binder Accessories"/>
    <x v="0"/>
    <x v="122"/>
  </r>
  <r>
    <n v="25120"/>
    <x v="78"/>
    <x v="4"/>
    <n v="46"/>
    <x v="6508"/>
    <x v="0"/>
    <n v="0.5"/>
    <x v="6"/>
    <x v="0"/>
    <x v="0"/>
    <s v="Labels"/>
    <x v="0"/>
    <x v="188"/>
  </r>
  <r>
    <n v="52896"/>
    <x v="378"/>
    <x v="1"/>
    <n v="36"/>
    <x v="6509"/>
    <x v="2"/>
    <n v="81.7"/>
    <x v="0"/>
    <x v="2"/>
    <x v="2"/>
    <s v="Tables"/>
    <x v="6"/>
    <x v="393"/>
  </r>
  <r>
    <n v="14368"/>
    <x v="129"/>
    <x v="1"/>
    <n v="5"/>
    <x v="6510"/>
    <x v="0"/>
    <n v="15"/>
    <x v="0"/>
    <x v="1"/>
    <x v="2"/>
    <s v="Office Furnishings"/>
    <x v="1"/>
    <x v="1047"/>
  </r>
  <r>
    <n v="39652"/>
    <x v="847"/>
    <x v="3"/>
    <n v="5"/>
    <x v="6511"/>
    <x v="0"/>
    <n v="0.5"/>
    <x v="5"/>
    <x v="1"/>
    <x v="0"/>
    <s v="Labels"/>
    <x v="0"/>
    <x v="410"/>
  </r>
  <r>
    <n v="5957"/>
    <x v="333"/>
    <x v="1"/>
    <n v="15"/>
    <x v="6512"/>
    <x v="0"/>
    <n v="7.2"/>
    <x v="7"/>
    <x v="3"/>
    <x v="0"/>
    <s v="Paper"/>
    <x v="0"/>
    <x v="1135"/>
  </r>
  <r>
    <n v="326"/>
    <x v="855"/>
    <x v="1"/>
    <n v="34"/>
    <x v="6513"/>
    <x v="0"/>
    <n v="5.3"/>
    <x v="3"/>
    <x v="1"/>
    <x v="0"/>
    <s v="Binders and Binder Accessories"/>
    <x v="0"/>
    <x v="969"/>
  </r>
  <r>
    <n v="28802"/>
    <x v="1219"/>
    <x v="1"/>
    <n v="36"/>
    <x v="6514"/>
    <x v="1"/>
    <n v="5.2"/>
    <x v="2"/>
    <x v="2"/>
    <x v="0"/>
    <s v="Paper"/>
    <x v="0"/>
    <x v="1187"/>
  </r>
  <r>
    <n v="1826"/>
    <x v="625"/>
    <x v="2"/>
    <n v="5"/>
    <x v="6515"/>
    <x v="0"/>
    <n v="5.0999999999999996"/>
    <x v="0"/>
    <x v="0"/>
    <x v="0"/>
    <s v="Paper"/>
    <x v="0"/>
    <x v="40"/>
  </r>
  <r>
    <n v="25953"/>
    <x v="573"/>
    <x v="0"/>
    <n v="19"/>
    <x v="6516"/>
    <x v="0"/>
    <n v="8.1999999999999993"/>
    <x v="6"/>
    <x v="0"/>
    <x v="1"/>
    <s v="Telephones and Communication"/>
    <x v="0"/>
    <x v="596"/>
  </r>
  <r>
    <n v="51619"/>
    <x v="167"/>
    <x v="2"/>
    <n v="6"/>
    <x v="6517"/>
    <x v="0"/>
    <n v="21.4"/>
    <x v="0"/>
    <x v="1"/>
    <x v="0"/>
    <s v="Storage &amp; Organization"/>
    <x v="0"/>
    <x v="167"/>
  </r>
  <r>
    <n v="28515"/>
    <x v="1068"/>
    <x v="1"/>
    <n v="48"/>
    <x v="6518"/>
    <x v="0"/>
    <n v="2.5"/>
    <x v="4"/>
    <x v="0"/>
    <x v="1"/>
    <s v="Computer Peripherals"/>
    <x v="4"/>
    <x v="1304"/>
  </r>
  <r>
    <n v="20579"/>
    <x v="773"/>
    <x v="4"/>
    <n v="16"/>
    <x v="6519"/>
    <x v="0"/>
    <n v="9.6"/>
    <x v="7"/>
    <x v="3"/>
    <x v="1"/>
    <s v="Telephones and Communication"/>
    <x v="0"/>
    <x v="377"/>
  </r>
  <r>
    <n v="49927"/>
    <x v="1177"/>
    <x v="2"/>
    <n v="28"/>
    <x v="6520"/>
    <x v="0"/>
    <n v="4.3"/>
    <x v="9"/>
    <x v="2"/>
    <x v="2"/>
    <s v="Office Furnishings"/>
    <x v="2"/>
    <x v="1198"/>
  </r>
  <r>
    <n v="39877"/>
    <x v="857"/>
    <x v="0"/>
    <n v="41"/>
    <x v="4980"/>
    <x v="0"/>
    <n v="0.8"/>
    <x v="2"/>
    <x v="2"/>
    <x v="0"/>
    <s v="Rubber Bands"/>
    <x v="2"/>
    <x v="601"/>
  </r>
  <r>
    <n v="33025"/>
    <x v="989"/>
    <x v="3"/>
    <n v="5"/>
    <x v="6521"/>
    <x v="0"/>
    <n v="1.1000000000000001"/>
    <x v="3"/>
    <x v="3"/>
    <x v="0"/>
    <s v="Appliances"/>
    <x v="0"/>
    <x v="930"/>
  </r>
  <r>
    <n v="24390"/>
    <x v="996"/>
    <x v="3"/>
    <n v="2"/>
    <x v="6522"/>
    <x v="1"/>
    <n v="7"/>
    <x v="0"/>
    <x v="2"/>
    <x v="1"/>
    <s v="Computer Peripherals"/>
    <x v="0"/>
    <x v="964"/>
  </r>
  <r>
    <n v="4580"/>
    <x v="105"/>
    <x v="2"/>
    <n v="28"/>
    <x v="6523"/>
    <x v="2"/>
    <n v="87.7"/>
    <x v="3"/>
    <x v="1"/>
    <x v="2"/>
    <s v="Tables"/>
    <x v="6"/>
    <x v="107"/>
  </r>
  <r>
    <n v="24515"/>
    <x v="522"/>
    <x v="0"/>
    <n v="41"/>
    <x v="6524"/>
    <x v="2"/>
    <n v="36"/>
    <x v="1"/>
    <x v="2"/>
    <x v="1"/>
    <s v="Office Machines"/>
    <x v="3"/>
    <x v="1192"/>
  </r>
  <r>
    <n v="2022"/>
    <x v="667"/>
    <x v="0"/>
    <n v="45"/>
    <x v="6525"/>
    <x v="0"/>
    <n v="5.5"/>
    <x v="0"/>
    <x v="0"/>
    <x v="0"/>
    <s v="Appliances"/>
    <x v="0"/>
    <x v="712"/>
  </r>
  <r>
    <n v="10754"/>
    <x v="1397"/>
    <x v="3"/>
    <n v="7"/>
    <x v="6526"/>
    <x v="0"/>
    <n v="6.4"/>
    <x v="6"/>
    <x v="0"/>
    <x v="0"/>
    <s v="Paper"/>
    <x v="0"/>
    <x v="1435"/>
  </r>
  <r>
    <n v="51169"/>
    <x v="1035"/>
    <x v="1"/>
    <n v="2"/>
    <x v="6527"/>
    <x v="0"/>
    <n v="26.2"/>
    <x v="1"/>
    <x v="2"/>
    <x v="2"/>
    <s v="Office Furnishings"/>
    <x v="5"/>
    <x v="514"/>
  </r>
  <r>
    <n v="55271"/>
    <x v="23"/>
    <x v="4"/>
    <n v="16"/>
    <x v="6528"/>
    <x v="2"/>
    <n v="44.9"/>
    <x v="9"/>
    <x v="1"/>
    <x v="2"/>
    <s v="Chairs &amp; Chairmats"/>
    <x v="3"/>
    <x v="1055"/>
  </r>
  <r>
    <n v="48832"/>
    <x v="1133"/>
    <x v="1"/>
    <n v="48"/>
    <x v="6529"/>
    <x v="2"/>
    <n v="32.1"/>
    <x v="2"/>
    <x v="3"/>
    <x v="2"/>
    <s v="Chairs &amp; Chairmats"/>
    <x v="3"/>
    <x v="505"/>
  </r>
  <r>
    <n v="29187"/>
    <x v="484"/>
    <x v="3"/>
    <n v="10"/>
    <x v="6530"/>
    <x v="0"/>
    <n v="8.8000000000000007"/>
    <x v="5"/>
    <x v="1"/>
    <x v="0"/>
    <s v="Paper"/>
    <x v="0"/>
    <x v="634"/>
  </r>
  <r>
    <n v="2757"/>
    <x v="1372"/>
    <x v="1"/>
    <n v="42"/>
    <x v="6531"/>
    <x v="1"/>
    <n v="3.4"/>
    <x v="6"/>
    <x v="0"/>
    <x v="0"/>
    <s v="Scissors, Rulers and Trimmers"/>
    <x v="4"/>
    <x v="952"/>
  </r>
  <r>
    <n v="6304"/>
    <x v="408"/>
    <x v="1"/>
    <n v="30"/>
    <x v="6532"/>
    <x v="0"/>
    <n v="7.1"/>
    <x v="5"/>
    <x v="0"/>
    <x v="0"/>
    <s v="Paper"/>
    <x v="0"/>
    <x v="425"/>
  </r>
  <r>
    <n v="14756"/>
    <x v="759"/>
    <x v="3"/>
    <n v="2"/>
    <x v="6533"/>
    <x v="0"/>
    <n v="6.6"/>
    <x v="9"/>
    <x v="0"/>
    <x v="2"/>
    <s v="Office Furnishings"/>
    <x v="4"/>
    <x v="1426"/>
  </r>
  <r>
    <n v="2503"/>
    <x v="517"/>
    <x v="4"/>
    <n v="46"/>
    <x v="6534"/>
    <x v="0"/>
    <n v="0.5"/>
    <x v="5"/>
    <x v="0"/>
    <x v="0"/>
    <s v="Labels"/>
    <x v="0"/>
    <x v="314"/>
  </r>
  <r>
    <n v="10052"/>
    <x v="1349"/>
    <x v="2"/>
    <n v="46"/>
    <x v="6535"/>
    <x v="0"/>
    <n v="6.7"/>
    <x v="8"/>
    <x v="0"/>
    <x v="0"/>
    <s v="Binders and Binder Accessories"/>
    <x v="0"/>
    <x v="213"/>
  </r>
  <r>
    <n v="46305"/>
    <x v="1106"/>
    <x v="3"/>
    <n v="30"/>
    <x v="6536"/>
    <x v="0"/>
    <n v="6.2"/>
    <x v="9"/>
    <x v="1"/>
    <x v="0"/>
    <s v="Binders and Binder Accessories"/>
    <x v="0"/>
    <x v="1155"/>
  </r>
  <r>
    <n v="1060"/>
    <x v="76"/>
    <x v="4"/>
    <n v="30"/>
    <x v="6537"/>
    <x v="0"/>
    <n v="3.2"/>
    <x v="5"/>
    <x v="0"/>
    <x v="0"/>
    <s v="Binders and Binder Accessories"/>
    <x v="0"/>
    <x v="76"/>
  </r>
  <r>
    <n v="12642"/>
    <x v="1321"/>
    <x v="0"/>
    <n v="14"/>
    <x v="6538"/>
    <x v="0"/>
    <n v="7.6"/>
    <x v="6"/>
    <x v="2"/>
    <x v="1"/>
    <s v="Computer Peripherals"/>
    <x v="0"/>
    <x v="1315"/>
  </r>
  <r>
    <n v="33537"/>
    <x v="595"/>
    <x v="4"/>
    <n v="9"/>
    <x v="6539"/>
    <x v="0"/>
    <n v="3.5"/>
    <x v="9"/>
    <x v="0"/>
    <x v="1"/>
    <s v="Telephones and Communication"/>
    <x v="4"/>
    <x v="911"/>
  </r>
  <r>
    <n v="58086"/>
    <x v="375"/>
    <x v="4"/>
    <n v="27"/>
    <x v="6540"/>
    <x v="0"/>
    <n v="7.5"/>
    <x v="9"/>
    <x v="0"/>
    <x v="0"/>
    <s v="Binders and Binder Accessories"/>
    <x v="0"/>
    <x v="24"/>
  </r>
  <r>
    <n v="39266"/>
    <x v="1124"/>
    <x v="1"/>
    <n v="16"/>
    <x v="6541"/>
    <x v="0"/>
    <n v="52.4"/>
    <x v="0"/>
    <x v="3"/>
    <x v="0"/>
    <s v="Appliances"/>
    <x v="5"/>
    <x v="1165"/>
  </r>
  <r>
    <n v="27938"/>
    <x v="65"/>
    <x v="4"/>
    <n v="40"/>
    <x v="6542"/>
    <x v="0"/>
    <n v="9.8000000000000007"/>
    <x v="4"/>
    <x v="2"/>
    <x v="0"/>
    <s v="Paper"/>
    <x v="0"/>
    <x v="65"/>
  </r>
  <r>
    <n v="35652"/>
    <x v="782"/>
    <x v="3"/>
    <n v="21"/>
    <x v="6543"/>
    <x v="2"/>
    <n v="28.1"/>
    <x v="5"/>
    <x v="0"/>
    <x v="2"/>
    <s v="Bookcases"/>
    <x v="6"/>
    <x v="825"/>
  </r>
  <r>
    <n v="33894"/>
    <x v="171"/>
    <x v="0"/>
    <n v="13"/>
    <x v="6544"/>
    <x v="1"/>
    <n v="5.9"/>
    <x v="1"/>
    <x v="0"/>
    <x v="1"/>
    <s v="Computer Peripherals"/>
    <x v="0"/>
    <x v="759"/>
  </r>
  <r>
    <n v="29958"/>
    <x v="1075"/>
    <x v="1"/>
    <n v="47"/>
    <x v="6545"/>
    <x v="0"/>
    <n v="5.6"/>
    <x v="3"/>
    <x v="1"/>
    <x v="0"/>
    <s v="Binders and Binder Accessories"/>
    <x v="0"/>
    <x v="1147"/>
  </r>
  <r>
    <n v="47525"/>
    <x v="1162"/>
    <x v="4"/>
    <n v="40"/>
    <x v="6546"/>
    <x v="0"/>
    <n v="4.3"/>
    <x v="2"/>
    <x v="3"/>
    <x v="1"/>
    <s v="Computer Peripherals"/>
    <x v="0"/>
    <x v="995"/>
  </r>
  <r>
    <n v="25574"/>
    <x v="396"/>
    <x v="2"/>
    <n v="46"/>
    <x v="6547"/>
    <x v="2"/>
    <n v="61.4"/>
    <x v="6"/>
    <x v="1"/>
    <x v="2"/>
    <s v="Bookcases"/>
    <x v="6"/>
    <x v="590"/>
  </r>
  <r>
    <n v="7457"/>
    <x v="331"/>
    <x v="2"/>
    <n v="46"/>
    <x v="6548"/>
    <x v="0"/>
    <n v="2.5"/>
    <x v="9"/>
    <x v="3"/>
    <x v="0"/>
    <s v="Pens &amp; Art Supplies"/>
    <x v="2"/>
    <x v="483"/>
  </r>
  <r>
    <n v="15781"/>
    <x v="1332"/>
    <x v="1"/>
    <n v="29"/>
    <x v="6549"/>
    <x v="0"/>
    <n v="4.3"/>
    <x v="11"/>
    <x v="2"/>
    <x v="1"/>
    <s v="Computer Peripherals"/>
    <x v="0"/>
    <x v="608"/>
  </r>
  <r>
    <n v="6274"/>
    <x v="1040"/>
    <x v="2"/>
    <n v="22"/>
    <x v="6550"/>
    <x v="1"/>
    <n v="4.4000000000000004"/>
    <x v="2"/>
    <x v="2"/>
    <x v="2"/>
    <s v="Office Furnishings"/>
    <x v="4"/>
    <x v="419"/>
  </r>
  <r>
    <n v="50726"/>
    <x v="287"/>
    <x v="3"/>
    <n v="45"/>
    <x v="6551"/>
    <x v="2"/>
    <n v="25.4"/>
    <x v="5"/>
    <x v="0"/>
    <x v="2"/>
    <s v="Chairs &amp; Chairmats"/>
    <x v="3"/>
    <x v="671"/>
  </r>
  <r>
    <n v="4896"/>
    <x v="413"/>
    <x v="0"/>
    <n v="10"/>
    <x v="6552"/>
    <x v="1"/>
    <n v="6.4"/>
    <x v="4"/>
    <x v="3"/>
    <x v="1"/>
    <s v="Telephones and Communication"/>
    <x v="0"/>
    <x v="1017"/>
  </r>
  <r>
    <n v="40289"/>
    <x v="1270"/>
    <x v="2"/>
    <n v="4"/>
    <x v="6553"/>
    <x v="0"/>
    <n v="2.4"/>
    <x v="7"/>
    <x v="1"/>
    <x v="0"/>
    <s v="Paper"/>
    <x v="2"/>
    <x v="1086"/>
  </r>
  <r>
    <n v="31495"/>
    <x v="692"/>
    <x v="3"/>
    <n v="34"/>
    <x v="6554"/>
    <x v="0"/>
    <n v="8.8000000000000007"/>
    <x v="0"/>
    <x v="1"/>
    <x v="0"/>
    <s v="Storage &amp; Organization"/>
    <x v="0"/>
    <x v="976"/>
  </r>
  <r>
    <n v="32582"/>
    <x v="634"/>
    <x v="2"/>
    <n v="27"/>
    <x v="6555"/>
    <x v="1"/>
    <n v="26.2"/>
    <x v="2"/>
    <x v="1"/>
    <x v="2"/>
    <s v="Office Furnishings"/>
    <x v="5"/>
    <x v="373"/>
  </r>
  <r>
    <n v="34179"/>
    <x v="1328"/>
    <x v="2"/>
    <n v="21"/>
    <x v="6556"/>
    <x v="0"/>
    <n v="2.1"/>
    <x v="5"/>
    <x v="0"/>
    <x v="1"/>
    <s v="Computer Peripherals"/>
    <x v="4"/>
    <x v="671"/>
  </r>
  <r>
    <n v="39682"/>
    <x v="805"/>
    <x v="4"/>
    <n v="43"/>
    <x v="6557"/>
    <x v="1"/>
    <n v="15.3"/>
    <x v="5"/>
    <x v="0"/>
    <x v="0"/>
    <s v="Paper"/>
    <x v="0"/>
    <x v="951"/>
  </r>
  <r>
    <n v="22818"/>
    <x v="206"/>
    <x v="3"/>
    <n v="19"/>
    <x v="6371"/>
    <x v="0"/>
    <n v="4.3"/>
    <x v="5"/>
    <x v="3"/>
    <x v="1"/>
    <s v="Computer Peripherals"/>
    <x v="0"/>
    <x v="468"/>
  </r>
  <r>
    <n v="12544"/>
    <x v="1398"/>
    <x v="3"/>
    <n v="34"/>
    <x v="6558"/>
    <x v="0"/>
    <n v="5.7"/>
    <x v="1"/>
    <x v="0"/>
    <x v="2"/>
    <s v="Office Furnishings"/>
    <x v="0"/>
    <x v="174"/>
  </r>
  <r>
    <n v="59270"/>
    <x v="5"/>
    <x v="1"/>
    <n v="48"/>
    <x v="6559"/>
    <x v="2"/>
    <n v="17.8"/>
    <x v="4"/>
    <x v="3"/>
    <x v="1"/>
    <s v="Office Machines"/>
    <x v="6"/>
    <x v="789"/>
  </r>
  <r>
    <n v="55040"/>
    <x v="1322"/>
    <x v="1"/>
    <n v="8"/>
    <x v="6560"/>
    <x v="0"/>
    <n v="6.8"/>
    <x v="2"/>
    <x v="1"/>
    <x v="0"/>
    <s v="Storage &amp; Organization"/>
    <x v="0"/>
    <x v="1363"/>
  </r>
  <r>
    <n v="34244"/>
    <x v="1172"/>
    <x v="3"/>
    <n v="25"/>
    <x v="6561"/>
    <x v="1"/>
    <n v="5.9"/>
    <x v="0"/>
    <x v="1"/>
    <x v="1"/>
    <s v="Computer Peripherals"/>
    <x v="4"/>
    <x v="254"/>
  </r>
  <r>
    <n v="38561"/>
    <x v="520"/>
    <x v="0"/>
    <n v="19"/>
    <x v="6562"/>
    <x v="0"/>
    <n v="7.8"/>
    <x v="6"/>
    <x v="2"/>
    <x v="2"/>
    <s v="Office Furnishings"/>
    <x v="4"/>
    <x v="1106"/>
  </r>
  <r>
    <n v="37794"/>
    <x v="721"/>
    <x v="3"/>
    <n v="6"/>
    <x v="6563"/>
    <x v="0"/>
    <n v="7.8"/>
    <x v="9"/>
    <x v="3"/>
    <x v="2"/>
    <s v="Office Furnishings"/>
    <x v="4"/>
    <x v="564"/>
  </r>
  <r>
    <n v="8416"/>
    <x v="1370"/>
    <x v="3"/>
    <n v="2"/>
    <x v="6564"/>
    <x v="0"/>
    <n v="11.1"/>
    <x v="6"/>
    <x v="3"/>
    <x v="0"/>
    <s v="Paper"/>
    <x v="0"/>
    <x v="1420"/>
  </r>
  <r>
    <n v="20832"/>
    <x v="763"/>
    <x v="2"/>
    <n v="39"/>
    <x v="6565"/>
    <x v="0"/>
    <n v="1"/>
    <x v="6"/>
    <x v="2"/>
    <x v="0"/>
    <s v="Pens &amp; Art Supplies"/>
    <x v="2"/>
    <x v="986"/>
  </r>
  <r>
    <n v="58179"/>
    <x v="973"/>
    <x v="4"/>
    <n v="3"/>
    <x v="6566"/>
    <x v="0"/>
    <n v="6.1"/>
    <x v="2"/>
    <x v="3"/>
    <x v="0"/>
    <s v="Envelopes"/>
    <x v="0"/>
    <x v="173"/>
  </r>
  <r>
    <n v="46048"/>
    <x v="601"/>
    <x v="4"/>
    <n v="35"/>
    <x v="6567"/>
    <x v="0"/>
    <n v="4.8"/>
    <x v="5"/>
    <x v="2"/>
    <x v="0"/>
    <s v="Storage &amp; Organization"/>
    <x v="0"/>
    <x v="1142"/>
  </r>
  <r>
    <n v="32135"/>
    <x v="261"/>
    <x v="1"/>
    <n v="16"/>
    <x v="6568"/>
    <x v="0"/>
    <n v="6.4"/>
    <x v="0"/>
    <x v="2"/>
    <x v="1"/>
    <s v="Office Machines"/>
    <x v="1"/>
    <x v="261"/>
  </r>
  <r>
    <n v="11687"/>
    <x v="1060"/>
    <x v="1"/>
    <n v="26"/>
    <x v="6569"/>
    <x v="0"/>
    <n v="1.9"/>
    <x v="3"/>
    <x v="2"/>
    <x v="0"/>
    <s v="Paper"/>
    <x v="2"/>
    <x v="835"/>
  </r>
  <r>
    <n v="49538"/>
    <x v="1397"/>
    <x v="3"/>
    <n v="29"/>
    <x v="6570"/>
    <x v="0"/>
    <n v="6"/>
    <x v="0"/>
    <x v="1"/>
    <x v="2"/>
    <s v="Office Furnishings"/>
    <x v="3"/>
    <x v="905"/>
  </r>
  <r>
    <n v="30567"/>
    <x v="269"/>
    <x v="2"/>
    <n v="3"/>
    <x v="6571"/>
    <x v="1"/>
    <n v="7.8"/>
    <x v="6"/>
    <x v="3"/>
    <x v="2"/>
    <s v="Office Furnishings"/>
    <x v="4"/>
    <x v="179"/>
  </r>
  <r>
    <n v="16676"/>
    <x v="0"/>
    <x v="1"/>
    <n v="39"/>
    <x v="6572"/>
    <x v="0"/>
    <n v="9.1999999999999993"/>
    <x v="0"/>
    <x v="1"/>
    <x v="1"/>
    <s v="Telephones and Communication"/>
    <x v="1"/>
    <x v="0"/>
  </r>
  <r>
    <n v="49764"/>
    <x v="1049"/>
    <x v="3"/>
    <n v="37"/>
    <x v="6573"/>
    <x v="1"/>
    <n v="3.6"/>
    <x v="8"/>
    <x v="2"/>
    <x v="0"/>
    <s v="Scissors, Rulers and Trimmers"/>
    <x v="4"/>
    <x v="611"/>
  </r>
  <r>
    <n v="50087"/>
    <x v="911"/>
    <x v="2"/>
    <n v="17"/>
    <x v="6574"/>
    <x v="0"/>
    <n v="1.4"/>
    <x v="6"/>
    <x v="0"/>
    <x v="0"/>
    <s v="Rubber Bands"/>
    <x v="2"/>
    <x v="686"/>
  </r>
  <r>
    <n v="29767"/>
    <x v="380"/>
    <x v="1"/>
    <n v="48"/>
    <x v="6575"/>
    <x v="0"/>
    <n v="1.1000000000000001"/>
    <x v="2"/>
    <x v="2"/>
    <x v="0"/>
    <s v="Appliances"/>
    <x v="0"/>
    <x v="758"/>
  </r>
  <r>
    <n v="14114"/>
    <x v="345"/>
    <x v="0"/>
    <n v="38"/>
    <x v="6576"/>
    <x v="2"/>
    <n v="38.4"/>
    <x v="3"/>
    <x v="3"/>
    <x v="2"/>
    <s v="Bookcases"/>
    <x v="6"/>
    <x v="117"/>
  </r>
  <r>
    <n v="54819"/>
    <x v="477"/>
    <x v="3"/>
    <n v="46"/>
    <x v="6577"/>
    <x v="0"/>
    <n v="9.4"/>
    <x v="9"/>
    <x v="3"/>
    <x v="1"/>
    <s v="Telephones and Communication"/>
    <x v="0"/>
    <x v="1116"/>
  </r>
  <r>
    <n v="48483"/>
    <x v="1352"/>
    <x v="0"/>
    <n v="18"/>
    <x v="6578"/>
    <x v="1"/>
    <n v="1.1000000000000001"/>
    <x v="0"/>
    <x v="3"/>
    <x v="0"/>
    <s v="Pens &amp; Art Supplies"/>
    <x v="2"/>
    <x v="803"/>
  </r>
  <r>
    <n v="49216"/>
    <x v="0"/>
    <x v="1"/>
    <n v="11"/>
    <x v="6579"/>
    <x v="0"/>
    <n v="13.9"/>
    <x v="10"/>
    <x v="2"/>
    <x v="0"/>
    <s v="Binders and Binder Accessories"/>
    <x v="0"/>
    <x v="0"/>
  </r>
  <r>
    <n v="48512"/>
    <x v="504"/>
    <x v="2"/>
    <n v="48"/>
    <x v="6580"/>
    <x v="0"/>
    <n v="5.0999999999999996"/>
    <x v="2"/>
    <x v="1"/>
    <x v="0"/>
    <s v="Paper"/>
    <x v="0"/>
    <x v="974"/>
  </r>
  <r>
    <n v="16096"/>
    <x v="764"/>
    <x v="1"/>
    <n v="9"/>
    <x v="6581"/>
    <x v="1"/>
    <n v="1.1000000000000001"/>
    <x v="0"/>
    <x v="1"/>
    <x v="0"/>
    <s v="Labels"/>
    <x v="0"/>
    <x v="105"/>
  </r>
  <r>
    <n v="49216"/>
    <x v="0"/>
    <x v="1"/>
    <n v="9"/>
    <x v="6582"/>
    <x v="2"/>
    <n v="30"/>
    <x v="9"/>
    <x v="2"/>
    <x v="1"/>
    <s v="Office Machines"/>
    <x v="3"/>
    <x v="0"/>
  </r>
  <r>
    <n v="8133"/>
    <x v="190"/>
    <x v="4"/>
    <n v="11"/>
    <x v="6583"/>
    <x v="0"/>
    <n v="5.4"/>
    <x v="6"/>
    <x v="0"/>
    <x v="0"/>
    <s v="Paper"/>
    <x v="0"/>
    <x v="772"/>
  </r>
  <r>
    <n v="52389"/>
    <x v="296"/>
    <x v="0"/>
    <n v="31"/>
    <x v="6584"/>
    <x v="0"/>
    <n v="9.6"/>
    <x v="7"/>
    <x v="0"/>
    <x v="0"/>
    <s v="Pens &amp; Art Supplies"/>
    <x v="4"/>
    <x v="1188"/>
  </r>
  <r>
    <n v="450"/>
    <x v="1061"/>
    <x v="2"/>
    <n v="35"/>
    <x v="6585"/>
    <x v="0"/>
    <n v="12"/>
    <x v="2"/>
    <x v="1"/>
    <x v="0"/>
    <s v="Storage &amp; Organization"/>
    <x v="0"/>
    <x v="1266"/>
  </r>
  <r>
    <n v="52135"/>
    <x v="776"/>
    <x v="3"/>
    <n v="38"/>
    <x v="6586"/>
    <x v="0"/>
    <n v="21.4"/>
    <x v="0"/>
    <x v="3"/>
    <x v="1"/>
    <s v="Computer Peripherals"/>
    <x v="0"/>
    <x v="1088"/>
  </r>
  <r>
    <n v="30757"/>
    <x v="333"/>
    <x v="4"/>
    <n v="5"/>
    <x v="6587"/>
    <x v="1"/>
    <n v="0.9"/>
    <x v="5"/>
    <x v="2"/>
    <x v="0"/>
    <s v="Pens &amp; Art Supplies"/>
    <x v="2"/>
    <x v="514"/>
  </r>
  <r>
    <n v="56995"/>
    <x v="777"/>
    <x v="4"/>
    <n v="27"/>
    <x v="6588"/>
    <x v="1"/>
    <n v="5.4"/>
    <x v="0"/>
    <x v="0"/>
    <x v="0"/>
    <s v="Binders and Binder Accessories"/>
    <x v="0"/>
    <x v="172"/>
  </r>
  <r>
    <n v="38947"/>
    <x v="503"/>
    <x v="0"/>
    <n v="20"/>
    <x v="6589"/>
    <x v="0"/>
    <n v="7.9"/>
    <x v="0"/>
    <x v="2"/>
    <x v="2"/>
    <s v="Office Furnishings"/>
    <x v="0"/>
    <x v="526"/>
  </r>
  <r>
    <n v="2307"/>
    <x v="34"/>
    <x v="3"/>
    <n v="32"/>
    <x v="6590"/>
    <x v="0"/>
    <n v="1.6"/>
    <x v="3"/>
    <x v="0"/>
    <x v="0"/>
    <s v="Binders and Binder Accessories"/>
    <x v="0"/>
    <x v="1011"/>
  </r>
  <r>
    <n v="26726"/>
    <x v="570"/>
    <x v="1"/>
    <n v="37"/>
    <x v="6591"/>
    <x v="0"/>
    <n v="5.5"/>
    <x v="4"/>
    <x v="3"/>
    <x v="0"/>
    <s v="Appliances"/>
    <x v="0"/>
    <x v="1369"/>
  </r>
  <r>
    <n v="14400"/>
    <x v="78"/>
    <x v="4"/>
    <n v="43"/>
    <x v="6592"/>
    <x v="2"/>
    <n v="85.8"/>
    <x v="9"/>
    <x v="2"/>
    <x v="2"/>
    <s v="Tables"/>
    <x v="6"/>
    <x v="78"/>
  </r>
  <r>
    <n v="45959"/>
    <x v="196"/>
    <x v="4"/>
    <n v="15"/>
    <x v="6593"/>
    <x v="1"/>
    <n v="7.7"/>
    <x v="6"/>
    <x v="0"/>
    <x v="0"/>
    <s v="Binders and Binder Accessories"/>
    <x v="0"/>
    <x v="21"/>
  </r>
  <r>
    <n v="7776"/>
    <x v="622"/>
    <x v="4"/>
    <n v="36"/>
    <x v="6594"/>
    <x v="2"/>
    <n v="25.4"/>
    <x v="6"/>
    <x v="0"/>
    <x v="2"/>
    <s v="Chairs &amp; Chairmats"/>
    <x v="3"/>
    <x v="726"/>
  </r>
  <r>
    <n v="5568"/>
    <x v="86"/>
    <x v="4"/>
    <n v="8"/>
    <x v="6595"/>
    <x v="0"/>
    <n v="5.4"/>
    <x v="6"/>
    <x v="2"/>
    <x v="2"/>
    <s v="Office Furnishings"/>
    <x v="4"/>
    <x v="1412"/>
  </r>
  <r>
    <n v="53767"/>
    <x v="224"/>
    <x v="2"/>
    <n v="35"/>
    <x v="6596"/>
    <x v="0"/>
    <n v="6.2"/>
    <x v="5"/>
    <x v="3"/>
    <x v="0"/>
    <s v="Paper"/>
    <x v="0"/>
    <x v="1406"/>
  </r>
  <r>
    <n v="2211"/>
    <x v="150"/>
    <x v="1"/>
    <n v="23"/>
    <x v="6597"/>
    <x v="0"/>
    <n v="4.5"/>
    <x v="3"/>
    <x v="2"/>
    <x v="0"/>
    <s v="Pens &amp; Art Supplies"/>
    <x v="4"/>
    <x v="3"/>
  </r>
  <r>
    <n v="54436"/>
    <x v="1203"/>
    <x v="1"/>
    <n v="37"/>
    <x v="6598"/>
    <x v="0"/>
    <n v="3"/>
    <x v="9"/>
    <x v="0"/>
    <x v="1"/>
    <s v="Computer Peripherals"/>
    <x v="4"/>
    <x v="1246"/>
  </r>
  <r>
    <n v="46528"/>
    <x v="196"/>
    <x v="4"/>
    <n v="23"/>
    <x v="6599"/>
    <x v="0"/>
    <n v="10.199999999999999"/>
    <x v="0"/>
    <x v="2"/>
    <x v="0"/>
    <s v="Paper"/>
    <x v="0"/>
    <x v="8"/>
  </r>
  <r>
    <n v="43207"/>
    <x v="695"/>
    <x v="3"/>
    <n v="41"/>
    <x v="6600"/>
    <x v="0"/>
    <n v="2.1"/>
    <x v="6"/>
    <x v="1"/>
    <x v="0"/>
    <s v="Pens &amp; Art Supplies"/>
    <x v="2"/>
    <x v="759"/>
  </r>
  <r>
    <n v="30597"/>
    <x v="153"/>
    <x v="1"/>
    <n v="18"/>
    <x v="6601"/>
    <x v="0"/>
    <n v="2.2000000000000002"/>
    <x v="0"/>
    <x v="1"/>
    <x v="2"/>
    <s v="Office Furnishings"/>
    <x v="2"/>
    <x v="153"/>
  </r>
  <r>
    <n v="39460"/>
    <x v="1293"/>
    <x v="2"/>
    <n v="19"/>
    <x v="6602"/>
    <x v="0"/>
    <n v="2.7"/>
    <x v="0"/>
    <x v="1"/>
    <x v="1"/>
    <s v="Telephones and Communication"/>
    <x v="0"/>
    <x v="1337"/>
  </r>
  <r>
    <n v="23041"/>
    <x v="239"/>
    <x v="3"/>
    <n v="21"/>
    <x v="6603"/>
    <x v="0"/>
    <n v="6.6"/>
    <x v="9"/>
    <x v="1"/>
    <x v="0"/>
    <s v="Binders and Binder Accessories"/>
    <x v="0"/>
    <x v="485"/>
  </r>
  <r>
    <n v="5445"/>
    <x v="419"/>
    <x v="3"/>
    <n v="9"/>
    <x v="6604"/>
    <x v="0"/>
    <n v="2.1"/>
    <x v="0"/>
    <x v="2"/>
    <x v="0"/>
    <s v="Pens &amp; Art Supplies"/>
    <x v="2"/>
    <x v="986"/>
  </r>
  <r>
    <n v="20389"/>
    <x v="328"/>
    <x v="1"/>
    <n v="31"/>
    <x v="6605"/>
    <x v="2"/>
    <n v="44.8"/>
    <x v="2"/>
    <x v="0"/>
    <x v="2"/>
    <s v="Bookcases"/>
    <x v="6"/>
    <x v="334"/>
  </r>
  <r>
    <n v="46434"/>
    <x v="966"/>
    <x v="0"/>
    <n v="34"/>
    <x v="6606"/>
    <x v="0"/>
    <n v="3.2"/>
    <x v="0"/>
    <x v="1"/>
    <x v="0"/>
    <s v="Binders and Binder Accessories"/>
    <x v="0"/>
    <x v="620"/>
  </r>
  <r>
    <n v="42657"/>
    <x v="299"/>
    <x v="3"/>
    <n v="48"/>
    <x v="6607"/>
    <x v="0"/>
    <n v="6.4"/>
    <x v="0"/>
    <x v="1"/>
    <x v="0"/>
    <s v="Paper"/>
    <x v="0"/>
    <x v="303"/>
  </r>
  <r>
    <n v="50117"/>
    <x v="855"/>
    <x v="0"/>
    <n v="17"/>
    <x v="6608"/>
    <x v="0"/>
    <n v="0.5"/>
    <x v="1"/>
    <x v="3"/>
    <x v="0"/>
    <s v="Labels"/>
    <x v="0"/>
    <x v="893"/>
  </r>
  <r>
    <n v="26691"/>
    <x v="1223"/>
    <x v="2"/>
    <n v="37"/>
    <x v="6609"/>
    <x v="0"/>
    <n v="6.6"/>
    <x v="0"/>
    <x v="0"/>
    <x v="0"/>
    <s v="Binders and Binder Accessories"/>
    <x v="0"/>
    <x v="1039"/>
  </r>
  <r>
    <n v="45156"/>
    <x v="1286"/>
    <x v="3"/>
    <n v="30"/>
    <x v="6610"/>
    <x v="0"/>
    <n v="6.8"/>
    <x v="6"/>
    <x v="2"/>
    <x v="0"/>
    <s v="Appliances"/>
    <x v="0"/>
    <x v="1105"/>
  </r>
  <r>
    <n v="8992"/>
    <x v="602"/>
    <x v="1"/>
    <n v="3"/>
    <x v="6611"/>
    <x v="0"/>
    <n v="26.2"/>
    <x v="2"/>
    <x v="0"/>
    <x v="2"/>
    <s v="Chairs &amp; Chairmats"/>
    <x v="5"/>
    <x v="792"/>
  </r>
  <r>
    <n v="52516"/>
    <x v="158"/>
    <x v="1"/>
    <n v="19"/>
    <x v="6612"/>
    <x v="1"/>
    <n v="5"/>
    <x v="0"/>
    <x v="0"/>
    <x v="0"/>
    <s v="Scissors, Rulers and Trimmers"/>
    <x v="4"/>
    <x v="1195"/>
  </r>
  <r>
    <n v="57409"/>
    <x v="383"/>
    <x v="2"/>
    <n v="34"/>
    <x v="6613"/>
    <x v="0"/>
    <n v="3.2"/>
    <x v="0"/>
    <x v="3"/>
    <x v="1"/>
    <s v="Telephones and Communication"/>
    <x v="0"/>
    <x v="632"/>
  </r>
  <r>
    <n v="21634"/>
    <x v="238"/>
    <x v="2"/>
    <n v="1"/>
    <x v="6614"/>
    <x v="0"/>
    <n v="15"/>
    <x v="0"/>
    <x v="2"/>
    <x v="1"/>
    <s v="Office Machines"/>
    <x v="1"/>
    <x v="267"/>
  </r>
  <r>
    <n v="57511"/>
    <x v="974"/>
    <x v="0"/>
    <n v="11"/>
    <x v="6615"/>
    <x v="0"/>
    <n v="5.4"/>
    <x v="2"/>
    <x v="0"/>
    <x v="1"/>
    <s v="Telephones and Communication"/>
    <x v="4"/>
    <x v="1018"/>
  </r>
  <r>
    <n v="11047"/>
    <x v="1194"/>
    <x v="3"/>
    <n v="27"/>
    <x v="6616"/>
    <x v="2"/>
    <n v="64.2"/>
    <x v="7"/>
    <x v="2"/>
    <x v="0"/>
    <s v="Appliances"/>
    <x v="3"/>
    <x v="547"/>
  </r>
  <r>
    <n v="57249"/>
    <x v="239"/>
    <x v="1"/>
    <n v="30"/>
    <x v="6617"/>
    <x v="0"/>
    <n v="13.1"/>
    <x v="0"/>
    <x v="2"/>
    <x v="2"/>
    <s v="Office Furnishings"/>
    <x v="1"/>
    <x v="168"/>
  </r>
  <r>
    <n v="43302"/>
    <x v="420"/>
    <x v="3"/>
    <n v="4"/>
    <x v="971"/>
    <x v="0"/>
    <n v="1.7"/>
    <x v="11"/>
    <x v="0"/>
    <x v="0"/>
    <s v="Pens &amp; Art Supplies"/>
    <x v="2"/>
    <x v="1106"/>
  </r>
  <r>
    <n v="51554"/>
    <x v="543"/>
    <x v="4"/>
    <n v="7"/>
    <x v="6618"/>
    <x v="2"/>
    <n v="64.2"/>
    <x v="6"/>
    <x v="2"/>
    <x v="0"/>
    <s v="Appliances"/>
    <x v="3"/>
    <x v="200"/>
  </r>
  <r>
    <n v="1382"/>
    <x v="951"/>
    <x v="3"/>
    <n v="5"/>
    <x v="6619"/>
    <x v="0"/>
    <n v="2.7"/>
    <x v="11"/>
    <x v="2"/>
    <x v="1"/>
    <s v="Telephones and Communication"/>
    <x v="2"/>
    <x v="703"/>
  </r>
  <r>
    <n v="57633"/>
    <x v="698"/>
    <x v="1"/>
    <n v="12"/>
    <x v="6620"/>
    <x v="1"/>
    <n v="4.2"/>
    <x v="2"/>
    <x v="0"/>
    <x v="2"/>
    <s v="Office Furnishings"/>
    <x v="4"/>
    <x v="737"/>
  </r>
  <r>
    <n v="28165"/>
    <x v="644"/>
    <x v="2"/>
    <n v="2"/>
    <x v="1317"/>
    <x v="0"/>
    <n v="3.2"/>
    <x v="1"/>
    <x v="0"/>
    <x v="0"/>
    <s v="Binders and Binder Accessories"/>
    <x v="0"/>
    <x v="185"/>
  </r>
  <r>
    <n v="45988"/>
    <x v="282"/>
    <x v="0"/>
    <n v="43"/>
    <x v="6621"/>
    <x v="1"/>
    <n v="60.1"/>
    <x v="4"/>
    <x v="2"/>
    <x v="2"/>
    <s v="Office Furnishings"/>
    <x v="1"/>
    <x v="1250"/>
  </r>
  <r>
    <n v="6529"/>
    <x v="1270"/>
    <x v="4"/>
    <n v="35"/>
    <x v="6622"/>
    <x v="0"/>
    <n v="0.9"/>
    <x v="6"/>
    <x v="3"/>
    <x v="0"/>
    <s v="Rubber Bands"/>
    <x v="2"/>
    <x v="1175"/>
  </r>
  <r>
    <n v="35910"/>
    <x v="379"/>
    <x v="1"/>
    <n v="25"/>
    <x v="2257"/>
    <x v="0"/>
    <n v="9"/>
    <x v="6"/>
    <x v="0"/>
    <x v="0"/>
    <s v="Paper"/>
    <x v="0"/>
    <x v="673"/>
  </r>
  <r>
    <n v="48067"/>
    <x v="1147"/>
    <x v="3"/>
    <n v="24"/>
    <x v="6623"/>
    <x v="1"/>
    <n v="9.6"/>
    <x v="10"/>
    <x v="3"/>
    <x v="1"/>
    <s v="Telephones and Communication"/>
    <x v="0"/>
    <x v="509"/>
  </r>
  <r>
    <n v="56710"/>
    <x v="193"/>
    <x v="2"/>
    <n v="21"/>
    <x v="6624"/>
    <x v="0"/>
    <n v="2.1"/>
    <x v="0"/>
    <x v="1"/>
    <x v="1"/>
    <s v="Computer Peripherals"/>
    <x v="4"/>
    <x v="195"/>
  </r>
  <r>
    <n v="24960"/>
    <x v="118"/>
    <x v="1"/>
    <n v="48"/>
    <x v="6625"/>
    <x v="1"/>
    <n v="8.1"/>
    <x v="0"/>
    <x v="3"/>
    <x v="1"/>
    <s v="Computer Peripherals"/>
    <x v="0"/>
    <x v="186"/>
  </r>
  <r>
    <n v="11269"/>
    <x v="638"/>
    <x v="3"/>
    <n v="1"/>
    <x v="6626"/>
    <x v="0"/>
    <n v="21.4"/>
    <x v="10"/>
    <x v="2"/>
    <x v="0"/>
    <s v="Storage &amp; Organization"/>
    <x v="0"/>
    <x v="435"/>
  </r>
  <r>
    <n v="22561"/>
    <x v="1298"/>
    <x v="0"/>
    <n v="7"/>
    <x v="6627"/>
    <x v="0"/>
    <n v="9.6"/>
    <x v="4"/>
    <x v="1"/>
    <x v="2"/>
    <s v="Office Furnishings"/>
    <x v="4"/>
    <x v="804"/>
  </r>
  <r>
    <n v="22407"/>
    <x v="132"/>
    <x v="2"/>
    <n v="20"/>
    <x v="6628"/>
    <x v="0"/>
    <n v="15.8"/>
    <x v="6"/>
    <x v="0"/>
    <x v="0"/>
    <s v="Binders and Binder Accessories"/>
    <x v="0"/>
    <x v="1247"/>
  </r>
  <r>
    <n v="47909"/>
    <x v="447"/>
    <x v="4"/>
    <n v="22"/>
    <x v="6629"/>
    <x v="0"/>
    <n v="5"/>
    <x v="7"/>
    <x v="2"/>
    <x v="0"/>
    <s v="Scissors, Rulers and Trimmers"/>
    <x v="4"/>
    <x v="689"/>
  </r>
  <r>
    <n v="46597"/>
    <x v="1044"/>
    <x v="2"/>
    <n v="47"/>
    <x v="6630"/>
    <x v="0"/>
    <n v="9.6"/>
    <x v="3"/>
    <x v="1"/>
    <x v="1"/>
    <s v="Telephones and Communication"/>
    <x v="0"/>
    <x v="1436"/>
  </r>
  <r>
    <n v="36101"/>
    <x v="157"/>
    <x v="1"/>
    <n v="3"/>
    <x v="6631"/>
    <x v="2"/>
    <n v="57.2"/>
    <x v="5"/>
    <x v="0"/>
    <x v="2"/>
    <s v="Bookcases"/>
    <x v="6"/>
    <x v="156"/>
  </r>
  <r>
    <n v="13090"/>
    <x v="128"/>
    <x v="2"/>
    <n v="15"/>
    <x v="4922"/>
    <x v="0"/>
    <n v="4.7"/>
    <x v="8"/>
    <x v="0"/>
    <x v="0"/>
    <s v="Paper"/>
    <x v="2"/>
    <x v="485"/>
  </r>
  <r>
    <n v="47591"/>
    <x v="948"/>
    <x v="0"/>
    <n v="27"/>
    <x v="6632"/>
    <x v="0"/>
    <n v="7.4"/>
    <x v="8"/>
    <x v="3"/>
    <x v="0"/>
    <s v="Storage &amp; Organization"/>
    <x v="0"/>
    <x v="988"/>
  </r>
  <r>
    <n v="6054"/>
    <x v="781"/>
    <x v="3"/>
    <n v="43"/>
    <x v="6633"/>
    <x v="1"/>
    <n v="11.4"/>
    <x v="8"/>
    <x v="0"/>
    <x v="0"/>
    <s v="Storage &amp; Organization"/>
    <x v="0"/>
    <x v="706"/>
  </r>
  <r>
    <n v="39076"/>
    <x v="1016"/>
    <x v="0"/>
    <n v="41"/>
    <x v="6634"/>
    <x v="0"/>
    <n v="6.7"/>
    <x v="3"/>
    <x v="0"/>
    <x v="0"/>
    <s v="Paper"/>
    <x v="0"/>
    <x v="977"/>
  </r>
  <r>
    <n v="8994"/>
    <x v="116"/>
    <x v="3"/>
    <n v="36"/>
    <x v="6635"/>
    <x v="0"/>
    <n v="21.4"/>
    <x v="10"/>
    <x v="0"/>
    <x v="1"/>
    <s v="Computer Peripherals"/>
    <x v="0"/>
    <x v="961"/>
  </r>
  <r>
    <n v="6112"/>
    <x v="840"/>
    <x v="4"/>
    <n v="31"/>
    <x v="6636"/>
    <x v="0"/>
    <n v="6.3"/>
    <x v="6"/>
    <x v="0"/>
    <x v="1"/>
    <s v="Telephones and Communication"/>
    <x v="0"/>
    <x v="549"/>
  </r>
  <r>
    <n v="22119"/>
    <x v="754"/>
    <x v="3"/>
    <n v="20"/>
    <x v="6637"/>
    <x v="0"/>
    <n v="21.4"/>
    <x v="2"/>
    <x v="0"/>
    <x v="0"/>
    <s v="Appliances"/>
    <x v="0"/>
    <x v="809"/>
  </r>
  <r>
    <n v="50725"/>
    <x v="499"/>
    <x v="4"/>
    <n v="19"/>
    <x v="6638"/>
    <x v="0"/>
    <n v="9.6"/>
    <x v="7"/>
    <x v="1"/>
    <x v="1"/>
    <s v="Telephones and Communication"/>
    <x v="0"/>
    <x v="394"/>
  </r>
  <r>
    <n v="38498"/>
    <x v="24"/>
    <x v="0"/>
    <n v="30"/>
    <x v="6639"/>
    <x v="0"/>
    <n v="2.1"/>
    <x v="0"/>
    <x v="0"/>
    <x v="1"/>
    <s v="Computer Peripherals"/>
    <x v="4"/>
    <x v="25"/>
  </r>
  <r>
    <n v="39330"/>
    <x v="1107"/>
    <x v="0"/>
    <n v="29"/>
    <x v="6640"/>
    <x v="1"/>
    <n v="5.7"/>
    <x v="0"/>
    <x v="0"/>
    <x v="0"/>
    <s v="Scissors, Rulers and Trimmers"/>
    <x v="4"/>
    <x v="101"/>
  </r>
  <r>
    <n v="32675"/>
    <x v="612"/>
    <x v="1"/>
    <n v="20"/>
    <x v="6641"/>
    <x v="2"/>
    <n v="64.2"/>
    <x v="6"/>
    <x v="0"/>
    <x v="2"/>
    <s v="Tables"/>
    <x v="3"/>
    <x v="641"/>
  </r>
  <r>
    <n v="10022"/>
    <x v="1197"/>
    <x v="3"/>
    <n v="1"/>
    <x v="6642"/>
    <x v="0"/>
    <n v="2.4"/>
    <x v="1"/>
    <x v="3"/>
    <x v="0"/>
    <s v="Paper"/>
    <x v="2"/>
    <x v="750"/>
  </r>
  <r>
    <n v="12580"/>
    <x v="166"/>
    <x v="3"/>
    <n v="43"/>
    <x v="6643"/>
    <x v="0"/>
    <n v="4.2"/>
    <x v="3"/>
    <x v="3"/>
    <x v="0"/>
    <s v="Pens &amp; Art Supplies"/>
    <x v="2"/>
    <x v="166"/>
  </r>
  <r>
    <n v="34432"/>
    <x v="116"/>
    <x v="2"/>
    <n v="20"/>
    <x v="6644"/>
    <x v="0"/>
    <n v="0.5"/>
    <x v="9"/>
    <x v="2"/>
    <x v="0"/>
    <s v="Labels"/>
    <x v="0"/>
    <x v="117"/>
  </r>
  <r>
    <n v="35361"/>
    <x v="345"/>
    <x v="4"/>
    <n v="40"/>
    <x v="6645"/>
    <x v="1"/>
    <n v="9.6999999999999993"/>
    <x v="2"/>
    <x v="2"/>
    <x v="0"/>
    <s v="Paper"/>
    <x v="0"/>
    <x v="144"/>
  </r>
  <r>
    <n v="515"/>
    <x v="257"/>
    <x v="2"/>
    <n v="19"/>
    <x v="6646"/>
    <x v="0"/>
    <n v="6.4"/>
    <x v="12"/>
    <x v="1"/>
    <x v="0"/>
    <s v="Appliances"/>
    <x v="1"/>
    <x v="132"/>
  </r>
  <r>
    <n v="21827"/>
    <x v="516"/>
    <x v="2"/>
    <n v="25"/>
    <x v="6647"/>
    <x v="0"/>
    <n v="14.1"/>
    <x v="8"/>
    <x v="0"/>
    <x v="0"/>
    <s v="Appliances"/>
    <x v="0"/>
    <x v="536"/>
  </r>
  <r>
    <n v="48192"/>
    <x v="1246"/>
    <x v="0"/>
    <n v="15"/>
    <x v="6648"/>
    <x v="2"/>
    <n v="38.6"/>
    <x v="2"/>
    <x v="1"/>
    <x v="2"/>
    <s v="Bookcases"/>
    <x v="6"/>
    <x v="807"/>
  </r>
  <r>
    <n v="23559"/>
    <x v="99"/>
    <x v="3"/>
    <n v="14"/>
    <x v="6649"/>
    <x v="1"/>
    <n v="1.6"/>
    <x v="6"/>
    <x v="2"/>
    <x v="0"/>
    <s v="Binders and Binder Accessories"/>
    <x v="0"/>
    <x v="295"/>
  </r>
  <r>
    <n v="481"/>
    <x v="479"/>
    <x v="1"/>
    <n v="44"/>
    <x v="6650"/>
    <x v="0"/>
    <n v="5.6"/>
    <x v="2"/>
    <x v="2"/>
    <x v="1"/>
    <s v="Telephones and Communication"/>
    <x v="0"/>
    <x v="565"/>
  </r>
  <r>
    <n v="50850"/>
    <x v="1386"/>
    <x v="0"/>
    <n v="2"/>
    <x v="6651"/>
    <x v="2"/>
    <n v="80.5"/>
    <x v="9"/>
    <x v="3"/>
    <x v="2"/>
    <s v="Tables"/>
    <x v="6"/>
    <x v="524"/>
  </r>
  <r>
    <n v="43367"/>
    <x v="447"/>
    <x v="0"/>
    <n v="18"/>
    <x v="6652"/>
    <x v="0"/>
    <n v="37.5"/>
    <x v="0"/>
    <x v="3"/>
    <x v="0"/>
    <s v="Storage &amp; Organization"/>
    <x v="5"/>
    <x v="861"/>
  </r>
  <r>
    <n v="19745"/>
    <x v="1268"/>
    <x v="1"/>
    <n v="2"/>
    <x v="1421"/>
    <x v="0"/>
    <n v="2.1"/>
    <x v="5"/>
    <x v="3"/>
    <x v="1"/>
    <s v="Computer Peripherals"/>
    <x v="4"/>
    <x v="1107"/>
  </r>
  <r>
    <n v="42981"/>
    <x v="1391"/>
    <x v="0"/>
    <n v="4"/>
    <x v="6653"/>
    <x v="0"/>
    <n v="21.4"/>
    <x v="1"/>
    <x v="2"/>
    <x v="0"/>
    <s v="Binders and Binder Accessories"/>
    <x v="0"/>
    <x v="1437"/>
  </r>
  <r>
    <n v="57600"/>
    <x v="967"/>
    <x v="0"/>
    <n v="32"/>
    <x v="6654"/>
    <x v="0"/>
    <n v="11"/>
    <x v="1"/>
    <x v="3"/>
    <x v="0"/>
    <s v="Binders and Binder Accessories"/>
    <x v="0"/>
    <x v="1033"/>
  </r>
  <r>
    <n v="49443"/>
    <x v="1399"/>
    <x v="1"/>
    <n v="41"/>
    <x v="6655"/>
    <x v="0"/>
    <n v="5.2"/>
    <x v="3"/>
    <x v="2"/>
    <x v="0"/>
    <s v="Pens &amp; Art Supplies"/>
    <x v="2"/>
    <x v="644"/>
  </r>
  <r>
    <n v="50278"/>
    <x v="100"/>
    <x v="1"/>
    <n v="20"/>
    <x v="6656"/>
    <x v="2"/>
    <n v="64.2"/>
    <x v="1"/>
    <x v="0"/>
    <x v="2"/>
    <s v="Tables"/>
    <x v="3"/>
    <x v="102"/>
  </r>
  <r>
    <n v="38176"/>
    <x v="899"/>
    <x v="1"/>
    <n v="48"/>
    <x v="6657"/>
    <x v="1"/>
    <n v="2.4"/>
    <x v="7"/>
    <x v="0"/>
    <x v="0"/>
    <s v="Pens &amp; Art Supplies"/>
    <x v="2"/>
    <x v="946"/>
  </r>
  <r>
    <n v="48452"/>
    <x v="235"/>
    <x v="1"/>
    <n v="19"/>
    <x v="6658"/>
    <x v="0"/>
    <n v="21.4"/>
    <x v="4"/>
    <x v="0"/>
    <x v="1"/>
    <s v="Computer Peripherals"/>
    <x v="0"/>
    <x v="775"/>
  </r>
  <r>
    <n v="33478"/>
    <x v="171"/>
    <x v="1"/>
    <n v="21"/>
    <x v="6659"/>
    <x v="1"/>
    <n v="3.3"/>
    <x v="3"/>
    <x v="1"/>
    <x v="0"/>
    <s v="Paper"/>
    <x v="2"/>
    <x v="759"/>
  </r>
  <r>
    <n v="47520"/>
    <x v="849"/>
    <x v="2"/>
    <n v="36"/>
    <x v="6660"/>
    <x v="0"/>
    <n v="6.6"/>
    <x v="4"/>
    <x v="1"/>
    <x v="0"/>
    <s v="Binders and Binder Accessories"/>
    <x v="0"/>
    <x v="39"/>
  </r>
  <r>
    <n v="6050"/>
    <x v="446"/>
    <x v="3"/>
    <n v="3"/>
    <x v="6661"/>
    <x v="2"/>
    <n v="36"/>
    <x v="3"/>
    <x v="3"/>
    <x v="1"/>
    <s v="Office Machines"/>
    <x v="3"/>
    <x v="128"/>
  </r>
  <r>
    <n v="18788"/>
    <x v="28"/>
    <x v="2"/>
    <n v="27"/>
    <x v="6662"/>
    <x v="0"/>
    <n v="12"/>
    <x v="10"/>
    <x v="0"/>
    <x v="2"/>
    <s v="Office Furnishings"/>
    <x v="5"/>
    <x v="1104"/>
  </r>
  <r>
    <n v="17956"/>
    <x v="608"/>
    <x v="0"/>
    <n v="40"/>
    <x v="6663"/>
    <x v="1"/>
    <n v="5.4"/>
    <x v="0"/>
    <x v="0"/>
    <x v="0"/>
    <s v="Paper"/>
    <x v="2"/>
    <x v="1295"/>
  </r>
  <r>
    <n v="31297"/>
    <x v="998"/>
    <x v="3"/>
    <n v="39"/>
    <x v="6664"/>
    <x v="0"/>
    <n v="9.3000000000000007"/>
    <x v="2"/>
    <x v="0"/>
    <x v="0"/>
    <s v="Pens &amp; Art Supplies"/>
    <x v="0"/>
    <x v="576"/>
  </r>
  <r>
    <n v="54115"/>
    <x v="1208"/>
    <x v="3"/>
    <n v="39"/>
    <x v="6665"/>
    <x v="0"/>
    <n v="5.3"/>
    <x v="9"/>
    <x v="0"/>
    <x v="0"/>
    <s v="Binders and Binder Accessories"/>
    <x v="0"/>
    <x v="245"/>
  </r>
  <r>
    <n v="30567"/>
    <x v="269"/>
    <x v="2"/>
    <n v="14"/>
    <x v="6666"/>
    <x v="0"/>
    <n v="1"/>
    <x v="6"/>
    <x v="3"/>
    <x v="0"/>
    <s v="Pens &amp; Art Supplies"/>
    <x v="2"/>
    <x v="900"/>
  </r>
  <r>
    <n v="58181"/>
    <x v="479"/>
    <x v="2"/>
    <n v="5"/>
    <x v="6667"/>
    <x v="0"/>
    <n v="7.7"/>
    <x v="6"/>
    <x v="0"/>
    <x v="0"/>
    <s v="Paper"/>
    <x v="0"/>
    <x v="565"/>
  </r>
  <r>
    <n v="18917"/>
    <x v="854"/>
    <x v="0"/>
    <n v="14"/>
    <x v="4262"/>
    <x v="0"/>
    <n v="1.6"/>
    <x v="0"/>
    <x v="3"/>
    <x v="0"/>
    <s v="Binders and Binder Accessories"/>
    <x v="0"/>
    <x v="1438"/>
  </r>
  <r>
    <n v="44391"/>
    <x v="108"/>
    <x v="2"/>
    <n v="16"/>
    <x v="6668"/>
    <x v="0"/>
    <n v="9.8000000000000007"/>
    <x v="5"/>
    <x v="0"/>
    <x v="0"/>
    <s v="Paper"/>
    <x v="0"/>
    <x v="224"/>
  </r>
  <r>
    <n v="4960"/>
    <x v="1166"/>
    <x v="3"/>
    <n v="30"/>
    <x v="6669"/>
    <x v="2"/>
    <n v="69.3"/>
    <x v="11"/>
    <x v="0"/>
    <x v="2"/>
    <s v="Chairs &amp; Chairmats"/>
    <x v="3"/>
    <x v="918"/>
  </r>
  <r>
    <n v="31233"/>
    <x v="213"/>
    <x v="3"/>
    <n v="19"/>
    <x v="6670"/>
    <x v="0"/>
    <n v="73.8"/>
    <x v="8"/>
    <x v="2"/>
    <x v="2"/>
    <s v="Tables"/>
    <x v="5"/>
    <x v="20"/>
  </r>
  <r>
    <n v="10951"/>
    <x v="189"/>
    <x v="2"/>
    <n v="14"/>
    <x v="6671"/>
    <x v="0"/>
    <n v="23.8"/>
    <x v="6"/>
    <x v="0"/>
    <x v="2"/>
    <s v="Office Furnishings"/>
    <x v="5"/>
    <x v="800"/>
  </r>
  <r>
    <n v="28999"/>
    <x v="108"/>
    <x v="1"/>
    <n v="34"/>
    <x v="6672"/>
    <x v="0"/>
    <n v="2.1"/>
    <x v="0"/>
    <x v="0"/>
    <x v="1"/>
    <s v="Computer Peripherals"/>
    <x v="4"/>
    <x v="224"/>
  </r>
  <r>
    <n v="12579"/>
    <x v="1241"/>
    <x v="2"/>
    <n v="5"/>
    <x v="6673"/>
    <x v="0"/>
    <n v="2.1"/>
    <x v="2"/>
    <x v="2"/>
    <x v="0"/>
    <s v="Paper"/>
    <x v="2"/>
    <x v="1439"/>
  </r>
  <r>
    <n v="20098"/>
    <x v="1031"/>
    <x v="4"/>
    <n v="11"/>
    <x v="6674"/>
    <x v="0"/>
    <n v="10.1"/>
    <x v="4"/>
    <x v="1"/>
    <x v="1"/>
    <s v="Office Machines"/>
    <x v="0"/>
    <x v="662"/>
  </r>
  <r>
    <n v="18085"/>
    <x v="1310"/>
    <x v="1"/>
    <n v="23"/>
    <x v="6675"/>
    <x v="2"/>
    <n v="43"/>
    <x v="0"/>
    <x v="0"/>
    <x v="2"/>
    <s v="Tables"/>
    <x v="6"/>
    <x v="1356"/>
  </r>
  <r>
    <n v="9473"/>
    <x v="978"/>
    <x v="2"/>
    <n v="3"/>
    <x v="6676"/>
    <x v="0"/>
    <n v="9.6"/>
    <x v="6"/>
    <x v="0"/>
    <x v="0"/>
    <s v="Binders and Binder Accessories"/>
    <x v="0"/>
    <x v="1271"/>
  </r>
  <r>
    <n v="12641"/>
    <x v="920"/>
    <x v="3"/>
    <n v="24"/>
    <x v="6677"/>
    <x v="0"/>
    <n v="7.6"/>
    <x v="5"/>
    <x v="2"/>
    <x v="0"/>
    <s v="Storage &amp; Organization"/>
    <x v="0"/>
    <x v="192"/>
  </r>
  <r>
    <n v="40870"/>
    <x v="1169"/>
    <x v="0"/>
    <n v="28"/>
    <x v="6678"/>
    <x v="0"/>
    <n v="5.7"/>
    <x v="3"/>
    <x v="0"/>
    <x v="2"/>
    <s v="Office Furnishings"/>
    <x v="0"/>
    <x v="1341"/>
  </r>
  <r>
    <n v="25443"/>
    <x v="135"/>
    <x v="4"/>
    <n v="33"/>
    <x v="6679"/>
    <x v="0"/>
    <n v="12.1"/>
    <x v="6"/>
    <x v="0"/>
    <x v="1"/>
    <s v="Office Machines"/>
    <x v="1"/>
    <x v="235"/>
  </r>
  <r>
    <n v="47872"/>
    <x v="580"/>
    <x v="0"/>
    <n v="38"/>
    <x v="6680"/>
    <x v="0"/>
    <n v="5.5"/>
    <x v="2"/>
    <x v="2"/>
    <x v="0"/>
    <s v="Appliances"/>
    <x v="1"/>
    <x v="694"/>
  </r>
  <r>
    <n v="44614"/>
    <x v="171"/>
    <x v="3"/>
    <n v="18"/>
    <x v="6681"/>
    <x v="1"/>
    <n v="5.4"/>
    <x v="0"/>
    <x v="0"/>
    <x v="0"/>
    <s v="Appliances"/>
    <x v="0"/>
    <x v="458"/>
  </r>
  <r>
    <n v="24132"/>
    <x v="829"/>
    <x v="3"/>
    <n v="12"/>
    <x v="6682"/>
    <x v="0"/>
    <n v="7.3"/>
    <x v="2"/>
    <x v="0"/>
    <x v="0"/>
    <s v="Binders and Binder Accessories"/>
    <x v="0"/>
    <x v="149"/>
  </r>
  <r>
    <n v="12261"/>
    <x v="151"/>
    <x v="3"/>
    <n v="19"/>
    <x v="6683"/>
    <x v="0"/>
    <n v="3.7"/>
    <x v="0"/>
    <x v="0"/>
    <x v="0"/>
    <s v="Appliances"/>
    <x v="0"/>
    <x v="654"/>
  </r>
  <r>
    <n v="11495"/>
    <x v="994"/>
    <x v="1"/>
    <n v="6"/>
    <x v="6684"/>
    <x v="2"/>
    <n v="46.8"/>
    <x v="1"/>
    <x v="0"/>
    <x v="2"/>
    <s v="Tables"/>
    <x v="6"/>
    <x v="1200"/>
  </r>
  <r>
    <n v="53152"/>
    <x v="53"/>
    <x v="4"/>
    <n v="5"/>
    <x v="6685"/>
    <x v="0"/>
    <n v="8.1"/>
    <x v="0"/>
    <x v="0"/>
    <x v="1"/>
    <s v="Computer Peripherals"/>
    <x v="0"/>
    <x v="246"/>
  </r>
  <r>
    <n v="56550"/>
    <x v="597"/>
    <x v="2"/>
    <n v="33"/>
    <x v="6686"/>
    <x v="0"/>
    <n v="6.2"/>
    <x v="0"/>
    <x v="2"/>
    <x v="0"/>
    <s v="Paper"/>
    <x v="0"/>
    <x v="637"/>
  </r>
  <r>
    <n v="50145"/>
    <x v="190"/>
    <x v="1"/>
    <n v="18"/>
    <x v="6687"/>
    <x v="0"/>
    <n v="3.9"/>
    <x v="6"/>
    <x v="0"/>
    <x v="2"/>
    <s v="Office Furnishings"/>
    <x v="2"/>
    <x v="772"/>
  </r>
  <r>
    <n v="35201"/>
    <x v="1053"/>
    <x v="3"/>
    <n v="18"/>
    <x v="6688"/>
    <x v="0"/>
    <n v="7"/>
    <x v="3"/>
    <x v="2"/>
    <x v="1"/>
    <s v="Computer Peripherals"/>
    <x v="0"/>
    <x v="1176"/>
  </r>
  <r>
    <n v="33317"/>
    <x v="293"/>
    <x v="1"/>
    <n v="13"/>
    <x v="6689"/>
    <x v="0"/>
    <n v="1.3"/>
    <x v="2"/>
    <x v="1"/>
    <x v="1"/>
    <s v="Telephones and Communication"/>
    <x v="4"/>
    <x v="135"/>
  </r>
  <r>
    <n v="13923"/>
    <x v="250"/>
    <x v="1"/>
    <n v="39"/>
    <x v="6690"/>
    <x v="0"/>
    <n v="52.4"/>
    <x v="8"/>
    <x v="2"/>
    <x v="0"/>
    <s v="Appliances"/>
    <x v="5"/>
    <x v="248"/>
  </r>
  <r>
    <n v="33959"/>
    <x v="484"/>
    <x v="0"/>
    <n v="23"/>
    <x v="6691"/>
    <x v="2"/>
    <n v="29.7"/>
    <x v="4"/>
    <x v="0"/>
    <x v="2"/>
    <s v="Tables"/>
    <x v="6"/>
    <x v="337"/>
  </r>
  <r>
    <n v="55298"/>
    <x v="558"/>
    <x v="0"/>
    <n v="1"/>
    <x v="6692"/>
    <x v="2"/>
    <n v="69.3"/>
    <x v="1"/>
    <x v="0"/>
    <x v="2"/>
    <s v="Chairs &amp; Chairmats"/>
    <x v="3"/>
    <x v="1087"/>
  </r>
  <r>
    <n v="16481"/>
    <x v="1306"/>
    <x v="3"/>
    <n v="50"/>
    <x v="6693"/>
    <x v="0"/>
    <n v="14.1"/>
    <x v="8"/>
    <x v="0"/>
    <x v="0"/>
    <s v="Appliances"/>
    <x v="0"/>
    <x v="1352"/>
  </r>
  <r>
    <n v="28774"/>
    <x v="1400"/>
    <x v="1"/>
    <n v="32"/>
    <x v="6694"/>
    <x v="0"/>
    <n v="5"/>
    <x v="0"/>
    <x v="3"/>
    <x v="0"/>
    <s v="Storage &amp; Organization"/>
    <x v="0"/>
    <x v="26"/>
  </r>
  <r>
    <n v="32131"/>
    <x v="1025"/>
    <x v="0"/>
    <n v="34"/>
    <x v="2033"/>
    <x v="0"/>
    <n v="0.8"/>
    <x v="0"/>
    <x v="3"/>
    <x v="0"/>
    <s v="Rubber Bands"/>
    <x v="2"/>
    <x v="341"/>
  </r>
  <r>
    <n v="19264"/>
    <x v="414"/>
    <x v="1"/>
    <n v="23"/>
    <x v="6695"/>
    <x v="0"/>
    <n v="1.6"/>
    <x v="8"/>
    <x v="1"/>
    <x v="0"/>
    <s v="Paper"/>
    <x v="2"/>
    <x v="364"/>
  </r>
  <r>
    <n v="6656"/>
    <x v="583"/>
    <x v="0"/>
    <n v="45"/>
    <x v="6696"/>
    <x v="0"/>
    <n v="11.3"/>
    <x v="0"/>
    <x v="3"/>
    <x v="0"/>
    <s v="Binders and Binder Accessories"/>
    <x v="0"/>
    <x v="763"/>
  </r>
  <r>
    <n v="8646"/>
    <x v="92"/>
    <x v="1"/>
    <n v="26"/>
    <x v="6697"/>
    <x v="1"/>
    <n v="7"/>
    <x v="9"/>
    <x v="1"/>
    <x v="1"/>
    <s v="Computer Peripherals"/>
    <x v="0"/>
    <x v="733"/>
  </r>
  <r>
    <n v="21314"/>
    <x v="968"/>
    <x v="3"/>
    <n v="40"/>
    <x v="6698"/>
    <x v="2"/>
    <n v="44.6"/>
    <x v="7"/>
    <x v="2"/>
    <x v="2"/>
    <s v="Tables"/>
    <x v="6"/>
    <x v="1196"/>
  </r>
  <r>
    <n v="33764"/>
    <x v="726"/>
    <x v="0"/>
    <n v="31"/>
    <x v="6699"/>
    <x v="0"/>
    <n v="2.5"/>
    <x v="3"/>
    <x v="3"/>
    <x v="0"/>
    <s v="Pens &amp; Art Supplies"/>
    <x v="2"/>
    <x v="1220"/>
  </r>
  <r>
    <n v="35584"/>
    <x v="392"/>
    <x v="4"/>
    <n v="15"/>
    <x v="6700"/>
    <x v="1"/>
    <n v="10.1"/>
    <x v="0"/>
    <x v="0"/>
    <x v="0"/>
    <s v="Storage &amp; Organization"/>
    <x v="0"/>
    <x v="115"/>
  </r>
  <r>
    <n v="18757"/>
    <x v="739"/>
    <x v="3"/>
    <n v="5"/>
    <x v="6701"/>
    <x v="0"/>
    <n v="10.6"/>
    <x v="0"/>
    <x v="1"/>
    <x v="0"/>
    <s v="Binders and Binder Accessories"/>
    <x v="0"/>
    <x v="17"/>
  </r>
  <r>
    <n v="19653"/>
    <x v="772"/>
    <x v="2"/>
    <n v="34"/>
    <x v="6702"/>
    <x v="0"/>
    <n v="5.9"/>
    <x v="0"/>
    <x v="2"/>
    <x v="0"/>
    <s v="Binders and Binder Accessories"/>
    <x v="0"/>
    <x v="378"/>
  </r>
  <r>
    <n v="36548"/>
    <x v="549"/>
    <x v="3"/>
    <n v="8"/>
    <x v="6703"/>
    <x v="0"/>
    <n v="8.1"/>
    <x v="5"/>
    <x v="0"/>
    <x v="0"/>
    <s v="Paper"/>
    <x v="0"/>
    <x v="310"/>
  </r>
  <r>
    <n v="21860"/>
    <x v="864"/>
    <x v="0"/>
    <n v="9"/>
    <x v="6704"/>
    <x v="1"/>
    <n v="4.3"/>
    <x v="6"/>
    <x v="1"/>
    <x v="2"/>
    <s v="Office Furnishings"/>
    <x v="2"/>
    <x v="25"/>
  </r>
  <r>
    <n v="27778"/>
    <x v="1267"/>
    <x v="0"/>
    <n v="1"/>
    <x v="6705"/>
    <x v="0"/>
    <n v="16.100000000000001"/>
    <x v="1"/>
    <x v="0"/>
    <x v="0"/>
    <s v="Binders and Binder Accessories"/>
    <x v="0"/>
    <x v="801"/>
  </r>
  <r>
    <n v="1539"/>
    <x v="288"/>
    <x v="3"/>
    <n v="33"/>
    <x v="6706"/>
    <x v="0"/>
    <n v="14.1"/>
    <x v="12"/>
    <x v="0"/>
    <x v="0"/>
    <s v="Binders and Binder Accessories"/>
    <x v="0"/>
    <x v="24"/>
  </r>
  <r>
    <n v="9123"/>
    <x v="1190"/>
    <x v="0"/>
    <n v="27"/>
    <x v="6707"/>
    <x v="1"/>
    <n v="10"/>
    <x v="2"/>
    <x v="1"/>
    <x v="0"/>
    <s v="Storage &amp; Organization"/>
    <x v="0"/>
    <x v="863"/>
  </r>
  <r>
    <n v="18598"/>
    <x v="1370"/>
    <x v="0"/>
    <n v="46"/>
    <x v="6708"/>
    <x v="0"/>
    <n v="22.7"/>
    <x v="2"/>
    <x v="2"/>
    <x v="2"/>
    <s v="Office Furnishings"/>
    <x v="5"/>
    <x v="1295"/>
  </r>
  <r>
    <n v="39430"/>
    <x v="992"/>
    <x v="3"/>
    <n v="29"/>
    <x v="6709"/>
    <x v="0"/>
    <n v="7"/>
    <x v="0"/>
    <x v="0"/>
    <x v="1"/>
    <s v="Computer Peripherals"/>
    <x v="0"/>
    <x v="725"/>
  </r>
  <r>
    <n v="32355"/>
    <x v="1257"/>
    <x v="2"/>
    <n v="50"/>
    <x v="6710"/>
    <x v="0"/>
    <n v="5.5"/>
    <x v="5"/>
    <x v="2"/>
    <x v="0"/>
    <s v="Paper"/>
    <x v="0"/>
    <x v="865"/>
  </r>
  <r>
    <n v="9027"/>
    <x v="1267"/>
    <x v="3"/>
    <n v="30"/>
    <x v="6711"/>
    <x v="0"/>
    <n v="1.1000000000000001"/>
    <x v="10"/>
    <x v="1"/>
    <x v="1"/>
    <s v="Telephones and Communication"/>
    <x v="4"/>
    <x v="1047"/>
  </r>
  <r>
    <n v="59015"/>
    <x v="638"/>
    <x v="4"/>
    <n v="32"/>
    <x v="6712"/>
    <x v="0"/>
    <n v="6.2"/>
    <x v="0"/>
    <x v="3"/>
    <x v="0"/>
    <s v="Paper"/>
    <x v="0"/>
    <x v="669"/>
  </r>
  <r>
    <n v="7269"/>
    <x v="152"/>
    <x v="4"/>
    <n v="29"/>
    <x v="6713"/>
    <x v="0"/>
    <n v="4.3"/>
    <x v="7"/>
    <x v="1"/>
    <x v="1"/>
    <s v="Telephones and Communication"/>
    <x v="0"/>
    <x v="152"/>
  </r>
  <r>
    <n v="17287"/>
    <x v="738"/>
    <x v="1"/>
    <n v="38"/>
    <x v="6714"/>
    <x v="0"/>
    <n v="15"/>
    <x v="5"/>
    <x v="2"/>
    <x v="1"/>
    <s v="Office Machines"/>
    <x v="1"/>
    <x v="688"/>
  </r>
  <r>
    <n v="18147"/>
    <x v="709"/>
    <x v="2"/>
    <n v="42"/>
    <x v="6715"/>
    <x v="0"/>
    <n v="1.6"/>
    <x v="8"/>
    <x v="2"/>
    <x v="0"/>
    <s v="Binders and Binder Accessories"/>
    <x v="0"/>
    <x v="748"/>
  </r>
  <r>
    <n v="18464"/>
    <x v="130"/>
    <x v="1"/>
    <n v="41"/>
    <x v="6716"/>
    <x v="0"/>
    <n v="0.8"/>
    <x v="4"/>
    <x v="3"/>
    <x v="0"/>
    <s v="Rubber Bands"/>
    <x v="2"/>
    <x v="131"/>
  </r>
  <r>
    <n v="30884"/>
    <x v="316"/>
    <x v="3"/>
    <n v="6"/>
    <x v="6717"/>
    <x v="2"/>
    <n v="85.8"/>
    <x v="4"/>
    <x v="0"/>
    <x v="2"/>
    <s v="Tables"/>
    <x v="6"/>
    <x v="347"/>
  </r>
  <r>
    <n v="14368"/>
    <x v="129"/>
    <x v="1"/>
    <n v="37"/>
    <x v="6718"/>
    <x v="0"/>
    <n v="9.6"/>
    <x v="0"/>
    <x v="1"/>
    <x v="0"/>
    <s v="Pens &amp; Art Supplies"/>
    <x v="4"/>
    <x v="130"/>
  </r>
  <r>
    <n v="39876"/>
    <x v="120"/>
    <x v="1"/>
    <n v="41"/>
    <x v="6719"/>
    <x v="2"/>
    <n v="55.6"/>
    <x v="9"/>
    <x v="1"/>
    <x v="2"/>
    <s v="Tables"/>
    <x v="6"/>
    <x v="122"/>
  </r>
  <r>
    <n v="54692"/>
    <x v="525"/>
    <x v="4"/>
    <n v="16"/>
    <x v="6720"/>
    <x v="0"/>
    <n v="1"/>
    <x v="2"/>
    <x v="2"/>
    <x v="0"/>
    <s v="Pens &amp; Art Supplies"/>
    <x v="2"/>
    <x v="1403"/>
  </r>
  <r>
    <n v="4166"/>
    <x v="159"/>
    <x v="3"/>
    <n v="19"/>
    <x v="6721"/>
    <x v="0"/>
    <n v="6.5"/>
    <x v="6"/>
    <x v="0"/>
    <x v="0"/>
    <s v="Binders and Binder Accessories"/>
    <x v="0"/>
    <x v="989"/>
  </r>
  <r>
    <n v="29478"/>
    <x v="1383"/>
    <x v="1"/>
    <n v="15"/>
    <x v="6722"/>
    <x v="0"/>
    <n v="1.1000000000000001"/>
    <x v="9"/>
    <x v="1"/>
    <x v="1"/>
    <s v="Telephones and Communication"/>
    <x v="2"/>
    <x v="692"/>
  </r>
  <r>
    <n v="22887"/>
    <x v="426"/>
    <x v="2"/>
    <n v="34"/>
    <x v="6723"/>
    <x v="0"/>
    <n v="26.2"/>
    <x v="6"/>
    <x v="2"/>
    <x v="2"/>
    <s v="Chairs &amp; Chairmats"/>
    <x v="5"/>
    <x v="227"/>
  </r>
  <r>
    <n v="13764"/>
    <x v="630"/>
    <x v="4"/>
    <n v="31"/>
    <x v="6724"/>
    <x v="0"/>
    <n v="1"/>
    <x v="0"/>
    <x v="2"/>
    <x v="0"/>
    <s v="Pens &amp; Art Supplies"/>
    <x v="2"/>
    <x v="766"/>
  </r>
  <r>
    <n v="36833"/>
    <x v="231"/>
    <x v="3"/>
    <n v="25"/>
    <x v="6725"/>
    <x v="0"/>
    <n v="7.8"/>
    <x v="0"/>
    <x v="2"/>
    <x v="0"/>
    <s v="Paper"/>
    <x v="0"/>
    <x v="1062"/>
  </r>
  <r>
    <n v="15078"/>
    <x v="805"/>
    <x v="1"/>
    <n v="33"/>
    <x v="6726"/>
    <x v="0"/>
    <n v="5.3"/>
    <x v="0"/>
    <x v="0"/>
    <x v="0"/>
    <s v="Paper"/>
    <x v="0"/>
    <x v="713"/>
  </r>
  <r>
    <n v="55270"/>
    <x v="1013"/>
    <x v="4"/>
    <n v="1"/>
    <x v="6727"/>
    <x v="0"/>
    <n v="6.7"/>
    <x v="0"/>
    <x v="2"/>
    <x v="0"/>
    <s v="Binders and Binder Accessories"/>
    <x v="0"/>
    <x v="1110"/>
  </r>
  <r>
    <n v="2976"/>
    <x v="1262"/>
    <x v="2"/>
    <n v="30"/>
    <x v="6728"/>
    <x v="2"/>
    <n v="27.8"/>
    <x v="12"/>
    <x v="1"/>
    <x v="2"/>
    <s v="Chairs &amp; Chairmats"/>
    <x v="3"/>
    <x v="1311"/>
  </r>
  <r>
    <n v="36608"/>
    <x v="354"/>
    <x v="3"/>
    <n v="40"/>
    <x v="6729"/>
    <x v="0"/>
    <n v="3.1"/>
    <x v="5"/>
    <x v="3"/>
    <x v="0"/>
    <s v="Pens &amp; Art Supplies"/>
    <x v="4"/>
    <x v="500"/>
  </r>
  <r>
    <n v="52160"/>
    <x v="704"/>
    <x v="0"/>
    <n v="6"/>
    <x v="6730"/>
    <x v="0"/>
    <n v="8.6"/>
    <x v="9"/>
    <x v="0"/>
    <x v="1"/>
    <s v="Telephones and Communication"/>
    <x v="0"/>
    <x v="1200"/>
  </r>
  <r>
    <n v="3393"/>
    <x v="704"/>
    <x v="1"/>
    <n v="7"/>
    <x v="6731"/>
    <x v="1"/>
    <n v="4.3"/>
    <x v="4"/>
    <x v="1"/>
    <x v="1"/>
    <s v="Computer Peripherals"/>
    <x v="0"/>
    <x v="740"/>
  </r>
  <r>
    <n v="9926"/>
    <x v="1158"/>
    <x v="1"/>
    <n v="25"/>
    <x v="6732"/>
    <x v="0"/>
    <n v="6.3"/>
    <x v="0"/>
    <x v="2"/>
    <x v="2"/>
    <s v="Office Furnishings"/>
    <x v="1"/>
    <x v="1427"/>
  </r>
  <r>
    <n v="51205"/>
    <x v="283"/>
    <x v="1"/>
    <n v="5"/>
    <x v="6733"/>
    <x v="0"/>
    <n v="10.5"/>
    <x v="0"/>
    <x v="2"/>
    <x v="0"/>
    <s v="Envelopes"/>
    <x v="0"/>
    <x v="711"/>
  </r>
  <r>
    <n v="32038"/>
    <x v="181"/>
    <x v="3"/>
    <n v="26"/>
    <x v="6734"/>
    <x v="1"/>
    <n v="7.4"/>
    <x v="3"/>
    <x v="1"/>
    <x v="0"/>
    <s v="Appliances"/>
    <x v="1"/>
    <x v="567"/>
  </r>
  <r>
    <n v="34913"/>
    <x v="748"/>
    <x v="4"/>
    <n v="15"/>
    <x v="6735"/>
    <x v="0"/>
    <n v="5.9"/>
    <x v="6"/>
    <x v="2"/>
    <x v="0"/>
    <s v="Binders and Binder Accessories"/>
    <x v="0"/>
    <x v="365"/>
  </r>
  <r>
    <n v="34086"/>
    <x v="102"/>
    <x v="1"/>
    <n v="41"/>
    <x v="6736"/>
    <x v="0"/>
    <n v="2.7"/>
    <x v="0"/>
    <x v="1"/>
    <x v="1"/>
    <s v="Telephones and Communication"/>
    <x v="0"/>
    <x v="104"/>
  </r>
  <r>
    <n v="43330"/>
    <x v="1321"/>
    <x v="2"/>
    <n v="40"/>
    <x v="6737"/>
    <x v="0"/>
    <n v="9.6"/>
    <x v="1"/>
    <x v="2"/>
    <x v="1"/>
    <s v="Telephones and Communication"/>
    <x v="0"/>
    <x v="1180"/>
  </r>
  <r>
    <n v="52068"/>
    <x v="806"/>
    <x v="2"/>
    <n v="21"/>
    <x v="6738"/>
    <x v="2"/>
    <n v="39.200000000000003"/>
    <x v="6"/>
    <x v="0"/>
    <x v="2"/>
    <s v="Bookcases"/>
    <x v="6"/>
    <x v="674"/>
  </r>
  <r>
    <n v="4578"/>
    <x v="722"/>
    <x v="3"/>
    <n v="15"/>
    <x v="6739"/>
    <x v="0"/>
    <n v="7.1"/>
    <x v="9"/>
    <x v="0"/>
    <x v="2"/>
    <s v="Office Furnishings"/>
    <x v="4"/>
    <x v="479"/>
  </r>
  <r>
    <n v="46884"/>
    <x v="804"/>
    <x v="4"/>
    <n v="18"/>
    <x v="6740"/>
    <x v="0"/>
    <n v="1.5"/>
    <x v="6"/>
    <x v="0"/>
    <x v="0"/>
    <s v="Envelopes"/>
    <x v="0"/>
    <x v="850"/>
  </r>
  <r>
    <n v="9574"/>
    <x v="1106"/>
    <x v="4"/>
    <n v="40"/>
    <x v="6741"/>
    <x v="0"/>
    <n v="7.7"/>
    <x v="10"/>
    <x v="0"/>
    <x v="0"/>
    <s v="Binders and Binder Accessories"/>
    <x v="0"/>
    <x v="1098"/>
  </r>
  <r>
    <n v="36609"/>
    <x v="720"/>
    <x v="2"/>
    <n v="8"/>
    <x v="6742"/>
    <x v="0"/>
    <n v="5.9"/>
    <x v="4"/>
    <x v="2"/>
    <x v="0"/>
    <s v="Paper"/>
    <x v="0"/>
    <x v="609"/>
  </r>
  <r>
    <n v="5346"/>
    <x v="496"/>
    <x v="0"/>
    <n v="34"/>
    <x v="6743"/>
    <x v="0"/>
    <n v="60.1"/>
    <x v="2"/>
    <x v="2"/>
    <x v="2"/>
    <s v="Office Furnishings"/>
    <x v="1"/>
    <x v="514"/>
  </r>
  <r>
    <n v="10436"/>
    <x v="1307"/>
    <x v="3"/>
    <n v="24"/>
    <x v="6744"/>
    <x v="0"/>
    <n v="1.1000000000000001"/>
    <x v="3"/>
    <x v="0"/>
    <x v="0"/>
    <s v="Pens &amp; Art Supplies"/>
    <x v="2"/>
    <x v="1338"/>
  </r>
  <r>
    <n v="49349"/>
    <x v="532"/>
    <x v="1"/>
    <n v="23"/>
    <x v="6745"/>
    <x v="2"/>
    <n v="64.2"/>
    <x v="0"/>
    <x v="2"/>
    <x v="0"/>
    <s v="Appliances"/>
    <x v="3"/>
    <x v="657"/>
  </r>
  <r>
    <n v="38628"/>
    <x v="323"/>
    <x v="3"/>
    <n v="23"/>
    <x v="6746"/>
    <x v="0"/>
    <n v="1.3"/>
    <x v="7"/>
    <x v="3"/>
    <x v="1"/>
    <s v="Telephones and Communication"/>
    <x v="4"/>
    <x v="677"/>
  </r>
  <r>
    <n v="28291"/>
    <x v="1197"/>
    <x v="0"/>
    <n v="14"/>
    <x v="6747"/>
    <x v="2"/>
    <n v="61"/>
    <x v="6"/>
    <x v="1"/>
    <x v="2"/>
    <s v="Chairs &amp; Chairmats"/>
    <x v="3"/>
    <x v="1291"/>
  </r>
  <r>
    <n v="36133"/>
    <x v="671"/>
    <x v="4"/>
    <n v="6"/>
    <x v="6748"/>
    <x v="0"/>
    <n v="9.3000000000000007"/>
    <x v="0"/>
    <x v="1"/>
    <x v="0"/>
    <s v="Paper"/>
    <x v="0"/>
    <x v="90"/>
  </r>
  <r>
    <n v="9954"/>
    <x v="385"/>
    <x v="2"/>
    <n v="39"/>
    <x v="6749"/>
    <x v="0"/>
    <n v="8"/>
    <x v="9"/>
    <x v="0"/>
    <x v="0"/>
    <s v="Paper"/>
    <x v="0"/>
    <x v="401"/>
  </r>
  <r>
    <n v="4647"/>
    <x v="1251"/>
    <x v="4"/>
    <n v="33"/>
    <x v="6750"/>
    <x v="0"/>
    <n v="5.4"/>
    <x v="4"/>
    <x v="0"/>
    <x v="1"/>
    <s v="Telephones and Communication"/>
    <x v="4"/>
    <x v="184"/>
  </r>
  <r>
    <n v="29797"/>
    <x v="1190"/>
    <x v="1"/>
    <n v="50"/>
    <x v="6751"/>
    <x v="0"/>
    <n v="14.5"/>
    <x v="4"/>
    <x v="3"/>
    <x v="2"/>
    <s v="Office Furnishings"/>
    <x v="5"/>
    <x v="1011"/>
  </r>
  <r>
    <n v="8231"/>
    <x v="398"/>
    <x v="0"/>
    <n v="5"/>
    <x v="6752"/>
    <x v="0"/>
    <n v="11.2"/>
    <x v="0"/>
    <x v="0"/>
    <x v="2"/>
    <s v="Office Furnishings"/>
    <x v="0"/>
    <x v="1111"/>
  </r>
  <r>
    <n v="44992"/>
    <x v="182"/>
    <x v="0"/>
    <n v="32"/>
    <x v="6753"/>
    <x v="0"/>
    <n v="10.9"/>
    <x v="0"/>
    <x v="0"/>
    <x v="1"/>
    <s v="Office Machines"/>
    <x v="1"/>
    <x v="182"/>
  </r>
  <r>
    <n v="18017"/>
    <x v="927"/>
    <x v="0"/>
    <n v="22"/>
    <x v="6754"/>
    <x v="2"/>
    <n v="57.9"/>
    <x v="3"/>
    <x v="3"/>
    <x v="2"/>
    <s v="Tables"/>
    <x v="6"/>
    <x v="481"/>
  </r>
  <r>
    <n v="47367"/>
    <x v="713"/>
    <x v="4"/>
    <n v="7"/>
    <x v="6755"/>
    <x v="0"/>
    <n v="1.6"/>
    <x v="2"/>
    <x v="0"/>
    <x v="0"/>
    <s v="Binders and Binder Accessories"/>
    <x v="0"/>
    <x v="190"/>
  </r>
  <r>
    <n v="54787"/>
    <x v="727"/>
    <x v="1"/>
    <n v="7"/>
    <x v="6756"/>
    <x v="0"/>
    <n v="18.100000000000001"/>
    <x v="5"/>
    <x v="2"/>
    <x v="0"/>
    <s v="Paper"/>
    <x v="0"/>
    <x v="769"/>
  </r>
  <r>
    <n v="44679"/>
    <x v="1396"/>
    <x v="4"/>
    <n v="22"/>
    <x v="6757"/>
    <x v="0"/>
    <n v="1.6"/>
    <x v="2"/>
    <x v="3"/>
    <x v="0"/>
    <s v="Binders and Binder Accessories"/>
    <x v="0"/>
    <x v="294"/>
  </r>
  <r>
    <n v="43494"/>
    <x v="1131"/>
    <x v="4"/>
    <n v="2"/>
    <x v="6758"/>
    <x v="0"/>
    <n v="15"/>
    <x v="2"/>
    <x v="1"/>
    <x v="1"/>
    <s v="Office Machines"/>
    <x v="1"/>
    <x v="164"/>
  </r>
  <r>
    <n v="22656"/>
    <x v="473"/>
    <x v="2"/>
    <n v="10"/>
    <x v="6759"/>
    <x v="1"/>
    <n v="7"/>
    <x v="10"/>
    <x v="0"/>
    <x v="1"/>
    <s v="Computer Peripherals"/>
    <x v="0"/>
    <x v="1112"/>
  </r>
  <r>
    <n v="23042"/>
    <x v="1138"/>
    <x v="4"/>
    <n v="20"/>
    <x v="6760"/>
    <x v="0"/>
    <n v="21.4"/>
    <x v="8"/>
    <x v="2"/>
    <x v="0"/>
    <s v="Storage &amp; Organization"/>
    <x v="0"/>
    <x v="599"/>
  </r>
  <r>
    <n v="24197"/>
    <x v="1340"/>
    <x v="3"/>
    <n v="2"/>
    <x v="6761"/>
    <x v="0"/>
    <n v="1.3"/>
    <x v="0"/>
    <x v="3"/>
    <x v="1"/>
    <s v="Telephones and Communication"/>
    <x v="4"/>
    <x v="466"/>
  </r>
  <r>
    <n v="47524"/>
    <x v="91"/>
    <x v="4"/>
    <n v="40"/>
    <x v="1961"/>
    <x v="0"/>
    <n v="1.4"/>
    <x v="6"/>
    <x v="0"/>
    <x v="0"/>
    <s v="Paper"/>
    <x v="2"/>
    <x v="429"/>
  </r>
  <r>
    <n v="27781"/>
    <x v="163"/>
    <x v="1"/>
    <n v="47"/>
    <x v="6762"/>
    <x v="0"/>
    <n v="2.7"/>
    <x v="2"/>
    <x v="3"/>
    <x v="0"/>
    <s v="Envelopes"/>
    <x v="0"/>
    <x v="163"/>
  </r>
  <r>
    <n v="32869"/>
    <x v="199"/>
    <x v="4"/>
    <n v="2"/>
    <x v="6763"/>
    <x v="0"/>
    <n v="1.6"/>
    <x v="10"/>
    <x v="0"/>
    <x v="0"/>
    <s v="Pens &amp; Art Supplies"/>
    <x v="2"/>
    <x v="200"/>
  </r>
  <r>
    <n v="25027"/>
    <x v="1246"/>
    <x v="4"/>
    <n v="25"/>
    <x v="6764"/>
    <x v="2"/>
    <n v="46.8"/>
    <x v="8"/>
    <x v="1"/>
    <x v="2"/>
    <s v="Tables"/>
    <x v="6"/>
    <x v="833"/>
  </r>
  <r>
    <n v="11553"/>
    <x v="351"/>
    <x v="4"/>
    <n v="28"/>
    <x v="6765"/>
    <x v="1"/>
    <n v="21.4"/>
    <x v="2"/>
    <x v="0"/>
    <x v="0"/>
    <s v="Storage &amp; Organization"/>
    <x v="0"/>
    <x v="359"/>
  </r>
  <r>
    <n v="8384"/>
    <x v="1133"/>
    <x v="1"/>
    <n v="37"/>
    <x v="6766"/>
    <x v="2"/>
    <n v="38.6"/>
    <x v="9"/>
    <x v="3"/>
    <x v="2"/>
    <s v="Bookcases"/>
    <x v="6"/>
    <x v="1170"/>
  </r>
  <r>
    <n v="40775"/>
    <x v="229"/>
    <x v="3"/>
    <n v="23"/>
    <x v="6767"/>
    <x v="0"/>
    <n v="5.5"/>
    <x v="7"/>
    <x v="0"/>
    <x v="2"/>
    <s v="Office Furnishings"/>
    <x v="0"/>
    <x v="583"/>
  </r>
  <r>
    <n v="37734"/>
    <x v="657"/>
    <x v="0"/>
    <n v="42"/>
    <x v="6768"/>
    <x v="0"/>
    <n v="5.3"/>
    <x v="3"/>
    <x v="3"/>
    <x v="2"/>
    <s v="Office Furnishings"/>
    <x v="4"/>
    <x v="925"/>
  </r>
  <r>
    <n v="26661"/>
    <x v="1054"/>
    <x v="4"/>
    <n v="31"/>
    <x v="6769"/>
    <x v="0"/>
    <n v="5.3"/>
    <x v="0"/>
    <x v="0"/>
    <x v="1"/>
    <s v="Telephones and Communication"/>
    <x v="0"/>
    <x v="1107"/>
  </r>
  <r>
    <n v="31715"/>
    <x v="106"/>
    <x v="2"/>
    <n v="11"/>
    <x v="6770"/>
    <x v="0"/>
    <n v="8.1"/>
    <x v="2"/>
    <x v="3"/>
    <x v="0"/>
    <s v="Binders and Binder Accessories"/>
    <x v="0"/>
    <x v="88"/>
  </r>
  <r>
    <n v="3073"/>
    <x v="399"/>
    <x v="4"/>
    <n v="7"/>
    <x v="6771"/>
    <x v="0"/>
    <n v="26.2"/>
    <x v="3"/>
    <x v="2"/>
    <x v="1"/>
    <s v="Office Machines"/>
    <x v="5"/>
    <x v="189"/>
  </r>
  <r>
    <n v="194"/>
    <x v="1218"/>
    <x v="4"/>
    <n v="49"/>
    <x v="6772"/>
    <x v="0"/>
    <n v="8.5"/>
    <x v="5"/>
    <x v="0"/>
    <x v="2"/>
    <s v="Office Furnishings"/>
    <x v="2"/>
    <x v="1157"/>
  </r>
  <r>
    <n v="50501"/>
    <x v="244"/>
    <x v="1"/>
    <n v="31"/>
    <x v="6773"/>
    <x v="0"/>
    <n v="6.7"/>
    <x v="6"/>
    <x v="0"/>
    <x v="1"/>
    <s v="Office Machines"/>
    <x v="1"/>
    <x v="1429"/>
  </r>
  <r>
    <n v="46528"/>
    <x v="196"/>
    <x v="4"/>
    <n v="43"/>
    <x v="6774"/>
    <x v="1"/>
    <n v="40.200000000000003"/>
    <x v="0"/>
    <x v="2"/>
    <x v="2"/>
    <s v="Office Furnishings"/>
    <x v="2"/>
    <x v="21"/>
  </r>
  <r>
    <n v="45408"/>
    <x v="333"/>
    <x v="3"/>
    <n v="25"/>
    <x v="6775"/>
    <x v="0"/>
    <n v="2.1"/>
    <x v="7"/>
    <x v="2"/>
    <x v="1"/>
    <s v="Computer Peripherals"/>
    <x v="4"/>
    <x v="100"/>
  </r>
  <r>
    <n v="20422"/>
    <x v="289"/>
    <x v="1"/>
    <n v="5"/>
    <x v="6776"/>
    <x v="0"/>
    <n v="0.5"/>
    <x v="2"/>
    <x v="1"/>
    <x v="0"/>
    <s v="Labels"/>
    <x v="0"/>
    <x v="98"/>
  </r>
  <r>
    <n v="22848"/>
    <x v="884"/>
    <x v="2"/>
    <n v="45"/>
    <x v="6777"/>
    <x v="2"/>
    <n v="32.1"/>
    <x v="8"/>
    <x v="2"/>
    <x v="2"/>
    <s v="Chairs &amp; Chairmats"/>
    <x v="3"/>
    <x v="372"/>
  </r>
  <r>
    <n v="1031"/>
    <x v="759"/>
    <x v="4"/>
    <n v="34"/>
    <x v="6778"/>
    <x v="0"/>
    <n v="5.6"/>
    <x v="3"/>
    <x v="1"/>
    <x v="0"/>
    <s v="Binders and Binder Accessories"/>
    <x v="0"/>
    <x v="1250"/>
  </r>
  <r>
    <n v="27201"/>
    <x v="935"/>
    <x v="1"/>
    <n v="10"/>
    <x v="6779"/>
    <x v="2"/>
    <n v="27.8"/>
    <x v="0"/>
    <x v="0"/>
    <x v="2"/>
    <s v="Chairs &amp; Chairmats"/>
    <x v="3"/>
    <x v="203"/>
  </r>
  <r>
    <n v="5409"/>
    <x v="141"/>
    <x v="3"/>
    <n v="11"/>
    <x v="6780"/>
    <x v="0"/>
    <n v="3.2"/>
    <x v="12"/>
    <x v="0"/>
    <x v="0"/>
    <s v="Paper"/>
    <x v="2"/>
    <x v="651"/>
  </r>
  <r>
    <n v="51556"/>
    <x v="266"/>
    <x v="1"/>
    <n v="10"/>
    <x v="6781"/>
    <x v="1"/>
    <n v="4.5"/>
    <x v="3"/>
    <x v="0"/>
    <x v="0"/>
    <s v="Pens &amp; Art Supplies"/>
    <x v="4"/>
    <x v="1273"/>
  </r>
  <r>
    <n v="37254"/>
    <x v="49"/>
    <x v="1"/>
    <n v="28"/>
    <x v="6782"/>
    <x v="0"/>
    <n v="1.5"/>
    <x v="0"/>
    <x v="1"/>
    <x v="0"/>
    <s v="Envelopes"/>
    <x v="0"/>
    <x v="50"/>
  </r>
  <r>
    <n v="58818"/>
    <x v="112"/>
    <x v="0"/>
    <n v="41"/>
    <x v="6783"/>
    <x v="0"/>
    <n v="2.1"/>
    <x v="7"/>
    <x v="1"/>
    <x v="1"/>
    <s v="Computer Peripherals"/>
    <x v="4"/>
    <x v="630"/>
  </r>
  <r>
    <n v="8388"/>
    <x v="874"/>
    <x v="3"/>
    <n v="42"/>
    <x v="6784"/>
    <x v="0"/>
    <n v="1.7"/>
    <x v="0"/>
    <x v="2"/>
    <x v="0"/>
    <s v="Paper"/>
    <x v="2"/>
    <x v="921"/>
  </r>
  <r>
    <n v="5703"/>
    <x v="911"/>
    <x v="4"/>
    <n v="29"/>
    <x v="6785"/>
    <x v="0"/>
    <n v="6.9"/>
    <x v="0"/>
    <x v="1"/>
    <x v="0"/>
    <s v="Paper"/>
    <x v="0"/>
    <x v="59"/>
  </r>
  <r>
    <n v="898"/>
    <x v="393"/>
    <x v="1"/>
    <n v="26"/>
    <x v="6786"/>
    <x v="2"/>
    <n v="57.9"/>
    <x v="3"/>
    <x v="1"/>
    <x v="2"/>
    <s v="Tables"/>
    <x v="6"/>
    <x v="603"/>
  </r>
  <r>
    <n v="47267"/>
    <x v="1300"/>
    <x v="4"/>
    <n v="14"/>
    <x v="6787"/>
    <x v="2"/>
    <n v="95.6"/>
    <x v="9"/>
    <x v="0"/>
    <x v="2"/>
    <s v="Tables"/>
    <x v="6"/>
    <x v="12"/>
  </r>
  <r>
    <n v="10498"/>
    <x v="151"/>
    <x v="3"/>
    <n v="47"/>
    <x v="6788"/>
    <x v="0"/>
    <n v="9.6"/>
    <x v="0"/>
    <x v="3"/>
    <x v="0"/>
    <s v="Pens &amp; Art Supplies"/>
    <x v="4"/>
    <x v="151"/>
  </r>
  <r>
    <n v="25926"/>
    <x v="383"/>
    <x v="1"/>
    <n v="23"/>
    <x v="6789"/>
    <x v="0"/>
    <n v="7.8"/>
    <x v="6"/>
    <x v="0"/>
    <x v="0"/>
    <s v="Binders and Binder Accessories"/>
    <x v="0"/>
    <x v="399"/>
  </r>
  <r>
    <n v="16641"/>
    <x v="1136"/>
    <x v="1"/>
    <n v="33"/>
    <x v="6790"/>
    <x v="2"/>
    <n v="49.9"/>
    <x v="8"/>
    <x v="2"/>
    <x v="2"/>
    <s v="Tables"/>
    <x v="6"/>
    <x v="702"/>
  </r>
  <r>
    <n v="42500"/>
    <x v="228"/>
    <x v="2"/>
    <n v="39"/>
    <x v="6791"/>
    <x v="0"/>
    <n v="4.8"/>
    <x v="2"/>
    <x v="2"/>
    <x v="0"/>
    <s v="Appliances"/>
    <x v="0"/>
    <x v="955"/>
  </r>
  <r>
    <n v="9221"/>
    <x v="1050"/>
    <x v="3"/>
    <n v="9"/>
    <x v="6792"/>
    <x v="0"/>
    <n v="52.4"/>
    <x v="5"/>
    <x v="1"/>
    <x v="0"/>
    <s v="Appliances"/>
    <x v="5"/>
    <x v="1147"/>
  </r>
  <r>
    <n v="44099"/>
    <x v="702"/>
    <x v="4"/>
    <n v="19"/>
    <x v="6793"/>
    <x v="0"/>
    <n v="5.8"/>
    <x v="2"/>
    <x v="0"/>
    <x v="0"/>
    <s v="Binders and Binder Accessories"/>
    <x v="0"/>
    <x v="739"/>
  </r>
  <r>
    <n v="48161"/>
    <x v="848"/>
    <x v="2"/>
    <n v="39"/>
    <x v="6794"/>
    <x v="0"/>
    <n v="9.6"/>
    <x v="3"/>
    <x v="2"/>
    <x v="1"/>
    <s v="Telephones and Communication"/>
    <x v="0"/>
    <x v="1040"/>
  </r>
  <r>
    <n v="43362"/>
    <x v="604"/>
    <x v="0"/>
    <n v="33"/>
    <x v="6795"/>
    <x v="0"/>
    <n v="1.1000000000000001"/>
    <x v="3"/>
    <x v="1"/>
    <x v="0"/>
    <s v="Pens &amp; Art Supplies"/>
    <x v="2"/>
    <x v="108"/>
  </r>
  <r>
    <n v="22151"/>
    <x v="1056"/>
    <x v="1"/>
    <n v="20"/>
    <x v="6796"/>
    <x v="0"/>
    <n v="13.9"/>
    <x v="0"/>
    <x v="0"/>
    <x v="0"/>
    <s v="Binders and Binder Accessories"/>
    <x v="0"/>
    <x v="986"/>
  </r>
  <r>
    <n v="32929"/>
    <x v="551"/>
    <x v="3"/>
    <n v="8"/>
    <x v="6797"/>
    <x v="0"/>
    <n v="1.5"/>
    <x v="7"/>
    <x v="0"/>
    <x v="0"/>
    <s v="Envelopes"/>
    <x v="0"/>
    <x v="586"/>
  </r>
  <r>
    <n v="21859"/>
    <x v="502"/>
    <x v="1"/>
    <n v="42"/>
    <x v="6798"/>
    <x v="0"/>
    <n v="6.1"/>
    <x v="0"/>
    <x v="0"/>
    <x v="2"/>
    <s v="Office Furnishings"/>
    <x v="0"/>
    <x v="525"/>
  </r>
  <r>
    <n v="10563"/>
    <x v="1172"/>
    <x v="0"/>
    <n v="38"/>
    <x v="6799"/>
    <x v="0"/>
    <n v="21.4"/>
    <x v="8"/>
    <x v="0"/>
    <x v="0"/>
    <s v="Appliances"/>
    <x v="0"/>
    <x v="339"/>
  </r>
  <r>
    <n v="38215"/>
    <x v="743"/>
    <x v="0"/>
    <n v="42"/>
    <x v="6800"/>
    <x v="0"/>
    <n v="5.0999999999999996"/>
    <x v="6"/>
    <x v="3"/>
    <x v="1"/>
    <s v="Telephones and Communication"/>
    <x v="1"/>
    <x v="604"/>
  </r>
  <r>
    <n v="57152"/>
    <x v="1332"/>
    <x v="3"/>
    <n v="18"/>
    <x v="6801"/>
    <x v="0"/>
    <n v="1.5"/>
    <x v="5"/>
    <x v="2"/>
    <x v="0"/>
    <s v="Envelopes"/>
    <x v="0"/>
    <x v="1217"/>
  </r>
  <r>
    <n v="18627"/>
    <x v="1087"/>
    <x v="4"/>
    <n v="4"/>
    <x v="6802"/>
    <x v="0"/>
    <n v="0.5"/>
    <x v="3"/>
    <x v="3"/>
    <x v="0"/>
    <s v="Labels"/>
    <x v="0"/>
    <x v="193"/>
  </r>
  <r>
    <n v="18855"/>
    <x v="851"/>
    <x v="1"/>
    <n v="31"/>
    <x v="6803"/>
    <x v="0"/>
    <n v="8.3000000000000007"/>
    <x v="8"/>
    <x v="3"/>
    <x v="0"/>
    <s v="Binders and Binder Accessories"/>
    <x v="0"/>
    <x v="697"/>
  </r>
  <r>
    <n v="5572"/>
    <x v="428"/>
    <x v="1"/>
    <n v="37"/>
    <x v="6804"/>
    <x v="0"/>
    <n v="5.9"/>
    <x v="0"/>
    <x v="0"/>
    <x v="1"/>
    <s v="Computer Peripherals"/>
    <x v="4"/>
    <x v="748"/>
  </r>
  <r>
    <n v="7169"/>
    <x v="1178"/>
    <x v="4"/>
    <n v="30"/>
    <x v="6805"/>
    <x v="0"/>
    <n v="3"/>
    <x v="2"/>
    <x v="0"/>
    <x v="1"/>
    <s v="Telephones and Communication"/>
    <x v="0"/>
    <x v="966"/>
  </r>
  <r>
    <n v="25442"/>
    <x v="158"/>
    <x v="1"/>
    <n v="40"/>
    <x v="6806"/>
    <x v="0"/>
    <n v="5.4"/>
    <x v="4"/>
    <x v="2"/>
    <x v="0"/>
    <s v="Paper"/>
    <x v="0"/>
    <x v="157"/>
  </r>
  <r>
    <n v="39649"/>
    <x v="578"/>
    <x v="1"/>
    <n v="9"/>
    <x v="6807"/>
    <x v="0"/>
    <n v="5.8"/>
    <x v="2"/>
    <x v="0"/>
    <x v="0"/>
    <s v="Paper"/>
    <x v="0"/>
    <x v="96"/>
  </r>
  <r>
    <n v="27811"/>
    <x v="1061"/>
    <x v="2"/>
    <n v="4"/>
    <x v="6808"/>
    <x v="0"/>
    <n v="14.1"/>
    <x v="0"/>
    <x v="3"/>
    <x v="0"/>
    <s v="Binders and Binder Accessories"/>
    <x v="0"/>
    <x v="1364"/>
  </r>
  <r>
    <n v="5699"/>
    <x v="306"/>
    <x v="3"/>
    <n v="41"/>
    <x v="6809"/>
    <x v="1"/>
    <n v="8.1999999999999993"/>
    <x v="0"/>
    <x v="3"/>
    <x v="0"/>
    <s v="Storage &amp; Organization"/>
    <x v="0"/>
    <x v="874"/>
  </r>
  <r>
    <n v="9829"/>
    <x v="1031"/>
    <x v="0"/>
    <n v="4"/>
    <x v="6810"/>
    <x v="0"/>
    <n v="0.5"/>
    <x v="6"/>
    <x v="1"/>
    <x v="0"/>
    <s v="Labels"/>
    <x v="0"/>
    <x v="662"/>
  </r>
  <r>
    <n v="43298"/>
    <x v="424"/>
    <x v="2"/>
    <n v="33"/>
    <x v="6811"/>
    <x v="0"/>
    <n v="26.2"/>
    <x v="5"/>
    <x v="1"/>
    <x v="1"/>
    <s v="Copiers and Fax"/>
    <x v="5"/>
    <x v="441"/>
  </r>
  <r>
    <n v="41254"/>
    <x v="647"/>
    <x v="0"/>
    <n v="17"/>
    <x v="6812"/>
    <x v="0"/>
    <n v="6.2"/>
    <x v="3"/>
    <x v="0"/>
    <x v="2"/>
    <s v="Office Furnishings"/>
    <x v="1"/>
    <x v="680"/>
  </r>
  <r>
    <n v="55520"/>
    <x v="155"/>
    <x v="0"/>
    <n v="43"/>
    <x v="6813"/>
    <x v="1"/>
    <n v="6.4"/>
    <x v="8"/>
    <x v="3"/>
    <x v="1"/>
    <s v="Office Machines"/>
    <x v="1"/>
    <x v="38"/>
  </r>
  <r>
    <n v="21478"/>
    <x v="1023"/>
    <x v="3"/>
    <n v="33"/>
    <x v="6814"/>
    <x v="0"/>
    <n v="6.2"/>
    <x v="9"/>
    <x v="2"/>
    <x v="0"/>
    <s v="Paper"/>
    <x v="0"/>
    <x v="109"/>
  </r>
  <r>
    <n v="8195"/>
    <x v="1075"/>
    <x v="4"/>
    <n v="5"/>
    <x v="6815"/>
    <x v="1"/>
    <n v="11.9"/>
    <x v="3"/>
    <x v="1"/>
    <x v="0"/>
    <s v="Paper"/>
    <x v="0"/>
    <x v="1147"/>
  </r>
  <r>
    <n v="15104"/>
    <x v="388"/>
    <x v="4"/>
    <n v="23"/>
    <x v="6816"/>
    <x v="0"/>
    <n v="1.6"/>
    <x v="5"/>
    <x v="3"/>
    <x v="0"/>
    <s v="Binders and Binder Accessories"/>
    <x v="0"/>
    <x v="515"/>
  </r>
  <r>
    <n v="10144"/>
    <x v="1307"/>
    <x v="0"/>
    <n v="1"/>
    <x v="931"/>
    <x v="2"/>
    <n v="32.1"/>
    <x v="2"/>
    <x v="0"/>
    <x v="2"/>
    <s v="Chairs &amp; Chairmats"/>
    <x v="3"/>
    <x v="1103"/>
  </r>
  <r>
    <n v="52807"/>
    <x v="261"/>
    <x v="4"/>
    <n v="28"/>
    <x v="6817"/>
    <x v="0"/>
    <n v="3.1"/>
    <x v="1"/>
    <x v="1"/>
    <x v="0"/>
    <s v="Pens &amp; Art Supplies"/>
    <x v="4"/>
    <x v="261"/>
  </r>
  <r>
    <n v="36102"/>
    <x v="621"/>
    <x v="2"/>
    <n v="36"/>
    <x v="6818"/>
    <x v="0"/>
    <n v="6.6"/>
    <x v="9"/>
    <x v="1"/>
    <x v="2"/>
    <s v="Office Furnishings"/>
    <x v="2"/>
    <x v="723"/>
  </r>
  <r>
    <n v="57253"/>
    <x v="81"/>
    <x v="0"/>
    <n v="49"/>
    <x v="6819"/>
    <x v="0"/>
    <n v="6.1"/>
    <x v="0"/>
    <x v="1"/>
    <x v="2"/>
    <s v="Tables"/>
    <x v="6"/>
    <x v="74"/>
  </r>
  <r>
    <n v="33479"/>
    <x v="464"/>
    <x v="0"/>
    <n v="27"/>
    <x v="6820"/>
    <x v="0"/>
    <n v="5.5"/>
    <x v="5"/>
    <x v="2"/>
    <x v="0"/>
    <s v="Paper"/>
    <x v="2"/>
    <x v="1003"/>
  </r>
  <r>
    <n v="19363"/>
    <x v="677"/>
    <x v="1"/>
    <n v="41"/>
    <x v="6821"/>
    <x v="0"/>
    <n v="1"/>
    <x v="6"/>
    <x v="2"/>
    <x v="0"/>
    <s v="Pens &amp; Art Supplies"/>
    <x v="2"/>
    <x v="718"/>
  </r>
  <r>
    <n v="802"/>
    <x v="872"/>
    <x v="0"/>
    <n v="33"/>
    <x v="6822"/>
    <x v="0"/>
    <n v="6"/>
    <x v="0"/>
    <x v="0"/>
    <x v="0"/>
    <s v="Binders and Binder Accessories"/>
    <x v="0"/>
    <x v="1160"/>
  </r>
  <r>
    <n v="834"/>
    <x v="206"/>
    <x v="4"/>
    <n v="15"/>
    <x v="6823"/>
    <x v="2"/>
    <n v="60.1"/>
    <x v="2"/>
    <x v="2"/>
    <x v="1"/>
    <s v="Office Machines"/>
    <x v="3"/>
    <x v="1077"/>
  </r>
  <r>
    <n v="20450"/>
    <x v="1388"/>
    <x v="0"/>
    <n v="26"/>
    <x v="6824"/>
    <x v="2"/>
    <n v="71.3"/>
    <x v="8"/>
    <x v="2"/>
    <x v="2"/>
    <s v="Tables"/>
    <x v="6"/>
    <x v="829"/>
  </r>
  <r>
    <n v="6502"/>
    <x v="671"/>
    <x v="4"/>
    <n v="30"/>
    <x v="6825"/>
    <x v="0"/>
    <n v="5.5"/>
    <x v="0"/>
    <x v="2"/>
    <x v="0"/>
    <s v="Paper"/>
    <x v="0"/>
    <x v="1264"/>
  </r>
  <r>
    <n v="24097"/>
    <x v="692"/>
    <x v="1"/>
    <n v="2"/>
    <x v="6826"/>
    <x v="0"/>
    <n v="5.2"/>
    <x v="1"/>
    <x v="3"/>
    <x v="0"/>
    <s v="Paper"/>
    <x v="0"/>
    <x v="636"/>
  </r>
  <r>
    <n v="37888"/>
    <x v="1263"/>
    <x v="0"/>
    <n v="31"/>
    <x v="6827"/>
    <x v="0"/>
    <n v="1.6"/>
    <x v="10"/>
    <x v="0"/>
    <x v="0"/>
    <s v="Binders and Binder Accessories"/>
    <x v="0"/>
    <x v="1218"/>
  </r>
  <r>
    <n v="42213"/>
    <x v="443"/>
    <x v="0"/>
    <n v="46"/>
    <x v="6828"/>
    <x v="0"/>
    <n v="0.5"/>
    <x v="4"/>
    <x v="3"/>
    <x v="0"/>
    <s v="Labels"/>
    <x v="0"/>
    <x v="649"/>
  </r>
  <r>
    <n v="22433"/>
    <x v="1162"/>
    <x v="0"/>
    <n v="44"/>
    <x v="6829"/>
    <x v="0"/>
    <n v="1.1000000000000001"/>
    <x v="8"/>
    <x v="2"/>
    <x v="1"/>
    <s v="Telephones and Communication"/>
    <x v="2"/>
    <x v="1364"/>
  </r>
  <r>
    <n v="51075"/>
    <x v="499"/>
    <x v="2"/>
    <n v="43"/>
    <x v="6830"/>
    <x v="1"/>
    <n v="5.4"/>
    <x v="9"/>
    <x v="3"/>
    <x v="1"/>
    <s v="Telephones and Communication"/>
    <x v="2"/>
    <x v="394"/>
  </r>
  <r>
    <n v="19494"/>
    <x v="675"/>
    <x v="1"/>
    <n v="39"/>
    <x v="6831"/>
    <x v="0"/>
    <n v="9.6"/>
    <x v="0"/>
    <x v="3"/>
    <x v="2"/>
    <s v="Office Furnishings"/>
    <x v="4"/>
    <x v="1252"/>
  </r>
  <r>
    <n v="45409"/>
    <x v="265"/>
    <x v="0"/>
    <n v="50"/>
    <x v="6832"/>
    <x v="0"/>
    <n v="1.3"/>
    <x v="2"/>
    <x v="0"/>
    <x v="1"/>
    <s v="Telephones and Communication"/>
    <x v="4"/>
    <x v="429"/>
  </r>
  <r>
    <n v="31043"/>
    <x v="1051"/>
    <x v="1"/>
    <n v="49"/>
    <x v="6833"/>
    <x v="0"/>
    <n v="2.1"/>
    <x v="5"/>
    <x v="0"/>
    <x v="1"/>
    <s v="Computer Peripherals"/>
    <x v="4"/>
    <x v="1102"/>
  </r>
  <r>
    <n v="56646"/>
    <x v="593"/>
    <x v="0"/>
    <n v="41"/>
    <x v="6834"/>
    <x v="0"/>
    <n v="2.7"/>
    <x v="0"/>
    <x v="2"/>
    <x v="1"/>
    <s v="Telephones and Communication"/>
    <x v="0"/>
    <x v="496"/>
  </r>
  <r>
    <n v="58656"/>
    <x v="792"/>
    <x v="1"/>
    <n v="5"/>
    <x v="6835"/>
    <x v="0"/>
    <n v="3.2"/>
    <x v="0"/>
    <x v="3"/>
    <x v="0"/>
    <s v="Binders and Binder Accessories"/>
    <x v="0"/>
    <x v="735"/>
  </r>
  <r>
    <n v="22913"/>
    <x v="205"/>
    <x v="0"/>
    <n v="24"/>
    <x v="6836"/>
    <x v="2"/>
    <n v="43"/>
    <x v="8"/>
    <x v="0"/>
    <x v="2"/>
    <s v="Tables"/>
    <x v="6"/>
    <x v="1011"/>
  </r>
  <r>
    <n v="51525"/>
    <x v="540"/>
    <x v="0"/>
    <n v="46"/>
    <x v="6837"/>
    <x v="0"/>
    <n v="8.8000000000000007"/>
    <x v="4"/>
    <x v="2"/>
    <x v="0"/>
    <s v="Storage &amp; Organization"/>
    <x v="0"/>
    <x v="690"/>
  </r>
  <r>
    <n v="33793"/>
    <x v="369"/>
    <x v="0"/>
    <n v="17"/>
    <x v="6838"/>
    <x v="0"/>
    <n v="16.100000000000001"/>
    <x v="6"/>
    <x v="2"/>
    <x v="0"/>
    <s v="Binders and Binder Accessories"/>
    <x v="0"/>
    <x v="384"/>
  </r>
  <r>
    <n v="4261"/>
    <x v="649"/>
    <x v="0"/>
    <n v="32"/>
    <x v="6839"/>
    <x v="0"/>
    <n v="26.2"/>
    <x v="2"/>
    <x v="0"/>
    <x v="0"/>
    <s v="Appliances"/>
    <x v="5"/>
    <x v="377"/>
  </r>
  <r>
    <n v="11236"/>
    <x v="549"/>
    <x v="1"/>
    <n v="15"/>
    <x v="6840"/>
    <x v="0"/>
    <n v="4.5999999999999996"/>
    <x v="8"/>
    <x v="3"/>
    <x v="0"/>
    <s v="Pens &amp; Art Supplies"/>
    <x v="2"/>
    <x v="151"/>
  </r>
  <r>
    <n v="32737"/>
    <x v="1284"/>
    <x v="1"/>
    <n v="14"/>
    <x v="5339"/>
    <x v="0"/>
    <n v="1.6"/>
    <x v="0"/>
    <x v="2"/>
    <x v="0"/>
    <s v="Binders and Binder Accessories"/>
    <x v="0"/>
    <x v="1068"/>
  </r>
  <r>
    <n v="29223"/>
    <x v="1256"/>
    <x v="1"/>
    <n v="48"/>
    <x v="6841"/>
    <x v="2"/>
    <n v="27.8"/>
    <x v="3"/>
    <x v="2"/>
    <x v="2"/>
    <s v="Chairs &amp; Chairmats"/>
    <x v="3"/>
    <x v="727"/>
  </r>
  <r>
    <n v="23268"/>
    <x v="1128"/>
    <x v="1"/>
    <n v="5"/>
    <x v="6842"/>
    <x v="0"/>
    <n v="6.2"/>
    <x v="4"/>
    <x v="2"/>
    <x v="0"/>
    <s v="Paper"/>
    <x v="0"/>
    <x v="1046"/>
  </r>
  <r>
    <n v="49126"/>
    <x v="424"/>
    <x v="3"/>
    <n v="33"/>
    <x v="6843"/>
    <x v="2"/>
    <n v="32.1"/>
    <x v="9"/>
    <x v="0"/>
    <x v="2"/>
    <s v="Chairs &amp; Chairmats"/>
    <x v="3"/>
    <x v="1066"/>
  </r>
  <r>
    <n v="56257"/>
    <x v="1176"/>
    <x v="4"/>
    <n v="49"/>
    <x v="6844"/>
    <x v="1"/>
    <n v="6.1"/>
    <x v="3"/>
    <x v="2"/>
    <x v="2"/>
    <s v="Office Furnishings"/>
    <x v="1"/>
    <x v="1016"/>
  </r>
  <r>
    <n v="10470"/>
    <x v="847"/>
    <x v="3"/>
    <n v="8"/>
    <x v="6845"/>
    <x v="0"/>
    <n v="14.1"/>
    <x v="0"/>
    <x v="0"/>
    <x v="0"/>
    <s v="Binders and Binder Accessories"/>
    <x v="0"/>
    <x v="32"/>
  </r>
  <r>
    <n v="11429"/>
    <x v="276"/>
    <x v="3"/>
    <n v="46"/>
    <x v="6846"/>
    <x v="2"/>
    <n v="45.5"/>
    <x v="3"/>
    <x v="2"/>
    <x v="2"/>
    <s v="Tables"/>
    <x v="6"/>
    <x v="1403"/>
  </r>
  <r>
    <n v="14212"/>
    <x v="45"/>
    <x v="0"/>
    <n v="4"/>
    <x v="6847"/>
    <x v="0"/>
    <n v="5.6"/>
    <x v="5"/>
    <x v="3"/>
    <x v="2"/>
    <s v="Office Furnishings"/>
    <x v="0"/>
    <x v="624"/>
  </r>
  <r>
    <n v="56327"/>
    <x v="5"/>
    <x v="4"/>
    <n v="42"/>
    <x v="6848"/>
    <x v="0"/>
    <n v="18.7"/>
    <x v="5"/>
    <x v="3"/>
    <x v="0"/>
    <s v="Paper"/>
    <x v="0"/>
    <x v="720"/>
  </r>
  <r>
    <n v="43298"/>
    <x v="424"/>
    <x v="2"/>
    <n v="15"/>
    <x v="6849"/>
    <x v="0"/>
    <n v="7.9"/>
    <x v="5"/>
    <x v="1"/>
    <x v="0"/>
    <s v="Paper"/>
    <x v="0"/>
    <x v="441"/>
  </r>
  <r>
    <n v="11396"/>
    <x v="696"/>
    <x v="0"/>
    <n v="42"/>
    <x v="6850"/>
    <x v="0"/>
    <n v="21.4"/>
    <x v="0"/>
    <x v="0"/>
    <x v="0"/>
    <s v="Binders and Binder Accessories"/>
    <x v="0"/>
    <x v="1198"/>
  </r>
  <r>
    <n v="3104"/>
    <x v="1022"/>
    <x v="4"/>
    <n v="50"/>
    <x v="6851"/>
    <x v="0"/>
    <n v="9.5"/>
    <x v="4"/>
    <x v="1"/>
    <x v="0"/>
    <s v="Paper"/>
    <x v="0"/>
    <x v="1202"/>
  </r>
  <r>
    <n v="56710"/>
    <x v="193"/>
    <x v="2"/>
    <n v="34"/>
    <x v="6852"/>
    <x v="0"/>
    <n v="5.9"/>
    <x v="0"/>
    <x v="1"/>
    <x v="0"/>
    <s v="Storage &amp; Organization"/>
    <x v="0"/>
    <x v="219"/>
  </r>
  <r>
    <n v="12066"/>
    <x v="698"/>
    <x v="4"/>
    <n v="27"/>
    <x v="6853"/>
    <x v="0"/>
    <n v="8.6"/>
    <x v="8"/>
    <x v="3"/>
    <x v="1"/>
    <s v="Telephones and Communication"/>
    <x v="0"/>
    <x v="737"/>
  </r>
  <r>
    <n v="19972"/>
    <x v="863"/>
    <x v="0"/>
    <n v="6"/>
    <x v="6854"/>
    <x v="0"/>
    <n v="9.6"/>
    <x v="2"/>
    <x v="0"/>
    <x v="2"/>
    <s v="Office Furnishings"/>
    <x v="4"/>
    <x v="1433"/>
  </r>
  <r>
    <n v="23333"/>
    <x v="386"/>
    <x v="4"/>
    <n v="44"/>
    <x v="6855"/>
    <x v="0"/>
    <n v="7.2"/>
    <x v="0"/>
    <x v="2"/>
    <x v="0"/>
    <s v="Appliances"/>
    <x v="1"/>
    <x v="402"/>
  </r>
  <r>
    <n v="43488"/>
    <x v="1104"/>
    <x v="0"/>
    <n v="46"/>
    <x v="6856"/>
    <x v="0"/>
    <n v="4.8"/>
    <x v="3"/>
    <x v="2"/>
    <x v="0"/>
    <s v="Appliances"/>
    <x v="0"/>
    <x v="941"/>
  </r>
  <r>
    <n v="18247"/>
    <x v="862"/>
    <x v="2"/>
    <n v="20"/>
    <x v="6857"/>
    <x v="0"/>
    <n v="4.3"/>
    <x v="2"/>
    <x v="0"/>
    <x v="2"/>
    <s v="Office Furnishings"/>
    <x v="2"/>
    <x v="648"/>
  </r>
  <r>
    <n v="47717"/>
    <x v="124"/>
    <x v="2"/>
    <n v="35"/>
    <x v="6858"/>
    <x v="0"/>
    <n v="0.5"/>
    <x v="6"/>
    <x v="1"/>
    <x v="0"/>
    <s v="Labels"/>
    <x v="0"/>
    <x v="126"/>
  </r>
  <r>
    <n v="8515"/>
    <x v="11"/>
    <x v="0"/>
    <n v="33"/>
    <x v="6859"/>
    <x v="0"/>
    <n v="4.3"/>
    <x v="2"/>
    <x v="3"/>
    <x v="1"/>
    <s v="Computer Peripherals"/>
    <x v="0"/>
    <x v="472"/>
  </r>
  <r>
    <n v="18464"/>
    <x v="130"/>
    <x v="1"/>
    <n v="27"/>
    <x v="6860"/>
    <x v="2"/>
    <n v="59.1"/>
    <x v="4"/>
    <x v="3"/>
    <x v="0"/>
    <s v="Appliances"/>
    <x v="3"/>
    <x v="131"/>
  </r>
  <r>
    <n v="48388"/>
    <x v="619"/>
    <x v="1"/>
    <n v="3"/>
    <x v="6861"/>
    <x v="0"/>
    <n v="5.4"/>
    <x v="2"/>
    <x v="0"/>
    <x v="0"/>
    <s v="Binders and Binder Accessories"/>
    <x v="0"/>
    <x v="818"/>
  </r>
  <r>
    <n v="32420"/>
    <x v="1358"/>
    <x v="4"/>
    <n v="35"/>
    <x v="6862"/>
    <x v="0"/>
    <n v="5.5"/>
    <x v="4"/>
    <x v="1"/>
    <x v="1"/>
    <s v="Computer Peripherals"/>
    <x v="4"/>
    <x v="646"/>
  </r>
  <r>
    <n v="41606"/>
    <x v="1313"/>
    <x v="1"/>
    <n v="30"/>
    <x v="6863"/>
    <x v="0"/>
    <n v="1"/>
    <x v="0"/>
    <x v="3"/>
    <x v="0"/>
    <s v="Pens &amp; Art Supplies"/>
    <x v="2"/>
    <x v="407"/>
  </r>
  <r>
    <n v="18661"/>
    <x v="511"/>
    <x v="3"/>
    <n v="12"/>
    <x v="6864"/>
    <x v="2"/>
    <n v="62.3"/>
    <x v="0"/>
    <x v="0"/>
    <x v="2"/>
    <s v="Chairs &amp; Chairmats"/>
    <x v="3"/>
    <x v="761"/>
  </r>
  <r>
    <n v="22881"/>
    <x v="883"/>
    <x v="4"/>
    <n v="33"/>
    <x v="6865"/>
    <x v="0"/>
    <n v="10"/>
    <x v="0"/>
    <x v="0"/>
    <x v="0"/>
    <s v="Storage &amp; Organization"/>
    <x v="0"/>
    <x v="795"/>
  </r>
  <r>
    <n v="41988"/>
    <x v="78"/>
    <x v="3"/>
    <n v="14"/>
    <x v="6866"/>
    <x v="0"/>
    <n v="5.9"/>
    <x v="2"/>
    <x v="2"/>
    <x v="0"/>
    <s v="Storage &amp; Organization"/>
    <x v="0"/>
    <x v="997"/>
  </r>
  <r>
    <n v="36704"/>
    <x v="1241"/>
    <x v="1"/>
    <n v="19"/>
    <x v="6867"/>
    <x v="0"/>
    <n v="4.5"/>
    <x v="5"/>
    <x v="2"/>
    <x v="0"/>
    <s v="Pens &amp; Art Supplies"/>
    <x v="4"/>
    <x v="66"/>
  </r>
  <r>
    <n v="34980"/>
    <x v="509"/>
    <x v="2"/>
    <n v="12"/>
    <x v="6868"/>
    <x v="0"/>
    <n v="5.5"/>
    <x v="2"/>
    <x v="0"/>
    <x v="0"/>
    <s v="Appliances"/>
    <x v="1"/>
    <x v="787"/>
  </r>
  <r>
    <n v="44294"/>
    <x v="75"/>
    <x v="3"/>
    <n v="15"/>
    <x v="6869"/>
    <x v="1"/>
    <n v="10.4"/>
    <x v="5"/>
    <x v="1"/>
    <x v="0"/>
    <s v="Paper"/>
    <x v="0"/>
    <x v="1425"/>
  </r>
  <r>
    <n v="36354"/>
    <x v="1215"/>
    <x v="4"/>
    <n v="13"/>
    <x v="6870"/>
    <x v="0"/>
    <n v="21.4"/>
    <x v="9"/>
    <x v="2"/>
    <x v="0"/>
    <s v="Appliances"/>
    <x v="0"/>
    <x v="897"/>
  </r>
  <r>
    <n v="801"/>
    <x v="1183"/>
    <x v="0"/>
    <n v="20"/>
    <x v="6871"/>
    <x v="0"/>
    <n v="3.7"/>
    <x v="9"/>
    <x v="0"/>
    <x v="0"/>
    <s v="Pens &amp; Art Supplies"/>
    <x v="4"/>
    <x v="1241"/>
  </r>
  <r>
    <n v="6434"/>
    <x v="856"/>
    <x v="1"/>
    <n v="13"/>
    <x v="6872"/>
    <x v="0"/>
    <n v="0.9"/>
    <x v="2"/>
    <x v="0"/>
    <x v="0"/>
    <s v="Paper"/>
    <x v="2"/>
    <x v="1320"/>
  </r>
  <r>
    <n v="37152"/>
    <x v="882"/>
    <x v="4"/>
    <n v="45"/>
    <x v="6873"/>
    <x v="0"/>
    <n v="9.4"/>
    <x v="0"/>
    <x v="0"/>
    <x v="1"/>
    <s v="Telephones and Communication"/>
    <x v="0"/>
    <x v="1040"/>
  </r>
  <r>
    <n v="35878"/>
    <x v="595"/>
    <x v="4"/>
    <n v="11"/>
    <x v="6874"/>
    <x v="0"/>
    <n v="18.7"/>
    <x v="0"/>
    <x v="0"/>
    <x v="0"/>
    <s v="Paper"/>
    <x v="0"/>
    <x v="911"/>
  </r>
  <r>
    <n v="57568"/>
    <x v="474"/>
    <x v="2"/>
    <n v="38"/>
    <x v="6875"/>
    <x v="0"/>
    <n v="1.5"/>
    <x v="7"/>
    <x v="3"/>
    <x v="0"/>
    <s v="Envelopes"/>
    <x v="0"/>
    <x v="1410"/>
  </r>
  <r>
    <n v="51813"/>
    <x v="758"/>
    <x v="2"/>
    <n v="13"/>
    <x v="6876"/>
    <x v="0"/>
    <n v="37.5"/>
    <x v="0"/>
    <x v="0"/>
    <x v="0"/>
    <s v="Storage &amp; Organization"/>
    <x v="5"/>
    <x v="1367"/>
  </r>
  <r>
    <n v="2816"/>
    <x v="1203"/>
    <x v="1"/>
    <n v="35"/>
    <x v="6877"/>
    <x v="0"/>
    <n v="3.1"/>
    <x v="9"/>
    <x v="0"/>
    <x v="0"/>
    <s v="Pens &amp; Art Supplies"/>
    <x v="4"/>
    <x v="1246"/>
  </r>
  <r>
    <n v="13126"/>
    <x v="945"/>
    <x v="2"/>
    <n v="43"/>
    <x v="6878"/>
    <x v="0"/>
    <n v="26.2"/>
    <x v="5"/>
    <x v="1"/>
    <x v="1"/>
    <s v="Copiers and Fax"/>
    <x v="5"/>
    <x v="956"/>
  </r>
  <r>
    <n v="19105"/>
    <x v="1284"/>
    <x v="1"/>
    <n v="29"/>
    <x v="6879"/>
    <x v="0"/>
    <n v="5.8"/>
    <x v="6"/>
    <x v="0"/>
    <x v="0"/>
    <s v="Paper"/>
    <x v="0"/>
    <x v="1294"/>
  </r>
  <r>
    <n v="17251"/>
    <x v="990"/>
    <x v="2"/>
    <n v="26"/>
    <x v="6880"/>
    <x v="0"/>
    <n v="9.6"/>
    <x v="5"/>
    <x v="3"/>
    <x v="1"/>
    <s v="Telephones and Communication"/>
    <x v="0"/>
    <x v="33"/>
  </r>
  <r>
    <n v="41412"/>
    <x v="233"/>
    <x v="2"/>
    <n v="47"/>
    <x v="6881"/>
    <x v="0"/>
    <n v="8.3000000000000007"/>
    <x v="2"/>
    <x v="1"/>
    <x v="0"/>
    <s v="Binders and Binder Accessories"/>
    <x v="0"/>
    <x v="50"/>
  </r>
  <r>
    <n v="18178"/>
    <x v="968"/>
    <x v="3"/>
    <n v="43"/>
    <x v="6882"/>
    <x v="0"/>
    <n v="52.4"/>
    <x v="0"/>
    <x v="3"/>
    <x v="0"/>
    <s v="Appliances"/>
    <x v="5"/>
    <x v="397"/>
  </r>
  <r>
    <n v="51072"/>
    <x v="28"/>
    <x v="0"/>
    <n v="43"/>
    <x v="6883"/>
    <x v="0"/>
    <n v="21.4"/>
    <x v="2"/>
    <x v="3"/>
    <x v="0"/>
    <s v="Storage &amp; Organization"/>
    <x v="0"/>
    <x v="29"/>
  </r>
  <r>
    <n v="1985"/>
    <x v="282"/>
    <x v="2"/>
    <n v="1"/>
    <x v="6884"/>
    <x v="0"/>
    <n v="6.1"/>
    <x v="3"/>
    <x v="2"/>
    <x v="0"/>
    <s v="Paper"/>
    <x v="0"/>
    <x v="167"/>
  </r>
  <r>
    <n v="32640"/>
    <x v="236"/>
    <x v="1"/>
    <n v="12"/>
    <x v="6885"/>
    <x v="1"/>
    <n v="6.9"/>
    <x v="3"/>
    <x v="3"/>
    <x v="0"/>
    <s v="Paper"/>
    <x v="0"/>
    <x v="508"/>
  </r>
  <r>
    <n v="52130"/>
    <x v="762"/>
    <x v="3"/>
    <n v="13"/>
    <x v="6886"/>
    <x v="0"/>
    <n v="5.7"/>
    <x v="9"/>
    <x v="1"/>
    <x v="0"/>
    <s v="Binders and Binder Accessories"/>
    <x v="0"/>
    <x v="1234"/>
  </r>
  <r>
    <n v="52068"/>
    <x v="806"/>
    <x v="2"/>
    <n v="47"/>
    <x v="6887"/>
    <x v="2"/>
    <n v="17.8"/>
    <x v="6"/>
    <x v="0"/>
    <x v="1"/>
    <s v="Office Machines"/>
    <x v="6"/>
    <x v="651"/>
  </r>
  <r>
    <n v="40162"/>
    <x v="1033"/>
    <x v="0"/>
    <n v="28"/>
    <x v="6888"/>
    <x v="0"/>
    <n v="5.5"/>
    <x v="5"/>
    <x v="2"/>
    <x v="0"/>
    <s v="Paper"/>
    <x v="0"/>
    <x v="805"/>
  </r>
  <r>
    <n v="49987"/>
    <x v="764"/>
    <x v="1"/>
    <n v="4"/>
    <x v="6889"/>
    <x v="2"/>
    <n v="55.9"/>
    <x v="4"/>
    <x v="1"/>
    <x v="2"/>
    <s v="Tables"/>
    <x v="6"/>
    <x v="804"/>
  </r>
  <r>
    <n v="58433"/>
    <x v="1367"/>
    <x v="1"/>
    <n v="11"/>
    <x v="6890"/>
    <x v="2"/>
    <n v="32.1"/>
    <x v="2"/>
    <x v="2"/>
    <x v="2"/>
    <s v="Chairs &amp; Chairmats"/>
    <x v="3"/>
    <x v="475"/>
  </r>
  <r>
    <n v="50563"/>
    <x v="982"/>
    <x v="1"/>
    <n v="20"/>
    <x v="6891"/>
    <x v="1"/>
    <n v="8.1999999999999993"/>
    <x v="5"/>
    <x v="3"/>
    <x v="1"/>
    <s v="Telephones and Communication"/>
    <x v="0"/>
    <x v="1066"/>
  </r>
  <r>
    <n v="12710"/>
    <x v="691"/>
    <x v="0"/>
    <n v="37"/>
    <x v="6892"/>
    <x v="0"/>
    <n v="14.9"/>
    <x v="4"/>
    <x v="3"/>
    <x v="0"/>
    <s v="Paper"/>
    <x v="0"/>
    <x v="946"/>
  </r>
  <r>
    <n v="34852"/>
    <x v="762"/>
    <x v="3"/>
    <n v="26"/>
    <x v="6893"/>
    <x v="0"/>
    <n v="1.6"/>
    <x v="2"/>
    <x v="0"/>
    <x v="0"/>
    <s v="Binders and Binder Accessories"/>
    <x v="0"/>
    <x v="532"/>
  </r>
  <r>
    <n v="2050"/>
    <x v="458"/>
    <x v="2"/>
    <n v="16"/>
    <x v="6894"/>
    <x v="0"/>
    <n v="1.1000000000000001"/>
    <x v="7"/>
    <x v="1"/>
    <x v="0"/>
    <s v="Labels"/>
    <x v="0"/>
    <x v="610"/>
  </r>
  <r>
    <n v="56960"/>
    <x v="774"/>
    <x v="1"/>
    <n v="48"/>
    <x v="6895"/>
    <x v="1"/>
    <n v="4.5"/>
    <x v="7"/>
    <x v="3"/>
    <x v="1"/>
    <s v="Telephones and Communication"/>
    <x v="0"/>
    <x v="1440"/>
  </r>
  <r>
    <n v="5957"/>
    <x v="333"/>
    <x v="1"/>
    <n v="3"/>
    <x v="6896"/>
    <x v="2"/>
    <n v="70.900000000000006"/>
    <x v="7"/>
    <x v="3"/>
    <x v="2"/>
    <s v="Bookcases"/>
    <x v="6"/>
    <x v="1432"/>
  </r>
  <r>
    <n v="40068"/>
    <x v="298"/>
    <x v="3"/>
    <n v="1"/>
    <x v="6897"/>
    <x v="2"/>
    <n v="32.1"/>
    <x v="2"/>
    <x v="2"/>
    <x v="2"/>
    <s v="Chairs &amp; Chairmats"/>
    <x v="3"/>
    <x v="302"/>
  </r>
  <r>
    <n v="25062"/>
    <x v="549"/>
    <x v="0"/>
    <n v="9"/>
    <x v="6898"/>
    <x v="0"/>
    <n v="21.4"/>
    <x v="0"/>
    <x v="1"/>
    <x v="0"/>
    <s v="Binders and Binder Accessories"/>
    <x v="0"/>
    <x v="310"/>
  </r>
  <r>
    <n v="3078"/>
    <x v="58"/>
    <x v="1"/>
    <n v="1"/>
    <x v="515"/>
    <x v="2"/>
    <n v="52.2"/>
    <x v="4"/>
    <x v="0"/>
    <x v="2"/>
    <s v="Chairs &amp; Chairmats"/>
    <x v="3"/>
    <x v="1235"/>
  </r>
  <r>
    <n v="33184"/>
    <x v="741"/>
    <x v="2"/>
    <n v="1"/>
    <x v="6899"/>
    <x v="0"/>
    <n v="21.4"/>
    <x v="6"/>
    <x v="3"/>
    <x v="0"/>
    <s v="Binders and Binder Accessories"/>
    <x v="0"/>
    <x v="779"/>
  </r>
  <r>
    <n v="55234"/>
    <x v="959"/>
    <x v="3"/>
    <n v="5"/>
    <x v="1365"/>
    <x v="0"/>
    <n v="2.2000000000000002"/>
    <x v="6"/>
    <x v="0"/>
    <x v="0"/>
    <s v="Pens &amp; Art Supplies"/>
    <x v="2"/>
    <x v="437"/>
  </r>
  <r>
    <n v="24806"/>
    <x v="1059"/>
    <x v="2"/>
    <n v="20"/>
    <x v="6900"/>
    <x v="0"/>
    <n v="6.1"/>
    <x v="10"/>
    <x v="3"/>
    <x v="0"/>
    <s v="Binders and Binder Accessories"/>
    <x v="0"/>
    <x v="928"/>
  </r>
  <r>
    <n v="35777"/>
    <x v="938"/>
    <x v="0"/>
    <n v="35"/>
    <x v="6901"/>
    <x v="0"/>
    <n v="1.3"/>
    <x v="11"/>
    <x v="2"/>
    <x v="0"/>
    <s v="Pens &amp; Art Supplies"/>
    <x v="2"/>
    <x v="984"/>
  </r>
  <r>
    <n v="54819"/>
    <x v="477"/>
    <x v="3"/>
    <n v="26"/>
    <x v="2"/>
    <x v="0"/>
    <n v="0.9"/>
    <x v="9"/>
    <x v="3"/>
    <x v="0"/>
    <s v="Rubber Bands"/>
    <x v="2"/>
    <x v="811"/>
  </r>
  <r>
    <n v="33958"/>
    <x v="360"/>
    <x v="0"/>
    <n v="14"/>
    <x v="6902"/>
    <x v="0"/>
    <n v="5.7"/>
    <x v="4"/>
    <x v="3"/>
    <x v="0"/>
    <s v="Pens &amp; Art Supplies"/>
    <x v="0"/>
    <x v="338"/>
  </r>
  <r>
    <n v="21442"/>
    <x v="1034"/>
    <x v="3"/>
    <n v="48"/>
    <x v="6903"/>
    <x v="0"/>
    <n v="1.5"/>
    <x v="9"/>
    <x v="1"/>
    <x v="0"/>
    <s v="Envelopes"/>
    <x v="0"/>
    <x v="1373"/>
  </r>
  <r>
    <n v="13607"/>
    <x v="426"/>
    <x v="0"/>
    <n v="13"/>
    <x v="6904"/>
    <x v="0"/>
    <n v="37.5"/>
    <x v="5"/>
    <x v="3"/>
    <x v="0"/>
    <s v="Storage &amp; Organization"/>
    <x v="5"/>
    <x v="913"/>
  </r>
  <r>
    <n v="59750"/>
    <x v="821"/>
    <x v="3"/>
    <n v="34"/>
    <x v="6905"/>
    <x v="0"/>
    <n v="6.1"/>
    <x v="2"/>
    <x v="0"/>
    <x v="0"/>
    <s v="Paper"/>
    <x v="0"/>
    <x v="1441"/>
  </r>
  <r>
    <n v="17985"/>
    <x v="956"/>
    <x v="4"/>
    <n v="50"/>
    <x v="6906"/>
    <x v="0"/>
    <n v="3.5"/>
    <x v="0"/>
    <x v="2"/>
    <x v="1"/>
    <s v="Telephones and Communication"/>
    <x v="4"/>
    <x v="1203"/>
  </r>
  <r>
    <n v="48452"/>
    <x v="235"/>
    <x v="1"/>
    <n v="44"/>
    <x v="6907"/>
    <x v="0"/>
    <n v="7.4"/>
    <x v="4"/>
    <x v="0"/>
    <x v="2"/>
    <s v="Office Furnishings"/>
    <x v="0"/>
    <x v="1197"/>
  </r>
  <r>
    <n v="47461"/>
    <x v="535"/>
    <x v="1"/>
    <n v="34"/>
    <x v="6908"/>
    <x v="1"/>
    <n v="3.2"/>
    <x v="2"/>
    <x v="3"/>
    <x v="0"/>
    <s v="Binders and Binder Accessories"/>
    <x v="0"/>
    <x v="418"/>
  </r>
  <r>
    <n v="51266"/>
    <x v="1168"/>
    <x v="2"/>
    <n v="46"/>
    <x v="6909"/>
    <x v="1"/>
    <n v="8.3000000000000007"/>
    <x v="6"/>
    <x v="0"/>
    <x v="0"/>
    <s v="Pens &amp; Art Supplies"/>
    <x v="0"/>
    <x v="1216"/>
  </r>
  <r>
    <n v="23297"/>
    <x v="246"/>
    <x v="0"/>
    <n v="34"/>
    <x v="6910"/>
    <x v="0"/>
    <n v="7.6"/>
    <x v="8"/>
    <x v="0"/>
    <x v="0"/>
    <s v="Storage &amp; Organization"/>
    <x v="0"/>
    <x v="1281"/>
  </r>
  <r>
    <n v="19936"/>
    <x v="1139"/>
    <x v="0"/>
    <n v="19"/>
    <x v="6911"/>
    <x v="0"/>
    <n v="1.6"/>
    <x v="2"/>
    <x v="2"/>
    <x v="0"/>
    <s v="Binders and Binder Accessories"/>
    <x v="0"/>
    <x v="1224"/>
  </r>
  <r>
    <n v="36160"/>
    <x v="799"/>
    <x v="3"/>
    <n v="12"/>
    <x v="6912"/>
    <x v="1"/>
    <n v="9.6"/>
    <x v="2"/>
    <x v="2"/>
    <x v="1"/>
    <s v="Telephones and Communication"/>
    <x v="0"/>
    <x v="1194"/>
  </r>
  <r>
    <n v="58116"/>
    <x v="718"/>
    <x v="0"/>
    <n v="6"/>
    <x v="6913"/>
    <x v="2"/>
    <n v="15.4"/>
    <x v="6"/>
    <x v="3"/>
    <x v="2"/>
    <s v="Chairs &amp; Chairmats"/>
    <x v="3"/>
    <x v="275"/>
  </r>
  <r>
    <n v="27363"/>
    <x v="1295"/>
    <x v="4"/>
    <n v="16"/>
    <x v="6914"/>
    <x v="0"/>
    <n v="7.1"/>
    <x v="9"/>
    <x v="3"/>
    <x v="2"/>
    <s v="Office Furnishings"/>
    <x v="4"/>
    <x v="987"/>
  </r>
  <r>
    <n v="57958"/>
    <x v="1091"/>
    <x v="0"/>
    <n v="46"/>
    <x v="6915"/>
    <x v="1"/>
    <n v="9.4"/>
    <x v="9"/>
    <x v="1"/>
    <x v="0"/>
    <s v="Paper"/>
    <x v="0"/>
    <x v="1327"/>
  </r>
  <r>
    <n v="4996"/>
    <x v="423"/>
    <x v="4"/>
    <n v="30"/>
    <x v="6916"/>
    <x v="0"/>
    <n v="21.4"/>
    <x v="2"/>
    <x v="0"/>
    <x v="0"/>
    <s v="Storage &amp; Organization"/>
    <x v="0"/>
    <x v="1214"/>
  </r>
  <r>
    <n v="40997"/>
    <x v="870"/>
    <x v="3"/>
    <n v="37"/>
    <x v="6917"/>
    <x v="0"/>
    <n v="9.6"/>
    <x v="0"/>
    <x v="3"/>
    <x v="0"/>
    <s v="Pens &amp; Art Supplies"/>
    <x v="4"/>
    <x v="1180"/>
  </r>
  <r>
    <n v="58308"/>
    <x v="60"/>
    <x v="2"/>
    <n v="2"/>
    <x v="6918"/>
    <x v="0"/>
    <n v="8.3000000000000007"/>
    <x v="6"/>
    <x v="0"/>
    <x v="2"/>
    <s v="Office Furnishings"/>
    <x v="0"/>
    <x v="814"/>
  </r>
  <r>
    <n v="45733"/>
    <x v="1207"/>
    <x v="0"/>
    <n v="39"/>
    <x v="6919"/>
    <x v="0"/>
    <n v="16.2"/>
    <x v="6"/>
    <x v="0"/>
    <x v="0"/>
    <s v="Binders and Binder Accessories"/>
    <x v="0"/>
    <x v="647"/>
  </r>
  <r>
    <n v="15044"/>
    <x v="1237"/>
    <x v="3"/>
    <n v="42"/>
    <x v="6920"/>
    <x v="0"/>
    <n v="11"/>
    <x v="10"/>
    <x v="0"/>
    <x v="1"/>
    <s v="Computer Peripherals"/>
    <x v="0"/>
    <x v="1302"/>
  </r>
  <r>
    <n v="59207"/>
    <x v="1211"/>
    <x v="0"/>
    <n v="3"/>
    <x v="6921"/>
    <x v="0"/>
    <n v="1.7"/>
    <x v="6"/>
    <x v="0"/>
    <x v="0"/>
    <s v="Rubber Bands"/>
    <x v="2"/>
    <x v="728"/>
  </r>
  <r>
    <n v="16518"/>
    <x v="603"/>
    <x v="0"/>
    <n v="4"/>
    <x v="6922"/>
    <x v="0"/>
    <n v="5.6"/>
    <x v="5"/>
    <x v="0"/>
    <x v="0"/>
    <s v="Paper"/>
    <x v="0"/>
    <x v="392"/>
  </r>
  <r>
    <n v="42112"/>
    <x v="1035"/>
    <x v="2"/>
    <n v="16"/>
    <x v="6923"/>
    <x v="0"/>
    <n v="9.6"/>
    <x v="2"/>
    <x v="0"/>
    <x v="1"/>
    <s v="Telephones and Communication"/>
    <x v="0"/>
    <x v="514"/>
  </r>
  <r>
    <n v="53312"/>
    <x v="878"/>
    <x v="4"/>
    <n v="23"/>
    <x v="6924"/>
    <x v="0"/>
    <n v="21.4"/>
    <x v="0"/>
    <x v="2"/>
    <x v="0"/>
    <s v="Appliances"/>
    <x v="0"/>
    <x v="923"/>
  </r>
  <r>
    <n v="21606"/>
    <x v="373"/>
    <x v="2"/>
    <n v="43"/>
    <x v="6925"/>
    <x v="1"/>
    <n v="5.9"/>
    <x v="0"/>
    <x v="3"/>
    <x v="1"/>
    <s v="Computer Peripherals"/>
    <x v="0"/>
    <x v="387"/>
  </r>
  <r>
    <n v="24640"/>
    <x v="575"/>
    <x v="4"/>
    <n v="12"/>
    <x v="6926"/>
    <x v="2"/>
    <n v="32.1"/>
    <x v="0"/>
    <x v="2"/>
    <x v="2"/>
    <s v="Chairs &amp; Chairmats"/>
    <x v="3"/>
    <x v="598"/>
  </r>
  <r>
    <n v="32613"/>
    <x v="557"/>
    <x v="3"/>
    <n v="38"/>
    <x v="6927"/>
    <x v="0"/>
    <n v="37.5"/>
    <x v="3"/>
    <x v="1"/>
    <x v="0"/>
    <s v="Storage &amp; Organization"/>
    <x v="5"/>
    <x v="126"/>
  </r>
  <r>
    <n v="8709"/>
    <x v="685"/>
    <x v="1"/>
    <n v="11"/>
    <x v="6928"/>
    <x v="2"/>
    <n v="36"/>
    <x v="0"/>
    <x v="2"/>
    <x v="1"/>
    <s v="Office Machines"/>
    <x v="3"/>
    <x v="94"/>
  </r>
  <r>
    <n v="57095"/>
    <x v="1376"/>
    <x v="4"/>
    <n v="37"/>
    <x v="6929"/>
    <x v="0"/>
    <n v="5.9"/>
    <x v="6"/>
    <x v="0"/>
    <x v="0"/>
    <s v="Binders and Binder Accessories"/>
    <x v="0"/>
    <x v="459"/>
  </r>
  <r>
    <n v="27300"/>
    <x v="29"/>
    <x v="2"/>
    <n v="50"/>
    <x v="6930"/>
    <x v="0"/>
    <n v="4.3"/>
    <x v="0"/>
    <x v="1"/>
    <x v="1"/>
    <s v="Computer Peripherals"/>
    <x v="0"/>
    <x v="1153"/>
  </r>
  <r>
    <n v="38887"/>
    <x v="949"/>
    <x v="0"/>
    <n v="50"/>
    <x v="6931"/>
    <x v="0"/>
    <n v="2.1"/>
    <x v="5"/>
    <x v="1"/>
    <x v="0"/>
    <s v="Pens &amp; Art Supplies"/>
    <x v="2"/>
    <x v="1261"/>
  </r>
  <r>
    <n v="54245"/>
    <x v="1146"/>
    <x v="4"/>
    <n v="5"/>
    <x v="6932"/>
    <x v="0"/>
    <n v="2.7"/>
    <x v="0"/>
    <x v="0"/>
    <x v="1"/>
    <s v="Telephones and Communication"/>
    <x v="2"/>
    <x v="1193"/>
  </r>
  <r>
    <n v="39841"/>
    <x v="1209"/>
    <x v="4"/>
    <n v="43"/>
    <x v="6933"/>
    <x v="0"/>
    <n v="7.4"/>
    <x v="2"/>
    <x v="3"/>
    <x v="0"/>
    <s v="Paper"/>
    <x v="0"/>
    <x v="604"/>
  </r>
  <r>
    <n v="10310"/>
    <x v="284"/>
    <x v="3"/>
    <n v="6"/>
    <x v="6934"/>
    <x v="0"/>
    <n v="4.3"/>
    <x v="2"/>
    <x v="3"/>
    <x v="1"/>
    <s v="Telephones and Communication"/>
    <x v="0"/>
    <x v="945"/>
  </r>
  <r>
    <n v="25828"/>
    <x v="499"/>
    <x v="2"/>
    <n v="35"/>
    <x v="6935"/>
    <x v="0"/>
    <n v="4.7"/>
    <x v="9"/>
    <x v="3"/>
    <x v="0"/>
    <s v="Scissors, Rulers and Trimmers"/>
    <x v="4"/>
    <x v="394"/>
  </r>
  <r>
    <n v="6982"/>
    <x v="682"/>
    <x v="2"/>
    <n v="32"/>
    <x v="6936"/>
    <x v="1"/>
    <n v="2.1"/>
    <x v="12"/>
    <x v="0"/>
    <x v="1"/>
    <s v="Computer Peripherals"/>
    <x v="4"/>
    <x v="1057"/>
  </r>
  <r>
    <n v="30147"/>
    <x v="892"/>
    <x v="2"/>
    <n v="37"/>
    <x v="6937"/>
    <x v="0"/>
    <n v="11.2"/>
    <x v="2"/>
    <x v="1"/>
    <x v="2"/>
    <s v="Office Furnishings"/>
    <x v="0"/>
    <x v="941"/>
  </r>
  <r>
    <n v="41799"/>
    <x v="1313"/>
    <x v="1"/>
    <n v="21"/>
    <x v="6938"/>
    <x v="0"/>
    <n v="5.3"/>
    <x v="6"/>
    <x v="0"/>
    <x v="1"/>
    <s v="Telephones and Communication"/>
    <x v="0"/>
    <x v="407"/>
  </r>
  <r>
    <n v="28675"/>
    <x v="38"/>
    <x v="0"/>
    <n v="15"/>
    <x v="6939"/>
    <x v="0"/>
    <n v="6.3"/>
    <x v="1"/>
    <x v="1"/>
    <x v="1"/>
    <s v="Telephones and Communication"/>
    <x v="0"/>
    <x v="39"/>
  </r>
  <r>
    <n v="1445"/>
    <x v="979"/>
    <x v="4"/>
    <n v="3"/>
    <x v="6940"/>
    <x v="0"/>
    <n v="21.4"/>
    <x v="2"/>
    <x v="0"/>
    <x v="0"/>
    <s v="Binders and Binder Accessories"/>
    <x v="0"/>
    <x v="680"/>
  </r>
  <r>
    <n v="2149"/>
    <x v="1037"/>
    <x v="3"/>
    <n v="4"/>
    <x v="6941"/>
    <x v="0"/>
    <n v="5.3"/>
    <x v="7"/>
    <x v="1"/>
    <x v="2"/>
    <s v="Office Furnishings"/>
    <x v="0"/>
    <x v="123"/>
  </r>
  <r>
    <n v="55494"/>
    <x v="1261"/>
    <x v="2"/>
    <n v="49"/>
    <x v="6942"/>
    <x v="0"/>
    <n v="6.2"/>
    <x v="2"/>
    <x v="3"/>
    <x v="0"/>
    <s v="Pens &amp; Art Supplies"/>
    <x v="4"/>
    <x v="721"/>
  </r>
  <r>
    <n v="17410"/>
    <x v="1191"/>
    <x v="3"/>
    <n v="5"/>
    <x v="6943"/>
    <x v="1"/>
    <n v="9.6"/>
    <x v="4"/>
    <x v="2"/>
    <x v="1"/>
    <s v="Telephones and Communication"/>
    <x v="0"/>
    <x v="1207"/>
  </r>
  <r>
    <n v="46849"/>
    <x v="689"/>
    <x v="2"/>
    <n v="23"/>
    <x v="6944"/>
    <x v="0"/>
    <n v="2.1"/>
    <x v="4"/>
    <x v="0"/>
    <x v="1"/>
    <s v="Computer Peripherals"/>
    <x v="4"/>
    <x v="139"/>
  </r>
  <r>
    <n v="42692"/>
    <x v="1009"/>
    <x v="4"/>
    <n v="42"/>
    <x v="6945"/>
    <x v="0"/>
    <n v="9.3000000000000007"/>
    <x v="2"/>
    <x v="3"/>
    <x v="0"/>
    <s v="Paper"/>
    <x v="0"/>
    <x v="1245"/>
  </r>
  <r>
    <n v="24033"/>
    <x v="1307"/>
    <x v="1"/>
    <n v="50"/>
    <x v="6946"/>
    <x v="2"/>
    <n v="16.8"/>
    <x v="9"/>
    <x v="1"/>
    <x v="2"/>
    <s v="Office Furnishings"/>
    <x v="3"/>
    <x v="1103"/>
  </r>
  <r>
    <n v="35811"/>
    <x v="1131"/>
    <x v="0"/>
    <n v="6"/>
    <x v="6318"/>
    <x v="0"/>
    <n v="0.7"/>
    <x v="5"/>
    <x v="0"/>
    <x v="0"/>
    <s v="Pens &amp; Art Supplies"/>
    <x v="2"/>
    <x v="1177"/>
  </r>
  <r>
    <n v="28161"/>
    <x v="788"/>
    <x v="2"/>
    <n v="41"/>
    <x v="6947"/>
    <x v="0"/>
    <n v="4.3"/>
    <x v="3"/>
    <x v="1"/>
    <x v="1"/>
    <s v="Computer Peripherals"/>
    <x v="0"/>
    <x v="725"/>
  </r>
  <r>
    <n v="50692"/>
    <x v="648"/>
    <x v="1"/>
    <n v="47"/>
    <x v="6948"/>
    <x v="2"/>
    <n v="55.6"/>
    <x v="3"/>
    <x v="0"/>
    <x v="2"/>
    <s v="Tables"/>
    <x v="6"/>
    <x v="421"/>
  </r>
  <r>
    <n v="29510"/>
    <x v="860"/>
    <x v="0"/>
    <n v="22"/>
    <x v="6949"/>
    <x v="2"/>
    <n v="44.8"/>
    <x v="1"/>
    <x v="2"/>
    <x v="2"/>
    <s v="Bookcases"/>
    <x v="6"/>
    <x v="309"/>
  </r>
  <r>
    <n v="807"/>
    <x v="499"/>
    <x v="4"/>
    <n v="45"/>
    <x v="220"/>
    <x v="0"/>
    <n v="6.6"/>
    <x v="12"/>
    <x v="2"/>
    <x v="0"/>
    <s v="Paper"/>
    <x v="0"/>
    <x v="517"/>
  </r>
  <r>
    <n v="24227"/>
    <x v="951"/>
    <x v="4"/>
    <n v="24"/>
    <x v="6950"/>
    <x v="0"/>
    <n v="3"/>
    <x v="7"/>
    <x v="1"/>
    <x v="1"/>
    <s v="Telephones and Communication"/>
    <x v="0"/>
    <x v="841"/>
  </r>
  <r>
    <n v="45766"/>
    <x v="301"/>
    <x v="1"/>
    <n v="37"/>
    <x v="6951"/>
    <x v="0"/>
    <n v="15.5"/>
    <x v="1"/>
    <x v="2"/>
    <x v="2"/>
    <s v="Office Furnishings"/>
    <x v="0"/>
    <x v="307"/>
  </r>
  <r>
    <n v="18466"/>
    <x v="61"/>
    <x v="3"/>
    <n v="25"/>
    <x v="6952"/>
    <x v="0"/>
    <n v="5.6"/>
    <x v="8"/>
    <x v="0"/>
    <x v="0"/>
    <s v="Envelopes"/>
    <x v="0"/>
    <x v="953"/>
  </r>
  <r>
    <n v="38466"/>
    <x v="1082"/>
    <x v="0"/>
    <n v="37"/>
    <x v="6953"/>
    <x v="0"/>
    <n v="0.5"/>
    <x v="0"/>
    <x v="0"/>
    <x v="0"/>
    <s v="Labels"/>
    <x v="0"/>
    <x v="1288"/>
  </r>
  <r>
    <n v="28130"/>
    <x v="330"/>
    <x v="3"/>
    <n v="32"/>
    <x v="6954"/>
    <x v="1"/>
    <n v="7.2"/>
    <x v="0"/>
    <x v="0"/>
    <x v="2"/>
    <s v="Office Furnishings"/>
    <x v="0"/>
    <x v="242"/>
  </r>
  <r>
    <n v="45511"/>
    <x v="922"/>
    <x v="3"/>
    <n v="31"/>
    <x v="5864"/>
    <x v="2"/>
    <n v="48.7"/>
    <x v="5"/>
    <x v="0"/>
    <x v="2"/>
    <s v="Tables"/>
    <x v="6"/>
    <x v="199"/>
  </r>
  <r>
    <n v="2147"/>
    <x v="762"/>
    <x v="2"/>
    <n v="15"/>
    <x v="6955"/>
    <x v="1"/>
    <n v="5.7"/>
    <x v="9"/>
    <x v="2"/>
    <x v="0"/>
    <s v="Appliances"/>
    <x v="0"/>
    <x v="1234"/>
  </r>
  <r>
    <n v="896"/>
    <x v="940"/>
    <x v="0"/>
    <n v="50"/>
    <x v="6956"/>
    <x v="0"/>
    <n v="13.9"/>
    <x v="0"/>
    <x v="2"/>
    <x v="0"/>
    <s v="Binders and Binder Accessories"/>
    <x v="0"/>
    <x v="308"/>
  </r>
  <r>
    <n v="15751"/>
    <x v="412"/>
    <x v="0"/>
    <n v="37"/>
    <x v="6957"/>
    <x v="0"/>
    <n v="0.5"/>
    <x v="6"/>
    <x v="0"/>
    <x v="0"/>
    <s v="Labels"/>
    <x v="0"/>
    <x v="428"/>
  </r>
  <r>
    <n v="33632"/>
    <x v="325"/>
    <x v="0"/>
    <n v="8"/>
    <x v="6958"/>
    <x v="0"/>
    <n v="5.6"/>
    <x v="2"/>
    <x v="2"/>
    <x v="1"/>
    <s v="Telephones and Communication"/>
    <x v="0"/>
    <x v="1031"/>
  </r>
  <r>
    <n v="49123"/>
    <x v="1055"/>
    <x v="1"/>
    <n v="31"/>
    <x v="6959"/>
    <x v="0"/>
    <n v="6.2"/>
    <x v="9"/>
    <x v="0"/>
    <x v="0"/>
    <s v="Binders and Binder Accessories"/>
    <x v="0"/>
    <x v="23"/>
  </r>
  <r>
    <n v="45248"/>
    <x v="713"/>
    <x v="4"/>
    <n v="38"/>
    <x v="6960"/>
    <x v="0"/>
    <n v="5.5"/>
    <x v="9"/>
    <x v="0"/>
    <x v="0"/>
    <s v="Appliances"/>
    <x v="0"/>
    <x v="752"/>
  </r>
  <r>
    <n v="52743"/>
    <x v="245"/>
    <x v="1"/>
    <n v="46"/>
    <x v="6961"/>
    <x v="0"/>
    <n v="15"/>
    <x v="8"/>
    <x v="3"/>
    <x v="1"/>
    <s v="Office Machines"/>
    <x v="1"/>
    <x v="1007"/>
  </r>
  <r>
    <n v="17381"/>
    <x v="865"/>
    <x v="1"/>
    <n v="28"/>
    <x v="6962"/>
    <x v="0"/>
    <n v="0.5"/>
    <x v="6"/>
    <x v="0"/>
    <x v="0"/>
    <s v="Labels"/>
    <x v="0"/>
    <x v="622"/>
  </r>
  <r>
    <n v="32193"/>
    <x v="628"/>
    <x v="3"/>
    <n v="4"/>
    <x v="6963"/>
    <x v="1"/>
    <n v="7.4"/>
    <x v="1"/>
    <x v="3"/>
    <x v="0"/>
    <s v="Paper"/>
    <x v="0"/>
    <x v="1053"/>
  </r>
  <r>
    <n v="44576"/>
    <x v="1034"/>
    <x v="2"/>
    <n v="38"/>
    <x v="6964"/>
    <x v="2"/>
    <n v="55.6"/>
    <x v="10"/>
    <x v="3"/>
    <x v="2"/>
    <s v="Tables"/>
    <x v="6"/>
    <x v="734"/>
  </r>
  <r>
    <n v="25825"/>
    <x v="537"/>
    <x v="2"/>
    <n v="27"/>
    <x v="6965"/>
    <x v="0"/>
    <n v="2.4"/>
    <x v="4"/>
    <x v="0"/>
    <x v="0"/>
    <s v="Pens &amp; Art Supplies"/>
    <x v="2"/>
    <x v="528"/>
  </r>
  <r>
    <n v="3588"/>
    <x v="1064"/>
    <x v="2"/>
    <n v="42"/>
    <x v="6966"/>
    <x v="0"/>
    <n v="3.7"/>
    <x v="7"/>
    <x v="2"/>
    <x v="0"/>
    <s v="Appliances"/>
    <x v="0"/>
    <x v="1270"/>
  </r>
  <r>
    <n v="11425"/>
    <x v="480"/>
    <x v="0"/>
    <n v="29"/>
    <x v="6967"/>
    <x v="0"/>
    <n v="6.7"/>
    <x v="0"/>
    <x v="1"/>
    <x v="0"/>
    <s v="Storage &amp; Organization"/>
    <x v="0"/>
    <x v="1056"/>
  </r>
  <r>
    <n v="20389"/>
    <x v="328"/>
    <x v="1"/>
    <n v="30"/>
    <x v="6968"/>
    <x v="1"/>
    <n v="8"/>
    <x v="2"/>
    <x v="0"/>
    <x v="0"/>
    <s v="Paper"/>
    <x v="0"/>
    <x v="334"/>
  </r>
  <r>
    <n v="51488"/>
    <x v="957"/>
    <x v="1"/>
    <n v="31"/>
    <x v="6969"/>
    <x v="0"/>
    <n v="14.6"/>
    <x v="7"/>
    <x v="0"/>
    <x v="0"/>
    <s v="Appliances"/>
    <x v="0"/>
    <x v="1130"/>
  </r>
  <r>
    <n v="2595"/>
    <x v="1236"/>
    <x v="2"/>
    <n v="13"/>
    <x v="6970"/>
    <x v="2"/>
    <n v="47.7"/>
    <x v="2"/>
    <x v="0"/>
    <x v="2"/>
    <s v="Bookcases"/>
    <x v="6"/>
    <x v="516"/>
  </r>
  <r>
    <n v="52929"/>
    <x v="597"/>
    <x v="1"/>
    <n v="19"/>
    <x v="6971"/>
    <x v="0"/>
    <n v="1.3"/>
    <x v="1"/>
    <x v="3"/>
    <x v="0"/>
    <s v="Pens &amp; Art Supplies"/>
    <x v="2"/>
    <x v="1035"/>
  </r>
  <r>
    <n v="30048"/>
    <x v="836"/>
    <x v="4"/>
    <n v="44"/>
    <x v="6972"/>
    <x v="2"/>
    <n v="59.1"/>
    <x v="10"/>
    <x v="2"/>
    <x v="0"/>
    <s v="Appliances"/>
    <x v="3"/>
    <x v="87"/>
  </r>
  <r>
    <n v="39173"/>
    <x v="83"/>
    <x v="0"/>
    <n v="2"/>
    <x v="6973"/>
    <x v="2"/>
    <n v="31.3"/>
    <x v="3"/>
    <x v="3"/>
    <x v="2"/>
    <s v="Tables"/>
    <x v="6"/>
    <x v="84"/>
  </r>
  <r>
    <n v="8709"/>
    <x v="685"/>
    <x v="1"/>
    <n v="50"/>
    <x v="6974"/>
    <x v="0"/>
    <n v="10.9"/>
    <x v="0"/>
    <x v="2"/>
    <x v="1"/>
    <s v="Office Machines"/>
    <x v="1"/>
    <x v="174"/>
  </r>
  <r>
    <n v="22501"/>
    <x v="1401"/>
    <x v="1"/>
    <n v="2"/>
    <x v="6975"/>
    <x v="1"/>
    <n v="1.5"/>
    <x v="1"/>
    <x v="0"/>
    <x v="0"/>
    <s v="Envelopes"/>
    <x v="0"/>
    <x v="1293"/>
  </r>
  <r>
    <n v="37319"/>
    <x v="606"/>
    <x v="0"/>
    <n v="37"/>
    <x v="6976"/>
    <x v="0"/>
    <n v="4.8"/>
    <x v="5"/>
    <x v="3"/>
    <x v="0"/>
    <s v="Appliances"/>
    <x v="0"/>
    <x v="402"/>
  </r>
  <r>
    <n v="54180"/>
    <x v="1271"/>
    <x v="0"/>
    <n v="43"/>
    <x v="6977"/>
    <x v="0"/>
    <n v="9.6"/>
    <x v="2"/>
    <x v="1"/>
    <x v="0"/>
    <s v="Pens &amp; Art Supplies"/>
    <x v="4"/>
    <x v="823"/>
  </r>
  <r>
    <n v="24128"/>
    <x v="499"/>
    <x v="1"/>
    <n v="13"/>
    <x v="6978"/>
    <x v="0"/>
    <n v="8.9"/>
    <x v="1"/>
    <x v="0"/>
    <x v="0"/>
    <s v="Paper"/>
    <x v="2"/>
    <x v="394"/>
  </r>
  <r>
    <n v="23328"/>
    <x v="1022"/>
    <x v="1"/>
    <n v="39"/>
    <x v="6979"/>
    <x v="2"/>
    <n v="19.100000000000001"/>
    <x v="5"/>
    <x v="3"/>
    <x v="1"/>
    <s v="Office Machines"/>
    <x v="3"/>
    <x v="699"/>
  </r>
  <r>
    <n v="32228"/>
    <x v="1219"/>
    <x v="0"/>
    <n v="35"/>
    <x v="6980"/>
    <x v="0"/>
    <n v="1.3"/>
    <x v="5"/>
    <x v="2"/>
    <x v="0"/>
    <s v="Pens &amp; Art Supplies"/>
    <x v="2"/>
    <x v="1275"/>
  </r>
  <r>
    <n v="1895"/>
    <x v="244"/>
    <x v="4"/>
    <n v="5"/>
    <x v="6981"/>
    <x v="0"/>
    <n v="8.5"/>
    <x v="6"/>
    <x v="0"/>
    <x v="0"/>
    <s v="Paper"/>
    <x v="0"/>
    <x v="1429"/>
  </r>
  <r>
    <n v="13091"/>
    <x v="1341"/>
    <x v="4"/>
    <n v="39"/>
    <x v="6982"/>
    <x v="0"/>
    <n v="37.5"/>
    <x v="0"/>
    <x v="0"/>
    <x v="0"/>
    <s v="Storage &amp; Organization"/>
    <x v="5"/>
    <x v="218"/>
  </r>
  <r>
    <n v="43875"/>
    <x v="783"/>
    <x v="0"/>
    <n v="25"/>
    <x v="6983"/>
    <x v="0"/>
    <n v="8.1999999999999993"/>
    <x v="0"/>
    <x v="0"/>
    <x v="1"/>
    <s v="Telephones and Communication"/>
    <x v="0"/>
    <x v="827"/>
  </r>
  <r>
    <n v="22468"/>
    <x v="1100"/>
    <x v="2"/>
    <n v="19"/>
    <x v="6984"/>
    <x v="0"/>
    <n v="5.3"/>
    <x v="0"/>
    <x v="3"/>
    <x v="2"/>
    <s v="Office Furnishings"/>
    <x v="0"/>
    <x v="1148"/>
  </r>
  <r>
    <n v="55202"/>
    <x v="1357"/>
    <x v="3"/>
    <n v="33"/>
    <x v="6985"/>
    <x v="1"/>
    <n v="37.5"/>
    <x v="3"/>
    <x v="3"/>
    <x v="0"/>
    <s v="Storage &amp; Organization"/>
    <x v="5"/>
    <x v="221"/>
  </r>
  <r>
    <n v="1829"/>
    <x v="358"/>
    <x v="1"/>
    <n v="48"/>
    <x v="1267"/>
    <x v="0"/>
    <n v="1.6"/>
    <x v="6"/>
    <x v="3"/>
    <x v="0"/>
    <s v="Binders and Binder Accessories"/>
    <x v="0"/>
    <x v="1049"/>
  </r>
  <r>
    <n v="53025"/>
    <x v="1397"/>
    <x v="0"/>
    <n v="32"/>
    <x v="6986"/>
    <x v="0"/>
    <n v="8"/>
    <x v="4"/>
    <x v="1"/>
    <x v="0"/>
    <s v="Paper"/>
    <x v="0"/>
    <x v="1073"/>
  </r>
  <r>
    <n v="58722"/>
    <x v="978"/>
    <x v="0"/>
    <n v="45"/>
    <x v="6987"/>
    <x v="2"/>
    <n v="44.9"/>
    <x v="5"/>
    <x v="3"/>
    <x v="2"/>
    <s v="Chairs &amp; Chairmats"/>
    <x v="3"/>
    <x v="1271"/>
  </r>
  <r>
    <n v="57253"/>
    <x v="81"/>
    <x v="0"/>
    <n v="29"/>
    <x v="6988"/>
    <x v="2"/>
    <n v="56.7"/>
    <x v="0"/>
    <x v="1"/>
    <x v="2"/>
    <s v="Chairs &amp; Chairmats"/>
    <x v="3"/>
    <x v="82"/>
  </r>
  <r>
    <n v="41606"/>
    <x v="1313"/>
    <x v="1"/>
    <n v="23"/>
    <x v="6989"/>
    <x v="2"/>
    <n v="59.9"/>
    <x v="0"/>
    <x v="3"/>
    <x v="2"/>
    <s v="Bookcases"/>
    <x v="6"/>
    <x v="407"/>
  </r>
  <r>
    <n v="55716"/>
    <x v="1271"/>
    <x v="1"/>
    <n v="9"/>
    <x v="6990"/>
    <x v="0"/>
    <n v="26.2"/>
    <x v="0"/>
    <x v="2"/>
    <x v="0"/>
    <s v="Scissors, Rulers and Trimmers"/>
    <x v="1"/>
    <x v="447"/>
  </r>
  <r>
    <n v="52608"/>
    <x v="146"/>
    <x v="3"/>
    <n v="36"/>
    <x v="2248"/>
    <x v="0"/>
    <n v="0.7"/>
    <x v="9"/>
    <x v="1"/>
    <x v="0"/>
    <s v="Pens &amp; Art Supplies"/>
    <x v="2"/>
    <x v="749"/>
  </r>
  <r>
    <n v="24996"/>
    <x v="1310"/>
    <x v="0"/>
    <n v="36"/>
    <x v="6991"/>
    <x v="0"/>
    <n v="5.5"/>
    <x v="5"/>
    <x v="1"/>
    <x v="0"/>
    <s v="Appliances"/>
    <x v="1"/>
    <x v="1137"/>
  </r>
  <r>
    <n v="41825"/>
    <x v="529"/>
    <x v="0"/>
    <n v="50"/>
    <x v="6992"/>
    <x v="2"/>
    <n v="64.400000000000006"/>
    <x v="4"/>
    <x v="1"/>
    <x v="2"/>
    <s v="Chairs &amp; Chairmats"/>
    <x v="3"/>
    <x v="71"/>
  </r>
  <r>
    <n v="47877"/>
    <x v="912"/>
    <x v="4"/>
    <n v="19"/>
    <x v="6993"/>
    <x v="2"/>
    <n v="74.5"/>
    <x v="2"/>
    <x v="2"/>
    <x v="2"/>
    <s v="Tables"/>
    <x v="6"/>
    <x v="1146"/>
  </r>
  <r>
    <n v="16098"/>
    <x v="696"/>
    <x v="3"/>
    <n v="31"/>
    <x v="6994"/>
    <x v="0"/>
    <n v="9.6"/>
    <x v="0"/>
    <x v="2"/>
    <x v="2"/>
    <s v="Office Furnishings"/>
    <x v="4"/>
    <x v="203"/>
  </r>
  <r>
    <n v="6148"/>
    <x v="791"/>
    <x v="4"/>
    <n v="50"/>
    <x v="6995"/>
    <x v="0"/>
    <n v="5.5"/>
    <x v="3"/>
    <x v="3"/>
    <x v="2"/>
    <s v="Office Furnishings"/>
    <x v="0"/>
    <x v="835"/>
  </r>
  <r>
    <n v="52326"/>
    <x v="692"/>
    <x v="3"/>
    <n v="41"/>
    <x v="6996"/>
    <x v="0"/>
    <n v="5.8"/>
    <x v="2"/>
    <x v="1"/>
    <x v="0"/>
    <s v="Binders and Binder Accessories"/>
    <x v="0"/>
    <x v="1295"/>
  </r>
  <r>
    <n v="41059"/>
    <x v="660"/>
    <x v="4"/>
    <n v="26"/>
    <x v="6997"/>
    <x v="1"/>
    <n v="7.8"/>
    <x v="0"/>
    <x v="0"/>
    <x v="0"/>
    <s v="Binders and Binder Accessories"/>
    <x v="0"/>
    <x v="1089"/>
  </r>
  <r>
    <n v="51553"/>
    <x v="467"/>
    <x v="2"/>
    <n v="13"/>
    <x v="6998"/>
    <x v="0"/>
    <n v="6.1"/>
    <x v="5"/>
    <x v="3"/>
    <x v="0"/>
    <s v="Paper"/>
    <x v="0"/>
    <x v="36"/>
  </r>
  <r>
    <n v="23616"/>
    <x v="123"/>
    <x v="2"/>
    <n v="47"/>
    <x v="6999"/>
    <x v="0"/>
    <n v="26.2"/>
    <x v="0"/>
    <x v="2"/>
    <x v="1"/>
    <s v="Copiers and Fax"/>
    <x v="5"/>
    <x v="215"/>
  </r>
  <r>
    <n v="41991"/>
    <x v="465"/>
    <x v="3"/>
    <n v="18"/>
    <x v="7000"/>
    <x v="0"/>
    <n v="5.0999999999999996"/>
    <x v="10"/>
    <x v="0"/>
    <x v="2"/>
    <s v="Office Furnishings"/>
    <x v="2"/>
    <x v="415"/>
  </r>
  <r>
    <n v="50054"/>
    <x v="1059"/>
    <x v="2"/>
    <n v="50"/>
    <x v="5334"/>
    <x v="0"/>
    <n v="21.4"/>
    <x v="9"/>
    <x v="0"/>
    <x v="1"/>
    <s v="Office Machines"/>
    <x v="0"/>
    <x v="928"/>
  </r>
  <r>
    <n v="21766"/>
    <x v="458"/>
    <x v="1"/>
    <n v="32"/>
    <x v="7001"/>
    <x v="0"/>
    <n v="4"/>
    <x v="4"/>
    <x v="1"/>
    <x v="2"/>
    <s v="Office Furnishings"/>
    <x v="4"/>
    <x v="610"/>
  </r>
  <r>
    <n v="32195"/>
    <x v="62"/>
    <x v="4"/>
    <n v="7"/>
    <x v="7002"/>
    <x v="0"/>
    <n v="7.5"/>
    <x v="0"/>
    <x v="2"/>
    <x v="0"/>
    <s v="Envelopes"/>
    <x v="0"/>
    <x v="270"/>
  </r>
  <r>
    <n v="46726"/>
    <x v="279"/>
    <x v="2"/>
    <n v="10"/>
    <x v="7003"/>
    <x v="0"/>
    <n v="1.6"/>
    <x v="0"/>
    <x v="3"/>
    <x v="0"/>
    <s v="Binders and Binder Accessories"/>
    <x v="0"/>
    <x v="1310"/>
  </r>
  <r>
    <n v="47108"/>
    <x v="777"/>
    <x v="2"/>
    <n v="7"/>
    <x v="7004"/>
    <x v="0"/>
    <n v="9.1"/>
    <x v="4"/>
    <x v="1"/>
    <x v="1"/>
    <s v="Office Machines"/>
    <x v="1"/>
    <x v="172"/>
  </r>
  <r>
    <n v="2240"/>
    <x v="107"/>
    <x v="2"/>
    <n v="17"/>
    <x v="7005"/>
    <x v="0"/>
    <n v="5.5"/>
    <x v="6"/>
    <x v="1"/>
    <x v="2"/>
    <s v="Office Furnishings"/>
    <x v="0"/>
    <x v="109"/>
  </r>
  <r>
    <n v="11044"/>
    <x v="680"/>
    <x v="4"/>
    <n v="3"/>
    <x v="7006"/>
    <x v="0"/>
    <n v="5.4"/>
    <x v="0"/>
    <x v="2"/>
    <x v="0"/>
    <s v="Pens &amp; Art Supplies"/>
    <x v="2"/>
    <x v="1407"/>
  </r>
  <r>
    <n v="30944"/>
    <x v="480"/>
    <x v="0"/>
    <n v="32"/>
    <x v="7007"/>
    <x v="0"/>
    <n v="5.4"/>
    <x v="6"/>
    <x v="1"/>
    <x v="0"/>
    <s v="Binders and Binder Accessories"/>
    <x v="0"/>
    <x v="1056"/>
  </r>
  <r>
    <n v="45731"/>
    <x v="902"/>
    <x v="0"/>
    <n v="44"/>
    <x v="7008"/>
    <x v="2"/>
    <n v="164.9"/>
    <x v="9"/>
    <x v="1"/>
    <x v="2"/>
    <s v="Tables"/>
    <x v="6"/>
    <x v="818"/>
  </r>
  <r>
    <n v="20453"/>
    <x v="375"/>
    <x v="4"/>
    <n v="23"/>
    <x v="7009"/>
    <x v="0"/>
    <n v="6.6"/>
    <x v="0"/>
    <x v="2"/>
    <x v="2"/>
    <s v="Office Furnishings"/>
    <x v="4"/>
    <x v="238"/>
  </r>
  <r>
    <n v="21410"/>
    <x v="1282"/>
    <x v="0"/>
    <n v="16"/>
    <x v="7010"/>
    <x v="1"/>
    <n v="26.2"/>
    <x v="5"/>
    <x v="0"/>
    <x v="0"/>
    <s v="Appliances"/>
    <x v="5"/>
    <x v="1257"/>
  </r>
  <r>
    <n v="42628"/>
    <x v="37"/>
    <x v="2"/>
    <n v="4"/>
    <x v="7011"/>
    <x v="2"/>
    <n v="64.2"/>
    <x v="2"/>
    <x v="1"/>
    <x v="2"/>
    <s v="Tables"/>
    <x v="3"/>
    <x v="1314"/>
  </r>
  <r>
    <n v="15714"/>
    <x v="677"/>
    <x v="1"/>
    <n v="50"/>
    <x v="7012"/>
    <x v="1"/>
    <n v="21.4"/>
    <x v="6"/>
    <x v="2"/>
    <x v="0"/>
    <s v="Appliances"/>
    <x v="0"/>
    <x v="718"/>
  </r>
  <r>
    <n v="6020"/>
    <x v="201"/>
    <x v="4"/>
    <n v="23"/>
    <x v="7013"/>
    <x v="0"/>
    <n v="1.1000000000000001"/>
    <x v="6"/>
    <x v="0"/>
    <x v="0"/>
    <s v="Labels"/>
    <x v="0"/>
    <x v="762"/>
  </r>
  <r>
    <n v="17795"/>
    <x v="744"/>
    <x v="4"/>
    <n v="1"/>
    <x v="7014"/>
    <x v="0"/>
    <n v="6.5"/>
    <x v="11"/>
    <x v="3"/>
    <x v="0"/>
    <s v="Appliances"/>
    <x v="1"/>
    <x v="1347"/>
  </r>
  <r>
    <n v="29249"/>
    <x v="836"/>
    <x v="3"/>
    <n v="12"/>
    <x v="7015"/>
    <x v="0"/>
    <n v="26.2"/>
    <x v="9"/>
    <x v="0"/>
    <x v="2"/>
    <s v="Chairs &amp; Chairmats"/>
    <x v="5"/>
    <x v="822"/>
  </r>
  <r>
    <n v="29827"/>
    <x v="1040"/>
    <x v="0"/>
    <n v="35"/>
    <x v="7016"/>
    <x v="0"/>
    <n v="6.3"/>
    <x v="5"/>
    <x v="1"/>
    <x v="1"/>
    <s v="Computer Peripherals"/>
    <x v="0"/>
    <x v="419"/>
  </r>
  <r>
    <n v="50756"/>
    <x v="270"/>
    <x v="2"/>
    <n v="19"/>
    <x v="7017"/>
    <x v="0"/>
    <n v="6.3"/>
    <x v="6"/>
    <x v="2"/>
    <x v="1"/>
    <s v="Computer Peripherals"/>
    <x v="0"/>
    <x v="984"/>
  </r>
  <r>
    <n v="39367"/>
    <x v="774"/>
    <x v="0"/>
    <n v="30"/>
    <x v="7018"/>
    <x v="0"/>
    <n v="2.7"/>
    <x v="2"/>
    <x v="3"/>
    <x v="0"/>
    <s v="Envelopes"/>
    <x v="0"/>
    <x v="1440"/>
  </r>
  <r>
    <n v="55429"/>
    <x v="150"/>
    <x v="1"/>
    <n v="43"/>
    <x v="7019"/>
    <x v="0"/>
    <n v="7.5"/>
    <x v="9"/>
    <x v="1"/>
    <x v="0"/>
    <s v="Paper"/>
    <x v="0"/>
    <x v="3"/>
  </r>
  <r>
    <n v="28832"/>
    <x v="192"/>
    <x v="4"/>
    <n v="45"/>
    <x v="7020"/>
    <x v="0"/>
    <n v="1.6"/>
    <x v="8"/>
    <x v="0"/>
    <x v="0"/>
    <s v="Binders and Binder Accessories"/>
    <x v="0"/>
    <x v="194"/>
  </r>
  <r>
    <n v="31938"/>
    <x v="335"/>
    <x v="4"/>
    <n v="47"/>
    <x v="7021"/>
    <x v="0"/>
    <n v="4.3"/>
    <x v="2"/>
    <x v="1"/>
    <x v="2"/>
    <s v="Office Furnishings"/>
    <x v="2"/>
    <x v="398"/>
  </r>
  <r>
    <n v="57121"/>
    <x v="682"/>
    <x v="2"/>
    <n v="3"/>
    <x v="7022"/>
    <x v="0"/>
    <n v="4.5"/>
    <x v="5"/>
    <x v="1"/>
    <x v="1"/>
    <s v="Telephones and Communication"/>
    <x v="0"/>
    <x v="1057"/>
  </r>
  <r>
    <n v="44294"/>
    <x v="75"/>
    <x v="3"/>
    <n v="8"/>
    <x v="7023"/>
    <x v="0"/>
    <n v="9.6"/>
    <x v="5"/>
    <x v="1"/>
    <x v="1"/>
    <s v="Telephones and Communication"/>
    <x v="0"/>
    <x v="75"/>
  </r>
  <r>
    <n v="225"/>
    <x v="126"/>
    <x v="0"/>
    <n v="24"/>
    <x v="7024"/>
    <x v="0"/>
    <n v="0.7"/>
    <x v="3"/>
    <x v="2"/>
    <x v="0"/>
    <s v="Pens &amp; Art Supplies"/>
    <x v="2"/>
    <x v="676"/>
  </r>
  <r>
    <n v="50275"/>
    <x v="20"/>
    <x v="4"/>
    <n v="5"/>
    <x v="7025"/>
    <x v="1"/>
    <n v="15"/>
    <x v="9"/>
    <x v="2"/>
    <x v="1"/>
    <s v="Office Machines"/>
    <x v="1"/>
    <x v="642"/>
  </r>
  <r>
    <n v="31648"/>
    <x v="671"/>
    <x v="1"/>
    <n v="10"/>
    <x v="7026"/>
    <x v="0"/>
    <n v="7.8"/>
    <x v="6"/>
    <x v="2"/>
    <x v="0"/>
    <s v="Paper"/>
    <x v="0"/>
    <x v="1392"/>
  </r>
  <r>
    <n v="30023"/>
    <x v="352"/>
    <x v="3"/>
    <n v="14"/>
    <x v="7027"/>
    <x v="0"/>
    <n v="9.1999999999999993"/>
    <x v="11"/>
    <x v="1"/>
    <x v="0"/>
    <s v="Storage &amp; Organization"/>
    <x v="0"/>
    <x v="393"/>
  </r>
  <r>
    <n v="34246"/>
    <x v="733"/>
    <x v="0"/>
    <n v="18"/>
    <x v="7028"/>
    <x v="0"/>
    <n v="21.4"/>
    <x v="1"/>
    <x v="2"/>
    <x v="1"/>
    <s v="Office Machines"/>
    <x v="0"/>
    <x v="254"/>
  </r>
  <r>
    <n v="10052"/>
    <x v="1349"/>
    <x v="2"/>
    <n v="28"/>
    <x v="7029"/>
    <x v="0"/>
    <n v="5.7"/>
    <x v="8"/>
    <x v="0"/>
    <x v="0"/>
    <s v="Appliances"/>
    <x v="1"/>
    <x v="213"/>
  </r>
  <r>
    <n v="59684"/>
    <x v="1300"/>
    <x v="4"/>
    <n v="3"/>
    <x v="7030"/>
    <x v="0"/>
    <n v="2.4"/>
    <x v="9"/>
    <x v="0"/>
    <x v="0"/>
    <s v="Paper"/>
    <x v="2"/>
    <x v="100"/>
  </r>
  <r>
    <n v="16805"/>
    <x v="432"/>
    <x v="3"/>
    <n v="26"/>
    <x v="7031"/>
    <x v="0"/>
    <n v="6.1"/>
    <x v="5"/>
    <x v="0"/>
    <x v="0"/>
    <s v="Paper"/>
    <x v="0"/>
    <x v="450"/>
  </r>
  <r>
    <n v="25828"/>
    <x v="499"/>
    <x v="2"/>
    <n v="31"/>
    <x v="7032"/>
    <x v="2"/>
    <n v="66.099999999999994"/>
    <x v="6"/>
    <x v="3"/>
    <x v="2"/>
    <s v="Tables"/>
    <x v="6"/>
    <x v="361"/>
  </r>
  <r>
    <n v="48257"/>
    <x v="1043"/>
    <x v="3"/>
    <n v="45"/>
    <x v="7033"/>
    <x v="0"/>
    <n v="5.8"/>
    <x v="6"/>
    <x v="0"/>
    <x v="0"/>
    <s v="Binders and Binder Accessories"/>
    <x v="0"/>
    <x v="1021"/>
  </r>
  <r>
    <n v="26439"/>
    <x v="163"/>
    <x v="4"/>
    <n v="37"/>
    <x v="7034"/>
    <x v="0"/>
    <n v="6.1"/>
    <x v="6"/>
    <x v="0"/>
    <x v="0"/>
    <s v="Paper"/>
    <x v="0"/>
    <x v="249"/>
  </r>
  <r>
    <n v="41152"/>
    <x v="142"/>
    <x v="1"/>
    <n v="29"/>
    <x v="7035"/>
    <x v="0"/>
    <n v="1.6"/>
    <x v="2"/>
    <x v="0"/>
    <x v="0"/>
    <s v="Binders and Binder Accessories"/>
    <x v="0"/>
    <x v="143"/>
  </r>
  <r>
    <n v="17952"/>
    <x v="1245"/>
    <x v="4"/>
    <n v="28"/>
    <x v="7036"/>
    <x v="0"/>
    <n v="7.2"/>
    <x v="5"/>
    <x v="3"/>
    <x v="0"/>
    <s v="Appliances"/>
    <x v="1"/>
    <x v="1253"/>
  </r>
  <r>
    <n v="21574"/>
    <x v="933"/>
    <x v="0"/>
    <n v="33"/>
    <x v="7037"/>
    <x v="0"/>
    <n v="2.1"/>
    <x v="4"/>
    <x v="3"/>
    <x v="1"/>
    <s v="Computer Peripherals"/>
    <x v="4"/>
    <x v="975"/>
  </r>
  <r>
    <n v="58566"/>
    <x v="420"/>
    <x v="2"/>
    <n v="45"/>
    <x v="7038"/>
    <x v="0"/>
    <n v="10.8"/>
    <x v="5"/>
    <x v="1"/>
    <x v="2"/>
    <s v="Office Furnishings"/>
    <x v="5"/>
    <x v="1413"/>
  </r>
  <r>
    <n v="5986"/>
    <x v="47"/>
    <x v="1"/>
    <n v="20"/>
    <x v="7039"/>
    <x v="2"/>
    <n v="15.2"/>
    <x v="0"/>
    <x v="3"/>
    <x v="2"/>
    <s v="Chairs &amp; Chairmats"/>
    <x v="3"/>
    <x v="1360"/>
  </r>
  <r>
    <n v="26407"/>
    <x v="801"/>
    <x v="0"/>
    <n v="16"/>
    <x v="7040"/>
    <x v="0"/>
    <n v="9.6"/>
    <x v="3"/>
    <x v="2"/>
    <x v="1"/>
    <s v="Telephones and Communication"/>
    <x v="0"/>
    <x v="1167"/>
  </r>
  <r>
    <n v="25478"/>
    <x v="52"/>
    <x v="0"/>
    <n v="50"/>
    <x v="7041"/>
    <x v="0"/>
    <n v="1.9"/>
    <x v="0"/>
    <x v="1"/>
    <x v="0"/>
    <s v="Rubber Bands"/>
    <x v="2"/>
    <x v="1082"/>
  </r>
  <r>
    <n v="37252"/>
    <x v="355"/>
    <x v="3"/>
    <n v="1"/>
    <x v="2068"/>
    <x v="0"/>
    <n v="2.5"/>
    <x v="9"/>
    <x v="0"/>
    <x v="1"/>
    <s v="Computer Peripherals"/>
    <x v="4"/>
    <x v="544"/>
  </r>
  <r>
    <n v="57959"/>
    <x v="432"/>
    <x v="4"/>
    <n v="48"/>
    <x v="7042"/>
    <x v="1"/>
    <n v="6.3"/>
    <x v="2"/>
    <x v="1"/>
    <x v="1"/>
    <s v="Computer Peripherals"/>
    <x v="0"/>
    <x v="336"/>
  </r>
  <r>
    <n v="2279"/>
    <x v="223"/>
    <x v="4"/>
    <n v="49"/>
    <x v="7043"/>
    <x v="2"/>
    <n v="32.1"/>
    <x v="2"/>
    <x v="0"/>
    <x v="2"/>
    <s v="Chairs &amp; Chairmats"/>
    <x v="3"/>
    <x v="220"/>
  </r>
  <r>
    <n v="29156"/>
    <x v="808"/>
    <x v="3"/>
    <n v="10"/>
    <x v="6481"/>
    <x v="0"/>
    <n v="4.3"/>
    <x v="9"/>
    <x v="2"/>
    <x v="1"/>
    <s v="Computer Peripherals"/>
    <x v="0"/>
    <x v="287"/>
  </r>
  <r>
    <n v="47524"/>
    <x v="91"/>
    <x v="4"/>
    <n v="8"/>
    <x v="7044"/>
    <x v="0"/>
    <n v="9.6999999999999993"/>
    <x v="5"/>
    <x v="0"/>
    <x v="1"/>
    <s v="Computer Peripherals"/>
    <x v="0"/>
    <x v="92"/>
  </r>
  <r>
    <n v="52615"/>
    <x v="578"/>
    <x v="3"/>
    <n v="18"/>
    <x v="7045"/>
    <x v="0"/>
    <n v="5.8"/>
    <x v="6"/>
    <x v="0"/>
    <x v="0"/>
    <s v="Binders and Binder Accessories"/>
    <x v="0"/>
    <x v="602"/>
  </r>
  <r>
    <n v="31939"/>
    <x v="491"/>
    <x v="1"/>
    <n v="13"/>
    <x v="7046"/>
    <x v="0"/>
    <n v="4.5"/>
    <x v="8"/>
    <x v="3"/>
    <x v="1"/>
    <s v="Telephones and Communication"/>
    <x v="0"/>
    <x v="1421"/>
  </r>
  <r>
    <n v="41474"/>
    <x v="1214"/>
    <x v="2"/>
    <n v="35"/>
    <x v="7047"/>
    <x v="2"/>
    <n v="38.299999999999997"/>
    <x v="0"/>
    <x v="0"/>
    <x v="2"/>
    <s v="Bookcases"/>
    <x v="6"/>
    <x v="1129"/>
  </r>
  <r>
    <n v="34791"/>
    <x v="155"/>
    <x v="4"/>
    <n v="9"/>
    <x v="7048"/>
    <x v="0"/>
    <n v="21.4"/>
    <x v="2"/>
    <x v="2"/>
    <x v="0"/>
    <s v="Paper"/>
    <x v="0"/>
    <x v="1314"/>
  </r>
  <r>
    <n v="45059"/>
    <x v="533"/>
    <x v="2"/>
    <n v="35"/>
    <x v="7049"/>
    <x v="1"/>
    <n v="3.1"/>
    <x v="4"/>
    <x v="1"/>
    <x v="0"/>
    <s v="Pens &amp; Art Supplies"/>
    <x v="4"/>
    <x v="338"/>
  </r>
  <r>
    <n v="53766"/>
    <x v="894"/>
    <x v="2"/>
    <n v="22"/>
    <x v="7050"/>
    <x v="2"/>
    <n v="49.4"/>
    <x v="0"/>
    <x v="0"/>
    <x v="2"/>
    <s v="Tables"/>
    <x v="6"/>
    <x v="1012"/>
  </r>
  <r>
    <n v="30720"/>
    <x v="365"/>
    <x v="3"/>
    <n v="5"/>
    <x v="7051"/>
    <x v="0"/>
    <n v="5.4"/>
    <x v="8"/>
    <x v="3"/>
    <x v="0"/>
    <s v="Binders and Binder Accessories"/>
    <x v="0"/>
    <x v="377"/>
  </r>
  <r>
    <n v="50246"/>
    <x v="661"/>
    <x v="4"/>
    <n v="14"/>
    <x v="7052"/>
    <x v="1"/>
    <n v="7.9"/>
    <x v="5"/>
    <x v="0"/>
    <x v="0"/>
    <s v="Paper"/>
    <x v="0"/>
    <x v="731"/>
  </r>
  <r>
    <n v="53443"/>
    <x v="833"/>
    <x v="0"/>
    <n v="3"/>
    <x v="7053"/>
    <x v="0"/>
    <n v="0.5"/>
    <x v="5"/>
    <x v="1"/>
    <x v="0"/>
    <s v="Labels"/>
    <x v="0"/>
    <x v="1259"/>
  </r>
  <r>
    <n v="33445"/>
    <x v="737"/>
    <x v="3"/>
    <n v="18"/>
    <x v="7054"/>
    <x v="2"/>
    <n v="38.299999999999997"/>
    <x v="2"/>
    <x v="3"/>
    <x v="2"/>
    <s v="Bookcases"/>
    <x v="6"/>
    <x v="153"/>
  </r>
  <r>
    <n v="59684"/>
    <x v="1300"/>
    <x v="4"/>
    <n v="50"/>
    <x v="7055"/>
    <x v="2"/>
    <n v="59.1"/>
    <x v="9"/>
    <x v="0"/>
    <x v="0"/>
    <s v="Appliances"/>
    <x v="3"/>
    <x v="1357"/>
  </r>
  <r>
    <n v="43940"/>
    <x v="453"/>
    <x v="0"/>
    <n v="12"/>
    <x v="7056"/>
    <x v="0"/>
    <n v="4.5"/>
    <x v="3"/>
    <x v="1"/>
    <x v="1"/>
    <s v="Telephones and Communication"/>
    <x v="0"/>
    <x v="76"/>
  </r>
  <r>
    <n v="929"/>
    <x v="773"/>
    <x v="1"/>
    <n v="21"/>
    <x v="7057"/>
    <x v="0"/>
    <n v="7"/>
    <x v="8"/>
    <x v="0"/>
    <x v="1"/>
    <s v="Computer Peripherals"/>
    <x v="0"/>
    <x v="377"/>
  </r>
  <r>
    <n v="49925"/>
    <x v="1013"/>
    <x v="1"/>
    <n v="1"/>
    <x v="7058"/>
    <x v="0"/>
    <n v="0.7"/>
    <x v="2"/>
    <x v="0"/>
    <x v="0"/>
    <s v="Pens &amp; Art Supplies"/>
    <x v="2"/>
    <x v="1110"/>
  </r>
  <r>
    <n v="13542"/>
    <x v="685"/>
    <x v="3"/>
    <n v="33"/>
    <x v="7059"/>
    <x v="0"/>
    <n v="8.9"/>
    <x v="6"/>
    <x v="1"/>
    <x v="0"/>
    <s v="Envelopes"/>
    <x v="0"/>
    <x v="1229"/>
  </r>
  <r>
    <n v="57314"/>
    <x v="338"/>
    <x v="3"/>
    <n v="26"/>
    <x v="7060"/>
    <x v="0"/>
    <n v="3"/>
    <x v="4"/>
    <x v="2"/>
    <x v="1"/>
    <s v="Telephones and Communication"/>
    <x v="0"/>
    <x v="957"/>
  </r>
  <r>
    <n v="36512"/>
    <x v="130"/>
    <x v="2"/>
    <n v="30"/>
    <x v="7061"/>
    <x v="2"/>
    <n v="63"/>
    <x v="9"/>
    <x v="3"/>
    <x v="2"/>
    <s v="Chairs &amp; Chairmats"/>
    <x v="3"/>
    <x v="660"/>
  </r>
  <r>
    <n v="42596"/>
    <x v="210"/>
    <x v="4"/>
    <n v="9"/>
    <x v="7062"/>
    <x v="0"/>
    <n v="0.7"/>
    <x v="0"/>
    <x v="0"/>
    <x v="0"/>
    <s v="Pens &amp; Art Supplies"/>
    <x v="2"/>
    <x v="558"/>
  </r>
  <r>
    <n v="58051"/>
    <x v="168"/>
    <x v="1"/>
    <n v="6"/>
    <x v="7063"/>
    <x v="0"/>
    <n v="7.6"/>
    <x v="0"/>
    <x v="0"/>
    <x v="1"/>
    <s v="Computer Peripherals"/>
    <x v="0"/>
    <x v="578"/>
  </r>
  <r>
    <n v="43555"/>
    <x v="315"/>
    <x v="4"/>
    <n v="34"/>
    <x v="7064"/>
    <x v="0"/>
    <n v="0.7"/>
    <x v="6"/>
    <x v="0"/>
    <x v="0"/>
    <s v="Rubber Bands"/>
    <x v="2"/>
    <x v="695"/>
  </r>
  <r>
    <n v="41253"/>
    <x v="358"/>
    <x v="4"/>
    <n v="5"/>
    <x v="7065"/>
    <x v="0"/>
    <n v="7.7"/>
    <x v="0"/>
    <x v="3"/>
    <x v="1"/>
    <s v="Computer Peripherals"/>
    <x v="0"/>
    <x v="368"/>
  </r>
  <r>
    <n v="26464"/>
    <x v="1169"/>
    <x v="1"/>
    <n v="26"/>
    <x v="7066"/>
    <x v="0"/>
    <n v="23.8"/>
    <x v="8"/>
    <x v="0"/>
    <x v="2"/>
    <s v="Office Furnishings"/>
    <x v="5"/>
    <x v="372"/>
  </r>
  <r>
    <n v="40194"/>
    <x v="104"/>
    <x v="2"/>
    <n v="16"/>
    <x v="7067"/>
    <x v="2"/>
    <n v="60.1"/>
    <x v="3"/>
    <x v="1"/>
    <x v="1"/>
    <s v="Office Machines"/>
    <x v="6"/>
    <x v="254"/>
  </r>
  <r>
    <n v="51008"/>
    <x v="671"/>
    <x v="1"/>
    <n v="20"/>
    <x v="7068"/>
    <x v="0"/>
    <n v="4.9000000000000004"/>
    <x v="3"/>
    <x v="1"/>
    <x v="0"/>
    <s v="Scissors, Rulers and Trimmers"/>
    <x v="2"/>
    <x v="1392"/>
  </r>
  <r>
    <n v="5890"/>
    <x v="1343"/>
    <x v="1"/>
    <n v="42"/>
    <x v="7069"/>
    <x v="1"/>
    <n v="1.1000000000000001"/>
    <x v="4"/>
    <x v="1"/>
    <x v="1"/>
    <s v="Telephones and Communication"/>
    <x v="2"/>
    <x v="1136"/>
  </r>
  <r>
    <n v="12355"/>
    <x v="825"/>
    <x v="2"/>
    <n v="45"/>
    <x v="7070"/>
    <x v="0"/>
    <n v="5.5"/>
    <x v="4"/>
    <x v="0"/>
    <x v="0"/>
    <s v="Appliances"/>
    <x v="0"/>
    <x v="1292"/>
  </r>
  <r>
    <n v="26145"/>
    <x v="994"/>
    <x v="3"/>
    <n v="18"/>
    <x v="7071"/>
    <x v="0"/>
    <n v="6.1"/>
    <x v="0"/>
    <x v="0"/>
    <x v="0"/>
    <s v="Binders and Binder Accessories"/>
    <x v="0"/>
    <x v="531"/>
  </r>
  <r>
    <n v="13570"/>
    <x v="486"/>
    <x v="2"/>
    <n v="42"/>
    <x v="7072"/>
    <x v="0"/>
    <n v="9.6"/>
    <x v="8"/>
    <x v="0"/>
    <x v="1"/>
    <s v="Telephones and Communication"/>
    <x v="0"/>
    <x v="582"/>
  </r>
  <r>
    <n v="45025"/>
    <x v="928"/>
    <x v="1"/>
    <n v="26"/>
    <x v="7073"/>
    <x v="0"/>
    <n v="1.6"/>
    <x v="9"/>
    <x v="0"/>
    <x v="0"/>
    <s v="Binders and Binder Accessories"/>
    <x v="0"/>
    <x v="1203"/>
  </r>
  <r>
    <n v="15009"/>
    <x v="488"/>
    <x v="2"/>
    <n v="28"/>
    <x v="6803"/>
    <x v="1"/>
    <n v="2.7"/>
    <x v="4"/>
    <x v="3"/>
    <x v="0"/>
    <s v="Envelopes"/>
    <x v="0"/>
    <x v="415"/>
  </r>
  <r>
    <n v="14596"/>
    <x v="108"/>
    <x v="0"/>
    <n v="24"/>
    <x v="7074"/>
    <x v="0"/>
    <n v="1"/>
    <x v="0"/>
    <x v="0"/>
    <x v="2"/>
    <s v="Office Furnishings"/>
    <x v="2"/>
    <x v="110"/>
  </r>
  <r>
    <n v="10144"/>
    <x v="1307"/>
    <x v="0"/>
    <n v="24"/>
    <x v="2029"/>
    <x v="2"/>
    <n v="38.200000000000003"/>
    <x v="2"/>
    <x v="0"/>
    <x v="2"/>
    <s v="Tables"/>
    <x v="6"/>
    <x v="206"/>
  </r>
  <r>
    <n v="26054"/>
    <x v="1018"/>
    <x v="0"/>
    <n v="47"/>
    <x v="7075"/>
    <x v="0"/>
    <n v="10.9"/>
    <x v="5"/>
    <x v="3"/>
    <x v="2"/>
    <s v="Office Furnishings"/>
    <x v="5"/>
    <x v="1417"/>
  </r>
  <r>
    <n v="40065"/>
    <x v="1183"/>
    <x v="1"/>
    <n v="49"/>
    <x v="7076"/>
    <x v="0"/>
    <n v="26.2"/>
    <x v="5"/>
    <x v="1"/>
    <x v="1"/>
    <s v="Copiers and Fax"/>
    <x v="5"/>
    <x v="46"/>
  </r>
  <r>
    <n v="40965"/>
    <x v="383"/>
    <x v="4"/>
    <n v="39"/>
    <x v="7077"/>
    <x v="0"/>
    <n v="5.4"/>
    <x v="0"/>
    <x v="0"/>
    <x v="1"/>
    <s v="Telephones and Communication"/>
    <x v="4"/>
    <x v="399"/>
  </r>
  <r>
    <n v="7910"/>
    <x v="298"/>
    <x v="0"/>
    <n v="22"/>
    <x v="7078"/>
    <x v="0"/>
    <n v="5.4"/>
    <x v="0"/>
    <x v="3"/>
    <x v="0"/>
    <s v="Paper"/>
    <x v="0"/>
    <x v="738"/>
  </r>
  <r>
    <n v="26976"/>
    <x v="538"/>
    <x v="2"/>
    <n v="28"/>
    <x v="7079"/>
    <x v="0"/>
    <n v="19.7"/>
    <x v="8"/>
    <x v="2"/>
    <x v="2"/>
    <s v="Office Furnishings"/>
    <x v="1"/>
    <x v="862"/>
  </r>
  <r>
    <n v="33889"/>
    <x v="670"/>
    <x v="3"/>
    <n v="39"/>
    <x v="7080"/>
    <x v="0"/>
    <n v="0.5"/>
    <x v="0"/>
    <x v="3"/>
    <x v="0"/>
    <s v="Labels"/>
    <x v="0"/>
    <x v="353"/>
  </r>
  <r>
    <n v="18145"/>
    <x v="344"/>
    <x v="4"/>
    <n v="47"/>
    <x v="7081"/>
    <x v="0"/>
    <n v="3.6"/>
    <x v="5"/>
    <x v="0"/>
    <x v="0"/>
    <s v="Rubber Bands"/>
    <x v="2"/>
    <x v="297"/>
  </r>
  <r>
    <n v="47106"/>
    <x v="30"/>
    <x v="4"/>
    <n v="40"/>
    <x v="7082"/>
    <x v="0"/>
    <n v="6.4"/>
    <x v="4"/>
    <x v="2"/>
    <x v="1"/>
    <s v="Telephones and Communication"/>
    <x v="0"/>
    <x v="1171"/>
  </r>
  <r>
    <n v="46052"/>
    <x v="531"/>
    <x v="4"/>
    <n v="39"/>
    <x v="7083"/>
    <x v="1"/>
    <n v="5.4"/>
    <x v="0"/>
    <x v="0"/>
    <x v="2"/>
    <s v="Office Furnishings"/>
    <x v="0"/>
    <x v="552"/>
  </r>
  <r>
    <n v="40896"/>
    <x v="1267"/>
    <x v="2"/>
    <n v="21"/>
    <x v="7084"/>
    <x v="1"/>
    <n v="1.8"/>
    <x v="11"/>
    <x v="0"/>
    <x v="0"/>
    <s v="Paper"/>
    <x v="2"/>
    <x v="209"/>
  </r>
  <r>
    <n v="39906"/>
    <x v="1027"/>
    <x v="4"/>
    <n v="25"/>
    <x v="7085"/>
    <x v="0"/>
    <n v="1.2"/>
    <x v="0"/>
    <x v="2"/>
    <x v="0"/>
    <s v="Paper"/>
    <x v="2"/>
    <x v="0"/>
  </r>
  <r>
    <n v="51489"/>
    <x v="425"/>
    <x v="0"/>
    <n v="5"/>
    <x v="7086"/>
    <x v="0"/>
    <n v="8.1"/>
    <x v="2"/>
    <x v="0"/>
    <x v="0"/>
    <s v="Paper"/>
    <x v="0"/>
    <x v="160"/>
  </r>
  <r>
    <n v="20934"/>
    <x v="965"/>
    <x v="0"/>
    <n v="5"/>
    <x v="7087"/>
    <x v="2"/>
    <n v="19.100000000000001"/>
    <x v="3"/>
    <x v="0"/>
    <x v="1"/>
    <s v="Office Machines"/>
    <x v="3"/>
    <x v="1233"/>
  </r>
  <r>
    <n v="45317"/>
    <x v="1224"/>
    <x v="3"/>
    <n v="36"/>
    <x v="7088"/>
    <x v="0"/>
    <n v="2.1"/>
    <x v="4"/>
    <x v="3"/>
    <x v="1"/>
    <s v="Computer Peripherals"/>
    <x v="4"/>
    <x v="63"/>
  </r>
  <r>
    <n v="41120"/>
    <x v="1029"/>
    <x v="3"/>
    <n v="13"/>
    <x v="7089"/>
    <x v="0"/>
    <n v="1.1000000000000001"/>
    <x v="0"/>
    <x v="1"/>
    <x v="2"/>
    <s v="Office Furnishings"/>
    <x v="1"/>
    <x v="889"/>
  </r>
  <r>
    <n v="25473"/>
    <x v="1069"/>
    <x v="1"/>
    <n v="20"/>
    <x v="7090"/>
    <x v="0"/>
    <n v="18.7"/>
    <x v="9"/>
    <x v="0"/>
    <x v="0"/>
    <s v="Paper"/>
    <x v="0"/>
    <x v="537"/>
  </r>
  <r>
    <n v="57380"/>
    <x v="916"/>
    <x v="3"/>
    <n v="3"/>
    <x v="7091"/>
    <x v="2"/>
    <n v="55.9"/>
    <x v="5"/>
    <x v="1"/>
    <x v="2"/>
    <s v="Tables"/>
    <x v="6"/>
    <x v="73"/>
  </r>
  <r>
    <n v="10662"/>
    <x v="530"/>
    <x v="3"/>
    <n v="45"/>
    <x v="7092"/>
    <x v="0"/>
    <n v="7.3"/>
    <x v="8"/>
    <x v="2"/>
    <x v="0"/>
    <s v="Paper"/>
    <x v="0"/>
    <x v="456"/>
  </r>
  <r>
    <n v="31552"/>
    <x v="967"/>
    <x v="1"/>
    <n v="24"/>
    <x v="7093"/>
    <x v="0"/>
    <n v="2.1"/>
    <x v="0"/>
    <x v="0"/>
    <x v="1"/>
    <s v="Computer Peripherals"/>
    <x v="4"/>
    <x v="380"/>
  </r>
  <r>
    <n v="32806"/>
    <x v="868"/>
    <x v="0"/>
    <n v="8"/>
    <x v="7094"/>
    <x v="0"/>
    <n v="9.6"/>
    <x v="1"/>
    <x v="2"/>
    <x v="2"/>
    <s v="Office Furnishings"/>
    <x v="4"/>
    <x v="183"/>
  </r>
  <r>
    <n v="32"/>
    <x v="403"/>
    <x v="1"/>
    <n v="15"/>
    <x v="7095"/>
    <x v="0"/>
    <n v="9.6"/>
    <x v="6"/>
    <x v="0"/>
    <x v="1"/>
    <s v="Computer Peripherals"/>
    <x v="4"/>
    <x v="1091"/>
  </r>
  <r>
    <n v="18432"/>
    <x v="240"/>
    <x v="1"/>
    <n v="12"/>
    <x v="756"/>
    <x v="1"/>
    <n v="0.9"/>
    <x v="4"/>
    <x v="0"/>
    <x v="0"/>
    <s v="Pens &amp; Art Supplies"/>
    <x v="2"/>
    <x v="290"/>
  </r>
  <r>
    <n v="53027"/>
    <x v="623"/>
    <x v="3"/>
    <n v="38"/>
    <x v="7096"/>
    <x v="0"/>
    <n v="15.8"/>
    <x v="5"/>
    <x v="2"/>
    <x v="0"/>
    <s v="Envelopes"/>
    <x v="0"/>
    <x v="236"/>
  </r>
  <r>
    <n v="16807"/>
    <x v="995"/>
    <x v="4"/>
    <n v="30"/>
    <x v="7097"/>
    <x v="0"/>
    <n v="1.8"/>
    <x v="8"/>
    <x v="3"/>
    <x v="0"/>
    <s v="Paper"/>
    <x v="2"/>
    <x v="1120"/>
  </r>
  <r>
    <n v="40098"/>
    <x v="1024"/>
    <x v="3"/>
    <n v="46"/>
    <x v="7098"/>
    <x v="0"/>
    <n v="7.7"/>
    <x v="8"/>
    <x v="0"/>
    <x v="0"/>
    <s v="Binders and Binder Accessories"/>
    <x v="0"/>
    <x v="533"/>
  </r>
  <r>
    <n v="26982"/>
    <x v="864"/>
    <x v="2"/>
    <n v="37"/>
    <x v="7099"/>
    <x v="1"/>
    <n v="15.3"/>
    <x v="0"/>
    <x v="3"/>
    <x v="0"/>
    <s v="Paper"/>
    <x v="0"/>
    <x v="25"/>
  </r>
  <r>
    <n v="19139"/>
    <x v="1057"/>
    <x v="2"/>
    <n v="15"/>
    <x v="7100"/>
    <x v="0"/>
    <n v="5.5"/>
    <x v="3"/>
    <x v="0"/>
    <x v="0"/>
    <s v="Paper"/>
    <x v="0"/>
    <x v="411"/>
  </r>
  <r>
    <n v="8257"/>
    <x v="665"/>
    <x v="3"/>
    <n v="18"/>
    <x v="7101"/>
    <x v="0"/>
    <n v="5.4"/>
    <x v="4"/>
    <x v="1"/>
    <x v="0"/>
    <s v="Paper"/>
    <x v="0"/>
    <x v="564"/>
  </r>
  <r>
    <n v="25860"/>
    <x v="743"/>
    <x v="3"/>
    <n v="9"/>
    <x v="7102"/>
    <x v="1"/>
    <n v="5.4"/>
    <x v="4"/>
    <x v="1"/>
    <x v="0"/>
    <s v="Envelopes"/>
    <x v="0"/>
    <x v="255"/>
  </r>
  <r>
    <n v="21191"/>
    <x v="1402"/>
    <x v="1"/>
    <n v="48"/>
    <x v="7103"/>
    <x v="0"/>
    <n v="15"/>
    <x v="8"/>
    <x v="2"/>
    <x v="1"/>
    <s v="Office Machines"/>
    <x v="1"/>
    <x v="1224"/>
  </r>
  <r>
    <n v="2688"/>
    <x v="694"/>
    <x v="1"/>
    <n v="11"/>
    <x v="7104"/>
    <x v="0"/>
    <n v="4.2"/>
    <x v="9"/>
    <x v="3"/>
    <x v="1"/>
    <s v="Telephones and Communication"/>
    <x v="0"/>
    <x v="1001"/>
  </r>
  <r>
    <n v="12355"/>
    <x v="825"/>
    <x v="2"/>
    <n v="36"/>
    <x v="7105"/>
    <x v="0"/>
    <n v="6.1"/>
    <x v="6"/>
    <x v="0"/>
    <x v="0"/>
    <s v="Paper"/>
    <x v="0"/>
    <x v="534"/>
  </r>
  <r>
    <n v="10688"/>
    <x v="372"/>
    <x v="4"/>
    <n v="14"/>
    <x v="7106"/>
    <x v="0"/>
    <n v="36.6"/>
    <x v="11"/>
    <x v="0"/>
    <x v="2"/>
    <s v="Office Furnishings"/>
    <x v="2"/>
    <x v="606"/>
  </r>
  <r>
    <n v="5697"/>
    <x v="430"/>
    <x v="0"/>
    <n v="31"/>
    <x v="7107"/>
    <x v="0"/>
    <n v="5.4"/>
    <x v="0"/>
    <x v="2"/>
    <x v="0"/>
    <s v="Storage &amp; Organization"/>
    <x v="0"/>
    <x v="51"/>
  </r>
  <r>
    <n v="32389"/>
    <x v="304"/>
    <x v="4"/>
    <n v="23"/>
    <x v="7108"/>
    <x v="0"/>
    <n v="11"/>
    <x v="4"/>
    <x v="3"/>
    <x v="1"/>
    <s v="Computer Peripherals"/>
    <x v="0"/>
    <x v="417"/>
  </r>
  <r>
    <n v="47554"/>
    <x v="325"/>
    <x v="3"/>
    <n v="47"/>
    <x v="7109"/>
    <x v="0"/>
    <n v="4.3"/>
    <x v="6"/>
    <x v="0"/>
    <x v="2"/>
    <s v="Office Furnishings"/>
    <x v="2"/>
    <x v="1255"/>
  </r>
  <r>
    <n v="59204"/>
    <x v="272"/>
    <x v="4"/>
    <n v="25"/>
    <x v="7110"/>
    <x v="0"/>
    <n v="6"/>
    <x v="9"/>
    <x v="2"/>
    <x v="0"/>
    <s v="Binders and Binder Accessories"/>
    <x v="0"/>
    <x v="274"/>
  </r>
  <r>
    <n v="55651"/>
    <x v="364"/>
    <x v="4"/>
    <n v="2"/>
    <x v="7111"/>
    <x v="0"/>
    <n v="21.4"/>
    <x v="9"/>
    <x v="0"/>
    <x v="0"/>
    <s v="Storage &amp; Organization"/>
    <x v="0"/>
    <x v="63"/>
  </r>
  <r>
    <n v="23649"/>
    <x v="762"/>
    <x v="2"/>
    <n v="42"/>
    <x v="7112"/>
    <x v="0"/>
    <n v="8.6"/>
    <x v="0"/>
    <x v="0"/>
    <x v="1"/>
    <s v="Telephones and Communication"/>
    <x v="0"/>
    <x v="771"/>
  </r>
  <r>
    <n v="32903"/>
    <x v="946"/>
    <x v="3"/>
    <n v="31"/>
    <x v="7113"/>
    <x v="0"/>
    <n v="9.4"/>
    <x v="3"/>
    <x v="3"/>
    <x v="0"/>
    <s v="Storage &amp; Organization"/>
    <x v="0"/>
    <x v="426"/>
  </r>
  <r>
    <n v="12097"/>
    <x v="805"/>
    <x v="0"/>
    <n v="9"/>
    <x v="7114"/>
    <x v="0"/>
    <n v="6.5"/>
    <x v="9"/>
    <x v="1"/>
    <x v="0"/>
    <s v="Paper"/>
    <x v="0"/>
    <x v="951"/>
  </r>
  <r>
    <n v="18400"/>
    <x v="1292"/>
    <x v="2"/>
    <n v="29"/>
    <x v="7115"/>
    <x v="0"/>
    <n v="4.3"/>
    <x v="3"/>
    <x v="1"/>
    <x v="1"/>
    <s v="Computer Peripherals"/>
    <x v="0"/>
    <x v="1096"/>
  </r>
  <r>
    <n v="1383"/>
    <x v="1377"/>
    <x v="1"/>
    <n v="43"/>
    <x v="7116"/>
    <x v="0"/>
    <n v="12.2"/>
    <x v="5"/>
    <x v="1"/>
    <x v="0"/>
    <s v="Storage &amp; Organization"/>
    <x v="0"/>
    <x v="831"/>
  </r>
  <r>
    <n v="40005"/>
    <x v="419"/>
    <x v="1"/>
    <n v="9"/>
    <x v="7117"/>
    <x v="0"/>
    <n v="4.8"/>
    <x v="3"/>
    <x v="3"/>
    <x v="0"/>
    <s v="Storage &amp; Organization"/>
    <x v="0"/>
    <x v="295"/>
  </r>
  <r>
    <n v="16999"/>
    <x v="353"/>
    <x v="0"/>
    <n v="18"/>
    <x v="7118"/>
    <x v="0"/>
    <n v="1.1000000000000001"/>
    <x v="0"/>
    <x v="1"/>
    <x v="0"/>
    <s v="Appliances"/>
    <x v="0"/>
    <x v="1330"/>
  </r>
  <r>
    <n v="57059"/>
    <x v="532"/>
    <x v="4"/>
    <n v="25"/>
    <x v="7119"/>
    <x v="0"/>
    <n v="0.5"/>
    <x v="7"/>
    <x v="0"/>
    <x v="0"/>
    <s v="Labels"/>
    <x v="0"/>
    <x v="657"/>
  </r>
  <r>
    <n v="53990"/>
    <x v="528"/>
    <x v="2"/>
    <n v="44"/>
    <x v="7120"/>
    <x v="0"/>
    <n v="2.7"/>
    <x v="1"/>
    <x v="0"/>
    <x v="1"/>
    <s v="Telephones and Communication"/>
    <x v="0"/>
    <x v="1303"/>
  </r>
  <r>
    <n v="52518"/>
    <x v="1371"/>
    <x v="0"/>
    <n v="8"/>
    <x v="7121"/>
    <x v="0"/>
    <n v="4.3"/>
    <x v="5"/>
    <x v="1"/>
    <x v="1"/>
    <s v="Computer Peripherals"/>
    <x v="0"/>
    <x v="1397"/>
  </r>
  <r>
    <n v="47941"/>
    <x v="1403"/>
    <x v="1"/>
    <n v="15"/>
    <x v="7122"/>
    <x v="0"/>
    <n v="5.2"/>
    <x v="9"/>
    <x v="0"/>
    <x v="1"/>
    <s v="Telephones and Communication"/>
    <x v="0"/>
    <x v="1440"/>
  </r>
  <r>
    <n v="53536"/>
    <x v="144"/>
    <x v="1"/>
    <n v="35"/>
    <x v="7123"/>
    <x v="0"/>
    <n v="8.1"/>
    <x v="2"/>
    <x v="2"/>
    <x v="2"/>
    <s v="Office Furnishings"/>
    <x v="0"/>
    <x v="836"/>
  </r>
  <r>
    <n v="21319"/>
    <x v="893"/>
    <x v="4"/>
    <n v="11"/>
    <x v="3268"/>
    <x v="0"/>
    <n v="8.1999999999999993"/>
    <x v="4"/>
    <x v="1"/>
    <x v="0"/>
    <s v="Storage &amp; Organization"/>
    <x v="0"/>
    <x v="561"/>
  </r>
  <r>
    <n v="22562"/>
    <x v="199"/>
    <x v="4"/>
    <n v="46"/>
    <x v="7124"/>
    <x v="2"/>
    <n v="15.7"/>
    <x v="3"/>
    <x v="2"/>
    <x v="1"/>
    <s v="Office Machines"/>
    <x v="3"/>
    <x v="275"/>
  </r>
  <r>
    <n v="55526"/>
    <x v="246"/>
    <x v="1"/>
    <n v="23"/>
    <x v="7125"/>
    <x v="0"/>
    <n v="9.6999999999999993"/>
    <x v="0"/>
    <x v="0"/>
    <x v="0"/>
    <s v="Paper"/>
    <x v="0"/>
    <x v="244"/>
  </r>
  <r>
    <n v="59047"/>
    <x v="605"/>
    <x v="2"/>
    <n v="26"/>
    <x v="7126"/>
    <x v="0"/>
    <n v="7.1"/>
    <x v="10"/>
    <x v="0"/>
    <x v="2"/>
    <s v="Office Furnishings"/>
    <x v="0"/>
    <x v="598"/>
  </r>
  <r>
    <n v="3845"/>
    <x v="952"/>
    <x v="0"/>
    <n v="9"/>
    <x v="7127"/>
    <x v="0"/>
    <n v="21.4"/>
    <x v="5"/>
    <x v="1"/>
    <x v="0"/>
    <s v="Appliances"/>
    <x v="0"/>
    <x v="991"/>
  </r>
  <r>
    <n v="59393"/>
    <x v="867"/>
    <x v="4"/>
    <n v="34"/>
    <x v="7128"/>
    <x v="0"/>
    <n v="7.5"/>
    <x v="2"/>
    <x v="2"/>
    <x v="0"/>
    <s v="Envelopes"/>
    <x v="0"/>
    <x v="1219"/>
  </r>
  <r>
    <n v="13479"/>
    <x v="1277"/>
    <x v="1"/>
    <n v="13"/>
    <x v="7129"/>
    <x v="0"/>
    <n v="5.6"/>
    <x v="0"/>
    <x v="1"/>
    <x v="1"/>
    <s v="Telephones and Communication"/>
    <x v="0"/>
    <x v="1284"/>
  </r>
  <r>
    <n v="50917"/>
    <x v="586"/>
    <x v="3"/>
    <n v="33"/>
    <x v="7130"/>
    <x v="0"/>
    <n v="2.1"/>
    <x v="0"/>
    <x v="1"/>
    <x v="1"/>
    <s v="Computer Peripherals"/>
    <x v="4"/>
    <x v="794"/>
  </r>
  <r>
    <n v="2595"/>
    <x v="1236"/>
    <x v="2"/>
    <n v="29"/>
    <x v="7131"/>
    <x v="1"/>
    <n v="9.4"/>
    <x v="2"/>
    <x v="0"/>
    <x v="0"/>
    <s v="Paper"/>
    <x v="0"/>
    <x v="1286"/>
  </r>
  <r>
    <n v="13540"/>
    <x v="309"/>
    <x v="1"/>
    <n v="31"/>
    <x v="7132"/>
    <x v="0"/>
    <n v="2.1"/>
    <x v="9"/>
    <x v="1"/>
    <x v="1"/>
    <s v="Computer Peripherals"/>
    <x v="4"/>
    <x v="814"/>
  </r>
  <r>
    <n v="19616"/>
    <x v="400"/>
    <x v="1"/>
    <n v="42"/>
    <x v="7133"/>
    <x v="1"/>
    <n v="1.3"/>
    <x v="0"/>
    <x v="0"/>
    <x v="0"/>
    <s v="Pens &amp; Art Supplies"/>
    <x v="2"/>
    <x v="504"/>
  </r>
  <r>
    <n v="52194"/>
    <x v="1331"/>
    <x v="0"/>
    <n v="12"/>
    <x v="7134"/>
    <x v="2"/>
    <n v="84.1"/>
    <x v="3"/>
    <x v="2"/>
    <x v="2"/>
    <s v="Bookcases"/>
    <x v="6"/>
    <x v="1248"/>
  </r>
  <r>
    <n v="19555"/>
    <x v="58"/>
    <x v="3"/>
    <n v="8"/>
    <x v="7135"/>
    <x v="0"/>
    <n v="2.2999999999999998"/>
    <x v="2"/>
    <x v="3"/>
    <x v="0"/>
    <s v="Paper"/>
    <x v="2"/>
    <x v="774"/>
  </r>
  <r>
    <n v="30407"/>
    <x v="842"/>
    <x v="3"/>
    <n v="41"/>
    <x v="7136"/>
    <x v="0"/>
    <n v="21.4"/>
    <x v="6"/>
    <x v="0"/>
    <x v="0"/>
    <s v="Storage &amp; Organization"/>
    <x v="0"/>
    <x v="890"/>
  </r>
  <r>
    <n v="45570"/>
    <x v="934"/>
    <x v="0"/>
    <n v="19"/>
    <x v="7137"/>
    <x v="0"/>
    <n v="5.9"/>
    <x v="9"/>
    <x v="0"/>
    <x v="0"/>
    <s v="Binders and Binder Accessories"/>
    <x v="0"/>
    <x v="1420"/>
  </r>
  <r>
    <n v="12389"/>
    <x v="606"/>
    <x v="4"/>
    <n v="16"/>
    <x v="2361"/>
    <x v="0"/>
    <n v="9.1999999999999993"/>
    <x v="4"/>
    <x v="0"/>
    <x v="0"/>
    <s v="Storage &amp; Organization"/>
    <x v="0"/>
    <x v="898"/>
  </r>
  <r>
    <n v="25952"/>
    <x v="344"/>
    <x v="1"/>
    <n v="50"/>
    <x v="7138"/>
    <x v="0"/>
    <n v="9.6"/>
    <x v="8"/>
    <x v="2"/>
    <x v="1"/>
    <s v="Telephones and Communication"/>
    <x v="0"/>
    <x v="297"/>
  </r>
  <r>
    <n v="50626"/>
    <x v="95"/>
    <x v="4"/>
    <n v="42"/>
    <x v="7139"/>
    <x v="0"/>
    <n v="26.2"/>
    <x v="7"/>
    <x v="1"/>
    <x v="1"/>
    <s v="Copiers and Fax"/>
    <x v="5"/>
    <x v="198"/>
  </r>
  <r>
    <n v="3650"/>
    <x v="984"/>
    <x v="2"/>
    <n v="36"/>
    <x v="7140"/>
    <x v="1"/>
    <n v="5.9"/>
    <x v="6"/>
    <x v="2"/>
    <x v="0"/>
    <s v="Binders and Binder Accessories"/>
    <x v="0"/>
    <x v="781"/>
  </r>
  <r>
    <n v="47011"/>
    <x v="384"/>
    <x v="1"/>
    <n v="33"/>
    <x v="7141"/>
    <x v="0"/>
    <n v="5.4"/>
    <x v="2"/>
    <x v="0"/>
    <x v="0"/>
    <s v="Storage &amp; Organization"/>
    <x v="0"/>
    <x v="1133"/>
  </r>
  <r>
    <n v="34661"/>
    <x v="965"/>
    <x v="0"/>
    <n v="26"/>
    <x v="7142"/>
    <x v="0"/>
    <n v="21.4"/>
    <x v="7"/>
    <x v="0"/>
    <x v="2"/>
    <s v="Office Furnishings"/>
    <x v="0"/>
    <x v="1008"/>
  </r>
  <r>
    <n v="14342"/>
    <x v="1321"/>
    <x v="3"/>
    <n v="38"/>
    <x v="7143"/>
    <x v="0"/>
    <n v="7.7"/>
    <x v="9"/>
    <x v="0"/>
    <x v="1"/>
    <s v="Computer Peripherals"/>
    <x v="0"/>
    <x v="599"/>
  </r>
  <r>
    <n v="58147"/>
    <x v="1211"/>
    <x v="1"/>
    <n v="41"/>
    <x v="7144"/>
    <x v="0"/>
    <n v="4.3"/>
    <x v="6"/>
    <x v="3"/>
    <x v="0"/>
    <s v="Appliances"/>
    <x v="0"/>
    <x v="57"/>
  </r>
  <r>
    <n v="48772"/>
    <x v="134"/>
    <x v="4"/>
    <n v="44"/>
    <x v="7145"/>
    <x v="0"/>
    <n v="21.4"/>
    <x v="9"/>
    <x v="3"/>
    <x v="2"/>
    <s v="Office Furnishings"/>
    <x v="0"/>
    <x v="184"/>
  </r>
  <r>
    <n v="26023"/>
    <x v="472"/>
    <x v="1"/>
    <n v="49"/>
    <x v="7146"/>
    <x v="0"/>
    <n v="1.1000000000000001"/>
    <x v="1"/>
    <x v="0"/>
    <x v="0"/>
    <s v="Rubber Bands"/>
    <x v="2"/>
    <x v="1221"/>
  </r>
  <r>
    <n v="12965"/>
    <x v="205"/>
    <x v="4"/>
    <n v="21"/>
    <x v="7147"/>
    <x v="0"/>
    <n v="5.8"/>
    <x v="8"/>
    <x v="0"/>
    <x v="0"/>
    <s v="Binders and Binder Accessories"/>
    <x v="0"/>
    <x v="205"/>
  </r>
  <r>
    <n v="27589"/>
    <x v="163"/>
    <x v="4"/>
    <n v="25"/>
    <x v="7148"/>
    <x v="0"/>
    <n v="9.6"/>
    <x v="0"/>
    <x v="0"/>
    <x v="2"/>
    <s v="Office Furnishings"/>
    <x v="4"/>
    <x v="1141"/>
  </r>
  <r>
    <n v="34631"/>
    <x v="507"/>
    <x v="2"/>
    <n v="19"/>
    <x v="7149"/>
    <x v="0"/>
    <n v="26.2"/>
    <x v="1"/>
    <x v="0"/>
    <x v="1"/>
    <s v="Copiers and Fax"/>
    <x v="5"/>
    <x v="18"/>
  </r>
  <r>
    <n v="33510"/>
    <x v="837"/>
    <x v="1"/>
    <n v="42"/>
    <x v="4188"/>
    <x v="0"/>
    <n v="5.6"/>
    <x v="0"/>
    <x v="0"/>
    <x v="2"/>
    <s v="Office Furnishings"/>
    <x v="0"/>
    <x v="577"/>
  </r>
  <r>
    <n v="3783"/>
    <x v="317"/>
    <x v="2"/>
    <n v="40"/>
    <x v="7150"/>
    <x v="0"/>
    <n v="9.3000000000000007"/>
    <x v="6"/>
    <x v="0"/>
    <x v="0"/>
    <s v="Paper"/>
    <x v="0"/>
    <x v="647"/>
  </r>
  <r>
    <n v="17414"/>
    <x v="1147"/>
    <x v="1"/>
    <n v="39"/>
    <x v="7151"/>
    <x v="0"/>
    <n v="21.4"/>
    <x v="3"/>
    <x v="0"/>
    <x v="1"/>
    <s v="Computer Peripherals"/>
    <x v="0"/>
    <x v="922"/>
  </r>
  <r>
    <n v="18688"/>
    <x v="1354"/>
    <x v="2"/>
    <n v="15"/>
    <x v="6918"/>
    <x v="0"/>
    <n v="0.5"/>
    <x v="5"/>
    <x v="2"/>
    <x v="0"/>
    <s v="Labels"/>
    <x v="0"/>
    <x v="1119"/>
  </r>
  <r>
    <n v="19813"/>
    <x v="176"/>
    <x v="0"/>
    <n v="29"/>
    <x v="7152"/>
    <x v="0"/>
    <n v="2.7"/>
    <x v="2"/>
    <x v="2"/>
    <x v="1"/>
    <s v="Telephones and Communication"/>
    <x v="0"/>
    <x v="423"/>
  </r>
  <r>
    <n v="51974"/>
    <x v="997"/>
    <x v="1"/>
    <n v="10"/>
    <x v="7153"/>
    <x v="0"/>
    <n v="26.2"/>
    <x v="6"/>
    <x v="3"/>
    <x v="0"/>
    <s v="Appliances"/>
    <x v="5"/>
    <x v="891"/>
  </r>
  <r>
    <n v="42758"/>
    <x v="368"/>
    <x v="0"/>
    <n v="12"/>
    <x v="7154"/>
    <x v="0"/>
    <n v="4.3"/>
    <x v="3"/>
    <x v="2"/>
    <x v="1"/>
    <s v="Computer Peripherals"/>
    <x v="0"/>
    <x v="380"/>
  </r>
  <r>
    <n v="33888"/>
    <x v="1344"/>
    <x v="2"/>
    <n v="3"/>
    <x v="7155"/>
    <x v="0"/>
    <n v="12"/>
    <x v="1"/>
    <x v="2"/>
    <x v="0"/>
    <s v="Storage &amp; Organization"/>
    <x v="0"/>
    <x v="264"/>
  </r>
  <r>
    <n v="25092"/>
    <x v="521"/>
    <x v="1"/>
    <n v="6"/>
    <x v="7156"/>
    <x v="1"/>
    <n v="3.2"/>
    <x v="4"/>
    <x v="1"/>
    <x v="0"/>
    <s v="Binders and Binder Accessories"/>
    <x v="0"/>
    <x v="540"/>
  </r>
  <r>
    <n v="23268"/>
    <x v="1128"/>
    <x v="1"/>
    <n v="14"/>
    <x v="7157"/>
    <x v="1"/>
    <n v="2.4"/>
    <x v="3"/>
    <x v="2"/>
    <x v="0"/>
    <s v="Paper"/>
    <x v="2"/>
    <x v="1046"/>
  </r>
  <r>
    <n v="56802"/>
    <x v="1242"/>
    <x v="1"/>
    <n v="50"/>
    <x v="7158"/>
    <x v="0"/>
    <n v="1.1000000000000001"/>
    <x v="2"/>
    <x v="2"/>
    <x v="0"/>
    <s v="Pens &amp; Art Supplies"/>
    <x v="2"/>
    <x v="953"/>
  </r>
  <r>
    <n v="15744"/>
    <x v="170"/>
    <x v="0"/>
    <n v="16"/>
    <x v="7159"/>
    <x v="0"/>
    <n v="7.3"/>
    <x v="0"/>
    <x v="0"/>
    <x v="0"/>
    <s v="Paper"/>
    <x v="0"/>
    <x v="944"/>
  </r>
  <r>
    <n v="41378"/>
    <x v="485"/>
    <x v="2"/>
    <n v="42"/>
    <x v="7160"/>
    <x v="0"/>
    <n v="2.1"/>
    <x v="0"/>
    <x v="2"/>
    <x v="1"/>
    <s v="Computer Peripherals"/>
    <x v="4"/>
    <x v="267"/>
  </r>
  <r>
    <n v="47042"/>
    <x v="1023"/>
    <x v="0"/>
    <n v="45"/>
    <x v="7161"/>
    <x v="0"/>
    <n v="3.5"/>
    <x v="0"/>
    <x v="2"/>
    <x v="1"/>
    <s v="Telephones and Communication"/>
    <x v="4"/>
    <x v="574"/>
  </r>
  <r>
    <n v="48801"/>
    <x v="1330"/>
    <x v="1"/>
    <n v="43"/>
    <x v="7162"/>
    <x v="0"/>
    <n v="11.9"/>
    <x v="5"/>
    <x v="2"/>
    <x v="2"/>
    <s v="Office Furnishings"/>
    <x v="1"/>
    <x v="1271"/>
  </r>
  <r>
    <n v="10562"/>
    <x v="1105"/>
    <x v="2"/>
    <n v="10"/>
    <x v="7163"/>
    <x v="0"/>
    <n v="37.5"/>
    <x v="8"/>
    <x v="0"/>
    <x v="0"/>
    <s v="Storage &amp; Organization"/>
    <x v="5"/>
    <x v="1329"/>
  </r>
  <r>
    <n v="38723"/>
    <x v="587"/>
    <x v="0"/>
    <n v="9"/>
    <x v="1011"/>
    <x v="0"/>
    <n v="4.3"/>
    <x v="0"/>
    <x v="2"/>
    <x v="1"/>
    <s v="Computer Peripherals"/>
    <x v="0"/>
    <x v="613"/>
  </r>
  <r>
    <n v="44997"/>
    <x v="354"/>
    <x v="3"/>
    <n v="46"/>
    <x v="7164"/>
    <x v="0"/>
    <n v="5.2"/>
    <x v="7"/>
    <x v="1"/>
    <x v="2"/>
    <s v="Office Furnishings"/>
    <x v="0"/>
    <x v="500"/>
  </r>
  <r>
    <n v="29280"/>
    <x v="130"/>
    <x v="4"/>
    <n v="19"/>
    <x v="7165"/>
    <x v="0"/>
    <n v="8.5"/>
    <x v="3"/>
    <x v="3"/>
    <x v="0"/>
    <s v="Pens &amp; Art Supplies"/>
    <x v="4"/>
    <x v="660"/>
  </r>
  <r>
    <n v="24038"/>
    <x v="183"/>
    <x v="1"/>
    <n v="15"/>
    <x v="7166"/>
    <x v="1"/>
    <n v="5.6"/>
    <x v="10"/>
    <x v="0"/>
    <x v="1"/>
    <s v="Telephones and Communication"/>
    <x v="0"/>
    <x v="183"/>
  </r>
  <r>
    <n v="59428"/>
    <x v="270"/>
    <x v="1"/>
    <n v="36"/>
    <x v="7167"/>
    <x v="2"/>
    <n v="48.2"/>
    <x v="0"/>
    <x v="1"/>
    <x v="2"/>
    <s v="Chairs &amp; Chairmats"/>
    <x v="3"/>
    <x v="984"/>
  </r>
  <r>
    <n v="11684"/>
    <x v="963"/>
    <x v="1"/>
    <n v="8"/>
    <x v="7168"/>
    <x v="0"/>
    <n v="26.2"/>
    <x v="0"/>
    <x v="1"/>
    <x v="2"/>
    <s v="Chairs &amp; Chairmats"/>
    <x v="5"/>
    <x v="1430"/>
  </r>
  <r>
    <n v="37891"/>
    <x v="916"/>
    <x v="1"/>
    <n v="24"/>
    <x v="7169"/>
    <x v="0"/>
    <n v="7.1"/>
    <x v="0"/>
    <x v="3"/>
    <x v="0"/>
    <s v="Paper"/>
    <x v="0"/>
    <x v="1115"/>
  </r>
  <r>
    <n v="42374"/>
    <x v="506"/>
    <x v="0"/>
    <n v="21"/>
    <x v="7170"/>
    <x v="1"/>
    <n v="2.1"/>
    <x v="6"/>
    <x v="0"/>
    <x v="1"/>
    <s v="Computer Peripherals"/>
    <x v="4"/>
    <x v="645"/>
  </r>
  <r>
    <n v="56420"/>
    <x v="1101"/>
    <x v="3"/>
    <n v="26"/>
    <x v="7171"/>
    <x v="0"/>
    <n v="2.2000000000000002"/>
    <x v="5"/>
    <x v="1"/>
    <x v="2"/>
    <s v="Office Furnishings"/>
    <x v="2"/>
    <x v="672"/>
  </r>
  <r>
    <n v="36480"/>
    <x v="1247"/>
    <x v="4"/>
    <n v="44"/>
    <x v="7172"/>
    <x v="0"/>
    <n v="1.6"/>
    <x v="2"/>
    <x v="0"/>
    <x v="0"/>
    <s v="Binders and Binder Accessories"/>
    <x v="0"/>
    <x v="963"/>
  </r>
  <r>
    <n v="19782"/>
    <x v="398"/>
    <x v="3"/>
    <n v="18"/>
    <x v="7173"/>
    <x v="0"/>
    <n v="0.8"/>
    <x v="0"/>
    <x v="1"/>
    <x v="0"/>
    <s v="Rubber Bands"/>
    <x v="2"/>
    <x v="1282"/>
  </r>
  <r>
    <n v="19745"/>
    <x v="1268"/>
    <x v="1"/>
    <n v="50"/>
    <x v="7174"/>
    <x v="0"/>
    <n v="1.5"/>
    <x v="5"/>
    <x v="3"/>
    <x v="0"/>
    <s v="Envelopes"/>
    <x v="0"/>
    <x v="1317"/>
  </r>
  <r>
    <n v="15397"/>
    <x v="929"/>
    <x v="0"/>
    <n v="43"/>
    <x v="7175"/>
    <x v="0"/>
    <n v="2.6"/>
    <x v="0"/>
    <x v="2"/>
    <x v="0"/>
    <s v="Pens &amp; Art Supplies"/>
    <x v="2"/>
    <x v="955"/>
  </r>
  <r>
    <n v="55172"/>
    <x v="1057"/>
    <x v="2"/>
    <n v="1"/>
    <x v="7176"/>
    <x v="0"/>
    <n v="2.1"/>
    <x v="0"/>
    <x v="0"/>
    <x v="1"/>
    <s v="Computer Peripherals"/>
    <x v="4"/>
    <x v="411"/>
  </r>
  <r>
    <n v="5347"/>
    <x v="448"/>
    <x v="4"/>
    <n v="7"/>
    <x v="7177"/>
    <x v="0"/>
    <n v="1.3"/>
    <x v="5"/>
    <x v="0"/>
    <x v="1"/>
    <s v="Telephones and Communication"/>
    <x v="4"/>
    <x v="1352"/>
  </r>
  <r>
    <n v="58755"/>
    <x v="462"/>
    <x v="3"/>
    <n v="7"/>
    <x v="7178"/>
    <x v="0"/>
    <n v="1.6"/>
    <x v="6"/>
    <x v="2"/>
    <x v="0"/>
    <s v="Binders and Binder Accessories"/>
    <x v="0"/>
    <x v="1424"/>
  </r>
  <r>
    <n v="27811"/>
    <x v="1061"/>
    <x v="2"/>
    <n v="31"/>
    <x v="7179"/>
    <x v="0"/>
    <n v="5.9"/>
    <x v="0"/>
    <x v="3"/>
    <x v="0"/>
    <s v="Binders and Binder Accessories"/>
    <x v="0"/>
    <x v="1266"/>
  </r>
  <r>
    <n v="42022"/>
    <x v="559"/>
    <x v="4"/>
    <n v="11"/>
    <x v="7180"/>
    <x v="0"/>
    <n v="2.1"/>
    <x v="0"/>
    <x v="2"/>
    <x v="0"/>
    <s v="Rubber Bands"/>
    <x v="2"/>
    <x v="580"/>
  </r>
  <r>
    <n v="53511"/>
    <x v="310"/>
    <x v="4"/>
    <n v="49"/>
    <x v="7181"/>
    <x v="0"/>
    <n v="6.7"/>
    <x v="1"/>
    <x v="3"/>
    <x v="2"/>
    <s v="Office Furnishings"/>
    <x v="0"/>
    <x v="1133"/>
  </r>
  <r>
    <n v="23363"/>
    <x v="1242"/>
    <x v="3"/>
    <n v="46"/>
    <x v="7182"/>
    <x v="0"/>
    <n v="5.3"/>
    <x v="6"/>
    <x v="0"/>
    <x v="0"/>
    <s v="Binders and Binder Accessories"/>
    <x v="0"/>
    <x v="1434"/>
  </r>
  <r>
    <n v="11332"/>
    <x v="221"/>
    <x v="3"/>
    <n v="6"/>
    <x v="7183"/>
    <x v="0"/>
    <n v="6.4"/>
    <x v="2"/>
    <x v="0"/>
    <x v="1"/>
    <s v="Telephones and Communication"/>
    <x v="2"/>
    <x v="265"/>
  </r>
  <r>
    <n v="69"/>
    <x v="75"/>
    <x v="2"/>
    <n v="28"/>
    <x v="7184"/>
    <x v="1"/>
    <n v="0.7"/>
    <x v="6"/>
    <x v="0"/>
    <x v="0"/>
    <s v="Pens &amp; Art Supplies"/>
    <x v="2"/>
    <x v="75"/>
  </r>
  <r>
    <n v="37443"/>
    <x v="91"/>
    <x v="2"/>
    <n v="21"/>
    <x v="7185"/>
    <x v="0"/>
    <n v="2.7"/>
    <x v="3"/>
    <x v="3"/>
    <x v="1"/>
    <s v="Telephones and Communication"/>
    <x v="0"/>
    <x v="92"/>
  </r>
  <r>
    <n v="31809"/>
    <x v="959"/>
    <x v="1"/>
    <n v="1"/>
    <x v="2779"/>
    <x v="0"/>
    <n v="6.2"/>
    <x v="5"/>
    <x v="0"/>
    <x v="0"/>
    <s v="Envelopes"/>
    <x v="0"/>
    <x v="437"/>
  </r>
  <r>
    <n v="7430"/>
    <x v="273"/>
    <x v="4"/>
    <n v="50"/>
    <x v="7186"/>
    <x v="0"/>
    <n v="1.5"/>
    <x v="12"/>
    <x v="0"/>
    <x v="0"/>
    <s v="Envelopes"/>
    <x v="0"/>
    <x v="1418"/>
  </r>
  <r>
    <n v="6850"/>
    <x v="58"/>
    <x v="1"/>
    <n v="41"/>
    <x v="7187"/>
    <x v="0"/>
    <n v="10.9"/>
    <x v="5"/>
    <x v="0"/>
    <x v="1"/>
    <s v="Office Machines"/>
    <x v="1"/>
    <x v="58"/>
  </r>
  <r>
    <n v="11584"/>
    <x v="672"/>
    <x v="4"/>
    <n v="48"/>
    <x v="7188"/>
    <x v="0"/>
    <n v="1.1000000000000001"/>
    <x v="0"/>
    <x v="3"/>
    <x v="1"/>
    <s v="Telephones and Communication"/>
    <x v="4"/>
    <x v="715"/>
  </r>
  <r>
    <n v="20103"/>
    <x v="58"/>
    <x v="4"/>
    <n v="25"/>
    <x v="7189"/>
    <x v="1"/>
    <n v="9.3000000000000007"/>
    <x v="9"/>
    <x v="3"/>
    <x v="1"/>
    <s v="Computer Peripherals"/>
    <x v="0"/>
    <x v="1235"/>
  </r>
  <r>
    <n v="55847"/>
    <x v="180"/>
    <x v="2"/>
    <n v="21"/>
    <x v="7190"/>
    <x v="0"/>
    <n v="5.7"/>
    <x v="6"/>
    <x v="1"/>
    <x v="0"/>
    <s v="Binders and Binder Accessories"/>
    <x v="0"/>
    <x v="1051"/>
  </r>
  <r>
    <n v="7845"/>
    <x v="1345"/>
    <x v="0"/>
    <n v="45"/>
    <x v="7191"/>
    <x v="1"/>
    <n v="6.3"/>
    <x v="0"/>
    <x v="3"/>
    <x v="0"/>
    <s v="Paper"/>
    <x v="0"/>
    <x v="413"/>
  </r>
  <r>
    <n v="18661"/>
    <x v="511"/>
    <x v="3"/>
    <n v="11"/>
    <x v="7192"/>
    <x v="2"/>
    <n v="66.099999999999994"/>
    <x v="0"/>
    <x v="0"/>
    <x v="2"/>
    <s v="Tables"/>
    <x v="6"/>
    <x v="1217"/>
  </r>
  <r>
    <n v="15808"/>
    <x v="109"/>
    <x v="0"/>
    <n v="45"/>
    <x v="7193"/>
    <x v="0"/>
    <n v="4.3"/>
    <x v="0"/>
    <x v="0"/>
    <x v="1"/>
    <s v="Computer Peripherals"/>
    <x v="0"/>
    <x v="111"/>
  </r>
  <r>
    <n v="53381"/>
    <x v="316"/>
    <x v="0"/>
    <n v="26"/>
    <x v="7194"/>
    <x v="0"/>
    <n v="5.0999999999999996"/>
    <x v="2"/>
    <x v="0"/>
    <x v="0"/>
    <s v="Envelopes"/>
    <x v="0"/>
    <x v="741"/>
  </r>
  <r>
    <n v="13765"/>
    <x v="143"/>
    <x v="2"/>
    <n v="45"/>
    <x v="7195"/>
    <x v="0"/>
    <n v="14.9"/>
    <x v="9"/>
    <x v="0"/>
    <x v="0"/>
    <s v="Pens &amp; Art Supplies"/>
    <x v="2"/>
    <x v="144"/>
  </r>
  <r>
    <n v="16547"/>
    <x v="1199"/>
    <x v="2"/>
    <n v="8"/>
    <x v="7196"/>
    <x v="2"/>
    <n v="74.5"/>
    <x v="1"/>
    <x v="0"/>
    <x v="2"/>
    <s v="Tables"/>
    <x v="6"/>
    <x v="453"/>
  </r>
  <r>
    <n v="30499"/>
    <x v="144"/>
    <x v="1"/>
    <n v="33"/>
    <x v="7197"/>
    <x v="0"/>
    <n v="1.3"/>
    <x v="10"/>
    <x v="1"/>
    <x v="0"/>
    <s v="Pens &amp; Art Supplies"/>
    <x v="2"/>
    <x v="836"/>
  </r>
  <r>
    <n v="15972"/>
    <x v="827"/>
    <x v="2"/>
    <n v="3"/>
    <x v="7198"/>
    <x v="0"/>
    <n v="1.7"/>
    <x v="0"/>
    <x v="3"/>
    <x v="0"/>
    <s v="Rubber Bands"/>
    <x v="2"/>
    <x v="449"/>
  </r>
  <r>
    <n v="32868"/>
    <x v="804"/>
    <x v="2"/>
    <n v="39"/>
    <x v="7199"/>
    <x v="0"/>
    <n v="6.6"/>
    <x v="6"/>
    <x v="2"/>
    <x v="0"/>
    <s v="Pens &amp; Art Supplies"/>
    <x v="4"/>
    <x v="84"/>
  </r>
  <r>
    <n v="28390"/>
    <x v="826"/>
    <x v="1"/>
    <n v="44"/>
    <x v="7200"/>
    <x v="0"/>
    <n v="7.1"/>
    <x v="3"/>
    <x v="3"/>
    <x v="2"/>
    <s v="Office Furnishings"/>
    <x v="0"/>
    <x v="260"/>
  </r>
  <r>
    <n v="42343"/>
    <x v="964"/>
    <x v="0"/>
    <n v="46"/>
    <x v="7201"/>
    <x v="2"/>
    <n v="28.7"/>
    <x v="2"/>
    <x v="0"/>
    <x v="2"/>
    <s v="Bookcases"/>
    <x v="6"/>
    <x v="428"/>
  </r>
  <r>
    <n v="19621"/>
    <x v="470"/>
    <x v="0"/>
    <n v="20"/>
    <x v="7202"/>
    <x v="0"/>
    <n v="2.1"/>
    <x v="9"/>
    <x v="0"/>
    <x v="0"/>
    <s v="Scissors, Rulers and Trimmers"/>
    <x v="2"/>
    <x v="293"/>
  </r>
  <r>
    <n v="53536"/>
    <x v="144"/>
    <x v="1"/>
    <n v="5"/>
    <x v="7203"/>
    <x v="2"/>
    <n v="60.1"/>
    <x v="2"/>
    <x v="2"/>
    <x v="2"/>
    <s v="Tables"/>
    <x v="6"/>
    <x v="836"/>
  </r>
  <r>
    <n v="29860"/>
    <x v="651"/>
    <x v="0"/>
    <n v="48"/>
    <x v="7204"/>
    <x v="0"/>
    <n v="21.4"/>
    <x v="0"/>
    <x v="2"/>
    <x v="0"/>
    <s v="Storage &amp; Organization"/>
    <x v="0"/>
    <x v="909"/>
  </r>
  <r>
    <n v="21382"/>
    <x v="247"/>
    <x v="0"/>
    <n v="11"/>
    <x v="7205"/>
    <x v="0"/>
    <n v="5.9"/>
    <x v="6"/>
    <x v="0"/>
    <x v="1"/>
    <s v="Computer Peripherals"/>
    <x v="0"/>
    <x v="674"/>
  </r>
  <r>
    <n v="10277"/>
    <x v="116"/>
    <x v="4"/>
    <n v="36"/>
    <x v="7206"/>
    <x v="0"/>
    <n v="5.6"/>
    <x v="8"/>
    <x v="0"/>
    <x v="1"/>
    <s v="Telephones and Communication"/>
    <x v="0"/>
    <x v="117"/>
  </r>
  <r>
    <n v="31687"/>
    <x v="440"/>
    <x v="1"/>
    <n v="44"/>
    <x v="7207"/>
    <x v="0"/>
    <n v="1.4"/>
    <x v="6"/>
    <x v="0"/>
    <x v="0"/>
    <s v="Pens &amp; Art Supplies"/>
    <x v="2"/>
    <x v="70"/>
  </r>
  <r>
    <n v="28290"/>
    <x v="108"/>
    <x v="3"/>
    <n v="43"/>
    <x v="7208"/>
    <x v="1"/>
    <n v="9.3000000000000007"/>
    <x v="0"/>
    <x v="2"/>
    <x v="1"/>
    <s v="Computer Peripherals"/>
    <x v="0"/>
    <x v="108"/>
  </r>
  <r>
    <n v="11585"/>
    <x v="542"/>
    <x v="4"/>
    <n v="2"/>
    <x v="7209"/>
    <x v="0"/>
    <n v="9.6"/>
    <x v="11"/>
    <x v="1"/>
    <x v="1"/>
    <s v="Telephones and Communication"/>
    <x v="0"/>
    <x v="563"/>
  </r>
  <r>
    <n v="35430"/>
    <x v="927"/>
    <x v="3"/>
    <n v="31"/>
    <x v="7210"/>
    <x v="0"/>
    <n v="9.6"/>
    <x v="0"/>
    <x v="2"/>
    <x v="1"/>
    <s v="Telephones and Communication"/>
    <x v="0"/>
    <x v="481"/>
  </r>
  <r>
    <n v="48452"/>
    <x v="235"/>
    <x v="1"/>
    <n v="32"/>
    <x v="7211"/>
    <x v="2"/>
    <n v="32.1"/>
    <x v="4"/>
    <x v="0"/>
    <x v="2"/>
    <s v="Chairs &amp; Chairmats"/>
    <x v="3"/>
    <x v="234"/>
  </r>
  <r>
    <n v="3559"/>
    <x v="336"/>
    <x v="4"/>
    <n v="34"/>
    <x v="7212"/>
    <x v="1"/>
    <n v="5.8"/>
    <x v="3"/>
    <x v="0"/>
    <x v="0"/>
    <s v="Binders and Binder Accessories"/>
    <x v="0"/>
    <x v="823"/>
  </r>
  <r>
    <n v="21600"/>
    <x v="548"/>
    <x v="3"/>
    <n v="17"/>
    <x v="5755"/>
    <x v="0"/>
    <n v="2.4"/>
    <x v="6"/>
    <x v="2"/>
    <x v="0"/>
    <s v="Paper"/>
    <x v="2"/>
    <x v="873"/>
  </r>
  <r>
    <n v="39078"/>
    <x v="1313"/>
    <x v="3"/>
    <n v="8"/>
    <x v="7213"/>
    <x v="0"/>
    <n v="12"/>
    <x v="0"/>
    <x v="0"/>
    <x v="1"/>
    <s v="Computer Peripherals"/>
    <x v="0"/>
    <x v="363"/>
  </r>
  <r>
    <n v="34022"/>
    <x v="1343"/>
    <x v="2"/>
    <n v="50"/>
    <x v="7214"/>
    <x v="0"/>
    <n v="3.3"/>
    <x v="3"/>
    <x v="3"/>
    <x v="2"/>
    <s v="Office Furnishings"/>
    <x v="4"/>
    <x v="145"/>
  </r>
  <r>
    <n v="33797"/>
    <x v="227"/>
    <x v="2"/>
    <n v="29"/>
    <x v="4083"/>
    <x v="1"/>
    <n v="7.1"/>
    <x v="3"/>
    <x v="3"/>
    <x v="2"/>
    <s v="Office Furnishings"/>
    <x v="0"/>
    <x v="1240"/>
  </r>
  <r>
    <n v="48615"/>
    <x v="845"/>
    <x v="3"/>
    <n v="8"/>
    <x v="7215"/>
    <x v="0"/>
    <n v="15.9"/>
    <x v="0"/>
    <x v="0"/>
    <x v="2"/>
    <s v="Office Furnishings"/>
    <x v="0"/>
    <x v="1442"/>
  </r>
  <r>
    <n v="30853"/>
    <x v="335"/>
    <x v="4"/>
    <n v="40"/>
    <x v="7216"/>
    <x v="0"/>
    <n v="0.5"/>
    <x v="6"/>
    <x v="3"/>
    <x v="0"/>
    <s v="Labels"/>
    <x v="0"/>
    <x v="1353"/>
  </r>
  <r>
    <n v="33571"/>
    <x v="1264"/>
    <x v="4"/>
    <n v="1"/>
    <x v="7217"/>
    <x v="0"/>
    <n v="2.2000000000000002"/>
    <x v="9"/>
    <x v="1"/>
    <x v="2"/>
    <s v="Office Furnishings"/>
    <x v="2"/>
    <x v="1335"/>
  </r>
  <r>
    <n v="21922"/>
    <x v="1105"/>
    <x v="1"/>
    <n v="11"/>
    <x v="7218"/>
    <x v="0"/>
    <n v="6.4"/>
    <x v="0"/>
    <x v="0"/>
    <x v="2"/>
    <s v="Office Furnishings"/>
    <x v="1"/>
    <x v="1329"/>
  </r>
  <r>
    <n v="19232"/>
    <x v="427"/>
    <x v="3"/>
    <n v="28"/>
    <x v="7219"/>
    <x v="2"/>
    <n v="44.8"/>
    <x v="6"/>
    <x v="3"/>
    <x v="2"/>
    <s v="Bookcases"/>
    <x v="6"/>
    <x v="446"/>
  </r>
  <r>
    <n v="33826"/>
    <x v="191"/>
    <x v="3"/>
    <n v="13"/>
    <x v="7220"/>
    <x v="0"/>
    <n v="5.4"/>
    <x v="8"/>
    <x v="3"/>
    <x v="2"/>
    <s v="Office Furnishings"/>
    <x v="4"/>
    <x v="487"/>
  </r>
  <r>
    <n v="1221"/>
    <x v="719"/>
    <x v="2"/>
    <n v="1"/>
    <x v="7221"/>
    <x v="0"/>
    <n v="6.6"/>
    <x v="2"/>
    <x v="0"/>
    <x v="0"/>
    <s v="Binders and Binder Accessories"/>
    <x v="0"/>
    <x v="1123"/>
  </r>
  <r>
    <n v="6912"/>
    <x v="884"/>
    <x v="2"/>
    <n v="14"/>
    <x v="7222"/>
    <x v="0"/>
    <n v="6.4"/>
    <x v="3"/>
    <x v="3"/>
    <x v="0"/>
    <s v="Appliances"/>
    <x v="1"/>
    <x v="372"/>
  </r>
  <r>
    <n v="16802"/>
    <x v="524"/>
    <x v="4"/>
    <n v="26"/>
    <x v="7223"/>
    <x v="0"/>
    <n v="37.5"/>
    <x v="7"/>
    <x v="2"/>
    <x v="0"/>
    <s v="Storage &amp; Organization"/>
    <x v="5"/>
    <x v="1162"/>
  </r>
  <r>
    <n v="23522"/>
    <x v="928"/>
    <x v="0"/>
    <n v="36"/>
    <x v="7224"/>
    <x v="0"/>
    <n v="9.3000000000000007"/>
    <x v="3"/>
    <x v="3"/>
    <x v="0"/>
    <s v="Paper"/>
    <x v="0"/>
    <x v="967"/>
  </r>
  <r>
    <n v="47399"/>
    <x v="409"/>
    <x v="3"/>
    <n v="26"/>
    <x v="7225"/>
    <x v="0"/>
    <n v="3.2"/>
    <x v="9"/>
    <x v="1"/>
    <x v="0"/>
    <s v="Binders and Binder Accessories"/>
    <x v="0"/>
    <x v="178"/>
  </r>
  <r>
    <n v="15109"/>
    <x v="109"/>
    <x v="2"/>
    <n v="11"/>
    <x v="7226"/>
    <x v="0"/>
    <n v="6.4"/>
    <x v="9"/>
    <x v="2"/>
    <x v="1"/>
    <s v="Computer Peripherals"/>
    <x v="0"/>
    <x v="547"/>
  </r>
  <r>
    <n v="4645"/>
    <x v="1203"/>
    <x v="0"/>
    <n v="7"/>
    <x v="7227"/>
    <x v="0"/>
    <n v="3.7"/>
    <x v="5"/>
    <x v="3"/>
    <x v="0"/>
    <s v="Appliances"/>
    <x v="0"/>
    <x v="658"/>
  </r>
  <r>
    <n v="41570"/>
    <x v="1057"/>
    <x v="2"/>
    <n v="24"/>
    <x v="7228"/>
    <x v="0"/>
    <n v="5"/>
    <x v="10"/>
    <x v="1"/>
    <x v="0"/>
    <s v="Paper"/>
    <x v="0"/>
    <x v="322"/>
  </r>
  <r>
    <n v="58883"/>
    <x v="340"/>
    <x v="3"/>
    <n v="36"/>
    <x v="7229"/>
    <x v="0"/>
    <n v="1.1000000000000001"/>
    <x v="6"/>
    <x v="0"/>
    <x v="0"/>
    <s v="Labels"/>
    <x v="0"/>
    <x v="575"/>
  </r>
  <r>
    <n v="3655"/>
    <x v="50"/>
    <x v="0"/>
    <n v="24"/>
    <x v="7230"/>
    <x v="0"/>
    <n v="8.1999999999999993"/>
    <x v="5"/>
    <x v="3"/>
    <x v="1"/>
    <s v="Telephones and Communication"/>
    <x v="0"/>
    <x v="51"/>
  </r>
  <r>
    <n v="41605"/>
    <x v="496"/>
    <x v="4"/>
    <n v="4"/>
    <x v="7231"/>
    <x v="0"/>
    <n v="13.9"/>
    <x v="7"/>
    <x v="3"/>
    <x v="0"/>
    <s v="Binders and Binder Accessories"/>
    <x v="0"/>
    <x v="514"/>
  </r>
  <r>
    <n v="258"/>
    <x v="214"/>
    <x v="0"/>
    <n v="21"/>
    <x v="7232"/>
    <x v="0"/>
    <n v="9.4"/>
    <x v="4"/>
    <x v="2"/>
    <x v="0"/>
    <s v="Paper"/>
    <x v="0"/>
    <x v="12"/>
  </r>
  <r>
    <n v="23366"/>
    <x v="1171"/>
    <x v="2"/>
    <n v="12"/>
    <x v="7233"/>
    <x v="0"/>
    <n v="8.5"/>
    <x v="8"/>
    <x v="0"/>
    <x v="2"/>
    <s v="Office Furnishings"/>
    <x v="4"/>
    <x v="1219"/>
  </r>
  <r>
    <n v="32452"/>
    <x v="910"/>
    <x v="4"/>
    <n v="3"/>
    <x v="7234"/>
    <x v="0"/>
    <n v="0.5"/>
    <x v="0"/>
    <x v="1"/>
    <x v="0"/>
    <s v="Labels"/>
    <x v="0"/>
    <x v="1206"/>
  </r>
  <r>
    <n v="12773"/>
    <x v="51"/>
    <x v="3"/>
    <n v="15"/>
    <x v="7235"/>
    <x v="0"/>
    <n v="7.1"/>
    <x v="10"/>
    <x v="0"/>
    <x v="2"/>
    <s v="Office Furnishings"/>
    <x v="0"/>
    <x v="105"/>
  </r>
  <r>
    <n v="52325"/>
    <x v="483"/>
    <x v="2"/>
    <n v="23"/>
    <x v="7236"/>
    <x v="0"/>
    <n v="16.100000000000001"/>
    <x v="0"/>
    <x v="0"/>
    <x v="0"/>
    <s v="Binders and Binder Accessories"/>
    <x v="0"/>
    <x v="881"/>
  </r>
  <r>
    <n v="19207"/>
    <x v="463"/>
    <x v="2"/>
    <n v="23"/>
    <x v="7237"/>
    <x v="0"/>
    <n v="1.1000000000000001"/>
    <x v="8"/>
    <x v="0"/>
    <x v="0"/>
    <s v="Labels"/>
    <x v="0"/>
    <x v="678"/>
  </r>
  <r>
    <n v="54630"/>
    <x v="115"/>
    <x v="3"/>
    <n v="11"/>
    <x v="7238"/>
    <x v="0"/>
    <n v="6.7"/>
    <x v="8"/>
    <x v="2"/>
    <x v="0"/>
    <s v="Paper"/>
    <x v="0"/>
    <x v="291"/>
  </r>
  <r>
    <n v="57287"/>
    <x v="44"/>
    <x v="2"/>
    <n v="11"/>
    <x v="7239"/>
    <x v="0"/>
    <n v="2.1"/>
    <x v="6"/>
    <x v="0"/>
    <x v="1"/>
    <s v="Computer Peripherals"/>
    <x v="4"/>
    <x v="45"/>
  </r>
  <r>
    <n v="34596"/>
    <x v="798"/>
    <x v="0"/>
    <n v="39"/>
    <x v="7240"/>
    <x v="0"/>
    <n v="6.6"/>
    <x v="7"/>
    <x v="1"/>
    <x v="0"/>
    <s v="Binders and Binder Accessories"/>
    <x v="0"/>
    <x v="1106"/>
  </r>
  <r>
    <n v="46469"/>
    <x v="655"/>
    <x v="0"/>
    <n v="17"/>
    <x v="7241"/>
    <x v="2"/>
    <n v="32.1"/>
    <x v="5"/>
    <x v="0"/>
    <x v="2"/>
    <s v="Chairs &amp; Chairmats"/>
    <x v="3"/>
    <x v="1152"/>
  </r>
  <r>
    <n v="13830"/>
    <x v="1170"/>
    <x v="1"/>
    <n v="27"/>
    <x v="7242"/>
    <x v="0"/>
    <n v="21.4"/>
    <x v="0"/>
    <x v="3"/>
    <x v="0"/>
    <s v="Envelopes"/>
    <x v="0"/>
    <x v="1218"/>
  </r>
  <r>
    <n v="44448"/>
    <x v="1221"/>
    <x v="0"/>
    <n v="28"/>
    <x v="7243"/>
    <x v="0"/>
    <n v="2.1"/>
    <x v="0"/>
    <x v="3"/>
    <x v="1"/>
    <s v="Computer Peripherals"/>
    <x v="4"/>
    <x v="114"/>
  </r>
  <r>
    <n v="37924"/>
    <x v="503"/>
    <x v="1"/>
    <n v="21"/>
    <x v="7244"/>
    <x v="0"/>
    <n v="9.3000000000000007"/>
    <x v="0"/>
    <x v="2"/>
    <x v="0"/>
    <s v="Pens &amp; Art Supplies"/>
    <x v="0"/>
    <x v="607"/>
  </r>
  <r>
    <n v="47136"/>
    <x v="1"/>
    <x v="4"/>
    <n v="18"/>
    <x v="7245"/>
    <x v="0"/>
    <n v="1.6"/>
    <x v="4"/>
    <x v="3"/>
    <x v="0"/>
    <s v="Binders and Binder Accessories"/>
    <x v="0"/>
    <x v="1"/>
  </r>
  <r>
    <n v="9473"/>
    <x v="978"/>
    <x v="2"/>
    <n v="31"/>
    <x v="7246"/>
    <x v="0"/>
    <n v="19"/>
    <x v="6"/>
    <x v="0"/>
    <x v="0"/>
    <s v="Storage &amp; Organization"/>
    <x v="0"/>
    <x v="1271"/>
  </r>
  <r>
    <n v="29504"/>
    <x v="815"/>
    <x v="2"/>
    <n v="34"/>
    <x v="7247"/>
    <x v="0"/>
    <n v="14.2"/>
    <x v="7"/>
    <x v="3"/>
    <x v="0"/>
    <s v="Paper"/>
    <x v="0"/>
    <x v="825"/>
  </r>
  <r>
    <n v="15014"/>
    <x v="659"/>
    <x v="4"/>
    <n v="10"/>
    <x v="7248"/>
    <x v="2"/>
    <n v="39.200000000000003"/>
    <x v="0"/>
    <x v="0"/>
    <x v="2"/>
    <s v="Bookcases"/>
    <x v="6"/>
    <x v="1235"/>
  </r>
  <r>
    <n v="29382"/>
    <x v="229"/>
    <x v="1"/>
    <n v="42"/>
    <x v="7249"/>
    <x v="0"/>
    <n v="1.5"/>
    <x v="10"/>
    <x v="3"/>
    <x v="0"/>
    <s v="Envelopes"/>
    <x v="0"/>
    <x v="913"/>
  </r>
  <r>
    <n v="54914"/>
    <x v="389"/>
    <x v="0"/>
    <n v="32"/>
    <x v="7250"/>
    <x v="0"/>
    <n v="5.8"/>
    <x v="0"/>
    <x v="3"/>
    <x v="0"/>
    <s v="Paper"/>
    <x v="0"/>
    <x v="1405"/>
  </r>
  <r>
    <n v="8422"/>
    <x v="564"/>
    <x v="4"/>
    <n v="33"/>
    <x v="7251"/>
    <x v="1"/>
    <n v="4.3"/>
    <x v="3"/>
    <x v="2"/>
    <x v="1"/>
    <s v="Computer Peripherals"/>
    <x v="0"/>
    <x v="630"/>
  </r>
  <r>
    <n v="20261"/>
    <x v="1257"/>
    <x v="4"/>
    <n v="25"/>
    <x v="7252"/>
    <x v="1"/>
    <n v="13.5"/>
    <x v="0"/>
    <x v="3"/>
    <x v="0"/>
    <s v="Binders and Binder Accessories"/>
    <x v="0"/>
    <x v="1324"/>
  </r>
  <r>
    <n v="50118"/>
    <x v="1404"/>
    <x v="2"/>
    <n v="19"/>
    <x v="3367"/>
    <x v="2"/>
    <n v="29.7"/>
    <x v="8"/>
    <x v="0"/>
    <x v="2"/>
    <s v="Tables"/>
    <x v="6"/>
    <x v="1435"/>
  </r>
  <r>
    <n v="2885"/>
    <x v="464"/>
    <x v="2"/>
    <n v="46"/>
    <x v="7253"/>
    <x v="0"/>
    <n v="5.8"/>
    <x v="7"/>
    <x v="2"/>
    <x v="0"/>
    <s v="Storage &amp; Organization"/>
    <x v="0"/>
    <x v="1003"/>
  </r>
  <r>
    <n v="5699"/>
    <x v="306"/>
    <x v="3"/>
    <n v="2"/>
    <x v="7254"/>
    <x v="0"/>
    <n v="1.1000000000000001"/>
    <x v="0"/>
    <x v="3"/>
    <x v="0"/>
    <s v="Labels"/>
    <x v="0"/>
    <x v="874"/>
  </r>
  <r>
    <n v="50373"/>
    <x v="96"/>
    <x v="0"/>
    <n v="9"/>
    <x v="7255"/>
    <x v="0"/>
    <n v="21.4"/>
    <x v="0"/>
    <x v="3"/>
    <x v="0"/>
    <s v="Storage &amp; Organization"/>
    <x v="0"/>
    <x v="256"/>
  </r>
  <r>
    <n v="4099"/>
    <x v="157"/>
    <x v="0"/>
    <n v="12"/>
    <x v="7256"/>
    <x v="0"/>
    <n v="6.2"/>
    <x v="8"/>
    <x v="1"/>
    <x v="0"/>
    <s v="Envelopes"/>
    <x v="0"/>
    <x v="1017"/>
  </r>
  <r>
    <n v="46499"/>
    <x v="856"/>
    <x v="0"/>
    <n v="22"/>
    <x v="7257"/>
    <x v="0"/>
    <n v="7.4"/>
    <x v="2"/>
    <x v="2"/>
    <x v="0"/>
    <s v="Appliances"/>
    <x v="0"/>
    <x v="1083"/>
  </r>
  <r>
    <n v="36773"/>
    <x v="815"/>
    <x v="2"/>
    <n v="24"/>
    <x v="7258"/>
    <x v="0"/>
    <n v="5.4"/>
    <x v="5"/>
    <x v="3"/>
    <x v="0"/>
    <s v="Envelopes"/>
    <x v="0"/>
    <x v="810"/>
  </r>
  <r>
    <n v="46437"/>
    <x v="851"/>
    <x v="4"/>
    <n v="49"/>
    <x v="7259"/>
    <x v="0"/>
    <n v="8.4"/>
    <x v="5"/>
    <x v="1"/>
    <x v="2"/>
    <s v="Office Furnishings"/>
    <x v="0"/>
    <x v="232"/>
  </r>
  <r>
    <n v="7043"/>
    <x v="1187"/>
    <x v="0"/>
    <n v="4"/>
    <x v="7260"/>
    <x v="0"/>
    <n v="4.4000000000000004"/>
    <x v="8"/>
    <x v="0"/>
    <x v="2"/>
    <s v="Office Furnishings"/>
    <x v="4"/>
    <x v="1042"/>
  </r>
  <r>
    <n v="59139"/>
    <x v="575"/>
    <x v="0"/>
    <n v="38"/>
    <x v="7261"/>
    <x v="0"/>
    <n v="3.2"/>
    <x v="5"/>
    <x v="2"/>
    <x v="0"/>
    <s v="Binders and Binder Accessories"/>
    <x v="0"/>
    <x v="598"/>
  </r>
  <r>
    <n v="56135"/>
    <x v="752"/>
    <x v="4"/>
    <n v="48"/>
    <x v="7262"/>
    <x v="0"/>
    <n v="1.7"/>
    <x v="9"/>
    <x v="0"/>
    <x v="0"/>
    <s v="Rubber Bands"/>
    <x v="2"/>
    <x v="629"/>
  </r>
  <r>
    <n v="12643"/>
    <x v="1289"/>
    <x v="3"/>
    <n v="22"/>
    <x v="7263"/>
    <x v="0"/>
    <n v="2.1"/>
    <x v="3"/>
    <x v="3"/>
    <x v="0"/>
    <s v="Paper"/>
    <x v="2"/>
    <x v="905"/>
  </r>
  <r>
    <n v="37537"/>
    <x v="25"/>
    <x v="3"/>
    <n v="43"/>
    <x v="7264"/>
    <x v="2"/>
    <n v="48.2"/>
    <x v="2"/>
    <x v="0"/>
    <x v="2"/>
    <s v="Chairs &amp; Chairmats"/>
    <x v="3"/>
    <x v="448"/>
  </r>
  <r>
    <n v="35712"/>
    <x v="336"/>
    <x v="1"/>
    <n v="24"/>
    <x v="7265"/>
    <x v="0"/>
    <n v="8.6999999999999993"/>
    <x v="0"/>
    <x v="1"/>
    <x v="0"/>
    <s v="Paper"/>
    <x v="0"/>
    <x v="447"/>
  </r>
  <r>
    <n v="36708"/>
    <x v="259"/>
    <x v="2"/>
    <n v="46"/>
    <x v="7266"/>
    <x v="0"/>
    <n v="10.1"/>
    <x v="6"/>
    <x v="0"/>
    <x v="1"/>
    <s v="Office Machines"/>
    <x v="1"/>
    <x v="259"/>
  </r>
  <r>
    <n v="56804"/>
    <x v="1301"/>
    <x v="0"/>
    <n v="24"/>
    <x v="7267"/>
    <x v="0"/>
    <n v="5.2"/>
    <x v="6"/>
    <x v="2"/>
    <x v="0"/>
    <s v="Paper"/>
    <x v="0"/>
    <x v="239"/>
  </r>
  <r>
    <n v="33703"/>
    <x v="929"/>
    <x v="2"/>
    <n v="4"/>
    <x v="7268"/>
    <x v="1"/>
    <n v="5.0999999999999996"/>
    <x v="1"/>
    <x v="0"/>
    <x v="0"/>
    <s v="Storage &amp; Organization"/>
    <x v="0"/>
    <x v="518"/>
  </r>
  <r>
    <n v="22375"/>
    <x v="609"/>
    <x v="2"/>
    <n v="43"/>
    <x v="7269"/>
    <x v="0"/>
    <n v="10.199999999999999"/>
    <x v="5"/>
    <x v="0"/>
    <x v="0"/>
    <s v="Paper"/>
    <x v="0"/>
    <x v="1222"/>
  </r>
  <r>
    <n v="56805"/>
    <x v="1215"/>
    <x v="1"/>
    <n v="38"/>
    <x v="7270"/>
    <x v="2"/>
    <n v="105.9"/>
    <x v="6"/>
    <x v="3"/>
    <x v="0"/>
    <s v="Storage &amp; Organization"/>
    <x v="3"/>
    <x v="887"/>
  </r>
  <r>
    <n v="22727"/>
    <x v="704"/>
    <x v="2"/>
    <n v="45"/>
    <x v="7271"/>
    <x v="0"/>
    <n v="7.1"/>
    <x v="6"/>
    <x v="0"/>
    <x v="0"/>
    <s v="Paper"/>
    <x v="0"/>
    <x v="791"/>
  </r>
  <r>
    <n v="53349"/>
    <x v="390"/>
    <x v="3"/>
    <n v="46"/>
    <x v="7272"/>
    <x v="2"/>
    <n v="46.4"/>
    <x v="0"/>
    <x v="0"/>
    <x v="2"/>
    <s v="Chairs &amp; Chairmats"/>
    <x v="3"/>
    <x v="13"/>
  </r>
  <r>
    <n v="40647"/>
    <x v="639"/>
    <x v="1"/>
    <n v="47"/>
    <x v="7273"/>
    <x v="0"/>
    <n v="21.4"/>
    <x v="0"/>
    <x v="0"/>
    <x v="0"/>
    <s v="Paper"/>
    <x v="0"/>
    <x v="1152"/>
  </r>
  <r>
    <n v="7878"/>
    <x v="114"/>
    <x v="0"/>
    <n v="50"/>
    <x v="7274"/>
    <x v="2"/>
    <n v="59.7"/>
    <x v="9"/>
    <x v="0"/>
    <x v="2"/>
    <s v="Bookcases"/>
    <x v="6"/>
    <x v="586"/>
  </r>
  <r>
    <n v="23619"/>
    <x v="758"/>
    <x v="4"/>
    <n v="7"/>
    <x v="7275"/>
    <x v="0"/>
    <n v="15"/>
    <x v="11"/>
    <x v="3"/>
    <x v="1"/>
    <s v="Office Machines"/>
    <x v="1"/>
    <x v="797"/>
  </r>
  <r>
    <n v="27909"/>
    <x v="826"/>
    <x v="0"/>
    <n v="47"/>
    <x v="7276"/>
    <x v="0"/>
    <n v="0.7"/>
    <x v="1"/>
    <x v="0"/>
    <x v="0"/>
    <s v="Rubber Bands"/>
    <x v="2"/>
    <x v="1075"/>
  </r>
  <r>
    <n v="58340"/>
    <x v="1243"/>
    <x v="4"/>
    <n v="36"/>
    <x v="7277"/>
    <x v="0"/>
    <n v="14.6"/>
    <x v="10"/>
    <x v="0"/>
    <x v="0"/>
    <s v="Appliances"/>
    <x v="0"/>
    <x v="1338"/>
  </r>
  <r>
    <n v="48643"/>
    <x v="398"/>
    <x v="4"/>
    <n v="50"/>
    <x v="7278"/>
    <x v="0"/>
    <n v="9.6"/>
    <x v="7"/>
    <x v="2"/>
    <x v="1"/>
    <s v="Telephones and Communication"/>
    <x v="0"/>
    <x v="412"/>
  </r>
  <r>
    <n v="22817"/>
    <x v="1348"/>
    <x v="0"/>
    <n v="27"/>
    <x v="7279"/>
    <x v="2"/>
    <n v="67.099999999999994"/>
    <x v="5"/>
    <x v="2"/>
    <x v="2"/>
    <s v="Tables"/>
    <x v="6"/>
    <x v="1383"/>
  </r>
  <r>
    <n v="53476"/>
    <x v="421"/>
    <x v="2"/>
    <n v="42"/>
    <x v="7280"/>
    <x v="1"/>
    <n v="21.4"/>
    <x v="0"/>
    <x v="3"/>
    <x v="0"/>
    <s v="Storage &amp; Organization"/>
    <x v="0"/>
    <x v="301"/>
  </r>
  <r>
    <n v="51558"/>
    <x v="1127"/>
    <x v="2"/>
    <n v="47"/>
    <x v="7281"/>
    <x v="2"/>
    <n v="64.2"/>
    <x v="9"/>
    <x v="0"/>
    <x v="2"/>
    <s v="Tables"/>
    <x v="3"/>
    <x v="1127"/>
  </r>
  <r>
    <n v="16548"/>
    <x v="1024"/>
    <x v="2"/>
    <n v="22"/>
    <x v="131"/>
    <x v="0"/>
    <n v="4.2"/>
    <x v="0"/>
    <x v="1"/>
    <x v="2"/>
    <s v="Office Furnishings"/>
    <x v="5"/>
    <x v="533"/>
  </r>
  <r>
    <n v="9155"/>
    <x v="584"/>
    <x v="0"/>
    <n v="17"/>
    <x v="7282"/>
    <x v="0"/>
    <n v="12.4"/>
    <x v="9"/>
    <x v="1"/>
    <x v="0"/>
    <s v="Binders and Binder Accessories"/>
    <x v="0"/>
    <x v="1204"/>
  </r>
  <r>
    <n v="26336"/>
    <x v="638"/>
    <x v="1"/>
    <n v="45"/>
    <x v="7283"/>
    <x v="0"/>
    <n v="13.7"/>
    <x v="8"/>
    <x v="2"/>
    <x v="0"/>
    <s v="Storage &amp; Organization"/>
    <x v="0"/>
    <x v="17"/>
  </r>
  <r>
    <n v="38944"/>
    <x v="298"/>
    <x v="4"/>
    <n v="46"/>
    <x v="7284"/>
    <x v="2"/>
    <n v="27.8"/>
    <x v="5"/>
    <x v="3"/>
    <x v="2"/>
    <s v="Chairs &amp; Chairmats"/>
    <x v="3"/>
    <x v="266"/>
  </r>
  <r>
    <n v="36998"/>
    <x v="603"/>
    <x v="3"/>
    <n v="41"/>
    <x v="7285"/>
    <x v="0"/>
    <n v="10.199999999999999"/>
    <x v="5"/>
    <x v="0"/>
    <x v="0"/>
    <s v="Paper"/>
    <x v="0"/>
    <x v="51"/>
  </r>
  <r>
    <n v="14785"/>
    <x v="184"/>
    <x v="1"/>
    <n v="25"/>
    <x v="5021"/>
    <x v="0"/>
    <n v="6.6"/>
    <x v="9"/>
    <x v="1"/>
    <x v="0"/>
    <s v="Pens &amp; Art Supplies"/>
    <x v="4"/>
    <x v="1116"/>
  </r>
  <r>
    <n v="22469"/>
    <x v="1245"/>
    <x v="1"/>
    <n v="23"/>
    <x v="7286"/>
    <x v="0"/>
    <n v="73.8"/>
    <x v="10"/>
    <x v="0"/>
    <x v="2"/>
    <s v="Tables"/>
    <x v="5"/>
    <x v="106"/>
  </r>
  <r>
    <n v="6854"/>
    <x v="717"/>
    <x v="4"/>
    <n v="19"/>
    <x v="7287"/>
    <x v="1"/>
    <n v="5.3"/>
    <x v="9"/>
    <x v="1"/>
    <x v="2"/>
    <s v="Office Furnishings"/>
    <x v="4"/>
    <x v="189"/>
  </r>
  <r>
    <n v="1344"/>
    <x v="625"/>
    <x v="3"/>
    <n v="18"/>
    <x v="7288"/>
    <x v="0"/>
    <n v="9.6"/>
    <x v="12"/>
    <x v="0"/>
    <x v="1"/>
    <s v="Telephones and Communication"/>
    <x v="0"/>
    <x v="1375"/>
  </r>
  <r>
    <n v="54692"/>
    <x v="525"/>
    <x v="4"/>
    <n v="27"/>
    <x v="7289"/>
    <x v="0"/>
    <n v="9.6"/>
    <x v="2"/>
    <x v="2"/>
    <x v="1"/>
    <s v="Telephones and Communication"/>
    <x v="0"/>
    <x v="281"/>
  </r>
  <r>
    <n v="49319"/>
    <x v="563"/>
    <x v="3"/>
    <n v="13"/>
    <x v="7290"/>
    <x v="0"/>
    <n v="5.9"/>
    <x v="6"/>
    <x v="0"/>
    <x v="1"/>
    <s v="Computer Peripherals"/>
    <x v="4"/>
    <x v="1406"/>
  </r>
  <r>
    <n v="41728"/>
    <x v="751"/>
    <x v="1"/>
    <n v="28"/>
    <x v="7291"/>
    <x v="0"/>
    <n v="21.4"/>
    <x v="0"/>
    <x v="0"/>
    <x v="0"/>
    <s v="Binders and Binder Accessories"/>
    <x v="0"/>
    <x v="1325"/>
  </r>
  <r>
    <n v="3778"/>
    <x v="100"/>
    <x v="0"/>
    <n v="3"/>
    <x v="7292"/>
    <x v="0"/>
    <n v="7.4"/>
    <x v="3"/>
    <x v="2"/>
    <x v="0"/>
    <s v="Paper"/>
    <x v="0"/>
    <x v="325"/>
  </r>
  <r>
    <n v="43814"/>
    <x v="979"/>
    <x v="4"/>
    <n v="47"/>
    <x v="7293"/>
    <x v="0"/>
    <n v="2.4"/>
    <x v="2"/>
    <x v="0"/>
    <x v="0"/>
    <s v="Paper"/>
    <x v="2"/>
    <x v="1024"/>
  </r>
  <r>
    <n v="46375"/>
    <x v="131"/>
    <x v="4"/>
    <n v="24"/>
    <x v="7294"/>
    <x v="0"/>
    <n v="5.4"/>
    <x v="9"/>
    <x v="2"/>
    <x v="0"/>
    <s v="Paper"/>
    <x v="0"/>
    <x v="199"/>
  </r>
  <r>
    <n v="39780"/>
    <x v="856"/>
    <x v="3"/>
    <n v="33"/>
    <x v="7295"/>
    <x v="0"/>
    <n v="6.2"/>
    <x v="3"/>
    <x v="1"/>
    <x v="0"/>
    <s v="Paper"/>
    <x v="0"/>
    <x v="694"/>
  </r>
  <r>
    <n v="34083"/>
    <x v="1024"/>
    <x v="2"/>
    <n v="29"/>
    <x v="7296"/>
    <x v="1"/>
    <n v="5.4"/>
    <x v="2"/>
    <x v="3"/>
    <x v="1"/>
    <s v="Telephones and Communication"/>
    <x v="4"/>
    <x v="1331"/>
  </r>
  <r>
    <n v="1792"/>
    <x v="254"/>
    <x v="3"/>
    <n v="28"/>
    <x v="7297"/>
    <x v="0"/>
    <n v="4.8"/>
    <x v="12"/>
    <x v="1"/>
    <x v="0"/>
    <s v="Storage &amp; Organization"/>
    <x v="0"/>
    <x v="792"/>
  </r>
  <r>
    <n v="16133"/>
    <x v="887"/>
    <x v="0"/>
    <n v="16"/>
    <x v="7298"/>
    <x v="2"/>
    <n v="16.7"/>
    <x v="7"/>
    <x v="3"/>
    <x v="1"/>
    <s v="Office Machines"/>
    <x v="3"/>
    <x v="580"/>
  </r>
  <r>
    <n v="24193"/>
    <x v="622"/>
    <x v="2"/>
    <n v="45"/>
    <x v="7299"/>
    <x v="2"/>
    <n v="59.9"/>
    <x v="6"/>
    <x v="3"/>
    <x v="2"/>
    <s v="Bookcases"/>
    <x v="6"/>
    <x v="563"/>
  </r>
  <r>
    <n v="16103"/>
    <x v="613"/>
    <x v="2"/>
    <n v="22"/>
    <x v="7300"/>
    <x v="0"/>
    <n v="4.4000000000000004"/>
    <x v="9"/>
    <x v="0"/>
    <x v="0"/>
    <s v="Pens &amp; Art Supplies"/>
    <x v="2"/>
    <x v="645"/>
  </r>
  <r>
    <n v="54949"/>
    <x v="902"/>
    <x v="3"/>
    <n v="32"/>
    <x v="7301"/>
    <x v="0"/>
    <n v="7.3"/>
    <x v="5"/>
    <x v="0"/>
    <x v="0"/>
    <s v="Paper"/>
    <x v="0"/>
    <x v="1006"/>
  </r>
  <r>
    <n v="47554"/>
    <x v="325"/>
    <x v="3"/>
    <n v="9"/>
    <x v="7302"/>
    <x v="2"/>
    <n v="15.2"/>
    <x v="6"/>
    <x v="0"/>
    <x v="2"/>
    <s v="Chairs &amp; Chairmats"/>
    <x v="3"/>
    <x v="1099"/>
  </r>
  <r>
    <n v="25315"/>
    <x v="395"/>
    <x v="3"/>
    <n v="21"/>
    <x v="7303"/>
    <x v="0"/>
    <n v="1"/>
    <x v="10"/>
    <x v="1"/>
    <x v="0"/>
    <s v="Pens &amp; Art Supplies"/>
    <x v="2"/>
    <x v="732"/>
  </r>
  <r>
    <n v="40001"/>
    <x v="727"/>
    <x v="4"/>
    <n v="46"/>
    <x v="7304"/>
    <x v="0"/>
    <n v="4.3"/>
    <x v="0"/>
    <x v="2"/>
    <x v="0"/>
    <s v="Appliances"/>
    <x v="0"/>
    <x v="192"/>
  </r>
  <r>
    <n v="41217"/>
    <x v="630"/>
    <x v="1"/>
    <n v="23"/>
    <x v="7305"/>
    <x v="1"/>
    <n v="7.3"/>
    <x v="2"/>
    <x v="1"/>
    <x v="0"/>
    <s v="Paper"/>
    <x v="0"/>
    <x v="419"/>
  </r>
  <r>
    <n v="35461"/>
    <x v="458"/>
    <x v="0"/>
    <n v="11"/>
    <x v="7306"/>
    <x v="0"/>
    <n v="1.6"/>
    <x v="9"/>
    <x v="0"/>
    <x v="0"/>
    <s v="Binders and Binder Accessories"/>
    <x v="0"/>
    <x v="1437"/>
  </r>
  <r>
    <n v="11846"/>
    <x v="298"/>
    <x v="3"/>
    <n v="28"/>
    <x v="7307"/>
    <x v="1"/>
    <n v="9.4"/>
    <x v="5"/>
    <x v="0"/>
    <x v="0"/>
    <s v="Storage &amp; Organization"/>
    <x v="0"/>
    <x v="831"/>
  </r>
  <r>
    <n v="56992"/>
    <x v="1405"/>
    <x v="2"/>
    <n v="10"/>
    <x v="7308"/>
    <x v="0"/>
    <n v="18.3"/>
    <x v="0"/>
    <x v="0"/>
    <x v="0"/>
    <s v="Paper"/>
    <x v="0"/>
    <x v="488"/>
  </r>
  <r>
    <n v="41120"/>
    <x v="1029"/>
    <x v="3"/>
    <n v="35"/>
    <x v="7309"/>
    <x v="0"/>
    <n v="5.7"/>
    <x v="0"/>
    <x v="1"/>
    <x v="2"/>
    <s v="Chairs &amp; Chairmats"/>
    <x v="1"/>
    <x v="889"/>
  </r>
  <r>
    <n v="44836"/>
    <x v="348"/>
    <x v="4"/>
    <n v="21"/>
    <x v="7310"/>
    <x v="0"/>
    <n v="1.6"/>
    <x v="2"/>
    <x v="0"/>
    <x v="0"/>
    <s v="Binders and Binder Accessories"/>
    <x v="0"/>
    <x v="707"/>
  </r>
  <r>
    <n v="44037"/>
    <x v="492"/>
    <x v="1"/>
    <n v="38"/>
    <x v="7311"/>
    <x v="0"/>
    <n v="1.3"/>
    <x v="10"/>
    <x v="1"/>
    <x v="1"/>
    <s v="Telephones and Communication"/>
    <x v="4"/>
    <x v="958"/>
  </r>
  <r>
    <n v="48096"/>
    <x v="580"/>
    <x v="1"/>
    <n v="22"/>
    <x v="7312"/>
    <x v="0"/>
    <n v="8.6999999999999993"/>
    <x v="6"/>
    <x v="2"/>
    <x v="0"/>
    <s v="Envelopes"/>
    <x v="0"/>
    <x v="694"/>
  </r>
  <r>
    <n v="29411"/>
    <x v="1113"/>
    <x v="1"/>
    <n v="29"/>
    <x v="7313"/>
    <x v="0"/>
    <n v="5.4"/>
    <x v="0"/>
    <x v="0"/>
    <x v="0"/>
    <s v="Appliances"/>
    <x v="0"/>
    <x v="1277"/>
  </r>
  <r>
    <n v="12480"/>
    <x v="307"/>
    <x v="4"/>
    <n v="8"/>
    <x v="7314"/>
    <x v="2"/>
    <n v="34.4"/>
    <x v="0"/>
    <x v="3"/>
    <x v="2"/>
    <s v="Bookcases"/>
    <x v="6"/>
    <x v="999"/>
  </r>
  <r>
    <n v="31844"/>
    <x v="459"/>
    <x v="2"/>
    <n v="14"/>
    <x v="7315"/>
    <x v="2"/>
    <n v="70.900000000000006"/>
    <x v="5"/>
    <x v="3"/>
    <x v="2"/>
    <s v="Bookcases"/>
    <x v="6"/>
    <x v="475"/>
  </r>
  <r>
    <n v="55744"/>
    <x v="916"/>
    <x v="0"/>
    <n v="23"/>
    <x v="7316"/>
    <x v="0"/>
    <n v="1.1000000000000001"/>
    <x v="3"/>
    <x v="1"/>
    <x v="1"/>
    <s v="Telephones and Communication"/>
    <x v="4"/>
    <x v="1188"/>
  </r>
  <r>
    <n v="18597"/>
    <x v="316"/>
    <x v="4"/>
    <n v="37"/>
    <x v="7317"/>
    <x v="0"/>
    <n v="0.5"/>
    <x v="6"/>
    <x v="1"/>
    <x v="0"/>
    <s v="Labels"/>
    <x v="0"/>
    <x v="741"/>
  </r>
  <r>
    <n v="39650"/>
    <x v="763"/>
    <x v="2"/>
    <n v="47"/>
    <x v="7318"/>
    <x v="0"/>
    <n v="8.5"/>
    <x v="0"/>
    <x v="3"/>
    <x v="2"/>
    <s v="Office Furnishings"/>
    <x v="2"/>
    <x v="527"/>
  </r>
  <r>
    <n v="17376"/>
    <x v="234"/>
    <x v="1"/>
    <n v="44"/>
    <x v="7319"/>
    <x v="0"/>
    <n v="2.1"/>
    <x v="10"/>
    <x v="0"/>
    <x v="1"/>
    <s v="Computer Peripherals"/>
    <x v="4"/>
    <x v="233"/>
  </r>
  <r>
    <n v="4578"/>
    <x v="722"/>
    <x v="3"/>
    <n v="45"/>
    <x v="7320"/>
    <x v="0"/>
    <n v="7.2"/>
    <x v="9"/>
    <x v="0"/>
    <x v="0"/>
    <s v="Paper"/>
    <x v="0"/>
    <x v="508"/>
  </r>
  <r>
    <n v="36294"/>
    <x v="157"/>
    <x v="4"/>
    <n v="46"/>
    <x v="7321"/>
    <x v="0"/>
    <n v="5.3"/>
    <x v="11"/>
    <x v="0"/>
    <x v="0"/>
    <s v="Binders and Binder Accessories"/>
    <x v="0"/>
    <x v="271"/>
  </r>
  <r>
    <n v="40965"/>
    <x v="383"/>
    <x v="4"/>
    <n v="29"/>
    <x v="7322"/>
    <x v="0"/>
    <n v="9.4"/>
    <x v="2"/>
    <x v="0"/>
    <x v="0"/>
    <s v="Paper"/>
    <x v="0"/>
    <x v="632"/>
  </r>
  <r>
    <n v="20480"/>
    <x v="1150"/>
    <x v="4"/>
    <n v="38"/>
    <x v="7323"/>
    <x v="0"/>
    <n v="21.4"/>
    <x v="7"/>
    <x v="0"/>
    <x v="0"/>
    <s v="Binders and Binder Accessories"/>
    <x v="0"/>
    <x v="859"/>
  </r>
  <r>
    <n v="49798"/>
    <x v="879"/>
    <x v="0"/>
    <n v="29"/>
    <x v="7324"/>
    <x v="0"/>
    <n v="3.6"/>
    <x v="5"/>
    <x v="2"/>
    <x v="0"/>
    <s v="Scissors, Rulers and Trimmers"/>
    <x v="4"/>
    <x v="1442"/>
  </r>
  <r>
    <n v="4965"/>
    <x v="628"/>
    <x v="3"/>
    <n v="14"/>
    <x v="7325"/>
    <x v="0"/>
    <n v="21.3"/>
    <x v="4"/>
    <x v="0"/>
    <x v="0"/>
    <s v="Appliances"/>
    <x v="5"/>
    <x v="390"/>
  </r>
  <r>
    <n v="194"/>
    <x v="1218"/>
    <x v="4"/>
    <n v="6"/>
    <x v="5136"/>
    <x v="0"/>
    <n v="2.1"/>
    <x v="5"/>
    <x v="0"/>
    <x v="0"/>
    <s v="Scissors, Rulers and Trimmers"/>
    <x v="2"/>
    <x v="1157"/>
  </r>
  <r>
    <n v="41634"/>
    <x v="879"/>
    <x v="2"/>
    <n v="10"/>
    <x v="7326"/>
    <x v="0"/>
    <n v="8.3000000000000007"/>
    <x v="6"/>
    <x v="2"/>
    <x v="0"/>
    <s v="Pens &amp; Art Supplies"/>
    <x v="0"/>
    <x v="829"/>
  </r>
  <r>
    <n v="11362"/>
    <x v="218"/>
    <x v="3"/>
    <n v="27"/>
    <x v="7327"/>
    <x v="0"/>
    <n v="5.4"/>
    <x v="10"/>
    <x v="0"/>
    <x v="0"/>
    <s v="Scissors, Rulers and Trimmers"/>
    <x v="2"/>
    <x v="761"/>
  </r>
  <r>
    <n v="962"/>
    <x v="65"/>
    <x v="3"/>
    <n v="47"/>
    <x v="7328"/>
    <x v="2"/>
    <n v="64.2"/>
    <x v="2"/>
    <x v="3"/>
    <x v="0"/>
    <s v="Appliances"/>
    <x v="3"/>
    <x v="524"/>
  </r>
  <r>
    <n v="9863"/>
    <x v="174"/>
    <x v="0"/>
    <n v="18"/>
    <x v="7329"/>
    <x v="0"/>
    <n v="0.7"/>
    <x v="0"/>
    <x v="2"/>
    <x v="0"/>
    <s v="Pens &amp; Art Supplies"/>
    <x v="2"/>
    <x v="173"/>
  </r>
  <r>
    <n v="6241"/>
    <x v="1406"/>
    <x v="3"/>
    <n v="29"/>
    <x v="7330"/>
    <x v="0"/>
    <n v="9.6"/>
    <x v="9"/>
    <x v="3"/>
    <x v="1"/>
    <s v="Telephones and Communication"/>
    <x v="0"/>
    <x v="1095"/>
  </r>
  <r>
    <n v="42405"/>
    <x v="1407"/>
    <x v="1"/>
    <n v="13"/>
    <x v="7331"/>
    <x v="0"/>
    <n v="5.5"/>
    <x v="0"/>
    <x v="2"/>
    <x v="0"/>
    <s v="Paper"/>
    <x v="0"/>
    <x v="1110"/>
  </r>
  <r>
    <n v="5317"/>
    <x v="787"/>
    <x v="3"/>
    <n v="25"/>
    <x v="7332"/>
    <x v="0"/>
    <n v="5.6"/>
    <x v="2"/>
    <x v="3"/>
    <x v="1"/>
    <s v="Telephones and Communication"/>
    <x v="0"/>
    <x v="152"/>
  </r>
  <r>
    <n v="52868"/>
    <x v="977"/>
    <x v="3"/>
    <n v="19"/>
    <x v="7333"/>
    <x v="0"/>
    <n v="5.9"/>
    <x v="9"/>
    <x v="0"/>
    <x v="1"/>
    <s v="Computer Peripherals"/>
    <x v="4"/>
    <x v="722"/>
  </r>
  <r>
    <n v="21766"/>
    <x v="458"/>
    <x v="1"/>
    <n v="41"/>
    <x v="7334"/>
    <x v="2"/>
    <n v="32.1"/>
    <x v="4"/>
    <x v="1"/>
    <x v="2"/>
    <s v="Chairs &amp; Chairmats"/>
    <x v="3"/>
    <x v="610"/>
  </r>
  <r>
    <n v="43815"/>
    <x v="1193"/>
    <x v="2"/>
    <n v="22"/>
    <x v="7335"/>
    <x v="0"/>
    <n v="7.3"/>
    <x v="2"/>
    <x v="2"/>
    <x v="0"/>
    <s v="Paper"/>
    <x v="0"/>
    <x v="1244"/>
  </r>
  <r>
    <n v="11843"/>
    <x v="709"/>
    <x v="4"/>
    <n v="9"/>
    <x v="7336"/>
    <x v="0"/>
    <n v="2.1"/>
    <x v="8"/>
    <x v="1"/>
    <x v="1"/>
    <s v="Computer Peripherals"/>
    <x v="4"/>
    <x v="446"/>
  </r>
  <r>
    <n v="20743"/>
    <x v="1336"/>
    <x v="1"/>
    <n v="39"/>
    <x v="7337"/>
    <x v="1"/>
    <n v="8.6999999999999993"/>
    <x v="5"/>
    <x v="1"/>
    <x v="0"/>
    <s v="Paper"/>
    <x v="0"/>
    <x v="1321"/>
  </r>
  <r>
    <n v="22849"/>
    <x v="161"/>
    <x v="2"/>
    <n v="25"/>
    <x v="7338"/>
    <x v="0"/>
    <n v="3.2"/>
    <x v="0"/>
    <x v="0"/>
    <x v="1"/>
    <s v="Telephones and Communication"/>
    <x v="0"/>
    <x v="522"/>
  </r>
  <r>
    <n v="15234"/>
    <x v="1037"/>
    <x v="2"/>
    <n v="21"/>
    <x v="7339"/>
    <x v="0"/>
    <n v="9.6"/>
    <x v="9"/>
    <x v="1"/>
    <x v="1"/>
    <s v="Telephones and Communication"/>
    <x v="0"/>
    <x v="1099"/>
  </r>
  <r>
    <n v="25031"/>
    <x v="840"/>
    <x v="1"/>
    <n v="24"/>
    <x v="7340"/>
    <x v="0"/>
    <n v="73.8"/>
    <x v="2"/>
    <x v="1"/>
    <x v="2"/>
    <s v="Tables"/>
    <x v="5"/>
    <x v="879"/>
  </r>
  <r>
    <n v="9606"/>
    <x v="768"/>
    <x v="2"/>
    <n v="39"/>
    <x v="7341"/>
    <x v="0"/>
    <n v="0.5"/>
    <x v="0"/>
    <x v="3"/>
    <x v="0"/>
    <s v="Labels"/>
    <x v="0"/>
    <x v="1443"/>
  </r>
  <r>
    <n v="44900"/>
    <x v="1364"/>
    <x v="4"/>
    <n v="4"/>
    <x v="7342"/>
    <x v="0"/>
    <n v="5.4"/>
    <x v="0"/>
    <x v="2"/>
    <x v="0"/>
    <s v="Paper"/>
    <x v="0"/>
    <x v="466"/>
  </r>
  <r>
    <n v="49094"/>
    <x v="1332"/>
    <x v="0"/>
    <n v="31"/>
    <x v="7343"/>
    <x v="0"/>
    <n v="4.3"/>
    <x v="0"/>
    <x v="1"/>
    <x v="1"/>
    <s v="Computer Peripherals"/>
    <x v="0"/>
    <x v="1231"/>
  </r>
  <r>
    <n v="21314"/>
    <x v="968"/>
    <x v="3"/>
    <n v="6"/>
    <x v="7344"/>
    <x v="0"/>
    <n v="6.6"/>
    <x v="7"/>
    <x v="2"/>
    <x v="0"/>
    <s v="Binders and Binder Accessories"/>
    <x v="0"/>
    <x v="641"/>
  </r>
  <r>
    <n v="26978"/>
    <x v="205"/>
    <x v="4"/>
    <n v="49"/>
    <x v="7345"/>
    <x v="0"/>
    <n v="6.3"/>
    <x v="2"/>
    <x v="2"/>
    <x v="0"/>
    <s v="Paper"/>
    <x v="0"/>
    <x v="863"/>
  </r>
  <r>
    <n v="17312"/>
    <x v="538"/>
    <x v="2"/>
    <n v="37"/>
    <x v="765"/>
    <x v="0"/>
    <n v="7.8"/>
    <x v="0"/>
    <x v="2"/>
    <x v="0"/>
    <s v="Paper"/>
    <x v="0"/>
    <x v="456"/>
  </r>
  <r>
    <n v="48544"/>
    <x v="793"/>
    <x v="1"/>
    <n v="44"/>
    <x v="7346"/>
    <x v="0"/>
    <n v="1.1000000000000001"/>
    <x v="6"/>
    <x v="3"/>
    <x v="1"/>
    <s v="Telephones and Communication"/>
    <x v="2"/>
    <x v="837"/>
  </r>
  <r>
    <n v="42693"/>
    <x v="693"/>
    <x v="1"/>
    <n v="33"/>
    <x v="7347"/>
    <x v="0"/>
    <n v="10.4"/>
    <x v="0"/>
    <x v="0"/>
    <x v="0"/>
    <s v="Storage &amp; Organization"/>
    <x v="0"/>
    <x v="351"/>
  </r>
  <r>
    <n v="23555"/>
    <x v="601"/>
    <x v="1"/>
    <n v="29"/>
    <x v="7348"/>
    <x v="0"/>
    <n v="0.5"/>
    <x v="8"/>
    <x v="0"/>
    <x v="0"/>
    <s v="Labels"/>
    <x v="0"/>
    <x v="286"/>
  </r>
  <r>
    <n v="51202"/>
    <x v="120"/>
    <x v="1"/>
    <n v="4"/>
    <x v="7349"/>
    <x v="0"/>
    <n v="8.1999999999999993"/>
    <x v="7"/>
    <x v="3"/>
    <x v="0"/>
    <s v="Paper"/>
    <x v="0"/>
    <x v="122"/>
  </r>
  <r>
    <n v="17765"/>
    <x v="163"/>
    <x v="2"/>
    <n v="36"/>
    <x v="7350"/>
    <x v="0"/>
    <n v="6.5"/>
    <x v="3"/>
    <x v="3"/>
    <x v="0"/>
    <s v="Binders and Binder Accessories"/>
    <x v="0"/>
    <x v="249"/>
  </r>
  <r>
    <n v="5538"/>
    <x v="1035"/>
    <x v="0"/>
    <n v="43"/>
    <x v="7351"/>
    <x v="0"/>
    <n v="6.7"/>
    <x v="9"/>
    <x v="1"/>
    <x v="0"/>
    <s v="Binders and Binder Accessories"/>
    <x v="0"/>
    <x v="514"/>
  </r>
  <r>
    <n v="11779"/>
    <x v="818"/>
    <x v="2"/>
    <n v="45"/>
    <x v="7352"/>
    <x v="0"/>
    <n v="2.1"/>
    <x v="3"/>
    <x v="1"/>
    <x v="0"/>
    <s v="Paper"/>
    <x v="2"/>
    <x v="864"/>
  </r>
  <r>
    <n v="33824"/>
    <x v="919"/>
    <x v="0"/>
    <n v="19"/>
    <x v="7353"/>
    <x v="0"/>
    <n v="1.4"/>
    <x v="5"/>
    <x v="0"/>
    <x v="0"/>
    <s v="Pens &amp; Art Supplies"/>
    <x v="2"/>
    <x v="780"/>
  </r>
  <r>
    <n v="22466"/>
    <x v="130"/>
    <x v="3"/>
    <n v="40"/>
    <x v="7354"/>
    <x v="0"/>
    <n v="1.9"/>
    <x v="8"/>
    <x v="0"/>
    <x v="0"/>
    <s v="Paper"/>
    <x v="2"/>
    <x v="1397"/>
  </r>
  <r>
    <n v="48961"/>
    <x v="586"/>
    <x v="2"/>
    <n v="24"/>
    <x v="7355"/>
    <x v="0"/>
    <n v="18.100000000000001"/>
    <x v="0"/>
    <x v="3"/>
    <x v="0"/>
    <s v="Paper"/>
    <x v="0"/>
    <x v="1051"/>
  </r>
  <r>
    <n v="16612"/>
    <x v="1287"/>
    <x v="1"/>
    <n v="6"/>
    <x v="7356"/>
    <x v="0"/>
    <n v="10.8"/>
    <x v="4"/>
    <x v="2"/>
    <x v="0"/>
    <s v="Paper"/>
    <x v="0"/>
    <x v="666"/>
  </r>
  <r>
    <n v="49541"/>
    <x v="83"/>
    <x v="4"/>
    <n v="35"/>
    <x v="7357"/>
    <x v="0"/>
    <n v="5.9"/>
    <x v="9"/>
    <x v="2"/>
    <x v="0"/>
    <s v="Storage &amp; Organization"/>
    <x v="0"/>
    <x v="908"/>
  </r>
  <r>
    <n v="13030"/>
    <x v="890"/>
    <x v="4"/>
    <n v="32"/>
    <x v="7358"/>
    <x v="1"/>
    <n v="7.5"/>
    <x v="0"/>
    <x v="2"/>
    <x v="0"/>
    <s v="Binders and Binder Accessories"/>
    <x v="0"/>
    <x v="926"/>
  </r>
  <r>
    <n v="9187"/>
    <x v="71"/>
    <x v="1"/>
    <n v="40"/>
    <x v="7359"/>
    <x v="0"/>
    <n v="5.5"/>
    <x v="5"/>
    <x v="3"/>
    <x v="0"/>
    <s v="Appliances"/>
    <x v="0"/>
    <x v="71"/>
  </r>
  <r>
    <n v="9794"/>
    <x v="1076"/>
    <x v="2"/>
    <n v="25"/>
    <x v="7360"/>
    <x v="0"/>
    <n v="3.9"/>
    <x v="2"/>
    <x v="1"/>
    <x v="0"/>
    <s v="Scissors, Rulers and Trimmers"/>
    <x v="4"/>
    <x v="1132"/>
  </r>
  <r>
    <n v="26689"/>
    <x v="281"/>
    <x v="1"/>
    <n v="2"/>
    <x v="7361"/>
    <x v="0"/>
    <n v="9.6"/>
    <x v="8"/>
    <x v="0"/>
    <x v="2"/>
    <s v="Office Furnishings"/>
    <x v="4"/>
    <x v="1325"/>
  </r>
  <r>
    <n v="45698"/>
    <x v="687"/>
    <x v="1"/>
    <n v="36"/>
    <x v="7362"/>
    <x v="0"/>
    <n v="4.5"/>
    <x v="0"/>
    <x v="3"/>
    <x v="0"/>
    <s v="Paper"/>
    <x v="2"/>
    <x v="1082"/>
  </r>
  <r>
    <n v="42850"/>
    <x v="868"/>
    <x v="4"/>
    <n v="27"/>
    <x v="7363"/>
    <x v="1"/>
    <n v="5.9"/>
    <x v="0"/>
    <x v="2"/>
    <x v="1"/>
    <s v="Computer Peripherals"/>
    <x v="0"/>
    <x v="183"/>
  </r>
  <r>
    <n v="50981"/>
    <x v="606"/>
    <x v="0"/>
    <n v="42"/>
    <x v="3987"/>
    <x v="0"/>
    <n v="9.6"/>
    <x v="0"/>
    <x v="0"/>
    <x v="1"/>
    <s v="Telephones and Communication"/>
    <x v="0"/>
    <x v="499"/>
  </r>
  <r>
    <n v="26567"/>
    <x v="13"/>
    <x v="0"/>
    <n v="22"/>
    <x v="7364"/>
    <x v="0"/>
    <n v="9.6"/>
    <x v="1"/>
    <x v="0"/>
    <x v="2"/>
    <s v="Office Furnishings"/>
    <x v="4"/>
    <x v="572"/>
  </r>
  <r>
    <n v="6950"/>
    <x v="1093"/>
    <x v="3"/>
    <n v="4"/>
    <x v="7365"/>
    <x v="0"/>
    <n v="3.5"/>
    <x v="3"/>
    <x v="2"/>
    <x v="1"/>
    <s v="Telephones and Communication"/>
    <x v="4"/>
    <x v="241"/>
  </r>
  <r>
    <n v="34978"/>
    <x v="895"/>
    <x v="1"/>
    <n v="49"/>
    <x v="7366"/>
    <x v="0"/>
    <n v="7.3"/>
    <x v="10"/>
    <x v="1"/>
    <x v="0"/>
    <s v="Binders and Binder Accessories"/>
    <x v="0"/>
    <x v="758"/>
  </r>
  <r>
    <n v="59074"/>
    <x v="1115"/>
    <x v="3"/>
    <n v="37"/>
    <x v="7367"/>
    <x v="0"/>
    <n v="9.6"/>
    <x v="2"/>
    <x v="0"/>
    <x v="2"/>
    <s v="Office Furnishings"/>
    <x v="4"/>
    <x v="911"/>
  </r>
  <r>
    <n v="26630"/>
    <x v="674"/>
    <x v="1"/>
    <n v="9"/>
    <x v="7368"/>
    <x v="0"/>
    <n v="7.9"/>
    <x v="3"/>
    <x v="0"/>
    <x v="0"/>
    <s v="Paper"/>
    <x v="0"/>
    <x v="80"/>
  </r>
  <r>
    <n v="42882"/>
    <x v="662"/>
    <x v="3"/>
    <n v="17"/>
    <x v="7369"/>
    <x v="1"/>
    <n v="5.3"/>
    <x v="0"/>
    <x v="2"/>
    <x v="0"/>
    <s v="Appliances"/>
    <x v="0"/>
    <x v="388"/>
  </r>
  <r>
    <n v="42374"/>
    <x v="506"/>
    <x v="0"/>
    <n v="47"/>
    <x v="7370"/>
    <x v="0"/>
    <n v="5.4"/>
    <x v="6"/>
    <x v="0"/>
    <x v="0"/>
    <s v="Binders and Binder Accessories"/>
    <x v="0"/>
    <x v="1062"/>
  </r>
  <r>
    <n v="706"/>
    <x v="781"/>
    <x v="0"/>
    <n v="42"/>
    <x v="7371"/>
    <x v="0"/>
    <n v="0.7"/>
    <x v="4"/>
    <x v="1"/>
    <x v="0"/>
    <s v="Pens &amp; Art Supplies"/>
    <x v="2"/>
    <x v="1016"/>
  </r>
  <r>
    <n v="20036"/>
    <x v="317"/>
    <x v="2"/>
    <n v="28"/>
    <x v="7372"/>
    <x v="2"/>
    <n v="70.900000000000006"/>
    <x v="9"/>
    <x v="0"/>
    <x v="2"/>
    <s v="Bookcases"/>
    <x v="6"/>
    <x v="1256"/>
  </r>
  <r>
    <n v="18182"/>
    <x v="1070"/>
    <x v="4"/>
    <n v="45"/>
    <x v="7373"/>
    <x v="0"/>
    <n v="55.9"/>
    <x v="0"/>
    <x v="0"/>
    <x v="2"/>
    <s v="Office Furnishings"/>
    <x v="1"/>
    <x v="637"/>
  </r>
  <r>
    <n v="29090"/>
    <x v="1128"/>
    <x v="4"/>
    <n v="24"/>
    <x v="7374"/>
    <x v="0"/>
    <n v="1.1000000000000001"/>
    <x v="8"/>
    <x v="1"/>
    <x v="0"/>
    <s v="Labels"/>
    <x v="0"/>
    <x v="1120"/>
  </r>
  <r>
    <n v="52929"/>
    <x v="597"/>
    <x v="1"/>
    <n v="7"/>
    <x v="1412"/>
    <x v="0"/>
    <n v="1.3"/>
    <x v="1"/>
    <x v="3"/>
    <x v="0"/>
    <s v="Pens &amp; Art Supplies"/>
    <x v="2"/>
    <x v="1035"/>
  </r>
  <r>
    <n v="55777"/>
    <x v="368"/>
    <x v="2"/>
    <n v="6"/>
    <x v="7375"/>
    <x v="0"/>
    <n v="21.4"/>
    <x v="2"/>
    <x v="0"/>
    <x v="2"/>
    <s v="Office Furnishings"/>
    <x v="0"/>
    <x v="536"/>
  </r>
  <r>
    <n v="34562"/>
    <x v="501"/>
    <x v="3"/>
    <n v="22"/>
    <x v="7376"/>
    <x v="0"/>
    <n v="2.1"/>
    <x v="0"/>
    <x v="3"/>
    <x v="1"/>
    <s v="Computer Peripherals"/>
    <x v="4"/>
    <x v="520"/>
  </r>
  <r>
    <n v="16032"/>
    <x v="20"/>
    <x v="3"/>
    <n v="35"/>
    <x v="7377"/>
    <x v="0"/>
    <n v="5.3"/>
    <x v="9"/>
    <x v="2"/>
    <x v="2"/>
    <s v="Office Furnishings"/>
    <x v="4"/>
    <x v="977"/>
  </r>
  <r>
    <n v="46115"/>
    <x v="919"/>
    <x v="0"/>
    <n v="35"/>
    <x v="6671"/>
    <x v="0"/>
    <n v="4.3"/>
    <x v="3"/>
    <x v="3"/>
    <x v="1"/>
    <s v="Computer Peripherals"/>
    <x v="0"/>
    <x v="995"/>
  </r>
  <r>
    <n v="13602"/>
    <x v="1140"/>
    <x v="3"/>
    <n v="13"/>
    <x v="7378"/>
    <x v="0"/>
    <n v="5.4"/>
    <x v="8"/>
    <x v="0"/>
    <x v="0"/>
    <s v="Paper"/>
    <x v="0"/>
    <x v="1240"/>
  </r>
  <r>
    <n v="51648"/>
    <x v="1373"/>
    <x v="3"/>
    <n v="45"/>
    <x v="7379"/>
    <x v="0"/>
    <n v="21.4"/>
    <x v="2"/>
    <x v="0"/>
    <x v="1"/>
    <s v="Computer Peripherals"/>
    <x v="0"/>
    <x v="1195"/>
  </r>
  <r>
    <n v="21889"/>
    <x v="966"/>
    <x v="3"/>
    <n v="16"/>
    <x v="7380"/>
    <x v="0"/>
    <n v="5.4"/>
    <x v="1"/>
    <x v="1"/>
    <x v="0"/>
    <s v="Storage &amp; Organization"/>
    <x v="0"/>
    <x v="207"/>
  </r>
  <r>
    <n v="20868"/>
    <x v="235"/>
    <x v="3"/>
    <n v="9"/>
    <x v="7381"/>
    <x v="0"/>
    <n v="21.4"/>
    <x v="8"/>
    <x v="2"/>
    <x v="0"/>
    <s v="Storage &amp; Organization"/>
    <x v="0"/>
    <x v="1059"/>
  </r>
  <r>
    <n v="31456"/>
    <x v="27"/>
    <x v="1"/>
    <n v="10"/>
    <x v="7382"/>
    <x v="0"/>
    <n v="3.2"/>
    <x v="0"/>
    <x v="2"/>
    <x v="0"/>
    <s v="Binders and Binder Accessories"/>
    <x v="0"/>
    <x v="1358"/>
  </r>
  <r>
    <n v="21572"/>
    <x v="1287"/>
    <x v="0"/>
    <n v="42"/>
    <x v="7383"/>
    <x v="0"/>
    <n v="12.3"/>
    <x v="2"/>
    <x v="2"/>
    <x v="2"/>
    <s v="Office Furnishings"/>
    <x v="5"/>
    <x v="666"/>
  </r>
  <r>
    <n v="2086"/>
    <x v="512"/>
    <x v="0"/>
    <n v="24"/>
    <x v="7384"/>
    <x v="1"/>
    <n v="5.2"/>
    <x v="6"/>
    <x v="0"/>
    <x v="0"/>
    <s v="Paper"/>
    <x v="0"/>
    <x v="1212"/>
  </r>
  <r>
    <n v="59589"/>
    <x v="757"/>
    <x v="4"/>
    <n v="25"/>
    <x v="7385"/>
    <x v="0"/>
    <n v="7.4"/>
    <x v="0"/>
    <x v="2"/>
    <x v="0"/>
    <s v="Storage &amp; Organization"/>
    <x v="0"/>
    <x v="451"/>
  </r>
  <r>
    <n v="44867"/>
    <x v="56"/>
    <x v="1"/>
    <n v="40"/>
    <x v="7386"/>
    <x v="2"/>
    <n v="27.8"/>
    <x v="0"/>
    <x v="2"/>
    <x v="2"/>
    <s v="Chairs &amp; Chairmats"/>
    <x v="3"/>
    <x v="56"/>
  </r>
  <r>
    <n v="52580"/>
    <x v="123"/>
    <x v="1"/>
    <n v="16"/>
    <x v="7387"/>
    <x v="0"/>
    <n v="2.1"/>
    <x v="2"/>
    <x v="0"/>
    <x v="1"/>
    <s v="Computer Peripherals"/>
    <x v="4"/>
    <x v="125"/>
  </r>
  <r>
    <n v="47621"/>
    <x v="1408"/>
    <x v="0"/>
    <n v="16"/>
    <x v="7388"/>
    <x v="1"/>
    <n v="5.7"/>
    <x v="3"/>
    <x v="2"/>
    <x v="2"/>
    <s v="Office Furnishings"/>
    <x v="2"/>
    <x v="445"/>
  </r>
  <r>
    <n v="46311"/>
    <x v="903"/>
    <x v="1"/>
    <n v="44"/>
    <x v="7389"/>
    <x v="0"/>
    <n v="9"/>
    <x v="6"/>
    <x v="1"/>
    <x v="0"/>
    <s v="Paper"/>
    <x v="0"/>
    <x v="1058"/>
  </r>
  <r>
    <n v="44323"/>
    <x v="487"/>
    <x v="4"/>
    <n v="27"/>
    <x v="7390"/>
    <x v="2"/>
    <n v="17.2"/>
    <x v="2"/>
    <x v="0"/>
    <x v="1"/>
    <s v="Office Machines"/>
    <x v="3"/>
    <x v="816"/>
  </r>
  <r>
    <n v="37606"/>
    <x v="223"/>
    <x v="0"/>
    <n v="21"/>
    <x v="7391"/>
    <x v="0"/>
    <n v="4.2"/>
    <x v="2"/>
    <x v="1"/>
    <x v="0"/>
    <s v="Pens &amp; Art Supplies"/>
    <x v="2"/>
    <x v="442"/>
  </r>
  <r>
    <n v="18178"/>
    <x v="968"/>
    <x v="3"/>
    <n v="10"/>
    <x v="7392"/>
    <x v="0"/>
    <n v="9.6"/>
    <x v="0"/>
    <x v="3"/>
    <x v="2"/>
    <s v="Office Furnishings"/>
    <x v="4"/>
    <x v="1196"/>
  </r>
  <r>
    <n v="47398"/>
    <x v="505"/>
    <x v="4"/>
    <n v="6"/>
    <x v="7393"/>
    <x v="2"/>
    <n v="67.099999999999994"/>
    <x v="6"/>
    <x v="0"/>
    <x v="2"/>
    <s v="Tables"/>
    <x v="6"/>
    <x v="369"/>
  </r>
  <r>
    <n v="55361"/>
    <x v="1376"/>
    <x v="2"/>
    <n v="22"/>
    <x v="7394"/>
    <x v="1"/>
    <n v="5.2"/>
    <x v="3"/>
    <x v="3"/>
    <x v="2"/>
    <s v="Office Furnishings"/>
    <x v="0"/>
    <x v="1393"/>
  </r>
  <r>
    <n v="36933"/>
    <x v="725"/>
    <x v="1"/>
    <n v="32"/>
    <x v="5361"/>
    <x v="0"/>
    <n v="0.5"/>
    <x v="0"/>
    <x v="3"/>
    <x v="0"/>
    <s v="Labels"/>
    <x v="0"/>
    <x v="1205"/>
  </r>
  <r>
    <n v="21222"/>
    <x v="1000"/>
    <x v="2"/>
    <n v="36"/>
    <x v="7395"/>
    <x v="0"/>
    <n v="3.9"/>
    <x v="2"/>
    <x v="2"/>
    <x v="2"/>
    <s v="Office Furnishings"/>
    <x v="2"/>
    <x v="78"/>
  </r>
  <r>
    <n v="30947"/>
    <x v="616"/>
    <x v="3"/>
    <n v="45"/>
    <x v="7396"/>
    <x v="0"/>
    <n v="0.5"/>
    <x v="1"/>
    <x v="0"/>
    <x v="0"/>
    <s v="Labels"/>
    <x v="0"/>
    <x v="101"/>
  </r>
  <r>
    <n v="44000"/>
    <x v="430"/>
    <x v="2"/>
    <n v="18"/>
    <x v="7397"/>
    <x v="0"/>
    <n v="7.2"/>
    <x v="4"/>
    <x v="3"/>
    <x v="0"/>
    <s v="Paper"/>
    <x v="0"/>
    <x v="377"/>
  </r>
  <r>
    <n v="51271"/>
    <x v="1071"/>
    <x v="1"/>
    <n v="16"/>
    <x v="7398"/>
    <x v="0"/>
    <n v="5.4"/>
    <x v="5"/>
    <x v="1"/>
    <x v="1"/>
    <s v="Telephones and Communication"/>
    <x v="0"/>
    <x v="940"/>
  </r>
  <r>
    <n v="22469"/>
    <x v="1245"/>
    <x v="1"/>
    <n v="24"/>
    <x v="7399"/>
    <x v="0"/>
    <n v="52.4"/>
    <x v="10"/>
    <x v="0"/>
    <x v="0"/>
    <s v="Appliances"/>
    <x v="5"/>
    <x v="106"/>
  </r>
  <r>
    <n v="30658"/>
    <x v="241"/>
    <x v="4"/>
    <n v="35"/>
    <x v="7400"/>
    <x v="0"/>
    <n v="26.2"/>
    <x v="1"/>
    <x v="0"/>
    <x v="1"/>
    <s v="Copiers and Fax"/>
    <x v="5"/>
    <x v="1289"/>
  </r>
  <r>
    <n v="56708"/>
    <x v="486"/>
    <x v="2"/>
    <n v="36"/>
    <x v="7401"/>
    <x v="2"/>
    <n v="66.099999999999994"/>
    <x v="9"/>
    <x v="0"/>
    <x v="2"/>
    <s v="Tables"/>
    <x v="6"/>
    <x v="582"/>
  </r>
  <r>
    <n v="47109"/>
    <x v="251"/>
    <x v="1"/>
    <n v="47"/>
    <x v="7402"/>
    <x v="0"/>
    <n v="13.5"/>
    <x v="3"/>
    <x v="3"/>
    <x v="2"/>
    <s v="Chairs &amp; Chairmats"/>
    <x v="1"/>
    <x v="706"/>
  </r>
  <r>
    <n v="29411"/>
    <x v="1113"/>
    <x v="1"/>
    <n v="45"/>
    <x v="7403"/>
    <x v="0"/>
    <n v="6.7"/>
    <x v="0"/>
    <x v="0"/>
    <x v="1"/>
    <s v="Office Machines"/>
    <x v="1"/>
    <x v="1157"/>
  </r>
  <r>
    <n v="2759"/>
    <x v="379"/>
    <x v="2"/>
    <n v="25"/>
    <x v="7404"/>
    <x v="0"/>
    <n v="7"/>
    <x v="6"/>
    <x v="3"/>
    <x v="1"/>
    <s v="Computer Peripherals"/>
    <x v="0"/>
    <x v="673"/>
  </r>
  <r>
    <n v="5607"/>
    <x v="908"/>
    <x v="2"/>
    <n v="8"/>
    <x v="7405"/>
    <x v="0"/>
    <n v="5.4"/>
    <x v="12"/>
    <x v="2"/>
    <x v="1"/>
    <s v="Telephones and Communication"/>
    <x v="1"/>
    <x v="988"/>
  </r>
  <r>
    <n v="16356"/>
    <x v="932"/>
    <x v="0"/>
    <n v="6"/>
    <x v="7406"/>
    <x v="1"/>
    <n v="4.8"/>
    <x v="8"/>
    <x v="0"/>
    <x v="0"/>
    <s v="Appliances"/>
    <x v="0"/>
    <x v="1155"/>
  </r>
  <r>
    <n v="2438"/>
    <x v="616"/>
    <x v="1"/>
    <n v="23"/>
    <x v="7407"/>
    <x v="0"/>
    <n v="1.1000000000000001"/>
    <x v="2"/>
    <x v="0"/>
    <x v="1"/>
    <s v="Telephones and Communication"/>
    <x v="4"/>
    <x v="354"/>
  </r>
  <r>
    <n v="41895"/>
    <x v="647"/>
    <x v="0"/>
    <n v="8"/>
    <x v="7408"/>
    <x v="0"/>
    <n v="26.2"/>
    <x v="2"/>
    <x v="1"/>
    <x v="1"/>
    <s v="Copiers and Fax"/>
    <x v="5"/>
    <x v="680"/>
  </r>
  <r>
    <n v="11747"/>
    <x v="518"/>
    <x v="4"/>
    <n v="3"/>
    <x v="7409"/>
    <x v="0"/>
    <n v="21.4"/>
    <x v="4"/>
    <x v="1"/>
    <x v="1"/>
    <s v="Office Machines"/>
    <x v="0"/>
    <x v="853"/>
  </r>
  <r>
    <n v="57378"/>
    <x v="1329"/>
    <x v="2"/>
    <n v="10"/>
    <x v="7410"/>
    <x v="1"/>
    <n v="4.2"/>
    <x v="5"/>
    <x v="3"/>
    <x v="0"/>
    <s v="Pens &amp; Art Supplies"/>
    <x v="2"/>
    <x v="1258"/>
  </r>
  <r>
    <n v="29953"/>
    <x v="700"/>
    <x v="0"/>
    <n v="42"/>
    <x v="7411"/>
    <x v="0"/>
    <n v="7.7"/>
    <x v="0"/>
    <x v="2"/>
    <x v="0"/>
    <s v="Binders and Binder Accessories"/>
    <x v="0"/>
    <x v="767"/>
  </r>
  <r>
    <n v="16423"/>
    <x v="153"/>
    <x v="4"/>
    <n v="19"/>
    <x v="7412"/>
    <x v="0"/>
    <n v="7"/>
    <x v="1"/>
    <x v="0"/>
    <x v="0"/>
    <s v="Paper"/>
    <x v="0"/>
    <x v="153"/>
  </r>
  <r>
    <n v="28064"/>
    <x v="1355"/>
    <x v="4"/>
    <n v="1"/>
    <x v="7413"/>
    <x v="0"/>
    <n v="1.1000000000000001"/>
    <x v="0"/>
    <x v="2"/>
    <x v="0"/>
    <s v="Pens &amp; Art Supplies"/>
    <x v="2"/>
    <x v="1191"/>
  </r>
  <r>
    <n v="59171"/>
    <x v="877"/>
    <x v="4"/>
    <n v="39"/>
    <x v="7414"/>
    <x v="0"/>
    <n v="0.7"/>
    <x v="7"/>
    <x v="0"/>
    <x v="0"/>
    <s v="Pens &amp; Art Supplies"/>
    <x v="2"/>
    <x v="706"/>
  </r>
  <r>
    <n v="35104"/>
    <x v="1160"/>
    <x v="1"/>
    <n v="1"/>
    <x v="7415"/>
    <x v="0"/>
    <n v="5.9"/>
    <x v="0"/>
    <x v="3"/>
    <x v="1"/>
    <s v="Computer Peripherals"/>
    <x v="0"/>
    <x v="991"/>
  </r>
  <r>
    <n v="12096"/>
    <x v="572"/>
    <x v="4"/>
    <n v="23"/>
    <x v="7416"/>
    <x v="0"/>
    <n v="12.3"/>
    <x v="1"/>
    <x v="2"/>
    <x v="2"/>
    <s v="Office Furnishings"/>
    <x v="5"/>
    <x v="613"/>
  </r>
  <r>
    <n v="20517"/>
    <x v="1022"/>
    <x v="3"/>
    <n v="39"/>
    <x v="7417"/>
    <x v="0"/>
    <n v="1"/>
    <x v="6"/>
    <x v="3"/>
    <x v="0"/>
    <s v="Pens &amp; Art Supplies"/>
    <x v="2"/>
    <x v="1202"/>
  </r>
  <r>
    <n v="55171"/>
    <x v="1004"/>
    <x v="1"/>
    <n v="29"/>
    <x v="7418"/>
    <x v="0"/>
    <n v="4.3"/>
    <x v="6"/>
    <x v="2"/>
    <x v="1"/>
    <s v="Computer Peripherals"/>
    <x v="0"/>
    <x v="465"/>
  </r>
  <r>
    <n v="41702"/>
    <x v="473"/>
    <x v="2"/>
    <n v="21"/>
    <x v="7419"/>
    <x v="0"/>
    <n v="4.3"/>
    <x v="0"/>
    <x v="0"/>
    <x v="1"/>
    <s v="Computer Peripherals"/>
    <x v="0"/>
    <x v="487"/>
  </r>
  <r>
    <n v="30564"/>
    <x v="889"/>
    <x v="0"/>
    <n v="20"/>
    <x v="7420"/>
    <x v="0"/>
    <n v="6.4"/>
    <x v="6"/>
    <x v="2"/>
    <x v="1"/>
    <s v="Telephones and Communication"/>
    <x v="2"/>
    <x v="1109"/>
  </r>
  <r>
    <n v="39008"/>
    <x v="203"/>
    <x v="2"/>
    <n v="28"/>
    <x v="7421"/>
    <x v="2"/>
    <n v="75.099999999999994"/>
    <x v="9"/>
    <x v="0"/>
    <x v="2"/>
    <s v="Chairs &amp; Chairmats"/>
    <x v="3"/>
    <x v="878"/>
  </r>
  <r>
    <n v="20036"/>
    <x v="317"/>
    <x v="2"/>
    <n v="21"/>
    <x v="7422"/>
    <x v="0"/>
    <n v="5.2"/>
    <x v="9"/>
    <x v="0"/>
    <x v="1"/>
    <s v="Telephones and Communication"/>
    <x v="0"/>
    <x v="647"/>
  </r>
  <r>
    <n v="8320"/>
    <x v="1203"/>
    <x v="2"/>
    <n v="22"/>
    <x v="7423"/>
    <x v="1"/>
    <n v="5.5"/>
    <x v="8"/>
    <x v="2"/>
    <x v="0"/>
    <s v="Paper"/>
    <x v="0"/>
    <x v="658"/>
  </r>
  <r>
    <n v="32"/>
    <x v="403"/>
    <x v="1"/>
    <n v="24"/>
    <x v="7424"/>
    <x v="2"/>
    <n v="95.6"/>
    <x v="5"/>
    <x v="0"/>
    <x v="2"/>
    <s v="Tables"/>
    <x v="6"/>
    <x v="1091"/>
  </r>
  <r>
    <n v="36676"/>
    <x v="563"/>
    <x v="2"/>
    <n v="32"/>
    <x v="7425"/>
    <x v="2"/>
    <n v="15"/>
    <x v="6"/>
    <x v="0"/>
    <x v="1"/>
    <s v="Office Machines"/>
    <x v="3"/>
    <x v="1406"/>
  </r>
  <r>
    <n v="35239"/>
    <x v="1109"/>
    <x v="0"/>
    <n v="21"/>
    <x v="7426"/>
    <x v="0"/>
    <n v="6.7"/>
    <x v="2"/>
    <x v="3"/>
    <x v="0"/>
    <s v="Paper"/>
    <x v="0"/>
    <x v="815"/>
  </r>
  <r>
    <n v="46402"/>
    <x v="1243"/>
    <x v="4"/>
    <n v="27"/>
    <x v="7427"/>
    <x v="0"/>
    <n v="9.1"/>
    <x v="0"/>
    <x v="1"/>
    <x v="2"/>
    <s v="Office Furnishings"/>
    <x v="0"/>
    <x v="1024"/>
  </r>
  <r>
    <n v="3169"/>
    <x v="1087"/>
    <x v="4"/>
    <n v="7"/>
    <x v="7428"/>
    <x v="0"/>
    <n v="5.3"/>
    <x v="6"/>
    <x v="0"/>
    <x v="0"/>
    <s v="Envelopes"/>
    <x v="0"/>
    <x v="193"/>
  </r>
  <r>
    <n v="44612"/>
    <x v="1180"/>
    <x v="1"/>
    <n v="6"/>
    <x v="7429"/>
    <x v="0"/>
    <n v="1.3"/>
    <x v="0"/>
    <x v="0"/>
    <x v="1"/>
    <s v="Telephones and Communication"/>
    <x v="4"/>
    <x v="1384"/>
  </r>
  <r>
    <n v="24865"/>
    <x v="21"/>
    <x v="1"/>
    <n v="46"/>
    <x v="7430"/>
    <x v="0"/>
    <n v="2.7"/>
    <x v="9"/>
    <x v="1"/>
    <x v="0"/>
    <s v="Envelopes"/>
    <x v="0"/>
    <x v="22"/>
  </r>
  <r>
    <n v="39173"/>
    <x v="83"/>
    <x v="0"/>
    <n v="36"/>
    <x v="7431"/>
    <x v="0"/>
    <n v="0.8"/>
    <x v="3"/>
    <x v="3"/>
    <x v="0"/>
    <s v="Rubber Bands"/>
    <x v="2"/>
    <x v="84"/>
  </r>
  <r>
    <n v="39172"/>
    <x v="205"/>
    <x v="3"/>
    <n v="26"/>
    <x v="7432"/>
    <x v="0"/>
    <n v="8"/>
    <x v="0"/>
    <x v="2"/>
    <x v="0"/>
    <s v="Paper"/>
    <x v="0"/>
    <x v="1304"/>
  </r>
  <r>
    <n v="23778"/>
    <x v="960"/>
    <x v="3"/>
    <n v="13"/>
    <x v="1949"/>
    <x v="0"/>
    <n v="52.4"/>
    <x v="8"/>
    <x v="0"/>
    <x v="0"/>
    <s v="Appliances"/>
    <x v="5"/>
    <x v="934"/>
  </r>
  <r>
    <n v="52580"/>
    <x v="123"/>
    <x v="1"/>
    <n v="23"/>
    <x v="7433"/>
    <x v="0"/>
    <n v="1.5"/>
    <x v="2"/>
    <x v="0"/>
    <x v="0"/>
    <s v="Envelopes"/>
    <x v="0"/>
    <x v="125"/>
  </r>
  <r>
    <n v="9922"/>
    <x v="560"/>
    <x v="2"/>
    <n v="26"/>
    <x v="7434"/>
    <x v="0"/>
    <n v="7.6"/>
    <x v="6"/>
    <x v="1"/>
    <x v="1"/>
    <s v="Computer Peripherals"/>
    <x v="0"/>
    <x v="409"/>
  </r>
  <r>
    <n v="41636"/>
    <x v="964"/>
    <x v="0"/>
    <n v="47"/>
    <x v="7435"/>
    <x v="0"/>
    <n v="6.2"/>
    <x v="6"/>
    <x v="2"/>
    <x v="2"/>
    <s v="Office Furnishings"/>
    <x v="1"/>
    <x v="1006"/>
  </r>
  <r>
    <n v="38021"/>
    <x v="146"/>
    <x v="4"/>
    <n v="16"/>
    <x v="7436"/>
    <x v="2"/>
    <n v="24.8"/>
    <x v="0"/>
    <x v="0"/>
    <x v="0"/>
    <s v="Appliances"/>
    <x v="3"/>
    <x v="523"/>
  </r>
  <r>
    <n v="22208"/>
    <x v="894"/>
    <x v="1"/>
    <n v="50"/>
    <x v="7437"/>
    <x v="0"/>
    <n v="8.1999999999999993"/>
    <x v="0"/>
    <x v="2"/>
    <x v="1"/>
    <s v="Telephones and Communication"/>
    <x v="0"/>
    <x v="491"/>
  </r>
  <r>
    <n v="43207"/>
    <x v="695"/>
    <x v="3"/>
    <n v="45"/>
    <x v="7438"/>
    <x v="0"/>
    <n v="11"/>
    <x v="6"/>
    <x v="1"/>
    <x v="2"/>
    <s v="Office Furnishings"/>
    <x v="5"/>
    <x v="1268"/>
  </r>
  <r>
    <n v="3649"/>
    <x v="1378"/>
    <x v="3"/>
    <n v="8"/>
    <x v="7439"/>
    <x v="0"/>
    <n v="6.7"/>
    <x v="8"/>
    <x v="2"/>
    <x v="0"/>
    <s v="Binders and Binder Accessories"/>
    <x v="0"/>
    <x v="1213"/>
  </r>
  <r>
    <n v="18049"/>
    <x v="1375"/>
    <x v="4"/>
    <n v="10"/>
    <x v="7440"/>
    <x v="0"/>
    <n v="5.8"/>
    <x v="6"/>
    <x v="0"/>
    <x v="0"/>
    <s v="Paper"/>
    <x v="0"/>
    <x v="1006"/>
  </r>
  <r>
    <n v="15428"/>
    <x v="1052"/>
    <x v="0"/>
    <n v="50"/>
    <x v="7441"/>
    <x v="1"/>
    <n v="4.3"/>
    <x v="5"/>
    <x v="3"/>
    <x v="1"/>
    <s v="Computer Peripherals"/>
    <x v="0"/>
    <x v="767"/>
  </r>
  <r>
    <n v="51200"/>
    <x v="502"/>
    <x v="4"/>
    <n v="29"/>
    <x v="7442"/>
    <x v="0"/>
    <n v="5.9"/>
    <x v="5"/>
    <x v="3"/>
    <x v="1"/>
    <s v="Computer Peripherals"/>
    <x v="0"/>
    <x v="273"/>
  </r>
  <r>
    <n v="51300"/>
    <x v="715"/>
    <x v="4"/>
    <n v="43"/>
    <x v="7443"/>
    <x v="0"/>
    <n v="2.1"/>
    <x v="6"/>
    <x v="2"/>
    <x v="1"/>
    <s v="Computer Peripherals"/>
    <x v="4"/>
    <x v="755"/>
  </r>
  <r>
    <n v="42081"/>
    <x v="647"/>
    <x v="3"/>
    <n v="36"/>
    <x v="7444"/>
    <x v="0"/>
    <n v="6.1"/>
    <x v="0"/>
    <x v="3"/>
    <x v="0"/>
    <s v="Binders and Binder Accessories"/>
    <x v="0"/>
    <x v="1357"/>
  </r>
  <r>
    <n v="28451"/>
    <x v="81"/>
    <x v="0"/>
    <n v="21"/>
    <x v="872"/>
    <x v="0"/>
    <n v="12.3"/>
    <x v="0"/>
    <x v="3"/>
    <x v="2"/>
    <s v="Office Furnishings"/>
    <x v="5"/>
    <x v="82"/>
  </r>
  <r>
    <n v="39399"/>
    <x v="1409"/>
    <x v="4"/>
    <n v="28"/>
    <x v="7445"/>
    <x v="0"/>
    <n v="5.5"/>
    <x v="9"/>
    <x v="2"/>
    <x v="0"/>
    <s v="Binders and Binder Accessories"/>
    <x v="0"/>
    <x v="1317"/>
  </r>
  <r>
    <n v="2563"/>
    <x v="426"/>
    <x v="2"/>
    <n v="33"/>
    <x v="7446"/>
    <x v="0"/>
    <n v="1"/>
    <x v="6"/>
    <x v="3"/>
    <x v="0"/>
    <s v="Pens &amp; Art Supplies"/>
    <x v="2"/>
    <x v="227"/>
  </r>
  <r>
    <n v="25347"/>
    <x v="580"/>
    <x v="3"/>
    <n v="28"/>
    <x v="7447"/>
    <x v="0"/>
    <n v="8"/>
    <x v="4"/>
    <x v="0"/>
    <x v="0"/>
    <s v="Paper"/>
    <x v="0"/>
    <x v="567"/>
  </r>
  <r>
    <n v="53152"/>
    <x v="53"/>
    <x v="4"/>
    <n v="9"/>
    <x v="7448"/>
    <x v="0"/>
    <n v="12"/>
    <x v="0"/>
    <x v="0"/>
    <x v="2"/>
    <s v="Office Furnishings"/>
    <x v="5"/>
    <x v="1229"/>
  </r>
  <r>
    <n v="49510"/>
    <x v="168"/>
    <x v="0"/>
    <n v="16"/>
    <x v="7449"/>
    <x v="0"/>
    <n v="1.4"/>
    <x v="2"/>
    <x v="0"/>
    <x v="0"/>
    <s v="Pens &amp; Art Supplies"/>
    <x v="2"/>
    <x v="968"/>
  </r>
  <r>
    <n v="16837"/>
    <x v="699"/>
    <x v="2"/>
    <n v="4"/>
    <x v="7450"/>
    <x v="2"/>
    <n v="58.1"/>
    <x v="9"/>
    <x v="1"/>
    <x v="2"/>
    <s v="Chairs &amp; Chairmats"/>
    <x v="3"/>
    <x v="804"/>
  </r>
  <r>
    <n v="58853"/>
    <x v="627"/>
    <x v="0"/>
    <n v="27"/>
    <x v="7451"/>
    <x v="2"/>
    <n v="25.4"/>
    <x v="0"/>
    <x v="2"/>
    <x v="2"/>
    <s v="Chairs &amp; Chairmats"/>
    <x v="3"/>
    <x v="427"/>
  </r>
  <r>
    <n v="14434"/>
    <x v="745"/>
    <x v="2"/>
    <n v="39"/>
    <x v="7452"/>
    <x v="2"/>
    <n v="60.1"/>
    <x v="8"/>
    <x v="0"/>
    <x v="1"/>
    <s v="Office Machines"/>
    <x v="6"/>
    <x v="1022"/>
  </r>
  <r>
    <n v="11878"/>
    <x v="808"/>
    <x v="2"/>
    <n v="18"/>
    <x v="7453"/>
    <x v="0"/>
    <n v="0.5"/>
    <x v="0"/>
    <x v="3"/>
    <x v="0"/>
    <s v="Labels"/>
    <x v="0"/>
    <x v="853"/>
  </r>
  <r>
    <n v="55360"/>
    <x v="285"/>
    <x v="4"/>
    <n v="49"/>
    <x v="7454"/>
    <x v="0"/>
    <n v="0.5"/>
    <x v="9"/>
    <x v="3"/>
    <x v="0"/>
    <s v="Labels"/>
    <x v="0"/>
    <x v="1254"/>
  </r>
  <r>
    <n v="51714"/>
    <x v="753"/>
    <x v="2"/>
    <n v="33"/>
    <x v="7455"/>
    <x v="0"/>
    <n v="5.7"/>
    <x v="2"/>
    <x v="2"/>
    <x v="0"/>
    <s v="Paper"/>
    <x v="0"/>
    <x v="14"/>
  </r>
  <r>
    <n v="55877"/>
    <x v="7"/>
    <x v="2"/>
    <n v="40"/>
    <x v="7456"/>
    <x v="1"/>
    <n v="1.1000000000000001"/>
    <x v="7"/>
    <x v="0"/>
    <x v="0"/>
    <s v="Labels"/>
    <x v="0"/>
    <x v="628"/>
  </r>
  <r>
    <n v="26182"/>
    <x v="482"/>
    <x v="2"/>
    <n v="4"/>
    <x v="7457"/>
    <x v="2"/>
    <n v="25.4"/>
    <x v="0"/>
    <x v="0"/>
    <x v="2"/>
    <s v="Chairs &amp; Chairmats"/>
    <x v="3"/>
    <x v="975"/>
  </r>
  <r>
    <n v="4708"/>
    <x v="751"/>
    <x v="0"/>
    <n v="29"/>
    <x v="7458"/>
    <x v="0"/>
    <n v="8"/>
    <x v="3"/>
    <x v="0"/>
    <x v="0"/>
    <s v="Paper"/>
    <x v="0"/>
    <x v="1325"/>
  </r>
  <r>
    <n v="34918"/>
    <x v="507"/>
    <x v="4"/>
    <n v="12"/>
    <x v="7459"/>
    <x v="2"/>
    <n v="28"/>
    <x v="0"/>
    <x v="0"/>
    <x v="2"/>
    <s v="Chairs &amp; Chairmats"/>
    <x v="3"/>
    <x v="530"/>
  </r>
  <r>
    <n v="47714"/>
    <x v="375"/>
    <x v="4"/>
    <n v="29"/>
    <x v="7460"/>
    <x v="2"/>
    <n v="44.6"/>
    <x v="0"/>
    <x v="0"/>
    <x v="2"/>
    <s v="Tables"/>
    <x v="6"/>
    <x v="24"/>
  </r>
  <r>
    <n v="50432"/>
    <x v="856"/>
    <x v="3"/>
    <n v="7"/>
    <x v="7461"/>
    <x v="2"/>
    <n v="74.400000000000006"/>
    <x v="7"/>
    <x v="3"/>
    <x v="2"/>
    <s v="Chairs &amp; Chairmats"/>
    <x v="3"/>
    <x v="439"/>
  </r>
  <r>
    <n v="34309"/>
    <x v="729"/>
    <x v="1"/>
    <n v="16"/>
    <x v="7462"/>
    <x v="0"/>
    <n v="5.5"/>
    <x v="3"/>
    <x v="3"/>
    <x v="0"/>
    <s v="Appliances"/>
    <x v="0"/>
    <x v="914"/>
  </r>
  <r>
    <n v="20704"/>
    <x v="659"/>
    <x v="3"/>
    <n v="1"/>
    <x v="7463"/>
    <x v="0"/>
    <n v="0.7"/>
    <x v="6"/>
    <x v="2"/>
    <x v="0"/>
    <s v="Rubber Bands"/>
    <x v="2"/>
    <x v="466"/>
  </r>
  <r>
    <n v="33250"/>
    <x v="634"/>
    <x v="2"/>
    <n v="40"/>
    <x v="7464"/>
    <x v="0"/>
    <n v="1.1000000000000001"/>
    <x v="0"/>
    <x v="0"/>
    <x v="0"/>
    <s v="Appliances"/>
    <x v="0"/>
    <x v="529"/>
  </r>
  <r>
    <n v="51814"/>
    <x v="192"/>
    <x v="0"/>
    <n v="13"/>
    <x v="7465"/>
    <x v="0"/>
    <n v="5"/>
    <x v="9"/>
    <x v="2"/>
    <x v="0"/>
    <s v="Binders and Binder Accessories"/>
    <x v="0"/>
    <x v="194"/>
  </r>
  <r>
    <n v="36452"/>
    <x v="143"/>
    <x v="1"/>
    <n v="26"/>
    <x v="7466"/>
    <x v="0"/>
    <n v="16.2"/>
    <x v="0"/>
    <x v="2"/>
    <x v="0"/>
    <s v="Binders and Binder Accessories"/>
    <x v="0"/>
    <x v="351"/>
  </r>
  <r>
    <n v="48167"/>
    <x v="216"/>
    <x v="0"/>
    <n v="27"/>
    <x v="7467"/>
    <x v="2"/>
    <n v="64.2"/>
    <x v="9"/>
    <x v="0"/>
    <x v="2"/>
    <s v="Tables"/>
    <x v="3"/>
    <x v="1178"/>
  </r>
  <r>
    <n v="15591"/>
    <x v="996"/>
    <x v="0"/>
    <n v="31"/>
    <x v="7468"/>
    <x v="0"/>
    <n v="5.5"/>
    <x v="1"/>
    <x v="3"/>
    <x v="2"/>
    <s v="Office Furnishings"/>
    <x v="0"/>
    <x v="964"/>
  </r>
  <r>
    <n v="23685"/>
    <x v="1147"/>
    <x v="2"/>
    <n v="46"/>
    <x v="7469"/>
    <x v="0"/>
    <n v="5.4"/>
    <x v="2"/>
    <x v="0"/>
    <x v="1"/>
    <s v="Telephones and Communication"/>
    <x v="0"/>
    <x v="958"/>
  </r>
  <r>
    <n v="37988"/>
    <x v="738"/>
    <x v="2"/>
    <n v="12"/>
    <x v="7470"/>
    <x v="0"/>
    <n v="8.9"/>
    <x v="2"/>
    <x v="2"/>
    <x v="0"/>
    <s v="Storage &amp; Organization"/>
    <x v="0"/>
    <x v="581"/>
  </r>
  <r>
    <n v="41666"/>
    <x v="425"/>
    <x v="4"/>
    <n v="26"/>
    <x v="7471"/>
    <x v="1"/>
    <n v="9.1999999999999993"/>
    <x v="11"/>
    <x v="3"/>
    <x v="1"/>
    <s v="Telephones and Communication"/>
    <x v="1"/>
    <x v="443"/>
  </r>
  <r>
    <n v="46466"/>
    <x v="1410"/>
    <x v="4"/>
    <n v="7"/>
    <x v="7472"/>
    <x v="0"/>
    <n v="15"/>
    <x v="0"/>
    <x v="2"/>
    <x v="2"/>
    <s v="Office Furnishings"/>
    <x v="2"/>
    <x v="1283"/>
  </r>
  <r>
    <n v="9664"/>
    <x v="1102"/>
    <x v="1"/>
    <n v="13"/>
    <x v="7473"/>
    <x v="0"/>
    <n v="9"/>
    <x v="5"/>
    <x v="3"/>
    <x v="0"/>
    <s v="Paper"/>
    <x v="0"/>
    <x v="1350"/>
  </r>
  <r>
    <n v="5984"/>
    <x v="181"/>
    <x v="3"/>
    <n v="37"/>
    <x v="7474"/>
    <x v="0"/>
    <n v="4.8"/>
    <x v="8"/>
    <x v="1"/>
    <x v="0"/>
    <s v="Appliances"/>
    <x v="0"/>
    <x v="386"/>
  </r>
  <r>
    <n v="52929"/>
    <x v="597"/>
    <x v="1"/>
    <n v="43"/>
    <x v="7475"/>
    <x v="1"/>
    <n v="10.1"/>
    <x v="1"/>
    <x v="3"/>
    <x v="1"/>
    <s v="Office Machines"/>
    <x v="0"/>
    <x v="1035"/>
  </r>
  <r>
    <n v="7429"/>
    <x v="1222"/>
    <x v="2"/>
    <n v="33"/>
    <x v="7476"/>
    <x v="0"/>
    <n v="21.4"/>
    <x v="0"/>
    <x v="2"/>
    <x v="1"/>
    <s v="Computer Peripherals"/>
    <x v="0"/>
    <x v="102"/>
  </r>
  <r>
    <n v="40838"/>
    <x v="1270"/>
    <x v="2"/>
    <n v="10"/>
    <x v="7477"/>
    <x v="0"/>
    <n v="1.3"/>
    <x v="5"/>
    <x v="1"/>
    <x v="1"/>
    <s v="Telephones and Communication"/>
    <x v="4"/>
    <x v="1086"/>
  </r>
  <r>
    <n v="50822"/>
    <x v="826"/>
    <x v="4"/>
    <n v="37"/>
    <x v="2968"/>
    <x v="1"/>
    <n v="3"/>
    <x v="2"/>
    <x v="3"/>
    <x v="1"/>
    <s v="Computer Peripherals"/>
    <x v="4"/>
    <x v="1097"/>
  </r>
  <r>
    <n v="53894"/>
    <x v="307"/>
    <x v="0"/>
    <n v="47"/>
    <x v="7478"/>
    <x v="0"/>
    <n v="5.7"/>
    <x v="4"/>
    <x v="1"/>
    <x v="2"/>
    <s v="Office Furnishings"/>
    <x v="2"/>
    <x v="999"/>
  </r>
  <r>
    <n v="50790"/>
    <x v="982"/>
    <x v="0"/>
    <n v="47"/>
    <x v="7479"/>
    <x v="0"/>
    <n v="6.1"/>
    <x v="5"/>
    <x v="2"/>
    <x v="2"/>
    <s v="Office Furnishings"/>
    <x v="1"/>
    <x v="1030"/>
  </r>
  <r>
    <n v="49505"/>
    <x v="146"/>
    <x v="0"/>
    <n v="34"/>
    <x v="7480"/>
    <x v="1"/>
    <n v="2.1"/>
    <x v="0"/>
    <x v="2"/>
    <x v="1"/>
    <s v="Computer Peripherals"/>
    <x v="4"/>
    <x v="523"/>
  </r>
  <r>
    <n v="5765"/>
    <x v="712"/>
    <x v="3"/>
    <n v="23"/>
    <x v="7481"/>
    <x v="0"/>
    <n v="21.4"/>
    <x v="6"/>
    <x v="0"/>
    <x v="0"/>
    <s v="Paper"/>
    <x v="0"/>
    <x v="510"/>
  </r>
  <r>
    <n v="23395"/>
    <x v="266"/>
    <x v="4"/>
    <n v="31"/>
    <x v="7482"/>
    <x v="0"/>
    <n v="2.1"/>
    <x v="8"/>
    <x v="0"/>
    <x v="1"/>
    <s v="Computer Peripherals"/>
    <x v="4"/>
    <x v="1273"/>
  </r>
  <r>
    <n v="29280"/>
    <x v="130"/>
    <x v="4"/>
    <n v="30"/>
    <x v="7483"/>
    <x v="0"/>
    <n v="2.1"/>
    <x v="4"/>
    <x v="3"/>
    <x v="1"/>
    <s v="Computer Peripherals"/>
    <x v="4"/>
    <x v="660"/>
  </r>
  <r>
    <n v="45409"/>
    <x v="265"/>
    <x v="0"/>
    <n v="10"/>
    <x v="7484"/>
    <x v="0"/>
    <n v="4.2"/>
    <x v="2"/>
    <x v="0"/>
    <x v="0"/>
    <s v="Pens &amp; Art Supplies"/>
    <x v="2"/>
    <x v="406"/>
  </r>
  <r>
    <n v="51879"/>
    <x v="501"/>
    <x v="2"/>
    <n v="26"/>
    <x v="7485"/>
    <x v="0"/>
    <n v="21.4"/>
    <x v="2"/>
    <x v="0"/>
    <x v="2"/>
    <s v="Office Furnishings"/>
    <x v="0"/>
    <x v="520"/>
  </r>
  <r>
    <n v="16932"/>
    <x v="91"/>
    <x v="0"/>
    <n v="25"/>
    <x v="4996"/>
    <x v="0"/>
    <n v="8.6999999999999993"/>
    <x v="1"/>
    <x v="1"/>
    <x v="0"/>
    <s v="Paper"/>
    <x v="0"/>
    <x v="1249"/>
  </r>
  <r>
    <n v="28933"/>
    <x v="859"/>
    <x v="0"/>
    <n v="38"/>
    <x v="7486"/>
    <x v="0"/>
    <n v="0.7"/>
    <x v="8"/>
    <x v="0"/>
    <x v="0"/>
    <s v="Pens &amp; Art Supplies"/>
    <x v="2"/>
    <x v="1213"/>
  </r>
  <r>
    <n v="21735"/>
    <x v="447"/>
    <x v="2"/>
    <n v="23"/>
    <x v="7487"/>
    <x v="0"/>
    <n v="13.4"/>
    <x v="5"/>
    <x v="0"/>
    <x v="2"/>
    <s v="Office Furnishings"/>
    <x v="0"/>
    <x v="463"/>
  </r>
  <r>
    <n v="47303"/>
    <x v="1185"/>
    <x v="4"/>
    <n v="47"/>
    <x v="7488"/>
    <x v="0"/>
    <n v="12.4"/>
    <x v="0"/>
    <x v="0"/>
    <x v="0"/>
    <s v="Binders and Binder Accessories"/>
    <x v="0"/>
    <x v="233"/>
  </r>
  <r>
    <n v="14819"/>
    <x v="407"/>
    <x v="2"/>
    <n v="48"/>
    <x v="7489"/>
    <x v="0"/>
    <n v="1.1000000000000001"/>
    <x v="1"/>
    <x v="2"/>
    <x v="0"/>
    <s v="Appliances"/>
    <x v="0"/>
    <x v="1124"/>
  </r>
  <r>
    <n v="28033"/>
    <x v="660"/>
    <x v="1"/>
    <n v="37"/>
    <x v="7490"/>
    <x v="2"/>
    <n v="68.7"/>
    <x v="0"/>
    <x v="0"/>
    <x v="2"/>
    <s v="Chairs &amp; Chairmats"/>
    <x v="3"/>
    <x v="699"/>
  </r>
  <r>
    <n v="28389"/>
    <x v="612"/>
    <x v="1"/>
    <n v="7"/>
    <x v="7491"/>
    <x v="2"/>
    <n v="57.9"/>
    <x v="2"/>
    <x v="2"/>
    <x v="2"/>
    <s v="Tables"/>
    <x v="6"/>
    <x v="872"/>
  </r>
  <r>
    <n v="41185"/>
    <x v="196"/>
    <x v="0"/>
    <n v="2"/>
    <x v="7492"/>
    <x v="0"/>
    <n v="8.5"/>
    <x v="0"/>
    <x v="0"/>
    <x v="0"/>
    <s v="Paper"/>
    <x v="0"/>
    <x v="1199"/>
  </r>
  <r>
    <n v="14851"/>
    <x v="703"/>
    <x v="2"/>
    <n v="26"/>
    <x v="7493"/>
    <x v="0"/>
    <n v="9.6"/>
    <x v="8"/>
    <x v="0"/>
    <x v="1"/>
    <s v="Telephones and Communication"/>
    <x v="0"/>
    <x v="606"/>
  </r>
  <r>
    <n v="43813"/>
    <x v="586"/>
    <x v="2"/>
    <n v="23"/>
    <x v="7494"/>
    <x v="0"/>
    <n v="19"/>
    <x v="4"/>
    <x v="0"/>
    <x v="0"/>
    <s v="Storage &amp; Organization"/>
    <x v="0"/>
    <x v="1051"/>
  </r>
  <r>
    <n v="3621"/>
    <x v="1133"/>
    <x v="4"/>
    <n v="14"/>
    <x v="7495"/>
    <x v="0"/>
    <n v="5.7"/>
    <x v="8"/>
    <x v="3"/>
    <x v="0"/>
    <s v="Envelopes"/>
    <x v="0"/>
    <x v="1170"/>
  </r>
  <r>
    <n v="35905"/>
    <x v="993"/>
    <x v="3"/>
    <n v="20"/>
    <x v="7496"/>
    <x v="1"/>
    <n v="1.7"/>
    <x v="3"/>
    <x v="0"/>
    <x v="0"/>
    <s v="Pens &amp; Art Supplies"/>
    <x v="2"/>
    <x v="269"/>
  </r>
  <r>
    <n v="25955"/>
    <x v="441"/>
    <x v="2"/>
    <n v="10"/>
    <x v="7497"/>
    <x v="0"/>
    <n v="8.9"/>
    <x v="3"/>
    <x v="0"/>
    <x v="0"/>
    <s v="Storage &amp; Organization"/>
    <x v="0"/>
    <x v="586"/>
  </r>
  <r>
    <n v="41383"/>
    <x v="500"/>
    <x v="3"/>
    <n v="38"/>
    <x v="7498"/>
    <x v="2"/>
    <n v="64"/>
    <x v="3"/>
    <x v="3"/>
    <x v="2"/>
    <s v="Chairs &amp; Chairmats"/>
    <x v="3"/>
    <x v="59"/>
  </r>
  <r>
    <n v="19457"/>
    <x v="427"/>
    <x v="1"/>
    <n v="33"/>
    <x v="7499"/>
    <x v="1"/>
    <n v="3.2"/>
    <x v="5"/>
    <x v="0"/>
    <x v="1"/>
    <s v="Telephones and Communication"/>
    <x v="0"/>
    <x v="570"/>
  </r>
  <r>
    <n v="29473"/>
    <x v="596"/>
    <x v="4"/>
    <n v="40"/>
    <x v="7500"/>
    <x v="2"/>
    <n v="31.2"/>
    <x v="3"/>
    <x v="1"/>
    <x v="2"/>
    <s v="Tables"/>
    <x v="6"/>
    <x v="228"/>
  </r>
  <r>
    <n v="52291"/>
    <x v="32"/>
    <x v="0"/>
    <n v="48"/>
    <x v="7501"/>
    <x v="0"/>
    <n v="1"/>
    <x v="3"/>
    <x v="0"/>
    <x v="0"/>
    <s v="Pens &amp; Art Supplies"/>
    <x v="2"/>
    <x v="903"/>
  </r>
  <r>
    <n v="8902"/>
    <x v="1299"/>
    <x v="1"/>
    <n v="27"/>
    <x v="7502"/>
    <x v="0"/>
    <n v="6.4"/>
    <x v="5"/>
    <x v="1"/>
    <x v="0"/>
    <s v="Paper"/>
    <x v="0"/>
    <x v="1344"/>
  </r>
  <r>
    <n v="3136"/>
    <x v="619"/>
    <x v="2"/>
    <n v="8"/>
    <x v="7503"/>
    <x v="0"/>
    <n v="9.6"/>
    <x v="0"/>
    <x v="0"/>
    <x v="0"/>
    <s v="Pens &amp; Art Supplies"/>
    <x v="4"/>
    <x v="818"/>
  </r>
  <r>
    <n v="27687"/>
    <x v="337"/>
    <x v="4"/>
    <n v="38"/>
    <x v="7504"/>
    <x v="0"/>
    <n v="6.5"/>
    <x v="6"/>
    <x v="2"/>
    <x v="0"/>
    <s v="Binders and Binder Accessories"/>
    <x v="0"/>
    <x v="1114"/>
  </r>
  <r>
    <n v="58470"/>
    <x v="267"/>
    <x v="1"/>
    <n v="45"/>
    <x v="7505"/>
    <x v="0"/>
    <n v="9.6999999999999993"/>
    <x v="2"/>
    <x v="3"/>
    <x v="0"/>
    <s v="Paper"/>
    <x v="0"/>
    <x v="679"/>
  </r>
  <r>
    <n v="11968"/>
    <x v="547"/>
    <x v="3"/>
    <n v="31"/>
    <x v="7506"/>
    <x v="0"/>
    <n v="0.9"/>
    <x v="10"/>
    <x v="0"/>
    <x v="0"/>
    <s v="Pens &amp; Art Supplies"/>
    <x v="2"/>
    <x v="555"/>
  </r>
  <r>
    <n v="43781"/>
    <x v="7"/>
    <x v="2"/>
    <n v="21"/>
    <x v="7507"/>
    <x v="1"/>
    <n v="3.2"/>
    <x v="1"/>
    <x v="3"/>
    <x v="0"/>
    <s v="Binders and Binder Accessories"/>
    <x v="0"/>
    <x v="296"/>
  </r>
  <r>
    <n v="4647"/>
    <x v="1251"/>
    <x v="4"/>
    <n v="34"/>
    <x v="7508"/>
    <x v="0"/>
    <n v="8.1"/>
    <x v="3"/>
    <x v="0"/>
    <x v="0"/>
    <s v="Scissors, Rulers and Trimmers"/>
    <x v="4"/>
    <x v="184"/>
  </r>
  <r>
    <n v="22149"/>
    <x v="1042"/>
    <x v="3"/>
    <n v="17"/>
    <x v="7509"/>
    <x v="0"/>
    <n v="1.1000000000000001"/>
    <x v="4"/>
    <x v="3"/>
    <x v="0"/>
    <s v="Pens &amp; Art Supplies"/>
    <x v="2"/>
    <x v="317"/>
  </r>
  <r>
    <n v="23936"/>
    <x v="789"/>
    <x v="4"/>
    <n v="27"/>
    <x v="7510"/>
    <x v="0"/>
    <n v="2.6"/>
    <x v="6"/>
    <x v="2"/>
    <x v="0"/>
    <s v="Pens &amp; Art Supplies"/>
    <x v="2"/>
    <x v="693"/>
  </r>
  <r>
    <n v="29120"/>
    <x v="500"/>
    <x v="3"/>
    <n v="43"/>
    <x v="7511"/>
    <x v="0"/>
    <n v="8"/>
    <x v="7"/>
    <x v="1"/>
    <x v="0"/>
    <s v="Binders and Binder Accessories"/>
    <x v="0"/>
    <x v="519"/>
  </r>
  <r>
    <n v="45125"/>
    <x v="417"/>
    <x v="0"/>
    <n v="6"/>
    <x v="7512"/>
    <x v="2"/>
    <n v="37.5"/>
    <x v="0"/>
    <x v="2"/>
    <x v="2"/>
    <s v="Bookcases"/>
    <x v="6"/>
    <x v="781"/>
  </r>
  <r>
    <n v="46402"/>
    <x v="1243"/>
    <x v="4"/>
    <n v="29"/>
    <x v="7513"/>
    <x v="0"/>
    <n v="15"/>
    <x v="0"/>
    <x v="1"/>
    <x v="1"/>
    <s v="Telephones and Communication"/>
    <x v="1"/>
    <x v="1338"/>
  </r>
  <r>
    <n v="19174"/>
    <x v="169"/>
    <x v="4"/>
    <n v="48"/>
    <x v="7514"/>
    <x v="0"/>
    <n v="2.1"/>
    <x v="4"/>
    <x v="3"/>
    <x v="1"/>
    <s v="Computer Peripherals"/>
    <x v="4"/>
    <x v="101"/>
  </r>
  <r>
    <n v="36867"/>
    <x v="753"/>
    <x v="1"/>
    <n v="21"/>
    <x v="7515"/>
    <x v="1"/>
    <n v="26.2"/>
    <x v="2"/>
    <x v="0"/>
    <x v="2"/>
    <s v="Chairs &amp; Chairmats"/>
    <x v="5"/>
    <x v="1178"/>
  </r>
  <r>
    <n v="16102"/>
    <x v="1345"/>
    <x v="2"/>
    <n v="25"/>
    <x v="7516"/>
    <x v="2"/>
    <n v="27.8"/>
    <x v="8"/>
    <x v="2"/>
    <x v="2"/>
    <s v="Chairs &amp; Chairmats"/>
    <x v="3"/>
    <x v="751"/>
  </r>
  <r>
    <n v="28035"/>
    <x v="631"/>
    <x v="2"/>
    <n v="19"/>
    <x v="7517"/>
    <x v="0"/>
    <n v="5.6"/>
    <x v="1"/>
    <x v="2"/>
    <x v="0"/>
    <s v="Binders and Binder Accessories"/>
    <x v="0"/>
    <x v="1020"/>
  </r>
  <r>
    <n v="34660"/>
    <x v="142"/>
    <x v="2"/>
    <n v="4"/>
    <x v="7518"/>
    <x v="0"/>
    <n v="6.1"/>
    <x v="6"/>
    <x v="2"/>
    <x v="0"/>
    <s v="Binders and Binder Accessories"/>
    <x v="0"/>
    <x v="801"/>
  </r>
  <r>
    <n v="14950"/>
    <x v="316"/>
    <x v="3"/>
    <n v="48"/>
    <x v="7519"/>
    <x v="0"/>
    <n v="3.1"/>
    <x v="8"/>
    <x v="3"/>
    <x v="0"/>
    <s v="Pens &amp; Art Supplies"/>
    <x v="4"/>
    <x v="194"/>
  </r>
  <r>
    <n v="45376"/>
    <x v="837"/>
    <x v="0"/>
    <n v="19"/>
    <x v="7520"/>
    <x v="2"/>
    <n v="105.9"/>
    <x v="3"/>
    <x v="1"/>
    <x v="0"/>
    <s v="Storage &amp; Organization"/>
    <x v="3"/>
    <x v="577"/>
  </r>
  <r>
    <n v="49312"/>
    <x v="448"/>
    <x v="0"/>
    <n v="30"/>
    <x v="7521"/>
    <x v="0"/>
    <n v="8.1"/>
    <x v="4"/>
    <x v="0"/>
    <x v="0"/>
    <s v="Paper"/>
    <x v="0"/>
    <x v="543"/>
  </r>
  <r>
    <n v="46756"/>
    <x v="1158"/>
    <x v="4"/>
    <n v="3"/>
    <x v="6227"/>
    <x v="0"/>
    <n v="11.9"/>
    <x v="10"/>
    <x v="0"/>
    <x v="0"/>
    <s v="Paper"/>
    <x v="0"/>
    <x v="1427"/>
  </r>
  <r>
    <n v="24352"/>
    <x v="1136"/>
    <x v="0"/>
    <n v="32"/>
    <x v="7522"/>
    <x v="0"/>
    <n v="1.2"/>
    <x v="6"/>
    <x v="3"/>
    <x v="0"/>
    <s v="Paper"/>
    <x v="2"/>
    <x v="832"/>
  </r>
  <r>
    <n v="7072"/>
    <x v="1273"/>
    <x v="0"/>
    <n v="29"/>
    <x v="7523"/>
    <x v="0"/>
    <n v="6"/>
    <x v="0"/>
    <x v="0"/>
    <x v="0"/>
    <s v="Binders and Binder Accessories"/>
    <x v="0"/>
    <x v="1090"/>
  </r>
  <r>
    <n v="52897"/>
    <x v="529"/>
    <x v="4"/>
    <n v="40"/>
    <x v="7524"/>
    <x v="0"/>
    <n v="6.3"/>
    <x v="5"/>
    <x v="2"/>
    <x v="0"/>
    <s v="Paper"/>
    <x v="0"/>
    <x v="549"/>
  </r>
  <r>
    <n v="25472"/>
    <x v="819"/>
    <x v="1"/>
    <n v="40"/>
    <x v="7525"/>
    <x v="0"/>
    <n v="0.9"/>
    <x v="3"/>
    <x v="3"/>
    <x v="0"/>
    <s v="Paper"/>
    <x v="2"/>
    <x v="865"/>
  </r>
  <r>
    <n v="40132"/>
    <x v="874"/>
    <x v="3"/>
    <n v="36"/>
    <x v="7526"/>
    <x v="2"/>
    <n v="55.6"/>
    <x v="1"/>
    <x v="0"/>
    <x v="2"/>
    <s v="Tables"/>
    <x v="6"/>
    <x v="282"/>
  </r>
  <r>
    <n v="7841"/>
    <x v="113"/>
    <x v="2"/>
    <n v="21"/>
    <x v="7527"/>
    <x v="0"/>
    <n v="11"/>
    <x v="0"/>
    <x v="1"/>
    <x v="2"/>
    <s v="Office Furnishings"/>
    <x v="5"/>
    <x v="61"/>
  </r>
  <r>
    <n v="32676"/>
    <x v="556"/>
    <x v="0"/>
    <n v="37"/>
    <x v="7528"/>
    <x v="0"/>
    <n v="2.1"/>
    <x v="10"/>
    <x v="0"/>
    <x v="1"/>
    <s v="Computer Peripherals"/>
    <x v="4"/>
    <x v="717"/>
  </r>
  <r>
    <n v="33889"/>
    <x v="670"/>
    <x v="3"/>
    <n v="46"/>
    <x v="7529"/>
    <x v="2"/>
    <n v="59.1"/>
    <x v="0"/>
    <x v="3"/>
    <x v="0"/>
    <s v="Appliances"/>
    <x v="3"/>
    <x v="951"/>
  </r>
  <r>
    <n v="8065"/>
    <x v="1308"/>
    <x v="4"/>
    <n v="17"/>
    <x v="7530"/>
    <x v="0"/>
    <n v="13.1"/>
    <x v="3"/>
    <x v="3"/>
    <x v="2"/>
    <s v="Office Furnishings"/>
    <x v="1"/>
    <x v="447"/>
  </r>
  <r>
    <n v="9089"/>
    <x v="309"/>
    <x v="0"/>
    <n v="8"/>
    <x v="7531"/>
    <x v="1"/>
    <n v="9.4"/>
    <x v="5"/>
    <x v="3"/>
    <x v="1"/>
    <s v="Telephones and Communication"/>
    <x v="0"/>
    <x v="315"/>
  </r>
  <r>
    <n v="25249"/>
    <x v="189"/>
    <x v="4"/>
    <n v="34"/>
    <x v="7532"/>
    <x v="0"/>
    <n v="1.6"/>
    <x v="3"/>
    <x v="1"/>
    <x v="0"/>
    <s v="Binders and Binder Accessories"/>
    <x v="0"/>
    <x v="148"/>
  </r>
  <r>
    <n v="31555"/>
    <x v="164"/>
    <x v="0"/>
    <n v="5"/>
    <x v="7533"/>
    <x v="2"/>
    <n v="30"/>
    <x v="9"/>
    <x v="2"/>
    <x v="1"/>
    <s v="Office Machines"/>
    <x v="3"/>
    <x v="157"/>
  </r>
  <r>
    <n v="4321"/>
    <x v="709"/>
    <x v="4"/>
    <n v="47"/>
    <x v="7534"/>
    <x v="1"/>
    <n v="21.4"/>
    <x v="0"/>
    <x v="0"/>
    <x v="0"/>
    <s v="Labels"/>
    <x v="0"/>
    <x v="446"/>
  </r>
  <r>
    <n v="48929"/>
    <x v="1182"/>
    <x v="1"/>
    <n v="1"/>
    <x v="7535"/>
    <x v="0"/>
    <n v="21.4"/>
    <x v="11"/>
    <x v="3"/>
    <x v="0"/>
    <s v="Paper"/>
    <x v="0"/>
    <x v="602"/>
  </r>
  <r>
    <n v="1095"/>
    <x v="139"/>
    <x v="4"/>
    <n v="28"/>
    <x v="7536"/>
    <x v="0"/>
    <n v="5.0999999999999996"/>
    <x v="8"/>
    <x v="1"/>
    <x v="0"/>
    <s v="Paper"/>
    <x v="0"/>
    <x v="1264"/>
  </r>
  <r>
    <n v="65"/>
    <x v="1032"/>
    <x v="0"/>
    <n v="32"/>
    <x v="7537"/>
    <x v="0"/>
    <n v="2.1"/>
    <x v="0"/>
    <x v="0"/>
    <x v="1"/>
    <s v="Computer Peripherals"/>
    <x v="4"/>
    <x v="569"/>
  </r>
  <r>
    <n v="25571"/>
    <x v="998"/>
    <x v="0"/>
    <n v="42"/>
    <x v="7538"/>
    <x v="0"/>
    <n v="37.5"/>
    <x v="2"/>
    <x v="1"/>
    <x v="0"/>
    <s v="Storage &amp; Organization"/>
    <x v="5"/>
    <x v="910"/>
  </r>
  <r>
    <n v="57125"/>
    <x v="26"/>
    <x v="4"/>
    <n v="19"/>
    <x v="7539"/>
    <x v="0"/>
    <n v="5.8"/>
    <x v="5"/>
    <x v="1"/>
    <x v="0"/>
    <s v="Binders and Binder Accessories"/>
    <x v="0"/>
    <x v="27"/>
  </r>
  <r>
    <n v="25157"/>
    <x v="100"/>
    <x v="2"/>
    <n v="47"/>
    <x v="7540"/>
    <x v="0"/>
    <n v="1.3"/>
    <x v="0"/>
    <x v="0"/>
    <x v="0"/>
    <s v="Pens &amp; Art Supplies"/>
    <x v="2"/>
    <x v="325"/>
  </r>
  <r>
    <n v="39269"/>
    <x v="1004"/>
    <x v="3"/>
    <n v="16"/>
    <x v="7541"/>
    <x v="0"/>
    <n v="2.7"/>
    <x v="0"/>
    <x v="2"/>
    <x v="1"/>
    <s v="Telephones and Communication"/>
    <x v="4"/>
    <x v="1303"/>
  </r>
  <r>
    <n v="42722"/>
    <x v="479"/>
    <x v="2"/>
    <n v="2"/>
    <x v="7542"/>
    <x v="0"/>
    <n v="5.6"/>
    <x v="2"/>
    <x v="2"/>
    <x v="2"/>
    <s v="Office Furnishings"/>
    <x v="0"/>
    <x v="565"/>
  </r>
  <r>
    <n v="21925"/>
    <x v="891"/>
    <x v="2"/>
    <n v="3"/>
    <x v="7543"/>
    <x v="0"/>
    <n v="4.3"/>
    <x v="7"/>
    <x v="2"/>
    <x v="1"/>
    <s v="Computer Peripherals"/>
    <x v="0"/>
    <x v="881"/>
  </r>
  <r>
    <n v="17408"/>
    <x v="873"/>
    <x v="2"/>
    <n v="26"/>
    <x v="7544"/>
    <x v="1"/>
    <n v="8.3000000000000007"/>
    <x v="4"/>
    <x v="0"/>
    <x v="0"/>
    <s v="Binders and Binder Accessories"/>
    <x v="0"/>
    <x v="1010"/>
  </r>
  <r>
    <n v="31270"/>
    <x v="766"/>
    <x v="4"/>
    <n v="21"/>
    <x v="7545"/>
    <x v="2"/>
    <n v="93.1"/>
    <x v="1"/>
    <x v="0"/>
    <x v="2"/>
    <s v="Chairs &amp; Chairmats"/>
    <x v="3"/>
    <x v="1444"/>
  </r>
  <r>
    <n v="55746"/>
    <x v="3"/>
    <x v="2"/>
    <n v="29"/>
    <x v="7546"/>
    <x v="0"/>
    <n v="5.4"/>
    <x v="7"/>
    <x v="1"/>
    <x v="0"/>
    <s v="Storage &amp; Organization"/>
    <x v="0"/>
    <x v="979"/>
  </r>
  <r>
    <n v="49511"/>
    <x v="1214"/>
    <x v="1"/>
    <n v="35"/>
    <x v="7547"/>
    <x v="1"/>
    <n v="2.7"/>
    <x v="6"/>
    <x v="2"/>
    <x v="0"/>
    <s v="Envelopes"/>
    <x v="0"/>
    <x v="1037"/>
  </r>
  <r>
    <n v="50310"/>
    <x v="412"/>
    <x v="4"/>
    <n v="42"/>
    <x v="7548"/>
    <x v="1"/>
    <n v="4.9000000000000004"/>
    <x v="2"/>
    <x v="0"/>
    <x v="0"/>
    <s v="Appliances"/>
    <x v="0"/>
    <x v="670"/>
  </r>
  <r>
    <n v="58339"/>
    <x v="992"/>
    <x v="1"/>
    <n v="11"/>
    <x v="7549"/>
    <x v="1"/>
    <n v="1.6"/>
    <x v="6"/>
    <x v="0"/>
    <x v="0"/>
    <s v="Binders and Binder Accessories"/>
    <x v="0"/>
    <x v="694"/>
  </r>
  <r>
    <n v="50914"/>
    <x v="315"/>
    <x v="0"/>
    <n v="49"/>
    <x v="7550"/>
    <x v="0"/>
    <n v="9.6"/>
    <x v="1"/>
    <x v="0"/>
    <x v="1"/>
    <s v="Telephones and Communication"/>
    <x v="0"/>
    <x v="244"/>
  </r>
  <r>
    <n v="44487"/>
    <x v="348"/>
    <x v="0"/>
    <n v="4"/>
    <x v="7551"/>
    <x v="0"/>
    <n v="5.7"/>
    <x v="3"/>
    <x v="0"/>
    <x v="2"/>
    <s v="Office Furnishings"/>
    <x v="0"/>
    <x v="707"/>
  </r>
  <r>
    <n v="33479"/>
    <x v="464"/>
    <x v="0"/>
    <n v="50"/>
    <x v="7552"/>
    <x v="0"/>
    <n v="9"/>
    <x v="5"/>
    <x v="2"/>
    <x v="0"/>
    <s v="Binders and Binder Accessories"/>
    <x v="0"/>
    <x v="1003"/>
  </r>
  <r>
    <n v="32389"/>
    <x v="304"/>
    <x v="4"/>
    <n v="8"/>
    <x v="7553"/>
    <x v="2"/>
    <n v="29.7"/>
    <x v="0"/>
    <x v="3"/>
    <x v="2"/>
    <s v="Tables"/>
    <x v="6"/>
    <x v="310"/>
  </r>
  <r>
    <n v="27302"/>
    <x v="722"/>
    <x v="3"/>
    <n v="3"/>
    <x v="7554"/>
    <x v="0"/>
    <n v="6.2"/>
    <x v="6"/>
    <x v="0"/>
    <x v="0"/>
    <s v="Paper"/>
    <x v="0"/>
    <x v="761"/>
  </r>
  <r>
    <n v="16036"/>
    <x v="158"/>
    <x v="4"/>
    <n v="33"/>
    <x v="7555"/>
    <x v="0"/>
    <n v="10.1"/>
    <x v="3"/>
    <x v="0"/>
    <x v="0"/>
    <s v="Storage &amp; Organization"/>
    <x v="0"/>
    <x v="626"/>
  </r>
  <r>
    <n v="51361"/>
    <x v="1064"/>
    <x v="3"/>
    <n v="14"/>
    <x v="2720"/>
    <x v="1"/>
    <n v="6.1"/>
    <x v="0"/>
    <x v="0"/>
    <x v="0"/>
    <s v="Paper"/>
    <x v="0"/>
    <x v="432"/>
  </r>
  <r>
    <n v="18210"/>
    <x v="1370"/>
    <x v="2"/>
    <n v="27"/>
    <x v="7556"/>
    <x v="0"/>
    <n v="0.7"/>
    <x v="10"/>
    <x v="3"/>
    <x v="0"/>
    <s v="Pens &amp; Art Supplies"/>
    <x v="2"/>
    <x v="69"/>
  </r>
  <r>
    <n v="53378"/>
    <x v="841"/>
    <x v="4"/>
    <n v="50"/>
    <x v="7557"/>
    <x v="1"/>
    <n v="12.5"/>
    <x v="6"/>
    <x v="0"/>
    <x v="1"/>
    <s v="Copiers and Fax"/>
    <x v="5"/>
    <x v="881"/>
  </r>
  <r>
    <n v="36643"/>
    <x v="1275"/>
    <x v="0"/>
    <n v="30"/>
    <x v="7558"/>
    <x v="0"/>
    <n v="9.4"/>
    <x v="0"/>
    <x v="0"/>
    <x v="0"/>
    <s v="Storage &amp; Organization"/>
    <x v="0"/>
    <x v="1242"/>
  </r>
  <r>
    <n v="39078"/>
    <x v="1313"/>
    <x v="3"/>
    <n v="10"/>
    <x v="7559"/>
    <x v="0"/>
    <n v="4.2"/>
    <x v="0"/>
    <x v="0"/>
    <x v="0"/>
    <s v="Pens &amp; Art Supplies"/>
    <x v="2"/>
    <x v="892"/>
  </r>
  <r>
    <n v="26759"/>
    <x v="1294"/>
    <x v="2"/>
    <n v="30"/>
    <x v="7560"/>
    <x v="0"/>
    <n v="5"/>
    <x v="0"/>
    <x v="1"/>
    <x v="0"/>
    <s v="Binders and Binder Accessories"/>
    <x v="0"/>
    <x v="1381"/>
  </r>
  <r>
    <n v="38979"/>
    <x v="173"/>
    <x v="3"/>
    <n v="48"/>
    <x v="7561"/>
    <x v="2"/>
    <n v="64"/>
    <x v="9"/>
    <x v="0"/>
    <x v="2"/>
    <s v="Chairs &amp; Chairmats"/>
    <x v="3"/>
    <x v="278"/>
  </r>
  <r>
    <n v="23398"/>
    <x v="541"/>
    <x v="4"/>
    <n v="19"/>
    <x v="7562"/>
    <x v="0"/>
    <n v="7.9"/>
    <x v="3"/>
    <x v="0"/>
    <x v="0"/>
    <s v="Paper"/>
    <x v="0"/>
    <x v="562"/>
  </r>
  <r>
    <n v="4004"/>
    <x v="522"/>
    <x v="4"/>
    <n v="14"/>
    <x v="7563"/>
    <x v="0"/>
    <n v="0.8"/>
    <x v="3"/>
    <x v="0"/>
    <x v="0"/>
    <s v="Pens &amp; Art Supplies"/>
    <x v="2"/>
    <x v="307"/>
  </r>
  <r>
    <n v="42631"/>
    <x v="1030"/>
    <x v="1"/>
    <n v="44"/>
    <x v="7564"/>
    <x v="0"/>
    <n v="5.8"/>
    <x v="6"/>
    <x v="0"/>
    <x v="0"/>
    <s v="Paper"/>
    <x v="0"/>
    <x v="1306"/>
  </r>
  <r>
    <n v="46531"/>
    <x v="139"/>
    <x v="3"/>
    <n v="2"/>
    <x v="3021"/>
    <x v="0"/>
    <n v="6.5"/>
    <x v="0"/>
    <x v="1"/>
    <x v="0"/>
    <s v="Binders and Binder Accessories"/>
    <x v="0"/>
    <x v="405"/>
  </r>
  <r>
    <n v="1445"/>
    <x v="979"/>
    <x v="4"/>
    <n v="30"/>
    <x v="7565"/>
    <x v="0"/>
    <n v="6.2"/>
    <x v="2"/>
    <x v="0"/>
    <x v="0"/>
    <s v="Pens &amp; Art Supplies"/>
    <x v="4"/>
    <x v="943"/>
  </r>
  <r>
    <n v="26432"/>
    <x v="1272"/>
    <x v="3"/>
    <n v="37"/>
    <x v="7566"/>
    <x v="0"/>
    <n v="4.8"/>
    <x v="3"/>
    <x v="0"/>
    <x v="0"/>
    <s v="Appliances"/>
    <x v="0"/>
    <x v="1423"/>
  </r>
  <r>
    <n v="32229"/>
    <x v="64"/>
    <x v="1"/>
    <n v="8"/>
    <x v="7567"/>
    <x v="0"/>
    <n v="15"/>
    <x v="1"/>
    <x v="0"/>
    <x v="1"/>
    <s v="Office Machines"/>
    <x v="1"/>
    <x v="132"/>
  </r>
  <r>
    <n v="42823"/>
    <x v="205"/>
    <x v="4"/>
    <n v="8"/>
    <x v="7568"/>
    <x v="1"/>
    <n v="6.6"/>
    <x v="9"/>
    <x v="0"/>
    <x v="0"/>
    <s v="Paper"/>
    <x v="0"/>
    <x v="863"/>
  </r>
  <r>
    <n v="20038"/>
    <x v="173"/>
    <x v="3"/>
    <n v="42"/>
    <x v="1717"/>
    <x v="0"/>
    <n v="7.1"/>
    <x v="2"/>
    <x v="1"/>
    <x v="2"/>
    <s v="Office Furnishings"/>
    <x v="0"/>
    <x v="158"/>
  </r>
  <r>
    <n v="46050"/>
    <x v="1085"/>
    <x v="1"/>
    <n v="3"/>
    <x v="7569"/>
    <x v="0"/>
    <n v="21.4"/>
    <x v="0"/>
    <x v="2"/>
    <x v="0"/>
    <s v="Appliances"/>
    <x v="0"/>
    <x v="842"/>
  </r>
  <r>
    <n v="55460"/>
    <x v="638"/>
    <x v="1"/>
    <n v="12"/>
    <x v="7570"/>
    <x v="0"/>
    <n v="3.2"/>
    <x v="7"/>
    <x v="2"/>
    <x v="0"/>
    <s v="Binders and Binder Accessories"/>
    <x v="0"/>
    <x v="17"/>
  </r>
  <r>
    <n v="22020"/>
    <x v="320"/>
    <x v="0"/>
    <n v="37"/>
    <x v="7571"/>
    <x v="0"/>
    <n v="4.8"/>
    <x v="11"/>
    <x v="0"/>
    <x v="0"/>
    <s v="Storage &amp; Organization"/>
    <x v="0"/>
    <x v="1445"/>
  </r>
  <r>
    <n v="37760"/>
    <x v="964"/>
    <x v="1"/>
    <n v="18"/>
    <x v="4849"/>
    <x v="0"/>
    <n v="2.1"/>
    <x v="3"/>
    <x v="3"/>
    <x v="1"/>
    <s v="Computer Peripherals"/>
    <x v="4"/>
    <x v="1006"/>
  </r>
  <r>
    <n v="6854"/>
    <x v="717"/>
    <x v="4"/>
    <n v="1"/>
    <x v="7572"/>
    <x v="1"/>
    <n v="6.6"/>
    <x v="9"/>
    <x v="1"/>
    <x v="0"/>
    <s v="Binders and Binder Accessories"/>
    <x v="0"/>
    <x v="189"/>
  </r>
  <r>
    <n v="4647"/>
    <x v="1251"/>
    <x v="4"/>
    <n v="7"/>
    <x v="7573"/>
    <x v="0"/>
    <n v="21.4"/>
    <x v="11"/>
    <x v="0"/>
    <x v="0"/>
    <s v="Envelopes"/>
    <x v="0"/>
    <x v="184"/>
  </r>
  <r>
    <n v="54081"/>
    <x v="375"/>
    <x v="3"/>
    <n v="2"/>
    <x v="7574"/>
    <x v="0"/>
    <n v="2.1"/>
    <x v="2"/>
    <x v="2"/>
    <x v="1"/>
    <s v="Computer Peripherals"/>
    <x v="4"/>
    <x v="238"/>
  </r>
  <r>
    <n v="27271"/>
    <x v="1395"/>
    <x v="2"/>
    <n v="8"/>
    <x v="7575"/>
    <x v="2"/>
    <n v="20.5"/>
    <x v="3"/>
    <x v="0"/>
    <x v="2"/>
    <s v="Chairs &amp; Chairmats"/>
    <x v="3"/>
    <x v="249"/>
  </r>
  <r>
    <n v="17862"/>
    <x v="434"/>
    <x v="2"/>
    <n v="1"/>
    <x v="7576"/>
    <x v="0"/>
    <n v="7"/>
    <x v="6"/>
    <x v="0"/>
    <x v="1"/>
    <s v="Computer Peripherals"/>
    <x v="0"/>
    <x v="240"/>
  </r>
  <r>
    <n v="44450"/>
    <x v="235"/>
    <x v="0"/>
    <n v="14"/>
    <x v="7577"/>
    <x v="0"/>
    <n v="2.1"/>
    <x v="2"/>
    <x v="0"/>
    <x v="1"/>
    <s v="Computer Peripherals"/>
    <x v="4"/>
    <x v="1197"/>
  </r>
  <r>
    <n v="28097"/>
    <x v="1251"/>
    <x v="4"/>
    <n v="43"/>
    <x v="7578"/>
    <x v="0"/>
    <n v="55.9"/>
    <x v="5"/>
    <x v="2"/>
    <x v="2"/>
    <s v="Office Furnishings"/>
    <x v="1"/>
    <x v="609"/>
  </r>
  <r>
    <n v="30853"/>
    <x v="335"/>
    <x v="4"/>
    <n v="16"/>
    <x v="7579"/>
    <x v="0"/>
    <n v="7.6"/>
    <x v="9"/>
    <x v="3"/>
    <x v="0"/>
    <s v="Paper"/>
    <x v="2"/>
    <x v="1353"/>
  </r>
  <r>
    <n v="29187"/>
    <x v="484"/>
    <x v="3"/>
    <n v="35"/>
    <x v="7580"/>
    <x v="2"/>
    <n v="59.2"/>
    <x v="5"/>
    <x v="1"/>
    <x v="1"/>
    <s v="Office Machines"/>
    <x v="3"/>
    <x v="634"/>
  </r>
  <r>
    <n v="44224"/>
    <x v="934"/>
    <x v="1"/>
    <n v="32"/>
    <x v="7581"/>
    <x v="0"/>
    <n v="2.9"/>
    <x v="9"/>
    <x v="0"/>
    <x v="1"/>
    <s v="Computer Peripherals"/>
    <x v="4"/>
    <x v="1420"/>
  </r>
  <r>
    <n v="224"/>
    <x v="181"/>
    <x v="2"/>
    <n v="44"/>
    <x v="7582"/>
    <x v="0"/>
    <n v="5.5"/>
    <x v="8"/>
    <x v="0"/>
    <x v="0"/>
    <s v="Paper"/>
    <x v="0"/>
    <x v="181"/>
  </r>
  <r>
    <n v="48000"/>
    <x v="33"/>
    <x v="1"/>
    <n v="12"/>
    <x v="7583"/>
    <x v="0"/>
    <n v="2.1"/>
    <x v="5"/>
    <x v="3"/>
    <x v="1"/>
    <s v="Computer Peripherals"/>
    <x v="4"/>
    <x v="291"/>
  </r>
  <r>
    <n v="59681"/>
    <x v="421"/>
    <x v="0"/>
    <n v="23"/>
    <x v="7584"/>
    <x v="1"/>
    <n v="6.6"/>
    <x v="2"/>
    <x v="3"/>
    <x v="0"/>
    <s v="Binders and Binder Accessories"/>
    <x v="0"/>
    <x v="605"/>
  </r>
  <r>
    <n v="1600"/>
    <x v="176"/>
    <x v="4"/>
    <n v="36"/>
    <x v="7585"/>
    <x v="0"/>
    <n v="8"/>
    <x v="0"/>
    <x v="0"/>
    <x v="0"/>
    <s v="Paper"/>
    <x v="0"/>
    <x v="423"/>
  </r>
  <r>
    <n v="17093"/>
    <x v="1002"/>
    <x v="2"/>
    <n v="50"/>
    <x v="7586"/>
    <x v="2"/>
    <n v="62.3"/>
    <x v="8"/>
    <x v="0"/>
    <x v="2"/>
    <s v="Chairs &amp; Chairmats"/>
    <x v="3"/>
    <x v="959"/>
  </r>
  <r>
    <n v="21702"/>
    <x v="215"/>
    <x v="2"/>
    <n v="40"/>
    <x v="7587"/>
    <x v="2"/>
    <n v="75.099999999999994"/>
    <x v="7"/>
    <x v="2"/>
    <x v="2"/>
    <s v="Chairs &amp; Chairmats"/>
    <x v="3"/>
    <x v="960"/>
  </r>
  <r>
    <n v="46276"/>
    <x v="666"/>
    <x v="0"/>
    <n v="23"/>
    <x v="7588"/>
    <x v="0"/>
    <n v="26.2"/>
    <x v="0"/>
    <x v="3"/>
    <x v="1"/>
    <s v="Copiers and Fax"/>
    <x v="5"/>
    <x v="711"/>
  </r>
  <r>
    <n v="37314"/>
    <x v="441"/>
    <x v="4"/>
    <n v="21"/>
    <x v="7589"/>
    <x v="0"/>
    <n v="6.4"/>
    <x v="0"/>
    <x v="2"/>
    <x v="2"/>
    <s v="Office Furnishings"/>
    <x v="1"/>
    <x v="408"/>
  </r>
  <r>
    <n v="3266"/>
    <x v="547"/>
    <x v="3"/>
    <n v="4"/>
    <x v="7590"/>
    <x v="0"/>
    <n v="1.6"/>
    <x v="0"/>
    <x v="0"/>
    <x v="0"/>
    <s v="Binders and Binder Accessories"/>
    <x v="0"/>
    <x v="432"/>
  </r>
  <r>
    <n v="1831"/>
    <x v="521"/>
    <x v="0"/>
    <n v="33"/>
    <x v="7591"/>
    <x v="2"/>
    <n v="105.9"/>
    <x v="0"/>
    <x v="2"/>
    <x v="0"/>
    <s v="Storage &amp; Organization"/>
    <x v="3"/>
    <x v="732"/>
  </r>
  <r>
    <n v="40068"/>
    <x v="298"/>
    <x v="3"/>
    <n v="2"/>
    <x v="5431"/>
    <x v="0"/>
    <n v="7.4"/>
    <x v="2"/>
    <x v="2"/>
    <x v="0"/>
    <s v="Storage &amp; Organization"/>
    <x v="0"/>
    <x v="1114"/>
  </r>
  <r>
    <n v="39683"/>
    <x v="901"/>
    <x v="1"/>
    <n v="6"/>
    <x v="7592"/>
    <x v="0"/>
    <n v="7.1"/>
    <x v="1"/>
    <x v="0"/>
    <x v="2"/>
    <s v="Office Furnishings"/>
    <x v="4"/>
    <x v="1019"/>
  </r>
  <r>
    <n v="28581"/>
    <x v="783"/>
    <x v="4"/>
    <n v="36"/>
    <x v="7593"/>
    <x v="0"/>
    <n v="0.9"/>
    <x v="3"/>
    <x v="2"/>
    <x v="0"/>
    <s v="Paper"/>
    <x v="2"/>
    <x v="827"/>
  </r>
  <r>
    <n v="24003"/>
    <x v="1149"/>
    <x v="0"/>
    <n v="49"/>
    <x v="7594"/>
    <x v="0"/>
    <n v="0.7"/>
    <x v="11"/>
    <x v="0"/>
    <x v="0"/>
    <s v="Pens &amp; Art Supplies"/>
    <x v="2"/>
    <x v="397"/>
  </r>
  <r>
    <n v="36647"/>
    <x v="3"/>
    <x v="1"/>
    <n v="21"/>
    <x v="7595"/>
    <x v="0"/>
    <n v="3"/>
    <x v="2"/>
    <x v="1"/>
    <x v="0"/>
    <s v="Rubber Bands"/>
    <x v="2"/>
    <x v="3"/>
  </r>
  <r>
    <n v="21856"/>
    <x v="1220"/>
    <x v="2"/>
    <n v="47"/>
    <x v="7596"/>
    <x v="0"/>
    <n v="0.5"/>
    <x v="2"/>
    <x v="0"/>
    <x v="0"/>
    <s v="Labels"/>
    <x v="0"/>
    <x v="1277"/>
  </r>
  <r>
    <n v="2277"/>
    <x v="255"/>
    <x v="2"/>
    <n v="10"/>
    <x v="7597"/>
    <x v="0"/>
    <n v="4.7"/>
    <x v="12"/>
    <x v="2"/>
    <x v="1"/>
    <s v="Computer Peripherals"/>
    <x v="4"/>
    <x v="206"/>
  </r>
  <r>
    <n v="43745"/>
    <x v="346"/>
    <x v="3"/>
    <n v="43"/>
    <x v="7598"/>
    <x v="0"/>
    <n v="1.1000000000000001"/>
    <x v="3"/>
    <x v="0"/>
    <x v="0"/>
    <s v="Appliances"/>
    <x v="0"/>
    <x v="310"/>
  </r>
  <r>
    <n v="48353"/>
    <x v="136"/>
    <x v="2"/>
    <n v="18"/>
    <x v="7599"/>
    <x v="0"/>
    <n v="0.7"/>
    <x v="2"/>
    <x v="0"/>
    <x v="0"/>
    <s v="Pens &amp; Art Supplies"/>
    <x v="2"/>
    <x v="1267"/>
  </r>
  <r>
    <n v="43200"/>
    <x v="1056"/>
    <x v="2"/>
    <n v="3"/>
    <x v="7600"/>
    <x v="0"/>
    <n v="21.4"/>
    <x v="3"/>
    <x v="3"/>
    <x v="0"/>
    <s v="Binders and Binder Accessories"/>
    <x v="0"/>
    <x v="986"/>
  </r>
  <r>
    <n v="43111"/>
    <x v="877"/>
    <x v="1"/>
    <n v="27"/>
    <x v="7601"/>
    <x v="0"/>
    <n v="21.4"/>
    <x v="2"/>
    <x v="1"/>
    <x v="0"/>
    <s v="Binders and Binder Accessories"/>
    <x v="0"/>
    <x v="706"/>
  </r>
  <r>
    <n v="56032"/>
    <x v="939"/>
    <x v="2"/>
    <n v="25"/>
    <x v="7602"/>
    <x v="2"/>
    <n v="64.2"/>
    <x v="6"/>
    <x v="0"/>
    <x v="2"/>
    <s v="Tables"/>
    <x v="3"/>
    <x v="1245"/>
  </r>
  <r>
    <n v="59971"/>
    <x v="252"/>
    <x v="0"/>
    <n v="26"/>
    <x v="7603"/>
    <x v="1"/>
    <n v="9.6"/>
    <x v="2"/>
    <x v="2"/>
    <x v="1"/>
    <s v="Computer Peripherals"/>
    <x v="4"/>
    <x v="250"/>
  </r>
  <r>
    <n v="42115"/>
    <x v="1010"/>
    <x v="0"/>
    <n v="19"/>
    <x v="7604"/>
    <x v="0"/>
    <n v="15"/>
    <x v="8"/>
    <x v="2"/>
    <x v="0"/>
    <s v="Storage &amp; Organization"/>
    <x v="1"/>
    <x v="1297"/>
  </r>
  <r>
    <n v="35110"/>
    <x v="1295"/>
    <x v="1"/>
    <n v="14"/>
    <x v="7605"/>
    <x v="0"/>
    <n v="21.4"/>
    <x v="0"/>
    <x v="0"/>
    <x v="0"/>
    <s v="Binders and Binder Accessories"/>
    <x v="0"/>
    <x v="987"/>
  </r>
  <r>
    <n v="3907"/>
    <x v="998"/>
    <x v="4"/>
    <n v="36"/>
    <x v="7606"/>
    <x v="0"/>
    <n v="52.4"/>
    <x v="2"/>
    <x v="3"/>
    <x v="0"/>
    <s v="Appliances"/>
    <x v="5"/>
    <x v="601"/>
  </r>
  <r>
    <n v="33222"/>
    <x v="801"/>
    <x v="4"/>
    <n v="18"/>
    <x v="7607"/>
    <x v="0"/>
    <n v="16.2"/>
    <x v="2"/>
    <x v="2"/>
    <x v="0"/>
    <s v="Binders and Binder Accessories"/>
    <x v="0"/>
    <x v="846"/>
  </r>
  <r>
    <n v="4132"/>
    <x v="825"/>
    <x v="2"/>
    <n v="5"/>
    <x v="7608"/>
    <x v="0"/>
    <n v="0.5"/>
    <x v="12"/>
    <x v="0"/>
    <x v="0"/>
    <s v="Labels"/>
    <x v="0"/>
    <x v="1292"/>
  </r>
  <r>
    <n v="47877"/>
    <x v="912"/>
    <x v="4"/>
    <n v="16"/>
    <x v="7609"/>
    <x v="0"/>
    <n v="3.5"/>
    <x v="2"/>
    <x v="2"/>
    <x v="0"/>
    <s v="Scissors, Rulers and Trimmers"/>
    <x v="4"/>
    <x v="1426"/>
  </r>
  <r>
    <n v="24455"/>
    <x v="196"/>
    <x v="2"/>
    <n v="8"/>
    <x v="7610"/>
    <x v="0"/>
    <n v="2.1"/>
    <x v="0"/>
    <x v="2"/>
    <x v="1"/>
    <s v="Computer Peripherals"/>
    <x v="4"/>
    <x v="21"/>
  </r>
  <r>
    <n v="26368"/>
    <x v="347"/>
    <x v="4"/>
    <n v="25"/>
    <x v="7611"/>
    <x v="0"/>
    <n v="2.7"/>
    <x v="2"/>
    <x v="0"/>
    <x v="1"/>
    <s v="Telephones and Communication"/>
    <x v="0"/>
    <x v="1093"/>
  </r>
  <r>
    <n v="27013"/>
    <x v="1378"/>
    <x v="3"/>
    <n v="28"/>
    <x v="7612"/>
    <x v="0"/>
    <n v="37.5"/>
    <x v="2"/>
    <x v="2"/>
    <x v="0"/>
    <s v="Storage &amp; Organization"/>
    <x v="5"/>
    <x v="1064"/>
  </r>
  <r>
    <n v="13633"/>
    <x v="1371"/>
    <x v="2"/>
    <n v="39"/>
    <x v="7613"/>
    <x v="0"/>
    <n v="37.5"/>
    <x v="0"/>
    <x v="0"/>
    <x v="0"/>
    <s v="Storage &amp; Organization"/>
    <x v="5"/>
    <x v="1397"/>
  </r>
  <r>
    <n v="46497"/>
    <x v="801"/>
    <x v="1"/>
    <n v="30"/>
    <x v="7614"/>
    <x v="0"/>
    <n v="9.6"/>
    <x v="0"/>
    <x v="0"/>
    <x v="0"/>
    <s v="Pens &amp; Art Supplies"/>
    <x v="4"/>
    <x v="1167"/>
  </r>
  <r>
    <n v="47462"/>
    <x v="941"/>
    <x v="1"/>
    <n v="41"/>
    <x v="7615"/>
    <x v="0"/>
    <n v="1.4"/>
    <x v="1"/>
    <x v="0"/>
    <x v="0"/>
    <s v="Rubber Bands"/>
    <x v="2"/>
    <x v="884"/>
  </r>
  <r>
    <n v="45190"/>
    <x v="1171"/>
    <x v="1"/>
    <n v="13"/>
    <x v="7616"/>
    <x v="2"/>
    <n v="46.8"/>
    <x v="0"/>
    <x v="3"/>
    <x v="2"/>
    <s v="Chairs &amp; Chairmats"/>
    <x v="3"/>
    <x v="227"/>
  </r>
  <r>
    <n v="54467"/>
    <x v="1143"/>
    <x v="3"/>
    <n v="17"/>
    <x v="7617"/>
    <x v="0"/>
    <n v="7.4"/>
    <x v="2"/>
    <x v="3"/>
    <x v="0"/>
    <s v="Appliances"/>
    <x v="0"/>
    <x v="1002"/>
  </r>
  <r>
    <n v="48484"/>
    <x v="1017"/>
    <x v="4"/>
    <n v="50"/>
    <x v="7618"/>
    <x v="0"/>
    <n v="9.6"/>
    <x v="2"/>
    <x v="3"/>
    <x v="1"/>
    <s v="Telephones and Communication"/>
    <x v="0"/>
    <x v="506"/>
  </r>
  <r>
    <n v="21057"/>
    <x v="533"/>
    <x v="3"/>
    <n v="28"/>
    <x v="7619"/>
    <x v="0"/>
    <n v="2.1"/>
    <x v="3"/>
    <x v="0"/>
    <x v="1"/>
    <s v="Computer Peripherals"/>
    <x v="4"/>
    <x v="767"/>
  </r>
  <r>
    <n v="20482"/>
    <x v="910"/>
    <x v="4"/>
    <n v="39"/>
    <x v="7620"/>
    <x v="0"/>
    <n v="5.4"/>
    <x v="0"/>
    <x v="3"/>
    <x v="0"/>
    <s v="Paper"/>
    <x v="0"/>
    <x v="952"/>
  </r>
  <r>
    <n v="26979"/>
    <x v="130"/>
    <x v="4"/>
    <n v="50"/>
    <x v="7621"/>
    <x v="0"/>
    <n v="8.6"/>
    <x v="5"/>
    <x v="0"/>
    <x v="1"/>
    <s v="Telephones and Communication"/>
    <x v="0"/>
    <x v="131"/>
  </r>
  <r>
    <n v="13282"/>
    <x v="926"/>
    <x v="3"/>
    <n v="2"/>
    <x v="7622"/>
    <x v="0"/>
    <n v="0.5"/>
    <x v="5"/>
    <x v="0"/>
    <x v="0"/>
    <s v="Labels"/>
    <x v="0"/>
    <x v="606"/>
  </r>
  <r>
    <n v="46725"/>
    <x v="341"/>
    <x v="2"/>
    <n v="8"/>
    <x v="7623"/>
    <x v="0"/>
    <n v="6.7"/>
    <x v="3"/>
    <x v="1"/>
    <x v="0"/>
    <s v="Storage &amp; Organization"/>
    <x v="0"/>
    <x v="778"/>
  </r>
  <r>
    <n v="52291"/>
    <x v="32"/>
    <x v="0"/>
    <n v="5"/>
    <x v="7624"/>
    <x v="0"/>
    <n v="1.1000000000000001"/>
    <x v="3"/>
    <x v="0"/>
    <x v="1"/>
    <s v="Telephones and Communication"/>
    <x v="2"/>
    <x v="1068"/>
  </r>
  <r>
    <n v="5538"/>
    <x v="1035"/>
    <x v="0"/>
    <n v="13"/>
    <x v="7625"/>
    <x v="2"/>
    <n v="85.8"/>
    <x v="9"/>
    <x v="1"/>
    <x v="2"/>
    <s v="Tables"/>
    <x v="6"/>
    <x v="177"/>
  </r>
  <r>
    <n v="17858"/>
    <x v="195"/>
    <x v="4"/>
    <n v="12"/>
    <x v="7626"/>
    <x v="0"/>
    <n v="7"/>
    <x v="0"/>
    <x v="1"/>
    <x v="1"/>
    <s v="Computer Peripherals"/>
    <x v="0"/>
    <x v="194"/>
  </r>
  <r>
    <n v="53573"/>
    <x v="542"/>
    <x v="2"/>
    <n v="6"/>
    <x v="7627"/>
    <x v="0"/>
    <n v="5.7"/>
    <x v="5"/>
    <x v="2"/>
    <x v="2"/>
    <s v="Office Furnishings"/>
    <x v="2"/>
    <x v="187"/>
  </r>
  <r>
    <n v="45059"/>
    <x v="533"/>
    <x v="2"/>
    <n v="39"/>
    <x v="7628"/>
    <x v="1"/>
    <n v="21.4"/>
    <x v="4"/>
    <x v="1"/>
    <x v="0"/>
    <s v="Storage &amp; Organization"/>
    <x v="0"/>
    <x v="554"/>
  </r>
  <r>
    <n v="35910"/>
    <x v="379"/>
    <x v="1"/>
    <n v="28"/>
    <x v="7629"/>
    <x v="1"/>
    <n v="3.5"/>
    <x v="6"/>
    <x v="0"/>
    <x v="1"/>
    <s v="Telephones and Communication"/>
    <x v="4"/>
    <x v="394"/>
  </r>
  <r>
    <n v="5189"/>
    <x v="261"/>
    <x v="3"/>
    <n v="8"/>
    <x v="7630"/>
    <x v="0"/>
    <n v="3.7"/>
    <x v="4"/>
    <x v="0"/>
    <x v="0"/>
    <s v="Pens &amp; Art Supplies"/>
    <x v="4"/>
    <x v="261"/>
  </r>
  <r>
    <n v="548"/>
    <x v="629"/>
    <x v="0"/>
    <n v="26"/>
    <x v="7631"/>
    <x v="0"/>
    <n v="4.5"/>
    <x v="6"/>
    <x v="2"/>
    <x v="1"/>
    <s v="Telephones and Communication"/>
    <x v="0"/>
    <x v="1041"/>
  </r>
  <r>
    <n v="59329"/>
    <x v="367"/>
    <x v="0"/>
    <n v="41"/>
    <x v="7632"/>
    <x v="0"/>
    <n v="5"/>
    <x v="5"/>
    <x v="0"/>
    <x v="0"/>
    <s v="Paper"/>
    <x v="0"/>
    <x v="856"/>
  </r>
  <r>
    <n v="14978"/>
    <x v="668"/>
    <x v="0"/>
    <n v="14"/>
    <x v="7633"/>
    <x v="2"/>
    <n v="47.7"/>
    <x v="6"/>
    <x v="0"/>
    <x v="2"/>
    <s v="Bookcases"/>
    <x v="6"/>
    <x v="457"/>
  </r>
  <r>
    <n v="46916"/>
    <x v="299"/>
    <x v="1"/>
    <n v="40"/>
    <x v="7634"/>
    <x v="0"/>
    <n v="0.5"/>
    <x v="7"/>
    <x v="2"/>
    <x v="0"/>
    <s v="Labels"/>
    <x v="0"/>
    <x v="303"/>
  </r>
  <r>
    <n v="24160"/>
    <x v="15"/>
    <x v="4"/>
    <n v="44"/>
    <x v="6468"/>
    <x v="0"/>
    <n v="5.2"/>
    <x v="6"/>
    <x v="2"/>
    <x v="1"/>
    <s v="Telephones and Communication"/>
    <x v="0"/>
    <x v="371"/>
  </r>
  <r>
    <n v="53344"/>
    <x v="808"/>
    <x v="1"/>
    <n v="36"/>
    <x v="7635"/>
    <x v="0"/>
    <n v="6.5"/>
    <x v="2"/>
    <x v="3"/>
    <x v="0"/>
    <s v="Binders and Binder Accessories"/>
    <x v="0"/>
    <x v="278"/>
  </r>
  <r>
    <n v="21633"/>
    <x v="199"/>
    <x v="4"/>
    <n v="29"/>
    <x v="7636"/>
    <x v="0"/>
    <n v="9.6"/>
    <x v="9"/>
    <x v="2"/>
    <x v="2"/>
    <s v="Office Furnishings"/>
    <x v="4"/>
    <x v="200"/>
  </r>
  <r>
    <n v="37826"/>
    <x v="1175"/>
    <x v="4"/>
    <n v="45"/>
    <x v="7637"/>
    <x v="0"/>
    <n v="6.6"/>
    <x v="6"/>
    <x v="1"/>
    <x v="0"/>
    <s v="Paper"/>
    <x v="0"/>
    <x v="545"/>
  </r>
  <r>
    <n v="33635"/>
    <x v="427"/>
    <x v="1"/>
    <n v="4"/>
    <x v="7638"/>
    <x v="0"/>
    <n v="37.5"/>
    <x v="0"/>
    <x v="3"/>
    <x v="0"/>
    <s v="Storage &amp; Organization"/>
    <x v="5"/>
    <x v="445"/>
  </r>
  <r>
    <n v="31393"/>
    <x v="703"/>
    <x v="0"/>
    <n v="4"/>
    <x v="7639"/>
    <x v="0"/>
    <n v="15.9"/>
    <x v="1"/>
    <x v="0"/>
    <x v="2"/>
    <s v="Office Furnishings"/>
    <x v="5"/>
    <x v="304"/>
  </r>
  <r>
    <n v="23271"/>
    <x v="734"/>
    <x v="1"/>
    <n v="1"/>
    <x v="5182"/>
    <x v="2"/>
    <n v="59.2"/>
    <x v="4"/>
    <x v="3"/>
    <x v="1"/>
    <s v="Office Machines"/>
    <x v="3"/>
    <x v="1446"/>
  </r>
  <r>
    <n v="20422"/>
    <x v="289"/>
    <x v="1"/>
    <n v="30"/>
    <x v="7640"/>
    <x v="0"/>
    <n v="5.4"/>
    <x v="2"/>
    <x v="1"/>
    <x v="2"/>
    <s v="Office Furnishings"/>
    <x v="4"/>
    <x v="292"/>
  </r>
  <r>
    <n v="41316"/>
    <x v="586"/>
    <x v="2"/>
    <n v="4"/>
    <x v="7641"/>
    <x v="0"/>
    <n v="6.4"/>
    <x v="0"/>
    <x v="1"/>
    <x v="1"/>
    <s v="Telephones and Communication"/>
    <x v="0"/>
    <x v="926"/>
  </r>
  <r>
    <n v="50657"/>
    <x v="465"/>
    <x v="1"/>
    <n v="49"/>
    <x v="7642"/>
    <x v="2"/>
    <n v="17.100000000000001"/>
    <x v="7"/>
    <x v="0"/>
    <x v="2"/>
    <s v="Tables"/>
    <x v="6"/>
    <x v="588"/>
  </r>
  <r>
    <n v="38723"/>
    <x v="587"/>
    <x v="0"/>
    <n v="39"/>
    <x v="7643"/>
    <x v="0"/>
    <n v="7.4"/>
    <x v="4"/>
    <x v="2"/>
    <x v="0"/>
    <s v="Storage &amp; Organization"/>
    <x v="0"/>
    <x v="235"/>
  </r>
  <r>
    <n v="41632"/>
    <x v="521"/>
    <x v="3"/>
    <n v="34"/>
    <x v="7644"/>
    <x v="0"/>
    <n v="5.4"/>
    <x v="7"/>
    <x v="2"/>
    <x v="1"/>
    <s v="Telephones and Communication"/>
    <x v="4"/>
    <x v="1256"/>
  </r>
  <r>
    <n v="9472"/>
    <x v="1241"/>
    <x v="0"/>
    <n v="17"/>
    <x v="7645"/>
    <x v="0"/>
    <n v="0.5"/>
    <x v="3"/>
    <x v="2"/>
    <x v="0"/>
    <s v="Labels"/>
    <x v="0"/>
    <x v="369"/>
  </r>
  <r>
    <n v="19559"/>
    <x v="91"/>
    <x v="1"/>
    <n v="18"/>
    <x v="7646"/>
    <x v="1"/>
    <n v="9.6"/>
    <x v="5"/>
    <x v="3"/>
    <x v="1"/>
    <s v="Telephones and Communication"/>
    <x v="0"/>
    <x v="1249"/>
  </r>
  <r>
    <n v="54950"/>
    <x v="317"/>
    <x v="1"/>
    <n v="22"/>
    <x v="7647"/>
    <x v="2"/>
    <n v="117.9"/>
    <x v="0"/>
    <x v="1"/>
    <x v="2"/>
    <s v="Tables"/>
    <x v="6"/>
    <x v="735"/>
  </r>
  <r>
    <n v="29383"/>
    <x v="502"/>
    <x v="4"/>
    <n v="20"/>
    <x v="7648"/>
    <x v="0"/>
    <n v="2.5"/>
    <x v="0"/>
    <x v="0"/>
    <x v="1"/>
    <s v="Computer Peripherals"/>
    <x v="4"/>
    <x v="704"/>
  </r>
  <r>
    <n v="38979"/>
    <x v="173"/>
    <x v="3"/>
    <n v="34"/>
    <x v="7649"/>
    <x v="0"/>
    <n v="5.9"/>
    <x v="9"/>
    <x v="0"/>
    <x v="1"/>
    <s v="Computer Peripherals"/>
    <x v="0"/>
    <x v="423"/>
  </r>
  <r>
    <n v="41888"/>
    <x v="1091"/>
    <x v="3"/>
    <n v="29"/>
    <x v="7650"/>
    <x v="0"/>
    <n v="4.5"/>
    <x v="2"/>
    <x v="0"/>
    <x v="1"/>
    <s v="Telephones and Communication"/>
    <x v="0"/>
    <x v="938"/>
  </r>
  <r>
    <n v="37152"/>
    <x v="882"/>
    <x v="4"/>
    <n v="39"/>
    <x v="7651"/>
    <x v="2"/>
    <n v="32.1"/>
    <x v="0"/>
    <x v="0"/>
    <x v="2"/>
    <s v="Chairs &amp; Chairmats"/>
    <x v="3"/>
    <x v="1040"/>
  </r>
  <r>
    <n v="20518"/>
    <x v="410"/>
    <x v="0"/>
    <n v="49"/>
    <x v="7652"/>
    <x v="0"/>
    <n v="4.5"/>
    <x v="3"/>
    <x v="0"/>
    <x v="1"/>
    <s v="Telephones and Communication"/>
    <x v="0"/>
    <x v="285"/>
  </r>
  <r>
    <n v="55040"/>
    <x v="1322"/>
    <x v="1"/>
    <n v="34"/>
    <x v="7653"/>
    <x v="0"/>
    <n v="9.6"/>
    <x v="2"/>
    <x v="1"/>
    <x v="0"/>
    <s v="Binders and Binder Accessories"/>
    <x v="0"/>
    <x v="1363"/>
  </r>
  <r>
    <n v="1888"/>
    <x v="549"/>
    <x v="2"/>
    <n v="38"/>
    <x v="7654"/>
    <x v="2"/>
    <n v="48.7"/>
    <x v="8"/>
    <x v="0"/>
    <x v="2"/>
    <s v="Tables"/>
    <x v="6"/>
    <x v="151"/>
  </r>
  <r>
    <n v="55360"/>
    <x v="285"/>
    <x v="4"/>
    <n v="39"/>
    <x v="7655"/>
    <x v="2"/>
    <n v="31.1"/>
    <x v="9"/>
    <x v="3"/>
    <x v="2"/>
    <s v="Tables"/>
    <x v="6"/>
    <x v="147"/>
  </r>
  <r>
    <n v="56291"/>
    <x v="1134"/>
    <x v="2"/>
    <n v="25"/>
    <x v="7656"/>
    <x v="0"/>
    <n v="2.1"/>
    <x v="3"/>
    <x v="0"/>
    <x v="0"/>
    <s v="Paper"/>
    <x v="2"/>
    <x v="508"/>
  </r>
  <r>
    <n v="14119"/>
    <x v="326"/>
    <x v="3"/>
    <n v="24"/>
    <x v="7657"/>
    <x v="0"/>
    <n v="7.4"/>
    <x v="0"/>
    <x v="2"/>
    <x v="2"/>
    <s v="Office Furnishings"/>
    <x v="0"/>
    <x v="333"/>
  </r>
  <r>
    <n v="46021"/>
    <x v="923"/>
    <x v="1"/>
    <n v="1"/>
    <x v="7658"/>
    <x v="2"/>
    <n v="38.4"/>
    <x v="9"/>
    <x v="3"/>
    <x v="2"/>
    <s v="Bookcases"/>
    <x v="6"/>
    <x v="750"/>
  </r>
  <r>
    <n v="57376"/>
    <x v="1299"/>
    <x v="0"/>
    <n v="6"/>
    <x v="7659"/>
    <x v="0"/>
    <n v="5.7"/>
    <x v="4"/>
    <x v="3"/>
    <x v="1"/>
    <s v="Telephones and Communication"/>
    <x v="0"/>
    <x v="369"/>
  </r>
  <r>
    <n v="54560"/>
    <x v="428"/>
    <x v="0"/>
    <n v="45"/>
    <x v="7660"/>
    <x v="1"/>
    <n v="5.3"/>
    <x v="2"/>
    <x v="3"/>
    <x v="1"/>
    <s v="Telephones and Communication"/>
    <x v="0"/>
    <x v="748"/>
  </r>
  <r>
    <n v="50503"/>
    <x v="1348"/>
    <x v="4"/>
    <n v="28"/>
    <x v="7661"/>
    <x v="0"/>
    <n v="21.4"/>
    <x v="2"/>
    <x v="2"/>
    <x v="1"/>
    <s v="Telephones and Communication"/>
    <x v="0"/>
    <x v="1383"/>
  </r>
  <r>
    <n v="11137"/>
    <x v="925"/>
    <x v="1"/>
    <n v="48"/>
    <x v="7662"/>
    <x v="0"/>
    <n v="9.1999999999999993"/>
    <x v="1"/>
    <x v="3"/>
    <x v="0"/>
    <s v="Storage &amp; Organization"/>
    <x v="0"/>
    <x v="284"/>
  </r>
  <r>
    <n v="59491"/>
    <x v="1076"/>
    <x v="1"/>
    <n v="46"/>
    <x v="7663"/>
    <x v="0"/>
    <n v="3"/>
    <x v="6"/>
    <x v="2"/>
    <x v="2"/>
    <s v="Office Furnishings"/>
    <x v="4"/>
    <x v="1161"/>
  </r>
  <r>
    <n v="28901"/>
    <x v="274"/>
    <x v="1"/>
    <n v="23"/>
    <x v="7664"/>
    <x v="0"/>
    <n v="6.3"/>
    <x v="2"/>
    <x v="3"/>
    <x v="0"/>
    <s v="Paper"/>
    <x v="0"/>
    <x v="277"/>
  </r>
  <r>
    <n v="4642"/>
    <x v="190"/>
    <x v="0"/>
    <n v="9"/>
    <x v="498"/>
    <x v="0"/>
    <n v="3.8"/>
    <x v="2"/>
    <x v="0"/>
    <x v="1"/>
    <s v="Computer Peripherals"/>
    <x v="4"/>
    <x v="772"/>
  </r>
  <r>
    <n v="23264"/>
    <x v="79"/>
    <x v="0"/>
    <n v="27"/>
    <x v="7665"/>
    <x v="0"/>
    <n v="1.1000000000000001"/>
    <x v="1"/>
    <x v="0"/>
    <x v="0"/>
    <s v="Labels"/>
    <x v="0"/>
    <x v="79"/>
  </r>
  <r>
    <n v="2503"/>
    <x v="517"/>
    <x v="4"/>
    <n v="9"/>
    <x v="525"/>
    <x v="0"/>
    <n v="5.0999999999999996"/>
    <x v="5"/>
    <x v="0"/>
    <x v="1"/>
    <s v="Telephones and Communication"/>
    <x v="1"/>
    <x v="962"/>
  </r>
  <r>
    <n v="31106"/>
    <x v="45"/>
    <x v="3"/>
    <n v="43"/>
    <x v="7666"/>
    <x v="0"/>
    <n v="6"/>
    <x v="6"/>
    <x v="0"/>
    <x v="1"/>
    <s v="Telephones and Communication"/>
    <x v="0"/>
    <x v="1126"/>
  </r>
  <r>
    <n v="32069"/>
    <x v="355"/>
    <x v="2"/>
    <n v="17"/>
    <x v="7667"/>
    <x v="0"/>
    <n v="10.4"/>
    <x v="9"/>
    <x v="1"/>
    <x v="0"/>
    <s v="Paper"/>
    <x v="0"/>
    <x v="273"/>
  </r>
  <r>
    <n v="38564"/>
    <x v="968"/>
    <x v="0"/>
    <n v="31"/>
    <x v="7668"/>
    <x v="0"/>
    <n v="4.3"/>
    <x v="0"/>
    <x v="2"/>
    <x v="1"/>
    <s v="Computer Peripherals"/>
    <x v="0"/>
    <x v="973"/>
  </r>
  <r>
    <n v="17571"/>
    <x v="463"/>
    <x v="2"/>
    <n v="50"/>
    <x v="7669"/>
    <x v="1"/>
    <n v="5.9"/>
    <x v="8"/>
    <x v="1"/>
    <x v="1"/>
    <s v="Computer Peripherals"/>
    <x v="0"/>
    <x v="678"/>
  </r>
  <r>
    <n v="54592"/>
    <x v="1206"/>
    <x v="3"/>
    <n v="28"/>
    <x v="7670"/>
    <x v="2"/>
    <n v="28.7"/>
    <x v="3"/>
    <x v="3"/>
    <x v="2"/>
    <s v="Bookcases"/>
    <x v="6"/>
    <x v="1439"/>
  </r>
  <r>
    <n v="19687"/>
    <x v="595"/>
    <x v="4"/>
    <n v="33"/>
    <x v="7671"/>
    <x v="0"/>
    <n v="0.7"/>
    <x v="0"/>
    <x v="1"/>
    <x v="0"/>
    <s v="Rubber Bands"/>
    <x v="2"/>
    <x v="911"/>
  </r>
  <r>
    <n v="25095"/>
    <x v="1254"/>
    <x v="3"/>
    <n v="41"/>
    <x v="7672"/>
    <x v="2"/>
    <n v="60.1"/>
    <x v="0"/>
    <x v="1"/>
    <x v="1"/>
    <s v="Office Machines"/>
    <x v="3"/>
    <x v="1402"/>
  </r>
  <r>
    <n v="19010"/>
    <x v="856"/>
    <x v="3"/>
    <n v="18"/>
    <x v="7673"/>
    <x v="0"/>
    <n v="21.4"/>
    <x v="1"/>
    <x v="3"/>
    <x v="0"/>
    <s v="Binders and Binder Accessories"/>
    <x v="0"/>
    <x v="1083"/>
  </r>
  <r>
    <n v="6150"/>
    <x v="773"/>
    <x v="0"/>
    <n v="38"/>
    <x v="7674"/>
    <x v="0"/>
    <n v="0.9"/>
    <x v="5"/>
    <x v="3"/>
    <x v="0"/>
    <s v="Paper"/>
    <x v="2"/>
    <x v="30"/>
  </r>
  <r>
    <n v="7429"/>
    <x v="1222"/>
    <x v="2"/>
    <n v="6"/>
    <x v="7675"/>
    <x v="1"/>
    <n v="7.4"/>
    <x v="0"/>
    <x v="2"/>
    <x v="2"/>
    <s v="Office Furnishings"/>
    <x v="0"/>
    <x v="102"/>
  </r>
  <r>
    <n v="7938"/>
    <x v="325"/>
    <x v="4"/>
    <n v="34"/>
    <x v="7676"/>
    <x v="0"/>
    <n v="1.2"/>
    <x v="11"/>
    <x v="0"/>
    <x v="0"/>
    <s v="Pens &amp; Art Supplies"/>
    <x v="2"/>
    <x v="1031"/>
  </r>
  <r>
    <n v="29475"/>
    <x v="223"/>
    <x v="1"/>
    <n v="2"/>
    <x v="7677"/>
    <x v="2"/>
    <n v="47.7"/>
    <x v="0"/>
    <x v="2"/>
    <x v="2"/>
    <s v="Bookcases"/>
    <x v="6"/>
    <x v="853"/>
  </r>
  <r>
    <n v="1600"/>
    <x v="176"/>
    <x v="4"/>
    <n v="32"/>
    <x v="7678"/>
    <x v="0"/>
    <n v="6.7"/>
    <x v="0"/>
    <x v="0"/>
    <x v="2"/>
    <s v="Office Furnishings"/>
    <x v="0"/>
    <x v="175"/>
  </r>
  <r>
    <n v="39749"/>
    <x v="969"/>
    <x v="1"/>
    <n v="43"/>
    <x v="7679"/>
    <x v="0"/>
    <n v="2.6"/>
    <x v="0"/>
    <x v="1"/>
    <x v="0"/>
    <s v="Pens &amp; Art Supplies"/>
    <x v="2"/>
    <x v="35"/>
  </r>
  <r>
    <n v="26055"/>
    <x v="1036"/>
    <x v="2"/>
    <n v="46"/>
    <x v="7680"/>
    <x v="0"/>
    <n v="4.3"/>
    <x v="8"/>
    <x v="2"/>
    <x v="1"/>
    <s v="Computer Peripherals"/>
    <x v="0"/>
    <x v="844"/>
  </r>
  <r>
    <n v="12289"/>
    <x v="791"/>
    <x v="3"/>
    <n v="25"/>
    <x v="7681"/>
    <x v="0"/>
    <n v="7.6"/>
    <x v="1"/>
    <x v="0"/>
    <x v="1"/>
    <s v="Office Machines"/>
    <x v="1"/>
    <x v="1208"/>
  </r>
  <r>
    <n v="21539"/>
    <x v="821"/>
    <x v="4"/>
    <n v="18"/>
    <x v="7682"/>
    <x v="0"/>
    <n v="8.9"/>
    <x v="8"/>
    <x v="1"/>
    <x v="0"/>
    <s v="Paper"/>
    <x v="2"/>
    <x v="1164"/>
  </r>
  <r>
    <n v="7623"/>
    <x v="1284"/>
    <x v="0"/>
    <n v="37"/>
    <x v="7683"/>
    <x v="0"/>
    <n v="21.4"/>
    <x v="3"/>
    <x v="0"/>
    <x v="1"/>
    <s v="Computer Peripherals"/>
    <x v="0"/>
    <x v="1068"/>
  </r>
  <r>
    <n v="44678"/>
    <x v="1330"/>
    <x v="3"/>
    <n v="36"/>
    <x v="7684"/>
    <x v="0"/>
    <n v="7.6"/>
    <x v="6"/>
    <x v="3"/>
    <x v="2"/>
    <s v="Office Furnishings"/>
    <x v="0"/>
    <x v="1271"/>
  </r>
  <r>
    <n v="13632"/>
    <x v="567"/>
    <x v="4"/>
    <n v="6"/>
    <x v="7685"/>
    <x v="1"/>
    <n v="21.4"/>
    <x v="7"/>
    <x v="2"/>
    <x v="1"/>
    <s v="Office Machines"/>
    <x v="0"/>
    <x v="590"/>
  </r>
  <r>
    <n v="37252"/>
    <x v="355"/>
    <x v="3"/>
    <n v="50"/>
    <x v="7686"/>
    <x v="0"/>
    <n v="21.4"/>
    <x v="9"/>
    <x v="0"/>
    <x v="1"/>
    <s v="Computer Peripherals"/>
    <x v="0"/>
    <x v="273"/>
  </r>
  <r>
    <n v="10341"/>
    <x v="758"/>
    <x v="1"/>
    <n v="17"/>
    <x v="7687"/>
    <x v="2"/>
    <n v="19.100000000000001"/>
    <x v="5"/>
    <x v="3"/>
    <x v="1"/>
    <s v="Office Machines"/>
    <x v="3"/>
    <x v="797"/>
  </r>
  <r>
    <n v="21089"/>
    <x v="983"/>
    <x v="4"/>
    <n v="4"/>
    <x v="7688"/>
    <x v="2"/>
    <n v="75.099999999999994"/>
    <x v="0"/>
    <x v="0"/>
    <x v="2"/>
    <s v="Chairs &amp; Chairmats"/>
    <x v="3"/>
    <x v="1353"/>
  </r>
  <r>
    <n v="28738"/>
    <x v="115"/>
    <x v="4"/>
    <n v="10"/>
    <x v="7689"/>
    <x v="0"/>
    <n v="21.4"/>
    <x v="7"/>
    <x v="3"/>
    <x v="0"/>
    <s v="Storage &amp; Organization"/>
    <x v="0"/>
    <x v="623"/>
  </r>
  <r>
    <n v="7812"/>
    <x v="524"/>
    <x v="3"/>
    <n v="17"/>
    <x v="5204"/>
    <x v="0"/>
    <n v="20.8"/>
    <x v="8"/>
    <x v="0"/>
    <x v="2"/>
    <s v="Office Furnishings"/>
    <x v="0"/>
    <x v="476"/>
  </r>
  <r>
    <n v="48261"/>
    <x v="1064"/>
    <x v="4"/>
    <n v="15"/>
    <x v="7690"/>
    <x v="2"/>
    <n v="32.1"/>
    <x v="0"/>
    <x v="2"/>
    <x v="2"/>
    <s v="Chairs &amp; Chairmats"/>
    <x v="3"/>
    <x v="1270"/>
  </r>
  <r>
    <n v="42242"/>
    <x v="744"/>
    <x v="2"/>
    <n v="15"/>
    <x v="7691"/>
    <x v="0"/>
    <n v="7.7"/>
    <x v="0"/>
    <x v="0"/>
    <x v="1"/>
    <s v="Computer Peripherals"/>
    <x v="0"/>
    <x v="783"/>
  </r>
  <r>
    <n v="24740"/>
    <x v="1118"/>
    <x v="4"/>
    <n v="35"/>
    <x v="7692"/>
    <x v="1"/>
    <n v="5.4"/>
    <x v="3"/>
    <x v="0"/>
    <x v="0"/>
    <s v="Pens &amp; Art Supplies"/>
    <x v="2"/>
    <x v="615"/>
  </r>
  <r>
    <n v="8195"/>
    <x v="1075"/>
    <x v="4"/>
    <n v="1"/>
    <x v="7693"/>
    <x v="0"/>
    <n v="3.9"/>
    <x v="3"/>
    <x v="1"/>
    <x v="2"/>
    <s v="Office Furnishings"/>
    <x v="2"/>
    <x v="253"/>
  </r>
  <r>
    <n v="47846"/>
    <x v="204"/>
    <x v="1"/>
    <n v="37"/>
    <x v="7694"/>
    <x v="0"/>
    <n v="7.4"/>
    <x v="10"/>
    <x v="0"/>
    <x v="0"/>
    <s v="Paper"/>
    <x v="0"/>
    <x v="490"/>
  </r>
  <r>
    <n v="7142"/>
    <x v="641"/>
    <x v="0"/>
    <n v="36"/>
    <x v="7695"/>
    <x v="0"/>
    <n v="0.5"/>
    <x v="5"/>
    <x v="0"/>
    <x v="0"/>
    <s v="Labels"/>
    <x v="0"/>
    <x v="1026"/>
  </r>
  <r>
    <n v="35812"/>
    <x v="1013"/>
    <x v="0"/>
    <n v="19"/>
    <x v="7696"/>
    <x v="0"/>
    <n v="6.3"/>
    <x v="2"/>
    <x v="3"/>
    <x v="0"/>
    <s v="Paper"/>
    <x v="0"/>
    <x v="1067"/>
  </r>
  <r>
    <n v="9925"/>
    <x v="140"/>
    <x v="0"/>
    <n v="17"/>
    <x v="7697"/>
    <x v="0"/>
    <n v="3.2"/>
    <x v="4"/>
    <x v="0"/>
    <x v="0"/>
    <s v="Binders and Binder Accessories"/>
    <x v="0"/>
    <x v="141"/>
  </r>
  <r>
    <n v="56550"/>
    <x v="597"/>
    <x v="2"/>
    <n v="8"/>
    <x v="7698"/>
    <x v="0"/>
    <n v="9.6"/>
    <x v="5"/>
    <x v="2"/>
    <x v="1"/>
    <s v="Telephones and Communication"/>
    <x v="0"/>
    <x v="1035"/>
  </r>
  <r>
    <n v="36772"/>
    <x v="911"/>
    <x v="4"/>
    <n v="8"/>
    <x v="7699"/>
    <x v="0"/>
    <n v="1.1000000000000001"/>
    <x v="5"/>
    <x v="2"/>
    <x v="0"/>
    <s v="Labels"/>
    <x v="0"/>
    <x v="793"/>
  </r>
  <r>
    <n v="58851"/>
    <x v="975"/>
    <x v="3"/>
    <n v="3"/>
    <x v="7700"/>
    <x v="0"/>
    <n v="1"/>
    <x v="0"/>
    <x v="0"/>
    <x v="2"/>
    <s v="Office Furnishings"/>
    <x v="2"/>
    <x v="1176"/>
  </r>
  <r>
    <n v="44064"/>
    <x v="276"/>
    <x v="4"/>
    <n v="43"/>
    <x v="7701"/>
    <x v="1"/>
    <n v="12"/>
    <x v="9"/>
    <x v="1"/>
    <x v="0"/>
    <s v="Paper"/>
    <x v="0"/>
    <x v="1403"/>
  </r>
  <r>
    <n v="45347"/>
    <x v="1172"/>
    <x v="4"/>
    <n v="41"/>
    <x v="7702"/>
    <x v="1"/>
    <n v="26.2"/>
    <x v="0"/>
    <x v="0"/>
    <x v="1"/>
    <s v="Copiers and Fax"/>
    <x v="5"/>
    <x v="347"/>
  </r>
  <r>
    <n v="13280"/>
    <x v="348"/>
    <x v="1"/>
    <n v="49"/>
    <x v="7703"/>
    <x v="0"/>
    <n v="5.4"/>
    <x v="1"/>
    <x v="3"/>
    <x v="1"/>
    <s v="Telephones and Communication"/>
    <x v="1"/>
    <x v="707"/>
  </r>
  <r>
    <n v="33764"/>
    <x v="726"/>
    <x v="0"/>
    <n v="6"/>
    <x v="7704"/>
    <x v="1"/>
    <n v="9.6"/>
    <x v="5"/>
    <x v="3"/>
    <x v="1"/>
    <s v="Telephones and Communication"/>
    <x v="0"/>
    <x v="1220"/>
  </r>
  <r>
    <n v="38503"/>
    <x v="65"/>
    <x v="3"/>
    <n v="32"/>
    <x v="7705"/>
    <x v="2"/>
    <n v="16.8"/>
    <x v="0"/>
    <x v="0"/>
    <x v="2"/>
    <s v="Office Furnishings"/>
    <x v="3"/>
    <x v="368"/>
  </r>
  <r>
    <n v="27554"/>
    <x v="375"/>
    <x v="0"/>
    <n v="45"/>
    <x v="7706"/>
    <x v="2"/>
    <n v="43"/>
    <x v="8"/>
    <x v="3"/>
    <x v="2"/>
    <s v="Tables"/>
    <x v="6"/>
    <x v="238"/>
  </r>
  <r>
    <n v="41413"/>
    <x v="682"/>
    <x v="3"/>
    <n v="46"/>
    <x v="7707"/>
    <x v="0"/>
    <n v="15.5"/>
    <x v="2"/>
    <x v="0"/>
    <x v="2"/>
    <s v="Office Furnishings"/>
    <x v="5"/>
    <x v="1057"/>
  </r>
  <r>
    <n v="57159"/>
    <x v="1018"/>
    <x v="0"/>
    <n v="17"/>
    <x v="7708"/>
    <x v="2"/>
    <n v="61"/>
    <x v="9"/>
    <x v="0"/>
    <x v="2"/>
    <s v="Chairs &amp; Chairmats"/>
    <x v="3"/>
    <x v="1235"/>
  </r>
  <r>
    <n v="50816"/>
    <x v="199"/>
    <x v="1"/>
    <n v="6"/>
    <x v="7709"/>
    <x v="0"/>
    <n v="2.1"/>
    <x v="2"/>
    <x v="3"/>
    <x v="1"/>
    <s v="Computer Peripherals"/>
    <x v="4"/>
    <x v="275"/>
  </r>
  <r>
    <n v="14530"/>
    <x v="345"/>
    <x v="1"/>
    <n v="44"/>
    <x v="7710"/>
    <x v="0"/>
    <n v="8.1999999999999993"/>
    <x v="6"/>
    <x v="2"/>
    <x v="1"/>
    <s v="Telephones and Communication"/>
    <x v="0"/>
    <x v="351"/>
  </r>
  <r>
    <n v="9152"/>
    <x v="472"/>
    <x v="2"/>
    <n v="43"/>
    <x v="7711"/>
    <x v="0"/>
    <n v="5.4"/>
    <x v="9"/>
    <x v="2"/>
    <x v="1"/>
    <s v="Telephones and Communication"/>
    <x v="1"/>
    <x v="703"/>
  </r>
  <r>
    <n v="47622"/>
    <x v="722"/>
    <x v="2"/>
    <n v="41"/>
    <x v="7712"/>
    <x v="0"/>
    <n v="15"/>
    <x v="9"/>
    <x v="0"/>
    <x v="1"/>
    <s v="Office Machines"/>
    <x v="1"/>
    <x v="1309"/>
  </r>
  <r>
    <n v="49891"/>
    <x v="807"/>
    <x v="2"/>
    <n v="19"/>
    <x v="7713"/>
    <x v="0"/>
    <n v="0.5"/>
    <x v="4"/>
    <x v="1"/>
    <x v="0"/>
    <s v="Labels"/>
    <x v="0"/>
    <x v="707"/>
  </r>
  <r>
    <n v="14147"/>
    <x v="302"/>
    <x v="2"/>
    <n v="45"/>
    <x v="7714"/>
    <x v="0"/>
    <n v="6.1"/>
    <x v="0"/>
    <x v="2"/>
    <x v="0"/>
    <s v="Paper"/>
    <x v="0"/>
    <x v="861"/>
  </r>
  <r>
    <n v="6241"/>
    <x v="1406"/>
    <x v="3"/>
    <n v="24"/>
    <x v="7715"/>
    <x v="1"/>
    <n v="1.1000000000000001"/>
    <x v="9"/>
    <x v="3"/>
    <x v="0"/>
    <s v="Pens &amp; Art Supplies"/>
    <x v="2"/>
    <x v="604"/>
  </r>
  <r>
    <n v="50051"/>
    <x v="72"/>
    <x v="4"/>
    <n v="15"/>
    <x v="7716"/>
    <x v="1"/>
    <n v="6.8"/>
    <x v="0"/>
    <x v="0"/>
    <x v="2"/>
    <s v="Office Furnishings"/>
    <x v="0"/>
    <x v="29"/>
  </r>
  <r>
    <n v="31524"/>
    <x v="1385"/>
    <x v="3"/>
    <n v="10"/>
    <x v="7717"/>
    <x v="2"/>
    <n v="44.9"/>
    <x v="8"/>
    <x v="3"/>
    <x v="2"/>
    <s v="Chairs &amp; Chairmats"/>
    <x v="3"/>
    <x v="1263"/>
  </r>
  <r>
    <n v="22404"/>
    <x v="921"/>
    <x v="3"/>
    <n v="35"/>
    <x v="7718"/>
    <x v="0"/>
    <n v="19.3"/>
    <x v="6"/>
    <x v="2"/>
    <x v="2"/>
    <s v="Chairs &amp; Chairmats"/>
    <x v="5"/>
    <x v="361"/>
  </r>
  <r>
    <n v="4261"/>
    <x v="649"/>
    <x v="0"/>
    <n v="22"/>
    <x v="7719"/>
    <x v="2"/>
    <n v="64.2"/>
    <x v="2"/>
    <x v="0"/>
    <x v="0"/>
    <s v="Appliances"/>
    <x v="3"/>
    <x v="1398"/>
  </r>
  <r>
    <n v="19943"/>
    <x v="1015"/>
    <x v="0"/>
    <n v="16"/>
    <x v="7720"/>
    <x v="2"/>
    <n v="55.6"/>
    <x v="8"/>
    <x v="0"/>
    <x v="2"/>
    <s v="Tables"/>
    <x v="6"/>
    <x v="552"/>
  </r>
  <r>
    <n v="9024"/>
    <x v="290"/>
    <x v="4"/>
    <n v="44"/>
    <x v="7721"/>
    <x v="0"/>
    <n v="3"/>
    <x v="4"/>
    <x v="2"/>
    <x v="1"/>
    <s v="Telephones and Communication"/>
    <x v="0"/>
    <x v="435"/>
  </r>
  <r>
    <n v="34246"/>
    <x v="733"/>
    <x v="0"/>
    <n v="27"/>
    <x v="7722"/>
    <x v="0"/>
    <n v="7.5"/>
    <x v="1"/>
    <x v="2"/>
    <x v="0"/>
    <s v="Envelopes"/>
    <x v="0"/>
    <x v="775"/>
  </r>
  <r>
    <n v="29667"/>
    <x v="754"/>
    <x v="2"/>
    <n v="14"/>
    <x v="7723"/>
    <x v="0"/>
    <n v="11.7"/>
    <x v="11"/>
    <x v="0"/>
    <x v="0"/>
    <s v="Binders and Binder Accessories"/>
    <x v="0"/>
    <x v="794"/>
  </r>
  <r>
    <n v="50978"/>
    <x v="1288"/>
    <x v="1"/>
    <n v="4"/>
    <x v="7724"/>
    <x v="0"/>
    <n v="10.7"/>
    <x v="8"/>
    <x v="0"/>
    <x v="0"/>
    <s v="Storage &amp; Organization"/>
    <x v="0"/>
    <x v="1333"/>
  </r>
  <r>
    <n v="36257"/>
    <x v="931"/>
    <x v="1"/>
    <n v="43"/>
    <x v="7725"/>
    <x v="0"/>
    <n v="2.1"/>
    <x v="5"/>
    <x v="3"/>
    <x v="1"/>
    <s v="Computer Peripherals"/>
    <x v="4"/>
    <x v="282"/>
  </r>
  <r>
    <n v="4261"/>
    <x v="649"/>
    <x v="0"/>
    <n v="48"/>
    <x v="7726"/>
    <x v="0"/>
    <n v="5.7"/>
    <x v="2"/>
    <x v="0"/>
    <x v="0"/>
    <s v="Paper"/>
    <x v="0"/>
    <x v="377"/>
  </r>
  <r>
    <n v="17571"/>
    <x v="463"/>
    <x v="2"/>
    <n v="32"/>
    <x v="7727"/>
    <x v="0"/>
    <n v="1.7"/>
    <x v="8"/>
    <x v="1"/>
    <x v="0"/>
    <s v="Rubber Bands"/>
    <x v="2"/>
    <x v="478"/>
  </r>
  <r>
    <n v="34530"/>
    <x v="64"/>
    <x v="3"/>
    <n v="38"/>
    <x v="7728"/>
    <x v="0"/>
    <n v="2.1"/>
    <x v="0"/>
    <x v="1"/>
    <x v="1"/>
    <s v="Computer Peripherals"/>
    <x v="4"/>
    <x v="134"/>
  </r>
  <r>
    <n v="1767"/>
    <x v="1180"/>
    <x v="1"/>
    <n v="10"/>
    <x v="7729"/>
    <x v="0"/>
    <n v="0.7"/>
    <x v="5"/>
    <x v="0"/>
    <x v="0"/>
    <s v="Rubber Bands"/>
    <x v="2"/>
    <x v="1384"/>
  </r>
  <r>
    <n v="5414"/>
    <x v="776"/>
    <x v="2"/>
    <n v="14"/>
    <x v="7730"/>
    <x v="1"/>
    <n v="5.8"/>
    <x v="3"/>
    <x v="0"/>
    <x v="0"/>
    <s v="Storage &amp; Organization"/>
    <x v="0"/>
    <x v="820"/>
  </r>
  <r>
    <n v="3814"/>
    <x v="448"/>
    <x v="3"/>
    <n v="43"/>
    <x v="7731"/>
    <x v="1"/>
    <n v="15"/>
    <x v="8"/>
    <x v="1"/>
    <x v="0"/>
    <s v="Storage &amp; Organization"/>
    <x v="1"/>
    <x v="772"/>
  </r>
  <r>
    <n v="53189"/>
    <x v="420"/>
    <x v="0"/>
    <n v="29"/>
    <x v="7632"/>
    <x v="1"/>
    <n v="6.4"/>
    <x v="2"/>
    <x v="0"/>
    <x v="0"/>
    <s v="Paper"/>
    <x v="0"/>
    <x v="1264"/>
  </r>
  <r>
    <n v="29252"/>
    <x v="774"/>
    <x v="3"/>
    <n v="9"/>
    <x v="7732"/>
    <x v="0"/>
    <n v="5.6"/>
    <x v="2"/>
    <x v="3"/>
    <x v="0"/>
    <s v="Paper"/>
    <x v="0"/>
    <x v="652"/>
  </r>
  <r>
    <n v="2368"/>
    <x v="85"/>
    <x v="0"/>
    <n v="36"/>
    <x v="7733"/>
    <x v="0"/>
    <n v="14.3"/>
    <x v="0"/>
    <x v="1"/>
    <x v="0"/>
    <s v="Appliances"/>
    <x v="0"/>
    <x v="1221"/>
  </r>
  <r>
    <n v="36099"/>
    <x v="648"/>
    <x v="3"/>
    <n v="32"/>
    <x v="7734"/>
    <x v="0"/>
    <n v="0.7"/>
    <x v="2"/>
    <x v="2"/>
    <x v="0"/>
    <s v="Pens &amp; Art Supplies"/>
    <x v="2"/>
    <x v="348"/>
  </r>
  <r>
    <n v="47460"/>
    <x v="814"/>
    <x v="0"/>
    <n v="12"/>
    <x v="7735"/>
    <x v="0"/>
    <n v="1"/>
    <x v="1"/>
    <x v="0"/>
    <x v="0"/>
    <s v="Pens &amp; Art Supplies"/>
    <x v="2"/>
    <x v="1253"/>
  </r>
  <r>
    <n v="2208"/>
    <x v="690"/>
    <x v="2"/>
    <n v="41"/>
    <x v="7736"/>
    <x v="0"/>
    <n v="26.2"/>
    <x v="4"/>
    <x v="2"/>
    <x v="1"/>
    <s v="Copiers and Fax"/>
    <x v="5"/>
    <x v="1349"/>
  </r>
  <r>
    <n v="31873"/>
    <x v="1111"/>
    <x v="3"/>
    <n v="14"/>
    <x v="7737"/>
    <x v="0"/>
    <n v="9.6"/>
    <x v="0"/>
    <x v="2"/>
    <x v="1"/>
    <s v="Telephones and Communication"/>
    <x v="0"/>
    <x v="627"/>
  </r>
  <r>
    <n v="36103"/>
    <x v="102"/>
    <x v="0"/>
    <n v="10"/>
    <x v="5580"/>
    <x v="0"/>
    <n v="6.1"/>
    <x v="7"/>
    <x v="2"/>
    <x v="2"/>
    <s v="Office Furnishings"/>
    <x v="4"/>
    <x v="104"/>
  </r>
  <r>
    <n v="1282"/>
    <x v="931"/>
    <x v="2"/>
    <n v="10"/>
    <x v="7738"/>
    <x v="0"/>
    <n v="1.4"/>
    <x v="2"/>
    <x v="2"/>
    <x v="0"/>
    <s v="Pens &amp; Art Supplies"/>
    <x v="2"/>
    <x v="282"/>
  </r>
  <r>
    <n v="25315"/>
    <x v="395"/>
    <x v="3"/>
    <n v="36"/>
    <x v="7739"/>
    <x v="1"/>
    <n v="12.6"/>
    <x v="10"/>
    <x v="1"/>
    <x v="0"/>
    <s v="Appliances"/>
    <x v="1"/>
    <x v="732"/>
  </r>
  <r>
    <n v="3395"/>
    <x v="32"/>
    <x v="2"/>
    <n v="29"/>
    <x v="7740"/>
    <x v="0"/>
    <n v="12.3"/>
    <x v="2"/>
    <x v="1"/>
    <x v="0"/>
    <s v="Storage &amp; Organization"/>
    <x v="0"/>
    <x v="1068"/>
  </r>
  <r>
    <n v="59937"/>
    <x v="1329"/>
    <x v="1"/>
    <n v="7"/>
    <x v="7741"/>
    <x v="0"/>
    <n v="18.3"/>
    <x v="3"/>
    <x v="3"/>
    <x v="0"/>
    <s v="Paper"/>
    <x v="0"/>
    <x v="1368"/>
  </r>
  <r>
    <n v="40835"/>
    <x v="1015"/>
    <x v="1"/>
    <n v="26"/>
    <x v="7742"/>
    <x v="0"/>
    <n v="9"/>
    <x v="10"/>
    <x v="3"/>
    <x v="0"/>
    <s v="Binders and Binder Accessories"/>
    <x v="0"/>
    <x v="133"/>
  </r>
  <r>
    <n v="41926"/>
    <x v="380"/>
    <x v="1"/>
    <n v="17"/>
    <x v="5943"/>
    <x v="0"/>
    <n v="5.5"/>
    <x v="0"/>
    <x v="3"/>
    <x v="0"/>
    <s v="Paper"/>
    <x v="0"/>
    <x v="758"/>
  </r>
  <r>
    <n v="16258"/>
    <x v="54"/>
    <x v="4"/>
    <n v="1"/>
    <x v="7743"/>
    <x v="0"/>
    <n v="5.0999999999999996"/>
    <x v="7"/>
    <x v="0"/>
    <x v="0"/>
    <s v="Paper"/>
    <x v="0"/>
    <x v="718"/>
  </r>
  <r>
    <n v="1440"/>
    <x v="827"/>
    <x v="3"/>
    <n v="41"/>
    <x v="7744"/>
    <x v="0"/>
    <n v="9.6"/>
    <x v="9"/>
    <x v="3"/>
    <x v="2"/>
    <s v="Office Furnishings"/>
    <x v="4"/>
    <x v="1019"/>
  </r>
  <r>
    <n v="39172"/>
    <x v="205"/>
    <x v="3"/>
    <n v="38"/>
    <x v="7745"/>
    <x v="0"/>
    <n v="21.4"/>
    <x v="0"/>
    <x v="2"/>
    <x v="0"/>
    <s v="Appliances"/>
    <x v="0"/>
    <x v="1304"/>
  </r>
  <r>
    <n v="52933"/>
    <x v="131"/>
    <x v="3"/>
    <n v="44"/>
    <x v="7746"/>
    <x v="1"/>
    <n v="1.6"/>
    <x v="4"/>
    <x v="1"/>
    <x v="0"/>
    <s v="Binders and Binder Accessories"/>
    <x v="0"/>
    <x v="1191"/>
  </r>
  <r>
    <n v="49223"/>
    <x v="736"/>
    <x v="4"/>
    <n v="24"/>
    <x v="7747"/>
    <x v="0"/>
    <n v="7.8"/>
    <x v="4"/>
    <x v="0"/>
    <x v="0"/>
    <s v="Storage &amp; Organization"/>
    <x v="0"/>
    <x v="500"/>
  </r>
  <r>
    <n v="21223"/>
    <x v="463"/>
    <x v="2"/>
    <n v="3"/>
    <x v="7748"/>
    <x v="2"/>
    <n v="28.1"/>
    <x v="10"/>
    <x v="1"/>
    <x v="2"/>
    <s v="Bookcases"/>
    <x v="6"/>
    <x v="478"/>
  </r>
  <r>
    <n v="51362"/>
    <x v="223"/>
    <x v="4"/>
    <n v="47"/>
    <x v="7749"/>
    <x v="0"/>
    <n v="4.3"/>
    <x v="2"/>
    <x v="0"/>
    <x v="1"/>
    <s v="Computer Peripherals"/>
    <x v="0"/>
    <x v="442"/>
  </r>
  <r>
    <n v="4545"/>
    <x v="482"/>
    <x v="2"/>
    <n v="33"/>
    <x v="7750"/>
    <x v="0"/>
    <n v="1.4"/>
    <x v="0"/>
    <x v="3"/>
    <x v="0"/>
    <s v="Paper"/>
    <x v="2"/>
    <x v="251"/>
  </r>
  <r>
    <n v="59591"/>
    <x v="184"/>
    <x v="2"/>
    <n v="34"/>
    <x v="7751"/>
    <x v="2"/>
    <n v="15"/>
    <x v="6"/>
    <x v="2"/>
    <x v="1"/>
    <s v="Office Machines"/>
    <x v="3"/>
    <x v="1116"/>
  </r>
  <r>
    <n v="44487"/>
    <x v="348"/>
    <x v="0"/>
    <n v="37"/>
    <x v="7752"/>
    <x v="0"/>
    <n v="4.8"/>
    <x v="3"/>
    <x v="0"/>
    <x v="0"/>
    <s v="Storage &amp; Organization"/>
    <x v="0"/>
    <x v="356"/>
  </r>
  <r>
    <n v="37443"/>
    <x v="91"/>
    <x v="2"/>
    <n v="50"/>
    <x v="7753"/>
    <x v="0"/>
    <n v="4.3"/>
    <x v="4"/>
    <x v="3"/>
    <x v="0"/>
    <s v="Appliances"/>
    <x v="0"/>
    <x v="429"/>
  </r>
  <r>
    <n v="5281"/>
    <x v="411"/>
    <x v="1"/>
    <n v="14"/>
    <x v="7754"/>
    <x v="0"/>
    <n v="22.7"/>
    <x v="9"/>
    <x v="1"/>
    <x v="2"/>
    <s v="Office Furnishings"/>
    <x v="5"/>
    <x v="289"/>
  </r>
  <r>
    <n v="45670"/>
    <x v="487"/>
    <x v="3"/>
    <n v="2"/>
    <x v="7755"/>
    <x v="0"/>
    <n v="8.4"/>
    <x v="3"/>
    <x v="0"/>
    <x v="0"/>
    <s v="Paper"/>
    <x v="0"/>
    <x v="623"/>
  </r>
  <r>
    <n v="18241"/>
    <x v="471"/>
    <x v="3"/>
    <n v="3"/>
    <x v="7756"/>
    <x v="0"/>
    <n v="2.1"/>
    <x v="0"/>
    <x v="2"/>
    <x v="1"/>
    <s v="Computer Peripherals"/>
    <x v="4"/>
    <x v="546"/>
  </r>
  <r>
    <n v="23427"/>
    <x v="6"/>
    <x v="3"/>
    <n v="30"/>
    <x v="7757"/>
    <x v="0"/>
    <n v="9"/>
    <x v="8"/>
    <x v="0"/>
    <x v="0"/>
    <s v="Binders and Binder Accessories"/>
    <x v="0"/>
    <x v="1215"/>
  </r>
  <r>
    <n v="9091"/>
    <x v="1086"/>
    <x v="1"/>
    <n v="44"/>
    <x v="7758"/>
    <x v="0"/>
    <n v="9.4"/>
    <x v="8"/>
    <x v="0"/>
    <x v="0"/>
    <s v="Paper"/>
    <x v="0"/>
    <x v="1138"/>
  </r>
  <r>
    <n v="13607"/>
    <x v="426"/>
    <x v="0"/>
    <n v="37"/>
    <x v="909"/>
    <x v="1"/>
    <n v="0.5"/>
    <x v="5"/>
    <x v="3"/>
    <x v="0"/>
    <s v="Labels"/>
    <x v="0"/>
    <x v="227"/>
  </r>
  <r>
    <n v="55138"/>
    <x v="559"/>
    <x v="1"/>
    <n v="22"/>
    <x v="7759"/>
    <x v="0"/>
    <n v="37.5"/>
    <x v="9"/>
    <x v="0"/>
    <x v="0"/>
    <s v="Storage &amp; Organization"/>
    <x v="5"/>
    <x v="580"/>
  </r>
  <r>
    <n v="13638"/>
    <x v="1361"/>
    <x v="1"/>
    <n v="49"/>
    <x v="7760"/>
    <x v="0"/>
    <n v="2.1"/>
    <x v="0"/>
    <x v="1"/>
    <x v="1"/>
    <s v="Computer Peripherals"/>
    <x v="4"/>
    <x v="500"/>
  </r>
  <r>
    <n v="44609"/>
    <x v="359"/>
    <x v="3"/>
    <n v="37"/>
    <x v="7761"/>
    <x v="1"/>
    <n v="0.7"/>
    <x v="9"/>
    <x v="3"/>
    <x v="0"/>
    <s v="Rubber Bands"/>
    <x v="2"/>
    <x v="183"/>
  </r>
  <r>
    <n v="57314"/>
    <x v="338"/>
    <x v="3"/>
    <n v="22"/>
    <x v="7762"/>
    <x v="1"/>
    <n v="5.4"/>
    <x v="4"/>
    <x v="2"/>
    <x v="0"/>
    <s v="Paper"/>
    <x v="2"/>
    <x v="1059"/>
  </r>
  <r>
    <n v="33702"/>
    <x v="177"/>
    <x v="2"/>
    <n v="14"/>
    <x v="7763"/>
    <x v="1"/>
    <n v="0.5"/>
    <x v="2"/>
    <x v="0"/>
    <x v="0"/>
    <s v="Labels"/>
    <x v="0"/>
    <x v="802"/>
  </r>
  <r>
    <n v="2050"/>
    <x v="458"/>
    <x v="2"/>
    <n v="25"/>
    <x v="7764"/>
    <x v="0"/>
    <n v="12.3"/>
    <x v="7"/>
    <x v="1"/>
    <x v="0"/>
    <s v="Paper"/>
    <x v="0"/>
    <x v="610"/>
  </r>
  <r>
    <n v="27589"/>
    <x v="163"/>
    <x v="4"/>
    <n v="36"/>
    <x v="7765"/>
    <x v="0"/>
    <n v="1.6"/>
    <x v="0"/>
    <x v="0"/>
    <x v="2"/>
    <s v="Tables"/>
    <x v="6"/>
    <x v="1141"/>
  </r>
  <r>
    <n v="48167"/>
    <x v="216"/>
    <x v="0"/>
    <n v="45"/>
    <x v="7766"/>
    <x v="0"/>
    <n v="9.5"/>
    <x v="9"/>
    <x v="0"/>
    <x v="0"/>
    <s v="Paper"/>
    <x v="0"/>
    <x v="1178"/>
  </r>
  <r>
    <n v="48455"/>
    <x v="585"/>
    <x v="0"/>
    <n v="2"/>
    <x v="7767"/>
    <x v="0"/>
    <n v="6.7"/>
    <x v="0"/>
    <x v="3"/>
    <x v="1"/>
    <s v="Office Machines"/>
    <x v="1"/>
    <x v="610"/>
  </r>
  <r>
    <n v="54368"/>
    <x v="411"/>
    <x v="2"/>
    <n v="43"/>
    <x v="7768"/>
    <x v="0"/>
    <n v="5.3"/>
    <x v="3"/>
    <x v="3"/>
    <x v="1"/>
    <s v="Telephones and Communication"/>
    <x v="0"/>
    <x v="289"/>
  </r>
  <r>
    <n v="3586"/>
    <x v="792"/>
    <x v="1"/>
    <n v="31"/>
    <x v="7769"/>
    <x v="0"/>
    <n v="5.4"/>
    <x v="3"/>
    <x v="2"/>
    <x v="2"/>
    <s v="Office Furnishings"/>
    <x v="4"/>
    <x v="735"/>
  </r>
  <r>
    <n v="49312"/>
    <x v="448"/>
    <x v="0"/>
    <n v="19"/>
    <x v="7770"/>
    <x v="1"/>
    <n v="6.2"/>
    <x v="4"/>
    <x v="0"/>
    <x v="2"/>
    <s v="Office Furnishings"/>
    <x v="1"/>
    <x v="1352"/>
  </r>
  <r>
    <n v="13702"/>
    <x v="129"/>
    <x v="3"/>
    <n v="6"/>
    <x v="7771"/>
    <x v="0"/>
    <n v="8"/>
    <x v="1"/>
    <x v="3"/>
    <x v="0"/>
    <s v="Paper"/>
    <x v="0"/>
    <x v="467"/>
  </r>
  <r>
    <n v="57253"/>
    <x v="81"/>
    <x v="0"/>
    <n v="25"/>
    <x v="7772"/>
    <x v="0"/>
    <n v="5.6"/>
    <x v="0"/>
    <x v="1"/>
    <x v="1"/>
    <s v="Telephones and Communication"/>
    <x v="0"/>
    <x v="550"/>
  </r>
  <r>
    <n v="39846"/>
    <x v="1062"/>
    <x v="3"/>
    <n v="14"/>
    <x v="7773"/>
    <x v="0"/>
    <n v="4.9000000000000004"/>
    <x v="1"/>
    <x v="0"/>
    <x v="1"/>
    <s v="Computer Peripherals"/>
    <x v="4"/>
    <x v="53"/>
  </r>
  <r>
    <n v="32871"/>
    <x v="1004"/>
    <x v="1"/>
    <n v="14"/>
    <x v="7774"/>
    <x v="2"/>
    <n v="19.100000000000001"/>
    <x v="0"/>
    <x v="3"/>
    <x v="1"/>
    <s v="Office Machines"/>
    <x v="3"/>
    <x v="894"/>
  </r>
  <r>
    <n v="50626"/>
    <x v="95"/>
    <x v="4"/>
    <n v="18"/>
    <x v="7775"/>
    <x v="2"/>
    <n v="38.4"/>
    <x v="7"/>
    <x v="1"/>
    <x v="2"/>
    <s v="Bookcases"/>
    <x v="6"/>
    <x v="96"/>
  </r>
  <r>
    <n v="34400"/>
    <x v="182"/>
    <x v="3"/>
    <n v="25"/>
    <x v="7776"/>
    <x v="0"/>
    <n v="4.5"/>
    <x v="9"/>
    <x v="0"/>
    <x v="0"/>
    <s v="Pens &amp; Art Supplies"/>
    <x v="4"/>
    <x v="593"/>
  </r>
  <r>
    <n v="14114"/>
    <x v="345"/>
    <x v="0"/>
    <n v="29"/>
    <x v="7777"/>
    <x v="0"/>
    <n v="1.5"/>
    <x v="4"/>
    <x v="3"/>
    <x v="0"/>
    <s v="Rubber Bands"/>
    <x v="2"/>
    <x v="351"/>
  </r>
  <r>
    <n v="57602"/>
    <x v="591"/>
    <x v="3"/>
    <n v="43"/>
    <x v="4615"/>
    <x v="0"/>
    <n v="0.5"/>
    <x v="9"/>
    <x v="1"/>
    <x v="0"/>
    <s v="Labels"/>
    <x v="0"/>
    <x v="790"/>
  </r>
  <r>
    <n v="20134"/>
    <x v="240"/>
    <x v="3"/>
    <n v="47"/>
    <x v="7778"/>
    <x v="0"/>
    <n v="7.9"/>
    <x v="0"/>
    <x v="0"/>
    <x v="0"/>
    <s v="Paper"/>
    <x v="0"/>
    <x v="1270"/>
  </r>
  <r>
    <n v="1317"/>
    <x v="1380"/>
    <x v="1"/>
    <n v="40"/>
    <x v="7779"/>
    <x v="0"/>
    <n v="8"/>
    <x v="6"/>
    <x v="1"/>
    <x v="0"/>
    <s v="Paper"/>
    <x v="0"/>
    <x v="70"/>
  </r>
  <r>
    <n v="15271"/>
    <x v="419"/>
    <x v="0"/>
    <n v="7"/>
    <x v="7780"/>
    <x v="0"/>
    <n v="1.3"/>
    <x v="4"/>
    <x v="1"/>
    <x v="1"/>
    <s v="Telephones and Communication"/>
    <x v="4"/>
    <x v="295"/>
  </r>
  <r>
    <n v="52324"/>
    <x v="1147"/>
    <x v="2"/>
    <n v="4"/>
    <x v="7781"/>
    <x v="2"/>
    <n v="32.1"/>
    <x v="0"/>
    <x v="3"/>
    <x v="2"/>
    <s v="Chairs &amp; Chairmats"/>
    <x v="3"/>
    <x v="958"/>
  </r>
  <r>
    <n v="13729"/>
    <x v="1400"/>
    <x v="2"/>
    <n v="9"/>
    <x v="7782"/>
    <x v="1"/>
    <n v="37.5"/>
    <x v="3"/>
    <x v="2"/>
    <x v="0"/>
    <s v="Storage &amp; Organization"/>
    <x v="5"/>
    <x v="1447"/>
  </r>
  <r>
    <n v="55874"/>
    <x v="1250"/>
    <x v="4"/>
    <n v="41"/>
    <x v="7783"/>
    <x v="1"/>
    <n v="4.9000000000000004"/>
    <x v="0"/>
    <x v="3"/>
    <x v="1"/>
    <s v="Computer Peripherals"/>
    <x v="4"/>
    <x v="453"/>
  </r>
  <r>
    <n v="33537"/>
    <x v="595"/>
    <x v="4"/>
    <n v="26"/>
    <x v="7784"/>
    <x v="0"/>
    <n v="0.7"/>
    <x v="9"/>
    <x v="0"/>
    <x v="0"/>
    <s v="Pens &amp; Art Supplies"/>
    <x v="2"/>
    <x v="622"/>
  </r>
  <r>
    <n v="39460"/>
    <x v="1293"/>
    <x v="2"/>
    <n v="25"/>
    <x v="7785"/>
    <x v="0"/>
    <n v="6.5"/>
    <x v="0"/>
    <x v="1"/>
    <x v="0"/>
    <s v="Binders and Binder Accessories"/>
    <x v="0"/>
    <x v="330"/>
  </r>
  <r>
    <n v="7239"/>
    <x v="438"/>
    <x v="4"/>
    <n v="50"/>
    <x v="7786"/>
    <x v="0"/>
    <n v="21.4"/>
    <x v="0"/>
    <x v="3"/>
    <x v="0"/>
    <s v="Storage &amp; Organization"/>
    <x v="0"/>
    <x v="744"/>
  </r>
  <r>
    <n v="21188"/>
    <x v="1411"/>
    <x v="0"/>
    <n v="29"/>
    <x v="7787"/>
    <x v="0"/>
    <n v="26.2"/>
    <x v="5"/>
    <x v="3"/>
    <x v="1"/>
    <s v="Copiers and Fax"/>
    <x v="5"/>
    <x v="597"/>
  </r>
  <r>
    <n v="59075"/>
    <x v="278"/>
    <x v="3"/>
    <n v="38"/>
    <x v="7788"/>
    <x v="0"/>
    <n v="5.4"/>
    <x v="0"/>
    <x v="3"/>
    <x v="0"/>
    <s v="Paper"/>
    <x v="0"/>
    <x v="282"/>
  </r>
  <r>
    <n v="29346"/>
    <x v="655"/>
    <x v="3"/>
    <n v="2"/>
    <x v="7789"/>
    <x v="0"/>
    <n v="7.5"/>
    <x v="4"/>
    <x v="0"/>
    <x v="0"/>
    <s v="Envelopes"/>
    <x v="0"/>
    <x v="375"/>
  </r>
  <r>
    <n v="30726"/>
    <x v="62"/>
    <x v="4"/>
    <n v="35"/>
    <x v="7790"/>
    <x v="0"/>
    <n v="4.3"/>
    <x v="0"/>
    <x v="2"/>
    <x v="0"/>
    <s v="Appliances"/>
    <x v="0"/>
    <x v="133"/>
  </r>
  <r>
    <n v="2086"/>
    <x v="512"/>
    <x v="0"/>
    <n v="38"/>
    <x v="7791"/>
    <x v="0"/>
    <n v="9.6"/>
    <x v="6"/>
    <x v="0"/>
    <x v="1"/>
    <s v="Telephones and Communication"/>
    <x v="0"/>
    <x v="883"/>
  </r>
  <r>
    <n v="41413"/>
    <x v="682"/>
    <x v="3"/>
    <n v="17"/>
    <x v="7792"/>
    <x v="0"/>
    <n v="26.2"/>
    <x v="2"/>
    <x v="0"/>
    <x v="1"/>
    <s v="Copiers and Fax"/>
    <x v="5"/>
    <x v="544"/>
  </r>
  <r>
    <n v="47301"/>
    <x v="1412"/>
    <x v="3"/>
    <n v="6"/>
    <x v="7793"/>
    <x v="0"/>
    <n v="37.5"/>
    <x v="0"/>
    <x v="1"/>
    <x v="0"/>
    <s v="Storage &amp; Organization"/>
    <x v="5"/>
    <x v="668"/>
  </r>
  <r>
    <n v="5153"/>
    <x v="563"/>
    <x v="0"/>
    <n v="37"/>
    <x v="7794"/>
    <x v="1"/>
    <n v="13.5"/>
    <x v="10"/>
    <x v="2"/>
    <x v="2"/>
    <s v="Chairs &amp; Chairmats"/>
    <x v="1"/>
    <x v="1406"/>
  </r>
  <r>
    <n v="38656"/>
    <x v="115"/>
    <x v="3"/>
    <n v="3"/>
    <x v="7795"/>
    <x v="2"/>
    <n v="28"/>
    <x v="0"/>
    <x v="1"/>
    <x v="2"/>
    <s v="Chairs &amp; Chairmats"/>
    <x v="3"/>
    <x v="208"/>
  </r>
  <r>
    <n v="40835"/>
    <x v="1015"/>
    <x v="1"/>
    <n v="14"/>
    <x v="7796"/>
    <x v="0"/>
    <n v="21.4"/>
    <x v="10"/>
    <x v="3"/>
    <x v="1"/>
    <s v="Computer Peripherals"/>
    <x v="0"/>
    <x v="133"/>
  </r>
  <r>
    <n v="32803"/>
    <x v="557"/>
    <x v="4"/>
    <n v="49"/>
    <x v="6176"/>
    <x v="1"/>
    <n v="5"/>
    <x v="0"/>
    <x v="0"/>
    <x v="0"/>
    <s v="Binders and Binder Accessories"/>
    <x v="0"/>
    <x v="502"/>
  </r>
  <r>
    <n v="31973"/>
    <x v="530"/>
    <x v="2"/>
    <n v="15"/>
    <x v="7797"/>
    <x v="0"/>
    <n v="5.7"/>
    <x v="7"/>
    <x v="3"/>
    <x v="2"/>
    <s v="Chairs &amp; Chairmats"/>
    <x v="1"/>
    <x v="965"/>
  </r>
  <r>
    <n v="31618"/>
    <x v="1413"/>
    <x v="0"/>
    <n v="14"/>
    <x v="7798"/>
    <x v="0"/>
    <n v="1.6"/>
    <x v="1"/>
    <x v="0"/>
    <x v="0"/>
    <s v="Binders and Binder Accessories"/>
    <x v="0"/>
    <x v="1448"/>
  </r>
  <r>
    <n v="2023"/>
    <x v="765"/>
    <x v="3"/>
    <n v="4"/>
    <x v="7799"/>
    <x v="0"/>
    <n v="13"/>
    <x v="6"/>
    <x v="2"/>
    <x v="1"/>
    <s v="Computer Peripherals"/>
    <x v="0"/>
    <x v="1438"/>
  </r>
  <r>
    <n v="28805"/>
    <x v="394"/>
    <x v="4"/>
    <n v="4"/>
    <x v="7800"/>
    <x v="0"/>
    <n v="1.6"/>
    <x v="0"/>
    <x v="0"/>
    <x v="0"/>
    <s v="Binders and Binder Accessories"/>
    <x v="0"/>
    <x v="409"/>
  </r>
  <r>
    <n v="19044"/>
    <x v="757"/>
    <x v="3"/>
    <n v="29"/>
    <x v="7801"/>
    <x v="0"/>
    <n v="10.1"/>
    <x v="2"/>
    <x v="0"/>
    <x v="0"/>
    <s v="Storage &amp; Organization"/>
    <x v="0"/>
    <x v="1123"/>
  </r>
  <r>
    <n v="54119"/>
    <x v="771"/>
    <x v="4"/>
    <n v="4"/>
    <x v="4043"/>
    <x v="0"/>
    <n v="7.1"/>
    <x v="2"/>
    <x v="0"/>
    <x v="0"/>
    <s v="Storage &amp; Organization"/>
    <x v="0"/>
    <x v="838"/>
  </r>
  <r>
    <n v="26724"/>
    <x v="187"/>
    <x v="0"/>
    <n v="2"/>
    <x v="7802"/>
    <x v="0"/>
    <n v="15"/>
    <x v="3"/>
    <x v="3"/>
    <x v="1"/>
    <s v="Office Machines"/>
    <x v="1"/>
    <x v="997"/>
  </r>
  <r>
    <n v="1573"/>
    <x v="570"/>
    <x v="1"/>
    <n v="13"/>
    <x v="7803"/>
    <x v="2"/>
    <n v="34.700000000000003"/>
    <x v="0"/>
    <x v="3"/>
    <x v="2"/>
    <s v="Chairs &amp; Chairmats"/>
    <x v="3"/>
    <x v="512"/>
  </r>
  <r>
    <n v="263"/>
    <x v="673"/>
    <x v="1"/>
    <n v="25"/>
    <x v="7804"/>
    <x v="0"/>
    <n v="8.3000000000000007"/>
    <x v="8"/>
    <x v="0"/>
    <x v="0"/>
    <s v="Binders and Binder Accessories"/>
    <x v="0"/>
    <x v="716"/>
  </r>
  <r>
    <n v="48643"/>
    <x v="398"/>
    <x v="4"/>
    <n v="14"/>
    <x v="7805"/>
    <x v="2"/>
    <n v="59.2"/>
    <x v="7"/>
    <x v="2"/>
    <x v="1"/>
    <s v="Office Machines"/>
    <x v="3"/>
    <x v="412"/>
  </r>
  <r>
    <n v="16258"/>
    <x v="54"/>
    <x v="4"/>
    <n v="48"/>
    <x v="7806"/>
    <x v="0"/>
    <n v="2.5"/>
    <x v="7"/>
    <x v="0"/>
    <x v="0"/>
    <s v="Pens &amp; Art Supplies"/>
    <x v="2"/>
    <x v="531"/>
  </r>
  <r>
    <n v="37793"/>
    <x v="1111"/>
    <x v="2"/>
    <n v="16"/>
    <x v="7807"/>
    <x v="0"/>
    <n v="8.1"/>
    <x v="1"/>
    <x v="0"/>
    <x v="0"/>
    <s v="Scissors, Rulers and Trimmers"/>
    <x v="4"/>
    <x v="1196"/>
  </r>
  <r>
    <n v="14983"/>
    <x v="1088"/>
    <x v="1"/>
    <n v="48"/>
    <x v="7808"/>
    <x v="1"/>
    <n v="9.6"/>
    <x v="6"/>
    <x v="1"/>
    <x v="1"/>
    <s v="Telephones and Communication"/>
    <x v="0"/>
    <x v="945"/>
  </r>
  <r>
    <n v="27746"/>
    <x v="792"/>
    <x v="0"/>
    <n v="3"/>
    <x v="7809"/>
    <x v="0"/>
    <n v="8.4"/>
    <x v="5"/>
    <x v="1"/>
    <x v="2"/>
    <s v="Office Furnishings"/>
    <x v="0"/>
    <x v="322"/>
  </r>
  <r>
    <n v="45571"/>
    <x v="117"/>
    <x v="4"/>
    <n v="44"/>
    <x v="7810"/>
    <x v="0"/>
    <n v="9.1"/>
    <x v="9"/>
    <x v="1"/>
    <x v="1"/>
    <s v="Office Machines"/>
    <x v="1"/>
    <x v="118"/>
  </r>
  <r>
    <n v="14241"/>
    <x v="55"/>
    <x v="0"/>
    <n v="22"/>
    <x v="7811"/>
    <x v="0"/>
    <n v="2.5"/>
    <x v="6"/>
    <x v="2"/>
    <x v="0"/>
    <s v="Pens &amp; Art Supplies"/>
    <x v="2"/>
    <x v="1359"/>
  </r>
  <r>
    <n v="56166"/>
    <x v="692"/>
    <x v="0"/>
    <n v="1"/>
    <x v="7812"/>
    <x v="2"/>
    <n v="44.9"/>
    <x v="11"/>
    <x v="1"/>
    <x v="2"/>
    <s v="Chairs &amp; Chairmats"/>
    <x v="3"/>
    <x v="154"/>
  </r>
  <r>
    <n v="44261"/>
    <x v="544"/>
    <x v="1"/>
    <n v="34"/>
    <x v="7813"/>
    <x v="2"/>
    <n v="38.6"/>
    <x v="2"/>
    <x v="0"/>
    <x v="2"/>
    <s v="Bookcases"/>
    <x v="6"/>
    <x v="1132"/>
  </r>
  <r>
    <n v="57216"/>
    <x v="526"/>
    <x v="1"/>
    <n v="46"/>
    <x v="7814"/>
    <x v="2"/>
    <n v="61"/>
    <x v="5"/>
    <x v="0"/>
    <x v="2"/>
    <s v="Chairs &amp; Chairmats"/>
    <x v="3"/>
    <x v="546"/>
  </r>
  <r>
    <n v="52416"/>
    <x v="852"/>
    <x v="2"/>
    <n v="6"/>
    <x v="7815"/>
    <x v="0"/>
    <n v="6.2"/>
    <x v="0"/>
    <x v="0"/>
    <x v="0"/>
    <s v="Paper"/>
    <x v="2"/>
    <x v="888"/>
  </r>
  <r>
    <n v="41440"/>
    <x v="723"/>
    <x v="1"/>
    <n v="19"/>
    <x v="7816"/>
    <x v="2"/>
    <n v="57.9"/>
    <x v="2"/>
    <x v="0"/>
    <x v="2"/>
    <s v="Tables"/>
    <x v="6"/>
    <x v="580"/>
  </r>
  <r>
    <n v="2275"/>
    <x v="1308"/>
    <x v="2"/>
    <n v="49"/>
    <x v="7817"/>
    <x v="0"/>
    <n v="1.3"/>
    <x v="12"/>
    <x v="3"/>
    <x v="0"/>
    <s v="Pens &amp; Art Supplies"/>
    <x v="2"/>
    <x v="1282"/>
  </r>
  <r>
    <n v="12485"/>
    <x v="69"/>
    <x v="0"/>
    <n v="24"/>
    <x v="7818"/>
    <x v="2"/>
    <n v="30.1"/>
    <x v="1"/>
    <x v="2"/>
    <x v="2"/>
    <s v="Chairs &amp; Chairmats"/>
    <x v="3"/>
    <x v="1295"/>
  </r>
  <r>
    <n v="33604"/>
    <x v="1316"/>
    <x v="1"/>
    <n v="10"/>
    <x v="7819"/>
    <x v="0"/>
    <n v="8.3000000000000007"/>
    <x v="2"/>
    <x v="0"/>
    <x v="0"/>
    <s v="Binders and Binder Accessories"/>
    <x v="0"/>
    <x v="714"/>
  </r>
  <r>
    <n v="32519"/>
    <x v="769"/>
    <x v="3"/>
    <n v="8"/>
    <x v="7820"/>
    <x v="0"/>
    <n v="4.8"/>
    <x v="9"/>
    <x v="1"/>
    <x v="0"/>
    <s v="Appliances"/>
    <x v="0"/>
    <x v="106"/>
  </r>
  <r>
    <n v="46919"/>
    <x v="545"/>
    <x v="3"/>
    <n v="31"/>
    <x v="7821"/>
    <x v="0"/>
    <n v="7"/>
    <x v="0"/>
    <x v="3"/>
    <x v="1"/>
    <s v="Computer Peripherals"/>
    <x v="0"/>
    <x v="1408"/>
  </r>
  <r>
    <n v="30885"/>
    <x v="162"/>
    <x v="1"/>
    <n v="24"/>
    <x v="7822"/>
    <x v="0"/>
    <n v="10.1"/>
    <x v="8"/>
    <x v="0"/>
    <x v="0"/>
    <s v="Storage &amp; Organization"/>
    <x v="0"/>
    <x v="683"/>
  </r>
  <r>
    <n v="5990"/>
    <x v="1102"/>
    <x v="0"/>
    <n v="9"/>
    <x v="6313"/>
    <x v="0"/>
    <n v="6.8"/>
    <x v="8"/>
    <x v="2"/>
    <x v="0"/>
    <s v="Paper"/>
    <x v="0"/>
    <x v="1009"/>
  </r>
  <r>
    <n v="49477"/>
    <x v="339"/>
    <x v="4"/>
    <n v="9"/>
    <x v="7823"/>
    <x v="0"/>
    <n v="6.2"/>
    <x v="0"/>
    <x v="0"/>
    <x v="0"/>
    <s v="Paper"/>
    <x v="2"/>
    <x v="482"/>
  </r>
  <r>
    <n v="40258"/>
    <x v="92"/>
    <x v="2"/>
    <n v="31"/>
    <x v="7824"/>
    <x v="0"/>
    <n v="14.3"/>
    <x v="0"/>
    <x v="3"/>
    <x v="0"/>
    <s v="Appliances"/>
    <x v="0"/>
    <x v="733"/>
  </r>
  <r>
    <n v="14755"/>
    <x v="950"/>
    <x v="1"/>
    <n v="44"/>
    <x v="7825"/>
    <x v="1"/>
    <n v="4.5"/>
    <x v="0"/>
    <x v="1"/>
    <x v="1"/>
    <s v="Telephones and Communication"/>
    <x v="0"/>
    <x v="842"/>
  </r>
  <r>
    <n v="45155"/>
    <x v="745"/>
    <x v="3"/>
    <n v="35"/>
    <x v="7826"/>
    <x v="0"/>
    <n v="2.1"/>
    <x v="4"/>
    <x v="0"/>
    <x v="0"/>
    <s v="Scissors, Rulers and Trimmers"/>
    <x v="2"/>
    <x v="782"/>
  </r>
  <r>
    <n v="2790"/>
    <x v="68"/>
    <x v="1"/>
    <n v="15"/>
    <x v="7827"/>
    <x v="1"/>
    <n v="5.9"/>
    <x v="2"/>
    <x v="2"/>
    <x v="0"/>
    <s v="Pens &amp; Art Supplies"/>
    <x v="4"/>
    <x v="68"/>
  </r>
  <r>
    <n v="34816"/>
    <x v="1141"/>
    <x v="2"/>
    <n v="29"/>
    <x v="7828"/>
    <x v="0"/>
    <n v="4.8"/>
    <x v="2"/>
    <x v="0"/>
    <x v="0"/>
    <s v="Appliances"/>
    <x v="0"/>
    <x v="776"/>
  </r>
  <r>
    <n v="14435"/>
    <x v="1161"/>
    <x v="2"/>
    <n v="44"/>
    <x v="7829"/>
    <x v="0"/>
    <n v="6.2"/>
    <x v="3"/>
    <x v="3"/>
    <x v="0"/>
    <s v="Paper"/>
    <x v="0"/>
    <x v="557"/>
  </r>
  <r>
    <n v="9696"/>
    <x v="422"/>
    <x v="2"/>
    <n v="13"/>
    <x v="7830"/>
    <x v="2"/>
    <n v="46.4"/>
    <x v="5"/>
    <x v="0"/>
    <x v="2"/>
    <s v="Chairs &amp; Chairmats"/>
    <x v="3"/>
    <x v="366"/>
  </r>
  <r>
    <n v="27750"/>
    <x v="429"/>
    <x v="3"/>
    <n v="18"/>
    <x v="7831"/>
    <x v="2"/>
    <n v="52.4"/>
    <x v="5"/>
    <x v="3"/>
    <x v="1"/>
    <s v="Copiers and Fax"/>
    <x v="3"/>
    <x v="1111"/>
  </r>
  <r>
    <n v="42309"/>
    <x v="774"/>
    <x v="3"/>
    <n v="41"/>
    <x v="7832"/>
    <x v="0"/>
    <n v="6.8"/>
    <x v="6"/>
    <x v="3"/>
    <x v="0"/>
    <s v="Appliances"/>
    <x v="0"/>
    <x v="1440"/>
  </r>
  <r>
    <n v="23333"/>
    <x v="386"/>
    <x v="4"/>
    <n v="32"/>
    <x v="7833"/>
    <x v="0"/>
    <n v="6.2"/>
    <x v="0"/>
    <x v="2"/>
    <x v="0"/>
    <s v="Paper"/>
    <x v="0"/>
    <x v="634"/>
  </r>
  <r>
    <n v="41059"/>
    <x v="660"/>
    <x v="4"/>
    <n v="45"/>
    <x v="7834"/>
    <x v="0"/>
    <n v="15"/>
    <x v="0"/>
    <x v="0"/>
    <x v="1"/>
    <s v="Office Machines"/>
    <x v="1"/>
    <x v="89"/>
  </r>
  <r>
    <n v="57381"/>
    <x v="1003"/>
    <x v="1"/>
    <n v="13"/>
    <x v="7835"/>
    <x v="0"/>
    <n v="3.2"/>
    <x v="2"/>
    <x v="1"/>
    <x v="0"/>
    <s v="Binders and Binder Accessories"/>
    <x v="0"/>
    <x v="1440"/>
  </r>
  <r>
    <n v="4645"/>
    <x v="1203"/>
    <x v="0"/>
    <n v="11"/>
    <x v="7836"/>
    <x v="0"/>
    <n v="12.5"/>
    <x v="5"/>
    <x v="3"/>
    <x v="1"/>
    <s v="Copiers and Fax"/>
    <x v="5"/>
    <x v="658"/>
  </r>
  <r>
    <n v="5989"/>
    <x v="594"/>
    <x v="4"/>
    <n v="21"/>
    <x v="7837"/>
    <x v="0"/>
    <n v="1.4"/>
    <x v="8"/>
    <x v="0"/>
    <x v="0"/>
    <s v="Pens &amp; Art Supplies"/>
    <x v="2"/>
    <x v="742"/>
  </r>
  <r>
    <n v="30243"/>
    <x v="1133"/>
    <x v="0"/>
    <n v="21"/>
    <x v="7838"/>
    <x v="0"/>
    <n v="26.2"/>
    <x v="10"/>
    <x v="0"/>
    <x v="1"/>
    <s v="Copiers and Fax"/>
    <x v="5"/>
    <x v="1179"/>
  </r>
  <r>
    <n v="48774"/>
    <x v="574"/>
    <x v="1"/>
    <n v="31"/>
    <x v="7839"/>
    <x v="2"/>
    <n v="67.3"/>
    <x v="3"/>
    <x v="3"/>
    <x v="2"/>
    <s v="Chairs &amp; Chairmats"/>
    <x v="3"/>
    <x v="623"/>
  </r>
  <r>
    <n v="5189"/>
    <x v="261"/>
    <x v="3"/>
    <n v="12"/>
    <x v="7840"/>
    <x v="0"/>
    <n v="15.5"/>
    <x v="8"/>
    <x v="0"/>
    <x v="1"/>
    <s v="Computer Peripherals"/>
    <x v="0"/>
    <x v="732"/>
  </r>
  <r>
    <n v="35045"/>
    <x v="1414"/>
    <x v="4"/>
    <n v="44"/>
    <x v="7841"/>
    <x v="0"/>
    <n v="4.8"/>
    <x v="9"/>
    <x v="3"/>
    <x v="0"/>
    <s v="Storage &amp; Organization"/>
    <x v="0"/>
    <x v="1397"/>
  </r>
  <r>
    <n v="9219"/>
    <x v="321"/>
    <x v="3"/>
    <n v="24"/>
    <x v="7842"/>
    <x v="0"/>
    <n v="7"/>
    <x v="5"/>
    <x v="1"/>
    <x v="1"/>
    <s v="Computer Peripherals"/>
    <x v="0"/>
    <x v="1104"/>
  </r>
  <r>
    <n v="46912"/>
    <x v="914"/>
    <x v="3"/>
    <n v="5"/>
    <x v="7843"/>
    <x v="0"/>
    <n v="15.9"/>
    <x v="1"/>
    <x v="2"/>
    <x v="2"/>
    <s v="Office Furnishings"/>
    <x v="0"/>
    <x v="958"/>
  </r>
  <r>
    <n v="10369"/>
    <x v="654"/>
    <x v="3"/>
    <n v="23"/>
    <x v="7844"/>
    <x v="0"/>
    <n v="9.6"/>
    <x v="2"/>
    <x v="2"/>
    <x v="1"/>
    <s v="Computer Peripherals"/>
    <x v="4"/>
    <x v="77"/>
  </r>
  <r>
    <n v="17506"/>
    <x v="1394"/>
    <x v="3"/>
    <n v="33"/>
    <x v="7845"/>
    <x v="2"/>
    <n v="45.5"/>
    <x v="0"/>
    <x v="2"/>
    <x v="0"/>
    <s v="Appliances"/>
    <x v="3"/>
    <x v="175"/>
  </r>
  <r>
    <n v="21890"/>
    <x v="1"/>
    <x v="2"/>
    <n v="27"/>
    <x v="71"/>
    <x v="0"/>
    <n v="1"/>
    <x v="11"/>
    <x v="3"/>
    <x v="0"/>
    <s v="Pens &amp; Art Supplies"/>
    <x v="2"/>
    <x v="1"/>
  </r>
  <r>
    <n v="132"/>
    <x v="1100"/>
    <x v="4"/>
    <n v="30"/>
    <x v="7846"/>
    <x v="2"/>
    <n v="58.6"/>
    <x v="4"/>
    <x v="1"/>
    <x v="2"/>
    <s v="Bookcases"/>
    <x v="6"/>
    <x v="1268"/>
  </r>
  <r>
    <n v="12706"/>
    <x v="383"/>
    <x v="0"/>
    <n v="46"/>
    <x v="7847"/>
    <x v="2"/>
    <n v="39.200000000000003"/>
    <x v="8"/>
    <x v="0"/>
    <x v="2"/>
    <s v="Bookcases"/>
    <x v="6"/>
    <x v="632"/>
  </r>
  <r>
    <n v="8130"/>
    <x v="627"/>
    <x v="0"/>
    <n v="15"/>
    <x v="7848"/>
    <x v="0"/>
    <n v="5.4"/>
    <x v="9"/>
    <x v="1"/>
    <x v="0"/>
    <s v="Binders and Binder Accessories"/>
    <x v="0"/>
    <x v="258"/>
  </r>
  <r>
    <n v="50949"/>
    <x v="895"/>
    <x v="4"/>
    <n v="46"/>
    <x v="7849"/>
    <x v="0"/>
    <n v="9.4"/>
    <x v="0"/>
    <x v="0"/>
    <x v="1"/>
    <s v="Telephones and Communication"/>
    <x v="0"/>
    <x v="758"/>
  </r>
  <r>
    <n v="967"/>
    <x v="1153"/>
    <x v="4"/>
    <n v="6"/>
    <x v="7850"/>
    <x v="0"/>
    <n v="8"/>
    <x v="8"/>
    <x v="1"/>
    <x v="1"/>
    <s v="Office Machines"/>
    <x v="1"/>
    <x v="1449"/>
  </r>
  <r>
    <n v="27364"/>
    <x v="538"/>
    <x v="4"/>
    <n v="29"/>
    <x v="7851"/>
    <x v="0"/>
    <n v="4.3"/>
    <x v="9"/>
    <x v="0"/>
    <x v="1"/>
    <s v="Telephones and Communication"/>
    <x v="0"/>
    <x v="862"/>
  </r>
  <r>
    <n v="21670"/>
    <x v="51"/>
    <x v="1"/>
    <n v="24"/>
    <x v="7852"/>
    <x v="0"/>
    <n v="21.4"/>
    <x v="0"/>
    <x v="2"/>
    <x v="2"/>
    <s v="Office Furnishings"/>
    <x v="0"/>
    <x v="680"/>
  </r>
  <r>
    <n v="25536"/>
    <x v="981"/>
    <x v="3"/>
    <n v="19"/>
    <x v="7853"/>
    <x v="0"/>
    <n v="1.2"/>
    <x v="0"/>
    <x v="3"/>
    <x v="0"/>
    <s v="Pens &amp; Art Supplies"/>
    <x v="2"/>
    <x v="668"/>
  </r>
  <r>
    <n v="26145"/>
    <x v="994"/>
    <x v="3"/>
    <n v="27"/>
    <x v="7854"/>
    <x v="0"/>
    <n v="8.4"/>
    <x v="0"/>
    <x v="0"/>
    <x v="2"/>
    <s v="Office Furnishings"/>
    <x v="0"/>
    <x v="54"/>
  </r>
  <r>
    <n v="38050"/>
    <x v="623"/>
    <x v="2"/>
    <n v="36"/>
    <x v="7855"/>
    <x v="0"/>
    <n v="0.7"/>
    <x v="6"/>
    <x v="2"/>
    <x v="0"/>
    <s v="Pens &amp; Art Supplies"/>
    <x v="2"/>
    <x v="654"/>
  </r>
  <r>
    <n v="54528"/>
    <x v="872"/>
    <x v="4"/>
    <n v="15"/>
    <x v="7856"/>
    <x v="0"/>
    <n v="1"/>
    <x v="3"/>
    <x v="1"/>
    <x v="0"/>
    <s v="Pens &amp; Art Supplies"/>
    <x v="2"/>
    <x v="919"/>
  </r>
  <r>
    <n v="46853"/>
    <x v="206"/>
    <x v="3"/>
    <n v="22"/>
    <x v="7857"/>
    <x v="0"/>
    <n v="12"/>
    <x v="0"/>
    <x v="2"/>
    <x v="1"/>
    <s v="Computer Peripherals"/>
    <x v="0"/>
    <x v="865"/>
  </r>
  <r>
    <n v="24067"/>
    <x v="111"/>
    <x v="1"/>
    <n v="46"/>
    <x v="7858"/>
    <x v="1"/>
    <n v="6.3"/>
    <x v="10"/>
    <x v="0"/>
    <x v="1"/>
    <s v="Telephones and Communication"/>
    <x v="0"/>
    <x v="1017"/>
  </r>
  <r>
    <n v="710"/>
    <x v="1209"/>
    <x v="3"/>
    <n v="42"/>
    <x v="7859"/>
    <x v="0"/>
    <n v="5.9"/>
    <x v="9"/>
    <x v="0"/>
    <x v="0"/>
    <s v="Binders and Binder Accessories"/>
    <x v="0"/>
    <x v="538"/>
  </r>
  <r>
    <n v="19557"/>
    <x v="1117"/>
    <x v="3"/>
    <n v="26"/>
    <x v="7860"/>
    <x v="0"/>
    <n v="0.9"/>
    <x v="9"/>
    <x v="0"/>
    <x v="0"/>
    <s v="Rubber Bands"/>
    <x v="2"/>
    <x v="677"/>
  </r>
  <r>
    <n v="12903"/>
    <x v="887"/>
    <x v="0"/>
    <n v="2"/>
    <x v="7861"/>
    <x v="0"/>
    <n v="5.4"/>
    <x v="9"/>
    <x v="1"/>
    <x v="1"/>
    <s v="Telephones and Communication"/>
    <x v="2"/>
    <x v="659"/>
  </r>
  <r>
    <n v="31266"/>
    <x v="1393"/>
    <x v="1"/>
    <n v="16"/>
    <x v="7862"/>
    <x v="2"/>
    <n v="12.9"/>
    <x v="0"/>
    <x v="0"/>
    <x v="1"/>
    <s v="Office Machines"/>
    <x v="6"/>
    <x v="377"/>
  </r>
  <r>
    <n v="11719"/>
    <x v="380"/>
    <x v="2"/>
    <n v="30"/>
    <x v="7863"/>
    <x v="0"/>
    <n v="9.6"/>
    <x v="9"/>
    <x v="2"/>
    <x v="0"/>
    <s v="Pens &amp; Art Supplies"/>
    <x v="4"/>
    <x v="554"/>
  </r>
  <r>
    <n v="20066"/>
    <x v="177"/>
    <x v="0"/>
    <n v="16"/>
    <x v="6201"/>
    <x v="0"/>
    <n v="9.4"/>
    <x v="8"/>
    <x v="2"/>
    <x v="0"/>
    <s v="Paper"/>
    <x v="0"/>
    <x v="608"/>
  </r>
  <r>
    <n v="35104"/>
    <x v="1160"/>
    <x v="1"/>
    <n v="18"/>
    <x v="7864"/>
    <x v="0"/>
    <n v="15.9"/>
    <x v="0"/>
    <x v="3"/>
    <x v="2"/>
    <s v="Office Furnishings"/>
    <x v="5"/>
    <x v="305"/>
  </r>
  <r>
    <n v="33029"/>
    <x v="785"/>
    <x v="1"/>
    <n v="8"/>
    <x v="7865"/>
    <x v="0"/>
    <n v="2.7"/>
    <x v="3"/>
    <x v="1"/>
    <x v="1"/>
    <s v="Telephones and Communication"/>
    <x v="0"/>
    <x v="866"/>
  </r>
  <r>
    <n v="30784"/>
    <x v="434"/>
    <x v="4"/>
    <n v="48"/>
    <x v="7866"/>
    <x v="0"/>
    <n v="1.7"/>
    <x v="3"/>
    <x v="3"/>
    <x v="0"/>
    <s v="Pens &amp; Art Supplies"/>
    <x v="2"/>
    <x v="240"/>
  </r>
  <r>
    <n v="12736"/>
    <x v="940"/>
    <x v="3"/>
    <n v="2"/>
    <x v="7800"/>
    <x v="0"/>
    <n v="6.7"/>
    <x v="0"/>
    <x v="3"/>
    <x v="2"/>
    <s v="Office Furnishings"/>
    <x v="0"/>
    <x v="331"/>
  </r>
  <r>
    <n v="50278"/>
    <x v="100"/>
    <x v="1"/>
    <n v="2"/>
    <x v="7867"/>
    <x v="0"/>
    <n v="9.4"/>
    <x v="1"/>
    <x v="0"/>
    <x v="0"/>
    <s v="Binders and Binder Accessories"/>
    <x v="0"/>
    <x v="838"/>
  </r>
  <r>
    <n v="44036"/>
    <x v="618"/>
    <x v="1"/>
    <n v="40"/>
    <x v="7868"/>
    <x v="1"/>
    <n v="1.3"/>
    <x v="3"/>
    <x v="1"/>
    <x v="0"/>
    <s v="Pens &amp; Art Supplies"/>
    <x v="2"/>
    <x v="651"/>
  </r>
  <r>
    <n v="6337"/>
    <x v="798"/>
    <x v="2"/>
    <n v="1"/>
    <x v="7869"/>
    <x v="2"/>
    <n v="91.6"/>
    <x v="2"/>
    <x v="0"/>
    <x v="2"/>
    <s v="Tables"/>
    <x v="6"/>
    <x v="1106"/>
  </r>
  <r>
    <n v="33637"/>
    <x v="909"/>
    <x v="3"/>
    <n v="35"/>
    <x v="7870"/>
    <x v="0"/>
    <n v="5.6"/>
    <x v="9"/>
    <x v="3"/>
    <x v="2"/>
    <s v="Office Furnishings"/>
    <x v="4"/>
    <x v="844"/>
  </r>
  <r>
    <n v="54401"/>
    <x v="234"/>
    <x v="1"/>
    <n v="34"/>
    <x v="7871"/>
    <x v="0"/>
    <n v="1.6"/>
    <x v="0"/>
    <x v="2"/>
    <x v="0"/>
    <s v="Binders and Binder Accessories"/>
    <x v="0"/>
    <x v="233"/>
  </r>
  <r>
    <n v="13920"/>
    <x v="184"/>
    <x v="0"/>
    <n v="24"/>
    <x v="7872"/>
    <x v="0"/>
    <n v="6.6"/>
    <x v="7"/>
    <x v="2"/>
    <x v="0"/>
    <s v="Scissors, Rulers and Trimmers"/>
    <x v="4"/>
    <x v="1116"/>
  </r>
  <r>
    <n v="45984"/>
    <x v="1195"/>
    <x v="4"/>
    <n v="27"/>
    <x v="5698"/>
    <x v="0"/>
    <n v="1"/>
    <x v="4"/>
    <x v="0"/>
    <x v="0"/>
    <s v="Pens &amp; Art Supplies"/>
    <x v="2"/>
    <x v="1013"/>
  </r>
  <r>
    <n v="15270"/>
    <x v="852"/>
    <x v="2"/>
    <n v="36"/>
    <x v="7873"/>
    <x v="0"/>
    <n v="1.7"/>
    <x v="9"/>
    <x v="0"/>
    <x v="0"/>
    <s v="Paper"/>
    <x v="2"/>
    <x v="888"/>
  </r>
  <r>
    <n v="53248"/>
    <x v="374"/>
    <x v="0"/>
    <n v="7"/>
    <x v="7874"/>
    <x v="2"/>
    <n v="43"/>
    <x v="3"/>
    <x v="2"/>
    <x v="2"/>
    <s v="Tables"/>
    <x v="6"/>
    <x v="151"/>
  </r>
  <r>
    <n v="36834"/>
    <x v="1353"/>
    <x v="3"/>
    <n v="11"/>
    <x v="7875"/>
    <x v="2"/>
    <n v="38.4"/>
    <x v="2"/>
    <x v="0"/>
    <x v="2"/>
    <s v="Bookcases"/>
    <x v="6"/>
    <x v="734"/>
  </r>
  <r>
    <n v="31910"/>
    <x v="32"/>
    <x v="4"/>
    <n v="6"/>
    <x v="7876"/>
    <x v="0"/>
    <n v="5.4"/>
    <x v="9"/>
    <x v="3"/>
    <x v="1"/>
    <s v="Telephones and Communication"/>
    <x v="0"/>
    <x v="1068"/>
  </r>
  <r>
    <n v="30784"/>
    <x v="434"/>
    <x v="4"/>
    <n v="10"/>
    <x v="7877"/>
    <x v="2"/>
    <n v="28.6"/>
    <x v="3"/>
    <x v="3"/>
    <x v="2"/>
    <s v="Bookcases"/>
    <x v="6"/>
    <x v="452"/>
  </r>
  <r>
    <n v="41636"/>
    <x v="964"/>
    <x v="0"/>
    <n v="27"/>
    <x v="7878"/>
    <x v="0"/>
    <n v="4.5"/>
    <x v="6"/>
    <x v="2"/>
    <x v="1"/>
    <s v="Telephones and Communication"/>
    <x v="0"/>
    <x v="428"/>
  </r>
  <r>
    <n v="2657"/>
    <x v="1311"/>
    <x v="1"/>
    <n v="30"/>
    <x v="7879"/>
    <x v="2"/>
    <n v="24.8"/>
    <x v="9"/>
    <x v="2"/>
    <x v="0"/>
    <s v="Appliances"/>
    <x v="3"/>
    <x v="1190"/>
  </r>
  <r>
    <n v="26306"/>
    <x v="144"/>
    <x v="3"/>
    <n v="39"/>
    <x v="7880"/>
    <x v="2"/>
    <n v="59.9"/>
    <x v="8"/>
    <x v="0"/>
    <x v="2"/>
    <s v="Bookcases"/>
    <x v="6"/>
    <x v="145"/>
  </r>
  <r>
    <n v="5639"/>
    <x v="458"/>
    <x v="4"/>
    <n v="31"/>
    <x v="7881"/>
    <x v="0"/>
    <n v="9.4"/>
    <x v="0"/>
    <x v="3"/>
    <x v="0"/>
    <s v="Storage &amp; Organization"/>
    <x v="0"/>
    <x v="484"/>
  </r>
  <r>
    <n v="55808"/>
    <x v="161"/>
    <x v="2"/>
    <n v="45"/>
    <x v="7882"/>
    <x v="0"/>
    <n v="5.0999999999999996"/>
    <x v="9"/>
    <x v="2"/>
    <x v="1"/>
    <s v="Telephones and Communication"/>
    <x v="1"/>
    <x v="522"/>
  </r>
  <r>
    <n v="36003"/>
    <x v="304"/>
    <x v="4"/>
    <n v="48"/>
    <x v="7883"/>
    <x v="0"/>
    <n v="6.2"/>
    <x v="9"/>
    <x v="1"/>
    <x v="0"/>
    <s v="Paper"/>
    <x v="0"/>
    <x v="417"/>
  </r>
  <r>
    <n v="54055"/>
    <x v="1287"/>
    <x v="0"/>
    <n v="44"/>
    <x v="7884"/>
    <x v="2"/>
    <n v="62.7"/>
    <x v="0"/>
    <x v="2"/>
    <x v="2"/>
    <s v="Bookcases"/>
    <x v="6"/>
    <x v="666"/>
  </r>
  <r>
    <n v="22279"/>
    <x v="1263"/>
    <x v="2"/>
    <n v="43"/>
    <x v="7885"/>
    <x v="0"/>
    <n v="11.5"/>
    <x v="0"/>
    <x v="3"/>
    <x v="0"/>
    <s v="Paper"/>
    <x v="0"/>
    <x v="1387"/>
  </r>
  <r>
    <n v="40224"/>
    <x v="3"/>
    <x v="3"/>
    <n v="14"/>
    <x v="7886"/>
    <x v="1"/>
    <n v="15.5"/>
    <x v="0"/>
    <x v="1"/>
    <x v="2"/>
    <s v="Office Furnishings"/>
    <x v="0"/>
    <x v="902"/>
  </r>
  <r>
    <n v="32002"/>
    <x v="239"/>
    <x v="3"/>
    <n v="37"/>
    <x v="7887"/>
    <x v="0"/>
    <n v="7"/>
    <x v="0"/>
    <x v="1"/>
    <x v="1"/>
    <s v="Computer Peripherals"/>
    <x v="0"/>
    <x v="708"/>
  </r>
  <r>
    <n v="6406"/>
    <x v="964"/>
    <x v="0"/>
    <n v="43"/>
    <x v="7888"/>
    <x v="0"/>
    <n v="2.7"/>
    <x v="9"/>
    <x v="2"/>
    <x v="0"/>
    <s v="Scissors, Rulers and Trimmers"/>
    <x v="4"/>
    <x v="428"/>
  </r>
  <r>
    <n v="11109"/>
    <x v="263"/>
    <x v="4"/>
    <n v="18"/>
    <x v="7889"/>
    <x v="0"/>
    <n v="1.8"/>
    <x v="6"/>
    <x v="1"/>
    <x v="0"/>
    <s v="Paper"/>
    <x v="2"/>
    <x v="555"/>
  </r>
  <r>
    <n v="18688"/>
    <x v="1354"/>
    <x v="2"/>
    <n v="41"/>
    <x v="7890"/>
    <x v="0"/>
    <n v="4.5"/>
    <x v="5"/>
    <x v="2"/>
    <x v="1"/>
    <s v="Telephones and Communication"/>
    <x v="0"/>
    <x v="1266"/>
  </r>
  <r>
    <n v="39072"/>
    <x v="1090"/>
    <x v="1"/>
    <n v="50"/>
    <x v="7891"/>
    <x v="0"/>
    <n v="8.3000000000000007"/>
    <x v="5"/>
    <x v="0"/>
    <x v="0"/>
    <s v="Pens &amp; Art Supplies"/>
    <x v="0"/>
    <x v="1143"/>
  </r>
  <r>
    <n v="35684"/>
    <x v="504"/>
    <x v="3"/>
    <n v="10"/>
    <x v="7892"/>
    <x v="0"/>
    <n v="15"/>
    <x v="5"/>
    <x v="0"/>
    <x v="1"/>
    <s v="Office Machines"/>
    <x v="1"/>
    <x v="460"/>
  </r>
  <r>
    <n v="24804"/>
    <x v="514"/>
    <x v="2"/>
    <n v="20"/>
    <x v="7893"/>
    <x v="0"/>
    <n v="10.1"/>
    <x v="5"/>
    <x v="2"/>
    <x v="0"/>
    <s v="Storage &amp; Organization"/>
    <x v="0"/>
    <x v="534"/>
  </r>
  <r>
    <n v="57699"/>
    <x v="368"/>
    <x v="3"/>
    <n v="47"/>
    <x v="7894"/>
    <x v="0"/>
    <n v="2.1"/>
    <x v="0"/>
    <x v="0"/>
    <x v="1"/>
    <s v="Computer Peripherals"/>
    <x v="4"/>
    <x v="438"/>
  </r>
  <r>
    <n v="24069"/>
    <x v="169"/>
    <x v="3"/>
    <n v="21"/>
    <x v="7895"/>
    <x v="2"/>
    <n v="91.6"/>
    <x v="3"/>
    <x v="2"/>
    <x v="2"/>
    <s v="Tables"/>
    <x v="6"/>
    <x v="358"/>
  </r>
  <r>
    <n v="43815"/>
    <x v="1193"/>
    <x v="2"/>
    <n v="40"/>
    <x v="7896"/>
    <x v="0"/>
    <n v="3.2"/>
    <x v="2"/>
    <x v="2"/>
    <x v="0"/>
    <s v="Binders and Binder Accessories"/>
    <x v="0"/>
    <x v="1244"/>
  </r>
  <r>
    <n v="29187"/>
    <x v="484"/>
    <x v="3"/>
    <n v="5"/>
    <x v="7897"/>
    <x v="0"/>
    <n v="13.9"/>
    <x v="5"/>
    <x v="1"/>
    <x v="0"/>
    <s v="Binders and Binder Accessories"/>
    <x v="0"/>
    <x v="499"/>
  </r>
  <r>
    <n v="25861"/>
    <x v="487"/>
    <x v="1"/>
    <n v="44"/>
    <x v="7898"/>
    <x v="2"/>
    <n v="15.7"/>
    <x v="5"/>
    <x v="3"/>
    <x v="1"/>
    <s v="Office Machines"/>
    <x v="3"/>
    <x v="503"/>
  </r>
  <r>
    <n v="52164"/>
    <x v="120"/>
    <x v="2"/>
    <n v="30"/>
    <x v="7899"/>
    <x v="0"/>
    <n v="9.4"/>
    <x v="0"/>
    <x v="3"/>
    <x v="1"/>
    <s v="Telephones and Communication"/>
    <x v="0"/>
    <x v="122"/>
  </r>
  <r>
    <n v="644"/>
    <x v="1278"/>
    <x v="0"/>
    <n v="5"/>
    <x v="7900"/>
    <x v="2"/>
    <n v="63.1"/>
    <x v="3"/>
    <x v="0"/>
    <x v="2"/>
    <s v="Chairs &amp; Chairmats"/>
    <x v="3"/>
    <x v="104"/>
  </r>
  <r>
    <n v="420"/>
    <x v="1117"/>
    <x v="2"/>
    <n v="8"/>
    <x v="5658"/>
    <x v="0"/>
    <n v="5.2"/>
    <x v="5"/>
    <x v="3"/>
    <x v="0"/>
    <s v="Paper"/>
    <x v="0"/>
    <x v="119"/>
  </r>
  <r>
    <n v="33732"/>
    <x v="912"/>
    <x v="2"/>
    <n v="33"/>
    <x v="7901"/>
    <x v="0"/>
    <n v="6.7"/>
    <x v="2"/>
    <x v="0"/>
    <x v="2"/>
    <s v="Office Furnishings"/>
    <x v="0"/>
    <x v="591"/>
  </r>
  <r>
    <n v="25574"/>
    <x v="396"/>
    <x v="2"/>
    <n v="31"/>
    <x v="7902"/>
    <x v="1"/>
    <n v="3.9"/>
    <x v="6"/>
    <x v="1"/>
    <x v="1"/>
    <s v="Computer Peripherals"/>
    <x v="4"/>
    <x v="329"/>
  </r>
  <r>
    <n v="39301"/>
    <x v="665"/>
    <x v="4"/>
    <n v="4"/>
    <x v="7903"/>
    <x v="0"/>
    <n v="9"/>
    <x v="5"/>
    <x v="0"/>
    <x v="0"/>
    <s v="Scissors, Rulers and Trimmers"/>
    <x v="4"/>
    <x v="709"/>
  </r>
  <r>
    <n v="19041"/>
    <x v="1216"/>
    <x v="3"/>
    <n v="43"/>
    <x v="7904"/>
    <x v="0"/>
    <n v="4.9000000000000004"/>
    <x v="8"/>
    <x v="0"/>
    <x v="0"/>
    <s v="Appliances"/>
    <x v="0"/>
    <x v="974"/>
  </r>
  <r>
    <n v="59170"/>
    <x v="435"/>
    <x v="1"/>
    <n v="10"/>
    <x v="7905"/>
    <x v="0"/>
    <n v="11.6"/>
    <x v="5"/>
    <x v="1"/>
    <x v="2"/>
    <s v="Office Furnishings"/>
    <x v="1"/>
    <x v="682"/>
  </r>
  <r>
    <n v="27111"/>
    <x v="961"/>
    <x v="1"/>
    <n v="44"/>
    <x v="7906"/>
    <x v="1"/>
    <n v="3.5"/>
    <x v="1"/>
    <x v="2"/>
    <x v="1"/>
    <s v="Telephones and Communication"/>
    <x v="4"/>
    <x v="94"/>
  </r>
  <r>
    <n v="40065"/>
    <x v="1183"/>
    <x v="1"/>
    <n v="4"/>
    <x v="7907"/>
    <x v="1"/>
    <n v="1.1000000000000001"/>
    <x v="5"/>
    <x v="1"/>
    <x v="1"/>
    <s v="Telephones and Communication"/>
    <x v="2"/>
    <x v="46"/>
  </r>
  <r>
    <n v="21863"/>
    <x v="937"/>
    <x v="2"/>
    <n v="27"/>
    <x v="7908"/>
    <x v="0"/>
    <n v="5.8"/>
    <x v="9"/>
    <x v="3"/>
    <x v="0"/>
    <s v="Binders and Binder Accessories"/>
    <x v="0"/>
    <x v="583"/>
  </r>
  <r>
    <n v="43904"/>
    <x v="539"/>
    <x v="2"/>
    <n v="43"/>
    <x v="7909"/>
    <x v="0"/>
    <n v="2.1"/>
    <x v="9"/>
    <x v="3"/>
    <x v="1"/>
    <s v="Computer Peripherals"/>
    <x v="4"/>
    <x v="1130"/>
  </r>
  <r>
    <n v="36099"/>
    <x v="648"/>
    <x v="3"/>
    <n v="15"/>
    <x v="7910"/>
    <x v="0"/>
    <n v="37.5"/>
    <x v="2"/>
    <x v="2"/>
    <x v="0"/>
    <s v="Storage &amp; Organization"/>
    <x v="5"/>
    <x v="348"/>
  </r>
  <r>
    <n v="43360"/>
    <x v="894"/>
    <x v="3"/>
    <n v="48"/>
    <x v="7911"/>
    <x v="0"/>
    <n v="5.7"/>
    <x v="0"/>
    <x v="2"/>
    <x v="2"/>
    <s v="Office Furnishings"/>
    <x v="0"/>
    <x v="1212"/>
  </r>
  <r>
    <n v="2020"/>
    <x v="308"/>
    <x v="4"/>
    <n v="42"/>
    <x v="7912"/>
    <x v="0"/>
    <n v="5.5"/>
    <x v="0"/>
    <x v="2"/>
    <x v="1"/>
    <s v="Computer Peripherals"/>
    <x v="4"/>
    <x v="683"/>
  </r>
  <r>
    <n v="49479"/>
    <x v="335"/>
    <x v="4"/>
    <n v="46"/>
    <x v="7913"/>
    <x v="2"/>
    <n v="28.1"/>
    <x v="9"/>
    <x v="1"/>
    <x v="1"/>
    <s v="Office Machines"/>
    <x v="3"/>
    <x v="398"/>
  </r>
  <r>
    <n v="22919"/>
    <x v="709"/>
    <x v="0"/>
    <n v="21"/>
    <x v="7914"/>
    <x v="0"/>
    <n v="0.5"/>
    <x v="9"/>
    <x v="1"/>
    <x v="0"/>
    <s v="Labels"/>
    <x v="0"/>
    <x v="748"/>
  </r>
  <r>
    <n v="29506"/>
    <x v="66"/>
    <x v="0"/>
    <n v="46"/>
    <x v="7915"/>
    <x v="0"/>
    <n v="1.6"/>
    <x v="3"/>
    <x v="1"/>
    <x v="0"/>
    <s v="Binders and Binder Accessories"/>
    <x v="0"/>
    <x v="1439"/>
  </r>
  <r>
    <n v="21319"/>
    <x v="893"/>
    <x v="4"/>
    <n v="5"/>
    <x v="7916"/>
    <x v="2"/>
    <n v="52.4"/>
    <x v="4"/>
    <x v="1"/>
    <x v="1"/>
    <s v="Copiers and Fax"/>
    <x v="3"/>
    <x v="942"/>
  </r>
  <r>
    <n v="3138"/>
    <x v="1078"/>
    <x v="2"/>
    <n v="4"/>
    <x v="7917"/>
    <x v="1"/>
    <n v="21.4"/>
    <x v="3"/>
    <x v="1"/>
    <x v="1"/>
    <s v="Computer Peripherals"/>
    <x v="0"/>
    <x v="997"/>
  </r>
  <r>
    <n v="8834"/>
    <x v="254"/>
    <x v="1"/>
    <n v="1"/>
    <x v="7918"/>
    <x v="0"/>
    <n v="5.3"/>
    <x v="9"/>
    <x v="1"/>
    <x v="2"/>
    <s v="Office Furnishings"/>
    <x v="4"/>
    <x v="252"/>
  </r>
  <r>
    <n v="3362"/>
    <x v="983"/>
    <x v="3"/>
    <n v="40"/>
    <x v="7919"/>
    <x v="0"/>
    <n v="2.1"/>
    <x v="2"/>
    <x v="3"/>
    <x v="1"/>
    <s v="Computer Peripherals"/>
    <x v="4"/>
    <x v="226"/>
  </r>
  <r>
    <n v="50210"/>
    <x v="1099"/>
    <x v="3"/>
    <n v="47"/>
    <x v="7920"/>
    <x v="0"/>
    <n v="0.5"/>
    <x v="2"/>
    <x v="2"/>
    <x v="0"/>
    <s v="Labels"/>
    <x v="0"/>
    <x v="708"/>
  </r>
  <r>
    <n v="31650"/>
    <x v="1296"/>
    <x v="2"/>
    <n v="19"/>
    <x v="7921"/>
    <x v="0"/>
    <n v="4.3"/>
    <x v="3"/>
    <x v="1"/>
    <x v="1"/>
    <s v="Computer Peripherals"/>
    <x v="0"/>
    <x v="1158"/>
  </r>
  <r>
    <n v="45571"/>
    <x v="117"/>
    <x v="4"/>
    <n v="43"/>
    <x v="7922"/>
    <x v="0"/>
    <n v="5.0999999999999996"/>
    <x v="9"/>
    <x v="1"/>
    <x v="0"/>
    <s v="Storage &amp; Organization"/>
    <x v="0"/>
    <x v="136"/>
  </r>
  <r>
    <n v="52839"/>
    <x v="831"/>
    <x v="1"/>
    <n v="25"/>
    <x v="7923"/>
    <x v="0"/>
    <n v="2.7"/>
    <x v="5"/>
    <x v="2"/>
    <x v="1"/>
    <s v="Telephones and Communication"/>
    <x v="4"/>
    <x v="692"/>
  </r>
  <r>
    <n v="49989"/>
    <x v="1377"/>
    <x v="2"/>
    <n v="6"/>
    <x v="7924"/>
    <x v="0"/>
    <n v="7.7"/>
    <x v="0"/>
    <x v="3"/>
    <x v="1"/>
    <s v="Computer Peripherals"/>
    <x v="0"/>
    <x v="831"/>
  </r>
  <r>
    <n v="8387"/>
    <x v="1204"/>
    <x v="2"/>
    <n v="35"/>
    <x v="7925"/>
    <x v="0"/>
    <n v="13.5"/>
    <x v="5"/>
    <x v="0"/>
    <x v="0"/>
    <s v="Binders and Binder Accessories"/>
    <x v="0"/>
    <x v="905"/>
  </r>
  <r>
    <n v="33222"/>
    <x v="801"/>
    <x v="4"/>
    <n v="30"/>
    <x v="7926"/>
    <x v="2"/>
    <n v="32.1"/>
    <x v="2"/>
    <x v="2"/>
    <x v="2"/>
    <s v="Chairs &amp; Chairmats"/>
    <x v="3"/>
    <x v="1167"/>
  </r>
  <r>
    <n v="12868"/>
    <x v="742"/>
    <x v="0"/>
    <n v="2"/>
    <x v="7927"/>
    <x v="0"/>
    <n v="1.3"/>
    <x v="11"/>
    <x v="1"/>
    <x v="0"/>
    <s v="Paper"/>
    <x v="2"/>
    <x v="780"/>
  </r>
  <r>
    <n v="4099"/>
    <x v="157"/>
    <x v="0"/>
    <n v="39"/>
    <x v="7928"/>
    <x v="0"/>
    <n v="9.6"/>
    <x v="8"/>
    <x v="1"/>
    <x v="1"/>
    <s v="Telephones and Communication"/>
    <x v="0"/>
    <x v="271"/>
  </r>
  <r>
    <n v="19205"/>
    <x v="128"/>
    <x v="4"/>
    <n v="31"/>
    <x v="7929"/>
    <x v="0"/>
    <n v="2"/>
    <x v="0"/>
    <x v="3"/>
    <x v="0"/>
    <s v="Pens &amp; Art Supplies"/>
    <x v="2"/>
    <x v="757"/>
  </r>
  <r>
    <n v="33605"/>
    <x v="1371"/>
    <x v="0"/>
    <n v="42"/>
    <x v="7930"/>
    <x v="0"/>
    <n v="7.3"/>
    <x v="9"/>
    <x v="0"/>
    <x v="0"/>
    <s v="Binders and Binder Accessories"/>
    <x v="0"/>
    <x v="1272"/>
  </r>
  <r>
    <n v="57509"/>
    <x v="1285"/>
    <x v="3"/>
    <n v="11"/>
    <x v="7931"/>
    <x v="2"/>
    <n v="71.3"/>
    <x v="1"/>
    <x v="2"/>
    <x v="2"/>
    <s v="Tables"/>
    <x v="6"/>
    <x v="23"/>
  </r>
  <r>
    <n v="22851"/>
    <x v="711"/>
    <x v="0"/>
    <n v="38"/>
    <x v="7932"/>
    <x v="1"/>
    <n v="5.3"/>
    <x v="9"/>
    <x v="2"/>
    <x v="1"/>
    <s v="Telephones and Communication"/>
    <x v="0"/>
    <x v="1065"/>
  </r>
  <r>
    <n v="38950"/>
    <x v="459"/>
    <x v="2"/>
    <n v="30"/>
    <x v="7933"/>
    <x v="0"/>
    <n v="4.3"/>
    <x v="7"/>
    <x v="3"/>
    <x v="0"/>
    <s v="Scissors, Rulers and Trimmers"/>
    <x v="4"/>
    <x v="1200"/>
  </r>
  <r>
    <n v="21856"/>
    <x v="1220"/>
    <x v="2"/>
    <n v="26"/>
    <x v="7934"/>
    <x v="0"/>
    <n v="2.1"/>
    <x v="2"/>
    <x v="0"/>
    <x v="0"/>
    <s v="Scissors, Rulers and Trimmers"/>
    <x v="2"/>
    <x v="1272"/>
  </r>
  <r>
    <n v="34725"/>
    <x v="335"/>
    <x v="3"/>
    <n v="14"/>
    <x v="7935"/>
    <x v="0"/>
    <n v="37.5"/>
    <x v="3"/>
    <x v="3"/>
    <x v="0"/>
    <s v="Storage &amp; Organization"/>
    <x v="5"/>
    <x v="398"/>
  </r>
  <r>
    <n v="54464"/>
    <x v="282"/>
    <x v="1"/>
    <n v="11"/>
    <x v="7936"/>
    <x v="0"/>
    <n v="11.2"/>
    <x v="9"/>
    <x v="1"/>
    <x v="2"/>
    <s v="Office Furnishings"/>
    <x v="0"/>
    <x v="167"/>
  </r>
  <r>
    <n v="45030"/>
    <x v="291"/>
    <x v="1"/>
    <n v="1"/>
    <x v="7937"/>
    <x v="0"/>
    <n v="6.6"/>
    <x v="3"/>
    <x v="1"/>
    <x v="0"/>
    <s v="Storage &amp; Organization"/>
    <x v="0"/>
    <x v="1262"/>
  </r>
  <r>
    <n v="50336"/>
    <x v="614"/>
    <x v="2"/>
    <n v="9"/>
    <x v="7938"/>
    <x v="0"/>
    <n v="5.3"/>
    <x v="0"/>
    <x v="1"/>
    <x v="0"/>
    <s v="Binders and Binder Accessories"/>
    <x v="0"/>
    <x v="872"/>
  </r>
  <r>
    <n v="40225"/>
    <x v="979"/>
    <x v="3"/>
    <n v="50"/>
    <x v="7939"/>
    <x v="0"/>
    <n v="5.4"/>
    <x v="6"/>
    <x v="3"/>
    <x v="0"/>
    <s v="Binders and Binder Accessories"/>
    <x v="0"/>
    <x v="743"/>
  </r>
  <r>
    <n v="36646"/>
    <x v="273"/>
    <x v="4"/>
    <n v="24"/>
    <x v="7940"/>
    <x v="1"/>
    <n v="37.5"/>
    <x v="1"/>
    <x v="3"/>
    <x v="0"/>
    <s v="Storage &amp; Organization"/>
    <x v="5"/>
    <x v="1418"/>
  </r>
  <r>
    <n v="29957"/>
    <x v="325"/>
    <x v="0"/>
    <n v="28"/>
    <x v="7941"/>
    <x v="2"/>
    <n v="62.3"/>
    <x v="9"/>
    <x v="0"/>
    <x v="2"/>
    <s v="Chairs &amp; Chairmats"/>
    <x v="3"/>
    <x v="1031"/>
  </r>
  <r>
    <n v="40134"/>
    <x v="149"/>
    <x v="3"/>
    <n v="10"/>
    <x v="1664"/>
    <x v="0"/>
    <n v="4.8"/>
    <x v="2"/>
    <x v="3"/>
    <x v="0"/>
    <s v="Appliances"/>
    <x v="0"/>
    <x v="433"/>
  </r>
  <r>
    <n v="48673"/>
    <x v="906"/>
    <x v="2"/>
    <n v="36"/>
    <x v="7942"/>
    <x v="0"/>
    <n v="9.4"/>
    <x v="5"/>
    <x v="2"/>
    <x v="0"/>
    <s v="Storage &amp; Organization"/>
    <x v="0"/>
    <x v="993"/>
  </r>
  <r>
    <n v="50016"/>
    <x v="143"/>
    <x v="1"/>
    <n v="15"/>
    <x v="7943"/>
    <x v="0"/>
    <n v="1.1000000000000001"/>
    <x v="6"/>
    <x v="1"/>
    <x v="1"/>
    <s v="Telephones and Communication"/>
    <x v="2"/>
    <x v="144"/>
  </r>
  <r>
    <n v="42242"/>
    <x v="744"/>
    <x v="2"/>
    <n v="23"/>
    <x v="7944"/>
    <x v="0"/>
    <n v="21.4"/>
    <x v="0"/>
    <x v="0"/>
    <x v="1"/>
    <s v="Office Machines"/>
    <x v="0"/>
    <x v="783"/>
  </r>
  <r>
    <n v="39586"/>
    <x v="440"/>
    <x v="2"/>
    <n v="1"/>
    <x v="7945"/>
    <x v="0"/>
    <n v="7.3"/>
    <x v="2"/>
    <x v="0"/>
    <x v="0"/>
    <s v="Binders and Binder Accessories"/>
    <x v="0"/>
    <x v="456"/>
  </r>
  <r>
    <n v="24610"/>
    <x v="1155"/>
    <x v="2"/>
    <n v="4"/>
    <x v="7946"/>
    <x v="2"/>
    <n v="25.4"/>
    <x v="8"/>
    <x v="2"/>
    <x v="2"/>
    <s v="Chairs &amp; Chairmats"/>
    <x v="3"/>
    <x v="1209"/>
  </r>
  <r>
    <n v="4389"/>
    <x v="786"/>
    <x v="4"/>
    <n v="35"/>
    <x v="7947"/>
    <x v="0"/>
    <n v="6"/>
    <x v="5"/>
    <x v="0"/>
    <x v="0"/>
    <s v="Binders and Binder Accessories"/>
    <x v="0"/>
    <x v="391"/>
  </r>
  <r>
    <n v="35875"/>
    <x v="66"/>
    <x v="1"/>
    <n v="31"/>
    <x v="7948"/>
    <x v="0"/>
    <n v="3.6"/>
    <x v="2"/>
    <x v="0"/>
    <x v="0"/>
    <s v="Scissors, Rulers and Trimmers"/>
    <x v="4"/>
    <x v="589"/>
  </r>
  <r>
    <n v="8419"/>
    <x v="414"/>
    <x v="0"/>
    <n v="19"/>
    <x v="7949"/>
    <x v="1"/>
    <n v="6.4"/>
    <x v="12"/>
    <x v="3"/>
    <x v="0"/>
    <s v="Paper"/>
    <x v="0"/>
    <x v="430"/>
  </r>
  <r>
    <n v="6246"/>
    <x v="1047"/>
    <x v="2"/>
    <n v="13"/>
    <x v="7950"/>
    <x v="0"/>
    <n v="1.1000000000000001"/>
    <x v="0"/>
    <x v="2"/>
    <x v="0"/>
    <s v="Rubber Bands"/>
    <x v="2"/>
    <x v="602"/>
  </r>
  <r>
    <n v="19905"/>
    <x v="340"/>
    <x v="0"/>
    <n v="20"/>
    <x v="7951"/>
    <x v="0"/>
    <n v="0.5"/>
    <x v="4"/>
    <x v="2"/>
    <x v="0"/>
    <s v="Labels"/>
    <x v="0"/>
    <x v="291"/>
  </r>
  <r>
    <n v="35141"/>
    <x v="1156"/>
    <x v="4"/>
    <n v="29"/>
    <x v="7952"/>
    <x v="0"/>
    <n v="21.4"/>
    <x v="10"/>
    <x v="3"/>
    <x v="0"/>
    <s v="Binders and Binder Accessories"/>
    <x v="0"/>
    <x v="320"/>
  </r>
  <r>
    <n v="38050"/>
    <x v="623"/>
    <x v="2"/>
    <n v="31"/>
    <x v="7953"/>
    <x v="1"/>
    <n v="1.8"/>
    <x v="6"/>
    <x v="2"/>
    <x v="0"/>
    <s v="Pens &amp; Art Supplies"/>
    <x v="2"/>
    <x v="940"/>
  </r>
  <r>
    <n v="967"/>
    <x v="1153"/>
    <x v="4"/>
    <n v="42"/>
    <x v="7954"/>
    <x v="0"/>
    <n v="3.1"/>
    <x v="8"/>
    <x v="1"/>
    <x v="0"/>
    <s v="Pens &amp; Art Supplies"/>
    <x v="4"/>
    <x v="846"/>
  </r>
  <r>
    <n v="22529"/>
    <x v="301"/>
    <x v="4"/>
    <n v="28"/>
    <x v="7955"/>
    <x v="0"/>
    <n v="14.1"/>
    <x v="3"/>
    <x v="2"/>
    <x v="0"/>
    <s v="Appliances"/>
    <x v="0"/>
    <x v="1179"/>
  </r>
  <r>
    <n v="15619"/>
    <x v="869"/>
    <x v="3"/>
    <n v="36"/>
    <x v="7956"/>
    <x v="1"/>
    <n v="1.4"/>
    <x v="4"/>
    <x v="0"/>
    <x v="0"/>
    <s v="Rubber Bands"/>
    <x v="2"/>
    <x v="475"/>
  </r>
  <r>
    <n v="450"/>
    <x v="1061"/>
    <x v="2"/>
    <n v="29"/>
    <x v="7957"/>
    <x v="1"/>
    <n v="9.6"/>
    <x v="2"/>
    <x v="1"/>
    <x v="0"/>
    <s v="Pens &amp; Art Supplies"/>
    <x v="4"/>
    <x v="1364"/>
  </r>
  <r>
    <n v="54053"/>
    <x v="230"/>
    <x v="1"/>
    <n v="18"/>
    <x v="7958"/>
    <x v="1"/>
    <n v="5.4"/>
    <x v="4"/>
    <x v="1"/>
    <x v="1"/>
    <s v="Telephones and Communication"/>
    <x v="4"/>
    <x v="779"/>
  </r>
  <r>
    <n v="32611"/>
    <x v="1120"/>
    <x v="4"/>
    <n v="18"/>
    <x v="7959"/>
    <x v="1"/>
    <n v="5.9"/>
    <x v="2"/>
    <x v="0"/>
    <x v="1"/>
    <s v="Computer Peripherals"/>
    <x v="0"/>
    <x v="1336"/>
  </r>
  <r>
    <n v="34918"/>
    <x v="507"/>
    <x v="4"/>
    <n v="25"/>
    <x v="7960"/>
    <x v="0"/>
    <n v="8.5"/>
    <x v="0"/>
    <x v="0"/>
    <x v="2"/>
    <s v="Office Furnishings"/>
    <x v="2"/>
    <x v="18"/>
  </r>
  <r>
    <n v="28482"/>
    <x v="940"/>
    <x v="0"/>
    <n v="22"/>
    <x v="7961"/>
    <x v="0"/>
    <n v="3.9"/>
    <x v="0"/>
    <x v="2"/>
    <x v="2"/>
    <s v="Office Furnishings"/>
    <x v="2"/>
    <x v="689"/>
  </r>
  <r>
    <n v="4389"/>
    <x v="786"/>
    <x v="4"/>
    <n v="49"/>
    <x v="7962"/>
    <x v="2"/>
    <n v="32.1"/>
    <x v="5"/>
    <x v="0"/>
    <x v="2"/>
    <s v="Chairs &amp; Chairmats"/>
    <x v="3"/>
    <x v="65"/>
  </r>
  <r>
    <n v="2146"/>
    <x v="423"/>
    <x v="2"/>
    <n v="41"/>
    <x v="7963"/>
    <x v="0"/>
    <n v="5.3"/>
    <x v="0"/>
    <x v="3"/>
    <x v="1"/>
    <s v="Telephones and Communication"/>
    <x v="0"/>
    <x v="1214"/>
  </r>
  <r>
    <n v="30279"/>
    <x v="783"/>
    <x v="0"/>
    <n v="25"/>
    <x v="7964"/>
    <x v="0"/>
    <n v="4.8"/>
    <x v="3"/>
    <x v="0"/>
    <x v="0"/>
    <s v="Appliances"/>
    <x v="0"/>
    <x v="1096"/>
  </r>
  <r>
    <n v="59491"/>
    <x v="1076"/>
    <x v="1"/>
    <n v="31"/>
    <x v="7965"/>
    <x v="0"/>
    <n v="21.4"/>
    <x v="0"/>
    <x v="2"/>
    <x v="0"/>
    <s v="Binders and Binder Accessories"/>
    <x v="0"/>
    <x v="566"/>
  </r>
  <r>
    <n v="4514"/>
    <x v="249"/>
    <x v="4"/>
    <n v="28"/>
    <x v="7966"/>
    <x v="0"/>
    <n v="8.1999999999999993"/>
    <x v="5"/>
    <x v="1"/>
    <x v="1"/>
    <s v="Telephones and Communication"/>
    <x v="0"/>
    <x v="247"/>
  </r>
  <r>
    <n v="17058"/>
    <x v="255"/>
    <x v="1"/>
    <n v="15"/>
    <x v="7967"/>
    <x v="0"/>
    <n v="7.2"/>
    <x v="9"/>
    <x v="2"/>
    <x v="0"/>
    <s v="Paper"/>
    <x v="0"/>
    <x v="206"/>
  </r>
  <r>
    <n v="10502"/>
    <x v="59"/>
    <x v="2"/>
    <n v="33"/>
    <x v="7968"/>
    <x v="2"/>
    <n v="46.4"/>
    <x v="7"/>
    <x v="1"/>
    <x v="2"/>
    <s v="Chairs &amp; Chairmats"/>
    <x v="3"/>
    <x v="793"/>
  </r>
  <r>
    <n v="30659"/>
    <x v="451"/>
    <x v="0"/>
    <n v="45"/>
    <x v="7969"/>
    <x v="0"/>
    <n v="1.1000000000000001"/>
    <x v="2"/>
    <x v="0"/>
    <x v="1"/>
    <s v="Telephones and Communication"/>
    <x v="2"/>
    <x v="249"/>
  </r>
  <r>
    <n v="4931"/>
    <x v="221"/>
    <x v="0"/>
    <n v="45"/>
    <x v="7970"/>
    <x v="0"/>
    <n v="2.7"/>
    <x v="8"/>
    <x v="0"/>
    <x v="1"/>
    <s v="Telephones and Communication"/>
    <x v="0"/>
    <x v="1247"/>
  </r>
  <r>
    <n v="34438"/>
    <x v="1331"/>
    <x v="1"/>
    <n v="28"/>
    <x v="7971"/>
    <x v="0"/>
    <n v="9.6"/>
    <x v="10"/>
    <x v="1"/>
    <x v="0"/>
    <s v="Pens &amp; Art Supplies"/>
    <x v="4"/>
    <x v="1248"/>
  </r>
  <r>
    <n v="23394"/>
    <x v="893"/>
    <x v="1"/>
    <n v="45"/>
    <x v="7972"/>
    <x v="0"/>
    <n v="1.6"/>
    <x v="0"/>
    <x v="3"/>
    <x v="0"/>
    <s v="Binders and Binder Accessories"/>
    <x v="0"/>
    <x v="942"/>
  </r>
  <r>
    <n v="33731"/>
    <x v="1152"/>
    <x v="1"/>
    <n v="27"/>
    <x v="7973"/>
    <x v="2"/>
    <n v="74.400000000000006"/>
    <x v="6"/>
    <x v="0"/>
    <x v="2"/>
    <s v="Chairs &amp; Chairmats"/>
    <x v="3"/>
    <x v="565"/>
  </r>
  <r>
    <n v="33253"/>
    <x v="730"/>
    <x v="2"/>
    <n v="6"/>
    <x v="7974"/>
    <x v="0"/>
    <n v="1.3"/>
    <x v="3"/>
    <x v="2"/>
    <x v="0"/>
    <s v="Pens &amp; Art Supplies"/>
    <x v="2"/>
    <x v="638"/>
  </r>
  <r>
    <n v="46053"/>
    <x v="423"/>
    <x v="1"/>
    <n v="31"/>
    <x v="7975"/>
    <x v="0"/>
    <n v="1.1000000000000001"/>
    <x v="2"/>
    <x v="1"/>
    <x v="1"/>
    <s v="Telephones and Communication"/>
    <x v="2"/>
    <x v="1214"/>
  </r>
  <r>
    <n v="36416"/>
    <x v="1135"/>
    <x v="3"/>
    <n v="44"/>
    <x v="7976"/>
    <x v="0"/>
    <n v="6.2"/>
    <x v="0"/>
    <x v="0"/>
    <x v="0"/>
    <s v="Paper"/>
    <x v="0"/>
    <x v="1163"/>
  </r>
  <r>
    <n v="44069"/>
    <x v="25"/>
    <x v="0"/>
    <n v="16"/>
    <x v="7977"/>
    <x v="1"/>
    <n v="2.2999999999999998"/>
    <x v="2"/>
    <x v="1"/>
    <x v="0"/>
    <s v="Paper"/>
    <x v="2"/>
    <x v="448"/>
  </r>
  <r>
    <n v="50017"/>
    <x v="875"/>
    <x v="3"/>
    <n v="43"/>
    <x v="7978"/>
    <x v="0"/>
    <n v="9.6"/>
    <x v="0"/>
    <x v="2"/>
    <x v="0"/>
    <s v="Pens &amp; Art Supplies"/>
    <x v="4"/>
    <x v="1323"/>
  </r>
  <r>
    <n v="51943"/>
    <x v="576"/>
    <x v="1"/>
    <n v="13"/>
    <x v="7979"/>
    <x v="0"/>
    <n v="7.8"/>
    <x v="3"/>
    <x v="2"/>
    <x v="0"/>
    <s v="Binders and Binder Accessories"/>
    <x v="0"/>
    <x v="556"/>
  </r>
  <r>
    <n v="9696"/>
    <x v="422"/>
    <x v="2"/>
    <n v="15"/>
    <x v="7980"/>
    <x v="0"/>
    <n v="3.2"/>
    <x v="5"/>
    <x v="0"/>
    <x v="0"/>
    <s v="Binders and Binder Accessories"/>
    <x v="0"/>
    <x v="366"/>
  </r>
  <r>
    <n v="24544"/>
    <x v="289"/>
    <x v="1"/>
    <n v="15"/>
    <x v="7981"/>
    <x v="2"/>
    <n v="15.4"/>
    <x v="9"/>
    <x v="0"/>
    <x v="2"/>
    <s v="Chairs &amp; Chairmats"/>
    <x v="3"/>
    <x v="292"/>
  </r>
  <r>
    <n v="33095"/>
    <x v="1041"/>
    <x v="2"/>
    <n v="34"/>
    <x v="7982"/>
    <x v="0"/>
    <n v="21.4"/>
    <x v="2"/>
    <x v="1"/>
    <x v="2"/>
    <s v="Office Furnishings"/>
    <x v="0"/>
    <x v="592"/>
  </r>
  <r>
    <n v="2757"/>
    <x v="1372"/>
    <x v="0"/>
    <n v="39"/>
    <x v="7983"/>
    <x v="2"/>
    <n v="79.599999999999994"/>
    <x v="12"/>
    <x v="0"/>
    <x v="2"/>
    <s v="Chairs &amp; Chairmats"/>
    <x v="3"/>
    <x v="1206"/>
  </r>
  <r>
    <n v="27974"/>
    <x v="733"/>
    <x v="1"/>
    <n v="31"/>
    <x v="7984"/>
    <x v="1"/>
    <n v="2.1"/>
    <x v="2"/>
    <x v="2"/>
    <x v="1"/>
    <s v="Computer Peripherals"/>
    <x v="4"/>
    <x v="775"/>
  </r>
  <r>
    <n v="45413"/>
    <x v="273"/>
    <x v="1"/>
    <n v="17"/>
    <x v="7985"/>
    <x v="0"/>
    <n v="9.6999999999999993"/>
    <x v="9"/>
    <x v="3"/>
    <x v="0"/>
    <s v="Binders and Binder Accessories"/>
    <x v="0"/>
    <x v="1418"/>
  </r>
  <r>
    <n v="46533"/>
    <x v="849"/>
    <x v="1"/>
    <n v="3"/>
    <x v="7986"/>
    <x v="0"/>
    <n v="55.9"/>
    <x v="5"/>
    <x v="3"/>
    <x v="2"/>
    <s v="Office Furnishings"/>
    <x v="1"/>
    <x v="1018"/>
  </r>
  <r>
    <n v="38982"/>
    <x v="709"/>
    <x v="2"/>
    <n v="43"/>
    <x v="7987"/>
    <x v="0"/>
    <n v="2.1"/>
    <x v="6"/>
    <x v="0"/>
    <x v="1"/>
    <s v="Computer Peripherals"/>
    <x v="4"/>
    <x v="748"/>
  </r>
  <r>
    <n v="930"/>
    <x v="1246"/>
    <x v="0"/>
    <n v="11"/>
    <x v="7988"/>
    <x v="0"/>
    <n v="2.1"/>
    <x v="7"/>
    <x v="3"/>
    <x v="0"/>
    <s v="Paper"/>
    <x v="2"/>
    <x v="470"/>
  </r>
  <r>
    <n v="39333"/>
    <x v="822"/>
    <x v="0"/>
    <n v="18"/>
    <x v="7989"/>
    <x v="0"/>
    <n v="5"/>
    <x v="0"/>
    <x v="1"/>
    <x v="0"/>
    <s v="Paper"/>
    <x v="0"/>
    <x v="311"/>
  </r>
  <r>
    <n v="51462"/>
    <x v="480"/>
    <x v="4"/>
    <n v="15"/>
    <x v="7990"/>
    <x v="1"/>
    <n v="9.6"/>
    <x v="4"/>
    <x v="3"/>
    <x v="0"/>
    <s v="Pens &amp; Art Supplies"/>
    <x v="4"/>
    <x v="1189"/>
  </r>
  <r>
    <n v="37510"/>
    <x v="685"/>
    <x v="0"/>
    <n v="15"/>
    <x v="7991"/>
    <x v="0"/>
    <n v="21.4"/>
    <x v="7"/>
    <x v="3"/>
    <x v="0"/>
    <s v="Storage &amp; Organization"/>
    <x v="0"/>
    <x v="1229"/>
  </r>
  <r>
    <n v="27778"/>
    <x v="1267"/>
    <x v="0"/>
    <n v="10"/>
    <x v="7992"/>
    <x v="0"/>
    <n v="26.2"/>
    <x v="9"/>
    <x v="0"/>
    <x v="1"/>
    <s v="Copiers and Fax"/>
    <x v="5"/>
    <x v="801"/>
  </r>
  <r>
    <n v="38596"/>
    <x v="756"/>
    <x v="4"/>
    <n v="20"/>
    <x v="7993"/>
    <x v="0"/>
    <n v="5.2"/>
    <x v="6"/>
    <x v="0"/>
    <x v="0"/>
    <s v="Pens &amp; Art Supplies"/>
    <x v="2"/>
    <x v="207"/>
  </r>
  <r>
    <n v="24384"/>
    <x v="241"/>
    <x v="4"/>
    <n v="21"/>
    <x v="7994"/>
    <x v="0"/>
    <n v="21.4"/>
    <x v="9"/>
    <x v="1"/>
    <x v="0"/>
    <s v="Storage &amp; Organization"/>
    <x v="0"/>
    <x v="239"/>
  </r>
  <r>
    <n v="28933"/>
    <x v="859"/>
    <x v="0"/>
    <n v="1"/>
    <x v="7995"/>
    <x v="0"/>
    <n v="5.7"/>
    <x v="8"/>
    <x v="0"/>
    <x v="0"/>
    <s v="Envelopes"/>
    <x v="0"/>
    <x v="1213"/>
  </r>
  <r>
    <n v="29350"/>
    <x v="809"/>
    <x v="1"/>
    <n v="10"/>
    <x v="7996"/>
    <x v="0"/>
    <n v="4.8"/>
    <x v="3"/>
    <x v="1"/>
    <x v="0"/>
    <s v="Storage &amp; Organization"/>
    <x v="0"/>
    <x v="1336"/>
  </r>
  <r>
    <n v="29351"/>
    <x v="299"/>
    <x v="4"/>
    <n v="17"/>
    <x v="7997"/>
    <x v="0"/>
    <n v="21.4"/>
    <x v="3"/>
    <x v="1"/>
    <x v="0"/>
    <s v="Binders and Binder Accessories"/>
    <x v="0"/>
    <x v="303"/>
  </r>
  <r>
    <n v="47520"/>
    <x v="849"/>
    <x v="2"/>
    <n v="47"/>
    <x v="7998"/>
    <x v="0"/>
    <n v="6.2"/>
    <x v="4"/>
    <x v="1"/>
    <x v="0"/>
    <s v="Paper"/>
    <x v="0"/>
    <x v="39"/>
  </r>
  <r>
    <n v="51489"/>
    <x v="425"/>
    <x v="0"/>
    <n v="42"/>
    <x v="7999"/>
    <x v="0"/>
    <n v="15"/>
    <x v="2"/>
    <x v="0"/>
    <x v="2"/>
    <s v="Office Furnishings"/>
    <x v="1"/>
    <x v="160"/>
  </r>
  <r>
    <n v="12452"/>
    <x v="79"/>
    <x v="4"/>
    <n v="38"/>
    <x v="8000"/>
    <x v="0"/>
    <n v="5.5"/>
    <x v="0"/>
    <x v="0"/>
    <x v="0"/>
    <s v="Paper"/>
    <x v="0"/>
    <x v="79"/>
  </r>
  <r>
    <n v="35046"/>
    <x v="291"/>
    <x v="4"/>
    <n v="13"/>
    <x v="8001"/>
    <x v="2"/>
    <n v="74.400000000000006"/>
    <x v="5"/>
    <x v="0"/>
    <x v="2"/>
    <s v="Chairs &amp; Chairmats"/>
    <x v="3"/>
    <x v="295"/>
  </r>
  <r>
    <n v="58433"/>
    <x v="1367"/>
    <x v="1"/>
    <n v="30"/>
    <x v="8002"/>
    <x v="0"/>
    <n v="6.2"/>
    <x v="2"/>
    <x v="2"/>
    <x v="0"/>
    <s v="Paper"/>
    <x v="0"/>
    <x v="791"/>
  </r>
  <r>
    <n v="33988"/>
    <x v="108"/>
    <x v="4"/>
    <n v="30"/>
    <x v="8003"/>
    <x v="0"/>
    <n v="5.5"/>
    <x v="0"/>
    <x v="1"/>
    <x v="1"/>
    <s v="Computer Peripherals"/>
    <x v="4"/>
    <x v="224"/>
  </r>
  <r>
    <n v="1856"/>
    <x v="21"/>
    <x v="2"/>
    <n v="24"/>
    <x v="4094"/>
    <x v="0"/>
    <n v="52.4"/>
    <x v="2"/>
    <x v="2"/>
    <x v="0"/>
    <s v="Appliances"/>
    <x v="5"/>
    <x v="968"/>
  </r>
  <r>
    <n v="59202"/>
    <x v="511"/>
    <x v="4"/>
    <n v="36"/>
    <x v="8004"/>
    <x v="0"/>
    <n v="2.4"/>
    <x v="10"/>
    <x v="1"/>
    <x v="0"/>
    <s v="Pens &amp; Art Supplies"/>
    <x v="2"/>
    <x v="532"/>
  </r>
  <r>
    <n v="58628"/>
    <x v="721"/>
    <x v="4"/>
    <n v="23"/>
    <x v="8005"/>
    <x v="2"/>
    <n v="56.1"/>
    <x v="3"/>
    <x v="3"/>
    <x v="2"/>
    <s v="Tables"/>
    <x v="6"/>
    <x v="760"/>
  </r>
  <r>
    <n v="24710"/>
    <x v="331"/>
    <x v="3"/>
    <n v="3"/>
    <x v="654"/>
    <x v="0"/>
    <n v="8"/>
    <x v="0"/>
    <x v="1"/>
    <x v="0"/>
    <s v="Paper"/>
    <x v="0"/>
    <x v="1101"/>
  </r>
  <r>
    <n v="22848"/>
    <x v="884"/>
    <x v="2"/>
    <n v="20"/>
    <x v="8006"/>
    <x v="0"/>
    <n v="52.4"/>
    <x v="8"/>
    <x v="2"/>
    <x v="0"/>
    <s v="Appliances"/>
    <x v="5"/>
    <x v="1166"/>
  </r>
  <r>
    <n v="18723"/>
    <x v="1189"/>
    <x v="4"/>
    <n v="1"/>
    <x v="8007"/>
    <x v="0"/>
    <n v="2.7"/>
    <x v="0"/>
    <x v="1"/>
    <x v="1"/>
    <s v="Telephones and Communication"/>
    <x v="4"/>
    <x v="1237"/>
  </r>
  <r>
    <n v="26146"/>
    <x v="1158"/>
    <x v="3"/>
    <n v="13"/>
    <x v="8008"/>
    <x v="0"/>
    <n v="20.3"/>
    <x v="6"/>
    <x v="0"/>
    <x v="0"/>
    <s v="Appliances"/>
    <x v="0"/>
    <x v="687"/>
  </r>
  <r>
    <n v="35139"/>
    <x v="1155"/>
    <x v="1"/>
    <n v="25"/>
    <x v="8009"/>
    <x v="0"/>
    <n v="9.6"/>
    <x v="2"/>
    <x v="2"/>
    <x v="0"/>
    <s v="Pens &amp; Art Supplies"/>
    <x v="4"/>
    <x v="1209"/>
  </r>
  <r>
    <n v="41794"/>
    <x v="514"/>
    <x v="0"/>
    <n v="48"/>
    <x v="8010"/>
    <x v="0"/>
    <n v="9.3000000000000007"/>
    <x v="5"/>
    <x v="2"/>
    <x v="0"/>
    <s v="Pens &amp; Art Supplies"/>
    <x v="0"/>
    <x v="635"/>
  </r>
  <r>
    <n v="29831"/>
    <x v="388"/>
    <x v="0"/>
    <n v="29"/>
    <x v="8011"/>
    <x v="2"/>
    <n v="64.2"/>
    <x v="8"/>
    <x v="3"/>
    <x v="0"/>
    <s v="Appliances"/>
    <x v="3"/>
    <x v="131"/>
  </r>
  <r>
    <n v="58084"/>
    <x v="94"/>
    <x v="4"/>
    <n v="36"/>
    <x v="8012"/>
    <x v="0"/>
    <n v="1.9"/>
    <x v="2"/>
    <x v="3"/>
    <x v="0"/>
    <s v="Paper"/>
    <x v="2"/>
    <x v="156"/>
  </r>
  <r>
    <n v="19104"/>
    <x v="1181"/>
    <x v="1"/>
    <n v="48"/>
    <x v="8013"/>
    <x v="0"/>
    <n v="8.6"/>
    <x v="8"/>
    <x v="3"/>
    <x v="1"/>
    <s v="Telephones and Communication"/>
    <x v="0"/>
    <x v="1158"/>
  </r>
  <r>
    <n v="40643"/>
    <x v="738"/>
    <x v="0"/>
    <n v="23"/>
    <x v="8014"/>
    <x v="0"/>
    <n v="6.1"/>
    <x v="3"/>
    <x v="2"/>
    <x v="0"/>
    <s v="Envelopes"/>
    <x v="0"/>
    <x v="1004"/>
  </r>
  <r>
    <n v="1313"/>
    <x v="807"/>
    <x v="0"/>
    <n v="34"/>
    <x v="8015"/>
    <x v="0"/>
    <n v="18.100000000000001"/>
    <x v="4"/>
    <x v="2"/>
    <x v="0"/>
    <s v="Paper"/>
    <x v="0"/>
    <x v="685"/>
  </r>
  <r>
    <n v="36706"/>
    <x v="1260"/>
    <x v="2"/>
    <n v="47"/>
    <x v="8016"/>
    <x v="0"/>
    <n v="1.6"/>
    <x v="0"/>
    <x v="3"/>
    <x v="0"/>
    <s v="Binders and Binder Accessories"/>
    <x v="0"/>
    <x v="93"/>
  </r>
  <r>
    <n v="48195"/>
    <x v="674"/>
    <x v="2"/>
    <n v="47"/>
    <x v="8017"/>
    <x v="0"/>
    <n v="21.4"/>
    <x v="0"/>
    <x v="0"/>
    <x v="1"/>
    <s v="Telephones and Communication"/>
    <x v="0"/>
    <x v="983"/>
  </r>
  <r>
    <n v="25060"/>
    <x v="180"/>
    <x v="2"/>
    <n v="1"/>
    <x v="8018"/>
    <x v="2"/>
    <n v="15.7"/>
    <x v="6"/>
    <x v="1"/>
    <x v="1"/>
    <s v="Office Machines"/>
    <x v="3"/>
    <x v="180"/>
  </r>
  <r>
    <n v="35302"/>
    <x v="975"/>
    <x v="4"/>
    <n v="13"/>
    <x v="8019"/>
    <x v="0"/>
    <n v="8.1999999999999993"/>
    <x v="3"/>
    <x v="3"/>
    <x v="1"/>
    <s v="Telephones and Communication"/>
    <x v="0"/>
    <x v="276"/>
  </r>
  <r>
    <n v="7174"/>
    <x v="858"/>
    <x v="2"/>
    <n v="10"/>
    <x v="8020"/>
    <x v="0"/>
    <n v="9.6"/>
    <x v="8"/>
    <x v="1"/>
    <x v="2"/>
    <s v="Office Furnishings"/>
    <x v="4"/>
    <x v="998"/>
  </r>
  <r>
    <n v="18179"/>
    <x v="688"/>
    <x v="2"/>
    <n v="50"/>
    <x v="8021"/>
    <x v="0"/>
    <n v="1.9"/>
    <x v="2"/>
    <x v="0"/>
    <x v="0"/>
    <s v="Paper"/>
    <x v="2"/>
    <x v="1087"/>
  </r>
  <r>
    <n v="47078"/>
    <x v="12"/>
    <x v="4"/>
    <n v="43"/>
    <x v="8022"/>
    <x v="0"/>
    <n v="2.2999999999999998"/>
    <x v="7"/>
    <x v="1"/>
    <x v="0"/>
    <s v="Paper"/>
    <x v="2"/>
    <x v="738"/>
  </r>
  <r>
    <n v="20737"/>
    <x v="1060"/>
    <x v="4"/>
    <n v="10"/>
    <x v="8023"/>
    <x v="2"/>
    <n v="38.6"/>
    <x v="3"/>
    <x v="2"/>
    <x v="2"/>
    <s v="Bookcases"/>
    <x v="6"/>
    <x v="1396"/>
  </r>
  <r>
    <n v="12389"/>
    <x v="606"/>
    <x v="4"/>
    <n v="34"/>
    <x v="8024"/>
    <x v="0"/>
    <n v="7.7"/>
    <x v="4"/>
    <x v="0"/>
    <x v="1"/>
    <s v="Computer Peripherals"/>
    <x v="0"/>
    <x v="402"/>
  </r>
  <r>
    <n v="548"/>
    <x v="629"/>
    <x v="0"/>
    <n v="29"/>
    <x v="8025"/>
    <x v="0"/>
    <n v="6.3"/>
    <x v="6"/>
    <x v="2"/>
    <x v="0"/>
    <s v="Paper"/>
    <x v="0"/>
    <x v="658"/>
  </r>
  <r>
    <n v="26657"/>
    <x v="603"/>
    <x v="4"/>
    <n v="28"/>
    <x v="8026"/>
    <x v="0"/>
    <n v="8"/>
    <x v="9"/>
    <x v="2"/>
    <x v="0"/>
    <s v="Binders and Binder Accessories"/>
    <x v="0"/>
    <x v="1153"/>
  </r>
  <r>
    <n v="54727"/>
    <x v="689"/>
    <x v="4"/>
    <n v="29"/>
    <x v="8027"/>
    <x v="0"/>
    <n v="7.7"/>
    <x v="2"/>
    <x v="3"/>
    <x v="0"/>
    <s v="Paper"/>
    <x v="0"/>
    <x v="139"/>
  </r>
  <r>
    <n v="35776"/>
    <x v="78"/>
    <x v="4"/>
    <n v="36"/>
    <x v="8028"/>
    <x v="0"/>
    <n v="3.6"/>
    <x v="9"/>
    <x v="1"/>
    <x v="0"/>
    <s v="Rubber Bands"/>
    <x v="2"/>
    <x v="188"/>
  </r>
  <r>
    <n v="9504"/>
    <x v="1036"/>
    <x v="4"/>
    <n v="17"/>
    <x v="8029"/>
    <x v="0"/>
    <n v="4.5"/>
    <x v="5"/>
    <x v="3"/>
    <x v="1"/>
    <s v="Telephones and Communication"/>
    <x v="0"/>
    <x v="1086"/>
  </r>
  <r>
    <n v="40673"/>
    <x v="1183"/>
    <x v="3"/>
    <n v="14"/>
    <x v="4835"/>
    <x v="0"/>
    <n v="1.5"/>
    <x v="2"/>
    <x v="2"/>
    <x v="0"/>
    <s v="Envelopes"/>
    <x v="0"/>
    <x v="1283"/>
  </r>
  <r>
    <n v="19558"/>
    <x v="1166"/>
    <x v="3"/>
    <n v="2"/>
    <x v="8030"/>
    <x v="0"/>
    <n v="1.4"/>
    <x v="3"/>
    <x v="0"/>
    <x v="0"/>
    <s v="Rubber Bands"/>
    <x v="2"/>
    <x v="1027"/>
  </r>
  <r>
    <n v="12099"/>
    <x v="348"/>
    <x v="0"/>
    <n v="1"/>
    <x v="1410"/>
    <x v="1"/>
    <n v="0.5"/>
    <x v="8"/>
    <x v="0"/>
    <x v="0"/>
    <s v="Labels"/>
    <x v="0"/>
    <x v="1092"/>
  </r>
  <r>
    <n v="41826"/>
    <x v="376"/>
    <x v="4"/>
    <n v="4"/>
    <x v="8031"/>
    <x v="1"/>
    <n v="6.4"/>
    <x v="4"/>
    <x v="1"/>
    <x v="2"/>
    <s v="Office Furnishings"/>
    <x v="1"/>
    <x v="1060"/>
  </r>
  <r>
    <n v="7078"/>
    <x v="831"/>
    <x v="1"/>
    <n v="16"/>
    <x v="8032"/>
    <x v="2"/>
    <n v="75.099999999999994"/>
    <x v="5"/>
    <x v="0"/>
    <x v="2"/>
    <s v="Chairs &amp; Chairmats"/>
    <x v="3"/>
    <x v="406"/>
  </r>
  <r>
    <n v="47106"/>
    <x v="30"/>
    <x v="4"/>
    <n v="37"/>
    <x v="8033"/>
    <x v="0"/>
    <n v="4.3"/>
    <x v="3"/>
    <x v="2"/>
    <x v="0"/>
    <s v="Appliances"/>
    <x v="0"/>
    <x v="1171"/>
  </r>
  <r>
    <n v="40098"/>
    <x v="1024"/>
    <x v="3"/>
    <n v="50"/>
    <x v="8034"/>
    <x v="0"/>
    <n v="2.2000000000000002"/>
    <x v="8"/>
    <x v="0"/>
    <x v="0"/>
    <s v="Paper"/>
    <x v="2"/>
    <x v="260"/>
  </r>
  <r>
    <n v="9249"/>
    <x v="593"/>
    <x v="1"/>
    <n v="42"/>
    <x v="8035"/>
    <x v="0"/>
    <n v="13.8"/>
    <x v="5"/>
    <x v="3"/>
    <x v="0"/>
    <s v="Storage &amp; Organization"/>
    <x v="0"/>
    <x v="496"/>
  </r>
  <r>
    <n v="25507"/>
    <x v="386"/>
    <x v="2"/>
    <n v="8"/>
    <x v="8036"/>
    <x v="0"/>
    <n v="37.5"/>
    <x v="8"/>
    <x v="2"/>
    <x v="0"/>
    <s v="Storage &amp; Organization"/>
    <x v="5"/>
    <x v="402"/>
  </r>
  <r>
    <n v="43526"/>
    <x v="1222"/>
    <x v="1"/>
    <n v="19"/>
    <x v="8037"/>
    <x v="0"/>
    <n v="9.4"/>
    <x v="3"/>
    <x v="1"/>
    <x v="0"/>
    <s v="Storage &amp; Organization"/>
    <x v="0"/>
    <x v="102"/>
  </r>
  <r>
    <n v="45158"/>
    <x v="390"/>
    <x v="3"/>
    <n v="40"/>
    <x v="8038"/>
    <x v="0"/>
    <n v="2.2000000000000002"/>
    <x v="2"/>
    <x v="0"/>
    <x v="0"/>
    <s v="Paper"/>
    <x v="2"/>
    <x v="692"/>
  </r>
  <r>
    <n v="44519"/>
    <x v="593"/>
    <x v="1"/>
    <n v="48"/>
    <x v="8039"/>
    <x v="0"/>
    <n v="5.8"/>
    <x v="1"/>
    <x v="0"/>
    <x v="0"/>
    <s v="Binders and Binder Accessories"/>
    <x v="0"/>
    <x v="496"/>
  </r>
  <r>
    <n v="549"/>
    <x v="891"/>
    <x v="0"/>
    <n v="13"/>
    <x v="8040"/>
    <x v="0"/>
    <n v="8"/>
    <x v="0"/>
    <x v="1"/>
    <x v="0"/>
    <s v="Paper"/>
    <x v="0"/>
    <x v="229"/>
  </r>
  <r>
    <n v="6788"/>
    <x v="294"/>
    <x v="2"/>
    <n v="41"/>
    <x v="8041"/>
    <x v="1"/>
    <n v="1"/>
    <x v="8"/>
    <x v="3"/>
    <x v="0"/>
    <s v="Pens &amp; Art Supplies"/>
    <x v="2"/>
    <x v="1156"/>
  </r>
  <r>
    <n v="2626"/>
    <x v="470"/>
    <x v="2"/>
    <n v="16"/>
    <x v="8042"/>
    <x v="0"/>
    <n v="0.5"/>
    <x v="0"/>
    <x v="3"/>
    <x v="0"/>
    <s v="Labels"/>
    <x v="0"/>
    <x v="824"/>
  </r>
  <r>
    <n v="10117"/>
    <x v="921"/>
    <x v="4"/>
    <n v="6"/>
    <x v="8043"/>
    <x v="1"/>
    <n v="6"/>
    <x v="8"/>
    <x v="1"/>
    <x v="0"/>
    <s v="Binders and Binder Accessories"/>
    <x v="0"/>
    <x v="1389"/>
  </r>
  <r>
    <n v="58949"/>
    <x v="318"/>
    <x v="0"/>
    <n v="50"/>
    <x v="8044"/>
    <x v="0"/>
    <n v="1.2"/>
    <x v="5"/>
    <x v="3"/>
    <x v="1"/>
    <s v="Telephones and Communication"/>
    <x v="0"/>
    <x v="1267"/>
  </r>
  <r>
    <n v="23303"/>
    <x v="397"/>
    <x v="2"/>
    <n v="39"/>
    <x v="8045"/>
    <x v="0"/>
    <n v="6.7"/>
    <x v="3"/>
    <x v="1"/>
    <x v="0"/>
    <s v="Paper"/>
    <x v="0"/>
    <x v="386"/>
  </r>
  <r>
    <n v="4454"/>
    <x v="556"/>
    <x v="3"/>
    <n v="17"/>
    <x v="8046"/>
    <x v="0"/>
    <n v="0.5"/>
    <x v="10"/>
    <x v="0"/>
    <x v="0"/>
    <s v="Labels"/>
    <x v="0"/>
    <x v="188"/>
  </r>
  <r>
    <n v="46151"/>
    <x v="1111"/>
    <x v="0"/>
    <n v="23"/>
    <x v="8047"/>
    <x v="0"/>
    <n v="6.6"/>
    <x v="2"/>
    <x v="0"/>
    <x v="0"/>
    <s v="Binders and Binder Accessories"/>
    <x v="0"/>
    <x v="121"/>
  </r>
  <r>
    <n v="56835"/>
    <x v="76"/>
    <x v="2"/>
    <n v="1"/>
    <x v="2277"/>
    <x v="0"/>
    <n v="2.4"/>
    <x v="9"/>
    <x v="2"/>
    <x v="0"/>
    <s v="Pens &amp; Art Supplies"/>
    <x v="2"/>
    <x v="1100"/>
  </r>
  <r>
    <n v="12902"/>
    <x v="374"/>
    <x v="2"/>
    <n v="9"/>
    <x v="8048"/>
    <x v="0"/>
    <n v="7"/>
    <x v="2"/>
    <x v="2"/>
    <x v="1"/>
    <s v="Computer Peripherals"/>
    <x v="0"/>
    <x v="1134"/>
  </r>
  <r>
    <n v="23911"/>
    <x v="624"/>
    <x v="0"/>
    <n v="3"/>
    <x v="8049"/>
    <x v="0"/>
    <n v="8"/>
    <x v="5"/>
    <x v="2"/>
    <x v="0"/>
    <s v="Paper"/>
    <x v="0"/>
    <x v="435"/>
  </r>
  <r>
    <n v="6531"/>
    <x v="1107"/>
    <x v="1"/>
    <n v="28"/>
    <x v="8050"/>
    <x v="0"/>
    <n v="4.4000000000000004"/>
    <x v="8"/>
    <x v="2"/>
    <x v="0"/>
    <s v="Pens &amp; Art Supplies"/>
    <x v="2"/>
    <x v="431"/>
  </r>
  <r>
    <n v="54882"/>
    <x v="698"/>
    <x v="0"/>
    <n v="2"/>
    <x v="8051"/>
    <x v="0"/>
    <n v="14.9"/>
    <x v="9"/>
    <x v="1"/>
    <x v="0"/>
    <s v="Pens &amp; Art Supplies"/>
    <x v="2"/>
    <x v="753"/>
  </r>
  <r>
    <n v="51041"/>
    <x v="526"/>
    <x v="1"/>
    <n v="47"/>
    <x v="8052"/>
    <x v="0"/>
    <n v="6.3"/>
    <x v="9"/>
    <x v="2"/>
    <x v="1"/>
    <s v="Telephones and Communication"/>
    <x v="0"/>
    <x v="437"/>
  </r>
  <r>
    <n v="9057"/>
    <x v="614"/>
    <x v="0"/>
    <n v="20"/>
    <x v="8053"/>
    <x v="0"/>
    <n v="4.3"/>
    <x v="4"/>
    <x v="2"/>
    <x v="2"/>
    <s v="Office Furnishings"/>
    <x v="2"/>
    <x v="641"/>
  </r>
  <r>
    <n v="19649"/>
    <x v="441"/>
    <x v="1"/>
    <n v="36"/>
    <x v="8054"/>
    <x v="2"/>
    <n v="48.7"/>
    <x v="6"/>
    <x v="1"/>
    <x v="2"/>
    <s v="Tables"/>
    <x v="6"/>
    <x v="408"/>
  </r>
  <r>
    <n v="32611"/>
    <x v="1120"/>
    <x v="4"/>
    <n v="16"/>
    <x v="8055"/>
    <x v="0"/>
    <n v="1.6"/>
    <x v="2"/>
    <x v="0"/>
    <x v="0"/>
    <s v="Binders and Binder Accessories"/>
    <x v="0"/>
    <x v="591"/>
  </r>
  <r>
    <n v="8773"/>
    <x v="73"/>
    <x v="0"/>
    <n v="5"/>
    <x v="8056"/>
    <x v="0"/>
    <n v="5.4"/>
    <x v="4"/>
    <x v="2"/>
    <x v="1"/>
    <s v="Telephones and Communication"/>
    <x v="4"/>
    <x v="1115"/>
  </r>
  <r>
    <n v="14435"/>
    <x v="1161"/>
    <x v="2"/>
    <n v="41"/>
    <x v="8057"/>
    <x v="2"/>
    <n v="44.9"/>
    <x v="3"/>
    <x v="3"/>
    <x v="2"/>
    <s v="Chairs &amp; Chairmats"/>
    <x v="3"/>
    <x v="582"/>
  </r>
  <r>
    <n v="13347"/>
    <x v="1415"/>
    <x v="2"/>
    <n v="24"/>
    <x v="8058"/>
    <x v="1"/>
    <n v="1.6"/>
    <x v="3"/>
    <x v="1"/>
    <x v="0"/>
    <s v="Binders and Binder Accessories"/>
    <x v="0"/>
    <x v="1114"/>
  </r>
  <r>
    <n v="55845"/>
    <x v="641"/>
    <x v="3"/>
    <n v="29"/>
    <x v="8059"/>
    <x v="2"/>
    <n v="70.900000000000006"/>
    <x v="5"/>
    <x v="2"/>
    <x v="2"/>
    <s v="Bookcases"/>
    <x v="6"/>
    <x v="1186"/>
  </r>
  <r>
    <n v="29700"/>
    <x v="883"/>
    <x v="4"/>
    <n v="9"/>
    <x v="8060"/>
    <x v="0"/>
    <n v="1.1000000000000001"/>
    <x v="3"/>
    <x v="1"/>
    <x v="0"/>
    <s v="Labels"/>
    <x v="0"/>
    <x v="795"/>
  </r>
  <r>
    <n v="13383"/>
    <x v="1021"/>
    <x v="2"/>
    <n v="35"/>
    <x v="8061"/>
    <x v="0"/>
    <n v="37.5"/>
    <x v="0"/>
    <x v="1"/>
    <x v="0"/>
    <s v="Storage &amp; Organization"/>
    <x v="5"/>
    <x v="907"/>
  </r>
  <r>
    <n v="25830"/>
    <x v="522"/>
    <x v="3"/>
    <n v="11"/>
    <x v="8062"/>
    <x v="0"/>
    <n v="11.7"/>
    <x v="2"/>
    <x v="1"/>
    <x v="0"/>
    <s v="Binders and Binder Accessories"/>
    <x v="0"/>
    <x v="702"/>
  </r>
  <r>
    <n v="10242"/>
    <x v="138"/>
    <x v="4"/>
    <n v="32"/>
    <x v="8063"/>
    <x v="0"/>
    <n v="8.1"/>
    <x v="9"/>
    <x v="2"/>
    <x v="2"/>
    <s v="Office Furnishings"/>
    <x v="0"/>
    <x v="335"/>
  </r>
  <r>
    <n v="11652"/>
    <x v="197"/>
    <x v="2"/>
    <n v="1"/>
    <x v="8064"/>
    <x v="0"/>
    <n v="9.6"/>
    <x v="0"/>
    <x v="2"/>
    <x v="1"/>
    <s v="Telephones and Communication"/>
    <x v="0"/>
    <x v="197"/>
  </r>
  <r>
    <n v="28737"/>
    <x v="299"/>
    <x v="0"/>
    <n v="50"/>
    <x v="8065"/>
    <x v="0"/>
    <n v="8.3000000000000007"/>
    <x v="8"/>
    <x v="2"/>
    <x v="0"/>
    <s v="Scissors, Rulers and Trimmers"/>
    <x v="4"/>
    <x v="303"/>
  </r>
  <r>
    <n v="10434"/>
    <x v="1269"/>
    <x v="1"/>
    <n v="2"/>
    <x v="8066"/>
    <x v="2"/>
    <n v="28"/>
    <x v="0"/>
    <x v="3"/>
    <x v="2"/>
    <s v="Chairs &amp; Chairmats"/>
    <x v="3"/>
    <x v="1218"/>
  </r>
  <r>
    <n v="24833"/>
    <x v="169"/>
    <x v="2"/>
    <n v="45"/>
    <x v="8067"/>
    <x v="2"/>
    <n v="55.6"/>
    <x v="2"/>
    <x v="3"/>
    <x v="2"/>
    <s v="Tables"/>
    <x v="6"/>
    <x v="101"/>
  </r>
  <r>
    <n v="32193"/>
    <x v="628"/>
    <x v="3"/>
    <n v="27"/>
    <x v="8068"/>
    <x v="0"/>
    <n v="1.1000000000000001"/>
    <x v="1"/>
    <x v="3"/>
    <x v="0"/>
    <s v="Rubber Bands"/>
    <x v="2"/>
    <x v="1080"/>
  </r>
  <r>
    <n v="29349"/>
    <x v="1100"/>
    <x v="1"/>
    <n v="46"/>
    <x v="8069"/>
    <x v="0"/>
    <n v="2.7"/>
    <x v="4"/>
    <x v="3"/>
    <x v="1"/>
    <s v="Telephones and Communication"/>
    <x v="0"/>
    <x v="1148"/>
  </r>
  <r>
    <n v="28582"/>
    <x v="478"/>
    <x v="2"/>
    <n v="45"/>
    <x v="8070"/>
    <x v="0"/>
    <n v="3.1"/>
    <x v="2"/>
    <x v="2"/>
    <x v="0"/>
    <s v="Paper"/>
    <x v="2"/>
    <x v="1084"/>
  </r>
  <r>
    <n v="17286"/>
    <x v="782"/>
    <x v="1"/>
    <n v="7"/>
    <x v="8071"/>
    <x v="2"/>
    <n v="53.5"/>
    <x v="1"/>
    <x v="3"/>
    <x v="2"/>
    <s v="Chairs &amp; Chairmats"/>
    <x v="3"/>
    <x v="348"/>
  </r>
  <r>
    <n v="20002"/>
    <x v="340"/>
    <x v="4"/>
    <n v="9"/>
    <x v="8072"/>
    <x v="0"/>
    <n v="2.6"/>
    <x v="8"/>
    <x v="0"/>
    <x v="1"/>
    <s v="Computer Peripherals"/>
    <x v="4"/>
    <x v="34"/>
  </r>
  <r>
    <n v="25191"/>
    <x v="1290"/>
    <x v="4"/>
    <n v="42"/>
    <x v="8073"/>
    <x v="0"/>
    <n v="2.7"/>
    <x v="5"/>
    <x v="3"/>
    <x v="1"/>
    <s v="Telephones and Communication"/>
    <x v="0"/>
    <x v="1085"/>
  </r>
  <r>
    <n v="12773"/>
    <x v="51"/>
    <x v="3"/>
    <n v="19"/>
    <x v="8074"/>
    <x v="0"/>
    <n v="8.4"/>
    <x v="10"/>
    <x v="0"/>
    <x v="0"/>
    <s v="Paper"/>
    <x v="0"/>
    <x v="743"/>
  </r>
  <r>
    <n v="36355"/>
    <x v="1122"/>
    <x v="4"/>
    <n v="6"/>
    <x v="8075"/>
    <x v="0"/>
    <n v="7.1"/>
    <x v="3"/>
    <x v="2"/>
    <x v="2"/>
    <s v="Office Furnishings"/>
    <x v="0"/>
    <x v="62"/>
  </r>
  <r>
    <n v="25638"/>
    <x v="774"/>
    <x v="1"/>
    <n v="12"/>
    <x v="8076"/>
    <x v="0"/>
    <n v="2.2000000000000002"/>
    <x v="9"/>
    <x v="0"/>
    <x v="0"/>
    <s v="Paper"/>
    <x v="2"/>
    <x v="634"/>
  </r>
  <r>
    <n v="44000"/>
    <x v="430"/>
    <x v="2"/>
    <n v="17"/>
    <x v="8077"/>
    <x v="0"/>
    <n v="6.5"/>
    <x v="2"/>
    <x v="3"/>
    <x v="0"/>
    <s v="Binders and Binder Accessories"/>
    <x v="0"/>
    <x v="377"/>
  </r>
  <r>
    <n v="47075"/>
    <x v="1142"/>
    <x v="4"/>
    <n v="42"/>
    <x v="8078"/>
    <x v="2"/>
    <n v="38.299999999999997"/>
    <x v="9"/>
    <x v="2"/>
    <x v="2"/>
    <s v="Bookcases"/>
    <x v="6"/>
    <x v="987"/>
  </r>
  <r>
    <n v="27681"/>
    <x v="379"/>
    <x v="4"/>
    <n v="30"/>
    <x v="8079"/>
    <x v="0"/>
    <n v="1.3"/>
    <x v="0"/>
    <x v="2"/>
    <x v="0"/>
    <s v="Pens &amp; Art Supplies"/>
    <x v="2"/>
    <x v="673"/>
  </r>
  <r>
    <n v="48773"/>
    <x v="1125"/>
    <x v="4"/>
    <n v="7"/>
    <x v="8080"/>
    <x v="0"/>
    <n v="2.2999999999999998"/>
    <x v="0"/>
    <x v="3"/>
    <x v="0"/>
    <s v="Paper"/>
    <x v="2"/>
    <x v="908"/>
  </r>
  <r>
    <n v="41216"/>
    <x v="986"/>
    <x v="2"/>
    <n v="8"/>
    <x v="8081"/>
    <x v="0"/>
    <n v="6.7"/>
    <x v="6"/>
    <x v="2"/>
    <x v="0"/>
    <s v="Binders and Binder Accessories"/>
    <x v="0"/>
    <x v="979"/>
  </r>
  <r>
    <n v="59745"/>
    <x v="760"/>
    <x v="2"/>
    <n v="36"/>
    <x v="8082"/>
    <x v="0"/>
    <n v="21.4"/>
    <x v="0"/>
    <x v="1"/>
    <x v="0"/>
    <s v="Binders and Binder Accessories"/>
    <x v="0"/>
    <x v="617"/>
  </r>
  <r>
    <n v="24576"/>
    <x v="601"/>
    <x v="2"/>
    <n v="10"/>
    <x v="8083"/>
    <x v="0"/>
    <n v="7.9"/>
    <x v="2"/>
    <x v="0"/>
    <x v="2"/>
    <s v="Office Furnishings"/>
    <x v="0"/>
    <x v="1142"/>
  </r>
  <r>
    <n v="20864"/>
    <x v="1292"/>
    <x v="1"/>
    <n v="19"/>
    <x v="8084"/>
    <x v="0"/>
    <n v="5.3"/>
    <x v="8"/>
    <x v="0"/>
    <x v="2"/>
    <s v="Office Furnishings"/>
    <x v="4"/>
    <x v="1332"/>
  </r>
  <r>
    <n v="8167"/>
    <x v="481"/>
    <x v="0"/>
    <n v="4"/>
    <x v="8085"/>
    <x v="0"/>
    <n v="6.7"/>
    <x v="5"/>
    <x v="3"/>
    <x v="0"/>
    <s v="Paper"/>
    <x v="0"/>
    <x v="495"/>
  </r>
  <r>
    <n v="45125"/>
    <x v="417"/>
    <x v="0"/>
    <n v="32"/>
    <x v="8086"/>
    <x v="0"/>
    <n v="5.3"/>
    <x v="0"/>
    <x v="2"/>
    <x v="1"/>
    <s v="Telephones and Communication"/>
    <x v="0"/>
    <x v="781"/>
  </r>
  <r>
    <n v="38466"/>
    <x v="1082"/>
    <x v="0"/>
    <n v="15"/>
    <x v="8087"/>
    <x v="0"/>
    <n v="7.9"/>
    <x v="0"/>
    <x v="0"/>
    <x v="0"/>
    <s v="Paper"/>
    <x v="0"/>
    <x v="1113"/>
  </r>
  <r>
    <n v="17858"/>
    <x v="195"/>
    <x v="4"/>
    <n v="46"/>
    <x v="8088"/>
    <x v="1"/>
    <n v="8.1"/>
    <x v="0"/>
    <x v="1"/>
    <x v="2"/>
    <s v="Office Furnishings"/>
    <x v="0"/>
    <x v="194"/>
  </r>
  <r>
    <n v="26053"/>
    <x v="1005"/>
    <x v="3"/>
    <n v="48"/>
    <x v="8089"/>
    <x v="1"/>
    <n v="9.6999999999999993"/>
    <x v="2"/>
    <x v="0"/>
    <x v="0"/>
    <s v="Paper"/>
    <x v="0"/>
    <x v="492"/>
  </r>
  <r>
    <n v="26050"/>
    <x v="1241"/>
    <x v="1"/>
    <n v="44"/>
    <x v="8090"/>
    <x v="0"/>
    <n v="8.9"/>
    <x v="0"/>
    <x v="2"/>
    <x v="0"/>
    <s v="Envelopes"/>
    <x v="0"/>
    <x v="822"/>
  </r>
  <r>
    <n v="8551"/>
    <x v="1358"/>
    <x v="0"/>
    <n v="25"/>
    <x v="8091"/>
    <x v="0"/>
    <n v="6.7"/>
    <x v="9"/>
    <x v="0"/>
    <x v="0"/>
    <s v="Binders and Binder Accessories"/>
    <x v="0"/>
    <x v="337"/>
  </r>
  <r>
    <n v="37860"/>
    <x v="1229"/>
    <x v="4"/>
    <n v="1"/>
    <x v="8092"/>
    <x v="0"/>
    <n v="55.9"/>
    <x v="1"/>
    <x v="0"/>
    <x v="2"/>
    <s v="Office Furnishings"/>
    <x v="1"/>
    <x v="257"/>
  </r>
  <r>
    <n v="48484"/>
    <x v="1017"/>
    <x v="4"/>
    <n v="22"/>
    <x v="8093"/>
    <x v="0"/>
    <n v="2.1"/>
    <x v="2"/>
    <x v="3"/>
    <x v="1"/>
    <s v="Computer Peripherals"/>
    <x v="4"/>
    <x v="798"/>
  </r>
  <r>
    <n v="12516"/>
    <x v="844"/>
    <x v="3"/>
    <n v="22"/>
    <x v="8094"/>
    <x v="0"/>
    <n v="5.5"/>
    <x v="0"/>
    <x v="2"/>
    <x v="0"/>
    <s v="Paper"/>
    <x v="0"/>
    <x v="920"/>
  </r>
  <r>
    <n v="5251"/>
    <x v="928"/>
    <x v="4"/>
    <n v="38"/>
    <x v="8095"/>
    <x v="1"/>
    <n v="6.4"/>
    <x v="0"/>
    <x v="0"/>
    <x v="1"/>
    <s v="Telephones and Communication"/>
    <x v="0"/>
    <x v="967"/>
  </r>
  <r>
    <n v="36355"/>
    <x v="1122"/>
    <x v="4"/>
    <n v="10"/>
    <x v="8096"/>
    <x v="0"/>
    <n v="2.5"/>
    <x v="3"/>
    <x v="2"/>
    <x v="0"/>
    <s v="Pens &amp; Art Supplies"/>
    <x v="2"/>
    <x v="773"/>
  </r>
  <r>
    <n v="36357"/>
    <x v="1416"/>
    <x v="2"/>
    <n v="38"/>
    <x v="8097"/>
    <x v="2"/>
    <n v="52.4"/>
    <x v="5"/>
    <x v="3"/>
    <x v="1"/>
    <s v="Copiers and Fax"/>
    <x v="3"/>
    <x v="980"/>
  </r>
  <r>
    <n v="8295"/>
    <x v="744"/>
    <x v="1"/>
    <n v="30"/>
    <x v="8098"/>
    <x v="0"/>
    <n v="1.2"/>
    <x v="7"/>
    <x v="1"/>
    <x v="1"/>
    <s v="Telephones and Communication"/>
    <x v="0"/>
    <x v="1347"/>
  </r>
  <r>
    <n v="15074"/>
    <x v="581"/>
    <x v="2"/>
    <n v="27"/>
    <x v="8099"/>
    <x v="0"/>
    <n v="5.4"/>
    <x v="5"/>
    <x v="1"/>
    <x v="0"/>
    <s v="Paper"/>
    <x v="0"/>
    <x v="607"/>
  </r>
  <r>
    <n v="53671"/>
    <x v="708"/>
    <x v="4"/>
    <n v="41"/>
    <x v="8100"/>
    <x v="0"/>
    <n v="5.4"/>
    <x v="0"/>
    <x v="3"/>
    <x v="0"/>
    <s v="Binders and Binder Accessories"/>
    <x v="0"/>
    <x v="884"/>
  </r>
  <r>
    <n v="39143"/>
    <x v="1113"/>
    <x v="2"/>
    <n v="46"/>
    <x v="8101"/>
    <x v="2"/>
    <n v="70.900000000000006"/>
    <x v="6"/>
    <x v="1"/>
    <x v="2"/>
    <s v="Bookcases"/>
    <x v="6"/>
    <x v="1157"/>
  </r>
  <r>
    <n v="14275"/>
    <x v="1132"/>
    <x v="3"/>
    <n v="4"/>
    <x v="8102"/>
    <x v="2"/>
    <n v="32.1"/>
    <x v="2"/>
    <x v="1"/>
    <x v="2"/>
    <s v="Chairs &amp; Chairmats"/>
    <x v="3"/>
    <x v="855"/>
  </r>
  <r>
    <n v="26945"/>
    <x v="284"/>
    <x v="0"/>
    <n v="29"/>
    <x v="8103"/>
    <x v="0"/>
    <n v="1.9"/>
    <x v="9"/>
    <x v="2"/>
    <x v="0"/>
    <s v="Paper"/>
    <x v="2"/>
    <x v="78"/>
  </r>
  <r>
    <n v="14661"/>
    <x v="1033"/>
    <x v="2"/>
    <n v="38"/>
    <x v="8104"/>
    <x v="0"/>
    <n v="9.6999999999999993"/>
    <x v="2"/>
    <x v="2"/>
    <x v="1"/>
    <s v="Computer Peripherals"/>
    <x v="0"/>
    <x v="424"/>
  </r>
  <r>
    <n v="51938"/>
    <x v="70"/>
    <x v="3"/>
    <n v="5"/>
    <x v="8105"/>
    <x v="0"/>
    <n v="6"/>
    <x v="1"/>
    <x v="0"/>
    <x v="1"/>
    <s v="Telephones and Communication"/>
    <x v="0"/>
    <x v="456"/>
  </r>
  <r>
    <n v="18503"/>
    <x v="37"/>
    <x v="2"/>
    <n v="13"/>
    <x v="8106"/>
    <x v="0"/>
    <n v="3"/>
    <x v="5"/>
    <x v="1"/>
    <x v="1"/>
    <s v="Telephones and Communication"/>
    <x v="0"/>
    <x v="1314"/>
  </r>
  <r>
    <n v="56645"/>
    <x v="598"/>
    <x v="3"/>
    <n v="42"/>
    <x v="8107"/>
    <x v="2"/>
    <n v="43"/>
    <x v="9"/>
    <x v="2"/>
    <x v="2"/>
    <s v="Tables"/>
    <x v="6"/>
    <x v="1195"/>
  </r>
  <r>
    <n v="1191"/>
    <x v="9"/>
    <x v="4"/>
    <n v="35"/>
    <x v="8108"/>
    <x v="2"/>
    <n v="64.2"/>
    <x v="3"/>
    <x v="2"/>
    <x v="2"/>
    <s v="Tables"/>
    <x v="3"/>
    <x v="10"/>
  </r>
  <r>
    <n v="50533"/>
    <x v="252"/>
    <x v="2"/>
    <n v="32"/>
    <x v="8109"/>
    <x v="1"/>
    <n v="37.5"/>
    <x v="0"/>
    <x v="3"/>
    <x v="0"/>
    <s v="Storage &amp; Organization"/>
    <x v="5"/>
    <x v="250"/>
  </r>
  <r>
    <n v="31718"/>
    <x v="674"/>
    <x v="3"/>
    <n v="20"/>
    <x v="8110"/>
    <x v="0"/>
    <n v="9.6"/>
    <x v="7"/>
    <x v="0"/>
    <x v="1"/>
    <s v="Telephones and Communication"/>
    <x v="0"/>
    <x v="411"/>
  </r>
  <r>
    <n v="1504"/>
    <x v="1124"/>
    <x v="4"/>
    <n v="31"/>
    <x v="8111"/>
    <x v="0"/>
    <n v="2.1"/>
    <x v="7"/>
    <x v="0"/>
    <x v="1"/>
    <s v="Computer Peripherals"/>
    <x v="4"/>
    <x v="215"/>
  </r>
  <r>
    <n v="1189"/>
    <x v="824"/>
    <x v="0"/>
    <n v="27"/>
    <x v="8112"/>
    <x v="0"/>
    <n v="5.3"/>
    <x v="3"/>
    <x v="3"/>
    <x v="0"/>
    <s v="Envelopes"/>
    <x v="0"/>
    <x v="961"/>
  </r>
  <r>
    <n v="6279"/>
    <x v="363"/>
    <x v="0"/>
    <n v="49"/>
    <x v="8113"/>
    <x v="0"/>
    <n v="21.4"/>
    <x v="7"/>
    <x v="1"/>
    <x v="0"/>
    <s v="Binders and Binder Accessories"/>
    <x v="0"/>
    <x v="374"/>
  </r>
  <r>
    <n v="39655"/>
    <x v="544"/>
    <x v="1"/>
    <n v="35"/>
    <x v="8114"/>
    <x v="0"/>
    <n v="3.8"/>
    <x v="2"/>
    <x v="0"/>
    <x v="1"/>
    <s v="Computer Peripherals"/>
    <x v="4"/>
    <x v="1346"/>
  </r>
  <r>
    <n v="27141"/>
    <x v="600"/>
    <x v="2"/>
    <n v="28"/>
    <x v="8115"/>
    <x v="0"/>
    <n v="10.4"/>
    <x v="6"/>
    <x v="0"/>
    <x v="0"/>
    <s v="Storage &amp; Organization"/>
    <x v="0"/>
    <x v="225"/>
  </r>
  <r>
    <n v="20838"/>
    <x v="406"/>
    <x v="2"/>
    <n v="5"/>
    <x v="8116"/>
    <x v="0"/>
    <n v="4.2"/>
    <x v="2"/>
    <x v="1"/>
    <x v="0"/>
    <s v="Pens &amp; Art Supplies"/>
    <x v="2"/>
    <x v="733"/>
  </r>
  <r>
    <n v="36103"/>
    <x v="102"/>
    <x v="0"/>
    <n v="45"/>
    <x v="8117"/>
    <x v="0"/>
    <n v="1.1000000000000001"/>
    <x v="7"/>
    <x v="2"/>
    <x v="1"/>
    <s v="Telephones and Communication"/>
    <x v="4"/>
    <x v="104"/>
  </r>
  <r>
    <n v="27715"/>
    <x v="259"/>
    <x v="1"/>
    <n v="12"/>
    <x v="8118"/>
    <x v="0"/>
    <n v="6.7"/>
    <x v="8"/>
    <x v="1"/>
    <x v="0"/>
    <s v="Binders and Binder Accessories"/>
    <x v="0"/>
    <x v="259"/>
  </r>
  <r>
    <n v="44002"/>
    <x v="1327"/>
    <x v="4"/>
    <n v="46"/>
    <x v="8119"/>
    <x v="0"/>
    <n v="6.1"/>
    <x v="9"/>
    <x v="0"/>
    <x v="0"/>
    <s v="Paper"/>
    <x v="0"/>
    <x v="1319"/>
  </r>
  <r>
    <n v="23232"/>
    <x v="701"/>
    <x v="1"/>
    <n v="20"/>
    <x v="8120"/>
    <x v="0"/>
    <n v="9.4"/>
    <x v="9"/>
    <x v="2"/>
    <x v="0"/>
    <s v="Paper"/>
    <x v="0"/>
    <x v="1249"/>
  </r>
  <r>
    <n v="31907"/>
    <x v="1401"/>
    <x v="3"/>
    <n v="38"/>
    <x v="8121"/>
    <x v="0"/>
    <n v="3.9"/>
    <x v="3"/>
    <x v="1"/>
    <x v="1"/>
    <s v="Computer Peripherals"/>
    <x v="4"/>
    <x v="814"/>
  </r>
  <r>
    <n v="14820"/>
    <x v="1159"/>
    <x v="1"/>
    <n v="39"/>
    <x v="8122"/>
    <x v="1"/>
    <n v="5.4"/>
    <x v="0"/>
    <x v="2"/>
    <x v="1"/>
    <s v="Telephones and Communication"/>
    <x v="1"/>
    <x v="1366"/>
  </r>
  <r>
    <n v="2208"/>
    <x v="690"/>
    <x v="2"/>
    <n v="7"/>
    <x v="8123"/>
    <x v="0"/>
    <n v="7.7"/>
    <x v="4"/>
    <x v="2"/>
    <x v="0"/>
    <s v="Binders and Binder Accessories"/>
    <x v="0"/>
    <x v="729"/>
  </r>
  <r>
    <n v="19234"/>
    <x v="989"/>
    <x v="1"/>
    <n v="24"/>
    <x v="8124"/>
    <x v="0"/>
    <n v="7.2"/>
    <x v="2"/>
    <x v="0"/>
    <x v="0"/>
    <s v="Appliances"/>
    <x v="1"/>
    <x v="1254"/>
  </r>
  <r>
    <n v="51524"/>
    <x v="436"/>
    <x v="4"/>
    <n v="20"/>
    <x v="8125"/>
    <x v="1"/>
    <n v="1.1000000000000001"/>
    <x v="0"/>
    <x v="3"/>
    <x v="1"/>
    <s v="Telephones and Communication"/>
    <x v="4"/>
    <x v="123"/>
  </r>
  <r>
    <n v="50759"/>
    <x v="1289"/>
    <x v="3"/>
    <n v="46"/>
    <x v="8126"/>
    <x v="0"/>
    <n v="9.6"/>
    <x v="3"/>
    <x v="0"/>
    <x v="1"/>
    <s v="Telephones and Communication"/>
    <x v="0"/>
    <x v="1354"/>
  </r>
  <r>
    <n v="48420"/>
    <x v="1158"/>
    <x v="3"/>
    <n v="46"/>
    <x v="8127"/>
    <x v="1"/>
    <n v="6.6"/>
    <x v="2"/>
    <x v="0"/>
    <x v="2"/>
    <s v="Office Furnishings"/>
    <x v="4"/>
    <x v="1427"/>
  </r>
  <r>
    <n v="11428"/>
    <x v="1333"/>
    <x v="4"/>
    <n v="16"/>
    <x v="8128"/>
    <x v="0"/>
    <n v="21.4"/>
    <x v="0"/>
    <x v="3"/>
    <x v="0"/>
    <s v="Envelopes"/>
    <x v="0"/>
    <x v="342"/>
  </r>
  <r>
    <n v="34597"/>
    <x v="1342"/>
    <x v="4"/>
    <n v="8"/>
    <x v="8129"/>
    <x v="1"/>
    <n v="2.7"/>
    <x v="2"/>
    <x v="2"/>
    <x v="1"/>
    <s v="Telephones and Communication"/>
    <x v="0"/>
    <x v="960"/>
  </r>
  <r>
    <n v="29317"/>
    <x v="736"/>
    <x v="2"/>
    <n v="20"/>
    <x v="8130"/>
    <x v="2"/>
    <n v="17.2"/>
    <x v="5"/>
    <x v="0"/>
    <x v="1"/>
    <s v="Office Machines"/>
    <x v="3"/>
    <x v="20"/>
  </r>
  <r>
    <n v="929"/>
    <x v="773"/>
    <x v="1"/>
    <n v="39"/>
    <x v="8131"/>
    <x v="0"/>
    <n v="2.7"/>
    <x v="8"/>
    <x v="0"/>
    <x v="0"/>
    <s v="Scissors, Rulers and Trimmers"/>
    <x v="4"/>
    <x v="1398"/>
  </r>
  <r>
    <n v="3"/>
    <x v="319"/>
    <x v="3"/>
    <n v="6"/>
    <x v="8132"/>
    <x v="0"/>
    <n v="37.5"/>
    <x v="12"/>
    <x v="3"/>
    <x v="0"/>
    <s v="Storage &amp; Organization"/>
    <x v="5"/>
    <x v="390"/>
  </r>
  <r>
    <n v="33888"/>
    <x v="1344"/>
    <x v="2"/>
    <n v="31"/>
    <x v="8133"/>
    <x v="0"/>
    <n v="7.7"/>
    <x v="1"/>
    <x v="2"/>
    <x v="0"/>
    <s v="Binders and Binder Accessories"/>
    <x v="0"/>
    <x v="1243"/>
  </r>
  <r>
    <n v="5408"/>
    <x v="1177"/>
    <x v="3"/>
    <n v="11"/>
    <x v="8134"/>
    <x v="0"/>
    <n v="22.7"/>
    <x v="8"/>
    <x v="3"/>
    <x v="2"/>
    <s v="Office Furnishings"/>
    <x v="5"/>
    <x v="1430"/>
  </r>
  <r>
    <n v="26567"/>
    <x v="13"/>
    <x v="0"/>
    <n v="10"/>
    <x v="8135"/>
    <x v="1"/>
    <n v="9.6"/>
    <x v="1"/>
    <x v="0"/>
    <x v="1"/>
    <s v="Computer Peripherals"/>
    <x v="4"/>
    <x v="1178"/>
  </r>
  <r>
    <n v="31845"/>
    <x v="1271"/>
    <x v="3"/>
    <n v="36"/>
    <x v="8136"/>
    <x v="2"/>
    <n v="16.8"/>
    <x v="4"/>
    <x v="0"/>
    <x v="0"/>
    <s v="Appliances"/>
    <x v="3"/>
    <x v="1282"/>
  </r>
  <r>
    <n v="55363"/>
    <x v="214"/>
    <x v="1"/>
    <n v="14"/>
    <x v="8137"/>
    <x v="0"/>
    <n v="7.6"/>
    <x v="1"/>
    <x v="1"/>
    <x v="0"/>
    <s v="Storage &amp; Organization"/>
    <x v="0"/>
    <x v="12"/>
  </r>
  <r>
    <n v="36034"/>
    <x v="275"/>
    <x v="1"/>
    <n v="10"/>
    <x v="5145"/>
    <x v="0"/>
    <n v="0.7"/>
    <x v="3"/>
    <x v="1"/>
    <x v="0"/>
    <s v="Pens &amp; Art Supplies"/>
    <x v="2"/>
    <x v="1372"/>
  </r>
  <r>
    <n v="38531"/>
    <x v="1185"/>
    <x v="3"/>
    <n v="26"/>
    <x v="8138"/>
    <x v="1"/>
    <n v="2.4"/>
    <x v="7"/>
    <x v="2"/>
    <x v="0"/>
    <s v="Paper"/>
    <x v="2"/>
    <x v="372"/>
  </r>
  <r>
    <n v="3459"/>
    <x v="768"/>
    <x v="2"/>
    <n v="24"/>
    <x v="8139"/>
    <x v="1"/>
    <n v="9.6"/>
    <x v="9"/>
    <x v="2"/>
    <x v="1"/>
    <s v="Telephones and Communication"/>
    <x v="0"/>
    <x v="809"/>
  </r>
  <r>
    <n v="55877"/>
    <x v="7"/>
    <x v="2"/>
    <n v="19"/>
    <x v="8140"/>
    <x v="0"/>
    <n v="8"/>
    <x v="7"/>
    <x v="0"/>
    <x v="0"/>
    <s v="Paper"/>
    <x v="0"/>
    <x v="296"/>
  </r>
  <r>
    <n v="20225"/>
    <x v="128"/>
    <x v="3"/>
    <n v="33"/>
    <x v="8141"/>
    <x v="0"/>
    <n v="5.6"/>
    <x v="8"/>
    <x v="0"/>
    <x v="0"/>
    <s v="Binders and Binder Accessories"/>
    <x v="0"/>
    <x v="129"/>
  </r>
  <r>
    <n v="129"/>
    <x v="1319"/>
    <x v="3"/>
    <n v="4"/>
    <x v="8142"/>
    <x v="0"/>
    <n v="8.8000000000000007"/>
    <x v="0"/>
    <x v="0"/>
    <x v="0"/>
    <s v="Paper"/>
    <x v="0"/>
    <x v="1086"/>
  </r>
  <r>
    <n v="43301"/>
    <x v="71"/>
    <x v="0"/>
    <n v="43"/>
    <x v="8143"/>
    <x v="0"/>
    <n v="37.5"/>
    <x v="5"/>
    <x v="3"/>
    <x v="0"/>
    <s v="Storage &amp; Organization"/>
    <x v="5"/>
    <x v="1243"/>
  </r>
  <r>
    <n v="21382"/>
    <x v="247"/>
    <x v="0"/>
    <n v="27"/>
    <x v="8144"/>
    <x v="0"/>
    <n v="8"/>
    <x v="0"/>
    <x v="0"/>
    <x v="0"/>
    <s v="Paper"/>
    <x v="0"/>
    <x v="980"/>
  </r>
  <r>
    <n v="22466"/>
    <x v="130"/>
    <x v="3"/>
    <n v="31"/>
    <x v="8145"/>
    <x v="2"/>
    <n v="32.1"/>
    <x v="8"/>
    <x v="0"/>
    <x v="2"/>
    <s v="Chairs &amp; Chairmats"/>
    <x v="3"/>
    <x v="1397"/>
  </r>
  <r>
    <n v="58113"/>
    <x v="571"/>
    <x v="1"/>
    <n v="12"/>
    <x v="8146"/>
    <x v="1"/>
    <n v="4.5"/>
    <x v="0"/>
    <x v="3"/>
    <x v="1"/>
    <s v="Telephones and Communication"/>
    <x v="0"/>
    <x v="1054"/>
  </r>
  <r>
    <n v="38084"/>
    <x v="795"/>
    <x v="2"/>
    <n v="33"/>
    <x v="8147"/>
    <x v="0"/>
    <n v="5.3"/>
    <x v="0"/>
    <x v="2"/>
    <x v="2"/>
    <s v="Office Furnishings"/>
    <x v="4"/>
    <x v="1052"/>
  </r>
  <r>
    <n v="5472"/>
    <x v="390"/>
    <x v="3"/>
    <n v="27"/>
    <x v="8148"/>
    <x v="0"/>
    <n v="4.8"/>
    <x v="8"/>
    <x v="0"/>
    <x v="0"/>
    <s v="Storage &amp; Organization"/>
    <x v="0"/>
    <x v="1374"/>
  </r>
  <r>
    <n v="13735"/>
    <x v="819"/>
    <x v="4"/>
    <n v="36"/>
    <x v="8149"/>
    <x v="0"/>
    <n v="1.5"/>
    <x v="0"/>
    <x v="2"/>
    <x v="0"/>
    <s v="Envelopes"/>
    <x v="0"/>
    <x v="1077"/>
  </r>
  <r>
    <n v="39749"/>
    <x v="969"/>
    <x v="1"/>
    <n v="45"/>
    <x v="8150"/>
    <x v="2"/>
    <n v="19.100000000000001"/>
    <x v="0"/>
    <x v="1"/>
    <x v="1"/>
    <s v="Office Machines"/>
    <x v="3"/>
    <x v="35"/>
  </r>
  <r>
    <n v="40034"/>
    <x v="375"/>
    <x v="4"/>
    <n v="47"/>
    <x v="8151"/>
    <x v="1"/>
    <n v="5.2"/>
    <x v="5"/>
    <x v="1"/>
    <x v="0"/>
    <s v="Paper"/>
    <x v="0"/>
    <x v="24"/>
  </r>
  <r>
    <n v="49313"/>
    <x v="72"/>
    <x v="4"/>
    <n v="34"/>
    <x v="8152"/>
    <x v="1"/>
    <n v="5.3"/>
    <x v="0"/>
    <x v="3"/>
    <x v="2"/>
    <s v="Office Furnishings"/>
    <x v="0"/>
    <x v="29"/>
  </r>
  <r>
    <n v="52480"/>
    <x v="471"/>
    <x v="2"/>
    <n v="47"/>
    <x v="8153"/>
    <x v="0"/>
    <n v="9.6"/>
    <x v="3"/>
    <x v="2"/>
    <x v="2"/>
    <s v="Office Furnishings"/>
    <x v="4"/>
    <x v="546"/>
  </r>
  <r>
    <n v="55171"/>
    <x v="1004"/>
    <x v="1"/>
    <n v="43"/>
    <x v="8154"/>
    <x v="0"/>
    <n v="8.5"/>
    <x v="6"/>
    <x v="2"/>
    <x v="0"/>
    <s v="Paper"/>
    <x v="0"/>
    <x v="885"/>
  </r>
  <r>
    <n v="45959"/>
    <x v="196"/>
    <x v="4"/>
    <n v="35"/>
    <x v="8155"/>
    <x v="0"/>
    <n v="21.4"/>
    <x v="6"/>
    <x v="0"/>
    <x v="1"/>
    <s v="Computer Peripherals"/>
    <x v="0"/>
    <x v="21"/>
  </r>
  <r>
    <n v="59906"/>
    <x v="621"/>
    <x v="1"/>
    <n v="32"/>
    <x v="8156"/>
    <x v="0"/>
    <n v="2.2999999999999998"/>
    <x v="0"/>
    <x v="2"/>
    <x v="0"/>
    <s v="Paper"/>
    <x v="2"/>
    <x v="60"/>
  </r>
  <r>
    <n v="15618"/>
    <x v="692"/>
    <x v="4"/>
    <n v="14"/>
    <x v="8157"/>
    <x v="0"/>
    <n v="4.3"/>
    <x v="10"/>
    <x v="1"/>
    <x v="1"/>
    <s v="Telephones and Communication"/>
    <x v="0"/>
    <x v="636"/>
  </r>
  <r>
    <n v="46885"/>
    <x v="846"/>
    <x v="3"/>
    <n v="32"/>
    <x v="8158"/>
    <x v="0"/>
    <n v="15.5"/>
    <x v="9"/>
    <x v="0"/>
    <x v="2"/>
    <s v="Office Furnishings"/>
    <x v="0"/>
    <x v="747"/>
  </r>
  <r>
    <n v="20838"/>
    <x v="406"/>
    <x v="2"/>
    <n v="21"/>
    <x v="7741"/>
    <x v="0"/>
    <n v="3.6"/>
    <x v="2"/>
    <x v="1"/>
    <x v="0"/>
    <s v="Scissors, Rulers and Trimmers"/>
    <x v="4"/>
    <x v="733"/>
  </r>
  <r>
    <n v="22468"/>
    <x v="1100"/>
    <x v="2"/>
    <n v="11"/>
    <x v="8159"/>
    <x v="0"/>
    <n v="1.6"/>
    <x v="0"/>
    <x v="3"/>
    <x v="0"/>
    <s v="Paper"/>
    <x v="2"/>
    <x v="1176"/>
  </r>
  <r>
    <n v="19174"/>
    <x v="169"/>
    <x v="4"/>
    <n v="19"/>
    <x v="8160"/>
    <x v="0"/>
    <n v="2.7"/>
    <x v="4"/>
    <x v="3"/>
    <x v="1"/>
    <s v="Telephones and Communication"/>
    <x v="0"/>
    <x v="1093"/>
  </r>
  <r>
    <n v="42374"/>
    <x v="506"/>
    <x v="0"/>
    <n v="11"/>
    <x v="8161"/>
    <x v="0"/>
    <n v="11"/>
    <x v="6"/>
    <x v="0"/>
    <x v="0"/>
    <s v="Binders and Binder Accessories"/>
    <x v="0"/>
    <x v="528"/>
  </r>
  <r>
    <n v="40802"/>
    <x v="1332"/>
    <x v="1"/>
    <n v="28"/>
    <x v="8162"/>
    <x v="2"/>
    <n v="60.1"/>
    <x v="0"/>
    <x v="1"/>
    <x v="1"/>
    <s v="Office Machines"/>
    <x v="3"/>
    <x v="608"/>
  </r>
  <r>
    <n v="33505"/>
    <x v="195"/>
    <x v="3"/>
    <n v="35"/>
    <x v="8163"/>
    <x v="1"/>
    <n v="11.5"/>
    <x v="0"/>
    <x v="1"/>
    <x v="1"/>
    <s v="Telephones and Communication"/>
    <x v="0"/>
    <x v="810"/>
  </r>
  <r>
    <n v="4004"/>
    <x v="522"/>
    <x v="4"/>
    <n v="44"/>
    <x v="8164"/>
    <x v="0"/>
    <n v="9.6"/>
    <x v="3"/>
    <x v="0"/>
    <x v="0"/>
    <s v="Pens &amp; Art Supplies"/>
    <x v="4"/>
    <x v="1179"/>
  </r>
  <r>
    <n v="7553"/>
    <x v="301"/>
    <x v="4"/>
    <n v="12"/>
    <x v="8165"/>
    <x v="0"/>
    <n v="42.4"/>
    <x v="5"/>
    <x v="2"/>
    <x v="2"/>
    <s v="Office Furnishings"/>
    <x v="1"/>
    <x v="1192"/>
  </r>
  <r>
    <n v="36130"/>
    <x v="423"/>
    <x v="0"/>
    <n v="23"/>
    <x v="8166"/>
    <x v="0"/>
    <n v="4.3"/>
    <x v="0"/>
    <x v="2"/>
    <x v="1"/>
    <s v="Computer Peripherals"/>
    <x v="0"/>
    <x v="1214"/>
  </r>
  <r>
    <n v="40422"/>
    <x v="910"/>
    <x v="0"/>
    <n v="39"/>
    <x v="8167"/>
    <x v="1"/>
    <n v="4.3"/>
    <x v="0"/>
    <x v="1"/>
    <x v="1"/>
    <s v="Telephones and Communication"/>
    <x v="0"/>
    <x v="952"/>
  </r>
  <r>
    <n v="57698"/>
    <x v="598"/>
    <x v="0"/>
    <n v="13"/>
    <x v="8168"/>
    <x v="0"/>
    <n v="21.4"/>
    <x v="7"/>
    <x v="2"/>
    <x v="0"/>
    <s v="Appliances"/>
    <x v="0"/>
    <x v="1195"/>
  </r>
  <r>
    <n v="56516"/>
    <x v="1084"/>
    <x v="4"/>
    <n v="6"/>
    <x v="8169"/>
    <x v="0"/>
    <n v="5.6"/>
    <x v="6"/>
    <x v="0"/>
    <x v="0"/>
    <s v="Binders and Binder Accessories"/>
    <x v="0"/>
    <x v="499"/>
  </r>
  <r>
    <n v="48803"/>
    <x v="516"/>
    <x v="0"/>
    <n v="19"/>
    <x v="8170"/>
    <x v="0"/>
    <n v="5"/>
    <x v="2"/>
    <x v="2"/>
    <x v="0"/>
    <s v="Scissors, Rulers and Trimmers"/>
    <x v="4"/>
    <x v="1050"/>
  </r>
  <r>
    <n v="15718"/>
    <x v="97"/>
    <x v="0"/>
    <n v="50"/>
    <x v="8171"/>
    <x v="0"/>
    <n v="0.7"/>
    <x v="0"/>
    <x v="0"/>
    <x v="0"/>
    <s v="Rubber Bands"/>
    <x v="2"/>
    <x v="1308"/>
  </r>
  <r>
    <n v="25473"/>
    <x v="1069"/>
    <x v="1"/>
    <n v="36"/>
    <x v="8172"/>
    <x v="2"/>
    <n v="30.1"/>
    <x v="9"/>
    <x v="0"/>
    <x v="1"/>
    <s v="Office Machines"/>
    <x v="3"/>
    <x v="1210"/>
  </r>
  <r>
    <n v="8229"/>
    <x v="243"/>
    <x v="4"/>
    <n v="50"/>
    <x v="8173"/>
    <x v="0"/>
    <n v="3.2"/>
    <x v="2"/>
    <x v="2"/>
    <x v="0"/>
    <s v="Paper"/>
    <x v="2"/>
    <x v="8"/>
  </r>
  <r>
    <n v="47750"/>
    <x v="811"/>
    <x v="3"/>
    <n v="1"/>
    <x v="8174"/>
    <x v="0"/>
    <n v="37.5"/>
    <x v="4"/>
    <x v="0"/>
    <x v="0"/>
    <s v="Storage &amp; Organization"/>
    <x v="5"/>
    <x v="855"/>
  </r>
  <r>
    <n v="18689"/>
    <x v="1353"/>
    <x v="2"/>
    <n v="38"/>
    <x v="8175"/>
    <x v="0"/>
    <n v="6.5"/>
    <x v="5"/>
    <x v="3"/>
    <x v="0"/>
    <s v="Binders and Binder Accessories"/>
    <x v="0"/>
    <x v="1387"/>
  </r>
  <r>
    <n v="14471"/>
    <x v="607"/>
    <x v="2"/>
    <n v="42"/>
    <x v="8176"/>
    <x v="0"/>
    <n v="8"/>
    <x v="2"/>
    <x v="0"/>
    <x v="0"/>
    <s v="Paper"/>
    <x v="0"/>
    <x v="635"/>
  </r>
  <r>
    <n v="20389"/>
    <x v="328"/>
    <x v="1"/>
    <n v="24"/>
    <x v="8177"/>
    <x v="0"/>
    <n v="8.5"/>
    <x v="2"/>
    <x v="0"/>
    <x v="2"/>
    <s v="Office Furnishings"/>
    <x v="4"/>
    <x v="334"/>
  </r>
  <r>
    <n v="16193"/>
    <x v="433"/>
    <x v="2"/>
    <n v="29"/>
    <x v="8178"/>
    <x v="0"/>
    <n v="5.4"/>
    <x v="1"/>
    <x v="0"/>
    <x v="1"/>
    <s v="Telephones and Communication"/>
    <x v="4"/>
    <x v="451"/>
  </r>
  <r>
    <n v="57669"/>
    <x v="1417"/>
    <x v="0"/>
    <n v="41"/>
    <x v="8179"/>
    <x v="0"/>
    <n v="5.7"/>
    <x v="2"/>
    <x v="1"/>
    <x v="0"/>
    <s v="Appliances"/>
    <x v="0"/>
    <x v="847"/>
  </r>
  <r>
    <n v="25313"/>
    <x v="413"/>
    <x v="0"/>
    <n v="19"/>
    <x v="8180"/>
    <x v="0"/>
    <n v="5.9"/>
    <x v="0"/>
    <x v="0"/>
    <x v="0"/>
    <s v="Pens &amp; Art Supplies"/>
    <x v="4"/>
    <x v="1017"/>
  </r>
  <r>
    <n v="34374"/>
    <x v="3"/>
    <x v="3"/>
    <n v="42"/>
    <x v="8181"/>
    <x v="0"/>
    <n v="2.1"/>
    <x v="5"/>
    <x v="3"/>
    <x v="1"/>
    <s v="Computer Peripherals"/>
    <x v="4"/>
    <x v="9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E36B6C-E935-49A4-9418-CE87BADF4246}" name="PivotTable1"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E26" firstHeaderRow="1" firstDataRow="3" firstDataCol="1"/>
  <pivotFields count="19">
    <pivotField dataField="1" showAll="0"/>
    <pivotField axis="axisRow"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axis="axisRow" showAll="0">
      <items count="6">
        <item x="0"/>
        <item x="1"/>
        <item x="3"/>
        <item x="4"/>
        <item x="2"/>
        <item t="default"/>
      </items>
    </pivotField>
    <pivotField dataField="1"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axis="axisRow" showAll="0">
      <items count="4">
        <item x="2"/>
        <item x="1"/>
        <item x="0"/>
        <item t="default"/>
      </items>
    </pivotField>
    <pivotField dataField="1" showAll="0"/>
    <pivotField axis="axisCol" showAll="0">
      <items count="14">
        <item x="5"/>
        <item x="2"/>
        <item x="9"/>
        <item x="7"/>
        <item x="11"/>
        <item x="1"/>
        <item x="4"/>
        <item x="12"/>
        <item x="0"/>
        <item x="10"/>
        <item x="3"/>
        <item x="6"/>
        <item x="8"/>
        <item t="default"/>
      </items>
    </pivotField>
    <pivotField axis="axisRow" showAll="0">
      <items count="5">
        <item h="1" x="1"/>
        <item h="1" x="0"/>
        <item x="2"/>
        <item h="1" x="3"/>
        <item t="default"/>
      </items>
    </pivotField>
    <pivotField axis="axisRow" showAll="0">
      <items count="4">
        <item x="2"/>
        <item h="1" x="0"/>
        <item h="1" x="1"/>
        <item t="default"/>
      </items>
    </pivotField>
    <pivotField showAll="0"/>
    <pivotField axis="axisRow" showAll="0">
      <items count="8">
        <item x="6"/>
        <item x="3"/>
        <item x="5"/>
        <item x="1"/>
        <item x="0"/>
        <item x="4"/>
        <item x="2"/>
        <item t="default"/>
      </items>
    </pivotField>
    <pivotField axis="axisRow"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3">
    <field x="15"/>
    <field x="14"/>
    <field x="13"/>
    <field x="1"/>
    <field x="8"/>
    <field x="9"/>
    <field x="5"/>
    <field x="18"/>
    <field x="17"/>
    <field x="16"/>
    <field x="12"/>
    <field x="1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2">
    <field x="7"/>
    <field x="-2"/>
  </colFields>
  <colItems count="56">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i>
      <x v="8"/>
      <x/>
    </i>
    <i r="1" i="1">
      <x v="1"/>
    </i>
    <i r="1" i="2">
      <x v="2"/>
    </i>
    <i r="1" i="3">
      <x v="3"/>
    </i>
    <i>
      <x v="9"/>
      <x/>
    </i>
    <i r="1" i="1">
      <x v="1"/>
    </i>
    <i r="1" i="2">
      <x v="2"/>
    </i>
    <i r="1" i="3">
      <x v="3"/>
    </i>
    <i>
      <x v="10"/>
      <x/>
    </i>
    <i r="1" i="1">
      <x v="1"/>
    </i>
    <i r="1" i="2">
      <x v="2"/>
    </i>
    <i r="1" i="3">
      <x v="3"/>
    </i>
    <i>
      <x v="11"/>
      <x/>
    </i>
    <i r="1" i="1">
      <x v="1"/>
    </i>
    <i r="1" i="2">
      <x v="2"/>
    </i>
    <i r="1" i="3">
      <x v="3"/>
    </i>
    <i>
      <x v="12"/>
      <x/>
    </i>
    <i r="1" i="1">
      <x v="1"/>
    </i>
    <i r="1" i="2">
      <x v="2"/>
    </i>
    <i r="1" i="3">
      <x v="3"/>
    </i>
    <i t="grand">
      <x/>
    </i>
    <i t="grand" i="1">
      <x/>
    </i>
    <i t="grand" i="2">
      <x/>
    </i>
    <i t="grand" i="3">
      <x/>
    </i>
  </colItems>
  <dataFields count="4">
    <dataField name="Sum of Sales" fld="4" baseField="0" baseItem="0"/>
    <dataField name="Sum of Order ID" fld="0" baseField="0" baseItem="0"/>
    <dataField name="Sum of Shipping Cost" fld="6" baseField="0" baseItem="0"/>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BE2D38-8CFD-4337-83B3-A5453F488A77}" name="PivotTable9"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67:B68"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x="0"/>
        <item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F25618-92AE-4D7C-8BD7-C1DD4EAB563D}" name="PivotTable12"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70:C71"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dataField="1" showAll="0"/>
    <pivotField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24D01E-9128-4F72-A2EF-3E988B26FBF5}" name="PivotTable11"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74:B75"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dataField="1"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hipping Cos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9CE639-5C1C-4CFA-8751-A84D512DECAD}" name="PivotTable13"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S10:BW33" firstHeaderRow="1" firstDataRow="3" firstDataCol="1"/>
  <pivotFields count="19">
    <pivotField dataField="1" showAll="0"/>
    <pivotField axis="axisRow"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axis="axisRow" showAll="0">
      <items count="6">
        <item x="0"/>
        <item x="1"/>
        <item x="3"/>
        <item x="4"/>
        <item x="2"/>
        <item t="default"/>
      </items>
    </pivotField>
    <pivotField dataField="1"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axis="axisRow" showAll="0">
      <items count="4">
        <item x="2"/>
        <item x="1"/>
        <item x="0"/>
        <item t="default"/>
      </items>
    </pivotField>
    <pivotField dataField="1" showAll="0"/>
    <pivotField axis="axisCol" showAll="0">
      <items count="14">
        <item x="5"/>
        <item x="2"/>
        <item x="9"/>
        <item x="7"/>
        <item x="11"/>
        <item x="1"/>
        <item x="4"/>
        <item x="12"/>
        <item x="0"/>
        <item x="10"/>
        <item x="3"/>
        <item x="6"/>
        <item x="8"/>
        <item t="default"/>
      </items>
    </pivotField>
    <pivotField axis="axisRow" showAll="0">
      <items count="5">
        <item h="1" x="1"/>
        <item h="1" x="0"/>
        <item x="2"/>
        <item h="1" x="3"/>
        <item t="default"/>
      </items>
    </pivotField>
    <pivotField axis="axisRow" showAll="0">
      <items count="4">
        <item x="2"/>
        <item h="1" x="0"/>
        <item h="1" x="1"/>
        <item t="default"/>
      </items>
    </pivotField>
    <pivotField showAll="0"/>
    <pivotField axis="axisRow" showAll="0">
      <items count="8">
        <item x="6"/>
        <item x="3"/>
        <item x="5"/>
        <item x="1"/>
        <item x="0"/>
        <item x="4"/>
        <item x="2"/>
        <item t="default"/>
      </items>
    </pivotField>
    <pivotField axis="axisRow"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3">
    <field x="15"/>
    <field x="14"/>
    <field x="13"/>
    <field x="1"/>
    <field x="8"/>
    <field x="9"/>
    <field x="5"/>
    <field x="18"/>
    <field x="17"/>
    <field x="16"/>
    <field x="12"/>
    <field x="1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2">
    <field x="7"/>
    <field x="-2"/>
  </colFields>
  <colItems count="56">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i>
      <x v="8"/>
      <x/>
    </i>
    <i r="1" i="1">
      <x v="1"/>
    </i>
    <i r="1" i="2">
      <x v="2"/>
    </i>
    <i r="1" i="3">
      <x v="3"/>
    </i>
    <i>
      <x v="9"/>
      <x/>
    </i>
    <i r="1" i="1">
      <x v="1"/>
    </i>
    <i r="1" i="2">
      <x v="2"/>
    </i>
    <i r="1" i="3">
      <x v="3"/>
    </i>
    <i>
      <x v="10"/>
      <x/>
    </i>
    <i r="1" i="1">
      <x v="1"/>
    </i>
    <i r="1" i="2">
      <x v="2"/>
    </i>
    <i r="1" i="3">
      <x v="3"/>
    </i>
    <i>
      <x v="11"/>
      <x/>
    </i>
    <i r="1" i="1">
      <x v="1"/>
    </i>
    <i r="1" i="2">
      <x v="2"/>
    </i>
    <i r="1" i="3">
      <x v="3"/>
    </i>
    <i>
      <x v="12"/>
      <x/>
    </i>
    <i r="1" i="1">
      <x v="1"/>
    </i>
    <i r="1" i="2">
      <x v="2"/>
    </i>
    <i r="1" i="3">
      <x v="3"/>
    </i>
    <i t="grand">
      <x/>
    </i>
    <i t="grand" i="1">
      <x/>
    </i>
    <i t="grand" i="2">
      <x/>
    </i>
    <i t="grand" i="3">
      <x/>
    </i>
  </colItems>
  <dataFields count="4">
    <dataField name="Sum of Sales" fld="4" baseField="0" baseItem="0"/>
    <dataField name="Sum of Order ID" fld="0" baseField="0" baseItem="0"/>
    <dataField name="Sum of Shipping Cost" fld="6" baseField="0" baseItem="0"/>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A82A1F-CCB3-482D-801B-0DF4FEC9944B}" name="PivotTable7"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5:B9" firstHeaderRow="1" firstDataRow="1" firstDataCol="1"/>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axis="axisRow" showAll="0">
      <items count="4">
        <item x="2"/>
        <item x="0"/>
        <item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Sales" fld="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9" count="1" selected="0">
            <x v="0"/>
          </reference>
        </references>
      </pivotArea>
    </chartFormat>
    <chartFormat chart="7" format="8">
      <pivotArea type="data" outline="0" fieldPosition="0">
        <references count="2">
          <reference field="4294967294" count="1" selected="0">
            <x v="0"/>
          </reference>
          <reference field="9" count="1" selected="0">
            <x v="1"/>
          </reference>
        </references>
      </pivotArea>
    </chartFormat>
    <chartFormat chart="7" format="9">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C582F8-B1BE-45B1-A2D3-4E66CE8976CC}" name="PivotTable8"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G5:I11" firstHeaderRow="1" firstDataRow="2" firstDataCol="1"/>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pivotField axis="axisRow"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axis="axisCol" showAll="0">
      <items count="5">
        <item h="1" x="1"/>
        <item h="1" x="0"/>
        <item x="2"/>
        <item h="1" x="3"/>
        <item t="default"/>
      </items>
    </pivotField>
    <pivotField axis="axisRow"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9"/>
    <field x="5"/>
  </rowFields>
  <rowItems count="5">
    <i>
      <x/>
    </i>
    <i r="1">
      <x/>
    </i>
    <i r="1">
      <x v="1"/>
    </i>
    <i r="1">
      <x v="2"/>
    </i>
    <i t="grand">
      <x/>
    </i>
  </rowItems>
  <colFields count="1">
    <field x="8"/>
  </colFields>
  <colItems count="2">
    <i>
      <x v="2"/>
    </i>
    <i t="grand">
      <x/>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3F854C-26CB-499A-A35C-4829D817864B}" name="PivotTable10"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70:B71"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Sales"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EC3C1B-4ABD-4DE5-BD75-E738B98DC83B}" name="PivotTable2"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D4:E9" firstHeaderRow="1" firstDataRow="1" firstDataCol="1"/>
  <pivotFields count="19">
    <pivotField showAll="0"/>
    <pivotField axis="axisRow"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pivotField showAll="0">
      <items count="4">
        <item x="2"/>
        <item x="1"/>
        <item x="0"/>
        <item t="default"/>
      </items>
    </pivotField>
    <pivotField showAll="0"/>
    <pivotField showAll="0"/>
    <pivotField showAll="0">
      <items count="5">
        <item h="1" x="1"/>
        <item h="1" x="0"/>
        <item x="2"/>
        <item h="1" x="3"/>
        <item t="default"/>
      </items>
    </pivotField>
    <pivotField showAll="0">
      <items count="4">
        <item x="2"/>
        <item h="1" x="0"/>
        <item h="1" x="1"/>
        <item t="default"/>
      </items>
    </pivotField>
    <pivotField showAll="0"/>
    <pivotField showAll="0"/>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4">
    <field x="15"/>
    <field x="14"/>
    <field x="13"/>
    <field x="1"/>
  </rowFields>
  <rowItems count="5">
    <i>
      <x v="1"/>
    </i>
    <i>
      <x v="2"/>
    </i>
    <i>
      <x v="3"/>
    </i>
    <i>
      <x v="4"/>
    </i>
    <i t="grand">
      <x/>
    </i>
  </rowItems>
  <colItems count="1">
    <i/>
  </colItems>
  <dataFields count="1">
    <dataField name="Sum of Sales" fld="4"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F8344F-AEC6-4F65-B6F2-B146C19830AA}" name="PivotTable6"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15:C19" firstHeaderRow="1" firstDataRow="1" firstDataCol="1"/>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showAll="0"/>
    <pivotField axis="axisRow" showAll="0">
      <items count="4">
        <item x="2"/>
        <item x="1"/>
        <item x="0"/>
        <item t="default"/>
      </items>
    </pivotField>
    <pivotField dataField="1"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4">
    <i>
      <x/>
    </i>
    <i>
      <x v="1"/>
    </i>
    <i>
      <x v="2"/>
    </i>
    <i t="grand">
      <x/>
    </i>
  </rowItems>
  <colItems count="1">
    <i/>
  </colItems>
  <dataFields count="1">
    <dataField name="Sum of Shipping Cost"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3EBCDC-76F0-4DFC-8AF9-12F02C28665D}" name="PivotTable5"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22:C36" firstHeaderRow="1" firstDataRow="1" firstDataCol="1"/>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pivotField showAll="0">
      <items count="4">
        <item x="2"/>
        <item x="1"/>
        <item x="0"/>
        <item t="default"/>
      </items>
    </pivotField>
    <pivotField showAll="0"/>
    <pivotField axis="axisRow"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4">
    <i>
      <x/>
    </i>
    <i>
      <x v="1"/>
    </i>
    <i>
      <x v="2"/>
    </i>
    <i>
      <x v="3"/>
    </i>
    <i>
      <x v="4"/>
    </i>
    <i>
      <x v="5"/>
    </i>
    <i>
      <x v="6"/>
    </i>
    <i>
      <x v="7"/>
    </i>
    <i>
      <x v="8"/>
    </i>
    <i>
      <x v="9"/>
    </i>
    <i>
      <x v="10"/>
    </i>
    <i>
      <x v="11"/>
    </i>
    <i>
      <x v="12"/>
    </i>
    <i t="grand">
      <x/>
    </i>
  </rowItems>
  <colItems count="1">
    <i/>
  </colItems>
  <dataFields count="1">
    <dataField name="Sum of Sales" fld="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
          </reference>
        </references>
      </pivotArea>
    </chartFormat>
    <chartFormat chart="0" format="2">
      <pivotArea type="data" outline="0" fieldPosition="0">
        <references count="2">
          <reference field="4294967294" count="1" selected="0">
            <x v="0"/>
          </reference>
          <reference field="7" count="1" selected="0">
            <x v="1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1"/>
          </reference>
        </references>
      </pivotArea>
    </chartFormat>
    <chartFormat chart="7" format="10">
      <pivotArea type="data" outline="0" fieldPosition="0">
        <references count="2">
          <reference field="4294967294" count="1" selected="0">
            <x v="0"/>
          </reference>
          <reference field="7" count="1" selected="0">
            <x v="6"/>
          </reference>
        </references>
      </pivotArea>
    </chartFormat>
    <chartFormat chart="7" format="11">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DBA11C-0A44-4B8B-803E-3B5D66673EB6}" name="PivotTable18"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3:K4"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x="0"/>
        <item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4" baseField="0" baseItem="0"/>
  </dataFields>
  <formats count="13">
    <format dxfId="37">
      <pivotArea type="all" dataOnly="0" outline="0" fieldPosition="0"/>
    </format>
    <format dxfId="38">
      <pivotArea outline="0" collapsedLevelsAreSubtotals="1" fieldPosition="0"/>
    </format>
    <format dxfId="39">
      <pivotArea dataOnly="0" labelOnly="1" outline="0" axis="axisValues" fieldPosition="0"/>
    </format>
    <format dxfId="40">
      <pivotArea outline="0" collapsedLevelsAreSubtotals="1" fieldPosition="0"/>
    </format>
    <format dxfId="41">
      <pivotArea type="all" dataOnly="0" outline="0" fieldPosition="0"/>
    </format>
    <format dxfId="42">
      <pivotArea outline="0" collapsedLevelsAreSubtotals="1" fieldPosition="0"/>
    </format>
    <format dxfId="43">
      <pivotArea dataOnly="0" labelOnly="1" outline="0" axis="axisValues" fieldPosition="0"/>
    </format>
    <format dxfId="44">
      <pivotArea dataOnly="0" labelOnly="1" outline="0" axis="axisValues" fieldPosition="0"/>
    </format>
    <format dxfId="45">
      <pivotArea dataOnly="0" labelOnly="1" outline="0" axis="axisValues" fieldPosition="0"/>
    </format>
    <format dxfId="46">
      <pivotArea outline="0" collapsedLevelsAreSubtotals="1" fieldPosition="0"/>
    </format>
    <format dxfId="47">
      <pivotArea type="all" dataOnly="0" outline="0" fieldPosition="0"/>
    </format>
    <format dxfId="48">
      <pivotArea outline="0" collapsedLevelsAreSubtotals="1"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19FB77A-AB6C-43A0-B7BD-757F52CB48AF}" name="PivotTable16"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dataField="1"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Sales" fld="4" subtotal="average" baseField="0" baseItem="0"/>
  </dataFields>
  <formats count="3">
    <format dxfId="34">
      <pivotArea type="all" dataOnly="0" outline="0" fieldPosition="0"/>
    </format>
    <format dxfId="35">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D86C7C0-9785-4654-A705-D6C9E0234FED}" name="PivotTable15"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showAll="0"/>
    <pivotField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dataField="1"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hipping Cost" fld="6" baseField="0" baseItem="0"/>
  </dataFields>
  <formats count="3">
    <format dxfId="31">
      <pivotArea type="all" dataOnly="0" outline="0" fieldPosition="0"/>
    </format>
    <format dxfId="32">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ECC675E-F7F9-4CEE-96F4-46D2B8EB8E80}" name="PivotTable14" cacheId="72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B2" firstHeaderRow="1" firstDataRow="1" firstDataCol="0"/>
  <pivotFields count="19">
    <pivotField showAll="0"/>
    <pivotField numFmtId="14" showAll="0">
      <items count="1419">
        <item x="1400"/>
        <item x="25"/>
        <item x="74"/>
        <item x="1235"/>
        <item x="81"/>
        <item x="717"/>
        <item x="399"/>
        <item x="87"/>
        <item x="106"/>
        <item x="108"/>
        <item x="227"/>
        <item x="604"/>
        <item x="1140"/>
        <item x="269"/>
        <item x="1125"/>
        <item x="83"/>
        <item x="804"/>
        <item x="1058"/>
        <item x="353"/>
        <item x="917"/>
        <item x="146"/>
        <item x="285"/>
        <item x="710"/>
        <item x="989"/>
        <item x="1187"/>
        <item x="289"/>
        <item x="97"/>
        <item x="915"/>
        <item x="1150"/>
        <item x="816"/>
        <item x="852"/>
        <item x="556"/>
        <item x="676"/>
        <item x="1000"/>
        <item x="78"/>
        <item x="284"/>
        <item x="187"/>
        <item x="1327"/>
        <item x="1078"/>
        <item x="569"/>
        <item x="683"/>
        <item x="1088"/>
        <item x="562"/>
        <item x="1287"/>
        <item x="635"/>
        <item x="1041"/>
        <item x="1250"/>
        <item x="435"/>
        <item x="1199"/>
        <item x="384"/>
        <item x="310"/>
        <item x="1285"/>
        <item x="1090"/>
        <item x="1275"/>
        <item x="22"/>
        <item x="1055"/>
        <item x="889"/>
        <item x="1062"/>
        <item x="1091"/>
        <item x="711"/>
        <item x="923"/>
        <item x="1398"/>
        <item x="1197"/>
        <item x="53"/>
        <item x="646"/>
        <item x="248"/>
        <item x="685"/>
        <item x="93"/>
        <item x="567"/>
        <item x="961"/>
        <item x="396"/>
        <item x="541"/>
        <item x="622"/>
        <item x="542"/>
        <item x="186"/>
        <item x="1027"/>
        <item x="387"/>
        <item x="0"/>
        <item x="795"/>
        <item x="300"/>
        <item x="665"/>
        <item x="1077"/>
        <item x="721"/>
        <item x="1168"/>
        <item x="543"/>
        <item x="199"/>
        <item x="718"/>
        <item x="577"/>
        <item x="332"/>
        <item x="898"/>
        <item x="744"/>
        <item x="1200"/>
        <item x="1323"/>
        <item x="693"/>
        <item x="143"/>
        <item x="345"/>
        <item x="116"/>
        <item x="824"/>
        <item x="92"/>
        <item x="406"/>
        <item x="1260"/>
        <item x="1322"/>
        <item x="1221"/>
        <item x="564"/>
        <item x="112"/>
        <item x="853"/>
        <item x="842"/>
        <item x="351"/>
        <item x="760"/>
        <item x="1214"/>
        <item x="870"/>
        <item x="1043"/>
        <item x="437"/>
        <item x="576"/>
        <item x="1368"/>
        <item x="1138"/>
        <item x="1321"/>
        <item x="457"/>
        <item x="249"/>
        <item x="866"/>
        <item x="377"/>
        <item x="1293"/>
        <item x="324"/>
        <item x="786"/>
        <item x="65"/>
        <item x="1386"/>
        <item x="358"/>
        <item x="999"/>
        <item x="1030"/>
        <item x="1129"/>
        <item x="293"/>
        <item x="134"/>
        <item x="1251"/>
        <item x="720"/>
        <item x="583"/>
        <item x="673"/>
        <item x="57"/>
        <item x="1211"/>
        <item x="1318"/>
        <item x="1257"/>
        <item x="819"/>
        <item x="206"/>
        <item x="1080"/>
        <item x="844"/>
        <item x="194"/>
        <item x="452"/>
        <item x="873"/>
        <item x="790"/>
        <item x="244"/>
        <item x="1391"/>
        <item x="458"/>
        <item x="585"/>
        <item x="75"/>
        <item x="1014"/>
        <item x="1387"/>
        <item x="1274"/>
        <item x="856"/>
        <item x="1188"/>
        <item x="954"/>
        <item x="297"/>
        <item x="421"/>
        <item x="580"/>
        <item x="992"/>
        <item x="632"/>
        <item x="788"/>
        <item x="684"/>
        <item x="181"/>
        <item x="545"/>
        <item x="385"/>
        <item x="397"/>
        <item x="371"/>
        <item x="391"/>
        <item x="1313"/>
        <item x="362"/>
        <item x="634"/>
        <item x="1163"/>
        <item x="650"/>
        <item x="150"/>
        <item x="3"/>
        <item x="986"/>
        <item x="96"/>
        <item x="835"/>
        <item x="878"/>
        <item x="1378"/>
        <item x="829"/>
        <item x="307"/>
        <item x="1291"/>
        <item x="859"/>
        <item x="1266"/>
        <item x="1408"/>
        <item x="427"/>
        <item x="960"/>
        <item x="148"/>
        <item x="1051"/>
        <item x="428"/>
        <item x="709"/>
        <item x="180"/>
        <item x="586"/>
        <item x="890"/>
        <item x="754"/>
        <item x="1227"/>
        <item x="56"/>
        <item x="768"/>
        <item x="1213"/>
        <item x="1358"/>
        <item x="330"/>
        <item x="484"/>
        <item x="688"/>
        <item x="558"/>
        <item x="1084"/>
        <item x="606"/>
        <item x="386"/>
        <item x="774"/>
        <item x="1003"/>
        <item x="1403"/>
        <item x="619"/>
        <item x="902"/>
        <item x="328"/>
        <item x="1189"/>
        <item x="1375"/>
        <item x="964"/>
        <item x="412"/>
        <item x="655"/>
        <item x="639"/>
        <item x="68"/>
        <item x="802"/>
        <item x="1344"/>
        <item x="71"/>
        <item x="529"/>
        <item x="840"/>
        <item x="343"/>
        <item x="809"/>
        <item x="1196"/>
        <item x="1120"/>
        <item x="912"/>
        <item x="568"/>
        <item x="1097"/>
        <item x="759"/>
        <item x="282"/>
        <item x="167"/>
        <item x="1312"/>
        <item x="13"/>
        <item x="753"/>
        <item x="216"/>
        <item x="1349"/>
        <item x="787"/>
        <item x="1279"/>
        <item x="439"/>
        <item x="348"/>
        <item x="807"/>
        <item x="651"/>
        <item x="152"/>
        <item x="851"/>
        <item x="658"/>
        <item x="233"/>
        <item x="49"/>
        <item x="1203"/>
        <item x="629"/>
        <item x="201"/>
        <item x="723"/>
        <item x="10"/>
        <item x="559"/>
        <item x="887"/>
        <item x="645"/>
        <item x="573"/>
        <item x="321"/>
        <item x="281"/>
        <item x="751"/>
        <item x="160"/>
        <item x="28"/>
        <item x="72"/>
        <item x="410"/>
        <item x="974"/>
        <item x="849"/>
        <item x="38"/>
        <item x="184"/>
        <item x="477"/>
        <item x="1158"/>
        <item x="1255"/>
        <item x="894"/>
        <item x="777"/>
        <item x="172"/>
        <item x="512"/>
        <item x="578"/>
        <item x="95"/>
        <item x="1047"/>
        <item x="1182"/>
        <item x="507"/>
        <item x="949"/>
        <item x="17"/>
        <item x="42"/>
        <item x="990"/>
        <item x="1284"/>
        <item x="32"/>
        <item x="382"/>
        <item x="1149"/>
        <item x="1020"/>
        <item x="968"/>
        <item x="612"/>
        <item x="614"/>
        <item x="862"/>
        <item x="1365"/>
        <item x="985"/>
        <item x="1111"/>
        <item x="962"/>
        <item x="119"/>
        <item x="1105"/>
        <item x="896"/>
        <item x="832"/>
        <item x="599"/>
        <item x="1341"/>
        <item x="221"/>
        <item x="132"/>
        <item x="264"/>
        <item x="1192"/>
        <item x="383"/>
        <item x="1019"/>
        <item x="672"/>
        <item x="531"/>
        <item x="1015"/>
        <item x="62"/>
        <item x="972"/>
        <item x="1392"/>
        <item x="581"/>
        <item x="503"/>
        <item x="1135"/>
        <item x="731"/>
        <item x="1122"/>
        <item x="1228"/>
        <item x="1277"/>
        <item x="20"/>
        <item x="196"/>
        <item x="243"/>
        <item x="761"/>
        <item x="2"/>
        <item x="1352"/>
        <item x="1016"/>
        <item x="14"/>
        <item x="1345"/>
        <item x="712"/>
        <item x="455"/>
        <item x="1246"/>
        <item x="789"/>
        <item x="656"/>
        <item x="493"/>
        <item x="942"/>
        <item x="1170"/>
        <item x="1263"/>
        <item x="1269"/>
        <item x="1353"/>
        <item x="1034"/>
        <item x="657"/>
        <item x="579"/>
        <item x="1329"/>
        <item x="1406"/>
        <item x="1272"/>
        <item x="1044"/>
        <item x="1209"/>
        <item x="743"/>
        <item x="256"/>
        <item x="1085"/>
        <item x="950"/>
        <item x="797"/>
        <item x="617"/>
        <item x="589"/>
        <item x="1320"/>
        <item x="1118"/>
        <item x="5"/>
        <item x="675"/>
        <item x="166"/>
        <item x="175"/>
        <item x="933"/>
        <item x="482"/>
        <item x="253"/>
        <item x="1155"/>
        <item x="1362"/>
        <item x="965"/>
        <item x="1407"/>
        <item x="1013"/>
        <item x="767"/>
        <item x="1033"/>
        <item x="407"/>
        <item x="784"/>
        <item x="1226"/>
        <item x="823"/>
        <item x="363"/>
        <item x="342"/>
        <item x="924"/>
        <item x="295"/>
        <item x="7"/>
        <item x="1340"/>
        <item x="600"/>
        <item x="228"/>
        <item x="929"/>
        <item x="590"/>
        <item x="450"/>
        <item x="1364"/>
        <item x="659"/>
        <item x="58"/>
        <item x="1018"/>
        <item x="1066"/>
        <item x="90"/>
        <item x="305"/>
        <item x="732"/>
        <item x="822"/>
        <item x="1350"/>
        <item x="1048"/>
        <item x="76"/>
        <item x="453"/>
        <item x="223"/>
        <item x="810"/>
        <item x="808"/>
        <item x="518"/>
        <item x="173"/>
        <item x="159"/>
        <item x="1394"/>
        <item x="637"/>
        <item x="176"/>
        <item x="276"/>
        <item x="232"/>
        <item x="525"/>
        <item x="944"/>
        <item x="302"/>
        <item x="940"/>
        <item x="447"/>
        <item x="653"/>
        <item x="1046"/>
        <item x="1037"/>
        <item x="325"/>
        <item x="436"/>
        <item x="1001"/>
        <item x="121"/>
        <item x="1397"/>
        <item x="1404"/>
        <item x="1289"/>
        <item x="1204"/>
        <item x="170"/>
        <item x="1309"/>
        <item x="1390"/>
        <item x="776"/>
        <item x="927"/>
        <item x="1178"/>
        <item x="466"/>
        <item x="446"/>
        <item x="1127"/>
        <item x="208"/>
        <item x="1252"/>
        <item x="966"/>
        <item x="756"/>
        <item x="127"/>
        <item x="548"/>
        <item x="1305"/>
        <item x="883"/>
        <item x="1102"/>
        <item x="137"/>
        <item x="1383"/>
        <item x="390"/>
        <item x="831"/>
        <item x="265"/>
        <item x="91"/>
        <item x="701"/>
        <item x="475"/>
        <item x="1405"/>
        <item x="12"/>
        <item x="298"/>
        <item x="337"/>
        <item x="1415"/>
        <item x="402"/>
        <item x="535"/>
        <item x="1377"/>
        <item x="775"/>
        <item x="489"/>
        <item x="893"/>
        <item x="1072"/>
        <item x="539"/>
        <item x="957"/>
        <item x="1123"/>
        <item x="1144"/>
        <item x="1133"/>
        <item x="522"/>
        <item x="301"/>
        <item x="1280"/>
        <item x="222"/>
        <item x="1136"/>
        <item x="193"/>
        <item x="500"/>
        <item x="327"/>
        <item x="59"/>
        <item x="911"/>
        <item x="1007"/>
        <item x="320"/>
        <item x="1401"/>
        <item x="593"/>
        <item x="621"/>
        <item x="60"/>
        <item x="771"/>
        <item x="309"/>
        <item x="794"/>
        <item x="100"/>
        <item x="1222"/>
        <item x="668"/>
        <item x="697"/>
        <item x="461"/>
        <item x="416"/>
        <item x="326"/>
        <item x="312"/>
        <item x="393"/>
        <item x="26"/>
        <item x="1053"/>
        <item x="494"/>
        <item x="1210"/>
        <item x="975"/>
        <item x="273"/>
        <item x="695"/>
        <item x="1100"/>
        <item x="812"/>
        <item x="1132"/>
        <item x="171"/>
        <item x="811"/>
        <item x="442"/>
        <item x="474"/>
        <item x="900"/>
        <item x="517"/>
        <item x="308"/>
        <item x="162"/>
        <item x="1384"/>
        <item x="1017"/>
        <item x="490"/>
        <item x="205"/>
        <item x="1190"/>
        <item x="969"/>
        <item x="34"/>
        <item x="818"/>
        <item x="1068"/>
        <item x="728"/>
        <item x="245"/>
        <item x="122"/>
        <item x="1179"/>
        <item x="821"/>
        <item x="8"/>
        <item x="947"/>
        <item x="616"/>
        <item x="347"/>
        <item x="169"/>
        <item x="1107"/>
        <item x="99"/>
        <item x="1099"/>
        <item x="239"/>
        <item x="145"/>
        <item x="679"/>
        <item x="350"/>
        <item x="291"/>
        <item x="419"/>
        <item x="128"/>
        <item x="471"/>
        <item x="959"/>
        <item x="526"/>
        <item x="763"/>
        <item x="1056"/>
        <item x="1389"/>
        <item x="509"/>
        <item x="154"/>
        <item x="692"/>
        <item x="608"/>
        <item x="1370"/>
        <item x="69"/>
        <item x="1417"/>
        <item x="934"/>
        <item x="1181"/>
        <item x="1296"/>
        <item x="1115"/>
        <item x="595"/>
        <item x="865"/>
        <item x="899"/>
        <item x="951"/>
        <item x="691"/>
        <item x="661"/>
        <item x="85"/>
        <item x="472"/>
        <item x="922"/>
        <item x="1247"/>
        <item x="198"/>
        <item x="501"/>
        <item x="1302"/>
        <item x="131"/>
        <item x="1229"/>
        <item x="257"/>
        <item x="219"/>
        <item x="64"/>
        <item x="1248"/>
        <item x="1191"/>
        <item x="1355"/>
        <item x="133"/>
        <item x="344"/>
        <item x="292"/>
        <item x="1059"/>
        <item x="881"/>
        <item x="938"/>
        <item x="270"/>
        <item x="843"/>
        <item x="1156"/>
        <item x="405"/>
        <item x="88"/>
        <item x="660"/>
        <item x="1022"/>
        <item x="648"/>
        <item x="770"/>
        <item x="740"/>
        <item x="341"/>
        <item x="782"/>
        <item x="1276"/>
        <item x="815"/>
        <item x="192"/>
        <item x="195"/>
        <item x="316"/>
        <item x="1151"/>
        <item x="468"/>
        <item x="1172"/>
        <item x="331"/>
        <item x="813"/>
        <item x="381"/>
        <item x="1049"/>
        <item x="796"/>
        <item x="1201"/>
        <item x="104"/>
        <item x="733"/>
        <item x="769"/>
        <item x="235"/>
        <item x="814"/>
        <item x="1245"/>
        <item x="338"/>
        <item x="319"/>
        <item x="1108"/>
        <item x="352"/>
        <item x="376"/>
        <item x="1249"/>
        <item x="1143"/>
        <item x="714"/>
        <item x="628"/>
        <item x="1006"/>
        <item x="378"/>
        <item x="151"/>
        <item x="237"/>
        <item x="1071"/>
        <item x="623"/>
        <item x="662"/>
        <item x="1110"/>
        <item x="374"/>
        <item x="549"/>
        <item x="304"/>
        <item x="346"/>
        <item x="734"/>
        <item x="1219"/>
        <item x="1141"/>
        <item x="670"/>
        <item x="1244"/>
        <item x="254"/>
        <item x="805"/>
        <item x="1148"/>
        <item x="1086"/>
        <item x="602"/>
        <item x="752"/>
        <item x="105"/>
        <item x="921"/>
        <item x="229"/>
        <item x="426"/>
        <item x="1171"/>
        <item x="867"/>
        <item x="937"/>
        <item x="80"/>
        <item x="499"/>
        <item x="379"/>
        <item x="261"/>
        <item x="1366"/>
        <item x="674"/>
        <item x="546"/>
        <item x="225"/>
        <item x="521"/>
        <item x="395"/>
        <item x="1057"/>
        <item x="792"/>
        <item x="317"/>
        <item x="1207"/>
        <item x="79"/>
        <item x="456"/>
        <item x="1262"/>
        <item x="1194"/>
        <item x="1331"/>
        <item x="138"/>
        <item x="689"/>
        <item x="109"/>
        <item x="527"/>
        <item x="1342"/>
        <item x="215"/>
        <item x="610"/>
        <item x="191"/>
        <item x="1087"/>
        <item x="11"/>
        <item x="473"/>
        <item x="178"/>
        <item x="1035"/>
        <item x="496"/>
        <item x="333"/>
        <item x="1025"/>
        <item x="214"/>
        <item x="1300"/>
        <item x="706"/>
        <item x="207"/>
        <item x="255"/>
        <item x="1307"/>
        <item x="1050"/>
        <item x="872"/>
        <item x="1098"/>
        <item x="1075"/>
        <item x="1225"/>
        <item x="1243"/>
        <item x="979"/>
        <item x="647"/>
        <item x="51"/>
        <item x="749"/>
        <item x="1382"/>
        <item x="681"/>
        <item x="98"/>
        <item x="1174"/>
        <item x="103"/>
        <item x="764"/>
        <item x="1298"/>
        <item x="699"/>
        <item x="373"/>
        <item x="1399"/>
        <item x="1"/>
        <item x="1254"/>
        <item x="997"/>
        <item x="118"/>
        <item x="605"/>
        <item x="575"/>
        <item x="1337"/>
        <item x="735"/>
        <item x="15"/>
        <item x="360"/>
        <item x="533"/>
        <item x="895"/>
        <item x="380"/>
        <item x="698"/>
        <item x="700"/>
        <item x="1283"/>
        <item x="1052"/>
        <item x="726"/>
        <item x="830"/>
        <item x="1286"/>
        <item x="611"/>
        <item x="161"/>
        <item x="745"/>
        <item x="977"/>
        <item x="357"/>
        <item x="1306"/>
        <item x="422"/>
        <item x="1126"/>
        <item x="448"/>
        <item x="920"/>
        <item x="1324"/>
        <item x="727"/>
        <item x="1166"/>
        <item x="190"/>
        <item x="1356"/>
        <item x="871"/>
        <item x="742"/>
        <item x="919"/>
        <item x="1162"/>
        <item x="1061"/>
        <item x="1354"/>
        <item x="356"/>
        <item x="67"/>
        <item x="288"/>
        <item x="375"/>
        <item x="23"/>
        <item x="240"/>
        <item x="1180"/>
        <item x="1351"/>
        <item x="263"/>
        <item x="547"/>
        <item x="1032"/>
        <item x="1064"/>
        <item x="415"/>
        <item x="615"/>
        <item x="443"/>
        <item x="755"/>
        <item x="1376"/>
        <item x="1146"/>
        <item x="1240"/>
        <item x="241"/>
        <item x="1301"/>
        <item x="642"/>
        <item x="888"/>
        <item x="1290"/>
        <item x="828"/>
        <item x="1186"/>
        <item x="394"/>
        <item x="560"/>
        <item x="1165"/>
        <item x="738"/>
        <item x="1173"/>
        <item x="609"/>
        <item x="597"/>
        <item x="101"/>
        <item x="1070"/>
        <item x="928"/>
        <item x="956"/>
        <item x="565"/>
        <item x="188"/>
        <item x="860"/>
        <item x="713"/>
        <item x="303"/>
        <item x="588"/>
        <item x="988"/>
        <item x="524"/>
        <item x="41"/>
        <item x="40"/>
        <item x="1175"/>
        <item x="1234"/>
        <item x="460"/>
        <item x="370"/>
        <item x="203"/>
        <item x="839"/>
        <item x="690"/>
        <item x="114"/>
        <item x="551"/>
        <item x="392"/>
        <item x="441"/>
        <item x="37"/>
        <item x="82"/>
        <item x="155"/>
        <item x="631"/>
        <item x="313"/>
        <item x="1303"/>
        <item x="1164"/>
        <item x="530"/>
        <item x="277"/>
        <item x="200"/>
        <item x="971"/>
        <item x="793"/>
        <item x="70"/>
        <item x="1380"/>
        <item x="440"/>
        <item x="538"/>
        <item x="643"/>
        <item x="882"/>
        <item x="848"/>
        <item x="126"/>
        <item x="46"/>
        <item x="607"/>
        <item x="514"/>
        <item x="825"/>
        <item x="850"/>
        <item x="252"/>
        <item x="532"/>
        <item x="930"/>
        <item x="855"/>
        <item x="1326"/>
        <item x="444"/>
        <item x="86"/>
        <item x="846"/>
        <item x="267"/>
        <item x="941"/>
        <item x="708"/>
        <item x="566"/>
        <item x="1206"/>
        <item x="836"/>
        <item x="66"/>
        <item x="779"/>
        <item x="1241"/>
        <item x="505"/>
        <item x="359"/>
        <item x="1299"/>
        <item x="183"/>
        <item x="868"/>
        <item x="480"/>
        <item x="43"/>
        <item x="838"/>
        <item x="491"/>
        <item x="1385"/>
        <item x="1212"/>
        <item x="869"/>
        <item x="438"/>
        <item x="1198"/>
        <item x="1367"/>
        <item x="459"/>
        <item x="704"/>
        <item x="994"/>
        <item x="677"/>
        <item x="54"/>
        <item x="510"/>
        <item x="592"/>
        <item x="424"/>
        <item x="1413"/>
        <item x="725"/>
        <item x="630"/>
        <item x="1040"/>
        <item x="403"/>
        <item x="982"/>
        <item x="1412"/>
        <item x="910"/>
        <item x="1372"/>
        <item x="1363"/>
        <item x="641"/>
        <item x="981"/>
        <item x="1011"/>
        <item x="1101"/>
        <item x="903"/>
        <item x="1216"/>
        <item x="335"/>
        <item x="983"/>
        <item x="1045"/>
        <item x="1106"/>
        <item x="220"/>
        <item x="1114"/>
        <item x="932"/>
        <item x="504"/>
        <item x="294"/>
        <item x="1038"/>
        <item x="1238"/>
        <item x="431"/>
        <item x="6"/>
        <item x="827"/>
        <item x="901"/>
        <item x="408"/>
        <item x="1239"/>
        <item x="1167"/>
        <item x="880"/>
        <item x="1094"/>
        <item x="747"/>
        <item x="1082"/>
        <item x="1316"/>
        <item x="89"/>
        <item x="671"/>
        <item x="139"/>
        <item x="1258"/>
        <item x="420"/>
        <item x="1357"/>
        <item x="563"/>
        <item x="224"/>
        <item x="389"/>
        <item x="520"/>
        <item x="798"/>
        <item x="211"/>
        <item x="1267"/>
        <item x="142"/>
        <item x="174"/>
        <item x="973"/>
        <item x="669"/>
        <item x="470"/>
        <item x="781"/>
        <item x="1176"/>
        <item x="129"/>
        <item x="251"/>
        <item x="877"/>
        <item x="451"/>
        <item x="1395"/>
        <item x="163"/>
        <item x="1360"/>
        <item x="1315"/>
        <item x="1314"/>
        <item x="259"/>
        <item x="1232"/>
        <item x="1411"/>
        <item x="515"/>
        <item x="1042"/>
        <item x="213"/>
        <item x="1310"/>
        <item x="311"/>
        <item x="1008"/>
        <item x="354"/>
        <item x="414"/>
        <item x="1361"/>
        <item x="19"/>
        <item x="736"/>
        <item x="299"/>
        <item x="262"/>
        <item x="918"/>
        <item x="897"/>
        <item x="156"/>
        <item x="833"/>
        <item x="149"/>
        <item x="445"/>
        <item x="1264"/>
        <item x="861"/>
        <item x="705"/>
        <item x="594"/>
        <item x="715"/>
        <item x="1311"/>
        <item x="1142"/>
        <item x="1295"/>
        <item x="945"/>
        <item x="916"/>
        <item x="296"/>
        <item x="73"/>
        <item x="664"/>
        <item x="1217"/>
        <item x="30"/>
        <item x="125"/>
        <item x="550"/>
        <item x="44"/>
        <item x="323"/>
        <item x="1117"/>
        <item x="287"/>
        <item x="411"/>
        <item x="1328"/>
        <item x="640"/>
        <item x="1074"/>
        <item x="9"/>
        <item x="540"/>
        <item x="534"/>
        <item x="654"/>
        <item x="197"/>
        <item x="778"/>
        <item x="1109"/>
        <item x="77"/>
        <item x="1092"/>
        <item x="18"/>
        <item x="682"/>
        <item x="271"/>
        <item x="502"/>
        <item x="355"/>
        <item x="955"/>
        <item x="523"/>
        <item x="748"/>
        <item x="1231"/>
        <item x="1253"/>
        <item x="35"/>
        <item x="476"/>
        <item x="467"/>
        <item x="508"/>
        <item x="339"/>
        <item x="730"/>
        <item x="554"/>
        <item x="837"/>
        <item x="462"/>
        <item x="234"/>
        <item x="1185"/>
        <item x="1292"/>
        <item x="783"/>
        <item x="1031"/>
        <item x="361"/>
        <item x="884"/>
        <item x="1169"/>
        <item x="498"/>
        <item x="1236"/>
        <item x="1137"/>
        <item x="1336"/>
        <item x="557"/>
        <item x="124"/>
        <item x="465"/>
        <item x="939"/>
        <item x="1009"/>
        <item x="488"/>
        <item x="400"/>
        <item x="791"/>
        <item x="1060"/>
        <item x="987"/>
        <item x="1154"/>
        <item x="1379"/>
        <item x="329"/>
        <item x="432"/>
        <item x="908"/>
        <item x="1373"/>
        <item x="948"/>
        <item x="1131"/>
        <item x="164"/>
        <item x="158"/>
        <item x="598"/>
        <item x="1208"/>
        <item x="141"/>
        <item x="1159"/>
        <item x="636"/>
        <item x="618"/>
        <item x="247"/>
        <item x="806"/>
        <item x="1416"/>
        <item x="995"/>
        <item x="1128"/>
        <item x="686"/>
        <item x="334"/>
        <item x="1256"/>
        <item x="1333"/>
        <item x="478"/>
        <item x="694"/>
        <item x="1005"/>
        <item x="1294"/>
        <item x="936"/>
        <item x="1195"/>
        <item x="970"/>
        <item x="1338"/>
        <item x="140"/>
        <item x="1039"/>
        <item x="571"/>
        <item x="513"/>
        <item x="1273"/>
        <item x="1024"/>
        <item x="1026"/>
        <item x="826"/>
        <item x="260"/>
        <item x="800"/>
        <item x="217"/>
        <item x="1002"/>
        <item x="907"/>
        <item x="741"/>
        <item x="230"/>
        <item x="596"/>
        <item x="45"/>
        <item x="1183"/>
        <item x="1010"/>
        <item x="993"/>
        <item x="1304"/>
        <item x="1410"/>
        <item x="874"/>
        <item x="268"/>
        <item x="1381"/>
        <item x="278"/>
        <item x="931"/>
        <item x="272"/>
        <item x="1224"/>
        <item x="1023"/>
        <item x="425"/>
        <item x="63"/>
        <item x="107"/>
        <item x="1237"/>
        <item x="364"/>
        <item x="1096"/>
        <item x="1073"/>
        <item x="858"/>
        <item x="349"/>
        <item x="702"/>
        <item x="1116"/>
        <item x="667"/>
        <item x="463"/>
        <item x="1119"/>
        <item x="454"/>
        <item x="1112"/>
        <item x="21"/>
        <item x="168"/>
        <item x="1103"/>
        <item x="555"/>
        <item x="544"/>
        <item x="1076"/>
        <item x="1145"/>
        <item x="1093"/>
        <item x="1121"/>
        <item x="130"/>
        <item x="388"/>
        <item x="497"/>
        <item x="1288"/>
        <item x="226"/>
        <item x="1414"/>
        <item x="1371"/>
        <item x="1218"/>
        <item x="1220"/>
        <item x="1113"/>
        <item x="1130"/>
        <item x="1157"/>
        <item x="433"/>
        <item x="663"/>
        <item x="757"/>
        <item x="885"/>
        <item x="120"/>
        <item x="39"/>
        <item x="625"/>
        <item x="1265"/>
        <item x="1067"/>
        <item x="719"/>
        <item x="1233"/>
        <item x="47"/>
        <item x="1160"/>
        <item x="687"/>
        <item x="52"/>
        <item x="952"/>
        <item x="906"/>
        <item x="24"/>
        <item x="864"/>
        <item x="102"/>
        <item x="1278"/>
        <item x="1282"/>
        <item x="322"/>
        <item x="854"/>
        <item x="847"/>
        <item x="765"/>
        <item x="242"/>
        <item x="434"/>
        <item x="652"/>
        <item x="926"/>
        <item x="31"/>
        <item x="703"/>
        <item x="372"/>
        <item x="627"/>
        <item x="258"/>
        <item x="904"/>
        <item x="591"/>
        <item x="404"/>
        <item x="401"/>
        <item x="113"/>
        <item x="61"/>
        <item x="739"/>
        <item x="958"/>
        <item x="750"/>
        <item x="16"/>
        <item x="638"/>
        <item x="984"/>
        <item x="417"/>
        <item x="1242"/>
        <item x="820"/>
        <item x="785"/>
        <item x="624"/>
        <item x="290"/>
        <item x="1396"/>
        <item x="1205"/>
        <item x="1215"/>
        <item x="996"/>
        <item x="212"/>
        <item x="633"/>
        <item x="1339"/>
        <item x="286"/>
        <item x="274"/>
        <item x="110"/>
        <item x="1193"/>
        <item x="55"/>
        <item x="1021"/>
        <item x="863"/>
        <item x="892"/>
        <item x="1104"/>
        <item x="801"/>
        <item x="1153"/>
        <item x="746"/>
        <item x="1374"/>
        <item x="680"/>
        <item x="1261"/>
        <item x="536"/>
        <item x="369"/>
        <item x="492"/>
        <item x="1147"/>
        <item x="914"/>
        <item x="1346"/>
        <item x="246"/>
        <item x="315"/>
        <item x="279"/>
        <item x="1259"/>
        <item x="1029"/>
        <item x="250"/>
        <item x="644"/>
        <item x="185"/>
        <item x="231"/>
        <item x="891"/>
        <item x="841"/>
        <item x="483"/>
        <item x="613"/>
        <item x="202"/>
        <item x="506"/>
        <item x="4"/>
        <item x="537"/>
        <item x="1177"/>
        <item x="696"/>
        <item x="620"/>
        <item x="1281"/>
        <item x="724"/>
        <item x="935"/>
        <item x="946"/>
        <item x="963"/>
        <item x="36"/>
        <item x="306"/>
        <item x="626"/>
        <item x="179"/>
        <item x="409"/>
        <item x="737"/>
        <item x="1223"/>
        <item x="481"/>
        <item x="153"/>
        <item x="876"/>
        <item x="487"/>
        <item x="886"/>
        <item x="574"/>
        <item x="115"/>
        <item x="204"/>
        <item x="340"/>
        <item x="33"/>
        <item x="210"/>
        <item x="552"/>
        <item x="857"/>
        <item x="209"/>
        <item x="998"/>
        <item x="94"/>
        <item x="157"/>
        <item x="413"/>
        <item x="111"/>
        <item x="1079"/>
        <item x="553"/>
        <item x="314"/>
        <item x="1124"/>
        <item x="123"/>
        <item x="1202"/>
        <item x="584"/>
        <item x="582"/>
        <item x="177"/>
        <item x="1332"/>
        <item x="1028"/>
        <item x="762"/>
        <item x="729"/>
        <item x="1325"/>
        <item x="511"/>
        <item x="366"/>
        <item x="218"/>
        <item x="772"/>
        <item x="722"/>
        <item x="423"/>
        <item x="707"/>
        <item x="236"/>
        <item x="469"/>
        <item x="1134"/>
        <item x="464"/>
        <item x="572"/>
        <item x="587"/>
        <item x="1297"/>
        <item x="135"/>
        <item x="117"/>
        <item x="1081"/>
        <item x="943"/>
        <item x="365"/>
        <item x="1335"/>
        <item x="603"/>
        <item x="29"/>
        <item x="773"/>
        <item x="649"/>
        <item x="1393"/>
        <item x="430"/>
        <item x="50"/>
        <item x="678"/>
        <item x="479"/>
        <item x="1152"/>
        <item x="165"/>
        <item x="1095"/>
        <item x="978"/>
        <item x="84"/>
        <item x="1330"/>
        <item x="1069"/>
        <item x="519"/>
        <item x="275"/>
        <item x="1317"/>
        <item x="398"/>
        <item x="429"/>
        <item x="1065"/>
        <item x="1308"/>
        <item x="1271"/>
        <item x="336"/>
        <item x="780"/>
        <item x="449"/>
        <item x="1004"/>
        <item x="266"/>
        <item x="238"/>
        <item x="485"/>
        <item x="144"/>
        <item x="1063"/>
        <item x="528"/>
        <item x="1369"/>
        <item x="1343"/>
        <item x="1083"/>
        <item x="953"/>
        <item x="189"/>
        <item x="834"/>
        <item x="147"/>
        <item x="516"/>
        <item x="368"/>
        <item x="967"/>
        <item x="1359"/>
        <item x="1139"/>
        <item x="1402"/>
        <item x="27"/>
        <item x="716"/>
        <item x="991"/>
        <item x="1319"/>
        <item x="48"/>
        <item x="875"/>
        <item x="1348"/>
        <item x="799"/>
        <item x="766"/>
        <item x="909"/>
        <item x="1036"/>
        <item x="1270"/>
        <item x="1347"/>
        <item x="280"/>
        <item x="925"/>
        <item x="561"/>
        <item x="1161"/>
        <item x="486"/>
        <item x="845"/>
        <item x="367"/>
        <item x="1012"/>
        <item x="1230"/>
        <item x="1388"/>
        <item x="879"/>
        <item x="666"/>
        <item x="283"/>
        <item x="601"/>
        <item x="1089"/>
        <item x="905"/>
        <item x="418"/>
        <item x="136"/>
        <item x="318"/>
        <item x="1409"/>
        <item x="1268"/>
        <item x="1054"/>
        <item x="803"/>
        <item x="758"/>
        <item x="980"/>
        <item x="1334"/>
        <item x="182"/>
        <item x="817"/>
        <item x="913"/>
        <item x="570"/>
        <item x="1184"/>
        <item x="495"/>
        <item x="976"/>
        <item t="default"/>
      </items>
    </pivotField>
    <pivotField showAll="0">
      <items count="6">
        <item x="0"/>
        <item x="1"/>
        <item x="3"/>
        <item x="4"/>
        <item x="2"/>
        <item t="default"/>
      </items>
    </pivotField>
    <pivotField dataField="1" showAll="0"/>
    <pivotField showAll="0">
      <items count="8183">
        <item x="6483"/>
        <item x="547"/>
        <item x="6054"/>
        <item x="7058"/>
        <item x="3292"/>
        <item x="6139"/>
        <item x="637"/>
        <item x="1721"/>
        <item x="5029"/>
        <item x="3190"/>
        <item x="1176"/>
        <item x="3260"/>
        <item x="3319"/>
        <item x="4185"/>
        <item x="7463"/>
        <item x="901"/>
        <item x="3027"/>
        <item x="2527"/>
        <item x="2192"/>
        <item x="1286"/>
        <item x="7413"/>
        <item x="4177"/>
        <item x="1309"/>
        <item x="4222"/>
        <item x="4182"/>
        <item x="7217"/>
        <item x="5616"/>
        <item x="1472"/>
        <item x="2983"/>
        <item x="3977"/>
        <item x="8030"/>
        <item x="138"/>
        <item x="6"/>
        <item x="7693"/>
        <item x="945"/>
        <item x="7234"/>
        <item x="971"/>
        <item x="7254"/>
        <item x="7927"/>
        <item x="1778"/>
        <item x="7743"/>
        <item x="6443"/>
        <item x="4010"/>
        <item x="6921"/>
        <item x="1102"/>
        <item x="5462"/>
        <item x="2460"/>
        <item x="7198"/>
        <item x="6318"/>
        <item x="5792"/>
        <item x="2858"/>
        <item x="383"/>
        <item x="7945"/>
        <item x="486"/>
        <item x="2647"/>
        <item x="2068"/>
        <item x="3834"/>
        <item x="2277"/>
        <item x="6037"/>
        <item x="1232"/>
        <item x="7260"/>
        <item x="545"/>
        <item x="339"/>
        <item x="7995"/>
        <item x="2155"/>
        <item x="6884"/>
        <item x="5256"/>
        <item x="6080"/>
        <item x="2125"/>
        <item x="3303"/>
        <item x="6421"/>
        <item x="4184"/>
        <item x="52"/>
        <item x="2717"/>
        <item x="3270"/>
        <item x="317"/>
        <item x="6278"/>
        <item x="6642"/>
        <item x="2901"/>
        <item x="2240"/>
        <item x="277"/>
        <item x="7622"/>
        <item x="2606"/>
        <item x="3468"/>
        <item x="805"/>
        <item x="6163"/>
        <item x="3579"/>
        <item x="2934"/>
        <item x="5126"/>
        <item x="6314"/>
        <item x="2403"/>
        <item x="2937"/>
        <item x="484"/>
        <item x="3842"/>
        <item x="415"/>
        <item x="808"/>
        <item x="3681"/>
        <item x="5268"/>
        <item x="3809"/>
        <item x="4943"/>
        <item x="4034"/>
        <item x="958"/>
        <item x="7030"/>
        <item x="7006"/>
        <item x="6511"/>
        <item x="7221"/>
        <item x="3879"/>
        <item x="2088"/>
        <item x="7608"/>
        <item x="5654"/>
        <item x="3899"/>
        <item x="1"/>
        <item x="2779"/>
        <item x="5589"/>
        <item x="6763"/>
        <item x="6826"/>
        <item x="6776"/>
        <item x="5520"/>
        <item x="581"/>
        <item x="5047"/>
        <item x="7178"/>
        <item x="475"/>
        <item x="3649"/>
        <item x="6802"/>
        <item x="1773"/>
        <item x="4291"/>
        <item x="1687"/>
        <item x="5838"/>
        <item x="2164"/>
        <item x="671"/>
        <item x="4516"/>
        <item x="6499"/>
        <item x="310"/>
        <item x="5364"/>
        <item x="2821"/>
        <item x="1250"/>
        <item x="7918"/>
        <item x="1975"/>
        <item x="2322"/>
        <item x="4856"/>
        <item x="615"/>
        <item x="2307"/>
        <item x="1365"/>
        <item x="7590"/>
        <item x="5066"/>
        <item x="2086"/>
        <item x="4036"/>
        <item x="4939"/>
        <item x="2920"/>
        <item x="1410"/>
        <item x="7014"/>
        <item x="1602"/>
        <item x="698"/>
        <item x="4366"/>
        <item x="894"/>
        <item x="4522"/>
        <item x="5137"/>
        <item x="5979"/>
        <item x="7937"/>
        <item x="5212"/>
        <item x="5065"/>
        <item x="447"/>
        <item x="6810"/>
        <item x="820"/>
        <item x="1997"/>
        <item x="7492"/>
        <item x="28"/>
        <item x="2099"/>
        <item x="4152"/>
        <item x="2641"/>
        <item x="3826"/>
        <item x="5455"/>
        <item x="3815"/>
        <item x="1631"/>
        <item x="2879"/>
        <item x="3021"/>
        <item x="1715"/>
        <item x="5145"/>
        <item x="7053"/>
        <item x="1131"/>
        <item x="6081"/>
        <item x="518"/>
        <item x="7542"/>
        <item x="241"/>
        <item x="1360"/>
        <item x="7755"/>
        <item x="8116"/>
        <item x="5136"/>
        <item x="5962"/>
        <item x="555"/>
        <item x="6304"/>
        <item x="2423"/>
        <item x="58"/>
        <item x="6250"/>
        <item x="321"/>
        <item x="3256"/>
        <item x="1595"/>
        <item x="5060"/>
        <item x="6587"/>
        <item x="6328"/>
        <item x="6133"/>
        <item x="3203"/>
        <item x="5258"/>
        <item x="3394"/>
        <item x="6861"/>
        <item x="5952"/>
        <item x="5398"/>
        <item x="4132"/>
        <item x="768"/>
        <item x="654"/>
        <item x="6564"/>
        <item x="7572"/>
        <item x="4657"/>
        <item x="2891"/>
        <item x="4905"/>
        <item x="5549"/>
        <item x="3653"/>
        <item x="1910"/>
        <item x="5689"/>
        <item x="4303"/>
        <item x="5187"/>
        <item x="4610"/>
        <item x="1347"/>
        <item x="7699"/>
        <item x="5972"/>
        <item x="3712"/>
        <item x="5393"/>
        <item x="3976"/>
        <item x="4079"/>
        <item x="6344"/>
        <item x="2025"/>
        <item x="6027"/>
        <item x="3607"/>
        <item x="132"/>
        <item x="4430"/>
        <item x="7700"/>
        <item x="1424"/>
        <item x="2605"/>
        <item x="7974"/>
        <item x="2767"/>
        <item x="591"/>
        <item x="976"/>
        <item x="252"/>
        <item x="5933"/>
        <item x="7630"/>
        <item x="5990"/>
        <item x="4207"/>
        <item x="7518"/>
        <item x="5763"/>
        <item x="6437"/>
        <item x="1317"/>
        <item x="1697"/>
        <item x="4407"/>
        <item x="1003"/>
        <item x="3365"/>
        <item x="2965"/>
        <item x="1574"/>
        <item x="2564"/>
        <item x="5457"/>
        <item x="7800"/>
        <item x="5865"/>
        <item x="2050"/>
        <item x="1321"/>
        <item x="7767"/>
        <item x="1456"/>
        <item x="3942"/>
        <item x="5807"/>
        <item x="658"/>
        <item x="1294"/>
        <item x="3509"/>
        <item x="3776"/>
        <item x="8"/>
        <item x="7292"/>
        <item x="938"/>
        <item x="2082"/>
        <item x="4645"/>
        <item x="1134"/>
        <item x="2792"/>
        <item x="4312"/>
        <item x="41"/>
        <item x="4408"/>
        <item x="2869"/>
        <item x="6473"/>
        <item x="1519"/>
        <item x="8169"/>
        <item x="2208"/>
        <item x="3669"/>
        <item x="6755"/>
        <item x="494"/>
        <item x="3588"/>
        <item x="4600"/>
        <item x="5794"/>
        <item x="7551"/>
        <item x="5790"/>
        <item x="6515"/>
        <item x="5412"/>
        <item x="3110"/>
        <item x="6389"/>
        <item x="790"/>
        <item x="2880"/>
        <item x="490"/>
        <item x="1006"/>
        <item x="1639"/>
        <item x="5322"/>
        <item x="7576"/>
        <item x="1292"/>
        <item x="1075"/>
        <item x="4262"/>
        <item x="1625"/>
        <item x="4738"/>
        <item x="2536"/>
        <item x="6462"/>
        <item x="7789"/>
        <item x="544"/>
        <item x="4220"/>
        <item x="471"/>
        <item x="5269"/>
        <item x="2995"/>
        <item x="5087"/>
        <item x="7738"/>
        <item x="519"/>
        <item x="6323"/>
        <item x="4507"/>
        <item x="2685"/>
        <item x="4381"/>
        <item x="1253"/>
        <item x="5191"/>
        <item x="1341"/>
        <item x="8060"/>
        <item x="5708"/>
        <item x="3322"/>
        <item x="1782"/>
        <item x="1482"/>
        <item x="1417"/>
        <item x="1969"/>
        <item x="4894"/>
        <item x="5917"/>
        <item x="6975"/>
        <item x="2780"/>
        <item x="7349"/>
        <item x="5993"/>
        <item x="8085"/>
        <item x="4874"/>
        <item x="1430"/>
        <item x="6445"/>
        <item x="3141"/>
        <item x="6847"/>
        <item x="151"/>
        <item x="3079"/>
        <item x="3557"/>
        <item x="5127"/>
        <item x="7735"/>
        <item x="3686"/>
        <item x="2747"/>
        <item x="5294"/>
        <item x="3232"/>
        <item x="6676"/>
        <item x="2862"/>
        <item x="650"/>
        <item x="2679"/>
        <item x="4710"/>
        <item x="5922"/>
        <item x="2375"/>
        <item x="2741"/>
        <item x="963"/>
        <item x="3616"/>
        <item x="6285"/>
        <item x="7086"/>
        <item x="8142"/>
        <item x="2655"/>
        <item x="7051"/>
        <item x="3013"/>
        <item x="3176"/>
        <item x="1877"/>
        <item x="4139"/>
        <item x="7173"/>
        <item x="2288"/>
        <item x="4053"/>
        <item x="760"/>
        <item x="4247"/>
        <item x="7903"/>
        <item x="6227"/>
        <item x="6055"/>
        <item x="8055"/>
        <item x="4099"/>
        <item x="7329"/>
        <item x="251"/>
        <item x="1338"/>
        <item x="4320"/>
        <item x="6272"/>
        <item x="6209"/>
        <item x="465"/>
        <item x="2012"/>
        <item x="778"/>
        <item x="5587"/>
        <item x="6214"/>
        <item x="4464"/>
        <item x="3780"/>
        <item x="5478"/>
        <item x="3340"/>
        <item x="1394"/>
        <item x="2636"/>
        <item x="3849"/>
        <item x="3357"/>
        <item x="6727"/>
        <item x="2878"/>
        <item x="3909"/>
        <item x="5936"/>
        <item x="1323"/>
        <item x="7428"/>
        <item x="1690"/>
        <item x="6761"/>
        <item x="217"/>
        <item x="2036"/>
        <item x="3887"/>
        <item x="1923"/>
        <item x="4254"/>
        <item x="1478"/>
        <item x="7484"/>
        <item x="7415"/>
        <item x="1224"/>
        <item x="2931"/>
        <item x="4280"/>
        <item x="6667"/>
        <item x="1376"/>
        <item x="1278"/>
        <item x="5380"/>
        <item x="5841"/>
        <item x="1909"/>
        <item x="6911"/>
        <item x="4952"/>
        <item x="4070"/>
        <item x="7559"/>
        <item x="4982"/>
        <item x="4102"/>
        <item x="4136"/>
        <item x="7496"/>
        <item x="7549"/>
        <item x="4384"/>
        <item x="6492"/>
        <item x="3461"/>
        <item x="7176"/>
        <item x="4537"/>
        <item x="924"/>
        <item x="2121"/>
        <item x="2486"/>
        <item x="3241"/>
        <item x="1112"/>
        <item x="1982"/>
        <item x="7410"/>
        <item x="5622"/>
        <item x="6129"/>
        <item x="45"/>
        <item x="4282"/>
        <item x="6571"/>
        <item x="4909"/>
        <item x="5164"/>
        <item x="1936"/>
        <item x="2642"/>
        <item x="4347"/>
        <item x="4635"/>
        <item x="1225"/>
        <item x="5435"/>
        <item x="1366"/>
        <item x="6835"/>
        <item x="6566"/>
        <item x="2662"/>
        <item x="2327"/>
        <item x="6701"/>
        <item x="548"/>
        <item x="622"/>
        <item x="3050"/>
        <item x="2993"/>
        <item x="6255"/>
        <item x="5203"/>
        <item x="3775"/>
        <item x="4236"/>
        <item x="5571"/>
        <item x="4226"/>
        <item x="6918"/>
        <item x="6963"/>
        <item x="2723"/>
        <item x="2848"/>
        <item x="2798"/>
        <item x="5109"/>
        <item x="2837"/>
        <item x="8072"/>
        <item x="2971"/>
        <item x="1650"/>
        <item x="2776"/>
        <item x="6981"/>
        <item x="168"/>
        <item x="3372"/>
        <item x="7579"/>
        <item x="5560"/>
        <item x="1930"/>
        <item x="4863"/>
        <item x="4727"/>
        <item x="396"/>
        <item x="2273"/>
        <item x="2786"/>
        <item x="6581"/>
        <item x="2604"/>
        <item x="6024"/>
        <item x="5225"/>
        <item x="2730"/>
        <item x="6533"/>
        <item x="3269"/>
        <item x="2243"/>
        <item x="198"/>
        <item x="3222"/>
        <item x="3329"/>
        <item x="6553"/>
        <item x="3858"/>
        <item x="5124"/>
        <item x="7180"/>
        <item x="575"/>
        <item x="5658"/>
        <item x="758"/>
        <item x="7089"/>
        <item x="1169"/>
        <item x="4073"/>
        <item x="7064"/>
        <item x="5459"/>
        <item x="6941"/>
        <item x="337"/>
        <item x="1729"/>
        <item x="6720"/>
        <item x="978"/>
        <item x="167"/>
        <item x="4672"/>
        <item x="675"/>
        <item x="3264"/>
        <item x="879"/>
        <item x="1243"/>
        <item x="5226"/>
        <item x="240"/>
        <item x="7449"/>
        <item x="4997"/>
        <item x="2464"/>
        <item x="6840"/>
        <item x="2970"/>
        <item x="6894"/>
        <item x="5765"/>
        <item x="5349"/>
        <item x="6797"/>
        <item x="1724"/>
        <item x="1384"/>
        <item x="3848"/>
        <item x="2906"/>
        <item x="3521"/>
        <item x="5670"/>
        <item x="6703"/>
        <item x="3756"/>
        <item x="5771"/>
        <item x="1747"/>
        <item x="2259"/>
        <item x="7784"/>
        <item x="4283"/>
        <item x="6312"/>
        <item x="5506"/>
        <item x="1933"/>
        <item x="6781"/>
        <item x="6742"/>
        <item x="855"/>
        <item x="1680"/>
        <item x="70"/>
        <item x="7729"/>
        <item x="6550"/>
        <item x="2871"/>
        <item x="2159"/>
        <item x="2947"/>
        <item x="1100"/>
        <item x="3307"/>
        <item x="6604"/>
        <item x="3601"/>
        <item x="4527"/>
        <item x="2844"/>
        <item x="1412"/>
        <item x="3204"/>
        <item x="6626"/>
        <item x="7342"/>
        <item x="4875"/>
        <item x="579"/>
        <item x="2828"/>
        <item x="4732"/>
        <item x="5235"/>
        <item x="6608"/>
        <item x="4274"/>
        <item x="291"/>
        <item x="6578"/>
        <item x="6682"/>
        <item x="3706"/>
        <item x="5656"/>
        <item x="4634"/>
        <item x="7671"/>
        <item x="3446"/>
        <item x="4683"/>
        <item x="6526"/>
        <item x="1502"/>
        <item x="7509"/>
        <item x="460"/>
        <item x="8042"/>
        <item x="830"/>
        <item x="2363"/>
        <item x="527"/>
        <item x="7306"/>
        <item x="2011"/>
        <item x="5992"/>
        <item x="2687"/>
        <item x="6780"/>
        <item x="7356"/>
        <item x="3954"/>
        <item x="299"/>
        <item x="7568"/>
        <item x="272"/>
        <item x="2330"/>
        <item x="79"/>
        <item x="5717"/>
        <item x="6396"/>
        <item x="5951"/>
        <item x="3745"/>
        <item x="7003"/>
        <item x="1546"/>
        <item x="1262"/>
        <item x="7815"/>
        <item x="1082"/>
        <item x="7114"/>
        <item x="847"/>
        <item x="977"/>
        <item x="2985"/>
        <item x="2675"/>
        <item x="540"/>
        <item x="1304"/>
        <item x="64"/>
        <item x="115"/>
        <item x="683"/>
        <item x="7157"/>
        <item x="2385"/>
        <item x="2469"/>
        <item x="7353"/>
        <item x="195"/>
        <item x="2091"/>
        <item x="7867"/>
        <item x="1998"/>
        <item x="8080"/>
        <item x="6815"/>
        <item x="7394"/>
        <item x="7184"/>
        <item x="684"/>
        <item x="5178"/>
        <item x="1833"/>
        <item x="7062"/>
        <item x="5155"/>
        <item x="1628"/>
        <item x="8007"/>
        <item x="7950"/>
        <item x="6326"/>
        <item x="3999"/>
        <item x="4715"/>
        <item x="3617"/>
        <item x="4473"/>
        <item x="5347"/>
        <item x="388"/>
        <item x="4857"/>
        <item x="2173"/>
        <item x="1471"/>
        <item x="393"/>
        <item x="6248"/>
        <item x="601"/>
        <item x="2589"/>
        <item x="5956"/>
        <item x="4954"/>
        <item x="2477"/>
        <item x="1755"/>
        <item x="1646"/>
        <item x="6008"/>
        <item x="2640"/>
        <item x="304"/>
        <item x="7645"/>
        <item x="6893"/>
        <item x="6971"/>
        <item x="7035"/>
        <item x="5200"/>
        <item x="2161"/>
        <item x="4217"/>
        <item x="5540"/>
        <item x="2470"/>
        <item x="3288"/>
        <item x="2846"/>
        <item x="1344"/>
        <item x="6181"/>
        <item x="3007"/>
        <item x="967"/>
        <item x="3559"/>
        <item x="3593"/>
        <item x="2001"/>
        <item x="6372"/>
        <item x="5460"/>
        <item x="1901"/>
        <item x="1151"/>
        <item x="1676"/>
        <item x="3950"/>
        <item x="5905"/>
        <item x="6167"/>
        <item x="777"/>
        <item x="4277"/>
        <item x="6230"/>
        <item x="6681"/>
        <item x="2876"/>
        <item x="7535"/>
        <item x="2900"/>
        <item x="8046"/>
        <item x="4011"/>
        <item x="199"/>
        <item x="4871"/>
        <item x="4260"/>
        <item x="459"/>
        <item x="573"/>
        <item x="2379"/>
        <item x="5580"/>
        <item x="8171"/>
        <item x="1161"/>
        <item x="1199"/>
        <item x="3093"/>
        <item x="2190"/>
        <item x="843"/>
        <item x="7344"/>
        <item x="7763"/>
        <item x="3715"/>
        <item x="890"/>
        <item x="2431"/>
        <item x="4129"/>
        <item x="1536"/>
        <item x="4168"/>
        <item x="7837"/>
        <item x="5207"/>
        <item x="1178"/>
        <item x="6131"/>
        <item x="576"/>
        <item x="2834"/>
        <item x="5000"/>
        <item x="5847"/>
        <item x="300"/>
        <item x="1072"/>
        <item x="1490"/>
        <item x="1251"/>
        <item x="7574"/>
        <item x="3251"/>
        <item x="6240"/>
        <item x="3149"/>
        <item x="5444"/>
        <item x="3129"/>
        <item x="1844"/>
        <item x="7155"/>
        <item x="1388"/>
        <item x="6795"/>
        <item x="3075"/>
        <item x="7276"/>
        <item x="1964"/>
        <item x="461"/>
        <item x="3770"/>
        <item x="6574"/>
        <item x="5475"/>
        <item x="7938"/>
        <item x="887"/>
        <item x="3586"/>
        <item x="908"/>
        <item x="2621"/>
        <item x="4229"/>
        <item x="6872"/>
        <item x="7819"/>
        <item x="839"/>
        <item x="5418"/>
        <item x="6871"/>
        <item x="6418"/>
        <item x="2551"/>
        <item x="5014"/>
        <item x="2932"/>
        <item x="399"/>
        <item x="3913"/>
        <item x="4179"/>
        <item x="4846"/>
        <item x="6563"/>
        <item x="1865"/>
        <item x="1391"/>
        <item x="632"/>
        <item x="1271"/>
        <item x="3688"/>
        <item x="7539"/>
        <item x="1244"/>
        <item x="5696"/>
        <item x="566"/>
        <item x="6315"/>
        <item x="5720"/>
        <item x="101"/>
        <item x="751"/>
        <item x="8064"/>
        <item x="5834"/>
        <item x="5381"/>
        <item x="1061"/>
        <item x="7303"/>
        <item x="7761"/>
        <item x="7570"/>
        <item x="7405"/>
        <item x="3122"/>
        <item x="4761"/>
        <item x="6158"/>
        <item x="1831"/>
        <item x="125"/>
        <item x="3052"/>
        <item x="6666"/>
        <item x="3682"/>
        <item x="1013"/>
        <item x="191"/>
        <item x="281"/>
        <item x="2518"/>
        <item x="4506"/>
        <item x="6807"/>
        <item x="7327"/>
        <item x="4517"/>
        <item x="6886"/>
        <item x="3362"/>
        <item x="7861"/>
        <item x="1101"/>
        <item x="7563"/>
        <item x="7268"/>
        <item x="2184"/>
        <item x="4201"/>
        <item x="4108"/>
        <item x="3074"/>
        <item x="1238"/>
        <item x="3501"/>
        <item x="6313"/>
        <item x="8031"/>
        <item x="1421"/>
        <item x="2"/>
        <item x="5069"/>
        <item x="3155"/>
        <item x="3404"/>
        <item x="3748"/>
        <item x="4056"/>
        <item x="4359"/>
        <item x="5376"/>
        <item x="203"/>
        <item x="3005"/>
        <item x="98"/>
        <item x="8043"/>
        <item x="7765"/>
        <item x="6366"/>
        <item x="120"/>
        <item x="7756"/>
        <item x="2951"/>
        <item x="4372"/>
        <item x="1342"/>
        <item x="3794"/>
        <item x="2907"/>
        <item x="8159"/>
        <item x="3695"/>
        <item x="7777"/>
        <item x="5538"/>
        <item x="2811"/>
        <item x="5728"/>
        <item x="1359"/>
        <item x="2196"/>
        <item x="4577"/>
        <item x="7440"/>
        <item x="498"/>
        <item x="7368"/>
        <item x="1367"/>
        <item x="442"/>
        <item x="2326"/>
        <item x="7732"/>
        <item x="2514"/>
        <item x="6392"/>
        <item x="4109"/>
        <item x="5160"/>
        <item x="7237"/>
        <item x="7013"/>
        <item x="5808"/>
        <item x="5401"/>
        <item x="7848"/>
        <item x="3280"/>
        <item x="4307"/>
        <item x="7597"/>
        <item x="661"/>
        <item x="7860"/>
        <item x="6290"/>
        <item x="3412"/>
        <item x="6043"/>
        <item x="2899"/>
        <item x="7202"/>
        <item x="3287"/>
        <item x="774"/>
        <item x="4867"/>
        <item x="208"/>
        <item x="2176"/>
        <item x="647"/>
        <item x="7235"/>
        <item x="3097"/>
        <item x="2334"/>
        <item x="3907"/>
        <item x="2185"/>
        <item x="3496"/>
        <item x="5588"/>
        <item x="1076"/>
        <item x="6238"/>
        <item x="6267"/>
        <item x="7313"/>
        <item x="5368"/>
        <item x="3153"/>
        <item x="1442"/>
        <item x="2213"/>
        <item x="1561"/>
        <item x="4984"/>
        <item x="6512"/>
        <item x="2840"/>
        <item x="1492"/>
        <item x="1382"/>
        <item x="6770"/>
        <item x="6072"/>
        <item x="163"/>
        <item x="2940"/>
        <item x="4576"/>
        <item x="3346"/>
        <item x="5504"/>
        <item x="2946"/>
        <item x="1276"/>
        <item x="4143"/>
        <item x="5500"/>
        <item x="3109"/>
        <item x="3930"/>
        <item x="4261"/>
        <item x="5378"/>
        <item x="4640"/>
        <item x="4487"/>
        <item x="2127"/>
        <item x="5249"/>
        <item x="3526"/>
        <item x="1032"/>
        <item x="2875"/>
        <item x="3750"/>
        <item x="8040"/>
        <item x="3801"/>
        <item x="6867"/>
        <item x="6673"/>
        <item x="702"/>
        <item x="5396"/>
        <item x="1767"/>
        <item x="7391"/>
        <item x="2271"/>
        <item x="1097"/>
        <item x="430"/>
        <item x="2084"/>
        <item x="3937"/>
        <item x="3219"/>
        <item x="4633"/>
        <item x="7599"/>
        <item x="91"/>
        <item x="5556"/>
        <item x="7510"/>
        <item x="1402"/>
        <item x="7773"/>
        <item x="1260"/>
        <item x="1465"/>
        <item x="5949"/>
        <item x="5916"/>
        <item x="5687"/>
        <item x="4503"/>
        <item x="4211"/>
        <item x="6252"/>
        <item x="4446"/>
        <item x="5598"/>
        <item x="4620"/>
        <item x="5367"/>
        <item x="7967"/>
        <item x="4664"/>
        <item x="489"/>
        <item x="1035"/>
        <item x="3162"/>
        <item x="5574"/>
        <item x="3393"/>
        <item x="7238"/>
        <item x="2312"/>
        <item x="996"/>
        <item x="257"/>
        <item x="4702"/>
        <item x="2482"/>
        <item x="1543"/>
        <item x="1796"/>
        <item x="4341"/>
        <item x="6704"/>
        <item x="3092"/>
        <item x="7073"/>
        <item x="892"/>
        <item x="6808"/>
        <item x="6998"/>
        <item x="1135"/>
        <item x="1275"/>
        <item x="3539"/>
        <item x="7026"/>
        <item x="4469"/>
        <item x="5931"/>
        <item x="1723"/>
        <item x="3685"/>
        <item x="69"/>
        <item x="6558"/>
        <item x="4933"/>
        <item x="1409"/>
        <item x="405"/>
        <item x="7617"/>
        <item x="3309"/>
        <item x="2959"/>
        <item x="3502"/>
        <item x="868"/>
        <item x="7371"/>
        <item x="1571"/>
        <item x="131"/>
        <item x="4255"/>
        <item x="6438"/>
        <item x="3304"/>
        <item x="2758"/>
        <item x="1702"/>
        <item x="1318"/>
        <item x="6530"/>
        <item x="5274"/>
        <item x="1048"/>
        <item x="1942"/>
        <item x="2806"/>
        <item x="2565"/>
        <item x="5119"/>
        <item x="7462"/>
        <item x="1668"/>
        <item x="412"/>
        <item x="2167"/>
        <item x="7823"/>
        <item x="2251"/>
        <item x="2720"/>
        <item x="4219"/>
        <item x="3392"/>
        <item x="1272"/>
        <item x="756"/>
        <item x="7431"/>
        <item x="3421"/>
        <item x="3796"/>
        <item x="2697"/>
        <item x="7045"/>
        <item x="7907"/>
        <item x="2498"/>
        <item x="2557"/>
        <item x="5184"/>
        <item x="7934"/>
        <item x="3430"/>
        <item x="354"/>
        <item x="88"/>
        <item x="7037"/>
        <item x="7137"/>
        <item x="5192"/>
        <item x="1977"/>
        <item x="4018"/>
        <item x="1991"/>
        <item x="6242"/>
        <item x="844"/>
        <item x="2067"/>
        <item x="6442"/>
        <item x="2447"/>
        <item x="7158"/>
        <item x="1186"/>
        <item x="1284"/>
        <item x="1074"/>
        <item x="6317"/>
        <item x="6484"/>
        <item x="3221"/>
        <item x="7665"/>
        <item x="3137"/>
        <item x="3635"/>
        <item x="2987"/>
        <item x="7135"/>
        <item x="3701"/>
        <item x="5057"/>
        <item x="3722"/>
        <item x="3805"/>
        <item x="1597"/>
        <item x="210"/>
        <item x="7350"/>
        <item x="6039"/>
        <item x="2784"/>
        <item x="6863"/>
        <item x="7988"/>
        <item x="4447"/>
        <item x="3201"/>
        <item x="7439"/>
        <item x="6310"/>
        <item x="3711"/>
        <item x="2216"/>
        <item x="6792"/>
        <item x="3716"/>
        <item x="7262"/>
        <item x="5745"/>
        <item x="4723"/>
        <item x="7111"/>
        <item x="5944"/>
        <item x="4387"/>
        <item x="4921"/>
        <item x="1535"/>
        <item x="6922"/>
        <item x="5698"/>
        <item x="6597"/>
        <item x="62"/>
        <item x="5375"/>
        <item x="6716"/>
        <item x="5234"/>
        <item x="5260"/>
        <item x="4637"/>
        <item x="1298"/>
        <item x="7556"/>
        <item x="3439"/>
        <item x="6793"/>
        <item x="6309"/>
        <item x="608"/>
        <item x="4172"/>
        <item x="1288"/>
        <item x="5675"/>
        <item x="4665"/>
        <item x="604"/>
        <item x="3717"/>
        <item x="4985"/>
        <item x="7331"/>
        <item x="4114"/>
        <item x="1108"/>
        <item x="1054"/>
        <item x="71"/>
        <item x="5419"/>
        <item x="3011"/>
        <item x="6715"/>
        <item x="8123"/>
        <item x="318"/>
        <item x="3440"/>
        <item x="5583"/>
        <item x="7085"/>
        <item x="5422"/>
        <item x="2134"/>
        <item x="1675"/>
        <item x="6506"/>
        <item x="5722"/>
        <item x="5387"/>
        <item x="3131"/>
        <item x="7951"/>
        <item x="227"/>
        <item x="5442"/>
        <item x="1400"/>
        <item x="6932"/>
        <item x="4678"/>
        <item x="4343"/>
        <item x="3182"/>
        <item x="7495"/>
        <item x="1334"/>
        <item x="1569"/>
        <item x="4568"/>
        <item x="8131"/>
        <item x="4716"/>
        <item x="1142"/>
        <item x="883"/>
        <item x="13"/>
        <item x="7397"/>
        <item x="7820"/>
        <item x="7734"/>
        <item x="1954"/>
        <item x="559"/>
        <item x="2903"/>
        <item x="279"/>
        <item x="5924"/>
        <item x="7908"/>
        <item x="1793"/>
        <item x="5618"/>
        <item x="4719"/>
        <item x="3396"/>
        <item x="5871"/>
        <item x="5750"/>
        <item x="7002"/>
        <item x="1022"/>
        <item x="634"/>
        <item x="5045"/>
        <item x="7697"/>
        <item x="6364"/>
        <item x="5686"/>
        <item x="3117"/>
        <item x="2393"/>
        <item x="959"/>
        <item x="3969"/>
        <item x="2165"/>
        <item x="1973"/>
        <item x="3286"/>
        <item x="8051"/>
        <item x="7809"/>
        <item x="5991"/>
        <item x="4475"/>
        <item x="5386"/>
        <item x="5671"/>
        <item x="3798"/>
        <item x="743"/>
        <item x="7594"/>
        <item x="5290"/>
        <item x="4290"/>
        <item x="552"/>
        <item x="2092"/>
        <item x="5775"/>
        <item x="225"/>
        <item x="3386"/>
        <item x="7164"/>
        <item x="4344"/>
        <item x="5166"/>
        <item x="5088"/>
        <item x="3061"/>
        <item x="1916"/>
        <item x="7624"/>
        <item x="1945"/>
        <item x="7473"/>
        <item x="7713"/>
        <item x="1629"/>
        <item x="3047"/>
        <item x="1180"/>
        <item x="2496"/>
        <item x="5652"/>
        <item x="3448"/>
        <item x="4457"/>
        <item x="2427"/>
        <item x="4299"/>
        <item x="5352"/>
        <item x="6296"/>
        <item x="5757"/>
        <item x="6619"/>
        <item x="5498"/>
        <item x="3806"/>
        <item x="440"/>
        <item x="1515"/>
        <item x="6622"/>
        <item x="2386"/>
        <item x="1330"/>
        <item x="915"/>
        <item x="6154"/>
        <item x="7257"/>
        <item x="589"/>
        <item x="7245"/>
        <item x="1466"/>
        <item x="8135"/>
        <item x="2264"/>
        <item x="1768"/>
        <item x="703"/>
        <item x="6124"/>
        <item x="7850"/>
        <item x="474"/>
        <item x="2204"/>
        <item x="7147"/>
        <item x="4980"/>
        <item x="1766"/>
        <item x="3914"/>
        <item x="1375"/>
        <item x="2676"/>
        <item x="6177"/>
        <item x="3170"/>
        <item x="5907"/>
        <item x="6170"/>
        <item x="2695"/>
        <item x="7856"/>
        <item x="3737"/>
        <item x="4713"/>
        <item x="1726"/>
        <item x="392"/>
        <item x="5978"/>
        <item x="1914"/>
        <item x="3946"/>
        <item x="3416"/>
        <item x="5150"/>
        <item x="7776"/>
        <item x="7888"/>
        <item x="1624"/>
        <item x="2037"/>
        <item x="1071"/>
        <item x="6601"/>
        <item x="2111"/>
        <item x="6340"/>
        <item x="2429"/>
        <item x="1953"/>
        <item x="2226"/>
        <item x="7627"/>
        <item x="3049"/>
        <item x="3088"/>
        <item x="38"/>
        <item x="3790"/>
        <item x="3271"/>
        <item x="789"/>
        <item x="8118"/>
        <item x="1041"/>
        <item x="4924"/>
        <item x="5818"/>
        <item x="451"/>
        <item x="7100"/>
        <item x="4906"/>
        <item x="3564"/>
        <item x="4792"/>
        <item x="2398"/>
        <item x="5128"/>
        <item x="7989"/>
        <item x="2558"/>
        <item x="3654"/>
        <item x="1903"/>
        <item x="1847"/>
        <item x="4156"/>
        <item x="1592"/>
        <item x="6236"/>
        <item x="157"/>
        <item x="4778"/>
        <item x="2639"/>
        <item x="3104"/>
        <item x="218"/>
        <item x="4028"/>
        <item x="6045"/>
        <item x="2509"/>
        <item x="109"/>
        <item x="4830"/>
        <item x="2472"/>
        <item x="5189"/>
        <item x="6279"/>
        <item x="4768"/>
        <item x="5731"/>
        <item x="2923"/>
        <item x="9"/>
        <item x="5159"/>
        <item x="7639"/>
        <item x="2039"/>
        <item x="852"/>
        <item x="5820"/>
        <item x="6854"/>
        <item x="479"/>
        <item x="5777"/>
        <item x="2957"/>
        <item x="3804"/>
        <item x="6385"/>
        <item x="1795"/>
        <item x="5578"/>
        <item x="2693"/>
        <item x="7020"/>
        <item x="5114"/>
        <item x="7914"/>
        <item x="5456"/>
        <item x="7290"/>
        <item x="3997"/>
        <item x="6032"/>
        <item x="5271"/>
        <item x="7374"/>
        <item x="7709"/>
        <item x="1205"/>
        <item x="7071"/>
        <item x="960"/>
        <item x="4482"/>
        <item x="6503"/>
        <item x="4386"/>
        <item x="4395"/>
        <item x="4240"/>
        <item x="395"/>
        <item x="556"/>
        <item x="3246"/>
        <item x="1758"/>
        <item x="57"/>
        <item x="2825"/>
        <item x="3042"/>
        <item x="100"/>
        <item x="6273"/>
        <item x="2106"/>
        <item x="1296"/>
        <item x="2513"/>
        <item x="7317"/>
        <item x="4042"/>
        <item x="6962"/>
        <item x="1306"/>
        <item x="3339"/>
        <item x="1314"/>
        <item x="7972"/>
        <item x="2819"/>
        <item x="1274"/>
        <item x="2180"/>
        <item x="7052"/>
        <item x="7453"/>
        <item x="4652"/>
        <item x="269"/>
        <item x="1581"/>
        <item x="3988"/>
        <item x="1077"/>
        <item x="6221"/>
        <item x="2887"/>
        <item x="1719"/>
        <item x="7727"/>
        <item x="3174"/>
        <item x="3385"/>
        <item x="4159"/>
        <item x="570"/>
        <item x="3065"/>
        <item x="5078"/>
        <item x="3788"/>
        <item x="2740"/>
        <item x="7657"/>
        <item x="3494"/>
        <item x="2963"/>
        <item x="2316"/>
        <item x="7522"/>
        <item x="2619"/>
        <item x="6140"/>
        <item x="5405"/>
        <item x="6284"/>
        <item x="5697"/>
        <item x="1946"/>
        <item x="1596"/>
        <item x="7634"/>
        <item x="2341"/>
        <item x="4829"/>
        <item x="6130"/>
        <item x="4"/>
        <item x="7227"/>
        <item x="7855"/>
        <item x="4021"/>
        <item x="3749"/>
        <item x="5876"/>
        <item x="5449"/>
        <item x="5939"/>
        <item x="4653"/>
        <item x="7465"/>
        <item x="7348"/>
        <item x="2450"/>
        <item x="8092"/>
        <item x="8058"/>
        <item x="2390"/>
        <item x="3857"/>
        <item x="7414"/>
        <item x="5705"/>
        <item x="3862"/>
        <item x="3046"/>
        <item x="8087"/>
        <item x="4994"/>
        <item x="6565"/>
        <item x="1939"/>
        <item x="1949"/>
        <item x="4091"/>
        <item x="3583"/>
        <item x="4929"/>
        <item x="3545"/>
        <item x="3760"/>
        <item x="3777"/>
        <item x="5955"/>
        <item x="6107"/>
        <item x="2292"/>
        <item x="6216"/>
        <item x="1331"/>
        <item x="3323"/>
        <item x="1829"/>
        <item x="1832"/>
        <item x="2750"/>
        <item x="6735"/>
        <item x="6522"/>
        <item x="5370"/>
        <item x="6330"/>
        <item x="6695"/>
        <item x="6869"/>
        <item x="3116"/>
        <item x="2311"/>
        <item x="6495"/>
        <item x="5786"/>
        <item x="4573"/>
        <item x="7929"/>
        <item x="5665"/>
        <item x="2653"/>
        <item x="1934"/>
        <item x="621"/>
        <item x="4380"/>
        <item x="2921"/>
        <item x="3972"/>
        <item x="81"/>
        <item x="5446"/>
        <item x="7218"/>
        <item x="1486"/>
        <item x="4124"/>
        <item x="4363"/>
        <item x="6849"/>
        <item x="1879"/>
        <item x="7426"/>
        <item x="1664"/>
        <item x="964"/>
        <item x="6816"/>
        <item x="7506"/>
        <item x="720"/>
        <item x="2377"/>
        <item x="1483"/>
        <item x="3189"/>
        <item x="4809"/>
        <item x="5041"/>
        <item x="795"/>
        <item x="909"/>
        <item x="4534"/>
        <item x="4123"/>
        <item x="6752"/>
        <item x="5373"/>
        <item x="7980"/>
        <item x="6164"/>
        <item x="2688"/>
        <item x="1031"/>
        <item x="4860"/>
        <item x="617"/>
        <item x="3420"/>
        <item x="7679"/>
        <item x="2225"/>
        <item x="2195"/>
        <item x="715"/>
        <item x="6828"/>
        <item x="5262"/>
        <item x="6953"/>
        <item x="466"/>
        <item x="2049"/>
        <item x="7826"/>
        <item x="3894"/>
        <item x="336"/>
        <item x="2440"/>
        <item x="6900"/>
        <item x="1919"/>
        <item x="2479"/>
        <item x="7911"/>
        <item x="7638"/>
        <item x="3861"/>
        <item x="3985"/>
        <item x="4834"/>
        <item x="4410"/>
        <item x="922"/>
        <item x="5943"/>
        <item x="7692"/>
        <item x="4391"/>
        <item x="5072"/>
        <item x="4098"/>
        <item x="77"/>
        <item x="5552"/>
        <item x="6668"/>
        <item x="2545"/>
        <item x="5095"/>
        <item x="1140"/>
        <item x="3457"/>
        <item x="1911"/>
        <item x="2338"/>
        <item x="4492"/>
        <item x="861"/>
        <item x="8068"/>
        <item x="3680"/>
        <item x="3441"/>
        <item x="61"/>
        <item x="3704"/>
        <item x="3014"/>
        <item x="659"/>
        <item x="2355"/>
        <item x="7126"/>
        <item x="859"/>
        <item x="5562"/>
        <item x="4822"/>
        <item x="5948"/>
        <item x="2043"/>
        <item x="3306"/>
        <item x="6125"/>
        <item x="4489"/>
        <item x="3753"/>
        <item x="7231"/>
        <item x="4076"/>
        <item x="1610"/>
        <item x="1299"/>
        <item x="2424"/>
        <item x="7667"/>
        <item x="434"/>
        <item x="3370"/>
        <item x="3783"/>
        <item x="3599"/>
        <item x="417"/>
        <item x="47"/>
        <item x="1722"/>
        <item x="8076"/>
        <item x="2236"/>
        <item x="3585"/>
        <item x="5981"/>
        <item x="6377"/>
        <item x="5361"/>
        <item x="469"/>
        <item x="6502"/>
        <item x="6202"/>
        <item x="966"/>
        <item x="7080"/>
        <item x="911"/>
        <item x="4106"/>
        <item x="2936"/>
        <item x="1748"/>
        <item x="2607"/>
        <item x="1234"/>
        <item x="361"/>
        <item x="78"/>
        <item x="7417"/>
        <item x="5769"/>
        <item x="3993"/>
        <item x="4269"/>
        <item x="7133"/>
        <item x="5079"/>
        <item x="6249"/>
        <item x="1762"/>
        <item x="5921"/>
        <item x="2956"/>
        <item x="3209"/>
        <item x="2818"/>
        <item x="1418"/>
        <item x="1497"/>
        <item x="110"/>
        <item x="4202"/>
        <item x="5180"/>
        <item x="2897"/>
        <item x="4971"/>
        <item x="3070"/>
        <item x="3198"/>
        <item x="8138"/>
        <item x="2146"/>
        <item x="4693"/>
        <item x="1453"/>
        <item x="2707"/>
        <item x="2540"/>
        <item x="5107"/>
        <item x="3847"/>
        <item x="6324"/>
        <item x="3596"/>
        <item x="8077"/>
        <item x="7961"/>
        <item x="382"/>
        <item x="2347"/>
        <item x="561"/>
        <item x="6595"/>
        <item x="2805"/>
        <item x="3443"/>
        <item x="1811"/>
        <item x="2346"/>
        <item x="4755"/>
        <item x="2537"/>
        <item x="4276"/>
        <item x="7146"/>
        <item x="734"/>
        <item x="4451"/>
        <item x="2110"/>
        <item x="5532"/>
        <item x="1568"/>
        <item x="4125"/>
        <item x="2982"/>
        <item x="8049"/>
        <item x="4904"/>
        <item x="7553"/>
        <item x="895"/>
        <item x="5809"/>
        <item x="2038"/>
        <item x="1929"/>
        <item x="7267"/>
        <item x="6406"/>
        <item x="311"/>
        <item x="7175"/>
        <item x="2964"/>
        <item x="205"/>
        <item x="213"/>
        <item x="5522"/>
        <item x="4938"/>
        <item x="4067"/>
        <item x="4650"/>
        <item x="5582"/>
        <item x="3881"/>
        <item x="3045"/>
        <item x="3532"/>
        <item x="7256"/>
        <item x="5902"/>
        <item x="7207"/>
        <item x="7562"/>
        <item x="5143"/>
        <item x="7956"/>
        <item x="437"/>
        <item x="2293"/>
        <item x="5953"/>
        <item x="691"/>
        <item x="2150"/>
        <item x="134"/>
        <item x="3813"/>
        <item x="934"/>
        <item x="3990"/>
        <item x="3090"/>
        <item x="6351"/>
        <item x="4181"/>
        <item x="5636"/>
        <item x="5447"/>
        <item x="6724"/>
        <item x="4631"/>
        <item x="3490"/>
        <item x="6412"/>
        <item x="3422"/>
        <item x="4593"/>
        <item x="4427"/>
        <item x="1890"/>
        <item x="2896"/>
        <item x="6102"/>
        <item x="3902"/>
        <item x="8141"/>
        <item x="6373"/>
        <item x="5027"/>
        <item x="688"/>
        <item x="450"/>
        <item x="2060"/>
        <item x="3130"/>
        <item x="5240"/>
        <item x="678"/>
        <item x="4559"/>
        <item x="2145"/>
        <item x="724"/>
        <item x="6702"/>
        <item x="1141"/>
        <item x="6123"/>
        <item x="5546"/>
        <item x="1506"/>
        <item x="7310"/>
        <item x="5229"/>
        <item x="4012"/>
        <item x="2212"/>
        <item x="6659"/>
        <item x="8096"/>
        <item x="7592"/>
        <item x="2917"/>
        <item x="7750"/>
        <item x="8140"/>
        <item x="6086"/>
        <item x="7024"/>
        <item x="2033"/>
        <item x="6263"/>
        <item x="623"/>
        <item x="384"/>
        <item x="1777"/>
        <item x="2523"/>
        <item x="5782"/>
        <item x="5233"/>
        <item x="508"/>
        <item x="3006"/>
        <item x="4845"/>
        <item x="2480"/>
        <item x="4916"/>
        <item x="2222"/>
        <item x="24"/>
        <item x="6757"/>
        <item x="4043"/>
        <item x="6731"/>
        <item x="1500"/>
        <item x="8041"/>
        <item x="455"/>
        <item x="1876"/>
        <item x="1576"/>
        <item x="3381"/>
        <item x="1258"/>
        <item x="3255"/>
        <item x="7412"/>
        <item x="5430"/>
        <item x="2986"/>
        <item x="2318"/>
        <item x="1826"/>
        <item x="3905"/>
        <item x="5252"/>
        <item x="5431"/>
        <item x="6748"/>
        <item x="407"/>
        <item x="6627"/>
        <item x="2622"/>
        <item x="676"/>
        <item x="143"/>
        <item x="1860"/>
        <item x="8112"/>
        <item x="4709"/>
        <item x="2857"/>
        <item x="6450"/>
        <item x="3778"/>
        <item x="5208"/>
        <item x="4779"/>
        <item x="150"/>
        <item x="865"/>
        <item x="8075"/>
        <item x="5174"/>
        <item x="5224"/>
        <item x="550"/>
        <item x="5156"/>
        <item x="5941"/>
        <item x="7287"/>
        <item x="635"/>
        <item x="4271"/>
        <item x="11"/>
        <item x="6740"/>
        <item x="693"/>
        <item x="1541"/>
        <item x="5120"/>
        <item x="3498"/>
        <item x="4601"/>
        <item x="4615"/>
        <item x="7889"/>
        <item x="7117"/>
        <item x="5908"/>
        <item x="8074"/>
        <item x="492"/>
        <item x="4609"/>
        <item x="4278"/>
        <item x="1511"/>
        <item x="3062"/>
        <item x="3882"/>
        <item x="1355"/>
        <item x="4208"/>
        <item x="4793"/>
        <item x="7004"/>
        <item x="3492"/>
        <item x="3058"/>
        <item x="3226"/>
        <item x="699"/>
        <item x="308"/>
        <item x="2630"/>
        <item x="2861"/>
        <item x="3145"/>
        <item x="1028"/>
        <item x="7171"/>
        <item x="6100"/>
        <item x="2383"/>
        <item x="342"/>
        <item x="1155"/>
        <item x="5824"/>
        <item x="7695"/>
        <item x="3741"/>
        <item x="1267"/>
        <item x="513"/>
        <item x="7190"/>
        <item x="3057"/>
        <item x="3308"/>
        <item x="2506"/>
        <item x="4485"/>
        <item x="1813"/>
        <item x="603"/>
        <item x="4205"/>
        <item x="4885"/>
        <item x="7715"/>
        <item x="3321"/>
        <item x="4647"/>
        <item x="4630"/>
        <item x="5409"/>
        <item x="3580"/>
        <item x="551"/>
        <item x="7454"/>
        <item x="5276"/>
        <item x="7265"/>
        <item x="1913"/>
        <item x="3366"/>
        <item x="3368"/>
        <item x="7360"/>
        <item x="1537"/>
        <item x="799"/>
        <item x="6460"/>
        <item x="4111"/>
        <item x="1040"/>
        <item x="219"/>
        <item x="5878"/>
        <item x="3384"/>
        <item x="1570"/>
        <item x="750"/>
        <item x="3671"/>
        <item x="7233"/>
        <item x="5593"/>
        <item x="2329"/>
        <item x="7358"/>
        <item x="1000"/>
        <item x="4812"/>
        <item x="3482"/>
        <item x="4237"/>
        <item x="4167"/>
        <item x="2544"/>
        <item x="6132"/>
        <item x="2407"/>
        <item x="2501"/>
        <item x="7212"/>
        <item x="2994"/>
        <item x="4772"/>
        <item x="6901"/>
        <item x="7804"/>
        <item x="6404"/>
        <item x="3839"/>
        <item x="597"/>
        <item x="2673"/>
        <item x="2254"/>
        <item x="866"/>
        <item x="1336"/>
        <item x="6845"/>
        <item x="5062"/>
        <item x="7623"/>
        <item x="3095"/>
        <item x="7615"/>
        <item x="2392"/>
        <item x="7977"/>
        <item x="6111"/>
        <item x="1695"/>
        <item x="4162"/>
        <item x="4608"/>
        <item x="7333"/>
        <item x="4083"/>
        <item x="1696"/>
        <item x="569"/>
        <item x="1282"/>
        <item x="5259"/>
        <item x="5104"/>
        <item x="1871"/>
        <item x="1635"/>
        <item x="1770"/>
        <item x="6744"/>
        <item x="1731"/>
        <item x="6721"/>
        <item x="5683"/>
        <item x="1450"/>
        <item x="1083"/>
        <item x="3932"/>
        <item x="2864"/>
        <item x="5217"/>
        <item x="5219"/>
        <item x="3414"/>
        <item x="3980"/>
        <item x="5157"/>
        <item x="7018"/>
        <item x="3028"/>
        <item x="7433"/>
        <item x="1526"/>
        <item x="5889"/>
        <item x="6600"/>
        <item x="7140"/>
        <item x="1857"/>
        <item x="770"/>
        <item x="4823"/>
        <item x="1300"/>
        <item x="8120"/>
        <item x="8006"/>
        <item x="7095"/>
        <item x="5140"/>
        <item x="1085"/>
        <item x="180"/>
        <item x="1554"/>
        <item x="6643"/>
        <item x="4065"/>
        <item x="6365"/>
        <item x="590"/>
        <item x="5197"/>
        <item x="285"/>
        <item x="5703"/>
        <item x="7156"/>
        <item x="571"/>
        <item x="3891"/>
        <item x="2831"/>
        <item x="2455"/>
        <item x="1223"/>
        <item x="6479"/>
        <item x="1704"/>
        <item x="4935"/>
        <item x="4790"/>
        <item x="8020"/>
        <item x="3266"/>
        <item x="4991"/>
        <item x="899"/>
        <item x="5044"/>
        <item x="5994"/>
        <item x="7536"/>
        <item x="7812"/>
        <item x="7897"/>
        <item x="111"/>
        <item x="4536"/>
        <item x="105"/>
        <item x="5472"/>
        <item x="3334"/>
        <item x="1798"/>
        <item x="3068"/>
        <item x="6134"/>
        <item x="3175"/>
        <item x="5764"/>
        <item x="7554"/>
        <item x="4293"/>
        <item x="5594"/>
        <item x="2141"/>
        <item x="4958"/>
        <item x="1058"/>
        <item x="1266"/>
        <item x="178"/>
        <item x="7456"/>
        <item x="674"/>
        <item x="4256"/>
        <item x="4996"/>
        <item x="293"/>
        <item x="4660"/>
        <item x="2129"/>
        <item x="4956"/>
        <item x="5700"/>
        <item x="2136"/>
        <item x="4571"/>
        <item x="5377"/>
        <item x="6381"/>
        <item x="7225"/>
        <item x="5694"/>
        <item x="8144"/>
        <item x="1580"/>
        <item x="402"/>
        <item x="5505"/>
        <item x="4187"/>
        <item x="3933"/>
        <item x="1280"/>
        <item x="6678"/>
        <item x="1621"/>
        <item x="1495"/>
        <item x="2683"/>
        <item x="284"/>
        <item x="4689"/>
        <item x="5209"/>
        <item x="5489"/>
        <item x="6308"/>
        <item x="2248"/>
        <item x="562"/>
        <item x="948"/>
        <item x="4362"/>
        <item x="2586"/>
        <item x="2762"/>
        <item x="1730"/>
        <item x="6448"/>
        <item x="3253"/>
        <item x="4006"/>
        <item x="2021"/>
        <item x="3670"/>
        <item x="3463"/>
        <item x="4545"/>
        <item x="563"/>
        <item x="974"/>
        <item x="708"/>
        <item x="7544"/>
        <item x="2929"/>
        <item x="4429"/>
        <item x="30"/>
        <item x="4922"/>
        <item x="2245"/>
        <item x="3451"/>
        <item x="7547"/>
        <item x="7996"/>
        <item x="6700"/>
        <item x="7423"/>
        <item x="1236"/>
        <item x="610"/>
        <item x="2489"/>
        <item x="4876"/>
        <item x="5609"/>
        <item x="1210"/>
        <item x="2872"/>
        <item x="7110"/>
        <item x="4797"/>
        <item x="5407"/>
        <item x="1319"/>
        <item x="6996"/>
        <item x="2015"/>
        <item x="1239"/>
        <item x="10"/>
        <item x="6179"/>
        <item x="32"/>
        <item x="2515"/>
        <item x="4411"/>
        <item x="5868"/>
        <item x="6213"/>
        <item x="4588"/>
        <item x="8083"/>
        <item x="315"/>
        <item x="7930"/>
        <item x="3220"/>
        <item x="5372"/>
        <item x="3949"/>
        <item x="1804"/>
        <item x="4321"/>
        <item x="244"/>
        <item x="2736"/>
        <item x="1896"/>
        <item x="2144"/>
        <item x="1426"/>
        <item x="7232"/>
        <item x="3120"/>
        <item x="4613"/>
        <item x="444"/>
        <item x="8094"/>
        <item x="0"/>
        <item x="6540"/>
        <item x="6960"/>
        <item x="2705"/>
        <item x="3807"/>
        <item x="1088"/>
        <item x="1248"/>
        <item x="4335"/>
        <item x="373"/>
        <item x="2827"/>
        <item x="804"/>
        <item x="5134"/>
        <item x="537"/>
        <item x="4052"/>
        <item x="7084"/>
        <item x="1886"/>
        <item x="6857"/>
        <item x="4928"/>
        <item x="2561"/>
        <item x="1552"/>
        <item x="4331"/>
        <item x="985"/>
        <item x="7486"/>
        <item x="2444"/>
        <item x="4926"/>
        <item x="3132"/>
        <item x="36"/>
        <item x="6265"/>
        <item x="2459"/>
        <item x="3674"/>
        <item x="4722"/>
        <item x="1149"/>
        <item x="7648"/>
        <item x="2120"/>
        <item x="7027"/>
        <item x="5363"/>
        <item x="1902"/>
        <item x="4612"/>
        <item x="2434"/>
        <item x="4835"/>
        <item x="1185"/>
        <item x="3427"/>
        <item x="6588"/>
        <item x="744"/>
        <item x="572"/>
        <item x="4849"/>
        <item x="5070"/>
        <item x="7406"/>
        <item x="4599"/>
        <item x="4463"/>
        <item x="5762"/>
        <item x="2646"/>
        <item x="4305"/>
        <item x="3169"/>
        <item x="912"/>
        <item x="5257"/>
        <item x="158"/>
        <item x="3435"/>
        <item x="6732"/>
        <item x="4003"/>
        <item x="1043"/>
        <item x="5115"/>
        <item x="4743"/>
        <item x="965"/>
        <item x="3906"/>
        <item x="4794"/>
        <item x="5637"/>
        <item x="1126"/>
        <item x="5526"/>
        <item x="2057"/>
        <item x="6414"/>
        <item x="2163"/>
        <item x="6965"/>
        <item x="2924"/>
        <item x="950"/>
        <item x="3567"/>
        <item x="1951"/>
        <item x="6038"/>
        <item x="921"/>
        <item x="8053"/>
        <item x="3658"/>
        <item x="3641"/>
        <item x="1880"/>
        <item x="4666"/>
        <item x="7229"/>
        <item x="1163"/>
        <item x="2257"/>
        <item x="7859"/>
        <item x="2908"/>
        <item x="2570"/>
        <item x="2395"/>
        <item x="2224"/>
        <item x="6885"/>
        <item x="525"/>
        <item x="3979"/>
        <item x="6535"/>
        <item x="2406"/>
        <item x="3562"/>
        <item x="2051"/>
        <item x="147"/>
        <item x="4048"/>
        <item x="1769"/>
        <item x="137"/>
        <item x="797"/>
        <item x="2582"/>
        <item x="6539"/>
        <item x="7169"/>
        <item x="2187"/>
        <item x="3825"/>
        <item x="6298"/>
        <item x="6984"/>
        <item x="6446"/>
        <item x="1216"/>
        <item x="5840"/>
        <item x="2612"/>
        <item x="5092"/>
        <item x="3230"/>
        <item x="7521"/>
        <item x="6436"/>
        <item x="3732"/>
        <item x="8003"/>
        <item x="1617"/>
        <item x="3030"/>
        <item x="853"/>
        <item x="3086"/>
        <item x="4687"/>
        <item x="7366"/>
        <item x="488"/>
        <item x="5729"/>
        <item x="5289"/>
        <item x="1052"/>
        <item x="651"/>
        <item x="4770"/>
        <item x="1644"/>
        <item x="438"/>
        <item x="2615"/>
        <item x="1974"/>
        <item x="1737"/>
        <item x="4914"/>
        <item x="3268"/>
        <item x="5042"/>
        <item x="2539"/>
        <item x="1583"/>
        <item x="7675"/>
        <item x="239"/>
        <item x="4908"/>
        <item x="7596"/>
        <item x="1776"/>
        <item x="7070"/>
        <item x="5499"/>
        <item x="6329"/>
        <item x="7121"/>
        <item x="7610"/>
        <item x="745"/>
        <item x="3563"/>
        <item x="4089"/>
        <item x="1011"/>
        <item x="3644"/>
        <item x="6562"/>
        <item x="2241"/>
        <item x="5755"/>
        <item x="1387"/>
        <item x="3342"/>
        <item x="7034"/>
        <item x="6756"/>
        <item x="7497"/>
        <item x="4315"/>
        <item x="3257"/>
        <item x="1846"/>
        <item x="2692"/>
        <item x="1171"/>
        <item x="4886"/>
        <item x="4088"/>
        <item x="6490"/>
        <item x="4228"/>
        <item x="6089"/>
        <item x="6534"/>
        <item x="156"/>
        <item x="3984"/>
        <item x="3185"/>
        <item x="926"/>
        <item x="5985"/>
        <item x="6913"/>
        <item x="6441"/>
        <item x="4764"/>
        <item x="173"/>
        <item x="4432"/>
        <item x="838"/>
        <item x="7031"/>
        <item x="1340"/>
        <item x="7785"/>
        <item x="5096"/>
        <item x="1549"/>
        <item x="44"/>
        <item x="1429"/>
        <item x="5342"/>
        <item x="6879"/>
        <item x="5626"/>
        <item x="578"/>
        <item x="3566"/>
        <item x="6591"/>
        <item x="5325"/>
        <item x="5880"/>
        <item x="3267"/>
        <item x="6858"/>
        <item x="4246"/>
        <item x="4931"/>
        <item x="6434"/>
        <item x="1717"/>
        <item x="5113"/>
        <item x="144"/>
        <item x="6603"/>
        <item x="3475"/>
        <item x="6015"/>
        <item x="2843"/>
        <item x="472"/>
        <item x="93"/>
        <item x="6052"/>
        <item x="5237"/>
        <item x="4288"/>
        <item x="1015"/>
        <item x="5501"/>
        <item x="5831"/>
        <item x="7359"/>
        <item x="4281"/>
        <item x="2842"/>
        <item x="5190"/>
        <item x="4735"/>
        <item x="6862"/>
        <item x="7430"/>
        <item x="4346"/>
        <item x="3146"/>
        <item x="7432"/>
        <item x="2559"/>
        <item x="7477"/>
        <item x="1175"/>
        <item x="1464"/>
        <item x="4564"/>
        <item x="2237"/>
        <item x="809"/>
        <item x="4233"/>
        <item x="1814"/>
        <item x="2768"/>
        <item x="7593"/>
        <item x="802"/>
        <item x="4973"/>
        <item x="222"/>
        <item x="5399"/>
        <item x="6472"/>
        <item x="994"/>
        <item x="5738"/>
        <item x="5709"/>
        <item x="1378"/>
        <item x="4602"/>
        <item x="3237"/>
        <item x="1679"/>
        <item x="4862"/>
        <item x="1691"/>
        <item x="5573"/>
        <item x="628"/>
        <item x="463"/>
        <item x="4887"/>
        <item x="7920"/>
        <item x="8062"/>
        <item x="6064"/>
        <item x="7094"/>
        <item x="1959"/>
        <item x="80"/>
        <item x="6342"/>
        <item x="6387"/>
        <item x="7947"/>
        <item x="6271"/>
        <item x="4204"/>
        <item x="7595"/>
        <item x="6166"/>
        <item x="501"/>
        <item x="6694"/>
        <item x="7458"/>
        <item x="3547"/>
        <item x="4531"/>
        <item x="7502"/>
        <item x="2321"/>
        <item x="2301"/>
        <item x="6399"/>
        <item x="2732"/>
        <item x="3105"/>
        <item x="6762"/>
        <item x="1484"/>
        <item x="1428"/>
        <item x="5913"/>
        <item x="7395"/>
        <item x="6866"/>
        <item x="1784"/>
        <item x="6280"/>
        <item x="5668"/>
        <item x="2394"/>
        <item x="821"/>
        <item x="102"/>
        <item x="7635"/>
        <item x="2724"/>
        <item x="3228"/>
        <item x="1068"/>
        <item x="6590"/>
        <item x="4919"/>
        <item x="3983"/>
        <item x="5288"/>
        <item x="5345"/>
        <item x="4259"/>
        <item x="6000"/>
        <item x="3793"/>
        <item x="6427"/>
        <item x="4192"/>
        <item x="8079"/>
        <item x="6674"/>
        <item x="1672"/>
        <item x="1481"/>
        <item x="4225"/>
        <item x="3871"/>
        <item x="928"/>
        <item x="4819"/>
        <item x="5193"/>
        <item x="1779"/>
        <item x="3960"/>
        <item x="6725"/>
        <item x="7183"/>
        <item x="2761"/>
        <item x="2441"/>
        <item x="4071"/>
        <item x="6640"/>
        <item x="787"/>
        <item x="330"/>
        <item x="1858"/>
        <item x="3235"/>
        <item x="4744"/>
        <item x="6907"/>
        <item x="5610"/>
        <item x="3613"/>
        <item x="8091"/>
        <item x="3019"/>
        <item x="6685"/>
        <item x="956"/>
        <item x="7220"/>
        <item x="7005"/>
        <item x="6525"/>
        <item x="4674"/>
        <item x="1653"/>
        <item x="5106"/>
        <item x="2966"/>
        <item x="5102"/>
        <item x="6260"/>
        <item x="1357"/>
        <item x="1036"/>
        <item x="3840"/>
        <item x="7953"/>
        <item x="677"/>
        <item x="282"/>
        <item x="4077"/>
        <item x="3150"/>
        <item x="7365"/>
        <item x="7392"/>
        <item x="2344"/>
        <item x="7876"/>
        <item x="6568"/>
        <item x="6452"/>
        <item x="4286"/>
        <item x="3158"/>
        <item x="5318"/>
        <item x="3327"/>
        <item x="4900"/>
        <item x="6160"/>
        <item x="2437"/>
        <item x="7444"/>
        <item x="3785"/>
        <item x="1817"/>
        <item x="5718"/>
        <item x="2132"/>
        <item x="6944"/>
        <item x="3380"/>
        <item x="5022"/>
        <item x="3530"/>
        <item x="6569"/>
        <item x="2361"/>
        <item x="7470"/>
        <item x="4718"/>
        <item x="7261"/>
        <item x="6957"/>
        <item x="4821"/>
        <item x="5969"/>
        <item x="1056"/>
        <item x="2325"/>
        <item x="884"/>
        <item x="3432"/>
        <item x="4016"/>
        <item x="1055"/>
        <item x="6005"/>
        <item x="7674"/>
        <item x="4484"/>
        <item x="3493"/>
        <item x="5617"/>
        <item x="7585"/>
        <item x="2000"/>
        <item x="4679"/>
        <item x="2782"/>
        <item x="3603"/>
        <item x="1173"/>
        <item x="1976"/>
        <item x="7870"/>
        <item x="3759"/>
        <item x="1445"/>
        <item x="6612"/>
        <item x="5074"/>
        <item x="3714"/>
        <item x="931"/>
        <item x="7779"/>
        <item x="1701"/>
        <item x="2242"/>
        <item x="1739"/>
        <item x="4677"/>
        <item x="3324"/>
        <item x="4726"/>
        <item x="34"/>
        <item x="990"/>
        <item x="2465"/>
        <item x="493"/>
        <item x="7853"/>
        <item x="4243"/>
        <item x="7993"/>
        <item x="2841"/>
        <item x="3112"/>
        <item x="7525"/>
        <item x="7455"/>
        <item x="4486"/>
        <item x="4519"/>
        <item x="5568"/>
        <item x="3002"/>
        <item x="1906"/>
        <item x="4948"/>
        <item x="7714"/>
        <item x="8174"/>
        <item x="646"/>
        <item x="962"/>
        <item x="667"/>
        <item x="2881"/>
        <item x="231"/>
        <item x="1249"/>
        <item x="6986"/>
        <item x="3896"/>
        <item x="6476"/>
        <item x="197"/>
        <item x="4118"/>
        <item x="4975"/>
        <item x="4654"/>
        <item x="7979"/>
        <item x="4149"/>
        <item x="2188"/>
        <item x="6219"/>
        <item x="4707"/>
        <item x="983"/>
        <item x="7448"/>
        <item x="3037"/>
        <item x="2420"/>
        <item x="3764"/>
        <item x="3614"/>
        <item x="5830"/>
        <item x="7833"/>
        <item x="220"/>
        <item x="1157"/>
        <item x="2882"/>
        <item x="6665"/>
        <item x="3140"/>
        <item x="5679"/>
        <item x="3225"/>
        <item x="5306"/>
        <item x="4962"/>
        <item x="4323"/>
        <item x="3570"/>
        <item x="4746"/>
        <item x="7179"/>
        <item x="986"/>
        <item x="7250"/>
        <item x="3124"/>
        <item x="4528"/>
        <item x="643"/>
        <item x="5320"/>
        <item x="2810"/>
        <item x="5575"/>
        <item x="7361"/>
        <item x="7581"/>
        <item x="4892"/>
        <item x="2627"/>
        <item x="6532"/>
        <item x="7074"/>
        <item x="4242"/>
        <item x="1958"/>
        <item x="3917"/>
        <item x="4004"/>
        <item x="7658"/>
        <item x="7293"/>
        <item x="6520"/>
        <item x="3053"/>
        <item x="7197"/>
        <item x="1129"/>
        <item x="1477"/>
        <item x="4314"/>
        <item x="453"/>
        <item x="5018"/>
        <item x="1138"/>
        <item x="3677"/>
        <item x="3119"/>
        <item x="6897"/>
        <item x="8170"/>
        <item x="2130"/>
        <item x="4649"/>
        <item x="7209"/>
        <item x="7960"/>
        <item x="2541"/>
        <item x="3757"/>
        <item x="4050"/>
        <item x="3133"/>
        <item x="6968"/>
        <item x="1297"/>
        <item x="4164"/>
        <item x="3398"/>
        <item x="126"/>
        <item x="2387"/>
        <item x="6593"/>
        <item x="4589"/>
        <item x="625"/>
        <item x="1305"/>
        <item x="305"/>
        <item x="436"/>
        <item x="3544"/>
        <item x="801"/>
        <item x="6239"/>
        <item x="8025"/>
        <item x="3540"/>
        <item x="5055"/>
        <item x="4448"/>
        <item x="6429"/>
        <item x="3742"/>
        <item x="531"/>
        <item x="4024"/>
        <item x="3531"/>
        <item x="316"/>
        <item x="6749"/>
        <item x="8047"/>
        <item x="5303"/>
        <item x="7369"/>
        <item x="4470"/>
        <item x="2089"/>
        <item x="6413"/>
        <item x="5064"/>
        <item x="4406"/>
        <item x="4861"/>
        <item x="3550"/>
        <item x="6561"/>
        <item x="7170"/>
        <item x="4763"/>
        <item x="4273"/>
        <item x="5011"/>
        <item x="176"/>
        <item x="359"/>
        <item x="3216"/>
        <item x="5596"/>
        <item x="2519"/>
        <item x="128"/>
        <item x="3289"/>
        <item x="4057"/>
        <item x="5685"/>
        <item x="4523"/>
        <item x="1555"/>
        <item x="3350"/>
        <item x="6726"/>
        <item x="3763"/>
        <item x="2476"/>
        <item x="7872"/>
        <item x="6339"/>
        <item x="25"/>
        <item x="2737"/>
        <item x="5090"/>
        <item x="4322"/>
        <item x="7446"/>
        <item x="3924"/>
        <item x="7131"/>
        <item x="726"/>
        <item x="6481"/>
        <item x="4213"/>
        <item x="6453"/>
        <item x="7771"/>
        <item x="3426"/>
        <item x="3604"/>
        <item x="791"/>
        <item x="4775"/>
        <item x="2202"/>
        <item x="7105"/>
        <item x="4841"/>
        <item x="6980"/>
        <item x="6307"/>
        <item x="4319"/>
        <item x="2600"/>
        <item x="2698"/>
        <item x="7746"/>
        <item x="3768"/>
        <item x="5315"/>
        <item x="7589"/>
        <item x="873"/>
        <item x="7301"/>
        <item x="3642"/>
        <item x="7893"/>
        <item x="6688"/>
        <item x="423"/>
        <item x="3442"/>
        <item x="4575"/>
        <item x="3632"/>
        <item x="5323"/>
        <item x="4551"/>
        <item x="2256"/>
        <item x="3031"/>
        <item x="223"/>
        <item x="5033"/>
        <item x="746"/>
        <item x="5999"/>
        <item x="4044"/>
        <item x="716"/>
        <item x="2250"/>
        <item x="3863"/>
        <item x="8028"/>
        <item x="7912"/>
        <item x="672"/>
        <item x="7632"/>
        <item x="5795"/>
        <item x="4084"/>
        <item x="4158"/>
        <item x="7583"/>
        <item x="7986"/>
        <item x="7723"/>
        <item x="3179"/>
        <item x="521"/>
        <item x="187"/>
        <item x="7097"/>
        <item x="772"/>
        <item x="929"/>
        <item x="5179"/>
        <item x="4119"/>
        <item x="2336"/>
        <item x="3242"/>
        <item x="1487"/>
        <item x="1749"/>
        <item x="245"/>
        <item x="377"/>
        <item x="3597"/>
        <item x="2774"/>
        <item x="4015"/>
        <item x="5121"/>
        <item x="3491"/>
        <item x="262"/>
        <item x="366"/>
        <item x="5417"/>
        <item x="1924"/>
        <item x="2585"/>
        <item x="7606"/>
        <item x="6513"/>
        <item x="1579"/>
        <item x="3249"/>
        <item x="1932"/>
        <item x="773"/>
        <item x="8004"/>
        <item x="4122"/>
        <item x="6690"/>
        <item x="6629"/>
        <item x="1405"/>
        <item x="5973"/>
        <item x="4998"/>
        <item x="8056"/>
        <item x="2114"/>
        <item x="1801"/>
        <item x="333"/>
        <item x="5195"/>
        <item x="7033"/>
        <item x="4617"/>
        <item x="7915"/>
        <item x="6174"/>
        <item x="8103"/>
        <item x="1842"/>
        <item x="4074"/>
        <item x="4804"/>
        <item x="5599"/>
        <item x="1563"/>
        <item x="2104"/>
        <item x="7780"/>
        <item x="5028"/>
        <item x="6634"/>
        <item x="719"/>
        <item x="3590"/>
        <item x="4641"/>
        <item x="3467"/>
        <item x="4437"/>
        <item x="6905"/>
        <item x="6116"/>
        <item x="1822"/>
        <item x="849"/>
        <item x="5278"/>
        <item x="406"/>
        <item x="3577"/>
        <item x="1562"/>
        <item x="3939"/>
        <item x="7584"/>
        <item x="7807"/>
        <item x="1686"/>
        <item x="8039"/>
        <item x="5391"/>
        <item x="2538"/>
        <item x="7382"/>
        <item x="4095"/>
        <item x="1799"/>
        <item x="4417"/>
        <item x="1190"/>
        <item x="1987"/>
        <item x="2203"/>
        <item x="1545"/>
        <item x="5063"/>
        <item x="5861"/>
        <item x="2809"/>
        <item x="1325"/>
        <item x="6733"/>
        <item x="6016"/>
        <item x="5046"/>
        <item x="6778"/>
        <item x="6699"/>
        <item x="2045"/>
        <item x="5403"/>
        <item x="1067"/>
        <item x="468"/>
        <item x="2684"/>
        <item x="5982"/>
        <item x="5569"/>
        <item x="1364"/>
        <item x="1065"/>
        <item x="7936"/>
        <item x="6010"/>
        <item x="7057"/>
        <item x="6331"/>
        <item x="441"/>
        <item x="7783"/>
        <item x="226"/>
        <item x="6440"/>
        <item x="5476"/>
        <item x="2260"/>
        <item x="312"/>
        <item x="4082"/>
        <item x="4805"/>
        <item x="5048"/>
        <item x="6803"/>
        <item x="767"/>
        <item x="3898"/>
        <item x="1259"/>
        <item x="107"/>
        <item x="973"/>
        <item x="870"/>
        <item x="6475"/>
        <item x="7226"/>
        <item x="7388"/>
        <item x="5220"/>
        <item x="4964"/>
        <item x="2863"/>
        <item x="5358"/>
        <item x="7337"/>
        <item x="4197"/>
        <item x="3499"/>
        <item x="1966"/>
        <item x="6349"/>
        <item x="4785"/>
        <item x="3217"/>
        <item x="5721"/>
        <item x="5911"/>
        <item x="4889"/>
        <item x="6705"/>
        <item x="5619"/>
        <item x="2339"/>
        <item x="5997"/>
        <item x="5966"/>
        <item x="3782"/>
        <item x="712"/>
        <item x="2802"/>
        <item x="7224"/>
        <item x="4481"/>
        <item x="2912"/>
        <item x="50"/>
        <item x="3676"/>
        <item x="6126"/>
        <item x="7822"/>
        <item x="3694"/>
        <item x="3528"/>
        <item x="328"/>
        <item x="2667"/>
        <item x="6882"/>
        <item x="3592"/>
        <item x="682"/>
        <item x="6820"/>
        <item x="989"/>
        <item x="7741"/>
        <item x="1655"/>
        <item x="409"/>
        <item x="7214"/>
        <item x="4285"/>
        <item x="7543"/>
        <item x="6383"/>
        <item x="2422"/>
        <item x="8100"/>
        <item x="5691"/>
        <item x="4096"/>
        <item x="5265"/>
        <item x="6508"/>
        <item x="5604"/>
        <item x="4951"/>
        <item x="1070"/>
        <item x="103"/>
        <item x="906"/>
        <item x="3919"/>
        <item x="7747"/>
        <item x="1532"/>
        <item x="2227"/>
        <item x="7165"/>
        <item x="1938"/>
        <item x="8045"/>
        <item x="7503"/>
        <item x="6087"/>
        <item x="3423"/>
        <item x="6580"/>
        <item x="3464"/>
        <item x="4747"/>
        <item x="3274"/>
        <item x="7249"/>
        <item x="3636"/>
        <item x="7487"/>
        <item x="3453"/>
        <item x="3033"/>
        <item x="3405"/>
        <item x="1372"/>
        <item x="718"/>
        <item x="1957"/>
        <item x="6819"/>
        <item x="3948"/>
        <item x="3351"/>
        <item x="4009"/>
        <item x="4776"/>
        <item x="927"/>
        <item x="4069"/>
        <item x="5741"/>
        <item x="8173"/>
        <item x="5495"/>
        <item x="528"/>
        <item x="7694"/>
        <item x="6191"/>
        <item x="6935"/>
        <item x="268"/>
        <item x="7182"/>
        <item x="2854"/>
        <item x="2919"/>
        <item x="2628"/>
        <item x="4101"/>
        <item x="4402"/>
        <item x="3326"/>
        <item x="3864"/>
        <item x="541"/>
        <item x="164"/>
        <item x="3735"/>
        <item x="1775"/>
        <item x="4497"/>
        <item x="294"/>
        <item x="7577"/>
        <item x="1948"/>
        <item x="4907"/>
        <item x="6060"/>
        <item x="6117"/>
        <item x="6173"/>
        <item x="6644"/>
        <item x="5304"/>
        <item x="121"/>
        <item x="356"/>
        <item x="5633"/>
        <item x="5766"/>
        <item x="1339"/>
        <item x="65"/>
        <item x="1961"/>
        <item x="3240"/>
        <item x="2804"/>
        <item x="836"/>
        <item x="874"/>
        <item x="6231"/>
        <item x="2117"/>
        <item x="6449"/>
        <item x="1836"/>
        <item x="6431"/>
        <item x="3733"/>
        <item x="3436"/>
        <item x="3799"/>
        <item x="5690"/>
        <item x="5108"/>
        <item x="6821"/>
        <item x="2156"/>
        <item x="3860"/>
        <item x="1370"/>
        <item x="3774"/>
        <item x="4694"/>
        <item x="3234"/>
        <item x="5300"/>
        <item x="6417"/>
        <item x="5918"/>
        <item x="2870"/>
        <item x="5632"/>
        <item x="4227"/>
        <item x="1106"/>
        <item x="7868"/>
        <item x="2742"/>
        <item x="5503"/>
        <item x="1588"/>
        <item x="135"/>
        <item x="1279"/>
        <item x="888"/>
        <item x="7560"/>
        <item x="7504"/>
        <item x="1508"/>
        <item x="8084"/>
        <item x="6061"/>
        <item x="306"/>
        <item x="1830"/>
        <item x="2333"/>
        <item x="5205"/>
        <item x="6159"/>
        <item x="8114"/>
        <item x="8081"/>
        <item x="6211"/>
        <item x="5657"/>
        <item x="345"/>
        <item x="7216"/>
        <item x="2178"/>
        <item x="3272"/>
        <item x="3904"/>
        <item x="655"/>
        <item x="3640"/>
        <item x="5900"/>
        <item x="3098"/>
        <item x="3089"/>
        <item x="6929"/>
        <item x="6842"/>
        <item x="1018"/>
        <item x="7479"/>
        <item x="2148"/>
        <item x="1021"/>
        <item x="3077"/>
        <item x="6101"/>
        <item x="2598"/>
        <item x="7063"/>
        <item x="464"/>
        <item x="5736"/>
        <item x="190"/>
        <item x="5089"/>
        <item x="3565"/>
        <item x="3602"/>
        <item x="5897"/>
        <item x="7150"/>
        <item x="6085"/>
        <item x="2704"/>
        <item x="2686"/>
        <item x="6155"/>
        <item x="7873"/>
        <item x="2568"/>
        <item x="2041"/>
        <item x="5927"/>
        <item x="4899"/>
        <item x="765"/>
        <item x="7523"/>
        <item x="8014"/>
        <item x="46"/>
        <item x="2090"/>
        <item x="6095"/>
        <item x="4423"/>
        <item x="7132"/>
        <item x="6579"/>
        <item x="891"/>
        <item x="3165"/>
        <item x="6148"/>
        <item x="1516"/>
        <item x="828"/>
        <item x="6334"/>
        <item x="3643"/>
        <item x="3901"/>
        <item x="5842"/>
        <item x="694"/>
        <item x="7019"/>
        <item x="8154"/>
        <item x="4837"/>
        <item x="428"/>
        <item x="817"/>
        <item x="1689"/>
        <item x="1189"/>
        <item x="2682"/>
        <item x="1480"/>
        <item x="2838"/>
        <item x="1872"/>
        <item x="8132"/>
        <item x="4597"/>
        <item x="729"/>
        <item x="6661"/>
        <item x="4037"/>
        <item x="2632"/>
        <item x="1196"/>
        <item x="449"/>
        <item x="1863"/>
        <item x="235"/>
        <item x="6137"/>
        <item x="3837"/>
        <item x="4891"/>
        <item x="3335"/>
        <item x="3854"/>
        <item x="992"/>
        <item x="7362"/>
        <item x="2484"/>
        <item x="7811"/>
        <item x="113"/>
        <item x="6881"/>
        <item x="6931"/>
        <item x="5680"/>
        <item x="2961"/>
        <item x="1240"/>
        <item x="5627"/>
        <item x="4972"/>
        <item x="1114"/>
        <item x="3568"/>
        <item x="660"/>
        <item x="5382"/>
        <item x="7285"/>
        <item x="4138"/>
        <item x="3708"/>
        <item x="368"/>
        <item x="6009"/>
        <item x="8012"/>
        <item x="5194"/>
        <item x="6844"/>
        <item x="3927"/>
        <item x="5789"/>
        <item x="2616"/>
        <item x="3734"/>
        <item x="4188"/>
        <item x="1094"/>
        <item x="1603"/>
        <item x="6838"/>
        <item x="7582"/>
        <item x="104"/>
        <item x="867"/>
        <item x="6407"/>
        <item x="4587"/>
        <item x="3123"/>
        <item x="5934"/>
        <item x="5337"/>
        <item x="2219"/>
        <item x="7044"/>
        <item x="2020"/>
        <item x="940"/>
        <item x="4879"/>
        <item x="4194"/>
        <item x="1598"/>
        <item x="2080"/>
        <item x="7068"/>
        <item x="907"/>
        <item x="6952"/>
        <item x="5785"/>
        <item x="6397"/>
        <item x="7081"/>
        <item x="8177"/>
        <item x="6609"/>
        <item x="3928"/>
        <item x="6978"/>
        <item x="5344"/>
        <item x="2169"/>
        <item x="813"/>
        <item x="3832"/>
        <item x="738"/>
        <item x="7472"/>
        <item x="7801"/>
        <item x="3473"/>
        <item x="7540"/>
        <item x="6801"/>
        <item x="3444"/>
        <item x="1531"/>
        <item x="670"/>
        <item x="4604"/>
        <item x="6722"/>
        <item x="4146"/>
        <item x="372"/>
        <item x="7609"/>
        <item x="6215"/>
        <item x="2958"/>
        <item x="5930"/>
        <item x="4925"/>
        <item x="1699"/>
        <item x="2210"/>
        <item x="7726"/>
        <item x="2922"/>
        <item x="6447"/>
        <item x="6433"/>
        <item x="6205"/>
        <item x="3458"/>
        <item x="7976"/>
        <item x="560"/>
        <item x="3584"/>
        <item x="4826"/>
        <item x="668"/>
        <item x="754"/>
        <item x="3700"/>
        <item x="3610"/>
        <item x="3106"/>
        <item x="5163"/>
        <item x="1509"/>
        <item x="6660"/>
        <item x="7817"/>
        <item x="6945"/>
        <item x="1119"/>
        <item x="2772"/>
        <item x="4978"/>
        <item x="1941"/>
        <item x="290"/>
        <item x="1440"/>
        <item x="3320"/>
        <item x="4147"/>
        <item x="2980"/>
        <item x="5577"/>
        <item x="4796"/>
        <item x="8122"/>
        <item x="1854"/>
        <item x="5873"/>
        <item x="5132"/>
        <item x="3702"/>
        <item x="1711"/>
        <item x="3118"/>
        <item x="6632"/>
        <item x="3186"/>
        <item x="6767"/>
        <item x="2098"/>
        <item x="8022"/>
        <item x="2597"/>
        <item x="5082"/>
        <item x="2276"/>
        <item x="1170"/>
        <item x="5491"/>
        <item x="3460"/>
        <item x="8175"/>
        <item x="149"/>
        <item x="7778"/>
        <item x="3652"/>
        <item x="732"/>
        <item x="1435"/>
        <item x="8149"/>
        <item x="6683"/>
        <item x="6083"/>
        <item x="5359"/>
        <item x="4623"/>
        <item x="2473"/>
        <item x="981"/>
        <item x="6361"/>
        <item x="1867"/>
        <item x="7320"/>
        <item x="7766"/>
        <item x="7092"/>
        <item x="427"/>
        <item x="116"/>
        <item x="3817"/>
        <item x="2075"/>
        <item x="5846"/>
        <item x="1351"/>
        <item x="3581"/>
        <item x="4325"/>
        <item x="3819"/>
        <item x="400"/>
        <item x="5452"/>
        <item x="4913"/>
        <item x="1710"/>
        <item x="4789"/>
        <item x="1078"/>
        <item x="7730"/>
        <item x="6943"/>
        <item x="8156"/>
        <item x="2967"/>
        <item x="313"/>
        <item x="3142"/>
        <item x="857"/>
        <item x="5392"/>
        <item x="2116"/>
        <item x="307"/>
        <item x="1393"/>
        <item x="8176"/>
        <item x="6336"/>
        <item x="7041"/>
        <item x="2659"/>
        <item x="3244"/>
        <item x="6477"/>
        <item x="7564"/>
        <item x="7194"/>
        <item x="7501"/>
        <item x="669"/>
        <item x="792"/>
        <item x="7933"/>
        <item x="6804"/>
        <item x="1789"/>
        <item x="6784"/>
        <item x="3415"/>
        <item x="5783"/>
        <item x="6908"/>
        <item x="6210"/>
        <item x="6097"/>
        <item x="7653"/>
        <item x="944"/>
        <item x="1745"/>
        <item x="4223"/>
        <item x="2230"/>
        <item x="1044"/>
        <item x="4501"/>
        <item x="1918"/>
        <item x="6527"/>
        <item x="3538"/>
        <item x="5415"/>
        <item x="3300"/>
        <item x="6560"/>
        <item x="5005"/>
        <item x="7711"/>
        <item x="4569"/>
        <item x="3853"/>
        <item x="1437"/>
        <item x="8111"/>
        <item x="6556"/>
        <item x="3487"/>
        <item x="558"/>
        <item x="5438"/>
        <item x="7843"/>
        <item x="2421"/>
        <item x="6933"/>
        <item x="5945"/>
        <item x="4736"/>
        <item x="7222"/>
        <item x="6739"/>
        <item x="1882"/>
        <item x="5371"/>
        <item x="1154"/>
        <item x="7799"/>
        <item x="4596"/>
        <item x="1208"/>
        <item x="2790"/>
        <item x="4166"/>
        <item x="5250"/>
        <item x="2981"/>
        <item x="4354"/>
        <item x="7271"/>
        <item x="848"/>
        <item x="5329"/>
        <item x="4251"/>
        <item x="5231"/>
        <item x="4072"/>
        <item x="6480"/>
        <item x="5158"/>
        <item x="6291"/>
        <item x="3730"/>
        <item x="5664"/>
        <item x="725"/>
        <item x="3595"/>
        <item x="6488"/>
        <item x="6439"/>
        <item x="2488"/>
        <item x="1520"/>
        <item x="6536"/>
        <item x="3114"/>
        <item x="4562"/>
        <item x="4397"/>
        <item x="2175"/>
        <item x="2179"/>
        <item x="539"/>
        <item x="2746"/>
        <item x="1928"/>
        <item x="2425"/>
        <item x="7575"/>
        <item x="183"/>
        <item x="5919"/>
        <item x="8048"/>
        <item x="7389"/>
        <item x="7240"/>
        <item x="4866"/>
        <item x="1849"/>
        <item x="5935"/>
        <item x="3238"/>
        <item x="5605"/>
        <item x="1352"/>
        <item x="485"/>
        <item x="3723"/>
        <item x="6370"/>
        <item x="3800"/>
        <item x="7678"/>
        <item x="2417"/>
        <item x="3434"/>
        <item x="207"/>
        <item x="7445"/>
        <item x="6353"/>
        <item x="619"/>
        <item x="4173"/>
        <item x="1086"/>
        <item x="3965"/>
        <item x="2160"/>
        <item x="4404"/>
        <item x="2401"/>
        <item x="3811"/>
        <item x="2201"/>
        <item x="1733"/>
        <item x="6959"/>
        <item x="2335"/>
        <item x="1104"/>
        <item x="5058"/>
        <item x="6157"/>
        <item x="5239"/>
        <item x="6311"/>
        <item x="2507"/>
        <item x="2777"/>
        <item x="6825"/>
        <item x="2343"/>
        <item x="4338"/>
        <item x="6589"/>
        <item x="6066"/>
        <item x="6545"/>
        <item x="4388"/>
        <item x="8152"/>
        <item x="1143"/>
        <item x="4979"/>
        <item x="3675"/>
        <item x="1095"/>
        <item x="7716"/>
        <item x="3177"/>
        <item x="2973"/>
        <item x="5454"/>
        <item x="1995"/>
        <item x="6759"/>
        <item x="2571"/>
        <item x="206"/>
        <item x="4332"/>
        <item x="4389"/>
        <item x="2059"/>
        <item x="7059"/>
        <item x="4749"/>
        <item x="6299"/>
        <item x="2711"/>
        <item x="1585"/>
        <item x="6451"/>
        <item x="7352"/>
        <item x="2975"/>
        <item x="2670"/>
        <item x="3629"/>
        <item x="6229"/>
        <item x="1534"/>
        <item x="3489"/>
        <item x="2532"/>
        <item x="7205"/>
        <item x="124"/>
        <item x="3823"/>
        <item x="4865"/>
        <item x="5343"/>
        <item x="4401"/>
        <item x="6474"/>
        <item x="4724"/>
        <item x="1937"/>
        <item x="5122"/>
        <item x="4592"/>
        <item x="3582"/>
        <item x="6059"/>
        <item x="5544"/>
        <item x="5533"/>
        <item x="1479"/>
        <item x="3099"/>
        <item x="2358"/>
        <item x="3218"/>
        <item x="5477"/>
        <item x="4066"/>
        <item x="2504"/>
        <item x="5523"/>
        <item x="7409"/>
        <item x="6904"/>
        <item x="7308"/>
        <item x="2279"/>
        <item x="228"/>
        <item x="1905"/>
        <item x="2968"/>
        <item x="229"/>
        <item x="515"/>
        <item x="5946"/>
        <item x="1458"/>
        <item x="3355"/>
        <item x="1780"/>
        <item x="5295"/>
        <item x="6504"/>
        <item x="7748"/>
        <item x="3020"/>
        <item x="3383"/>
        <item x="6521"/>
        <item x="764"/>
        <item x="7703"/>
        <item x="2511"/>
        <item x="5557"/>
        <item x="3277"/>
        <item x="6275"/>
        <item x="2071"/>
        <item x="8037"/>
        <item x="587"/>
        <item x="4510"/>
        <item x="1432"/>
        <item x="3297"/>
        <item x="5673"/>
        <item x="8119"/>
        <item x="1861"/>
        <item x="3947"/>
        <item x="6598"/>
        <item x="7324"/>
        <item x="1807"/>
        <item x="3574"/>
        <item x="1433"/>
        <item x="3963"/>
        <item x="2623"/>
        <item x="4759"/>
        <item x="5253"/>
        <item x="5796"/>
        <item x="5514"/>
        <item x="1980"/>
        <item x="7722"/>
        <item x="5003"/>
        <item x="1220"/>
        <item x="3348"/>
        <item x="6391"/>
        <item x="6914"/>
        <item x="7375"/>
        <item x="483"/>
        <item x="3424"/>
        <item x="4626"/>
        <item x="1252"/>
        <item x="1590"/>
        <item x="4020"/>
        <item x="5977"/>
        <item x="2822"/>
        <item x="2556"/>
        <item x="7546"/>
        <item x="2832"/>
        <item x="3000"/>
        <item x="3044"/>
        <item x="5579"/>
        <item x="1700"/>
        <item x="6687"/>
        <item x="2074"/>
        <item x="7637"/>
        <item x="690"/>
        <item x="2261"/>
        <item x="1714"/>
        <item x="5744"/>
        <item x="7659"/>
        <item x="247"/>
        <item x="4558"/>
        <item x="1039"/>
        <item x="4624"/>
        <item x="6772"/>
        <item x="7318"/>
        <item x="3818"/>
        <item x="87"/>
        <item x="4976"/>
        <item x="953"/>
        <item x="5884"/>
        <item x="7827"/>
        <item x="5111"/>
        <item x="4144"/>
        <item x="3923"/>
        <item x="5928"/>
        <item x="8121"/>
        <item x="6789"/>
        <item x="2569"/>
        <item x="7806"/>
        <item x="4279"/>
        <item x="5770"/>
        <item x="7901"/>
        <item x="554"/>
        <item x="4092"/>
        <item x="6193"/>
        <item x="7676"/>
        <item x="3855"/>
        <item x="5550"/>
        <item x="984"/>
        <item x="7480"/>
        <item x="7866"/>
        <item x="6851"/>
        <item x="6514"/>
        <item x="1920"/>
        <item x="4383"/>
        <item x="6902"/>
        <item x="1265"/>
        <item x="2658"/>
        <item x="2034"/>
        <item x="445"/>
        <item x="3252"/>
        <item x="4030"/>
        <item x="2299"/>
        <item x="3943"/>
        <item x="3367"/>
        <item x="3630"/>
        <item x="957"/>
        <item x="7364"/>
        <item x="3866"/>
        <item x="3302"/>
        <item x="8148"/>
        <item x="3911"/>
        <item x="5149"/>
        <item x="7565"/>
        <item x="567"/>
        <item x="4504"/>
        <item x="4941"/>
        <item x="1059"/>
        <item x="5512"/>
        <item x="350"/>
        <item x="2454"/>
        <item x="4704"/>
        <item x="1752"/>
        <item x="410"/>
        <item x="2083"/>
        <item x="5535"/>
        <item x="6734"/>
        <item x="5507"/>
        <item x="3655"/>
        <item x="2508"/>
        <item x="3485"/>
        <item x="4642"/>
        <item x="2378"/>
        <item x="577"/>
        <item x="4060"/>
        <item x="3055"/>
        <item x="4668"/>
        <item x="7443"/>
        <item x="4810"/>
        <item x="2286"/>
        <item x="8181"/>
        <item x="1981"/>
        <item x="7396"/>
        <item x="1841"/>
        <item x="1604"/>
        <item x="5007"/>
        <item x="7263"/>
        <item x="2787"/>
        <item x="1627"/>
        <item x="860"/>
        <item x="8093"/>
        <item x="5086"/>
        <item x="8125"/>
        <item x="3754"/>
        <item x="2866"/>
        <item x="4733"/>
        <item x="7948"/>
        <item x="8133"/>
        <item x="5279"/>
        <item x="5947"/>
        <item x="2602"/>
        <item x="358"/>
        <item x="379"/>
        <item x="1992"/>
        <item x="6620"/>
        <item x="2052"/>
        <item x="3966"/>
        <item x="1230"/>
        <item x="1869"/>
        <item x="7244"/>
        <item x="520"/>
        <item x="5397"/>
        <item x="2349"/>
        <item x="6106"/>
        <item x="4461"/>
        <item x="5118"/>
        <item x="4468"/>
        <item x="997"/>
        <item x="6710"/>
        <item x="5791"/>
        <item x="5640"/>
        <item x="3657"/>
        <item x="2061"/>
        <item x="1868"/>
        <item x="1788"/>
        <item x="2435"/>
        <item x="6410"/>
        <item x="5628"/>
        <item x="3196"/>
        <item x="3069"/>
        <item x="1207"/>
        <item x="824"/>
        <item x="869"/>
        <item x="6785"/>
        <item x="322"/>
        <item x="5748"/>
        <item x="8124"/>
        <item x="4334"/>
        <item x="6371"/>
        <item x="2633"/>
        <item x="3650"/>
        <item x="3275"/>
        <item x="403"/>
        <item x="4525"/>
        <item x="1611"/>
        <item x="2979"/>
        <item x="2563"/>
        <item x="6485"/>
        <item x="6997"/>
        <item x="7021"/>
        <item x="3431"/>
        <item x="2108"/>
        <item x="3433"/>
        <item x="7109"/>
        <item x="5471"/>
        <item x="6335"/>
        <item x="5366"/>
        <item x="3867"/>
        <item x="5232"/>
        <item x="8090"/>
        <item x="4533"/>
        <item x="5971"/>
        <item x="2759"/>
        <item x="4058"/>
        <item x="6003"/>
        <item x="3740"/>
        <item x="7387"/>
        <item x="5339"/>
        <item x="6691"/>
        <item x="3587"/>
        <item x="954"/>
        <item x="7949"/>
        <item x="5075"/>
        <item x="6198"/>
        <item x="6692"/>
        <item x="2996"/>
        <item x="7297"/>
        <item x="1188"/>
        <item x="4625"/>
        <item x="7326"/>
        <item x="7107"/>
        <item x="2680"/>
        <item x="6176"/>
        <item x="5425"/>
        <item x="1656"/>
        <item x="5813"/>
        <item x="5099"/>
        <item x="7141"/>
        <item x="6973"/>
        <item x="5874"/>
        <item x="2895"/>
        <item x="2297"/>
        <item x="6966"/>
        <item x="2353"/>
        <item x="6187"/>
        <item x="692"/>
        <item x="8038"/>
        <item x="771"/>
        <item x="74"/>
        <item x="1229"/>
        <item x="4104"/>
        <item x="7517"/>
        <item x="5230"/>
        <item x="4782"/>
        <item x="5827"/>
        <item x="386"/>
        <item x="2280"/>
        <item x="5965"/>
        <item x="4038"/>
        <item x="8070"/>
        <item x="7656"/>
        <item x="114"/>
        <item x="5625"/>
        <item x="6822"/>
        <item x="6156"/>
        <item x="1707"/>
        <item x="6518"/>
        <item x="2543"/>
        <item x="850"/>
        <item x="2567"/>
        <item x="2018"/>
        <item x="3850"/>
        <item x="1160"/>
        <item x="278"/>
        <item x="722"/>
        <item x="5272"/>
        <item x="2402"/>
        <item x="5448"/>
        <item x="4676"/>
        <item x="4842"/>
        <item x="5142"/>
        <item x="656"/>
        <item x="3419"/>
        <item x="7312"/>
        <item x="8066"/>
        <item x="6241"/>
        <item x="3041"/>
        <item x="2270"/>
        <item x="7494"/>
        <item x="6378"/>
        <item x="5292"/>
        <item x="4843"/>
        <item x="6707"/>
        <item x="6268"/>
        <item x="7626"/>
        <item x="4636"/>
        <item x="536"/>
        <item x="6416"/>
        <item x="1812"/>
        <item x="5054"/>
        <item x="4175"/>
        <item x="1332"/>
        <item x="7682"/>
        <item x="7864"/>
        <item x="1037"/>
        <item x="6175"/>
        <item x="6976"/>
        <item x="6384"/>
        <item x="4774"/>
        <item x="3018"/>
        <item x="2198"/>
        <item x="1105"/>
        <item x="2214"/>
        <item x="1694"/>
        <item x="5862"/>
        <item x="6256"/>
        <item x="1662"/>
        <item x="390"/>
        <item x="5183"/>
        <item x="6084"/>
        <item x="3728"/>
        <item x="5585"/>
        <item x="4112"/>
        <item x="6029"/>
        <item x="7742"/>
        <item x="6646"/>
        <item x="6091"/>
        <item x="7474"/>
        <item x="8166"/>
        <item x="6573"/>
        <item x="2304"/>
        <item x="710"/>
        <item x="6655"/>
        <item x="31"/>
        <item x="5482"/>
        <item x="7075"/>
        <item x="2734"/>
        <item x="3935"/>
        <item x="3967"/>
        <item x="5706"/>
        <item x="7128"/>
        <item x="1791"/>
        <item x="127"/>
        <item x="3696"/>
        <item x="3707"/>
        <item x="448"/>
        <item x="3341"/>
        <item x="5629"/>
        <item x="92"/>
        <item x="5053"/>
        <item x="6798"/>
        <item x="503"/>
        <item x="1103"/>
        <item x="7798"/>
        <item x="7981"/>
        <item x="3344"/>
        <item x="1206"/>
        <item x="3888"/>
        <item x="2094"/>
        <item x="1455"/>
        <item x="7797"/>
        <item x="8147"/>
        <item x="616"/>
        <item x="6583"/>
        <item x="5614"/>
        <item x="3524"/>
        <item x="4737"/>
        <item x="1283"/>
        <item x="1855"/>
        <item x="5497"/>
        <item x="4969"/>
        <item x="2781"/>
        <item x="3838"/>
        <item x="4027"/>
        <item x="3691"/>
        <item x="4548"/>
        <item x="2247"/>
        <item x="4540"/>
        <item x="1875"/>
        <item x="3727"/>
        <item x="421"/>
        <item x="5125"/>
        <item x="2849"/>
        <item x="6235"/>
        <item x="825"/>
        <item x="8065"/>
        <item x="3779"/>
        <item x="7909"/>
        <item x="302"/>
        <item x="4619"/>
        <item x="3066"/>
        <item x="3998"/>
        <item x="7316"/>
        <item x="1081"/>
        <item x="3172"/>
        <item x="5737"/>
        <item x="2231"/>
        <item x="2729"/>
        <item x="7990"/>
        <item x="5892"/>
        <item x="1988"/>
        <item x="3986"/>
        <item x="8180"/>
        <item x="910"/>
        <item x="4773"/>
        <item x="1736"/>
        <item x="7607"/>
        <item x="1636"/>
        <item x="6056"/>
        <item x="1023"/>
        <item x="2287"/>
        <item x="6114"/>
        <item x="4579"/>
        <item x="5490"/>
        <item x="1837"/>
        <item x="657"/>
        <item x="3884"/>
        <item x="1514"/>
        <item x="4155"/>
        <item x="1049"/>
        <item x="4555"/>
        <item x="6649"/>
        <item x="7788"/>
        <item x="6261"/>
        <item x="7468"/>
        <item x="6257"/>
        <item x="7300"/>
        <item x="5937"/>
        <item x="2933"/>
        <item x="6657"/>
        <item x="7429"/>
        <item x="6341"/>
        <item x="7036"/>
        <item x="7354"/>
        <item x="6057"/>
        <item x="2133"/>
        <item x="3859"/>
        <item x="2366"/>
        <item x="4165"/>
        <item x="4741"/>
        <item x="4153"/>
        <item x="695"/>
        <item x="4570"/>
        <item x="4121"/>
        <item x="5214"/>
        <item x="653"/>
        <item x="2079"/>
        <item x="6741"/>
        <item x="2218"/>
        <item x="1979"/>
        <item x="75"/>
        <item x="1878"/>
        <item x="4148"/>
        <item x="4970"/>
        <item x="3970"/>
        <item x="2340"/>
        <item x="7302"/>
        <item x="4064"/>
        <item x="3605"/>
        <item x="3537"/>
        <item x="7377"/>
        <item x="3955"/>
        <item x="4566"/>
        <item x="7603"/>
        <item x="4306"/>
        <item x="6444"/>
        <item x="1473"/>
        <item x="3615"/>
        <item x="4827"/>
        <item x="4543"/>
        <item x="4000"/>
        <item x="6544"/>
        <item x="1117"/>
        <item x="54"/>
        <item x="5037"/>
        <item x="842"/>
        <item x="2246"/>
        <item x="6611"/>
        <item x="2874"/>
        <item x="680"/>
        <item x="320"/>
        <item x="2826"/>
        <item x="2800"/>
        <item x="2634"/>
        <item x="5201"/>
        <item x="4431"/>
        <item x="7757"/>
        <item x="3619"/>
        <item x="3874"/>
        <item x="2003"/>
        <item x="3371"/>
        <item x="4268"/>
        <item x="7125"/>
        <item x="2645"/>
        <item x="5131"/>
        <item x="6631"/>
        <item x="6036"/>
        <item x="1803"/>
        <item x="1786"/>
        <item x="3974"/>
        <item x="7023"/>
        <item x="3336"/>
        <item x="3474"/>
        <item x="3048"/>
        <item x="6567"/>
        <item x="7640"/>
        <item x="1630"/>
        <item x="2614"/>
        <item x="5282"/>
        <item x="6491"/>
        <item x="2638"/>
        <item x="2374"/>
        <item x="4061"/>
        <item x="6482"/>
        <item x="1852"/>
        <item x="3081"/>
        <item x="7869"/>
        <item x="7824"/>
        <item x="3374"/>
        <item x="1354"/>
        <item x="7009"/>
        <item x="803"/>
        <item x="4209"/>
        <item x="5597"/>
        <item x="1395"/>
        <item x="3546"/>
        <item x="6359"/>
        <item x="2291"/>
        <item x="2847"/>
        <item x="154"/>
        <item x="4478"/>
        <item x="2072"/>
        <item x="1586"/>
        <item x="1754"/>
        <item x="936"/>
        <item x="6806"/>
        <item x="6464"/>
        <item x="4035"/>
        <item x="7113"/>
        <item x="5266"/>
        <item x="2112"/>
        <item x="4757"/>
        <item x="5564"/>
        <item x="234"/>
        <item x="5428"/>
        <item x="1931"/>
        <item x="2332"/>
        <item x="2877"/>
        <item x="2109"/>
        <item x="266"/>
        <item x="5615"/>
        <item x="4434"/>
        <item x="1217"/>
        <item x="1922"/>
        <item x="955"/>
        <item x="2426"/>
        <item x="7793"/>
        <item x="1904"/>
        <item x="7769"/>
        <item x="6818"/>
        <item x="6115"/>
        <item x="4169"/>
        <item x="1182"/>
        <item x="5309"/>
        <item x="1960"/>
        <item x="5414"/>
        <item x="4786"/>
        <item x="2576"/>
        <item x="1738"/>
        <item x="5312"/>
        <item x="2751"/>
        <item x="7215"/>
        <item x="7541"/>
        <item x="4198"/>
        <item x="2594"/>
        <item x="3996"/>
        <item x="2471"/>
        <item x="2253"/>
        <item x="2026"/>
        <item x="3893"/>
        <item x="5110"/>
        <item x="7148"/>
        <item x="2183"/>
        <item x="3781"/>
        <item x="5828"/>
        <item x="5739"/>
        <item x="7701"/>
        <item x="5684"/>
        <item x="6347"/>
        <item x="5480"/>
        <item x="7698"/>
        <item x="5314"/>
        <item x="7017"/>
        <item x="7144"/>
        <item x="4253"/>
        <item x="1273"/>
        <item x="4675"/>
        <item x="7239"/>
        <item x="5875"/>
        <item x="1843"/>
        <item x="4638"/>
        <item x="324"/>
        <item x="987"/>
        <item x="812"/>
        <item x="5374"/>
        <item x="6192"/>
        <item x="5603"/>
        <item x="4368"/>
        <item x="2789"/>
        <item x="5660"/>
        <item x="5204"/>
        <item x="4767"/>
        <item x="6599"/>
        <item x="6865"/>
        <item x="1825"/>
        <item x="5567"/>
        <item x="1454"/>
        <item x="3766"/>
        <item x="2601"/>
        <item x="3872"/>
        <item x="612"/>
        <item x="2797"/>
        <item x="1254"/>
        <item x="543"/>
        <item x="636"/>
        <item x="2010"/>
        <item x="6852"/>
        <item x="2542"/>
        <item x="1241"/>
        <item x="5496"/>
        <item x="6994"/>
        <item x="4068"/>
        <item x="798"/>
        <item x="816"/>
        <item x="1247"/>
        <item x="3808"/>
        <item x="5859"/>
        <item x="6967"/>
        <item x="7508"/>
        <item x="1698"/>
        <item x="2718"/>
        <item x="4777"/>
        <item x="2475"/>
        <item x="4795"/>
        <item x="254"/>
        <item x="6874"/>
        <item x="18"/>
        <item x="4966"/>
        <item x="2162"/>
        <item x="4671"/>
        <item x="3511"/>
        <item x="3752"/>
        <item x="3578"/>
        <item x="5850"/>
        <item x="705"/>
        <item x="6023"/>
        <item x="679"/>
        <item x="8034"/>
        <item x="1615"/>
        <item x="2783"/>
        <item x="7181"/>
        <item x="4275"/>
        <item x="7341"/>
        <item x="2303"/>
        <item x="648"/>
        <item x="5227"/>
        <item x="4250"/>
        <item x="297"/>
        <item x="5059"/>
        <item x="4382"/>
        <item x="1705"/>
        <item x="3195"/>
        <item x="141"/>
        <item x="7"/>
        <item x="2364"/>
        <item x="5307"/>
        <item x="7620"/>
        <item x="4097"/>
        <item x="7571"/>
        <item x="818"/>
        <item x="3656"/>
        <item x="3101"/>
        <item x="6302"/>
        <item x="7533"/>
        <item x="1521"/>
        <item x="5839"/>
        <item x="7881"/>
        <item x="3178"/>
        <item x="7246"/>
        <item x="4086"/>
        <item x="704"/>
        <item x="1448"/>
        <item x="326"/>
        <item x="8105"/>
        <item x="7357"/>
        <item x="7022"/>
        <item x="4450"/>
        <item x="2661"/>
        <item x="2351"/>
        <item x="4145"/>
        <item x="161"/>
        <item x="6254"/>
        <item x="171"/>
        <item x="4706"/>
        <item x="4670"/>
        <item x="2438"/>
        <item x="5851"/>
        <item x="3962"/>
        <item x="1198"/>
        <item x="1452"/>
        <item x="713"/>
        <item x="179"/>
        <item x="4583"/>
        <item x="7733"/>
        <item x="1033"/>
        <item x="3634"/>
        <item x="2664"/>
        <item x="6995"/>
        <item x="3248"/>
        <item x="6706"/>
        <item x="6276"/>
        <item x="4170"/>
        <item x="258"/>
        <item x="5646"/>
        <item x="1174"/>
        <item x="998"/>
        <item x="968"/>
        <item x="4130"/>
        <item x="1866"/>
        <item x="599"/>
        <item x="4458"/>
        <item x="3992"/>
        <item x="5463"/>
        <item x="2042"/>
        <item x="4530"/>
        <item x="7835"/>
        <item x="6796"/>
        <item x="55"/>
        <item x="452"/>
        <item x="3083"/>
        <item x="7029"/>
        <item x="1794"/>
        <item x="2294"/>
        <item x="7282"/>
        <item x="3761"/>
        <item x="340"/>
        <item x="1771"/>
        <item x="5961"/>
        <item x="3589"/>
        <item x="5316"/>
        <item x="5311"/>
        <item x="7355"/>
        <item x="6510"/>
        <item x="1952"/>
        <item x="5338"/>
        <item x="2824"/>
        <item x="5362"/>
        <item x="5612"/>
        <item x="2368"/>
        <item x="112"/>
        <item x="1935"/>
        <item x="5678"/>
        <item x="1089"/>
        <item x="6201"/>
        <item x="7519"/>
        <item x="1955"/>
        <item x="7177"/>
        <item x="4628"/>
        <item x="6813"/>
        <item x="4977"/>
        <item x="5202"/>
        <item x="4393"/>
        <item x="6400"/>
        <item x="3689"/>
        <item x="8021"/>
        <item x="793"/>
        <item x="7922"/>
        <item x="2031"/>
        <item x="5929"/>
        <item x="2073"/>
        <item x="5176"/>
        <item x="5853"/>
        <item x="6345"/>
        <item x="4292"/>
        <item x="4415"/>
        <item x="3541"/>
        <item x="5746"/>
        <item x="5730"/>
        <item x="3533"/>
        <item x="7001"/>
        <item x="194"/>
        <item x="3638"/>
        <item x="3721"/>
        <item x="1111"/>
        <item x="6896"/>
        <item x="3687"/>
        <item x="4897"/>
        <item x="4371"/>
        <item x="2024"/>
        <item x="4128"/>
        <item x="6153"/>
        <item x="3262"/>
        <item x="1107"/>
        <item x="5464"/>
        <item x="2229"/>
        <item x="4512"/>
        <item x="5509"/>
        <item x="3481"/>
        <item x="2487"/>
        <item x="5903"/>
        <item x="7604"/>
        <item x="6295"/>
        <item x="4110"/>
        <item x="4308"/>
        <item x="8050"/>
        <item x="7764"/>
        <item x="5858"/>
        <item x="1164"/>
        <item x="583"/>
        <item x="6585"/>
        <item x="5821"/>
        <item x="6942"/>
        <item x="6618"/>
        <item x="1683"/>
        <item x="5672"/>
        <item x="7091"/>
        <item x="7007"/>
        <item x="1002"/>
        <item x="401"/>
        <item x="5287"/>
        <item x="7636"/>
        <item x="6548"/>
        <item x="2350"/>
        <item x="5950"/>
        <item x="212"/>
        <item x="1227"/>
        <item x="5688"/>
        <item x="1760"/>
        <item x="7555"/>
        <item x="7796"/>
        <item x="3029"/>
        <item x="3575"/>
        <item x="2404"/>
        <item x="930"/>
        <item x="4881"/>
        <item x="2096"/>
        <item x="4374"/>
        <item x="4524"/>
        <item x="7600"/>
        <item x="949"/>
        <item x="4440"/>
        <item x="8036"/>
        <item x="512"/>
        <item x="387"/>
        <item x="5242"/>
        <item x="1474"/>
        <item x="7098"/>
        <item x="652"/>
        <item x="2520"/>
        <item x="3012"/>
        <item x="1313"/>
        <item x="7752"/>
        <item x="7688"/>
        <item x="5879"/>
        <item x="2002"/>
        <item x="6415"/>
        <item x="4893"/>
        <item x="7795"/>
        <item x="3792"/>
        <item x="2432"/>
        <item x="7376"/>
        <item x="6868"/>
        <item x="644"/>
        <item x="3679"/>
        <item x="7663"/>
        <item x="2233"/>
        <item x="5084"/>
        <item x="1823"/>
        <item x="898"/>
        <item x="5904"/>
        <item x="7466"/>
        <item x="7841"/>
        <item x="4682"/>
        <item x="6662"/>
        <item x="1451"/>
        <item x="5129"/>
        <item x="2713"/>
        <item x="6141"/>
        <item x="6294"/>
        <item x="5151"/>
        <item x="904"/>
        <item x="3397"/>
        <item x="6531"/>
        <item x="136"/>
        <item x="6615"/>
        <item x="5702"/>
        <item x="7942"/>
        <item x="6679"/>
        <item x="2814"/>
        <item x="3529"/>
        <item x="1322"/>
        <item x="4001"/>
        <item x="2154"/>
        <item x="6538"/>
        <item x="2778"/>
        <item x="2056"/>
        <item x="6135"/>
        <item x="6809"/>
        <item x="638"/>
        <item x="1839"/>
        <item x="4078"/>
        <item x="1277"/>
        <item x="3527"/>
        <item x="4215"/>
        <item x="6409"/>
        <item x="7418"/>
        <item x="509"/>
        <item x="5856"/>
        <item x="2886"/>
        <item x="4946"/>
        <item x="1864"/>
        <item x="6199"/>
        <item x="1333"/>
        <item x="5144"/>
        <item x="23"/>
        <item x="1069"/>
        <item x="5135"/>
        <item x="6122"/>
        <item x="4673"/>
        <item x="4357"/>
        <item x="4085"/>
        <item x="3376"/>
        <item x="5896"/>
        <item x="2490"/>
        <item x="3631"/>
        <item x="6103"/>
        <item x="730"/>
        <item x="394"/>
        <item x="3591"/>
        <item x="2419"/>
        <item x="4300"/>
        <item x="6013"/>
        <item x="7971"/>
        <item x="3193"/>
        <item x="7367"/>
        <item x="3787"/>
        <item x="4717"/>
        <item x="1853"/>
        <item x="759"/>
        <item x="6875"/>
        <item x="532"/>
        <item x="17"/>
        <item x="5236"/>
        <item x="3010"/>
        <item x="238"/>
        <item x="1725"/>
        <item x="3282"/>
        <item x="2796"/>
        <item x="7471"/>
        <item x="458"/>
        <item x="4324"/>
        <item x="329"/>
        <item x="2596"/>
        <item x="3503"/>
        <item x="3168"/>
        <item x="7115"/>
        <item x="923"/>
        <item x="5752"/>
        <item x="542"/>
        <item x="2174"/>
        <item x="6346"/>
        <item x="5530"/>
        <item x="5866"/>
        <item x="6768"/>
        <item x="2058"/>
        <item x="5172"/>
        <item x="6689"/>
        <item x="3425"/>
        <item x="8151"/>
        <item x="3056"/>
        <item x="3820"/>
        <item x="6955"/>
        <item x="1311"/>
        <item x="2365"/>
        <item x="5726"/>
        <item x="7420"/>
        <item x="1716"/>
        <item x="4864"/>
        <item x="5812"/>
        <item x="1692"/>
        <item x="3765"/>
        <item x="1851"/>
        <item x="7905"/>
        <item x="404"/>
        <item x="2436"/>
        <item x="2315"/>
        <item x="7685"/>
        <item x="5983"/>
        <item x="1504"/>
        <item x="3504"/>
        <item x="3789"/>
        <item x="7321"/>
        <item x="6207"/>
        <item x="5634"/>
        <item x="7728"/>
        <item x="4572"/>
        <item x="2087"/>
        <item x="6035"/>
        <item x="4328"/>
        <item x="3648"/>
        <item x="6379"/>
        <item x="4189"/>
        <item x="3956"/>
        <item x="4745"/>
        <item x="7863"/>
        <item x="319"/>
        <item x="5784"/>
        <item x="3121"/>
        <item x="2969"/>
        <item x="4923"/>
        <item x="5255"/>
        <item x="3729"/>
        <item x="1673"/>
        <item x="7106"/>
        <item x="3690"/>
        <item x="7411"/>
        <item x="2296"/>
        <item x="3215"/>
        <item x="4544"/>
        <item x="5019"/>
        <item x="1727"/>
        <item x="5061"/>
        <item x="1815"/>
        <item x="6246"/>
        <item x="5788"/>
        <item x="7740"/>
        <item x="3188"/>
        <item x="5404"/>
        <item x="3542"/>
        <item x="5301"/>
        <item x="5756"/>
        <item x="1810"/>
        <item x="3128"/>
        <item x="1005"/>
        <item x="2593"/>
        <item x="1137"/>
        <item x="2991"/>
        <item x="6402"/>
        <item x="4629"/>
        <item x="4817"/>
        <item x="4639"/>
        <item x="3413"/>
        <item x="2850"/>
        <item x="5773"/>
        <item x="5206"/>
        <item x="5313"/>
        <item x="7614"/>
        <item x="5298"/>
        <item x="6730"/>
        <item x="353"/>
        <item x="6110"/>
        <item x="2785"/>
        <item x="4296"/>
        <item x="4267"/>
        <item x="7248"/>
        <item x="2289"/>
        <item x="4824"/>
        <item x="6855"/>
        <item x="1994"/>
        <item x="7896"/>
        <item x="3536"/>
        <item x="3060"/>
        <item x="7266"/>
        <item x="1517"/>
        <item x="2008"/>
        <item x="3136"/>
        <item x="5800"/>
        <item x="4898"/>
        <item x="6827"/>
        <item x="5758"/>
        <item x="1614"/>
        <item x="4526"/>
        <item x="5036"/>
        <item x="1057"/>
        <item x="5083"/>
        <item x="1895"/>
        <item x="351"/>
        <item x="5281"/>
        <item x="2055"/>
        <item x="3127"/>
        <item x="6633"/>
        <item x="4495"/>
        <item x="5857"/>
        <item x="1146"/>
        <item x="4594"/>
        <item x="4126"/>
        <item x="1204"/>
        <item x="5"/>
        <item x="6686"/>
        <item x="4142"/>
        <item x="1838"/>
        <item x="4721"/>
        <item x="2107"/>
        <item x="287"/>
        <item x="6546"/>
        <item x="2660"/>
        <item x="2449"/>
        <item x="4595"/>
        <item x="613"/>
        <item x="1014"/>
        <item x="4245"/>
        <item x="8102"/>
        <item x="6988"/>
        <item x="5751"/>
        <item x="5211"/>
        <item x="6264"/>
        <item x="4855"/>
        <item x="6584"/>
        <item x="2583"/>
        <item x="5283"/>
        <item x="4603"/>
        <item x="1183"/>
        <item x="4585"/>
        <item x="4581"/>
        <item x="7378"/>
        <item x="5177"/>
        <item x="5592"/>
        <item x="3767"/>
        <item x="6610"/>
        <item x="249"/>
        <item x="3233"/>
        <item x="2955"/>
        <item x="2904"/>
        <item x="2587"/>
        <item x="5915"/>
        <item x="6817"/>
        <item x="1212"/>
        <item x="6746"/>
        <item x="4135"/>
        <item x="355"/>
        <item x="1709"/>
        <item x="5152"/>
        <item x="2481"/>
        <item x="7871"/>
        <item x="1544"/>
        <item x="4141"/>
        <item x="2549"/>
        <item x="3148"/>
        <item x="2391"/>
        <item x="1084"/>
        <item x="3921"/>
        <item x="3903"/>
        <item x="5487"/>
        <item x="2115"/>
        <item x="4944"/>
        <item x="947"/>
        <item x="478"/>
        <item x="5450"/>
        <item x="5466"/>
        <item x="6628"/>
        <item x="914"/>
        <item x="4396"/>
        <item x="6671"/>
        <item x="6028"/>
        <item x="2681"/>
        <item x="4505"/>
        <item x="86"/>
        <item x="1017"/>
        <item x="6664"/>
        <item x="4915"/>
        <item x="7760"/>
        <item x="783"/>
        <item x="7844"/>
        <item x="1053"/>
        <item x="4080"/>
        <item x="3576"/>
        <item x="4049"/>
        <item x="1361"/>
        <item x="1559"/>
        <item x="3213"/>
        <item x="1120"/>
        <item x="1092"/>
        <item x="3710"/>
        <item x="3758"/>
        <item x="8063"/>
        <item x="325"/>
        <item x="4454"/>
        <item x="7478"/>
        <item x="4409"/>
        <item x="4783"/>
        <item x="2411"/>
        <item x="3500"/>
        <item x="4584"/>
        <item x="6190"/>
        <item x="8161"/>
        <item x="5714"/>
        <item x="1302"/>
        <item x="2168"/>
        <item x="3618"/>
        <item x="535"/>
        <item x="6020"/>
        <item x="2566"/>
        <item x="7641"/>
        <item x="3281"/>
        <item x="5023"/>
        <item x="1150"/>
        <item x="717"/>
        <item x="7475"/>
        <item x="6152"/>
        <item x="5052"/>
        <item x="5001"/>
        <item x="4212"/>
        <item x="6169"/>
        <item x="1743"/>
        <item x="5630"/>
        <item x="3522"/>
        <item x="988"/>
        <item x="3243"/>
        <item x="5817"/>
        <item x="7877"/>
        <item x="7307"/>
        <item x="4753"/>
        <item x="1962"/>
        <item x="2669"/>
        <item x="1859"/>
        <item x="6183"/>
        <item x="3772"/>
        <item x="4490"/>
        <item x="3692"/>
        <item x="2689"/>
        <item x="2516"/>
        <item x="4981"/>
        <item x="1324"/>
        <item x="7253"/>
        <item x="6074"/>
        <item x="4210"/>
        <item x="5521"/>
        <item x="5264"/>
        <item x="48"/>
        <item x="1971"/>
        <item x="876"/>
        <item x="6775"/>
        <item x="1096"/>
        <item x="2521"/>
        <item x="7407"/>
        <item x="7917"/>
        <item x="1270"/>
        <item x="5805"/>
        <item x="4340"/>
        <item x="7810"/>
        <item x="2186"/>
        <item x="174"/>
        <item x="2415"/>
        <item x="1577"/>
        <item x="1873"/>
        <item x="7790"/>
        <item x="2235"/>
        <item x="3520"/>
        <item x="7744"/>
        <item x="7189"/>
        <item x="2760"/>
        <item x="714"/>
        <item x="4848"/>
        <item x="7083"/>
        <item x="7078"/>
        <item x="1399"/>
        <item x="1917"/>
        <item x="6859"/>
        <item x="16"/>
        <item x="6570"/>
        <item x="2941"/>
        <item x="7093"/>
        <item x="2591"/>
        <item x="4748"/>
        <item x="1420"/>
        <item x="2892"/>
        <item x="435"/>
        <item x="7854"/>
        <item x="1091"/>
        <item x="6624"/>
        <item x="2028"/>
        <item x="6287"/>
        <item x="1470"/>
        <item x="5356"/>
        <item x="7865"/>
        <item x="7123"/>
        <item x="3736"/>
        <item x="5570"/>
        <item x="4859"/>
        <item x="6782"/>
        <item x="6937"/>
        <item x="7102"/>
        <item x="2578"/>
        <item x="2456"/>
        <item x="3349"/>
        <item x="6751"/>
        <item x="1476"/>
        <item x="2851"/>
        <item x="68"/>
        <item x="5481"/>
        <item x="5021"/>
        <item x="5335"/>
        <item x="365"/>
        <item x="192"/>
        <item x="6645"/>
        <item x="2625"/>
        <item x="1327"/>
        <item x="6006"/>
        <item x="5759"/>
        <item x="8061"/>
        <item x="1996"/>
        <item x="6403"/>
        <item x="4103"/>
        <item x="6316"/>
        <item x="594"/>
        <item x="7252"/>
        <item x="2103"/>
        <item x="7186"/>
        <item x="5733"/>
        <item x="840"/>
        <item x="5742"/>
        <item x="2769"/>
        <item x="1522"/>
        <item x="76"/>
        <item x="794"/>
        <item x="1004"/>
        <item x="5527"/>
        <item x="2268"/>
        <item x="426"/>
        <item x="422"/>
        <item x="1790"/>
        <item x="6800"/>
        <item x="7781"/>
        <item x="3312"/>
        <item x="4836"/>
        <item x="7803"/>
        <item x="1118"/>
        <item x="3283"/>
        <item x="3543"/>
        <item x="1228"/>
        <item x="7552"/>
        <item x="360"/>
        <item x="6717"/>
        <item x="6958"/>
        <item x="1642"/>
        <item x="5586"/>
        <item x="1231"/>
        <item x="6011"/>
        <item x="2433"/>
        <item x="1613"/>
        <item x="585"/>
        <item x="3519"/>
        <item x="4616"/>
        <item x="6053"/>
        <item x="533"/>
        <item x="3408"/>
        <item x="7457"/>
        <item x="4238"/>
        <item x="5486"/>
        <item x="835"/>
        <item x="4435"/>
        <item x="5987"/>
        <item x="6833"/>
        <item x="5887"/>
        <item x="4326"/>
        <item x="4553"/>
        <item x="3663"/>
        <item x="1751"/>
        <item x="7906"/>
        <item x="2126"/>
        <item x="1533"/>
        <item x="4701"/>
        <item x="4607"/>
        <item x="1441"/>
        <item x="5424"/>
        <item x="4295"/>
        <item x="5747"/>
        <item x="8157"/>
        <item x="6903"/>
        <item x="170"/>
        <item x="1772"/>
        <item x="2618"/>
        <item x="3375"/>
        <item x="588"/>
        <item x="826"/>
        <item x="4420"/>
        <item x="6877"/>
        <item x="3094"/>
        <item x="6189"/>
        <item x="3612"/>
        <item x="4355"/>
        <item x="1337"/>
        <item x="3290"/>
        <item x="5768"/>
        <item x="2410"/>
        <item x="5635"/>
        <item x="1740"/>
        <item x="4618"/>
        <item x="7090"/>
        <item x="5182"/>
        <item x="3821"/>
        <item x="5641"/>
        <item x="7705"/>
        <item x="3637"/>
        <item x="3978"/>
        <item x="2019"/>
        <item x="6829"/>
        <item x="6395"/>
        <item x="6092"/>
        <item x="6149"/>
        <item x="6606"/>
        <item x="3382"/>
        <item x="6773"/>
        <item x="846"/>
        <item x="5429"/>
        <item x="5581"/>
        <item x="4032"/>
        <item x="1527"/>
        <item x="1540"/>
        <item x="517"/>
        <item x="1818"/>
        <item x="6337"/>
        <item x="5458"/>
        <item x="2324"/>
        <item x="6478"/>
        <item x="7370"/>
        <item x="4903"/>
        <item x="7200"/>
        <item x="1892"/>
        <item x="5103"/>
        <item x="925"/>
        <item x="237"/>
        <item x="2823"/>
        <item x="2030"/>
        <item x="7984"/>
        <item x="7069"/>
        <item x="7000"/>
        <item x="476"/>
        <item x="7724"/>
        <item x="7269"/>
        <item x="94"/>
        <item x="3936"/>
        <item x="7380"/>
        <item x="784"/>
        <item x="4150"/>
        <item x="5524"/>
        <item x="6007"/>
        <item x="1123"/>
        <item x="7958"/>
        <item x="7531"/>
        <item x="7363"/>
        <item x="6939"/>
        <item x="1594"/>
        <item x="4476"/>
        <item x="1184"/>
        <item x="5516"/>
        <item x="810"/>
        <item x="4369"/>
        <item x="2943"/>
        <item x="6549"/>
        <item x="4627"/>
        <item x="6729"/>
        <item x="706"/>
        <item x="1485"/>
        <item x="4854"/>
        <item x="7427"/>
        <item x="747"/>
        <item x="3400"/>
        <item x="7404"/>
        <item x="215"/>
        <item x="2930"/>
        <item x="5912"/>
        <item x="3598"/>
        <item x="510"/>
        <item x="7346"/>
        <item x="3354"/>
        <item x="7174"/>
        <item x="762"/>
        <item x="6487"/>
        <item x="4234"/>
        <item x="4107"/>
        <item x="4007"/>
        <item x="4890"/>
        <item x="1390"/>
        <item x="8098"/>
        <item x="2529"/>
        <item x="2990"/>
        <item x="8010"/>
        <item x="7882"/>
        <item x="2461"/>
        <item x="7159"/>
        <item x="7939"/>
        <item x="665"/>
        <item x="5098"/>
        <item x="1215"/>
        <item x="8015"/>
        <item x="5171"/>
        <item x="580"/>
        <item x="4218"/>
        <item x="3873"/>
        <item x="1665"/>
        <item x="2997"/>
        <item x="497"/>
        <item x="186"/>
        <item x="7322"/>
        <item x="6253"/>
        <item x="4087"/>
        <item x="1908"/>
        <item x="3709"/>
        <item x="700"/>
        <item x="1921"/>
        <item x="7762"/>
        <item x="1496"/>
        <item x="7343"/>
        <item x="3159"/>
        <item x="2189"/>
        <item x="5025"/>
        <item x="4556"/>
        <item x="6906"/>
        <item x="8129"/>
        <item x="7481"/>
        <item x="769"/>
        <item x="6919"/>
        <item x="6928"/>
        <item x="7696"/>
        <item x="4479"/>
        <item x="4405"/>
        <item x="4133"/>
        <item x="7505"/>
        <item x="7832"/>
        <item x="2234"/>
        <item x="8009"/>
        <item x="140"/>
        <item x="5613"/>
        <item x="5606"/>
        <item x="7483"/>
        <item x="5010"/>
        <item x="5776"/>
        <item x="2531"/>
        <item x="6831"/>
        <item x="3791"/>
        <item x="5199"/>
        <item x="6251"/>
        <item x="3135"/>
        <item x="796"/>
        <item x="3476"/>
        <item x="5254"/>
        <item x="3345"/>
        <item x="8127"/>
        <item x="3900"/>
        <item x="7142"/>
        <item x="851"/>
        <item x="806"/>
        <item x="5517"/>
        <item x="1781"/>
        <item x="1828"/>
        <item x="6186"/>
        <item x="3795"/>
        <item x="7309"/>
        <item x="2926"/>
        <item x="7664"/>
        <item x="7782"/>
        <item x="6068"/>
        <item x="4316"/>
        <item x="1582"/>
        <item x="574"/>
        <item x="1658"/>
        <item x="2157"/>
        <item x="7569"/>
        <item x="4436"/>
        <item x="5893"/>
        <item x="3199"/>
        <item x="6709"/>
        <item x="8089"/>
        <item x="27"/>
        <item x="4301"/>
        <item x="7101"/>
        <item x="7629"/>
        <item x="232"/>
        <item x="6917"/>
        <item x="5439"/>
        <item x="7193"/>
        <item x="6982"/>
        <item x="4751"/>
        <item x="7946"/>
        <item x="3673"/>
        <item x="456"/>
        <item x="5308"/>
        <item x="4799"/>
        <item x="2468"/>
        <item x="470"/>
        <item x="8016"/>
        <item x="2491"/>
        <item x="1638"/>
        <item x="875"/>
        <item x="1499"/>
        <item x="7886"/>
        <item x="1168"/>
        <item x="3452"/>
        <item x="6832"/>
        <item x="736"/>
        <item x="7725"/>
        <item x="6237"/>
        <item x="7166"/>
        <item x="687"/>
        <item x="4734"/>
        <item x="611"/>
        <item x="429"/>
        <item x="7840"/>
        <item x="1589"/>
        <item x="1900"/>
        <item x="4742"/>
        <item x="3273"/>
        <item x="1162"/>
        <item x="3920"/>
        <item x="7668"/>
        <item x="649"/>
        <item x="7294"/>
        <item x="3995"/>
        <item x="2205"/>
        <item x="89"/>
        <item x="2992"/>
        <item x="357"/>
        <item x="2064"/>
        <item x="4224"/>
        <item x="523"/>
        <item x="5829"/>
        <item x="7892"/>
        <item x="1374"/>
        <item x="60"/>
        <item x="2949"/>
        <item x="6977"/>
        <item x="4662"/>
        <item x="309"/>
        <item x="2207"/>
        <item x="7507"/>
        <item x="166"/>
        <item x="6212"/>
        <item x="6243"/>
        <item x="343"/>
        <item x="6168"/>
        <item x="2635"/>
        <item x="2428"/>
        <item x="4663"/>
        <item x="7998"/>
        <item x="3667"/>
        <item x="3869"/>
        <item x="7910"/>
        <item x="6889"/>
        <item x="6934"/>
        <item x="7016"/>
        <item x="7532"/>
        <item x="4178"/>
        <item x="5326"/>
        <item x="568"/>
        <item x="8106"/>
        <item x="352"/>
        <item x="5515"/>
        <item x="2142"/>
        <item x="2452"/>
        <item x="6711"/>
        <item x="2643"/>
        <item x="7108"/>
        <item x="4728"/>
        <item x="5663"/>
        <item x="4498"/>
        <item x="6572"/>
        <item x="159"/>
        <item x="553"/>
        <item x="1757"/>
        <item x="1386"/>
        <item x="1461"/>
        <item x="314"/>
        <item x="6637"/>
        <item x="3276"/>
        <item x="5967"/>
        <item x="8099"/>
        <item x="2181"/>
        <item x="2535"/>
        <item x="6651"/>
        <item x="344"/>
        <item x="4684"/>
        <item x="6470"/>
        <item x="5938"/>
        <item x="6607"/>
        <item x="155"/>
        <item x="2118"/>
        <item x="6128"/>
        <item x="4013"/>
        <item x="5228"/>
        <item x="2302"/>
        <item x="7243"/>
        <item x="5643"/>
        <item x="5864"/>
        <item x="2054"/>
        <item x="1894"/>
        <item x="5802"/>
        <item x="3627"/>
        <item x="4590"/>
        <item x="4815"/>
        <item x="2310"/>
        <item x="896"/>
        <item x="6517"/>
        <item x="5040"/>
        <item x="4869"/>
        <item x="5602"/>
        <item x="3551"/>
        <item x="3534"/>
        <item x="5451"/>
        <item x="3851"/>
        <item x="6684"/>
        <item x="5291"/>
        <item x="7447"/>
        <item x="4661"/>
        <item x="4203"/>
        <item x="2560"/>
        <item x="6197"/>
        <item x="369"/>
        <item x="3515"/>
        <item x="4888"/>
        <item x="3080"/>
        <item x="303"/>
        <item x="7512"/>
        <item x="4911"/>
        <item x="4025"/>
        <item x="905"/>
        <item x="6426"/>
        <item x="1990"/>
        <item x="662"/>
        <item x="5563"/>
        <item x="260"/>
        <item x="6541"/>
        <item x="3100"/>
        <item x="3016"/>
        <item x="3332"/>
        <item x="5077"/>
        <item x="3535"/>
        <item x="4154"/>
        <item x="7959"/>
        <item x="3746"/>
        <item x="389"/>
        <item x="96"/>
        <item x="4872"/>
        <item x="296"/>
        <item x="2770"/>
        <item x="3043"/>
        <item x="370"/>
        <item x="2808"/>
        <item x="999"/>
        <item x="4310"/>
        <item x="1349"/>
        <item x="6327"/>
        <item x="7163"/>
        <item x="5012"/>
        <item x="6697"/>
        <item x="5286"/>
        <item x="900"/>
        <item x="7450"/>
        <item x="6783"/>
        <item x="1392"/>
        <item x="4552"/>
        <item x="4345"/>
        <item x="7957"/>
        <item x="3771"/>
        <item x="4731"/>
        <item x="4986"/>
        <item x="7527"/>
        <item x="182"/>
        <item x="1819"/>
        <item x="880"/>
        <item x="7251"/>
        <item x="2710"/>
        <item x="2418"/>
        <item x="6356"/>
        <item x="1744"/>
        <item x="3330"/>
        <item x="2147"/>
        <item x="4342"/>
        <item x="1682"/>
        <item x="5872"/>
        <item x="5608"/>
        <item x="7048"/>
        <item x="2753"/>
        <item x="2610"/>
        <item x="1345"/>
        <item x="4257"/>
        <item x="7203"/>
        <item x="4535"/>
        <item x="8110"/>
        <item x="2177"/>
        <item x="1834"/>
        <item x="8153"/>
        <item x="7039"/>
        <item x="2497"/>
        <item x="1024"/>
        <item x="5091"/>
        <item x="7558"/>
        <item x="7717"/>
        <item x="5547"/>
        <item x="2265"/>
        <item x="5854"/>
        <item x="5974"/>
        <item x="7704"/>
        <item x="3004"/>
        <item x="2696"/>
        <item x="7883"/>
        <item x="3773"/>
        <item x="2807"/>
        <item x="1746"/>
        <item x="5071"/>
        <item x="288"/>
        <item x="4762"/>
        <item x="4452"/>
        <item x="264"/>
        <item x="256"/>
        <item x="595"/>
        <item x="4541"/>
        <item x="6058"/>
        <item x="4474"/>
        <item x="4801"/>
        <item x="640"/>
        <item x="6376"/>
        <item x="5712"/>
        <item x="6787"/>
        <item x="2140"/>
        <item x="2731"/>
        <item x="1130"/>
        <item x="7275"/>
        <item x="8088"/>
        <item x="1688"/>
        <item x="1787"/>
        <item x="3718"/>
        <item x="2309"/>
        <item x="1926"/>
        <item x="3449"/>
        <item x="6025"/>
        <item x="4930"/>
        <item x="5534"/>
        <item x="3908"/>
        <item x="6208"/>
        <item x="6380"/>
        <item x="5725"/>
        <item x="3210"/>
        <item x="7336"/>
        <item x="2845"/>
        <item x="1606"/>
        <item x="2590"/>
        <item x="8160"/>
        <item x="2754"/>
        <item x="3683"/>
        <item x="1648"/>
        <item x="2651"/>
        <item x="4337"/>
        <item x="4965"/>
        <item x="6325"/>
        <item x="6224"/>
        <item x="7325"/>
        <item x="4442"/>
        <item x="1983"/>
        <item x="3744"/>
        <item x="3895"/>
        <item x="2690"/>
        <item x="2197"/>
        <item x="7434"/>
        <item x="1419"/>
        <item x="2158"/>
        <item x="6320"/>
        <item x="1820"/>
        <item x="4356"/>
        <item x="8165"/>
        <item x="5327"/>
        <item x="4542"/>
        <item x="3508"/>
        <item x="6217"/>
        <item x="6369"/>
        <item x="3558"/>
        <item x="4700"/>
        <item x="1020"/>
        <item x="7403"/>
        <item x="4513"/>
        <item x="363"/>
        <item x="6947"/>
        <item x="2694"/>
        <item x="1257"/>
        <item x="4968"/>
        <item x="6552"/>
        <item x="480"/>
        <item x="3620"/>
        <item x="5385"/>
        <item x="2483"/>
        <item x="5328"/>
        <item x="7943"/>
        <item x="1567"/>
        <item x="8054"/>
        <item x="1756"/>
        <item x="1741"/>
        <item x="2284"/>
        <item x="5519"/>
        <item x="7152"/>
        <item x="939"/>
        <item x="5926"/>
        <item x="7199"/>
        <item x="2313"/>
        <item x="952"/>
        <item x="3561"/>
        <item x="7619"/>
        <item x="4418"/>
        <item x="4336"/>
        <item x="230"/>
        <item x="8026"/>
        <item x="4206"/>
        <item x="5848"/>
        <item x="3152"/>
        <item x="4151"/>
        <item x="6021"/>
        <item x="7987"/>
        <item x="4370"/>
        <item x="2766"/>
        <item x="749"/>
        <item x="2317"/>
        <item x="4646"/>
        <item x="5004"/>
        <item x="6161"/>
        <item x="4045"/>
        <item x="4840"/>
        <item x="4419"/>
        <item x="1968"/>
        <item x="4235"/>
        <item x="2960"/>
        <item x="882"/>
        <item x="7530"/>
        <item x="886"/>
        <item x="7319"/>
        <item x="3294"/>
        <item x="6338"/>
        <item x="2414"/>
        <item x="1663"/>
        <item x="6938"/>
        <item x="6596"/>
        <item x="2408"/>
        <item x="779"/>
        <item x="7759"/>
        <item x="3876"/>
        <item x="2812"/>
        <item x="7925"/>
        <item x="2721"/>
        <item x="4918"/>
        <item x="331"/>
        <item x="1607"/>
        <item x="334"/>
        <item x="757"/>
        <item x="3361"/>
        <item x="1542"/>
        <item x="2194"/>
        <item x="5648"/>
        <item x="3356"/>
        <item x="4816"/>
        <item x="3471"/>
        <item x="2700"/>
        <item x="5293"/>
        <item x="3387"/>
        <item x="2799"/>
        <item x="4127"/>
        <item x="4367"/>
        <item x="2550"/>
        <item x="1706"/>
        <item x="6466"/>
        <item x="5485"/>
        <item x="6332"/>
        <item x="829"/>
        <item x="4318"/>
        <item x="2493"/>
        <item x="1498"/>
        <item x="7684"/>
        <item x="6368"/>
        <item x="3488"/>
        <item x="4390"/>
        <item x="1010"/>
        <item x="397"/>
        <item x="259"/>
        <item x="7828"/>
        <item x="7923"/>
        <item x="5388"/>
        <item x="3107"/>
        <item x="6423"/>
        <item x="4477"/>
        <item x="6030"/>
        <item x="1840"/>
        <item x="1666"/>
        <item x="7940"/>
        <item x="2752"/>
        <item x="33"/>
        <item x="2592"/>
        <item x="584"/>
        <item x="7168"/>
        <item x="3684"/>
        <item x="1713"/>
        <item x="5015"/>
        <item x="6046"/>
        <item x="6672"/>
        <item x="4008"/>
        <item x="3164"/>
        <item x="2771"/>
        <item x="4438"/>
        <item x="1599"/>
        <item x="3786"/>
        <item x="2649"/>
        <item x="7314"/>
        <item x="4983"/>
        <item x="7122"/>
        <item x="6537"/>
        <item x="6289"/>
        <item x="7172"/>
        <item x="53"/>
        <item x="4439"/>
        <item x="3171"/>
        <item x="3139"/>
        <item x="602"/>
        <item x="4680"/>
        <item x="1177"/>
        <item x="1616"/>
        <item x="739"/>
        <item x="7887"/>
        <item x="5353"/>
        <item x="4063"/>
        <item x="2267"/>
        <item x="7011"/>
        <item x="6234"/>
        <item x="3841"/>
        <item x="4313"/>
        <item x="2629"/>
        <item x="6048"/>
        <item x="2974"/>
        <item x="5510"/>
        <item x="7573"/>
        <item x="3975"/>
        <item x="5181"/>
        <item x="3181"/>
        <item x="4838"/>
        <item x="606"/>
        <item x="6864"/>
        <item x="841"/>
        <item x="4720"/>
        <item x="6790"/>
        <item x="1348"/>
        <item x="4190"/>
        <item x="3250"/>
        <item x="7241"/>
        <item x="349"/>
        <item x="7247"/>
        <item x="6343"/>
        <item x="1401"/>
        <item x="6142"/>
        <item x="283"/>
        <item x="6738"/>
        <item x="5097"/>
        <item x="2014"/>
        <item x="6718"/>
        <item x="4033"/>
        <item x="7567"/>
        <item x="4557"/>
        <item x="1551"/>
        <item x="1396"/>
        <item x="4729"/>
        <item x="6652"/>
        <item x="1368"/>
        <item x="6150"/>
        <item x="5650"/>
        <item x="3693"/>
        <item x="1066"/>
        <item x="1510"/>
        <item x="7731"/>
        <item x="2672"/>
        <item x="6946"/>
        <item x="6108"/>
        <item x="4031"/>
        <item x="482"/>
        <item x="6542"/>
        <item x="4565"/>
        <item x="814"/>
        <item x="6554"/>
        <item x="3843"/>
        <item x="1835"/>
        <item x="4614"/>
        <item x="5781"/>
        <item x="26"/>
        <item x="516"/>
        <item x="2714"/>
        <item x="7842"/>
        <item x="332"/>
        <item x="1281"/>
        <item x="42"/>
        <item x="4113"/>
        <item x="3407"/>
        <item x="5275"/>
        <item x="2918"/>
        <item x="6956"/>
        <item x="2053"/>
        <item x="2813"/>
        <item x="4605"/>
        <item x="5699"/>
        <item x="4364"/>
        <item x="7335"/>
        <item x="1335"/>
        <item x="7087"/>
        <item x="160"/>
        <item x="686"/>
        <item x="341"/>
        <item x="4688"/>
        <item x="4266"/>
        <item x="4230"/>
        <item x="6306"/>
        <item x="6017"/>
        <item x="7160"/>
        <item x="5244"/>
        <item x="7654"/>
        <item x="2665"/>
        <item x="5034"/>
        <item x="8019"/>
        <item x="5470"/>
        <item x="1132"/>
        <item x="1416"/>
        <item x="7042"/>
        <item x="1214"/>
        <item x="3410"/>
        <item x="3483"/>
        <item x="1152"/>
        <item x="3138"/>
        <item x="4426"/>
        <item x="2909"/>
        <item x="432"/>
        <item x="2739"/>
        <item x="3143"/>
        <item x="2765"/>
        <item x="3880"/>
        <item x="979"/>
        <item x="664"/>
        <item x="5384"/>
        <item x="2852"/>
        <item x="1255"/>
        <item x="481"/>
        <item x="7066"/>
        <item x="2502"/>
        <item x="5968"/>
        <item x="7351"/>
        <item x="2069"/>
        <item x="5116"/>
        <item x="5649"/>
        <item x="1293"/>
        <item x="4725"/>
        <item x="782"/>
        <item x="2263"/>
        <item x="1203"/>
        <item x="4137"/>
        <item x="3836"/>
        <item x="1601"/>
        <item x="6830"/>
        <item x="7153"/>
        <item x="4055"/>
        <item x="2331"/>
        <item x="4714"/>
        <item x="5837"/>
        <item x="2548"/>
        <item x="6118"/>
        <item x="2373"/>
        <item x="7482"/>
        <item x="1093"/>
        <item x="3265"/>
        <item x="2562"/>
        <item x="614"/>
        <item x="7829"/>
        <item x="2283"/>
        <item x="5590"/>
        <item x="5719"/>
        <item x="6050"/>
        <item x="2466"/>
        <item x="7393"/>
        <item x="7208"/>
        <item x="4509"/>
        <item x="1488"/>
        <item x="6936"/>
        <item x="5713"/>
        <item x="1045"/>
        <item x="162"/>
        <item x="2890"/>
        <item x="7305"/>
        <item x="1166"/>
        <item x="2027"/>
        <item x="4532"/>
        <item x="4813"/>
        <item x="2648"/>
        <item x="5261"/>
        <item x="3299"/>
        <item x="1172"/>
        <item x="639"/>
        <item x="7096"/>
        <item x="4769"/>
        <item x="1362"/>
        <item x="4999"/>
        <item x="8104"/>
        <item x="3645"/>
        <item x="6940"/>
        <item x="3305"/>
        <item x="1660"/>
        <item x="7049"/>
        <item x="5130"/>
        <item x="3022"/>
        <item x="6281"/>
        <item x="993"/>
        <item x="3084"/>
        <item x="3108"/>
        <item x="8117"/>
        <item x="5427"/>
        <item x="2151"/>
        <item x="5094"/>
        <item x="2275"/>
        <item x="4051"/>
        <item x="6232"/>
        <item x="1312"/>
        <item x="6266"/>
        <item x="3926"/>
        <item x="286"/>
        <item x="5869"/>
        <item x="6172"/>
        <item x="6146"/>
        <item x="6765"/>
        <item x="129"/>
        <item x="201"/>
        <item x="3822"/>
        <item x="8008"/>
        <item x="6647"/>
        <item x="4696"/>
        <item x="1404"/>
        <item x="1153"/>
        <item x="1622"/>
        <item x="1144"/>
        <item x="4105"/>
        <item x="1381"/>
        <item x="1862"/>
        <item x="2743"/>
        <item x="8178"/>
        <item x="2764"/>
        <item x="1233"/>
        <item x="6119"/>
        <item x="6244"/>
        <item x="4561"/>
        <item x="4460"/>
        <item x="505"/>
        <item x="3389"/>
        <item x="6925"/>
        <item x="7161"/>
        <item x="593"/>
        <item x="2239"/>
        <item x="666"/>
        <item x="7476"/>
        <item x="4993"/>
        <item x="6926"/>
        <item x="6954"/>
        <item x="7485"/>
        <item x="499"/>
        <item x="1148"/>
        <item x="2022"/>
        <item x="3571"/>
        <item x="3391"/>
        <item x="941"/>
        <item x="752"/>
        <item x="4754"/>
        <item x="4047"/>
        <item x="5039"/>
        <item x="2738"/>
        <item x="6876"/>
        <item x="6196"/>
        <item x="969"/>
        <item x="5559"/>
        <item x="5051"/>
        <item x="67"/>
        <item x="1491"/>
        <item x="3831"/>
        <item x="5406"/>
        <item x="3743"/>
        <item x="3609"/>
        <item x="5032"/>
        <item x="5355"/>
        <item x="6044"/>
        <item x="5543"/>
        <item x="3480"/>
        <item x="424"/>
        <item x="6497"/>
        <item x="5692"/>
        <item x="1007"/>
        <item x="819"/>
        <item x="2492"/>
        <item x="3073"/>
        <item x="6075"/>
        <item x="1566"/>
        <item x="7932"/>
        <item x="2017"/>
        <item x="5959"/>
        <item x="8023"/>
        <item x="7384"/>
        <item x="7964"/>
        <item x="7488"/>
        <item x="2579"/>
        <item x="3678"/>
        <item x="7296"/>
        <item x="7079"/>
        <item x="82"/>
        <item x="6915"/>
        <item x="7566"/>
        <item x="7130"/>
        <item x="6635"/>
        <item x="3151"/>
        <item x="2522"/>
        <item x="5760"/>
        <item x="3192"/>
        <item x="8027"/>
        <item x="3510"/>
        <item x="2757"/>
        <item x="20"/>
        <item x="3"/>
        <item x="6519"/>
        <item x="6408"/>
        <item x="7088"/>
        <item x="5423"/>
        <item x="200"/>
        <item x="6283"/>
        <item x="2211"/>
        <item x="5561"/>
        <item x="3507"/>
        <item x="7493"/>
        <item x="1098"/>
        <item x="7691"/>
        <item x="7441"/>
        <item x="5400"/>
        <item x="2467"/>
        <item x="1001"/>
        <item x="1850"/>
        <item x="3445"/>
        <item x="4094"/>
        <item x="5754"/>
        <item x="5341"/>
        <item x="5479"/>
        <item x="5584"/>
        <item x="1226"/>
        <item x="7255"/>
        <item x="7065"/>
        <item x="1436"/>
        <item x="1605"/>
        <item x="4249"/>
        <item x="5154"/>
        <item x="6226"/>
        <item x="2485"/>
        <item x="546"/>
        <item x="3331"/>
        <item x="6837"/>
        <item x="6430"/>
        <item x="5310"/>
        <item x="2701"/>
        <item x="3739"/>
        <item x="1222"/>
        <item x="5443"/>
        <item x="4883"/>
        <item x="3875"/>
        <item x="5513"/>
        <item x="2298"/>
        <item x="4403"/>
        <item x="1012"/>
        <item x="1346"/>
        <item x="5682"/>
        <item x="7758"/>
        <item x="153"/>
        <item x="7399"/>
        <item x="877"/>
        <item x="811"/>
        <item x="2666"/>
        <item x="2007"/>
        <item x="6180"/>
        <item x="1291"/>
        <item x="6049"/>
        <item x="2062"/>
        <item x="7259"/>
        <item x="6094"/>
        <item x="1025"/>
        <item x="5799"/>
        <item x="4806"/>
        <item x="5408"/>
        <item x="4520"/>
        <item x="4784"/>
        <item x="2143"/>
        <item x="3291"/>
        <item x="7188"/>
        <item x="3352"/>
        <item x="4005"/>
        <item x="3034"/>
        <item x="5899"/>
        <item x="2081"/>
        <item x="2009"/>
        <item x="3572"/>
        <item x="7749"/>
        <item x="7978"/>
        <item x="5440"/>
        <item x="3437"/>
        <item x="39"/>
        <item x="40"/>
        <item x="7921"/>
        <item x="7534"/>
        <item x="2023"/>
        <item x="7046"/>
        <item x="3892"/>
        <item x="5101"/>
        <item x="8164"/>
        <item x="3877"/>
        <item x="4699"/>
        <item x="4327"/>
        <item x="885"/>
        <item x="3051"/>
        <item x="5638"/>
        <item x="4611"/>
        <item x="903"/>
        <item x="7902"/>
        <item x="6471"/>
        <item x="169"/>
        <item x="7851"/>
        <item x="2381"/>
        <item x="1870"/>
        <item x="5554"/>
        <item x="2977"/>
        <item x="8002"/>
        <item x="4176"/>
        <item x="1671"/>
        <item x="7613"/>
        <item x="3071"/>
        <item x="7661"/>
        <item x="7689"/>
        <item x="3227"/>
        <item x="3409"/>
        <item x="7644"/>
        <item x="6382"/>
        <item x="3929"/>
        <item x="827"/>
        <item x="8035"/>
        <item x="4902"/>
        <item x="4515"/>
        <item x="7134"/>
        <item x="7195"/>
        <item x="2815"/>
        <item x="3125"/>
        <item x="5801"/>
        <item x="8128"/>
        <item x="4884"/>
        <item x="5348"/>
        <item x="1462"/>
        <item x="4681"/>
        <item x="7719"/>
        <item x="6390"/>
        <item x="721"/>
        <item x="8044"/>
        <item x="7104"/>
        <item x="6322"/>
        <item x="4989"/>
        <item x="6162"/>
        <item x="916"/>
        <item x="5975"/>
        <item x="2153"/>
        <item x="6969"/>
        <item x="2617"/>
        <item x="5826"/>
        <item x="2171"/>
        <item x="5923"/>
        <item x="6663"/>
        <item x="2599"/>
        <item x="6136"/>
        <item x="776"/>
        <item x="5330"/>
        <item x="5531"/>
        <item x="6805"/>
        <item x="6888"/>
        <item x="1380"/>
        <item x="4309"/>
        <item x="1167"/>
        <item x="1912"/>
        <item x="605"/>
        <item x="1989"/>
        <item x="1783"/>
        <item x="6750"/>
        <item x="6171"/>
        <item x="5024"/>
        <item x="511"/>
        <item x="3411"/>
        <item x="4990"/>
        <item x="1460"/>
        <item x="6051"/>
        <item x="3720"/>
        <item x="3406"/>
        <item x="3469"/>
        <item x="6814"/>
        <item x="5049"/>
        <item x="6909"/>
        <item x="5139"/>
        <item x="3317"/>
        <item x="1897"/>
        <item x="7381"/>
        <item x="5263"/>
        <item x="7385"/>
        <item x="2839"/>
        <item x="1524"/>
        <item x="3573"/>
        <item x="4421"/>
        <item x="4949"/>
        <item x="4272"/>
        <item x="1263"/>
        <item x="2453"/>
        <item x="2517"/>
        <item x="4955"/>
        <item x="1528"/>
        <item x="7442"/>
        <item x="1122"/>
        <item x="4560"/>
        <item x="267"/>
        <item x="5772"/>
        <item x="1090"/>
        <item x="7955"/>
        <item x="5469"/>
        <item x="108"/>
        <item x="5402"/>
        <item x="7514"/>
        <item x="7891"/>
        <item x="1525"/>
        <item x="7954"/>
        <item x="3553"/>
        <item x="2135"/>
        <item x="4500"/>
        <item x="1808"/>
        <item x="946"/>
        <item x="3315"/>
        <item x="4289"/>
        <item x="3144"/>
        <item x="4491"/>
        <item x="6745"/>
        <item x="3506"/>
        <item x="3659"/>
        <item x="2013"/>
        <item x="8115"/>
        <item x="5246"/>
        <item x="1712"/>
        <item x="6528"/>
        <item x="5909"/>
        <item x="2595"/>
        <item x="5576"/>
        <item x="6099"/>
        <item x="7210"/>
        <item x="6012"/>
        <item x="5779"/>
        <item x="4462"/>
        <item x="3952"/>
        <item x="6712"/>
        <item x="3713"/>
        <item x="398"/>
        <item x="4957"/>
        <item x="1565"/>
        <item x="529"/>
        <item x="165"/>
        <item x="85"/>
        <item x="6753"/>
        <item x="980"/>
        <item x="1125"/>
        <item x="7926"/>
        <item x="3554"/>
        <item x="7511"/>
        <item x="4186"/>
        <item x="5008"/>
        <item x="7900"/>
        <item x="7768"/>
        <item x="6920"/>
        <item x="1145"/>
        <item x="7295"/>
        <item x="2070"/>
        <item x="1427"/>
        <item x="5296"/>
        <item x="3883"/>
        <item x="5105"/>
        <item x="1647"/>
        <item x="5162"/>
        <item x="2530"/>
        <item x="3082"/>
        <item x="2552"/>
        <item x="7669"/>
        <item x="4422"/>
        <item x="7528"/>
        <item x="7919"/>
        <item x="6195"/>
        <item x="439"/>
        <item x="381"/>
        <item x="1326"/>
        <item x="2644"/>
        <item x="6713"/>
        <item x="1967"/>
        <item x="6360"/>
        <item x="913"/>
        <item x="3814"/>
        <item x="3325"/>
        <item x="5932"/>
        <item x="2495"/>
        <item x="2533"/>
        <item x="1763"/>
        <item x="2976"/>
        <item x="673"/>
        <item x="3316"/>
        <item x="3940"/>
        <item x="5623"/>
        <item x="5787"/>
        <item x="1109"/>
        <item x="4502"/>
        <item x="3549"/>
        <item x="414"/>
        <item x="1645"/>
        <item x="1308"/>
        <item x="5607"/>
        <item x="2389"/>
        <item x="6098"/>
        <item x="2215"/>
        <item x="5245"/>
        <item x="7304"/>
        <item x="2474"/>
        <item x="7422"/>
        <item x="1287"/>
        <item x="7196"/>
        <item x="3556"/>
        <item x="3964"/>
        <item x="807"/>
        <item x="3968"/>
        <item x="5076"/>
        <item x="1856"/>
        <item x="6636"/>
        <item x="6899"/>
        <item x="4844"/>
        <item x="4791"/>
        <item x="6680"/>
        <item x="4180"/>
        <item x="5251"/>
        <item x="443"/>
        <item x="6301"/>
        <item x="2868"/>
        <item x="5980"/>
        <item x="6625"/>
        <item x="7424"/>
        <item x="3981"/>
        <item x="4400"/>
        <item x="4456"/>
        <item x="2889"/>
        <item x="7707"/>
        <item x="6848"/>
        <item x="1703"/>
        <item x="4521"/>
        <item x="2396"/>
        <item x="7154"/>
        <item x="271"/>
        <item x="5369"/>
        <item x="1893"/>
        <item x="1950"/>
        <item x="6769"/>
        <item x="4022"/>
        <item x="6617"/>
        <item x="7054"/>
        <item x="7513"/>
        <item x="4538"/>
        <item x="6194"/>
        <item x="6658"/>
        <item x="6812"/>
        <item x="3666"/>
        <item x="3214"/>
        <item x="5753"/>
        <item x="3797"/>
        <item x="6991"/>
        <item x="7683"/>
        <item x="2726"/>
        <item x="1165"/>
        <item x="7311"/>
        <item x="6002"/>
        <item x="6696"/>
        <item x="8179"/>
        <item x="3938"/>
        <item x="3934"/>
        <item x="7611"/>
        <item x="2709"/>
        <item x="8071"/>
        <item x="261"/>
        <item x="7548"/>
        <item x="4413"/>
        <item x="6823"/>
        <item x="7677"/>
        <item x="3296"/>
        <item x="2989"/>
        <item x="2123"/>
        <item x="1507"/>
        <item x="8155"/>
        <item x="2911"/>
        <item x="5186"/>
        <item x="5832"/>
        <item x="5761"/>
        <item x="7899"/>
        <item x="845"/>
        <item x="780"/>
        <item x="4302"/>
        <item x="2663"/>
        <item x="2608"/>
        <item x="1501"/>
        <item x="3803"/>
        <item x="6791"/>
        <item x="7077"/>
        <item x="1889"/>
        <item x="920"/>
        <item x="3802"/>
        <item x="3428"/>
        <item x="7802"/>
        <item x="4100"/>
        <item x="3378"/>
        <item x="6950"/>
        <item x="2451"/>
        <item x="243"/>
        <item x="3103"/>
        <item x="3191"/>
        <item x="4017"/>
        <item x="211"/>
        <item x="2534"/>
        <item x="7904"/>
        <item x="1735"/>
        <item x="7924"/>
        <item x="2727"/>
        <item x="7894"/>
        <item x="7211"/>
        <item x="6144"/>
        <item x="1505"/>
        <item x="3747"/>
        <item x="701"/>
        <item x="3285"/>
        <item x="5068"/>
        <item x="4264"/>
        <item x="1356"/>
        <item x="3223"/>
        <item x="2348"/>
        <item x="5855"/>
        <item x="411"/>
        <item x="2397"/>
        <item x="6654"/>
        <item x="7770"/>
        <item x="4488"/>
        <item x="6041"/>
        <item x="7935"/>
        <item x="7028"/>
        <item x="5273"/>
        <item x="5860"/>
        <item x="6398"/>
        <item x="8018"/>
        <item x="5701"/>
        <item x="1320"/>
        <item x="3163"/>
        <item x="119"/>
        <item x="3844"/>
        <item x="4632"/>
        <item x="2972"/>
        <item x="5804"/>
        <item x="6004"/>
        <item x="4441"/>
        <item x="2035"/>
        <item x="5611"/>
        <item x="2524"/>
        <item x="2626"/>
        <item x="5360"/>
        <item x="3038"/>
        <item x="5243"/>
        <item x="3769"/>
        <item x="6138"/>
        <item x="856"/>
        <item x="3024"/>
        <item x="1993"/>
        <item x="7875"/>
        <item x="3865"/>
        <item x="152"/>
        <item x="7277"/>
        <item x="4120"/>
        <item x="8032"/>
        <item x="6018"/>
        <item x="7056"/>
        <item x="7625"/>
        <item x="1888"/>
        <item x="5031"/>
        <item x="1124"/>
        <item x="5811"/>
        <item x="6614"/>
        <item x="871"/>
        <item x="12"/>
        <item x="8029"/>
        <item x="3395"/>
        <item x="4445"/>
        <item x="6367"/>
        <item x="7720"/>
        <item x="5465"/>
        <item x="263"/>
        <item x="1633"/>
        <item x="7852"/>
        <item x="4833"/>
        <item x="1848"/>
        <item x="6788"/>
        <item x="7670"/>
        <item x="6516"/>
        <item x="8109"/>
        <item x="7060"/>
        <item x="6321"/>
        <item x="2065"/>
        <item x="2388"/>
        <item x="3668"/>
        <item x="2748"/>
        <item x="7273"/>
        <item x="7099"/>
        <item x="7040"/>
        <item x="6616"/>
        <item x="3009"/>
        <item x="4287"/>
        <item x="2016"/>
        <item x="2124"/>
        <item x="4901"/>
        <item x="1063"/>
        <item x="8158"/>
        <item x="2200"/>
        <item x="2274"/>
        <item x="6496"/>
        <item x="2715"/>
        <item x="3828"/>
        <item x="3703"/>
        <item x="1403"/>
        <item x="961"/>
        <item x="5350"/>
        <item x="6352"/>
        <item x="5331"/>
        <item x="1202"/>
        <item x="5445"/>
        <item x="4339"/>
        <item x="2859"/>
        <item x="1329"/>
        <item x="2588"/>
        <item x="5133"/>
        <item x="6890"/>
        <item x="84"/>
        <item x="4373"/>
        <item x="2323"/>
        <item x="5891"/>
        <item x="2319"/>
        <item x="378"/>
        <item x="1457"/>
        <item x="4039"/>
        <item x="5810"/>
        <item x="2755"/>
        <item x="7345"/>
        <item x="7985"/>
        <item x="6602"/>
        <item x="5870"/>
        <item x="172"/>
        <item x="1640"/>
        <item x="4606"/>
        <item x="4912"/>
        <item x="1127"/>
        <item x="942"/>
        <item x="586"/>
        <item x="4697"/>
        <item x="1734"/>
        <item x="7952"/>
        <item x="4695"/>
        <item x="5920"/>
        <item x="7258"/>
        <item x="4896"/>
        <item x="4750"/>
        <item x="3429"/>
        <item x="685"/>
        <item x="2328"/>
        <item x="5494"/>
        <item x="1925"/>
        <item x="4910"/>
        <item x="7524"/>
        <item x="1816"/>
        <item x="8000"/>
        <item x="4940"/>
        <item x="292"/>
        <item x="5508"/>
        <item x="4692"/>
        <item x="2775"/>
        <item x="8146"/>
        <item x="362"/>
        <item x="4873"/>
        <item x="1797"/>
        <item x="7616"/>
        <item x="7315"/>
        <item x="7187"/>
        <item x="4248"/>
        <item x="1632"/>
        <item x="2938"/>
        <item x="7491"/>
        <item x="7010"/>
        <item x="3338"/>
        <item x="5970"/>
        <item x="7067"/>
        <item x="7791"/>
        <item x="6856"/>
        <item x="6892"/>
        <item x="4294"/>
        <item x="7347"/>
        <item x="6113"/>
        <item x="1406"/>
        <item x="5551"/>
        <item x="2954"/>
        <item x="786"/>
        <item x="2853"/>
        <item x="7690"/>
        <item x="3001"/>
        <item x="5639"/>
        <item x="6455"/>
        <item x="1845"/>
        <item x="3552"/>
        <item x="4365"/>
        <item x="7206"/>
        <item x="7191"/>
        <item x="815"/>
        <item x="1965"/>
        <item x="6286"/>
        <item x="2448"/>
        <item x="7774"/>
        <item x="8139"/>
        <item x="837"/>
        <item x="7213"/>
        <item x="3523"/>
        <item x="4265"/>
        <item x="4698"/>
        <item x="7461"/>
        <item x="2728"/>
        <item x="5819"/>
        <item x="4690"/>
        <item x="2950"/>
        <item x="5620"/>
        <item x="3762"/>
        <item x="3102"/>
        <item x="4239"/>
        <item x="3008"/>
        <item x="3403"/>
        <item x="7185"/>
        <item x="5914"/>
        <item x="4131"/>
        <item x="3944"/>
        <item x="596"/>
        <item x="8011"/>
        <item x="3953"/>
        <item x="5825"/>
        <item x="2500"/>
        <item x="3465"/>
        <item x="629"/>
        <item x="7339"/>
        <item x="5305"/>
        <item x="8167"/>
        <item x="8033"/>
        <item x="1328"/>
        <item x="6656"/>
        <item x="6891"/>
        <item x="2716"/>
        <item x="1956"/>
        <item x="6737"/>
        <item x="502"/>
        <item x="477"/>
        <item x="7129"/>
        <item x="7438"/>
        <item x="3941"/>
        <item x="374"/>
        <item x="2744"/>
        <item x="5996"/>
        <item x="416"/>
        <item x="6912"/>
        <item x="4483"/>
        <item x="534"/>
        <item x="8143"/>
        <item x="6486"/>
        <item x="5321"/>
        <item x="7459"/>
        <item x="8137"/>
        <item x="7612"/>
        <item x="6435"/>
        <item x="4244"/>
        <item x="2300"/>
        <item x="6067"/>
        <item x="2788"/>
        <item x="2320"/>
        <item x="37"/>
        <item x="2611"/>
        <item x="5319"/>
        <item x="6543"/>
        <item x="6736"/>
        <item x="2078"/>
        <item x="6109"/>
        <item x="1008"/>
        <item x="2445"/>
        <item x="2691"/>
        <item x="2674"/>
        <item x="2733"/>
        <item x="4730"/>
        <item x="2138"/>
        <item x="2948"/>
        <item x="2282"/>
        <item x="2128"/>
        <item x="6648"/>
        <item x="2306"/>
        <item x="5073"/>
        <item x="7944"/>
        <item x="4787"/>
        <item x="7228"/>
        <item x="564"/>
        <item x="6469"/>
        <item x="6147"/>
        <item x="565"/>
        <item x="2860"/>
        <item x="3626"/>
        <item x="5175"/>
        <item x="7687"/>
        <item x="5677"/>
        <item x="1821"/>
        <item x="7721"/>
        <item x="831"/>
        <item x="7825"/>
        <item x="2458"/>
        <item x="4518"/>
        <item x="723"/>
        <item x="4539"/>
        <item x="5823"/>
        <item x="1885"/>
        <item x="6405"/>
        <item x="3516"/>
        <item x="7686"/>
        <item x="6557"/>
        <item x="3918"/>
        <item x="6420"/>
        <item x="6034"/>
        <item x="2006"/>
        <item x="833"/>
        <item x="4214"/>
        <item x="3973"/>
        <item x="4648"/>
        <item x="7379"/>
        <item x="4839"/>
        <item x="2217"/>
        <item x="6223"/>
        <item x="4298"/>
        <item x="7916"/>
        <item x="4550"/>
        <item x="1062"/>
        <item x="6489"/>
        <item x="748"/>
        <item x="106"/>
        <item x="1019"/>
        <item x="177"/>
        <item x="1363"/>
        <item x="1792"/>
        <item x="2166"/>
        <item x="6120"/>
        <item x="1806"/>
        <item x="7162"/>
        <item x="5816"/>
        <item x="1494"/>
        <item x="1970"/>
        <item x="8134"/>
        <item x="2266"/>
        <item x="1883"/>
        <item x="2795"/>
        <item x="7660"/>
        <item x="6104"/>
        <item x="6218"/>
        <item x="4157"/>
        <item x="5659"/>
        <item x="4895"/>
        <item x="3725"/>
        <item x="6096"/>
        <item x="3816"/>
        <item x="5324"/>
        <item x="2100"/>
        <item x="4375"/>
        <item x="8126"/>
        <item x="7874"/>
        <item x="3358"/>
        <item x="5735"/>
        <item x="5669"/>
        <item x="4851"/>
        <item x="7598"/>
        <item x="3157"/>
        <item x="2624"/>
        <item x="5340"/>
        <item x="2305"/>
        <item x="504"/>
        <item x="7578"/>
        <item x="1133"/>
        <item x="6638"/>
        <item x="5595"/>
        <item x="298"/>
        <item x="7646"/>
        <item x="7975"/>
        <item x="5964"/>
        <item x="6974"/>
        <item x="4171"/>
        <item x="2255"/>
        <item x="7119"/>
        <item x="1827"/>
        <item x="4995"/>
        <item x="8163"/>
        <item x="7885"/>
        <item x="7737"/>
        <item x="7991"/>
        <item x="2170"/>
        <item x="6297"/>
        <item x="5883"/>
        <item x="5468"/>
        <item x="2199"/>
        <item x="7289"/>
        <item x="737"/>
        <item x="7288"/>
        <item x="6305"/>
        <item x="6386"/>
        <item x="5093"/>
        <item x="1654"/>
        <item x="5357"/>
        <item x="3651"/>
        <item x="709"/>
        <item x="7847"/>
        <item x="2066"/>
        <item x="3890"/>
        <item x="1553"/>
        <item x="6873"/>
        <item x="6582"/>
        <item x="3731"/>
        <item x="4760"/>
        <item x="4199"/>
        <item x="242"/>
        <item x="4878"/>
        <item x="4075"/>
        <item x="425"/>
        <item x="7012"/>
        <item x="4428"/>
        <item x="4850"/>
        <item x="6951"/>
        <item x="63"/>
        <item x="8069"/>
        <item x="8005"/>
        <item x="1523"/>
        <item x="1443"/>
        <item x="6357"/>
        <item x="3301"/>
        <item x="5651"/>
        <item x="5395"/>
        <item x="1060"/>
        <item x="2119"/>
        <item x="6362"/>
        <item x="6388"/>
        <item x="3091"/>
        <item x="3951"/>
        <item x="3505"/>
        <item x="193"/>
        <item x="7982"/>
        <item x="1136"/>
        <item x="3517"/>
        <item x="2113"/>
        <item x="7941"/>
        <item x="5976"/>
        <item x="8024"/>
        <item x="5248"/>
        <item x="2803"/>
        <item x="3812"/>
        <item x="6983"/>
        <item x="5793"/>
        <item x="2439"/>
        <item x="2668"/>
        <item x="3622"/>
        <item x="5511"/>
        <item x="4161"/>
        <item x="4200"/>
        <item x="3247"/>
        <item x="858"/>
        <item x="5280"/>
        <item x="6143"/>
        <item x="6358"/>
        <item x="246"/>
        <item x="5845"/>
        <item x="4752"/>
        <item x="4563"/>
        <item x="495"/>
        <item x="7242"/>
        <item x="1213"/>
        <item x="3363"/>
        <item x="5844"/>
        <item x="5453"/>
        <item x="7643"/>
        <item x="7192"/>
        <item x="2833"/>
        <item x="6222"/>
        <item x="5123"/>
        <item x="5548"/>
        <item x="418"/>
        <item x="3039"/>
        <item x="4297"/>
        <item x="1677"/>
        <item x="7858"/>
        <item x="5165"/>
        <item x="6467"/>
        <item x="3036"/>
        <item x="1195"/>
        <item x="1557"/>
        <item x="3833"/>
        <item x="43"/>
        <item x="2357"/>
        <item x="1434"/>
        <item x="1245"/>
        <item x="6428"/>
        <item x="5906"/>
        <item x="1547"/>
        <item x="1029"/>
        <item x="7373"/>
        <item x="5410"/>
        <item x="975"/>
        <item x="8017"/>
        <item x="467"/>
        <item x="5146"/>
        <item x="5026"/>
        <item x="4174"/>
        <item x="4622"/>
        <item x="3454"/>
        <item x="6247"/>
        <item x="2554"/>
        <item x="741"/>
        <item x="3456"/>
        <item x="3284"/>
        <item x="530"/>
        <item x="7498"/>
        <item x="5299"/>
        <item x="7223"/>
        <item x="6577"/>
        <item x="3829"/>
        <item x="5185"/>
        <item x="7754"/>
        <item x="4116"/>
        <item x="5901"/>
        <item x="4134"/>
        <item x="4360"/>
        <item x="4880"/>
        <item x="4471"/>
        <item x="2182"/>
        <item x="6923"/>
        <item x="4216"/>
        <item x="7230"/>
        <item x="7772"/>
        <item x="4196"/>
        <item x="248"/>
        <item x="7283"/>
        <item x="620"/>
        <item x="7631"/>
        <item x="5774"/>
        <item x="2603"/>
        <item x="4853"/>
        <item x="7878"/>
        <item x="8052"/>
        <item x="7931"/>
        <item x="1009"/>
        <item x="5803"/>
        <item x="1564"/>
        <item x="2609"/>
        <item x="72"/>
        <item x="6555"/>
        <item x="5998"/>
        <item x="4988"/>
        <item x="6895"/>
        <item x="2526"/>
        <item x="3126"/>
        <item x="3959"/>
        <item x="5780"/>
        <item x="2572"/>
        <item x="3064"/>
        <item x="2829"/>
        <item x="3751"/>
        <item x="822"/>
        <item x="4472"/>
        <item x="917"/>
        <item x="7650"/>
        <item x="943"/>
        <item x="1116"/>
        <item x="371"/>
        <item x="6355"/>
        <item x="4877"/>
        <item x="5170"/>
        <item x="7966"/>
        <item x="4828"/>
        <item x="2905"/>
        <item x="2613"/>
        <item x="4667"/>
        <item x="221"/>
        <item x="6394"/>
        <item x="6424"/>
        <item x="626"/>
        <item x="1128"/>
        <item x="2553"/>
        <item x="1785"/>
        <item x="7138"/>
        <item x="7649"/>
        <item x="7753"/>
        <item x="7398"/>
        <item x="5365"/>
        <item x="5566"/>
        <item x="3160"/>
        <item x="7278"/>
        <item x="3017"/>
        <item x="6014"/>
        <item x="5467"/>
        <item x="951"/>
        <item x="5394"/>
        <item x="4398"/>
        <item x="1439"/>
        <item x="4882"/>
        <item x="275"/>
        <item x="4586"/>
        <item x="6743"/>
        <item x="2281"/>
        <item x="7460"/>
        <item x="3310"/>
        <item x="6880"/>
        <item x="83"/>
        <item x="273"/>
        <item x="3466"/>
        <item x="6505"/>
        <item x="763"/>
        <item x="4963"/>
        <item x="2678"/>
        <item x="3513"/>
        <item x="1307"/>
        <item x="6774"/>
        <item x="2032"/>
        <item x="3633"/>
        <item x="5647"/>
        <item x="6093"/>
        <item x="4554"/>
        <item x="3497"/>
        <item x="5389"/>
        <item x="1742"/>
        <item x="7681"/>
        <item x="5822"/>
        <item x="4062"/>
        <item x="2915"/>
        <item x="5798"/>
        <item x="413"/>
        <item x="4090"/>
        <item x="7425"/>
        <item x="1661"/>
        <item x="4351"/>
        <item x="6524"/>
        <item x="6461"/>
        <item x="1468"/>
        <item x="7127"/>
        <item x="4023"/>
        <item x="4311"/>
        <item x="781"/>
        <item x="5984"/>
        <item x="6259"/>
        <item x="3910"/>
        <item x="4317"/>
        <item x="2791"/>
        <item x="4093"/>
        <item x="7298"/>
        <item x="3672"/>
        <item x="6693"/>
        <item x="6985"/>
        <item x="3063"/>
        <item x="4493"/>
        <item x="1246"/>
        <item x="2510"/>
        <item x="7969"/>
        <item x="3835"/>
        <item x="7050"/>
        <item x="188"/>
        <item x="1047"/>
        <item x="5693"/>
        <item x="7015"/>
        <item x="6698"/>
        <item x="1268"/>
        <item x="2005"/>
        <item x="4353"/>
        <item x="4780"/>
        <item x="735"/>
        <item x="1898"/>
        <item x="1674"/>
        <item x="7145"/>
        <item x="1383"/>
        <item x="3254"/>
        <item x="1422"/>
        <item x="6182"/>
        <item x="7328"/>
        <item x="1493"/>
        <item x="2249"/>
        <item x="49"/>
        <item x="2706"/>
        <item x="4455"/>
        <item x="3628"/>
        <item x="6065"/>
        <item x="4832"/>
        <item x="2356"/>
        <item x="5666"/>
        <item x="6993"/>
        <item x="1256"/>
        <item x="2314"/>
        <item x="1449"/>
        <item x="7775"/>
        <item x="5426"/>
        <item x="5558"/>
        <item x="6282"/>
        <item x="3040"/>
        <item x="740"/>
        <item x="8113"/>
        <item x="2342"/>
        <item x="117"/>
        <item x="6639"/>
        <item x="5483"/>
        <item x="5473"/>
        <item x="500"/>
        <item x="5390"/>
        <item x="6493"/>
        <item x="5572"/>
        <item x="4040"/>
        <item x="7419"/>
        <item x="3015"/>
        <item x="889"/>
        <item x="4352"/>
        <item x="3187"/>
        <item x="6930"/>
        <item x="7830"/>
        <item x="4740"/>
        <item x="1379"/>
        <item x="707"/>
        <item x="5016"/>
        <item x="5890"/>
        <item x="2657"/>
        <item x="6076"/>
        <item x="7561"/>
        <item x="1467"/>
        <item x="146"/>
        <item x="2928"/>
        <item x="2581"/>
        <item x="8162"/>
        <item x="788"/>
        <item x="7751"/>
        <item x="2865"/>
        <item x="2220"/>
        <item x="1444"/>
        <item x="4766"/>
        <item x="5707"/>
        <item x="3961"/>
        <item x="4465"/>
        <item x="2269"/>
        <item x="4348"/>
        <item x="5141"/>
        <item x="1159"/>
        <item x="1242"/>
        <item x="2656"/>
        <item x="7628"/>
        <item x="6277"/>
        <item x="7201"/>
        <item x="5704"/>
        <item x="2793"/>
        <item x="598"/>
        <item x="1887"/>
        <item x="3314"/>
        <item x="2883"/>
        <item x="4691"/>
        <item x="3388"/>
        <item x="2978"/>
        <item x="5740"/>
        <item x="123"/>
        <item x="3991"/>
        <item x="5676"/>
        <item x="5836"/>
        <item x="2637"/>
        <item x="1051"/>
        <item x="3343"/>
        <item x="524"/>
        <item x="385"/>
        <item x="6220"/>
        <item x="1087"/>
        <item x="549"/>
        <item x="4041"/>
        <item x="1030"/>
        <item x="6127"/>
        <item x="6185"/>
        <item x="582"/>
        <item x="1415"/>
        <item x="970"/>
        <item x="4656"/>
        <item x="4798"/>
        <item x="1657"/>
        <item x="6653"/>
        <item x="4263"/>
        <item x="5989"/>
        <item x="4831"/>
        <item x="1110"/>
        <item x="8108"/>
        <item x="5420"/>
        <item x="6292"/>
        <item x="4961"/>
        <item x="73"/>
        <item x="348"/>
        <item x="4950"/>
        <item x="1046"/>
        <item x="4511"/>
        <item x="7983"/>
        <item x="4195"/>
        <item x="3096"/>
        <item x="7836"/>
        <item x="3438"/>
        <item x="7118"/>
        <item x="991"/>
        <item x="181"/>
        <item x="3113"/>
        <item x="4059"/>
        <item x="5541"/>
        <item x="7421"/>
        <item x="2574"/>
        <item x="8001"/>
        <item x="6764"/>
        <item x="3957"/>
        <item x="4703"/>
        <item x="1600"/>
        <item x="3852"/>
        <item x="289"/>
        <item x="7167"/>
        <item x="7928"/>
        <item x="5437"/>
        <item x="1732"/>
        <item x="209"/>
        <item x="1618"/>
        <item x="3664"/>
        <item x="2888"/>
        <item x="1285"/>
        <item x="5198"/>
        <item x="6165"/>
        <item x="2004"/>
        <item x="6077"/>
        <item x="1899"/>
        <item x="1413"/>
        <item x="7047"/>
        <item x="1099"/>
        <item x="3245"/>
        <item x="6468"/>
        <item x="8136"/>
        <item x="4643"/>
        <item x="1984"/>
        <item x="932"/>
        <item x="5565"/>
        <item x="1310"/>
        <item x="6758"/>
        <item x="6677"/>
        <item x="4399"/>
        <item x="1986"/>
        <item x="2172"/>
        <item x="6069"/>
        <item x="1113"/>
        <item x="2278"/>
        <item x="2512"/>
        <item x="496"/>
        <item x="3931"/>
        <item x="697"/>
        <item x="4756"/>
        <item x="3665"/>
        <item x="5894"/>
        <item x="2735"/>
        <item x="4659"/>
        <item x="1295"/>
        <item x="6062"/>
        <item x="8057"/>
        <item x="1915"/>
        <item x="7538"/>
        <item x="3390"/>
        <item x="2077"/>
        <item x="59"/>
        <item x="7151"/>
        <item x="3364"/>
        <item x="5474"/>
        <item x="3231"/>
        <item x="3003"/>
        <item x="6090"/>
        <item x="3697"/>
        <item x="1972"/>
        <item x="7537"/>
        <item x="1080"/>
        <item x="3660"/>
        <item x="4412"/>
        <item x="8095"/>
        <item x="2836"/>
        <item x="2076"/>
        <item x="3827"/>
        <item x="6621"/>
        <item x="148"/>
        <item x="139"/>
        <item x="6070"/>
        <item x="2749"/>
        <item x="5080"/>
        <item x="3059"/>
        <item x="2149"/>
        <item x="1489"/>
        <item x="5379"/>
        <item x="1649"/>
        <item x="3200"/>
        <item x="2584"/>
        <item x="6079"/>
        <item x="6303"/>
        <item x="3555"/>
        <item x="3417"/>
        <item x="3514"/>
        <item x="3194"/>
        <item x="7274"/>
        <item x="1753"/>
        <item x="5432"/>
        <item x="4708"/>
        <item x="2893"/>
        <item x="6586"/>
        <item x="7602"/>
        <item x="2927"/>
        <item x="6898"/>
        <item x="4942"/>
        <item x="6300"/>
        <item x="5411"/>
        <item x="6031"/>
        <item x="6747"/>
        <item x="7890"/>
        <item x="1197"/>
        <item x="2285"/>
        <item x="1609"/>
        <item x="5117"/>
        <item x="5336"/>
        <item x="7994"/>
        <item x="5161"/>
        <item x="3698"/>
        <item x="1187"/>
        <item x="4644"/>
        <item x="2384"/>
        <item x="3279"/>
        <item x="3258"/>
        <item x="1530"/>
        <item x="6623"/>
        <item x="7846"/>
        <item x="5006"/>
        <item x="1891"/>
        <item x="4580"/>
        <item x="6987"/>
        <item x="1802"/>
        <item x="1963"/>
        <item x="618"/>
        <item x="3278"/>
        <item x="645"/>
        <item x="3211"/>
        <item x="3293"/>
        <item x="2988"/>
        <item x="1423"/>
        <item x="95"/>
        <item x="7072"/>
        <item x="2719"/>
        <item x="7264"/>
        <item x="8073"/>
        <item x="3810"/>
        <item x="5153"/>
        <item x="6245"/>
        <item x="4868"/>
        <item x="5434"/>
        <item x="2671"/>
        <item x="130"/>
        <item x="5986"/>
        <item x="6575"/>
        <item x="2252"/>
        <item x="2939"/>
        <item x="1193"/>
        <item x="5925"/>
        <item x="1685"/>
        <item x="1943"/>
        <item x="4669"/>
        <item x="7281"/>
        <item x="5888"/>
        <item x="491"/>
        <item x="255"/>
        <item x="1556"/>
        <item x="6088"/>
        <item x="872"/>
        <item x="918"/>
        <item x="8059"/>
        <item x="145"/>
        <item x="2193"/>
        <item x="514"/>
        <item x="364"/>
        <item x="4987"/>
        <item x="7838"/>
        <item x="6670"/>
        <item x="3347"/>
        <item x="3846"/>
        <item x="1221"/>
        <item x="6078"/>
        <item x="6834"/>
        <item x="3885"/>
        <item x="5009"/>
        <item x="7120"/>
        <item x="6274"/>
        <item x="2093"/>
        <item x="1708"/>
        <item x="3353"/>
        <item x="1353"/>
        <item x="7332"/>
        <item x="1643"/>
        <item x="7970"/>
        <item x="22"/>
        <item x="4330"/>
        <item x="3856"/>
        <item x="6916"/>
        <item x="1026"/>
        <item x="5553"/>
        <item x="2631"/>
        <item x="4847"/>
        <item x="4705"/>
        <item x="4329"/>
        <item x="4917"/>
        <item x="6319"/>
        <item x="8078"/>
        <item x="5895"/>
        <item x="3202"/>
        <item x="600"/>
        <item x="2817"/>
        <item x="7338"/>
        <item x="7372"/>
        <item x="506"/>
        <item x="5332"/>
        <item x="4160"/>
        <item x="2416"/>
        <item x="1261"/>
        <item x="3994"/>
        <item x="7436"/>
        <item x="3916"/>
        <item x="1620"/>
        <item x="1809"/>
        <item x="681"/>
        <item x="5112"/>
        <item x="1947"/>
        <item x="6853"/>
        <item x="2773"/>
        <item x="1289"/>
        <item x="2952"/>
        <item x="7672"/>
        <item x="4529"/>
        <item x="6529"/>
        <item x="7821"/>
        <item x="3298"/>
        <item x="6456"/>
        <item x="785"/>
        <item x="6650"/>
        <item x="6989"/>
        <item x="711"/>
        <item x="5167"/>
        <item x="4803"/>
        <item x="5537"/>
        <item x="4499"/>
        <item x="7112"/>
        <item x="2360"/>
        <item x="5724"/>
        <item x="7586"/>
        <item x="6188"/>
        <item x="6870"/>
        <item x="7043"/>
        <item x="6184"/>
        <item x="4802"/>
        <item x="327"/>
        <item x="457"/>
        <item x="4193"/>
        <item x="1626"/>
        <item x="5241"/>
        <item x="1079"/>
        <item x="5354"/>
        <item x="4974"/>
        <item x="3868"/>
        <item x="1670"/>
        <item x="5732"/>
        <item x="2048"/>
        <item x="7708"/>
        <item x="99"/>
        <item x="7340"/>
        <item x="5960"/>
        <item x="7651"/>
        <item x="4920"/>
        <item x="1438"/>
        <item x="6262"/>
        <item x="1121"/>
        <item x="5681"/>
        <item x="2063"/>
        <item x="1720"/>
        <item x="5043"/>
        <item x="3087"/>
        <item x="642"/>
        <item x="7038"/>
        <item x="6042"/>
        <item x="4054"/>
        <item x="196"/>
        <item x="7416"/>
        <item x="3824"/>
        <item x="4443"/>
        <item x="7666"/>
        <item x="7526"/>
        <item x="592"/>
        <item x="633"/>
        <item x="4591"/>
        <item x="7601"/>
        <item x="346"/>
        <item x="3212"/>
        <item x="3076"/>
        <item x="1179"/>
        <item x="7452"/>
        <item x="5591"/>
        <item x="3600"/>
        <item x="3173"/>
        <item x="4967"/>
        <item x="1750"/>
        <item x="7813"/>
        <item x="1538"/>
        <item x="1584"/>
        <item x="1147"/>
        <item x="7849"/>
        <item x="8168"/>
        <item x="5716"/>
        <item x="2362"/>
        <item x="6708"/>
        <item x="1774"/>
        <item x="6105"/>
        <item x="8086"/>
        <item x="6047"/>
        <item x="7999"/>
        <item x="3333"/>
        <item x="7710"/>
        <item x="1389"/>
        <item x="1269"/>
        <item x="1550"/>
        <item x="5238"/>
        <item x="1290"/>
        <item x="2400"/>
        <item x="1218"/>
        <item x="2137"/>
        <item x="6206"/>
        <item x="6860"/>
        <item x="7794"/>
        <item x="2898"/>
        <item x="2376"/>
        <item x="1587"/>
        <item x="1529"/>
        <item x="2272"/>
        <item x="250"/>
        <item x="6145"/>
        <item x="3611"/>
        <item x="1619"/>
        <item x="6766"/>
        <item x="1050"/>
        <item x="335"/>
        <item x="6498"/>
        <item x="5317"/>
        <item x="2873"/>
        <item x="526"/>
        <item x="2794"/>
        <item x="1459"/>
        <item x="5173"/>
        <item x="1156"/>
        <item x="5886"/>
        <item x="4117"/>
        <item x="6040"/>
        <item x="6719"/>
        <item x="4140"/>
        <item x="4932"/>
        <item x="3337"/>
        <item x="133"/>
        <item x="878"/>
        <item x="6964"/>
        <item x="6454"/>
        <item x="5284"/>
        <item x="4414"/>
        <item x="233"/>
        <item x="6419"/>
        <item x="6779"/>
        <item x="1463"/>
        <item x="7618"/>
        <item x="1158"/>
        <item x="6547"/>
        <item x="8013"/>
        <item x="1042"/>
        <item x="7997"/>
        <item x="7236"/>
        <item x="3134"/>
        <item x="1343"/>
        <item x="2409"/>
        <item x="982"/>
        <item x="2463"/>
        <item x="3183"/>
        <item x="4378"/>
        <item x="3971"/>
        <item x="2546"/>
        <item x="1667"/>
        <item x="1139"/>
        <item x="1194"/>
        <item x="1425"/>
        <item x="1578"/>
        <item x="4508"/>
        <item x="2337"/>
        <item x="7334"/>
        <item x="4814"/>
        <item x="5898"/>
        <item x="7662"/>
        <item x="280"/>
        <item x="1765"/>
        <item x="6754"/>
        <item x="3025"/>
        <item x="8067"/>
        <item x="3830"/>
        <item x="6910"/>
        <item x="832"/>
        <item x="6927"/>
        <item x="7587"/>
        <item x="6225"/>
        <item x="2399"/>
        <item x="2885"/>
        <item x="216"/>
        <item x="2139"/>
        <item x="1371"/>
        <item x="1369"/>
        <item x="7437"/>
        <item x="5843"/>
        <item x="2352"/>
        <item x="507"/>
        <item x="7435"/>
        <item x="6350"/>
        <item x="1513"/>
        <item x="56"/>
        <item x="3518"/>
        <item x="7451"/>
        <item x="270"/>
        <item x="3646"/>
        <item x="1573"/>
        <item x="185"/>
        <item x="4349"/>
        <item x="2405"/>
        <item x="3755"/>
        <item x="4046"/>
        <item x="6401"/>
        <item x="4377"/>
        <item x="4252"/>
        <item x="5334"/>
        <item x="454"/>
        <item x="6073"/>
        <item x="2703"/>
        <item x="5216"/>
        <item x="4870"/>
        <item x="1398"/>
        <item x="1209"/>
        <item x="8145"/>
        <item x="2677"/>
        <item x="7818"/>
        <item x="4433"/>
        <item x="1411"/>
        <item x="380"/>
        <item x="420"/>
        <item x="5667"/>
        <item x="7330"/>
        <item x="1693"/>
        <item x="6071"/>
        <item x="295"/>
        <item x="4758"/>
        <item x="1385"/>
        <item x="1446"/>
        <item x="3035"/>
        <item x="5436"/>
        <item x="6465"/>
        <item x="7515"/>
        <item x="7884"/>
        <item x="3462"/>
        <item x="3399"/>
        <item x="1358"/>
        <item x="5849"/>
        <item x="1192"/>
        <item x="5416"/>
        <item x="3207"/>
        <item x="3360"/>
        <item x="2725"/>
        <item x="5910"/>
        <item x="66"/>
        <item x="6178"/>
        <item x="1301"/>
        <item x="5877"/>
        <item x="6354"/>
        <item x="2494"/>
        <item x="6948"/>
        <item x="2910"/>
        <item x="2945"/>
        <item x="7913"/>
        <item x="4258"/>
        <item x="3486"/>
        <item x="4385"/>
        <item x="3401"/>
        <item x="7499"/>
        <item x="5815"/>
        <item x="5247"/>
        <item x="7857"/>
        <item x="6843"/>
        <item x="35"/>
        <item x="4453"/>
        <item x="3987"/>
        <item x="1927"/>
        <item x="2702"/>
        <item x="6961"/>
        <item x="2708"/>
        <item x="972"/>
        <item x="2953"/>
        <item x="4376"/>
        <item x="6979"/>
        <item x="4927"/>
        <item x="253"/>
        <item x="3889"/>
        <item x="2443"/>
        <item x="4514"/>
        <item x="1038"/>
        <item x="6714"/>
        <item x="6228"/>
        <item x="3606"/>
        <item x="881"/>
        <item x="4658"/>
        <item x="5484"/>
        <item x="2370"/>
        <item x="5645"/>
        <item x="6501"/>
        <item x="4002"/>
        <item x="3886"/>
        <item x="6777"/>
        <item x="1211"/>
        <item x="1073"/>
        <item x="4960"/>
        <item x="6811"/>
        <item x="6204"/>
        <item x="122"/>
        <item x="204"/>
        <item x="3156"/>
        <item x="5213"/>
        <item x="2085"/>
        <item x="2835"/>
        <item x="2505"/>
        <item x="6794"/>
        <item x="5710"/>
        <item x="265"/>
        <item x="2295"/>
        <item x="4858"/>
        <item x="2503"/>
        <item x="3078"/>
        <item x="2528"/>
        <item x="854"/>
        <item x="2935"/>
        <item x="7816"/>
        <item x="1678"/>
        <item x="3236"/>
        <item x="6592"/>
        <item x="7621"/>
        <item x="1978"/>
        <item x="3166"/>
        <item x="7963"/>
        <item x="97"/>
        <item x="1800"/>
        <item x="4781"/>
        <item x="2228"/>
        <item x="6949"/>
        <item x="5529"/>
        <item x="2944"/>
        <item x="7402"/>
        <item x="2122"/>
        <item x="5942"/>
        <item x="5600"/>
        <item x="3154"/>
        <item x="276"/>
        <item x="5081"/>
        <item x="1350"/>
        <item x="5631"/>
        <item x="1303"/>
        <item x="3184"/>
        <item x="4765"/>
        <item x="2372"/>
        <item x="902"/>
        <item x="6270"/>
        <item x="7786"/>
        <item x="1191"/>
        <item x="1316"/>
        <item x="6613"/>
        <item x="2801"/>
        <item x="2097"/>
        <item x="4953"/>
        <item x="3623"/>
        <item x="731"/>
        <item x="2354"/>
        <item x="2745"/>
        <item x="4449"/>
        <item x="3197"/>
        <item x="5346"/>
        <item x="5963"/>
        <item x="7992"/>
        <item x="5644"/>
        <item x="1407"/>
        <item x="1064"/>
        <item x="408"/>
        <item x="3477"/>
        <item x="2577"/>
        <item x="2029"/>
        <item x="236"/>
        <item x="2105"/>
        <item x="1200"/>
        <item x="897"/>
        <item x="5957"/>
        <item x="6458"/>
        <item x="3023"/>
        <item x="3311"/>
        <item x="3447"/>
        <item x="4686"/>
        <item x="2712"/>
        <item x="5421"/>
        <item x="5297"/>
        <item x="6576"/>
        <item x="2722"/>
        <item x="2925"/>
        <item x="224"/>
        <item x="5050"/>
        <item x="6836"/>
        <item x="6258"/>
        <item x="7862"/>
        <item x="2359"/>
        <item x="6411"/>
        <item x="202"/>
        <item x="3224"/>
        <item x="6425"/>
        <item x="7082"/>
        <item x="391"/>
        <item x="347"/>
        <item x="5270"/>
        <item x="538"/>
        <item x="7520"/>
        <item x="4425"/>
        <item x="4183"/>
        <item x="5413"/>
        <item x="995"/>
        <item x="5621"/>
        <item x="3054"/>
        <item x="3072"/>
        <item x="7286"/>
        <item x="6422"/>
        <item x="1684"/>
        <item x="8101"/>
        <item x="7680"/>
        <item x="5743"/>
        <item x="3594"/>
        <item x="641"/>
        <item x="5555"/>
        <item x="4820"/>
        <item x="5814"/>
        <item x="5867"/>
        <item x="7279"/>
        <item x="4333"/>
        <item x="3328"/>
        <item x="4241"/>
        <item x="7545"/>
        <item x="630"/>
        <item x="4655"/>
        <item x="4992"/>
        <item x="3479"/>
        <item x="2345"/>
        <item x="2652"/>
        <item x="3147"/>
        <item x="6641"/>
        <item x="6824"/>
        <item x="522"/>
        <item x="1612"/>
        <item x="3161"/>
        <item x="5277"/>
        <item x="5030"/>
        <item x="446"/>
        <item x="6459"/>
        <item x="4788"/>
        <item x="4937"/>
        <item x="1315"/>
        <item x="5017"/>
        <item x="5542"/>
        <item x="5518"/>
        <item x="2650"/>
        <item x="6883"/>
        <item x="933"/>
        <item x="2763"/>
        <item x="5020"/>
        <item x="1881"/>
        <item x="2942"/>
        <item x="7219"/>
        <item x="1681"/>
        <item x="1201"/>
        <item x="742"/>
        <item x="5138"/>
        <item x="4712"/>
        <item x="1235"/>
        <item x="624"/>
        <item x="2446"/>
        <item x="1623"/>
        <item x="6594"/>
        <item x="3724"/>
        <item x="7103"/>
        <item x="7718"/>
        <item x="863"/>
        <item x="1181"/>
        <item x="2369"/>
        <item x="14"/>
        <item x="3484"/>
        <item x="2209"/>
        <item x="7839"/>
        <item x="5222"/>
        <item x="1512"/>
        <item x="2044"/>
        <item x="1414"/>
        <item x="3922"/>
        <item x="2547"/>
        <item x="7831"/>
        <item x="7464"/>
        <item x="1469"/>
        <item x="6523"/>
        <item x="6082"/>
        <item x="7642"/>
        <item x="2962"/>
        <item x="3726"/>
        <item x="5148"/>
        <item x="6605"/>
        <item x="301"/>
        <item x="1940"/>
        <item x="5988"/>
        <item x="4574"/>
        <item x="2580"/>
        <item x="3661"/>
        <item x="4221"/>
        <item x="3982"/>
        <item x="4934"/>
        <item x="5100"/>
        <item x="2131"/>
        <item x="2244"/>
        <item x="5035"/>
        <item x="5488"/>
        <item x="5188"/>
        <item x="3624"/>
        <item x="609"/>
        <item x="6786"/>
        <item x="5882"/>
        <item x="3912"/>
        <item x="4163"/>
        <item x="1237"/>
        <item x="7880"/>
        <item x="4019"/>
        <item x="6972"/>
        <item x="5536"/>
        <item x="2884"/>
        <item x="7739"/>
        <item x="2575"/>
        <item x="4582"/>
        <item x="2457"/>
        <item x="2442"/>
        <item x="431"/>
        <item x="6992"/>
        <item x="834"/>
        <item x="7490"/>
        <item x="1115"/>
        <item x="3878"/>
        <item x="7968"/>
        <item x="2232"/>
        <item x="3897"/>
        <item x="6288"/>
        <item x="7469"/>
        <item x="3784"/>
        <item x="1219"/>
        <item x="7895"/>
        <item x="7962"/>
        <item x="2573"/>
        <item x="338"/>
        <item x="175"/>
        <item x="6760"/>
        <item x="5169"/>
        <item x="1539"/>
        <item x="5653"/>
        <item x="5954"/>
        <item x="7280"/>
        <item x="6675"/>
        <item x="6121"/>
        <item x="4808"/>
        <item x="663"/>
        <item x="7712"/>
        <item x="7973"/>
        <item x="6630"/>
        <item x="6001"/>
        <item x="3662"/>
        <item x="118"/>
        <item x="2867"/>
        <item x="755"/>
        <item x="3625"/>
        <item x="7652"/>
        <item x="5285"/>
        <item x="5210"/>
        <item x="5642"/>
        <item x="6293"/>
        <item x="7204"/>
        <item x="862"/>
        <item x="7879"/>
        <item x="5461"/>
        <item x="6669"/>
        <item x="2262"/>
        <item x="6363"/>
        <item x="2999"/>
        <item x="2380"/>
        <item x="2555"/>
        <item x="6924"/>
        <item x="5433"/>
        <item x="4416"/>
        <item x="7808"/>
        <item x="5221"/>
        <item x="7383"/>
        <item x="7550"/>
        <item x="4358"/>
        <item x="4026"/>
        <item x="4945"/>
        <item x="2756"/>
        <item x="433"/>
        <item x="5525"/>
        <item x="2855"/>
        <item x="4115"/>
        <item x="733"/>
        <item x="1805"/>
        <item x="7647"/>
        <item x="7467"/>
        <item x="7655"/>
        <item x="2206"/>
        <item x="3206"/>
        <item x="2046"/>
        <item x="5715"/>
        <item x="6203"/>
        <item x="4621"/>
        <item x="7745"/>
        <item x="7032"/>
        <item x="7529"/>
        <item x="7055"/>
        <item x="4014"/>
        <item x="7489"/>
        <item x="3111"/>
        <item x="6723"/>
        <item x="3373"/>
        <item x="2620"/>
        <item x="7805"/>
        <item x="1591"/>
        <item x="6393"/>
        <item x="5013"/>
        <item x="6839"/>
        <item x="6551"/>
        <item x="607"/>
        <item x="6999"/>
        <item x="5881"/>
        <item x="7124"/>
        <item x="3450"/>
        <item x="5674"/>
        <item x="5196"/>
        <item x="29"/>
        <item x="274"/>
        <item x="4350"/>
        <item x="2258"/>
        <item x="7845"/>
        <item x="1016"/>
        <item x="5852"/>
        <item x="1637"/>
        <item x="3318"/>
        <item x="4284"/>
        <item x="4379"/>
        <item x="7299"/>
        <item x="5218"/>
        <item x="376"/>
        <item x="1999"/>
        <item x="800"/>
        <item x="696"/>
        <item x="1669"/>
        <item x="5711"/>
        <item x="1659"/>
        <item x="3402"/>
        <item x="4392"/>
        <item x="7025"/>
        <item x="6063"/>
        <item x="4394"/>
        <item x="3705"/>
        <item x="4304"/>
        <item x="3261"/>
        <item x="4811"/>
        <item x="3647"/>
        <item x="1447"/>
        <item x="1548"/>
        <item x="7401"/>
        <item x="689"/>
        <item x="4739"/>
        <item x="3026"/>
        <item x="3459"/>
        <item x="5502"/>
        <item x="5333"/>
        <item x="7792"/>
        <item x="3359"/>
        <item x="3845"/>
        <item x="937"/>
        <item x="6799"/>
        <item x="2914"/>
        <item x="6269"/>
        <item x="753"/>
        <item x="2412"/>
        <item x="1518"/>
        <item x="761"/>
        <item x="775"/>
        <item x="487"/>
        <item x="2654"/>
        <item x="51"/>
        <item x="3167"/>
        <item x="3738"/>
        <item x="4685"/>
        <item x="6432"/>
        <item x="7061"/>
        <item x="1641"/>
        <item x="3115"/>
        <item x="5067"/>
        <item x="3067"/>
        <item x="1651"/>
        <item x="3085"/>
        <item x="2290"/>
        <item x="6494"/>
        <item x="5168"/>
        <item x="3639"/>
        <item x="3925"/>
        <item x="7143"/>
        <item x="864"/>
        <item x="4029"/>
        <item x="3208"/>
        <item x="766"/>
        <item x="7272"/>
        <item x="3870"/>
        <item x="3989"/>
        <item x="19"/>
        <item x="3608"/>
        <item x="4818"/>
        <item x="6022"/>
        <item x="367"/>
        <item x="3259"/>
        <item x="1264"/>
        <item x="4444"/>
        <item x="8150"/>
        <item x="5624"/>
        <item x="3295"/>
        <item x="5833"/>
        <item x="2047"/>
        <item x="1560"/>
        <item x="4825"/>
        <item x="2223"/>
        <item x="3418"/>
        <item x="1824"/>
        <item x="6970"/>
        <item x="1572"/>
        <item x="3313"/>
        <item x="1475"/>
        <item x="3032"/>
        <item x="6033"/>
        <item x="189"/>
        <item x="7633"/>
        <item x="1761"/>
        <item x="473"/>
        <item x="6374"/>
        <item x="823"/>
        <item x="2699"/>
        <item x="375"/>
        <item x="6850"/>
        <item x="728"/>
        <item x="2984"/>
        <item x="2820"/>
        <item x="3478"/>
        <item x="7965"/>
        <item x="3455"/>
        <item x="1728"/>
        <item x="7834"/>
        <item x="7591"/>
        <item x="5797"/>
        <item x="1377"/>
        <item x="2040"/>
        <item x="7149"/>
        <item x="1431"/>
        <item x="7706"/>
        <item x="7008"/>
        <item x="627"/>
        <item x="7814"/>
        <item x="3512"/>
        <item x="5601"/>
        <item x="7605"/>
        <item x="3569"/>
        <item x="5695"/>
        <item x="6375"/>
        <item x="557"/>
        <item x="6463"/>
        <item x="3205"/>
        <item x="3945"/>
        <item x="4578"/>
        <item x="2371"/>
        <item x="7516"/>
        <item x="7500"/>
        <item x="6500"/>
        <item x="5038"/>
        <item x="3621"/>
        <item x="3548"/>
        <item x="5806"/>
        <item x="1593"/>
        <item x="5727"/>
        <item x="5723"/>
        <item x="7557"/>
        <item x="2916"/>
        <item x="5958"/>
        <item x="6728"/>
        <item x="3263"/>
        <item x="5215"/>
        <item x="4959"/>
        <item x="4651"/>
        <item x="6509"/>
        <item x="4547"/>
        <item x="6112"/>
        <item x="727"/>
        <item x="1503"/>
        <item x="15"/>
        <item x="1759"/>
        <item x="214"/>
        <item x="1397"/>
        <item x="3377"/>
        <item x="935"/>
        <item x="1907"/>
        <item x="6348"/>
        <item x="6151"/>
        <item x="3472"/>
        <item x="6990"/>
        <item x="8107"/>
        <item x="5995"/>
        <item x="3180"/>
        <item x="7270"/>
        <item x="2308"/>
        <item x="1718"/>
        <item x="5267"/>
        <item x="5539"/>
        <item x="2413"/>
        <item x="5383"/>
        <item x="1764"/>
        <item x="2462"/>
        <item x="4711"/>
        <item x="323"/>
        <item x="5223"/>
        <item x="3239"/>
        <item x="3369"/>
        <item x="919"/>
        <item x="6019"/>
        <item x="4081"/>
        <item x="3495"/>
        <item x="8130"/>
        <item x="21"/>
        <item x="4361"/>
        <item x="5056"/>
        <item x="142"/>
        <item x="3560"/>
        <item x="4800"/>
        <item x="2894"/>
        <item x="2856"/>
        <item x="7323"/>
        <item x="4424"/>
        <item x="1608"/>
        <item x="6507"/>
        <item x="5002"/>
        <item x="4852"/>
        <item x="5441"/>
        <item x="4936"/>
        <item x="1874"/>
        <item x="7588"/>
        <item x="1652"/>
        <item x="6026"/>
        <item x="6333"/>
        <item x="7116"/>
        <item x="5885"/>
        <item x="1884"/>
        <item x="4546"/>
        <item x="4466"/>
        <item x="8172"/>
        <item x="7400"/>
        <item x="462"/>
        <item x="2525"/>
        <item x="2221"/>
        <item x="8097"/>
        <item x="2998"/>
        <item x="7136"/>
        <item x="2238"/>
        <item x="5085"/>
        <item x="1944"/>
        <item x="893"/>
        <item x="3470"/>
        <item x="4480"/>
        <item x="8082"/>
        <item x="5661"/>
        <item x="3525"/>
        <item x="6846"/>
        <item x="1408"/>
        <item x="5940"/>
        <item x="5302"/>
        <item x="4771"/>
        <item x="5655"/>
        <item x="4467"/>
        <item x="4270"/>
        <item x="4459"/>
        <item x="1027"/>
        <item x="5545"/>
        <item x="5662"/>
        <item x="3915"/>
        <item x="2478"/>
        <item x="1575"/>
        <item x="4549"/>
        <item x="1373"/>
        <item x="2830"/>
        <item x="4494"/>
        <item x="4232"/>
        <item x="4807"/>
        <item x="2367"/>
        <item x="2902"/>
        <item x="4231"/>
        <item x="6233"/>
        <item x="7787"/>
        <item x="1558"/>
        <item x="2430"/>
        <item x="7076"/>
        <item x="631"/>
        <item x="7390"/>
        <item x="5863"/>
        <item x="2102"/>
        <item x="3229"/>
        <item x="7386"/>
        <item x="5492"/>
        <item x="3379"/>
        <item x="184"/>
        <item x="5493"/>
        <item x="90"/>
        <item x="3958"/>
        <item x="3719"/>
        <item x="1634"/>
        <item x="1985"/>
        <item x="5749"/>
        <item x="7291"/>
        <item x="2499"/>
        <item x="5734"/>
        <item x="7736"/>
        <item x="2152"/>
        <item x="6200"/>
        <item x="7898"/>
        <item x="7673"/>
        <item x="5767"/>
        <item x="7702"/>
        <item x="2913"/>
        <item x="6878"/>
        <item x="2382"/>
        <item x="6887"/>
        <item x="7284"/>
        <item x="6841"/>
        <item x="6559"/>
        <item x="5351"/>
        <item x="6457"/>
        <item x="7580"/>
        <item x="7139"/>
        <item x="4567"/>
        <item x="5778"/>
        <item x="7408"/>
        <item x="1034"/>
        <item x="4598"/>
        <item x="5528"/>
        <item x="4191"/>
        <item x="2095"/>
        <item x="2191"/>
        <item x="5835"/>
        <item x="3699"/>
        <item x="2101"/>
        <item x="419"/>
        <item x="5147"/>
        <item x="2816"/>
        <item x="4496"/>
        <item x="6771"/>
        <item x="4947"/>
        <item t="default"/>
      </items>
    </pivotField>
    <pivotField showAll="0">
      <items count="4">
        <item x="2"/>
        <item x="1"/>
        <item x="0"/>
        <item t="default"/>
      </items>
    </pivotField>
    <pivotField showAll="0"/>
    <pivotField showAll="0">
      <items count="14">
        <item x="5"/>
        <item x="2"/>
        <item x="9"/>
        <item x="7"/>
        <item x="11"/>
        <item x="1"/>
        <item x="4"/>
        <item x="12"/>
        <item x="0"/>
        <item x="10"/>
        <item x="3"/>
        <item x="6"/>
        <item x="8"/>
        <item t="default"/>
      </items>
    </pivotField>
    <pivotField showAll="0">
      <items count="5">
        <item h="1" x="1"/>
        <item h="1" x="0"/>
        <item x="2"/>
        <item h="1" x="3"/>
        <item t="default"/>
      </items>
    </pivotField>
    <pivotField showAll="0">
      <items count="4">
        <item x="2"/>
        <item h="1" x="0"/>
        <item h="1" x="1"/>
        <item t="default"/>
      </items>
    </pivotField>
    <pivotField showAll="0"/>
    <pivotField showAll="0">
      <items count="8">
        <item x="6"/>
        <item x="3"/>
        <item x="5"/>
        <item x="1"/>
        <item x="0"/>
        <item x="4"/>
        <item x="2"/>
        <item t="default"/>
      </items>
    </pivotField>
    <pivotField numFmtId="14" showAll="0">
      <items count="1451">
        <item x="26"/>
        <item x="1447"/>
        <item x="448"/>
        <item x="550"/>
        <item x="74"/>
        <item x="82"/>
        <item x="189"/>
        <item x="954"/>
        <item x="88"/>
        <item x="224"/>
        <item x="110"/>
        <item x="1240"/>
        <item x="108"/>
        <item x="900"/>
        <item x="179"/>
        <item x="908"/>
        <item x="84"/>
        <item x="850"/>
        <item x="362"/>
        <item x="1330"/>
        <item x="523"/>
        <item x="147"/>
        <item x="1254"/>
        <item x="749"/>
        <item x="1042"/>
        <item x="292"/>
        <item x="98"/>
        <item x="930"/>
        <item x="1308"/>
        <item x="1201"/>
        <item x="859"/>
        <item x="888"/>
        <item x="579"/>
        <item x="717"/>
        <item x="78"/>
        <item x="188"/>
        <item x="1122"/>
        <item x="997"/>
        <item x="1319"/>
        <item x="1278"/>
        <item x="724"/>
        <item x="945"/>
        <item x="1139"/>
        <item x="584"/>
        <item x="666"/>
        <item x="592"/>
        <item x="839"/>
        <item x="453"/>
        <item x="682"/>
        <item x="400"/>
        <item x="1133"/>
        <item x="316"/>
        <item x="1143"/>
        <item x="1242"/>
        <item x="1260"/>
        <item x="23"/>
        <item x="1109"/>
        <item x="938"/>
        <item x="1327"/>
        <item x="1065"/>
        <item x="1005"/>
        <item x="750"/>
        <item x="1291"/>
        <item x="53"/>
        <item x="246"/>
        <item x="1229"/>
        <item x="1144"/>
        <item x="174"/>
        <item x="94"/>
        <item x="590"/>
        <item x="329"/>
        <item x="562"/>
        <item x="726"/>
        <item x="563"/>
        <item x="187"/>
        <item x="661"/>
        <item x="0"/>
        <item x="403"/>
        <item x="306"/>
        <item x="1052"/>
        <item x="851"/>
        <item x="709"/>
        <item x="760"/>
        <item x="564"/>
        <item x="1216"/>
        <item x="200"/>
        <item x="275"/>
        <item x="1117"/>
        <item x="600"/>
        <item x="817"/>
        <item x="783"/>
        <item x="1347"/>
        <item x="340"/>
        <item x="1365"/>
        <item x="351"/>
        <item x="144"/>
        <item x="117"/>
        <item x="961"/>
        <item x="332"/>
        <item x="733"/>
        <item x="422"/>
        <item x="93"/>
        <item x="1363"/>
        <item x="114"/>
        <item x="630"/>
        <item x="890"/>
        <item x="612"/>
        <item x="359"/>
        <item x="1037"/>
        <item x="617"/>
        <item x="1129"/>
        <item x="1108"/>
        <item x="454"/>
        <item x="556"/>
        <item x="1021"/>
        <item x="599"/>
        <item x="1180"/>
        <item x="1315"/>
        <item x="247"/>
        <item x="1028"/>
        <item x="912"/>
        <item x="1337"/>
        <item x="330"/>
        <item x="65"/>
        <item x="391"/>
        <item x="524"/>
        <item x="1049"/>
        <item x="368"/>
        <item x="1306"/>
        <item x="298"/>
        <item x="1172"/>
        <item x="135"/>
        <item x="184"/>
        <item x="763"/>
        <item x="609"/>
        <item x="716"/>
        <item x="57"/>
        <item x="728"/>
        <item x="1324"/>
        <item x="799"/>
        <item x="865"/>
        <item x="1077"/>
        <item x="171"/>
        <item x="882"/>
        <item x="468"/>
        <item x="196"/>
        <item x="920"/>
        <item x="1010"/>
        <item x="834"/>
        <item x="1429"/>
        <item x="1437"/>
        <item x="484"/>
        <item x="610"/>
        <item x="474"/>
        <item x="75"/>
        <item x="1069"/>
        <item x="1320"/>
        <item x="587"/>
        <item x="1083"/>
        <item x="1425"/>
        <item x="301"/>
        <item x="439"/>
        <item x="605"/>
        <item x="694"/>
        <item x="1419"/>
        <item x="663"/>
        <item x="725"/>
        <item x="181"/>
        <item x="567"/>
        <item x="1408"/>
        <item x="401"/>
        <item x="386"/>
        <item x="892"/>
        <item x="407"/>
        <item x="513"/>
        <item x="373"/>
        <item x="529"/>
        <item x="684"/>
        <item x="280"/>
        <item x="363"/>
        <item x="3"/>
        <item x="979"/>
        <item x="256"/>
        <item x="97"/>
        <item x="1140"/>
        <item x="923"/>
        <item x="902"/>
        <item x="999"/>
        <item x="1064"/>
        <item x="1213"/>
        <item x="901"/>
        <item x="313"/>
        <item x="445"/>
        <item x="570"/>
        <item x="149"/>
        <item x="1102"/>
        <item x="934"/>
        <item x="748"/>
        <item x="446"/>
        <item x="1394"/>
        <item x="1032"/>
        <item x="180"/>
        <item x="1051"/>
        <item x="926"/>
        <item x="794"/>
        <item x="1223"/>
        <item x="1443"/>
        <item x="56"/>
        <item x="809"/>
        <item x="242"/>
        <item x="646"/>
        <item x="337"/>
        <item x="700"/>
        <item x="1087"/>
        <item x="499"/>
        <item x="898"/>
        <item x="402"/>
        <item x="634"/>
        <item x="1440"/>
        <item x="1274"/>
        <item x="652"/>
        <item x="818"/>
        <item x="1173"/>
        <item x="334"/>
        <item x="1237"/>
        <item x="1006"/>
        <item x="428"/>
        <item x="670"/>
        <item x="1152"/>
        <item x="68"/>
        <item x="375"/>
        <item x="264"/>
        <item x="71"/>
        <item x="1243"/>
        <item x="549"/>
        <item x="879"/>
        <item x="350"/>
        <item x="854"/>
        <item x="1336"/>
        <item x="591"/>
        <item x="1146"/>
        <item x="1426"/>
        <item x="1404"/>
        <item x="1250"/>
        <item x="167"/>
        <item x="113"/>
        <item x="572"/>
        <item x="14"/>
        <item x="1178"/>
        <item x="1183"/>
        <item x="213"/>
        <item x="455"/>
        <item x="1092"/>
        <item x="707"/>
        <item x="356"/>
        <item x="685"/>
        <item x="152"/>
        <item x="909"/>
        <item x="232"/>
        <item x="697"/>
        <item x="50"/>
        <item x="1246"/>
        <item x="658"/>
        <item x="1041"/>
        <item x="762"/>
        <item x="11"/>
        <item x="580"/>
        <item x="202"/>
        <item x="659"/>
        <item x="596"/>
        <item x="367"/>
        <item x="326"/>
        <item x="159"/>
        <item x="1325"/>
        <item x="1104"/>
        <item x="29"/>
        <item x="1150"/>
        <item x="285"/>
        <item x="746"/>
        <item x="1018"/>
        <item x="39"/>
        <item x="1116"/>
        <item x="72"/>
        <item x="811"/>
        <item x="1427"/>
        <item x="1012"/>
        <item x="491"/>
        <item x="821"/>
        <item x="172"/>
        <item x="687"/>
        <item x="883"/>
        <item x="1212"/>
        <item x="96"/>
        <item x="198"/>
        <item x="602"/>
        <item x="530"/>
        <item x="18"/>
        <item x="1261"/>
        <item x="43"/>
        <item x="1294"/>
        <item x="33"/>
        <item x="1068"/>
        <item x="903"/>
        <item x="81"/>
        <item x="397"/>
        <item x="973"/>
        <item x="641"/>
        <item x="872"/>
        <item x="648"/>
        <item x="935"/>
        <item x="1422"/>
        <item x="1196"/>
        <item x="121"/>
        <item x="616"/>
        <item x="1329"/>
        <item x="1154"/>
        <item x="875"/>
        <item x="627"/>
        <item x="218"/>
        <item x="664"/>
        <item x="1247"/>
        <item x="1230"/>
        <item x="265"/>
        <item x="632"/>
        <item x="399"/>
        <item x="715"/>
        <item x="1070"/>
        <item x="552"/>
        <item x="133"/>
        <item x="1015"/>
        <item x="270"/>
        <item x="607"/>
        <item x="1145"/>
        <item x="526"/>
        <item x="62"/>
        <item x="773"/>
        <item x="1163"/>
        <item x="1284"/>
        <item x="642"/>
        <item x="1199"/>
        <item x="21"/>
        <item x="8"/>
        <item x="2"/>
        <item x="803"/>
        <item x="977"/>
        <item x="15"/>
        <item x="413"/>
        <item x="751"/>
        <item x="470"/>
        <item x="807"/>
        <item x="833"/>
        <item x="693"/>
        <item x="1370"/>
        <item x="510"/>
        <item x="665"/>
        <item x="1376"/>
        <item x="1218"/>
        <item x="1387"/>
        <item x="734"/>
        <item x="925"/>
        <item x="1258"/>
        <item x="1368"/>
        <item x="696"/>
        <item x="1436"/>
        <item x="1373"/>
        <item x="1095"/>
        <item x="604"/>
        <item x="255"/>
        <item x="538"/>
        <item x="1423"/>
        <item x="842"/>
        <item x="650"/>
        <item x="1361"/>
        <item x="615"/>
        <item x="5"/>
        <item x="720"/>
        <item x="789"/>
        <item x="1252"/>
        <item x="166"/>
        <item x="975"/>
        <item x="497"/>
        <item x="251"/>
        <item x="1301"/>
        <item x="1209"/>
        <item x="1233"/>
        <item x="1008"/>
        <item x="1110"/>
        <item x="1067"/>
        <item x="424"/>
        <item x="805"/>
        <item x="1124"/>
        <item x="828"/>
        <item x="868"/>
        <item x="808"/>
        <item x="374"/>
        <item x="349"/>
        <item x="7"/>
        <item x="296"/>
        <item x="628"/>
        <item x="225"/>
        <item x="880"/>
        <item x="955"/>
        <item x="518"/>
        <item x="573"/>
        <item x="466"/>
        <item x="493"/>
        <item x="58"/>
        <item x="1235"/>
        <item x="1417"/>
        <item x="698"/>
        <item x="91"/>
        <item x="311"/>
        <item x="774"/>
        <item x="867"/>
        <item x="1100"/>
        <item x="1342"/>
        <item x="76"/>
        <item x="220"/>
        <item x="442"/>
        <item x="853"/>
        <item x="278"/>
        <item x="989"/>
        <item x="158"/>
        <item x="287"/>
        <item x="1121"/>
        <item x="423"/>
        <item x="175"/>
        <item x="1403"/>
        <item x="231"/>
        <item x="281"/>
        <item x="308"/>
        <item x="861"/>
        <item x="689"/>
        <item x="463"/>
        <item x="932"/>
        <item x="1099"/>
        <item x="1031"/>
        <item x="331"/>
        <item x="123"/>
        <item x="1388"/>
        <item x="1073"/>
        <item x="1435"/>
        <item x="1255"/>
        <item x="905"/>
        <item x="944"/>
        <item x="169"/>
        <item x="1354"/>
        <item x="820"/>
        <item x="1088"/>
        <item x="481"/>
        <item x="966"/>
        <item x="1127"/>
        <item x="462"/>
        <item x="1226"/>
        <item x="1265"/>
        <item x="620"/>
        <item x="207"/>
        <item x="128"/>
        <item x="571"/>
        <item x="971"/>
        <item x="795"/>
        <item x="1009"/>
        <item x="138"/>
        <item x="1350"/>
        <item x="873"/>
        <item x="692"/>
        <item x="406"/>
        <item x="1374"/>
        <item x="429"/>
        <item x="1249"/>
        <item x="92"/>
        <item x="488"/>
        <item x="13"/>
        <item x="738"/>
        <item x="266"/>
        <item x="302"/>
        <item x="345"/>
        <item x="1114"/>
        <item x="1232"/>
        <item x="418"/>
        <item x="831"/>
        <item x="1290"/>
        <item x="819"/>
        <item x="942"/>
        <item x="992"/>
        <item x="561"/>
        <item x="1130"/>
        <item x="996"/>
        <item x="505"/>
        <item x="1170"/>
        <item x="1179"/>
        <item x="1192"/>
        <item x="307"/>
        <item x="832"/>
        <item x="702"/>
        <item x="219"/>
        <item x="195"/>
        <item x="519"/>
        <item x="793"/>
        <item x="59"/>
        <item x="686"/>
        <item x="1445"/>
        <item x="1293"/>
        <item x="496"/>
        <item x="723"/>
        <item x="60"/>
        <item x="814"/>
        <item x="315"/>
        <item x="838"/>
        <item x="325"/>
        <item x="102"/>
        <item x="457"/>
        <item x="1185"/>
        <item x="477"/>
        <item x="480"/>
        <item x="434"/>
        <item x="603"/>
        <item x="318"/>
        <item x="333"/>
        <item x="27"/>
        <item x="852"/>
        <item x="511"/>
        <item x="276"/>
        <item x="1418"/>
        <item x="736"/>
        <item x="1176"/>
        <item x="1148"/>
        <item x="1268"/>
        <item x="812"/>
        <item x="855"/>
        <item x="759"/>
        <item x="170"/>
        <item x="458"/>
        <item x="1410"/>
        <item x="314"/>
        <item x="962"/>
        <item x="683"/>
        <item x="162"/>
        <item x="798"/>
        <item x="506"/>
        <item x="205"/>
        <item x="863"/>
        <item x="1011"/>
        <item x="35"/>
        <item x="1125"/>
        <item x="864"/>
        <item x="1304"/>
        <item x="1296"/>
        <item x="1007"/>
        <item x="770"/>
        <item x="990"/>
        <item x="124"/>
        <item x="1251"/>
        <item x="1227"/>
        <item x="1164"/>
        <item x="243"/>
        <item x="9"/>
        <item x="1441"/>
        <item x="1181"/>
        <item x="354"/>
        <item x="1093"/>
        <item x="101"/>
        <item x="431"/>
        <item x="383"/>
        <item x="168"/>
        <item x="146"/>
        <item x="358"/>
        <item x="708"/>
        <item x="295"/>
        <item x="1262"/>
        <item x="485"/>
        <item x="757"/>
        <item x="546"/>
        <item x="437"/>
        <item x="527"/>
        <item x="986"/>
        <item x="129"/>
        <item x="1415"/>
        <item x="787"/>
        <item x="154"/>
        <item x="636"/>
        <item x="69"/>
        <item x="1295"/>
        <item x="847"/>
        <item x="1420"/>
        <item x="976"/>
        <item x="1158"/>
        <item x="1378"/>
        <item x="911"/>
        <item x="622"/>
        <item x="915"/>
        <item x="946"/>
        <item x="841"/>
        <item x="731"/>
        <item x="703"/>
        <item x="1221"/>
        <item x="486"/>
        <item x="963"/>
        <item x="86"/>
        <item x="877"/>
        <item x="520"/>
        <item x="1228"/>
        <item x="199"/>
        <item x="257"/>
        <item x="132"/>
        <item x="64"/>
        <item x="710"/>
        <item x="1191"/>
        <item x="134"/>
        <item x="297"/>
        <item x="1207"/>
        <item x="667"/>
        <item x="928"/>
        <item x="1312"/>
        <item x="984"/>
        <item x="272"/>
        <item x="320"/>
        <item x="1385"/>
        <item x="1089"/>
        <item x="89"/>
        <item x="699"/>
        <item x="1202"/>
        <item x="681"/>
        <item x="421"/>
        <item x="1391"/>
        <item x="778"/>
        <item x="348"/>
        <item x="825"/>
        <item x="1081"/>
        <item x="810"/>
        <item x="194"/>
        <item x="741"/>
        <item x="321"/>
        <item x="899"/>
        <item x="339"/>
        <item x="347"/>
        <item x="483"/>
        <item x="396"/>
        <item x="1101"/>
        <item x="1072"/>
        <item x="840"/>
        <item x="611"/>
        <item x="254"/>
        <item x="775"/>
        <item x="1197"/>
        <item x="234"/>
        <item x="1253"/>
        <item x="106"/>
        <item x="560"/>
        <item x="324"/>
        <item x="1059"/>
        <item x="360"/>
        <item x="1060"/>
        <item x="957"/>
        <item x="390"/>
        <item x="656"/>
        <item x="1053"/>
        <item x="1002"/>
        <item x="393"/>
        <item x="1080"/>
        <item x="236"/>
        <item x="940"/>
        <item x="654"/>
        <item x="388"/>
        <item x="151"/>
        <item x="1134"/>
        <item x="310"/>
        <item x="417"/>
        <item x="1063"/>
        <item x="1446"/>
        <item x="776"/>
        <item x="1275"/>
        <item x="1187"/>
        <item x="353"/>
        <item x="252"/>
        <item x="713"/>
        <item x="951"/>
        <item x="1138"/>
        <item x="792"/>
        <item x="629"/>
        <item x="107"/>
        <item x="1389"/>
        <item x="444"/>
        <item x="227"/>
        <item x="913"/>
        <item x="1219"/>
        <item x="583"/>
        <item x="361"/>
        <item x="517"/>
        <item x="394"/>
        <item x="673"/>
        <item x="261"/>
        <item x="983"/>
        <item x="80"/>
        <item x="931"/>
        <item x="222"/>
        <item x="732"/>
        <item x="540"/>
        <item x="411"/>
        <item x="322"/>
        <item x="735"/>
        <item x="647"/>
        <item x="1256"/>
        <item x="79"/>
        <item x="471"/>
        <item x="1311"/>
        <item x="1248"/>
        <item x="335"/>
        <item x="139"/>
        <item x="288"/>
        <item x="111"/>
        <item x="547"/>
        <item x="960"/>
        <item x="212"/>
        <item x="639"/>
        <item x="193"/>
        <item x="472"/>
        <item x="487"/>
        <item x="1112"/>
        <item x="177"/>
        <item x="514"/>
        <item x="1135"/>
        <item x="1432"/>
        <item x="341"/>
        <item x="12"/>
        <item x="1416"/>
        <item x="936"/>
        <item x="206"/>
        <item x="1340"/>
        <item x="1103"/>
        <item x="919"/>
        <item x="1160"/>
        <item x="1147"/>
        <item x="253"/>
        <item x="1338"/>
        <item x="1024"/>
        <item x="943"/>
        <item x="680"/>
        <item x="52"/>
        <item x="788"/>
        <item x="1357"/>
        <item x="743"/>
        <item x="100"/>
        <item x="1351"/>
        <item x="904"/>
        <item x="105"/>
        <item x="1280"/>
        <item x="804"/>
        <item x="387"/>
        <item x="644"/>
        <item x="1402"/>
        <item x="1"/>
        <item x="891"/>
        <item x="186"/>
        <item x="120"/>
        <item x="598"/>
        <item x="1149"/>
        <item x="633"/>
        <item x="371"/>
        <item x="16"/>
        <item x="338"/>
        <item x="554"/>
        <item x="758"/>
        <item x="737"/>
        <item x="753"/>
        <item x="395"/>
        <item x="767"/>
        <item x="1220"/>
        <item x="1105"/>
        <item x="640"/>
        <item x="161"/>
        <item x="782"/>
        <item x="522"/>
        <item x="1022"/>
        <item x="722"/>
        <item x="784"/>
        <item x="440"/>
        <item x="366"/>
        <item x="543"/>
        <item x="1352"/>
        <item x="464"/>
        <item x="769"/>
        <item x="192"/>
        <item x="772"/>
        <item x="1027"/>
        <item x="918"/>
        <item x="916"/>
        <item x="780"/>
        <item x="995"/>
        <item x="1364"/>
        <item x="1266"/>
        <item x="1119"/>
        <item x="1079"/>
        <item x="67"/>
        <item x="389"/>
        <item x="24"/>
        <item x="238"/>
        <item x="1055"/>
        <item x="290"/>
        <item x="1384"/>
        <item x="555"/>
        <item x="643"/>
        <item x="569"/>
        <item x="1270"/>
        <item x="432"/>
        <item x="473"/>
        <item x="263"/>
        <item x="649"/>
        <item x="1393"/>
        <item x="1193"/>
        <item x="459"/>
        <item x="1289"/>
        <item x="239"/>
        <item x="1168"/>
        <item x="1085"/>
        <item x="1362"/>
        <item x="675"/>
        <item x="1380"/>
        <item x="937"/>
        <item x="409"/>
        <item x="581"/>
        <item x="688"/>
        <item x="1004"/>
        <item x="1222"/>
        <item x="1035"/>
        <item x="625"/>
        <item x="637"/>
        <item x="103"/>
        <item x="967"/>
        <item x="1203"/>
        <item x="585"/>
        <item x="190"/>
        <item x="309"/>
        <item x="752"/>
        <item x="826"/>
        <item x="614"/>
        <item x="1339"/>
        <item x="1162"/>
        <item x="41"/>
        <item x="42"/>
        <item x="545"/>
        <item x="385"/>
        <item x="476"/>
        <item x="204"/>
        <item x="878"/>
        <item x="1349"/>
        <item x="729"/>
        <item x="115"/>
        <item x="895"/>
        <item x="408"/>
        <item x="586"/>
        <item x="1314"/>
        <item x="38"/>
        <item x="83"/>
        <item x="1020"/>
        <item x="319"/>
        <item x="1348"/>
        <item x="965"/>
        <item x="551"/>
        <item x="201"/>
        <item x="1014"/>
        <item x="1409"/>
        <item x="837"/>
        <item x="70"/>
        <item x="1411"/>
        <item x="456"/>
        <item x="862"/>
        <item x="929"/>
        <item x="1040"/>
        <item x="676"/>
        <item x="127"/>
        <item x="47"/>
        <item x="635"/>
        <item x="534"/>
        <item x="1292"/>
        <item x="691"/>
        <item x="553"/>
        <item x="250"/>
        <item x="657"/>
        <item x="969"/>
        <item x="893"/>
        <item x="461"/>
        <item x="1412"/>
        <item x="268"/>
        <item x="355"/>
        <item x="679"/>
        <item x="884"/>
        <item x="747"/>
        <item x="1094"/>
        <item x="589"/>
        <item x="87"/>
        <item x="1439"/>
        <item x="822"/>
        <item x="66"/>
        <item x="369"/>
        <item x="972"/>
        <item x="1344"/>
        <item x="183"/>
        <item x="1056"/>
        <item x="1189"/>
        <item x="44"/>
        <item x="1390"/>
        <item x="1421"/>
        <item x="1263"/>
        <item x="917"/>
        <item x="507"/>
        <item x="744"/>
        <item x="475"/>
        <item x="791"/>
        <item x="740"/>
        <item x="1200"/>
        <item x="54"/>
        <item x="718"/>
        <item x="531"/>
        <item x="768"/>
        <item x="619"/>
        <item x="1448"/>
        <item x="441"/>
        <item x="1205"/>
        <item x="766"/>
        <item x="419"/>
        <item x="1091"/>
        <item x="1066"/>
        <item x="1030"/>
        <item x="1206"/>
        <item x="952"/>
        <item x="1399"/>
        <item x="668"/>
        <item x="1026"/>
        <item x="1078"/>
        <item x="1186"/>
        <item x="672"/>
        <item x="1058"/>
        <item x="343"/>
        <item x="398"/>
        <item x="1353"/>
        <item x="1098"/>
        <item x="226"/>
        <item x="217"/>
        <item x="1155"/>
        <item x="974"/>
        <item x="299"/>
        <item x="1156"/>
        <item x="1382"/>
        <item x="460"/>
        <item x="449"/>
        <item x="6"/>
        <item x="1019"/>
        <item x="947"/>
        <item x="425"/>
        <item x="871"/>
        <item x="1215"/>
        <item x="927"/>
        <item x="786"/>
        <item x="1113"/>
        <item x="1288"/>
        <item x="714"/>
        <item x="90"/>
        <item x="1392"/>
        <item x="1264"/>
        <item x="1413"/>
        <item x="1386"/>
        <item x="221"/>
        <item x="1406"/>
        <item x="140"/>
        <item x="1405"/>
        <item x="405"/>
        <item x="539"/>
        <item x="1106"/>
        <item x="843"/>
        <item x="209"/>
        <item x="801"/>
        <item x="143"/>
        <item x="173"/>
        <item x="381"/>
        <item x="293"/>
        <item x="824"/>
        <item x="1016"/>
        <item x="1047"/>
        <item x="130"/>
        <item x="706"/>
        <item x="467"/>
        <item x="249"/>
        <item x="1141"/>
        <item x="163"/>
        <item x="1236"/>
        <item x="1182"/>
        <item x="259"/>
        <item x="535"/>
        <item x="597"/>
        <item x="211"/>
        <item x="869"/>
        <item x="1137"/>
        <item x="1356"/>
        <item x="317"/>
        <item x="1428"/>
        <item x="364"/>
        <item x="430"/>
        <item x="500"/>
        <item x="20"/>
        <item x="777"/>
        <item x="303"/>
        <item x="262"/>
        <item x="1279"/>
        <item x="858"/>
        <item x="876"/>
        <item x="1259"/>
        <item x="150"/>
        <item x="155"/>
        <item x="906"/>
        <item x="1335"/>
        <item x="742"/>
        <item x="433"/>
        <item x="755"/>
        <item x="1190"/>
        <item x="987"/>
        <item x="956"/>
        <item x="1188"/>
        <item x="1115"/>
        <item x="300"/>
        <item x="73"/>
        <item x="1355"/>
        <item x="939"/>
        <item x="1171"/>
        <item x="382"/>
        <item x="45"/>
        <item x="119"/>
        <item x="1159"/>
        <item x="31"/>
        <item x="289"/>
        <item x="677"/>
        <item x="671"/>
        <item x="1076"/>
        <item x="1131"/>
        <item x="10"/>
        <item x="559"/>
        <item x="690"/>
        <item x="1414"/>
        <item x="352"/>
        <item x="197"/>
        <item x="815"/>
        <item x="77"/>
        <item x="19"/>
        <item x="1300"/>
        <item x="370"/>
        <item x="1057"/>
        <item x="525"/>
        <item x="704"/>
        <item x="273"/>
        <item x="1061"/>
        <item x="544"/>
        <item x="365"/>
        <item x="1298"/>
        <item x="1238"/>
        <item x="1034"/>
        <item x="489"/>
        <item x="482"/>
        <item x="36"/>
        <item x="346"/>
        <item x="638"/>
        <item x="577"/>
        <item x="1071"/>
        <item x="1424"/>
        <item x="233"/>
        <item x="1096"/>
        <item x="1332"/>
        <item x="827"/>
        <item x="662"/>
        <item x="1166"/>
        <item x="372"/>
        <item x="1341"/>
        <item x="516"/>
        <item x="1286"/>
        <item x="1321"/>
        <item x="502"/>
        <item x="126"/>
        <item x="230"/>
        <item x="588"/>
        <item x="1245"/>
        <item x="415"/>
        <item x="504"/>
        <item x="521"/>
        <item x="835"/>
        <item x="1396"/>
        <item x="1118"/>
        <item x="1208"/>
        <item x="754"/>
        <item x="336"/>
        <item x="450"/>
        <item x="1345"/>
        <item x="988"/>
        <item x="164"/>
        <item x="1177"/>
        <item x="626"/>
        <item x="157"/>
        <item x="1195"/>
        <item x="621"/>
        <item x="142"/>
        <item x="1366"/>
        <item x="245"/>
        <item x="651"/>
        <item x="674"/>
        <item x="980"/>
        <item x="1048"/>
        <item x="1120"/>
        <item x="1046"/>
        <item x="933"/>
        <item x="764"/>
        <item x="342"/>
        <item x="727"/>
        <item x="1084"/>
        <item x="492"/>
        <item x="1001"/>
        <item x="1307"/>
        <item x="1381"/>
        <item x="982"/>
        <item x="1013"/>
        <item x="1313"/>
        <item x="1305"/>
        <item x="141"/>
        <item x="594"/>
        <item x="1054"/>
        <item x="1090"/>
        <item x="1331"/>
        <item x="1029"/>
        <item x="533"/>
        <item x="1097"/>
        <item x="260"/>
        <item x="1075"/>
        <item x="845"/>
        <item x="214"/>
        <item x="959"/>
        <item x="848"/>
        <item x="779"/>
        <item x="228"/>
        <item x="624"/>
        <item x="46"/>
        <item x="1297"/>
        <item x="1241"/>
        <item x="1045"/>
        <item x="1283"/>
        <item x="1126"/>
        <item x="269"/>
        <item x="921"/>
        <item x="1036"/>
        <item x="1395"/>
        <item x="282"/>
        <item x="274"/>
        <item x="1318"/>
        <item x="574"/>
        <item x="443"/>
        <item x="160"/>
        <item x="109"/>
        <item x="950"/>
        <item x="63"/>
        <item x="1074"/>
        <item x="1302"/>
        <item x="376"/>
        <item x="998"/>
        <item x="357"/>
        <item x="739"/>
        <item x="712"/>
        <item x="478"/>
        <item x="678"/>
        <item x="469"/>
        <item x="970"/>
        <item x="22"/>
        <item x="968"/>
        <item x="578"/>
        <item x="1346"/>
        <item x="1174"/>
        <item x="1132"/>
        <item x="1161"/>
        <item x="566"/>
        <item x="241"/>
        <item x="660"/>
        <item x="131"/>
        <item x="404"/>
        <item x="515"/>
        <item x="1333"/>
        <item x="223"/>
        <item x="1397"/>
        <item x="1272"/>
        <item x="1157"/>
        <item x="1277"/>
        <item x="1211"/>
        <item x="1379"/>
        <item x="813"/>
        <item x="451"/>
        <item x="1184"/>
        <item x="796"/>
        <item x="705"/>
        <item x="122"/>
        <item x="40"/>
        <item x="949"/>
        <item x="1123"/>
        <item x="1375"/>
        <item x="756"/>
        <item x="48"/>
        <item x="1360"/>
        <item x="305"/>
        <item x="991"/>
        <item x="1082"/>
        <item x="993"/>
        <item x="730"/>
        <item x="25"/>
        <item x="542"/>
        <item x="104"/>
        <item x="99"/>
        <item x="1257"/>
        <item x="1326"/>
        <item x="1438"/>
        <item x="410"/>
        <item x="328"/>
        <item x="240"/>
        <item x="452"/>
        <item x="1151"/>
        <item x="32"/>
        <item x="304"/>
        <item x="606"/>
        <item x="427"/>
        <item x="258"/>
        <item x="1316"/>
        <item x="860"/>
        <item x="1431"/>
        <item x="618"/>
        <item x="420"/>
        <item x="416"/>
        <item x="61"/>
        <item x="541"/>
        <item x="948"/>
        <item x="896"/>
        <item x="790"/>
        <item x="17"/>
        <item x="669"/>
        <item x="781"/>
        <item x="953"/>
        <item x="830"/>
        <item x="866"/>
        <item x="435"/>
        <item x="1322"/>
        <item x="294"/>
        <item x="1434"/>
        <item x="887"/>
        <item x="897"/>
        <item x="964"/>
        <item x="210"/>
        <item x="327"/>
        <item x="701"/>
        <item x="277"/>
        <item x="112"/>
        <item x="1244"/>
        <item x="1359"/>
        <item x="55"/>
        <item x="907"/>
        <item x="1433"/>
        <item x="941"/>
        <item x="1167"/>
        <item x="846"/>
        <item x="1449"/>
        <item x="785"/>
        <item x="1400"/>
        <item x="1407"/>
        <item x="721"/>
        <item x="1169"/>
        <item x="384"/>
        <item x="509"/>
        <item x="958"/>
        <item x="922"/>
        <item x="244"/>
        <item x="1281"/>
        <item x="695"/>
        <item x="283"/>
        <item x="1310"/>
        <item x="1334"/>
        <item x="889"/>
        <item x="248"/>
        <item x="185"/>
        <item x="655"/>
        <item x="229"/>
        <item x="881"/>
        <item x="498"/>
        <item x="1043"/>
        <item x="645"/>
        <item x="1062"/>
        <item x="528"/>
        <item x="4"/>
        <item x="1225"/>
        <item x="1198"/>
        <item x="653"/>
        <item x="1328"/>
        <item x="203"/>
        <item x="765"/>
        <item x="978"/>
        <item x="37"/>
        <item x="1430"/>
        <item x="1343"/>
        <item x="312"/>
        <item x="178"/>
        <item x="426"/>
        <item x="874"/>
        <item x="1039"/>
        <item x="994"/>
        <item x="495"/>
        <item x="153"/>
        <item x="503"/>
        <item x="816"/>
        <item x="116"/>
        <item x="623"/>
        <item x="490"/>
        <item x="34"/>
        <item x="291"/>
        <item x="208"/>
        <item x="558"/>
        <item x="575"/>
        <item x="601"/>
        <item x="1299"/>
        <item x="910"/>
        <item x="156"/>
        <item x="271"/>
        <item x="1017"/>
        <item x="95"/>
        <item x="576"/>
        <item x="1000"/>
        <item x="1401"/>
        <item x="215"/>
        <item x="1165"/>
        <item x="125"/>
        <item x="1204"/>
        <item x="1276"/>
        <item x="176"/>
        <item x="802"/>
        <item x="608"/>
        <item x="1231"/>
        <item x="771"/>
        <item x="1234"/>
        <item x="914"/>
        <item x="532"/>
        <item x="1217"/>
        <item x="378"/>
        <item x="761"/>
        <item x="1309"/>
        <item x="1214"/>
        <item x="216"/>
        <item x="745"/>
        <item x="508"/>
        <item x="857"/>
        <item x="479"/>
        <item x="1003"/>
        <item x="613"/>
        <item x="235"/>
        <item x="870"/>
        <item x="136"/>
        <item x="118"/>
        <item x="985"/>
        <item x="1038"/>
        <item x="595"/>
        <item x="1371"/>
        <item x="392"/>
        <item x="1153"/>
        <item x="30"/>
        <item x="1398"/>
        <item x="377"/>
        <item x="886"/>
        <item x="51"/>
        <item x="494"/>
        <item x="719"/>
        <item x="565"/>
        <item x="1269"/>
        <item x="165"/>
        <item x="1023"/>
        <item x="1271"/>
        <item x="85"/>
        <item x="1128"/>
        <item x="1210"/>
        <item x="537"/>
        <item x="1372"/>
        <item x="1111"/>
        <item x="412"/>
        <item x="279"/>
        <item x="1282"/>
        <item x="447"/>
        <item x="823"/>
        <item x="344"/>
        <item x="885"/>
        <item x="465"/>
        <item x="894"/>
        <item x="1273"/>
        <item x="237"/>
        <item x="267"/>
        <item x="836"/>
        <item x="1303"/>
        <item x="145"/>
        <item x="1136"/>
        <item x="548"/>
        <item x="800"/>
        <item x="191"/>
        <item x="148"/>
        <item x="1239"/>
        <item x="1050"/>
        <item x="536"/>
        <item x="380"/>
        <item x="1033"/>
        <item x="1224"/>
        <item x="438"/>
        <item x="28"/>
        <item x="1358"/>
        <item x="1377"/>
        <item x="1044"/>
        <item x="49"/>
        <item x="568"/>
        <item x="1323"/>
        <item x="1383"/>
        <item x="1444"/>
        <item x="806"/>
        <item x="844"/>
        <item x="1086"/>
        <item x="1175"/>
        <item x="1194"/>
        <item x="284"/>
        <item x="557"/>
        <item x="582"/>
        <item x="501"/>
        <item x="414"/>
        <item x="856"/>
        <item x="1287"/>
        <item x="379"/>
        <item x="1442"/>
        <item x="924"/>
        <item x="829"/>
        <item x="711"/>
        <item x="286"/>
        <item x="1142"/>
        <item x="981"/>
        <item x="137"/>
        <item x="436"/>
        <item x="1267"/>
        <item x="323"/>
        <item x="1317"/>
        <item x="1107"/>
        <item x="849"/>
        <item x="797"/>
        <item x="1367"/>
        <item x="1285"/>
        <item x="1025"/>
        <item x="182"/>
        <item x="1369"/>
        <item x="593"/>
        <item x="512"/>
        <item x="6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Order Quantity" fld="3" baseField="0" baseItem="0"/>
  </dataFields>
  <formats count="3">
    <format dxfId="28">
      <pivotArea type="all" dataOnly="0" outline="0" fieldPosition="0"/>
    </format>
    <format dxfId="29">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54CB089F-3F4B-46EE-9E73-716479BB5A1F}" sourceName="Order Priority">
  <pivotTables>
    <pivotTable tabId="5" name="PivotTable8"/>
    <pivotTable tabId="6" name="PivotTable1"/>
    <pivotTable tabId="5" name="PivotTable10"/>
    <pivotTable tabId="5" name="PivotTable11"/>
    <pivotTable tabId="5" name="PivotTable12"/>
    <pivotTable tabId="5" name="PivotTable13"/>
    <pivotTable tabId="5" name="PivotTable2"/>
    <pivotTable tabId="5" name="PivotTable5"/>
    <pivotTable tabId="5" name="PivotTable6"/>
    <pivotTable tabId="5" name="PivotTable7"/>
    <pivotTable tabId="5" name="PivotTable9"/>
    <pivotTable tabId="7" name="PivotTable14"/>
    <pivotTable tabId="7" name="PivotTable15"/>
    <pivotTable tabId="7" name="PivotTable16"/>
    <pivotTable tabId="7" name="PivotTable18"/>
  </pivotTables>
  <data>
    <tabular pivotCacheId="1246834351">
      <items count="5">
        <i x="0" s="1"/>
        <i x="1" s="1"/>
        <i x="3"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1564D6F-8768-471F-8B59-D9B6FED14AC9}" sourceName="Ship Mode">
  <pivotTables>
    <pivotTable tabId="5" name="PivotTable8"/>
    <pivotTable tabId="6" name="PivotTable1"/>
    <pivotTable tabId="5" name="PivotTable10"/>
    <pivotTable tabId="5" name="PivotTable11"/>
    <pivotTable tabId="5" name="PivotTable12"/>
    <pivotTable tabId="5" name="PivotTable13"/>
    <pivotTable tabId="5" name="PivotTable2"/>
    <pivotTable tabId="5" name="PivotTable5"/>
    <pivotTable tabId="5" name="PivotTable6"/>
    <pivotTable tabId="5" name="PivotTable7"/>
    <pivotTable tabId="5" name="PivotTable9"/>
    <pivotTable tabId="7" name="PivotTable14"/>
    <pivotTable tabId="7" name="PivotTable15"/>
    <pivotTable tabId="7" name="PivotTable16"/>
    <pivotTable tabId="7" name="PivotTable18"/>
  </pivotTables>
  <data>
    <tabular pivotCacheId="124683435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28D1ED62-E772-41DD-A5B1-4BCFB300B6C6}" sourceName="Province">
  <pivotTables>
    <pivotTable tabId="5" name="PivotTable8"/>
    <pivotTable tabId="6" name="PivotTable1"/>
    <pivotTable tabId="5" name="PivotTable10"/>
    <pivotTable tabId="5" name="PivotTable5"/>
    <pivotTable tabId="5" name="PivotTable6"/>
    <pivotTable tabId="5" name="PivotTable7"/>
    <pivotTable tabId="5" name="PivotTable9"/>
    <pivotTable tabId="5" name="PivotTable13"/>
    <pivotTable tabId="7" name="PivotTable16"/>
    <pivotTable tabId="7" name="PivotTable18"/>
  </pivotTables>
  <data>
    <tabular pivotCacheId="1246834351">
      <items count="13">
        <i x="5" s="1"/>
        <i x="2" s="1"/>
        <i x="9" s="1"/>
        <i x="7" s="1"/>
        <i x="11" s="1"/>
        <i x="1" s="1"/>
        <i x="4" s="1"/>
        <i x="12" s="1"/>
        <i x="0" s="1"/>
        <i x="10" s="1"/>
        <i x="3" s="1"/>
        <i x="6"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8B541D4-8BE5-4BEE-8394-16A60CE518D2}" sourceName="Customer Segment">
  <pivotTables>
    <pivotTable tabId="5" name="PivotTable8"/>
    <pivotTable tabId="6" name="PivotTable1"/>
    <pivotTable tabId="5" name="PivotTable10"/>
    <pivotTable tabId="5" name="PivotTable11"/>
    <pivotTable tabId="5" name="PivotTable12"/>
    <pivotTable tabId="5" name="PivotTable13"/>
    <pivotTable tabId="5" name="PivotTable2"/>
    <pivotTable tabId="5" name="PivotTable6"/>
    <pivotTable tabId="5" name="PivotTable7"/>
    <pivotTable tabId="5" name="PivotTable9"/>
    <pivotTable tabId="7" name="PivotTable14"/>
    <pivotTable tabId="7" name="PivotTable15"/>
    <pivotTable tabId="7" name="PivotTable16"/>
    <pivotTable tabId="5" name="PivotTable5"/>
    <pivotTable tabId="7" name="PivotTable18"/>
  </pivotTables>
  <data>
    <tabular pivotCacheId="1246834351">
      <items count="4">
        <i x="1"/>
        <i x="0"/>
        <i x="2" s="1"/>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31CB25F-3EA6-4439-AAE4-638EBD96EE83}" sourceName="Product Category">
  <pivotTables>
    <pivotTable tabId="5" name="PivotTable8"/>
    <pivotTable tabId="6" name="PivotTable1"/>
    <pivotTable tabId="5" name="PivotTable10"/>
    <pivotTable tabId="5" name="PivotTable11"/>
    <pivotTable tabId="5" name="PivotTable12"/>
    <pivotTable tabId="5" name="PivotTable13"/>
    <pivotTable tabId="5" name="PivotTable2"/>
    <pivotTable tabId="5" name="PivotTable5"/>
    <pivotTable tabId="5" name="PivotTable6"/>
    <pivotTable tabId="7" name="PivotTable14"/>
    <pivotTable tabId="7" name="PivotTable15"/>
    <pivotTable tabId="7" name="PivotTable16"/>
  </pivotTables>
  <data>
    <tabular pivotCacheId="1246834351">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BC989FC5-3E6B-49CF-854E-E08D516B27D5}" cache="Slicer_Order_Priority" caption="Order Priority" rowHeight="234950"/>
  <slicer name="Ship Mode" xr10:uid="{0B73FF27-6844-473A-953C-9ABE5CCB8575}" cache="Slicer_Ship_Mode" caption="Ship Mode" rowHeight="234950"/>
  <slicer name="Province" xr10:uid="{776F7C30-7ED9-4DA0-8782-2C186B7A5496}" cache="Slicer_Province" caption="Province" rowHeight="234950"/>
  <slicer name="Customer Segment" xr10:uid="{3F7DAB3E-3B99-496A-A15A-60CAA9F70F2F}" cache="Slicer_Customer_Segment" caption="Customer Segment" rowHeight="234950"/>
  <slicer name="Product Category" xr10:uid="{6C1CD075-3504-495C-9C32-EE7AFB464B2B}" cache="Slicer_Product_Category" caption="Product 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1" xr10:uid="{3DAEAA70-D6EF-47A3-95FF-2D6EADA8EA60}" cache="Slicer_Order_Priority" caption="Order Priority" columnCount="5" rowHeight="234950"/>
  <slicer name="Ship Mode 1" xr10:uid="{01DC8701-EBD0-4B3C-8BB2-F999FC030CDC}" cache="Slicer_Ship_Mode" caption="Ship Mode" rowHeight="234950"/>
  <slicer name="Province 1" xr10:uid="{10066634-E00A-43F5-B8D4-60622F8381D3}" cache="Slicer_Province" caption="Province" startItem="4" rowHeight="234950"/>
  <slicer name="Customer Segment 1" xr10:uid="{9C377FF9-2385-4B12-9D89-C1B6000D4670}" cache="Slicer_Customer_Segment" caption="Customer Segment" rowHeight="234950"/>
  <slicer name="Product Category 1" xr10:uid="{3103E993-98DF-4106-92C2-399D2BBBF802}" cache="Slicer_Product_Category" caption="Product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DB16A3-ED62-431D-8CC0-24DF8BD4A73C}" name="Table1" displayName="Table1" ref="A1:O8400" totalsRowShown="0" headerRowDxfId="26" dataDxfId="25">
  <autoFilter ref="A1:O8400" xr:uid="{38DB16A3-ED62-431D-8CC0-24DF8BD4A73C}"/>
  <tableColumns count="15">
    <tableColumn id="1" xr3:uid="{00263D59-CA80-4C6D-945C-9175E3BCF81F}" name="Order ID" dataDxfId="24"/>
    <tableColumn id="2" xr3:uid="{384ED5A4-085F-4953-84A8-328F7FE4AE97}" name="Order Date" dataDxfId="23"/>
    <tableColumn id="3" xr3:uid="{984C3172-DC0E-4332-BFF1-6787CED7E108}" name="Order Priority" dataDxfId="22"/>
    <tableColumn id="4" xr3:uid="{EC77C313-CC75-4CD8-9574-478E2935D9FB}" name="Order Quantity" dataDxfId="21"/>
    <tableColumn id="5" xr3:uid="{5EA890A4-8676-4C6A-AFC3-DBF3DC4FFFCE}" name="Sales" dataDxfId="20"/>
    <tableColumn id="6" xr3:uid="{D1C87C3E-02F0-4E68-A920-057D219C62E8}" name="Ship Mode" dataDxfId="19"/>
    <tableColumn id="7" xr3:uid="{3A54E8E4-4286-4E22-A926-BE8C19C9FC3F}" name="Shipping Cost" dataDxfId="18"/>
    <tableColumn id="8" xr3:uid="{DCEF112B-3B76-495A-8BF4-EDE192AD5833}" name="Province" dataDxfId="17"/>
    <tableColumn id="9" xr3:uid="{021DF20C-E78D-4445-BF05-811D12FB2BE3}" name="Customer Segment" dataDxfId="16"/>
    <tableColumn id="10" xr3:uid="{C50B03A7-A092-4A84-BE5B-0EB9048A7EAE}" name="Product Category" dataDxfId="15"/>
    <tableColumn id="11" xr3:uid="{7A64800E-8A69-4E89-A28C-8FD30E3FAD36}" name="Product Sub-Category" dataDxfId="14"/>
    <tableColumn id="12" xr3:uid="{A3F32F19-7E1A-4EA6-93A7-CBD332DF9D08}" name="Product Container" dataDxfId="13"/>
    <tableColumn id="13" xr3:uid="{53383009-4D80-4586-9DE3-641A6795AA1B}" name="Ship Date" dataDxfId="12"/>
    <tableColumn id="14" xr3:uid="{2F7FBF47-9C53-4496-857B-D4502313DB8D}" name="PROFIT MARGIN" dataDxfId="11">
      <calculatedColumnFormula>E2-G2</calculatedColumnFormula>
    </tableColumn>
    <tableColumn id="15" xr3:uid="{16B754EA-CBAD-4A8F-AA8D-A0DC7C032906}" name="ORDER FULLFILLMENT DATE" dataDxfId="10">
      <calculatedColumnFormula>M2-B2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8C601B-74AB-4A34-917C-648E5670576E}" name="Table3" displayName="Table3" ref="A1:C8400" totalsRowShown="0" tableBorderDxfId="9">
  <autoFilter ref="A1:C8400" xr:uid="{E98C601B-74AB-4A34-917C-648E5670576E}"/>
  <tableColumns count="3">
    <tableColumn id="1" xr3:uid="{3F0CFD96-C7A5-45D0-98EB-420C66D9BC76}" name="Order ID" dataDxfId="8"/>
    <tableColumn id="2" xr3:uid="{4F63AC25-CA77-4C19-B3EC-012EC636AFF2}" name="Order Date" dataDxfId="7"/>
    <tableColumn id="3" xr3:uid="{C99E4EC1-11F5-487C-955F-1539DDD2A0FF}" name="Order Quantity"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4B5A6E-B199-4CC0-AEC5-E2FCA7D77848}" name="Table4" displayName="Table4" ref="D1:G8400" totalsRowShown="0" headerRowDxfId="5" dataDxfId="4">
  <autoFilter ref="D1:G8400" xr:uid="{9C4B5A6E-B199-4CC0-AEC5-E2FCA7D77848}"/>
  <tableColumns count="4">
    <tableColumn id="1" xr3:uid="{5ADDDF75-08FF-4C94-B07E-5FE31084FF39}" name="Sales" dataDxfId="3"/>
    <tableColumn id="2" xr3:uid="{C68321D1-614B-4D9D-B5F5-8D0B36D3C7DC}" name="RECENCY " dataDxfId="2">
      <calculatedColumnFormula>_xlfn.PERCENTRANK.EXC(Table3[Order Date],B2,1)*10</calculatedColumnFormula>
    </tableColumn>
    <tableColumn id="3" xr3:uid="{6179ED9D-CDB9-4E4D-BF41-7346C7285FED}" name="FREQUENCY " dataDxfId="1">
      <calculatedColumnFormula>_xlfn.PERCENTRANK.EXC(Table3[Order Quantity],C2,1)*10</calculatedColumnFormula>
    </tableColumn>
    <tableColumn id="4" xr3:uid="{41D89AF3-9D84-448C-84BB-3028BFC1A0D7}" name="MONETORY " dataDxfId="0">
      <calculatedColumnFormula>_xlfn.PERCENTRANK.EXC(Table4[Sales],D2,1)*10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32FCEC7-41A2-4181-898B-5034D657BF0F}" sourceName="Order Date">
  <pivotTables>
    <pivotTable tabId="5" name="PivotTable8"/>
    <pivotTable tabId="6" name="PivotTable1"/>
    <pivotTable tabId="5" name="PivotTable10"/>
    <pivotTable tabId="5" name="PivotTable11"/>
    <pivotTable tabId="5" name="PivotTable12"/>
    <pivotTable tabId="5" name="PivotTable13"/>
    <pivotTable tabId="5" name="PivotTable2"/>
    <pivotTable tabId="5" name="PivotTable5"/>
    <pivotTable tabId="5" name="PivotTable6"/>
    <pivotTable tabId="5" name="PivotTable7"/>
    <pivotTable tabId="5" name="PivotTable9"/>
    <pivotTable tabId="7" name="PivotTable14"/>
    <pivotTable tabId="7" name="PivotTable15"/>
    <pivotTable tabId="7" name="PivotTable16"/>
    <pivotTable tabId="7" name="PivotTable18"/>
  </pivotTables>
  <state minimalRefreshVersion="6" lastRefreshVersion="6" pivotCacheId="124683435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8466615-7250-4E20-8878-774F331229CA}" cache="NativeTimeline_Order_Date" caption="Order Date" level="0" selectionLevel="0"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E02AEB3F-E31A-4B02-9B8C-AAA33403230E}" cache="NativeTimeline_Order_Date" caption="Order Date" level="0" selectionLevel="0" scrollPosition="2016-01-01T00:00:00"/>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11/relationships/timeline" Target="../timelines/timeline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3.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14.xml"/><Relationship Id="rId7" Type="http://schemas.microsoft.com/office/2007/relationships/slicer" Target="../slicers/slicer2.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4.xml"/><Relationship Id="rId5" Type="http://schemas.openxmlformats.org/officeDocument/2006/relationships/printerSettings" Target="../printerSettings/printerSettings1.bin"/><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2A29-D006-4436-B245-CB6C6DA468E7}">
  <sheetPr codeName="Sheet1"/>
  <dimension ref="A2:K55"/>
  <sheetViews>
    <sheetView workbookViewId="0">
      <selection activeCell="H41" sqref="H41"/>
    </sheetView>
  </sheetViews>
  <sheetFormatPr defaultRowHeight="15"/>
  <cols>
    <col min="1" max="1" width="32.140625" customWidth="1"/>
  </cols>
  <sheetData>
    <row r="2" spans="1:10">
      <c r="A2" s="30" t="s">
        <v>0</v>
      </c>
      <c r="B2" s="30"/>
      <c r="C2" s="30"/>
      <c r="D2" s="16"/>
      <c r="E2" s="16"/>
      <c r="F2" s="17"/>
    </row>
    <row r="3" spans="1:10">
      <c r="G3" s="36"/>
      <c r="H3" s="36"/>
      <c r="I3" s="36"/>
      <c r="J3" s="36"/>
    </row>
    <row r="4" spans="1:10">
      <c r="A4" s="27" t="s">
        <v>1</v>
      </c>
      <c r="B4" s="27"/>
      <c r="C4" s="27"/>
      <c r="D4" s="27"/>
      <c r="E4" s="27"/>
      <c r="F4" s="27"/>
      <c r="G4" s="37"/>
      <c r="H4" s="37"/>
      <c r="I4" s="36"/>
      <c r="J4" s="36"/>
    </row>
    <row r="5" spans="1:10">
      <c r="A5" s="27" t="s">
        <v>2</v>
      </c>
      <c r="B5" s="27"/>
      <c r="C5" s="27"/>
      <c r="D5" s="27"/>
      <c r="E5" s="27"/>
      <c r="F5" s="27"/>
      <c r="G5" s="37"/>
      <c r="H5" s="37"/>
      <c r="I5" s="36"/>
      <c r="J5" s="36"/>
    </row>
    <row r="6" spans="1:10">
      <c r="A6" s="27"/>
      <c r="B6" s="27"/>
      <c r="C6" s="27"/>
      <c r="D6" s="27"/>
      <c r="E6" s="27"/>
      <c r="F6" s="27"/>
      <c r="G6" s="37"/>
      <c r="H6" s="37"/>
      <c r="I6" s="36"/>
      <c r="J6" s="36"/>
    </row>
    <row r="7" spans="1:10">
      <c r="A7" s="29" t="s">
        <v>3</v>
      </c>
      <c r="B7" s="29"/>
      <c r="C7" s="29"/>
      <c r="D7" s="29"/>
      <c r="E7" s="29"/>
      <c r="G7" s="36"/>
      <c r="H7" s="36"/>
      <c r="I7" s="36"/>
      <c r="J7" s="36"/>
    </row>
    <row r="8" spans="1:10">
      <c r="G8" s="36"/>
      <c r="H8" s="36"/>
      <c r="I8" s="36"/>
      <c r="J8" s="36"/>
    </row>
    <row r="9" spans="1:10">
      <c r="A9" s="27" t="s">
        <v>4</v>
      </c>
      <c r="B9" s="27"/>
      <c r="C9" s="27"/>
      <c r="D9" s="27"/>
      <c r="E9" s="27"/>
      <c r="F9" s="27"/>
      <c r="G9" s="36"/>
      <c r="H9" s="36"/>
      <c r="I9" s="36"/>
      <c r="J9" s="36"/>
    </row>
    <row r="10" spans="1:10">
      <c r="A10" s="27" t="s">
        <v>5</v>
      </c>
      <c r="B10" s="27"/>
      <c r="C10" s="27"/>
      <c r="D10" s="27"/>
      <c r="E10" s="27"/>
      <c r="F10" s="27"/>
      <c r="G10" s="36"/>
      <c r="H10" s="36"/>
      <c r="I10" s="36"/>
      <c r="J10" s="36"/>
    </row>
    <row r="11" spans="1:10">
      <c r="A11" s="15"/>
      <c r="B11" s="15"/>
      <c r="C11" s="15"/>
      <c r="D11" s="15"/>
      <c r="E11" s="15"/>
      <c r="G11" s="36"/>
      <c r="H11" s="36"/>
      <c r="I11" s="36"/>
      <c r="J11" s="36"/>
    </row>
    <row r="12" spans="1:10">
      <c r="A12" s="29" t="s">
        <v>6</v>
      </c>
      <c r="B12" s="29"/>
      <c r="C12" s="29"/>
      <c r="D12" s="29"/>
      <c r="E12" s="15"/>
      <c r="G12" s="36"/>
      <c r="H12" s="36"/>
      <c r="I12" s="36"/>
      <c r="J12" s="36"/>
    </row>
    <row r="13" spans="1:10">
      <c r="A13" s="27" t="s">
        <v>7</v>
      </c>
      <c r="B13" s="27"/>
      <c r="C13" s="27"/>
      <c r="D13" s="27"/>
      <c r="E13" s="27"/>
      <c r="F13" s="27"/>
      <c r="G13" s="37"/>
      <c r="H13" s="36"/>
      <c r="I13" s="36"/>
      <c r="J13" s="36"/>
    </row>
    <row r="14" spans="1:10">
      <c r="A14" s="27" t="s">
        <v>8</v>
      </c>
      <c r="B14" s="27"/>
      <c r="C14" s="27"/>
      <c r="D14" s="27"/>
      <c r="E14" s="27"/>
      <c r="F14" s="27"/>
      <c r="G14" s="37"/>
      <c r="H14" s="36"/>
      <c r="I14" s="36"/>
      <c r="J14" s="36"/>
    </row>
    <row r="15" spans="1:10">
      <c r="G15" s="36"/>
      <c r="H15" s="36"/>
      <c r="I15" s="36"/>
      <c r="J15" s="36"/>
    </row>
    <row r="16" spans="1:10">
      <c r="A16" s="29" t="s">
        <v>9</v>
      </c>
      <c r="B16" s="29"/>
      <c r="C16" s="29"/>
      <c r="D16" s="29"/>
      <c r="G16" s="36"/>
      <c r="H16" s="36"/>
      <c r="I16" s="36"/>
      <c r="J16" s="36"/>
    </row>
    <row r="17" spans="1:10">
      <c r="A17" s="27" t="s">
        <v>10</v>
      </c>
      <c r="B17" s="27"/>
      <c r="C17" s="27"/>
      <c r="D17" s="27"/>
      <c r="E17" s="27"/>
      <c r="F17" s="27"/>
      <c r="G17" s="37"/>
      <c r="H17" s="37"/>
      <c r="I17" s="37"/>
      <c r="J17" s="36"/>
    </row>
    <row r="18" spans="1:10">
      <c r="A18" s="27" t="s">
        <v>11</v>
      </c>
      <c r="B18" s="27"/>
      <c r="C18" s="27"/>
      <c r="D18" s="27"/>
      <c r="E18" s="27"/>
      <c r="F18" s="27"/>
      <c r="G18" s="37"/>
      <c r="H18" s="37"/>
      <c r="I18" s="37"/>
      <c r="J18" s="36"/>
    </row>
    <row r="19" spans="1:10">
      <c r="A19" s="27" t="s">
        <v>12</v>
      </c>
      <c r="B19" s="27"/>
      <c r="C19" s="27"/>
      <c r="D19" s="27"/>
      <c r="E19" s="27"/>
      <c r="F19" s="27"/>
      <c r="G19" s="37"/>
      <c r="H19" s="37"/>
      <c r="I19" s="37"/>
      <c r="J19" s="36"/>
    </row>
    <row r="20" spans="1:10">
      <c r="G20" s="36"/>
      <c r="H20" s="36"/>
      <c r="I20" s="36"/>
      <c r="J20" s="36"/>
    </row>
    <row r="21" spans="1:10">
      <c r="A21" s="29" t="s">
        <v>13</v>
      </c>
      <c r="B21" s="29"/>
      <c r="C21" s="29"/>
      <c r="D21" s="29"/>
      <c r="E21" s="29"/>
      <c r="F21" s="15"/>
      <c r="G21" s="36"/>
      <c r="H21" s="36"/>
      <c r="I21" s="36"/>
      <c r="J21" s="36"/>
    </row>
    <row r="22" spans="1:10">
      <c r="A22" s="27" t="s">
        <v>14</v>
      </c>
      <c r="B22" s="27"/>
      <c r="C22" s="27"/>
      <c r="D22" s="27"/>
      <c r="E22" s="27"/>
      <c r="F22" s="27"/>
      <c r="G22" s="36"/>
      <c r="H22" s="36"/>
      <c r="I22" s="36"/>
      <c r="J22" s="36"/>
    </row>
    <row r="23" spans="1:10">
      <c r="A23" s="27" t="s">
        <v>15</v>
      </c>
      <c r="B23" s="27"/>
      <c r="C23" s="27"/>
      <c r="D23" s="27"/>
      <c r="E23" s="27"/>
      <c r="F23" s="27"/>
      <c r="G23" s="36"/>
      <c r="H23" s="36"/>
      <c r="I23" s="36"/>
      <c r="J23" s="36"/>
    </row>
    <row r="24" spans="1:10">
      <c r="A24" s="27"/>
      <c r="B24" s="27"/>
      <c r="C24" s="27"/>
      <c r="D24" s="27"/>
      <c r="E24" s="27"/>
      <c r="F24" s="27"/>
      <c r="G24" s="36"/>
      <c r="H24" s="36"/>
      <c r="I24" s="36"/>
      <c r="J24" s="36"/>
    </row>
    <row r="25" spans="1:10">
      <c r="A25" s="29" t="s">
        <v>16</v>
      </c>
      <c r="B25" s="29"/>
      <c r="C25" s="29"/>
      <c r="D25" s="29"/>
      <c r="E25" s="29"/>
      <c r="G25" s="36"/>
      <c r="H25" s="36"/>
      <c r="I25" s="36"/>
      <c r="J25" s="36"/>
    </row>
    <row r="26" spans="1:10">
      <c r="G26" s="36"/>
      <c r="H26" s="36"/>
      <c r="I26" s="36"/>
      <c r="J26" s="36"/>
    </row>
    <row r="27" spans="1:10">
      <c r="A27" s="27" t="s">
        <v>17</v>
      </c>
      <c r="B27" s="27"/>
      <c r="C27" s="27"/>
      <c r="D27" s="27"/>
      <c r="E27" s="27"/>
      <c r="F27" s="27"/>
      <c r="G27" s="36"/>
      <c r="H27" s="36"/>
      <c r="I27" s="36"/>
      <c r="J27" s="36"/>
    </row>
    <row r="28" spans="1:10">
      <c r="A28" s="27" t="s">
        <v>18</v>
      </c>
      <c r="B28" s="27"/>
      <c r="C28" s="27"/>
      <c r="D28" s="27"/>
      <c r="E28" s="27"/>
      <c r="F28" s="27"/>
      <c r="G28" s="36"/>
      <c r="H28" s="36"/>
      <c r="I28" s="36"/>
      <c r="J28" s="36"/>
    </row>
    <row r="29" spans="1:10">
      <c r="G29" s="36"/>
      <c r="H29" s="36"/>
      <c r="I29" s="36"/>
      <c r="J29" s="36"/>
    </row>
    <row r="30" spans="1:10">
      <c r="A30" s="29" t="s">
        <v>19</v>
      </c>
      <c r="B30" s="29"/>
      <c r="C30" s="29"/>
      <c r="D30" s="29"/>
      <c r="E30" s="29"/>
      <c r="F30" s="15"/>
      <c r="G30" s="38"/>
      <c r="H30" s="36"/>
      <c r="I30" s="36"/>
      <c r="J30" s="36"/>
    </row>
    <row r="31" spans="1:10">
      <c r="A31" s="15"/>
      <c r="B31" s="15"/>
      <c r="C31" s="15"/>
      <c r="D31" s="15"/>
      <c r="E31" s="15"/>
      <c r="F31" s="15"/>
      <c r="G31" s="38"/>
      <c r="H31" s="36"/>
      <c r="I31" s="36"/>
      <c r="J31" s="36"/>
    </row>
    <row r="32" spans="1:10">
      <c r="A32" s="27" t="s">
        <v>20</v>
      </c>
      <c r="B32" s="27"/>
      <c r="C32" s="27"/>
      <c r="D32" s="27"/>
      <c r="E32" s="27"/>
      <c r="F32" s="27"/>
      <c r="G32" s="36"/>
      <c r="H32" s="36"/>
      <c r="I32" s="36"/>
      <c r="J32" s="36"/>
    </row>
    <row r="33" spans="1:11">
      <c r="A33" s="27" t="s">
        <v>21</v>
      </c>
      <c r="B33" s="27"/>
      <c r="C33" s="27"/>
      <c r="D33" s="27"/>
      <c r="E33" s="27"/>
      <c r="F33" s="27"/>
      <c r="G33" s="36"/>
      <c r="H33" s="36"/>
      <c r="I33" s="36"/>
      <c r="J33" s="36"/>
    </row>
    <row r="34" spans="1:11">
      <c r="G34" s="36"/>
      <c r="H34" s="36"/>
      <c r="I34" s="36"/>
      <c r="J34" s="36"/>
    </row>
    <row r="35" spans="1:11">
      <c r="G35" s="36"/>
      <c r="H35" s="36"/>
      <c r="I35" s="36"/>
      <c r="J35" s="36"/>
    </row>
    <row r="36" spans="1:11">
      <c r="A36" s="29" t="s">
        <v>22</v>
      </c>
      <c r="B36" s="29" t="s">
        <v>23</v>
      </c>
      <c r="G36" s="36"/>
      <c r="H36" s="36"/>
      <c r="I36" s="36"/>
      <c r="J36" s="36"/>
    </row>
    <row r="37" spans="1:11">
      <c r="A37" s="27" t="s">
        <v>24</v>
      </c>
      <c r="B37" s="27"/>
      <c r="C37" s="27"/>
      <c r="D37" s="27"/>
      <c r="E37" s="14"/>
      <c r="F37" s="14"/>
      <c r="G37" s="36"/>
      <c r="H37" s="36"/>
      <c r="I37" s="36"/>
      <c r="J37" s="36"/>
    </row>
    <row r="38" spans="1:11">
      <c r="A38" s="27"/>
      <c r="B38" s="27"/>
      <c r="C38" s="27"/>
      <c r="D38" s="27"/>
      <c r="E38" s="14"/>
      <c r="F38" s="14"/>
      <c r="G38" s="36"/>
      <c r="H38" s="36"/>
      <c r="I38" s="36"/>
      <c r="J38" s="36"/>
    </row>
    <row r="39" spans="1:11">
      <c r="G39" s="36"/>
      <c r="H39" s="36"/>
      <c r="I39" s="36"/>
      <c r="J39" s="36"/>
    </row>
    <row r="40" spans="1:11" s="28" customFormat="1">
      <c r="A40" s="29" t="s">
        <v>25</v>
      </c>
      <c r="B40" s="29"/>
      <c r="G40" s="37"/>
      <c r="H40" s="37"/>
      <c r="I40" s="37"/>
      <c r="J40" s="37"/>
      <c r="K40" s="35"/>
    </row>
    <row r="41" spans="1:11">
      <c r="A41" s="29"/>
      <c r="B41" s="32"/>
      <c r="C41" s="32"/>
      <c r="D41" s="32"/>
      <c r="E41" s="32"/>
      <c r="F41" s="32"/>
      <c r="G41" s="36"/>
      <c r="H41" s="36"/>
      <c r="I41" s="36"/>
      <c r="J41" s="36"/>
      <c r="K41" s="34"/>
    </row>
    <row r="42" spans="1:11">
      <c r="A42" s="27" t="s">
        <v>26</v>
      </c>
      <c r="B42" s="27"/>
      <c r="C42" s="27"/>
      <c r="D42" s="27"/>
      <c r="E42" s="27"/>
      <c r="F42" s="27"/>
      <c r="G42" s="36"/>
      <c r="H42" s="36"/>
      <c r="I42" s="36"/>
      <c r="J42" s="36"/>
      <c r="K42" s="34"/>
    </row>
    <row r="43" spans="1:11">
      <c r="A43" s="27"/>
      <c r="B43" s="27"/>
      <c r="C43" s="27"/>
      <c r="D43" s="27"/>
      <c r="E43" s="27"/>
      <c r="F43" s="27"/>
      <c r="G43" s="33"/>
      <c r="H43" s="33"/>
      <c r="I43" s="33"/>
      <c r="J43" s="33"/>
    </row>
    <row r="44" spans="1:11">
      <c r="A44" s="27" t="s">
        <v>27</v>
      </c>
      <c r="B44" s="27"/>
      <c r="C44" s="27"/>
      <c r="D44" s="27"/>
      <c r="E44" s="27"/>
      <c r="F44" s="27"/>
      <c r="G44" s="33"/>
      <c r="H44" s="33"/>
      <c r="I44" s="33"/>
      <c r="J44" s="33"/>
    </row>
    <row r="45" spans="1:11">
      <c r="A45" s="27" t="s">
        <v>28</v>
      </c>
      <c r="B45" s="27"/>
      <c r="C45" s="27"/>
      <c r="D45" s="27"/>
      <c r="E45" s="27"/>
      <c r="F45" s="27"/>
      <c r="G45" s="33"/>
      <c r="H45" s="33"/>
      <c r="I45" s="33"/>
      <c r="J45" s="33"/>
    </row>
    <row r="46" spans="1:11">
      <c r="A46" s="27" t="s">
        <v>29</v>
      </c>
      <c r="B46" s="27"/>
      <c r="C46" s="27"/>
      <c r="D46" s="27"/>
      <c r="E46" s="27"/>
      <c r="F46" s="27"/>
      <c r="G46" s="33"/>
      <c r="H46" s="33"/>
      <c r="I46" s="33"/>
      <c r="J46" s="33"/>
    </row>
    <row r="47" spans="1:11">
      <c r="A47" s="27"/>
      <c r="B47" s="27"/>
      <c r="C47" s="27"/>
      <c r="D47" s="27"/>
      <c r="E47" s="27"/>
      <c r="F47" s="27"/>
      <c r="G47" s="33"/>
      <c r="H47" s="33"/>
      <c r="I47" s="33"/>
      <c r="J47" s="33"/>
    </row>
    <row r="48" spans="1:11">
      <c r="A48" s="27" t="s">
        <v>30</v>
      </c>
      <c r="B48" s="27"/>
      <c r="C48" s="27"/>
      <c r="D48" s="27"/>
      <c r="E48" s="27"/>
      <c r="F48" s="27"/>
      <c r="G48" s="33"/>
      <c r="H48" s="33"/>
      <c r="I48" s="33"/>
      <c r="J48" s="33"/>
    </row>
    <row r="49" spans="1:10">
      <c r="A49" s="27"/>
      <c r="B49" s="27"/>
      <c r="C49" s="27"/>
      <c r="D49" s="27"/>
      <c r="E49" s="27"/>
      <c r="F49" s="27"/>
      <c r="G49" s="33"/>
      <c r="H49" s="33"/>
      <c r="I49" s="33"/>
      <c r="J49" s="33"/>
    </row>
    <row r="50" spans="1:10">
      <c r="A50" s="27" t="s">
        <v>31</v>
      </c>
      <c r="B50" s="27"/>
      <c r="C50" s="27"/>
      <c r="D50" s="27"/>
      <c r="E50" s="27"/>
      <c r="F50" s="27"/>
      <c r="G50" s="33"/>
      <c r="H50" s="33"/>
      <c r="I50" s="33"/>
      <c r="J50" s="33"/>
    </row>
    <row r="51" spans="1:10">
      <c r="A51" s="27"/>
      <c r="B51" s="27"/>
      <c r="C51" s="27"/>
      <c r="D51" s="27"/>
      <c r="E51" s="27"/>
      <c r="F51" s="27"/>
      <c r="G51" s="33"/>
      <c r="H51" s="33"/>
      <c r="I51" s="33"/>
      <c r="J51" s="33"/>
    </row>
    <row r="52" spans="1:10">
      <c r="A52" s="27" t="s">
        <v>32</v>
      </c>
      <c r="B52" s="27"/>
      <c r="C52" s="27"/>
      <c r="D52" s="27"/>
      <c r="E52" s="27"/>
      <c r="F52" s="27"/>
      <c r="G52" s="33"/>
      <c r="H52" s="33"/>
      <c r="I52" s="33"/>
      <c r="J52" s="33"/>
    </row>
    <row r="53" spans="1:10">
      <c r="A53" s="27"/>
      <c r="B53" s="27"/>
      <c r="C53" s="27"/>
      <c r="D53" s="27"/>
      <c r="E53" s="27"/>
      <c r="F53" s="27"/>
      <c r="G53" s="33"/>
      <c r="H53" s="33"/>
      <c r="I53" s="33"/>
      <c r="J53" s="33"/>
    </row>
    <row r="54" spans="1:10">
      <c r="A54" s="27" t="s">
        <v>33</v>
      </c>
      <c r="B54" s="27"/>
      <c r="C54" s="27"/>
      <c r="D54" s="27"/>
      <c r="E54" s="27"/>
      <c r="F54" s="27"/>
      <c r="G54" s="33"/>
      <c r="H54" s="33"/>
      <c r="I54" s="33"/>
      <c r="J54" s="33"/>
    </row>
    <row r="55" spans="1:10">
      <c r="A55" s="27"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2E07-56BD-4A99-83A7-26374216BCEC}">
  <sheetPr codeName="Sheet2"/>
  <dimension ref="A1:V8400"/>
  <sheetViews>
    <sheetView topLeftCell="C8353" zoomScale="55" zoomScaleNormal="55" workbookViewId="0">
      <selection activeCell="A2" sqref="A2:O8400"/>
    </sheetView>
  </sheetViews>
  <sheetFormatPr defaultRowHeight="15" customHeight="1"/>
  <cols>
    <col min="1" max="1" width="17.7109375" bestFit="1" customWidth="1"/>
    <col min="2" max="2" width="20.140625" bestFit="1" customWidth="1"/>
    <col min="3" max="3" width="22.7109375" bestFit="1" customWidth="1"/>
    <col min="4" max="4" width="23.7109375" bestFit="1" customWidth="1"/>
    <col min="5" max="5" width="15.140625" bestFit="1" customWidth="1"/>
    <col min="6" max="6" width="19.85546875" bestFit="1" customWidth="1"/>
    <col min="7" max="7" width="23.140625" bestFit="1" customWidth="1"/>
    <col min="8" max="8" width="21.7109375" bestFit="1" customWidth="1"/>
    <col min="9" max="9" width="28.42578125" bestFit="1" customWidth="1"/>
    <col min="10" max="10" width="26.5703125" bestFit="1" customWidth="1"/>
    <col min="11" max="11" width="33.42578125" bestFit="1" customWidth="1"/>
    <col min="12" max="12" width="27.28515625" bestFit="1" customWidth="1"/>
    <col min="13" max="13" width="18.85546875" bestFit="1" customWidth="1"/>
    <col min="14" max="14" width="25.7109375" customWidth="1"/>
    <col min="15" max="15" width="38.7109375" bestFit="1" customWidth="1"/>
    <col min="16" max="16" width="19.85546875" bestFit="1" customWidth="1"/>
    <col min="17" max="17" width="22.85546875" bestFit="1" customWidth="1"/>
    <col min="18" max="18" width="16.7109375" customWidth="1"/>
    <col min="19" max="19" width="24.42578125" customWidth="1"/>
    <col min="20" max="20" width="32.5703125" bestFit="1" customWidth="1"/>
    <col min="21" max="21" width="23.28515625" customWidth="1"/>
    <col min="23" max="23" width="38.7109375" bestFit="1" customWidth="1"/>
    <col min="24" max="24" width="29" bestFit="1" customWidth="1"/>
  </cols>
  <sheetData>
    <row r="1" spans="1:22">
      <c r="A1" s="1" t="s">
        <v>35</v>
      </c>
      <c r="B1" s="1" t="s">
        <v>36</v>
      </c>
      <c r="C1" s="1" t="s">
        <v>37</v>
      </c>
      <c r="D1" s="1" t="s">
        <v>38</v>
      </c>
      <c r="E1" s="1" t="s">
        <v>39</v>
      </c>
      <c r="F1" s="1" t="s">
        <v>40</v>
      </c>
      <c r="G1" s="1" t="s">
        <v>41</v>
      </c>
      <c r="H1" s="1" t="s">
        <v>42</v>
      </c>
      <c r="I1" s="1" t="s">
        <v>43</v>
      </c>
      <c r="J1" s="1" t="s">
        <v>44</v>
      </c>
      <c r="K1" s="1" t="s">
        <v>45</v>
      </c>
      <c r="L1" s="1" t="s">
        <v>46</v>
      </c>
      <c r="M1" s="1" t="s">
        <v>47</v>
      </c>
      <c r="N1" s="18" t="s">
        <v>48</v>
      </c>
      <c r="O1" s="19" t="s">
        <v>49</v>
      </c>
    </row>
    <row r="2" spans="1:22">
      <c r="A2" s="1">
        <v>23429</v>
      </c>
      <c r="B2" s="20">
        <v>42447</v>
      </c>
      <c r="C2" s="1" t="s">
        <v>50</v>
      </c>
      <c r="D2" s="1">
        <v>28</v>
      </c>
      <c r="E2" s="1">
        <v>165.43</v>
      </c>
      <c r="F2" s="1" t="s">
        <v>51</v>
      </c>
      <c r="G2" s="1">
        <v>6</v>
      </c>
      <c r="H2" s="1" t="s">
        <v>52</v>
      </c>
      <c r="I2" s="1" t="s">
        <v>53</v>
      </c>
      <c r="J2" s="1" t="s">
        <v>54</v>
      </c>
      <c r="K2" s="1" t="s">
        <v>55</v>
      </c>
      <c r="L2" s="1" t="s">
        <v>56</v>
      </c>
      <c r="M2" s="20">
        <v>42447</v>
      </c>
      <c r="N2" s="21">
        <f>E2-G2</f>
        <v>159.43</v>
      </c>
      <c r="O2" s="19">
        <f>M2-B2</f>
        <v>0</v>
      </c>
    </row>
    <row r="3" spans="1:22" ht="18.75">
      <c r="A3" s="1">
        <v>386</v>
      </c>
      <c r="B3" s="20">
        <v>43123</v>
      </c>
      <c r="C3" s="1" t="s">
        <v>57</v>
      </c>
      <c r="D3" s="1">
        <v>4</v>
      </c>
      <c r="E3" s="1">
        <v>16.007200000000001</v>
      </c>
      <c r="F3" s="1" t="s">
        <v>51</v>
      </c>
      <c r="G3" s="1">
        <v>0.5</v>
      </c>
      <c r="H3" s="1" t="s">
        <v>52</v>
      </c>
      <c r="I3" s="1" t="s">
        <v>53</v>
      </c>
      <c r="J3" s="1" t="s">
        <v>54</v>
      </c>
      <c r="K3" s="1" t="s">
        <v>58</v>
      </c>
      <c r="L3" s="1" t="s">
        <v>56</v>
      </c>
      <c r="M3" s="20">
        <v>43125</v>
      </c>
      <c r="N3" s="21">
        <f>E3-G3</f>
        <v>15.507200000000001</v>
      </c>
      <c r="O3" s="19">
        <f>M3-B3</f>
        <v>2</v>
      </c>
      <c r="Q3" s="39" t="s">
        <v>59</v>
      </c>
      <c r="R3" s="39" t="s">
        <v>60</v>
      </c>
      <c r="S3" s="1"/>
      <c r="T3" s="1"/>
      <c r="U3" s="1"/>
      <c r="V3" s="1"/>
    </row>
    <row r="4" spans="1:22" ht="32.25">
      <c r="A4" s="1">
        <v>50754</v>
      </c>
      <c r="B4" s="20">
        <v>42712</v>
      </c>
      <c r="C4" s="1" t="s">
        <v>61</v>
      </c>
      <c r="D4" s="1">
        <v>9</v>
      </c>
      <c r="E4" s="1">
        <v>68.510000000000005</v>
      </c>
      <c r="F4" s="1" t="s">
        <v>51</v>
      </c>
      <c r="G4" s="1">
        <v>5.4</v>
      </c>
      <c r="H4" s="1" t="s">
        <v>62</v>
      </c>
      <c r="I4" s="1" t="s">
        <v>63</v>
      </c>
      <c r="J4" s="1" t="s">
        <v>64</v>
      </c>
      <c r="K4" s="1" t="s">
        <v>65</v>
      </c>
      <c r="L4" s="1" t="s">
        <v>66</v>
      </c>
      <c r="M4" s="20">
        <v>42713</v>
      </c>
      <c r="N4" s="21">
        <f>E4-G4</f>
        <v>63.110000000000007</v>
      </c>
      <c r="O4" s="19">
        <f>M4-B4</f>
        <v>1</v>
      </c>
      <c r="Q4" s="1"/>
      <c r="R4" s="1"/>
      <c r="S4" s="44" t="s">
        <v>60</v>
      </c>
      <c r="T4" s="43" t="s">
        <v>67</v>
      </c>
      <c r="U4" s="48" t="s">
        <v>68</v>
      </c>
      <c r="V4" s="1"/>
    </row>
    <row r="5" spans="1:22" ht="18.75">
      <c r="A5" s="1">
        <v>42279</v>
      </c>
      <c r="B5" s="20">
        <v>42550</v>
      </c>
      <c r="C5" s="1" t="s">
        <v>61</v>
      </c>
      <c r="D5" s="1">
        <v>44</v>
      </c>
      <c r="E5" s="1">
        <v>1531.17</v>
      </c>
      <c r="F5" s="1" t="s">
        <v>69</v>
      </c>
      <c r="G5" s="1">
        <v>7</v>
      </c>
      <c r="H5" s="1" t="s">
        <v>52</v>
      </c>
      <c r="I5" s="1" t="s">
        <v>70</v>
      </c>
      <c r="J5" s="1" t="s">
        <v>64</v>
      </c>
      <c r="K5" s="1" t="s">
        <v>71</v>
      </c>
      <c r="L5" s="1" t="s">
        <v>56</v>
      </c>
      <c r="M5" s="20">
        <v>42551</v>
      </c>
      <c r="N5" s="21">
        <f>E5-G5</f>
        <v>1524.17</v>
      </c>
      <c r="O5" s="19">
        <f>M5-B5</f>
        <v>1</v>
      </c>
      <c r="Q5" s="40" t="s">
        <v>72</v>
      </c>
      <c r="R5" s="31">
        <f>SUMIFS(Table1[Sales],Table1[Customer Segment],I2)</f>
        <v>5883828.12790001</v>
      </c>
      <c r="S5" s="46">
        <f>SUM(Table1[Sales])</f>
        <v>15958995.411799969</v>
      </c>
      <c r="T5" s="46">
        <f>AVERAGE(Table1[Shipping Cost])</f>
        <v>13.737456840099993</v>
      </c>
      <c r="U5" s="46">
        <f>COUNTIF(Table1[Order Priority],C2)</f>
        <v>1608</v>
      </c>
      <c r="V5" s="1"/>
    </row>
    <row r="6" spans="1:22">
      <c r="A6" s="1">
        <v>53635</v>
      </c>
      <c r="B6" s="20">
        <v>43664</v>
      </c>
      <c r="C6" s="1" t="s">
        <v>61</v>
      </c>
      <c r="D6" s="1">
        <v>33</v>
      </c>
      <c r="E6" s="1">
        <v>111.1944</v>
      </c>
      <c r="F6" s="1" t="s">
        <v>51</v>
      </c>
      <c r="G6" s="1">
        <v>2.1</v>
      </c>
      <c r="H6" s="1" t="s">
        <v>73</v>
      </c>
      <c r="I6" s="1" t="s">
        <v>74</v>
      </c>
      <c r="J6" s="1" t="s">
        <v>54</v>
      </c>
      <c r="K6" s="1" t="s">
        <v>75</v>
      </c>
      <c r="L6" s="1" t="s">
        <v>76</v>
      </c>
      <c r="M6" s="20">
        <v>43666</v>
      </c>
      <c r="N6" s="21">
        <f>E6-G6</f>
        <v>109.09440000000001</v>
      </c>
      <c r="O6" s="19">
        <f>M6-B6</f>
        <v>2</v>
      </c>
      <c r="Q6" s="41"/>
      <c r="R6" s="1"/>
      <c r="S6" s="1"/>
      <c r="T6" s="1"/>
      <c r="U6" s="47"/>
      <c r="V6" s="1"/>
    </row>
    <row r="7" spans="1:22">
      <c r="A7" s="1">
        <v>59270</v>
      </c>
      <c r="B7" s="20">
        <v>42745</v>
      </c>
      <c r="C7" s="1" t="s">
        <v>57</v>
      </c>
      <c r="D7" s="1">
        <v>5</v>
      </c>
      <c r="E7" s="1">
        <v>692.58</v>
      </c>
      <c r="F7" s="1" t="s">
        <v>77</v>
      </c>
      <c r="G7" s="1">
        <v>75.099999999999994</v>
      </c>
      <c r="H7" s="1" t="s">
        <v>78</v>
      </c>
      <c r="I7" s="1" t="s">
        <v>74</v>
      </c>
      <c r="J7" s="1" t="s">
        <v>79</v>
      </c>
      <c r="K7" s="1" t="s">
        <v>80</v>
      </c>
      <c r="L7" s="1" t="s">
        <v>81</v>
      </c>
      <c r="M7" s="20">
        <v>42745</v>
      </c>
      <c r="N7" s="21">
        <f>E7-G7</f>
        <v>617.48</v>
      </c>
      <c r="O7" s="19">
        <f>M7-B7</f>
        <v>0</v>
      </c>
      <c r="Q7" s="41"/>
      <c r="R7" s="1"/>
    </row>
    <row r="8" spans="1:22">
      <c r="A8" s="1">
        <v>26370</v>
      </c>
      <c r="B8" s="20">
        <v>43319</v>
      </c>
      <c r="C8" s="1" t="s">
        <v>61</v>
      </c>
      <c r="D8" s="1">
        <v>20</v>
      </c>
      <c r="E8" s="1">
        <v>9</v>
      </c>
      <c r="F8" s="1" t="s">
        <v>69</v>
      </c>
      <c r="G8" s="1">
        <v>5.9</v>
      </c>
      <c r="H8" s="1" t="s">
        <v>62</v>
      </c>
      <c r="I8" s="1" t="s">
        <v>70</v>
      </c>
      <c r="J8" s="1" t="s">
        <v>54</v>
      </c>
      <c r="K8" s="1" t="s">
        <v>82</v>
      </c>
      <c r="L8" s="1" t="s">
        <v>56</v>
      </c>
      <c r="M8" s="20">
        <v>43321</v>
      </c>
      <c r="N8" s="21">
        <f>E8-G8</f>
        <v>3.0999999999999996</v>
      </c>
      <c r="O8" s="19">
        <f>M8-B8</f>
        <v>2</v>
      </c>
      <c r="Q8" s="40" t="s">
        <v>83</v>
      </c>
      <c r="R8" s="31">
        <f>SUMIFS(Table1[Sales],Table1[Customer Segment],I4)</f>
        <v>3278063.8600999969</v>
      </c>
    </row>
    <row r="9" spans="1:22">
      <c r="A9" s="1">
        <v>43781</v>
      </c>
      <c r="B9" s="20">
        <v>42767</v>
      </c>
      <c r="C9" s="1" t="s">
        <v>61</v>
      </c>
      <c r="D9" s="1">
        <v>45</v>
      </c>
      <c r="E9" s="1">
        <v>531.94000000000005</v>
      </c>
      <c r="F9" s="1" t="s">
        <v>51</v>
      </c>
      <c r="G9" s="1">
        <v>1.5</v>
      </c>
      <c r="H9" s="1" t="s">
        <v>62</v>
      </c>
      <c r="I9" s="1" t="s">
        <v>74</v>
      </c>
      <c r="J9" s="1" t="s">
        <v>54</v>
      </c>
      <c r="K9" s="1" t="s">
        <v>84</v>
      </c>
      <c r="L9" s="1" t="s">
        <v>56</v>
      </c>
      <c r="M9" s="20">
        <v>42767</v>
      </c>
      <c r="N9" s="21">
        <f>E9-G9</f>
        <v>530.44000000000005</v>
      </c>
      <c r="O9" s="19">
        <f>M9-B9</f>
        <v>0</v>
      </c>
      <c r="Q9" s="41"/>
      <c r="R9" s="1"/>
    </row>
    <row r="10" spans="1:22">
      <c r="A10" s="1">
        <v>51233</v>
      </c>
      <c r="B10" s="20">
        <v>42712</v>
      </c>
      <c r="C10" s="1" t="s">
        <v>85</v>
      </c>
      <c r="D10" s="1">
        <v>3</v>
      </c>
      <c r="E10" s="1">
        <v>28.36</v>
      </c>
      <c r="F10" s="1" t="s">
        <v>51</v>
      </c>
      <c r="G10" s="1">
        <v>4.3</v>
      </c>
      <c r="H10" s="1" t="s">
        <v>86</v>
      </c>
      <c r="I10" s="1" t="s">
        <v>53</v>
      </c>
      <c r="J10" s="1" t="s">
        <v>79</v>
      </c>
      <c r="K10" s="1" t="s">
        <v>87</v>
      </c>
      <c r="L10" s="1" t="s">
        <v>76</v>
      </c>
      <c r="M10" s="20">
        <v>42712</v>
      </c>
      <c r="N10" s="21">
        <f>E10-G10</f>
        <v>24.06</v>
      </c>
      <c r="O10" s="19">
        <f>M10-B10</f>
        <v>0</v>
      </c>
      <c r="Q10" s="41"/>
      <c r="R10" s="1"/>
    </row>
    <row r="11" spans="1:22">
      <c r="A11" s="1">
        <v>48839</v>
      </c>
      <c r="B11" s="20">
        <v>42925</v>
      </c>
      <c r="C11" s="1" t="s">
        <v>50</v>
      </c>
      <c r="D11" s="1">
        <v>1</v>
      </c>
      <c r="E11" s="1">
        <v>103.93</v>
      </c>
      <c r="F11" s="1" t="s">
        <v>51</v>
      </c>
      <c r="G11" s="1">
        <v>0.5</v>
      </c>
      <c r="H11" s="1" t="s">
        <v>62</v>
      </c>
      <c r="I11" s="1" t="s">
        <v>53</v>
      </c>
      <c r="J11" s="1" t="s">
        <v>54</v>
      </c>
      <c r="K11" s="1" t="s">
        <v>58</v>
      </c>
      <c r="L11" s="1" t="s">
        <v>56</v>
      </c>
      <c r="M11" s="20">
        <v>42927</v>
      </c>
      <c r="N11" s="21">
        <f>E11-G11</f>
        <v>103.43</v>
      </c>
      <c r="O11" s="19">
        <f>M11-B11</f>
        <v>2</v>
      </c>
      <c r="Q11" s="41"/>
      <c r="R11" s="1"/>
    </row>
    <row r="12" spans="1:22">
      <c r="A12" s="1">
        <v>4672</v>
      </c>
      <c r="B12" s="20">
        <v>43409</v>
      </c>
      <c r="C12" s="1" t="s">
        <v>50</v>
      </c>
      <c r="D12" s="1">
        <v>20</v>
      </c>
      <c r="E12" s="1">
        <v>163.11000000000001</v>
      </c>
      <c r="F12" s="1" t="s">
        <v>51</v>
      </c>
      <c r="G12" s="1">
        <v>3.9</v>
      </c>
      <c r="H12" s="1" t="s">
        <v>88</v>
      </c>
      <c r="I12" s="1" t="s">
        <v>53</v>
      </c>
      <c r="J12" s="1" t="s">
        <v>79</v>
      </c>
      <c r="K12" s="1" t="s">
        <v>87</v>
      </c>
      <c r="L12" s="1" t="s">
        <v>76</v>
      </c>
      <c r="M12" s="20">
        <v>43410</v>
      </c>
      <c r="N12" s="21">
        <f>E12-G12</f>
        <v>159.21</v>
      </c>
      <c r="O12" s="19">
        <f>M12-B12</f>
        <v>1</v>
      </c>
      <c r="Q12" s="40" t="s">
        <v>89</v>
      </c>
      <c r="R12" s="31">
        <f>SUMIFS(Table1[Sales],Table1[Customer Segment],I5)</f>
        <v>3813599.9016999989</v>
      </c>
    </row>
    <row r="13" spans="1:22">
      <c r="A13" s="1">
        <v>49088</v>
      </c>
      <c r="B13" s="20">
        <v>42635</v>
      </c>
      <c r="C13" s="1" t="s">
        <v>50</v>
      </c>
      <c r="D13" s="1">
        <v>16</v>
      </c>
      <c r="E13" s="1">
        <v>139.21770000000001</v>
      </c>
      <c r="F13" s="1" t="s">
        <v>51</v>
      </c>
      <c r="G13" s="1">
        <v>3</v>
      </c>
      <c r="H13" s="1" t="s">
        <v>86</v>
      </c>
      <c r="I13" s="1" t="s">
        <v>63</v>
      </c>
      <c r="J13" s="1" t="s">
        <v>64</v>
      </c>
      <c r="K13" s="1" t="s">
        <v>71</v>
      </c>
      <c r="L13" s="1" t="s">
        <v>90</v>
      </c>
      <c r="M13" s="20">
        <v>42636</v>
      </c>
      <c r="N13" s="21">
        <f>E13-G13</f>
        <v>136.21770000000001</v>
      </c>
      <c r="O13" s="19">
        <f>M13-B13</f>
        <v>1</v>
      </c>
      <c r="Q13" s="41"/>
      <c r="R13" s="1"/>
      <c r="S13" s="33"/>
    </row>
    <row r="14" spans="1:22">
      <c r="A14" s="1">
        <v>18822</v>
      </c>
      <c r="B14" s="20">
        <v>43089</v>
      </c>
      <c r="C14" s="1" t="s">
        <v>85</v>
      </c>
      <c r="D14" s="1">
        <v>34</v>
      </c>
      <c r="E14" s="1">
        <v>2086.54</v>
      </c>
      <c r="F14" s="1" t="s">
        <v>51</v>
      </c>
      <c r="G14" s="1">
        <v>9.6</v>
      </c>
      <c r="H14" s="1" t="s">
        <v>91</v>
      </c>
      <c r="I14" s="1" t="s">
        <v>74</v>
      </c>
      <c r="J14" s="1" t="s">
        <v>64</v>
      </c>
      <c r="K14" s="1" t="s">
        <v>65</v>
      </c>
      <c r="L14" s="1" t="s">
        <v>56</v>
      </c>
      <c r="M14" s="20">
        <v>43098</v>
      </c>
      <c r="N14" s="21">
        <f>E14-G14</f>
        <v>2076.94</v>
      </c>
      <c r="O14" s="19">
        <f>M14-B14</f>
        <v>9</v>
      </c>
      <c r="Q14" s="41"/>
      <c r="R14" s="1"/>
    </row>
    <row r="15" spans="1:22">
      <c r="A15" s="1">
        <v>47078</v>
      </c>
      <c r="B15" s="20">
        <v>42843</v>
      </c>
      <c r="C15" s="1" t="s">
        <v>92</v>
      </c>
      <c r="D15" s="1">
        <v>18</v>
      </c>
      <c r="E15" s="1">
        <v>90.67</v>
      </c>
      <c r="F15" s="1" t="s">
        <v>51</v>
      </c>
      <c r="G15" s="1">
        <v>0.5</v>
      </c>
      <c r="H15" s="1" t="s">
        <v>93</v>
      </c>
      <c r="I15" s="1" t="s">
        <v>63</v>
      </c>
      <c r="J15" s="1" t="s">
        <v>54</v>
      </c>
      <c r="K15" s="1" t="s">
        <v>58</v>
      </c>
      <c r="L15" s="1" t="s">
        <v>56</v>
      </c>
      <c r="M15" s="20">
        <v>42843</v>
      </c>
      <c r="N15" s="21">
        <f>E15-G15</f>
        <v>90.17</v>
      </c>
      <c r="O15" s="19">
        <f>M15-B15</f>
        <v>0</v>
      </c>
      <c r="Q15" s="42" t="s">
        <v>94</v>
      </c>
      <c r="R15" s="31">
        <f>SUMIFS(Table1[Sales],Table1[Customer Segment],I9)</f>
        <v>2983503.5220999941</v>
      </c>
    </row>
    <row r="16" spans="1:22">
      <c r="A16" s="1">
        <v>11680</v>
      </c>
      <c r="B16" s="20">
        <v>42616</v>
      </c>
      <c r="C16" s="1" t="s">
        <v>92</v>
      </c>
      <c r="D16" s="1">
        <v>50</v>
      </c>
      <c r="E16" s="1">
        <v>7823.87</v>
      </c>
      <c r="F16" s="1" t="s">
        <v>51</v>
      </c>
      <c r="G16" s="1">
        <v>9.6</v>
      </c>
      <c r="H16" s="1" t="s">
        <v>95</v>
      </c>
      <c r="I16" s="1" t="s">
        <v>53</v>
      </c>
      <c r="J16" s="1" t="s">
        <v>64</v>
      </c>
      <c r="K16" s="1" t="s">
        <v>65</v>
      </c>
      <c r="L16" s="1" t="s">
        <v>56</v>
      </c>
      <c r="M16" s="20">
        <v>42618</v>
      </c>
      <c r="N16" s="21">
        <f>E16-G16</f>
        <v>7814.2699999999995</v>
      </c>
      <c r="O16" s="19">
        <f>M16-B16</f>
        <v>2</v>
      </c>
    </row>
    <row r="17" spans="1:15">
      <c r="A17" s="1">
        <v>36999</v>
      </c>
      <c r="B17" s="20">
        <v>42715</v>
      </c>
      <c r="C17" s="1" t="s">
        <v>92</v>
      </c>
      <c r="D17" s="1">
        <v>28</v>
      </c>
      <c r="E17" s="1">
        <v>15489.04</v>
      </c>
      <c r="F17" s="1" t="s">
        <v>77</v>
      </c>
      <c r="G17" s="1">
        <v>52.4</v>
      </c>
      <c r="H17" s="1" t="s">
        <v>52</v>
      </c>
      <c r="I17" s="1" t="s">
        <v>53</v>
      </c>
      <c r="J17" s="1" t="s">
        <v>64</v>
      </c>
      <c r="K17" s="1" t="s">
        <v>96</v>
      </c>
      <c r="L17" s="1" t="s">
        <v>81</v>
      </c>
      <c r="M17" s="20">
        <v>42716</v>
      </c>
      <c r="N17" s="21">
        <f>E17-G17</f>
        <v>15436.640000000001</v>
      </c>
      <c r="O17" s="19">
        <f>M17-B17</f>
        <v>1</v>
      </c>
    </row>
    <row r="18" spans="1:15">
      <c r="A18" s="1">
        <v>6791</v>
      </c>
      <c r="B18" s="20">
        <v>43131</v>
      </c>
      <c r="C18" s="1" t="s">
        <v>92</v>
      </c>
      <c r="D18" s="1">
        <v>14</v>
      </c>
      <c r="E18" s="1">
        <v>781.45</v>
      </c>
      <c r="F18" s="1" t="s">
        <v>69</v>
      </c>
      <c r="G18" s="1">
        <v>10.9</v>
      </c>
      <c r="H18" s="1" t="s">
        <v>88</v>
      </c>
      <c r="I18" s="1" t="s">
        <v>74</v>
      </c>
      <c r="J18" s="1" t="s">
        <v>64</v>
      </c>
      <c r="K18" s="1" t="s">
        <v>97</v>
      </c>
      <c r="L18" s="1" t="s">
        <v>66</v>
      </c>
      <c r="M18" s="20">
        <v>43133</v>
      </c>
      <c r="N18" s="21">
        <f>E18-G18</f>
        <v>770.55000000000007</v>
      </c>
      <c r="O18" s="19">
        <f>M18-B18</f>
        <v>2</v>
      </c>
    </row>
    <row r="19" spans="1:15">
      <c r="A19" s="1">
        <v>12804</v>
      </c>
      <c r="B19" s="20">
        <v>43610</v>
      </c>
      <c r="C19" s="1" t="s">
        <v>92</v>
      </c>
      <c r="D19" s="1">
        <v>34</v>
      </c>
      <c r="E19" s="1">
        <v>634.41999999999996</v>
      </c>
      <c r="F19" s="1" t="s">
        <v>69</v>
      </c>
      <c r="G19" s="1">
        <v>8.9</v>
      </c>
      <c r="H19" s="1" t="s">
        <v>91</v>
      </c>
      <c r="I19" s="1" t="s">
        <v>70</v>
      </c>
      <c r="J19" s="1" t="s">
        <v>54</v>
      </c>
      <c r="K19" s="1" t="s">
        <v>82</v>
      </c>
      <c r="L19" s="1" t="s">
        <v>56</v>
      </c>
      <c r="M19" s="20">
        <v>43612</v>
      </c>
      <c r="N19" s="21">
        <f>E19-G19</f>
        <v>625.52</v>
      </c>
      <c r="O19" s="19">
        <f>M19-B19</f>
        <v>2</v>
      </c>
    </row>
    <row r="20" spans="1:15">
      <c r="A20" s="1">
        <v>50656</v>
      </c>
      <c r="B20" s="20">
        <v>42667</v>
      </c>
      <c r="C20" s="1" t="s">
        <v>50</v>
      </c>
      <c r="D20" s="1">
        <v>39</v>
      </c>
      <c r="E20" s="1">
        <v>519.99</v>
      </c>
      <c r="F20" s="1" t="s">
        <v>51</v>
      </c>
      <c r="G20" s="1">
        <v>5.5</v>
      </c>
      <c r="H20" s="1" t="s">
        <v>73</v>
      </c>
      <c r="I20" s="1" t="s">
        <v>63</v>
      </c>
      <c r="J20" s="1" t="s">
        <v>79</v>
      </c>
      <c r="K20" s="1" t="s">
        <v>87</v>
      </c>
      <c r="L20" s="1" t="s">
        <v>56</v>
      </c>
      <c r="M20" s="20">
        <v>42667</v>
      </c>
      <c r="N20" s="21">
        <f>E20-G20</f>
        <v>514.49</v>
      </c>
      <c r="O20" s="19">
        <f>M20-B20</f>
        <v>0</v>
      </c>
    </row>
    <row r="21" spans="1:15">
      <c r="A21" s="1">
        <v>59973</v>
      </c>
      <c r="B21" s="20">
        <v>43418</v>
      </c>
      <c r="C21" s="1" t="s">
        <v>85</v>
      </c>
      <c r="D21" s="1">
        <v>29</v>
      </c>
      <c r="E21" s="1">
        <v>11812.53</v>
      </c>
      <c r="F21" s="1" t="s">
        <v>77</v>
      </c>
      <c r="G21" s="1">
        <v>15.7</v>
      </c>
      <c r="H21" s="1" t="s">
        <v>91</v>
      </c>
      <c r="I21" s="1" t="s">
        <v>74</v>
      </c>
      <c r="J21" s="1" t="s">
        <v>64</v>
      </c>
      <c r="K21" s="1" t="s">
        <v>97</v>
      </c>
      <c r="L21" s="1" t="s">
        <v>81</v>
      </c>
      <c r="M21" s="20">
        <v>43418</v>
      </c>
      <c r="N21" s="21">
        <f>E21-G21</f>
        <v>11796.83</v>
      </c>
      <c r="O21" s="19">
        <f>M21-B21</f>
        <v>0</v>
      </c>
    </row>
    <row r="22" spans="1:15">
      <c r="A22" s="1">
        <v>56006</v>
      </c>
      <c r="B22" s="20">
        <v>43373</v>
      </c>
      <c r="C22" s="1" t="s">
        <v>50</v>
      </c>
      <c r="D22" s="1">
        <v>20</v>
      </c>
      <c r="E22" s="1">
        <v>1529.12</v>
      </c>
      <c r="F22" s="1" t="s">
        <v>51</v>
      </c>
      <c r="G22" s="1">
        <v>1.3</v>
      </c>
      <c r="H22" s="1" t="s">
        <v>73</v>
      </c>
      <c r="I22" s="1" t="s">
        <v>74</v>
      </c>
      <c r="J22" s="1" t="s">
        <v>64</v>
      </c>
      <c r="K22" s="1" t="s">
        <v>65</v>
      </c>
      <c r="L22" s="1" t="s">
        <v>90</v>
      </c>
      <c r="M22" s="20">
        <v>43375</v>
      </c>
      <c r="N22" s="21">
        <f>E22-G22</f>
        <v>1527.82</v>
      </c>
      <c r="O22" s="19">
        <f>M22-B22</f>
        <v>2</v>
      </c>
    </row>
    <row r="23" spans="1:15">
      <c r="A23" s="1">
        <v>1444</v>
      </c>
      <c r="B23" s="20">
        <v>42708</v>
      </c>
      <c r="C23" s="1" t="s">
        <v>92</v>
      </c>
      <c r="D23" s="1">
        <v>13</v>
      </c>
      <c r="E23" s="1">
        <v>16930.8989</v>
      </c>
      <c r="F23" s="1" t="s">
        <v>77</v>
      </c>
      <c r="G23" s="1">
        <v>15.7</v>
      </c>
      <c r="H23" s="1" t="s">
        <v>52</v>
      </c>
      <c r="I23" s="1" t="s">
        <v>70</v>
      </c>
      <c r="J23" s="1" t="s">
        <v>64</v>
      </c>
      <c r="K23" s="1" t="s">
        <v>97</v>
      </c>
      <c r="L23" s="1" t="s">
        <v>81</v>
      </c>
      <c r="M23" s="20">
        <v>42711</v>
      </c>
      <c r="N23" s="21">
        <f>E23-G23</f>
        <v>16915.198899999999</v>
      </c>
      <c r="O23" s="19">
        <f>M23-B23</f>
        <v>3</v>
      </c>
    </row>
    <row r="24" spans="1:15">
      <c r="A24" s="1">
        <v>1856</v>
      </c>
      <c r="B24" s="20">
        <v>43543</v>
      </c>
      <c r="C24" s="1" t="s">
        <v>61</v>
      </c>
      <c r="D24" s="1">
        <v>44</v>
      </c>
      <c r="E24" s="1">
        <v>4583.0600000000004</v>
      </c>
      <c r="F24" s="1" t="s">
        <v>51</v>
      </c>
      <c r="G24" s="1">
        <v>9.4</v>
      </c>
      <c r="H24" s="1" t="s">
        <v>73</v>
      </c>
      <c r="I24" s="1" t="s">
        <v>70</v>
      </c>
      <c r="J24" s="1" t="s">
        <v>64</v>
      </c>
      <c r="K24" s="1" t="s">
        <v>65</v>
      </c>
      <c r="L24" s="1" t="s">
        <v>56</v>
      </c>
      <c r="M24" s="20">
        <v>43544</v>
      </c>
      <c r="N24" s="21">
        <f>E24-G24</f>
        <v>4573.6600000000008</v>
      </c>
      <c r="O24" s="19">
        <f>M24-B24</f>
        <v>1</v>
      </c>
    </row>
    <row r="25" spans="1:15">
      <c r="A25" s="1">
        <v>18816</v>
      </c>
      <c r="B25" s="20">
        <v>42424</v>
      </c>
      <c r="C25" s="1" t="s">
        <v>50</v>
      </c>
      <c r="D25" s="1">
        <v>12</v>
      </c>
      <c r="E25" s="1">
        <v>621.09</v>
      </c>
      <c r="F25" s="1" t="s">
        <v>69</v>
      </c>
      <c r="G25" s="1">
        <v>4.3</v>
      </c>
      <c r="H25" s="1" t="s">
        <v>78</v>
      </c>
      <c r="I25" s="1" t="s">
        <v>53</v>
      </c>
      <c r="J25" s="1" t="s">
        <v>54</v>
      </c>
      <c r="K25" s="1" t="s">
        <v>98</v>
      </c>
      <c r="L25" s="1" t="s">
        <v>56</v>
      </c>
      <c r="M25" s="20">
        <v>42426</v>
      </c>
      <c r="N25" s="21">
        <f>E25-G25</f>
        <v>616.79000000000008</v>
      </c>
      <c r="O25" s="19">
        <f>M25-B25</f>
        <v>2</v>
      </c>
    </row>
    <row r="26" spans="1:15">
      <c r="A26" s="1">
        <v>12867</v>
      </c>
      <c r="B26" s="20">
        <v>43169</v>
      </c>
      <c r="C26" s="1" t="s">
        <v>61</v>
      </c>
      <c r="D26" s="1">
        <v>6</v>
      </c>
      <c r="E26" s="1">
        <v>136.41</v>
      </c>
      <c r="F26" s="1" t="s">
        <v>69</v>
      </c>
      <c r="G26" s="1">
        <v>4.3</v>
      </c>
      <c r="H26" s="1" t="s">
        <v>99</v>
      </c>
      <c r="I26" s="1" t="s">
        <v>53</v>
      </c>
      <c r="J26" s="1" t="s">
        <v>64</v>
      </c>
      <c r="K26" s="1" t="s">
        <v>71</v>
      </c>
      <c r="L26" s="1" t="s">
        <v>56</v>
      </c>
      <c r="M26" s="20">
        <v>43169</v>
      </c>
      <c r="N26" s="21">
        <f>E26-G26</f>
        <v>132.10999999999999</v>
      </c>
      <c r="O26" s="19">
        <f>M26-B26</f>
        <v>0</v>
      </c>
    </row>
    <row r="27" spans="1:15">
      <c r="A27" s="1">
        <v>33670</v>
      </c>
      <c r="B27" s="20">
        <v>43582</v>
      </c>
      <c r="C27" s="1" t="s">
        <v>57</v>
      </c>
      <c r="D27" s="1">
        <v>50</v>
      </c>
      <c r="E27" s="1">
        <v>222.06780000000001</v>
      </c>
      <c r="F27" s="1" t="s">
        <v>51</v>
      </c>
      <c r="G27" s="1">
        <v>1.3</v>
      </c>
      <c r="H27" s="1" t="s">
        <v>99</v>
      </c>
      <c r="I27" s="1" t="s">
        <v>70</v>
      </c>
      <c r="J27" s="1" t="s">
        <v>54</v>
      </c>
      <c r="K27" s="1" t="s">
        <v>100</v>
      </c>
      <c r="L27" s="1" t="s">
        <v>76</v>
      </c>
      <c r="M27" s="20">
        <v>43584</v>
      </c>
      <c r="N27" s="21">
        <f>E27-G27</f>
        <v>220.76779999999999</v>
      </c>
      <c r="O27" s="19">
        <f>M27-B27</f>
        <v>2</v>
      </c>
    </row>
    <row r="28" spans="1:15">
      <c r="A28" s="1">
        <v>37537</v>
      </c>
      <c r="B28" s="20">
        <v>42371</v>
      </c>
      <c r="C28" s="1" t="s">
        <v>85</v>
      </c>
      <c r="D28" s="1">
        <v>4</v>
      </c>
      <c r="E28" s="1">
        <v>1325.79</v>
      </c>
      <c r="F28" s="1" t="s">
        <v>77</v>
      </c>
      <c r="G28" s="1">
        <v>52.2</v>
      </c>
      <c r="H28" s="1" t="s">
        <v>73</v>
      </c>
      <c r="I28" s="1" t="s">
        <v>53</v>
      </c>
      <c r="J28" s="1" t="s">
        <v>79</v>
      </c>
      <c r="K28" s="1" t="s">
        <v>80</v>
      </c>
      <c r="L28" s="1" t="s">
        <v>81</v>
      </c>
      <c r="M28" s="20">
        <v>42371</v>
      </c>
      <c r="N28" s="21">
        <f>E28-G28</f>
        <v>1273.5899999999999</v>
      </c>
      <c r="O28" s="19">
        <f>M28-B28</f>
        <v>0</v>
      </c>
    </row>
    <row r="29" spans="1:15">
      <c r="A29" s="1">
        <v>57125</v>
      </c>
      <c r="B29" s="20">
        <v>42888</v>
      </c>
      <c r="C29" s="1" t="s">
        <v>92</v>
      </c>
      <c r="D29" s="1">
        <v>31</v>
      </c>
      <c r="E29" s="1">
        <v>940.28</v>
      </c>
      <c r="F29" s="1" t="s">
        <v>51</v>
      </c>
      <c r="G29" s="1">
        <v>1.6</v>
      </c>
      <c r="H29" s="1" t="s">
        <v>88</v>
      </c>
      <c r="I29" s="1" t="s">
        <v>63</v>
      </c>
      <c r="J29" s="1" t="s">
        <v>54</v>
      </c>
      <c r="K29" s="1" t="s">
        <v>55</v>
      </c>
      <c r="L29" s="1" t="s">
        <v>56</v>
      </c>
      <c r="M29" s="20">
        <v>42890</v>
      </c>
      <c r="N29" s="21">
        <f>E29-G29</f>
        <v>938.68</v>
      </c>
      <c r="O29" s="19">
        <f>M29-B29</f>
        <v>2</v>
      </c>
    </row>
    <row r="30" spans="1:15">
      <c r="A30" s="1">
        <v>24801</v>
      </c>
      <c r="B30" s="20">
        <v>43784</v>
      </c>
      <c r="C30" s="1" t="s">
        <v>57</v>
      </c>
      <c r="D30" s="1">
        <v>3</v>
      </c>
      <c r="E30" s="1">
        <v>20.23</v>
      </c>
      <c r="F30" s="1" t="s">
        <v>51</v>
      </c>
      <c r="G30" s="1">
        <v>7.5</v>
      </c>
      <c r="H30" s="1" t="s">
        <v>88</v>
      </c>
      <c r="I30" s="1" t="s">
        <v>70</v>
      </c>
      <c r="J30" s="1" t="s">
        <v>54</v>
      </c>
      <c r="K30" s="1" t="s">
        <v>55</v>
      </c>
      <c r="L30" s="1" t="s">
        <v>56</v>
      </c>
      <c r="M30" s="20">
        <v>43785</v>
      </c>
      <c r="N30" s="21">
        <f>E30-G30</f>
        <v>12.73</v>
      </c>
      <c r="O30" s="19">
        <f>M30-B30</f>
        <v>1</v>
      </c>
    </row>
    <row r="31" spans="1:15">
      <c r="A31" s="1">
        <v>15654</v>
      </c>
      <c r="B31" s="20">
        <v>42644</v>
      </c>
      <c r="C31" s="1" t="s">
        <v>61</v>
      </c>
      <c r="D31" s="1">
        <v>4</v>
      </c>
      <c r="E31" s="1">
        <v>10054.16</v>
      </c>
      <c r="F31" s="1" t="s">
        <v>77</v>
      </c>
      <c r="G31" s="1">
        <v>31.8</v>
      </c>
      <c r="H31" s="1" t="s">
        <v>95</v>
      </c>
      <c r="I31" s="1" t="s">
        <v>53</v>
      </c>
      <c r="J31" s="1" t="s">
        <v>64</v>
      </c>
      <c r="K31" s="1" t="s">
        <v>97</v>
      </c>
      <c r="L31" s="1" t="s">
        <v>81</v>
      </c>
      <c r="M31" s="20">
        <v>42646</v>
      </c>
      <c r="N31" s="21">
        <f>E31-G31</f>
        <v>10022.36</v>
      </c>
      <c r="O31" s="19">
        <f>M31-B31</f>
        <v>2</v>
      </c>
    </row>
    <row r="32" spans="1:15">
      <c r="A32" s="1">
        <v>18374</v>
      </c>
      <c r="B32" s="20">
        <v>43738</v>
      </c>
      <c r="C32" s="1" t="s">
        <v>85</v>
      </c>
      <c r="D32" s="1">
        <v>21</v>
      </c>
      <c r="E32" s="1">
        <v>160.66999999999999</v>
      </c>
      <c r="F32" s="1" t="s">
        <v>51</v>
      </c>
      <c r="G32" s="1">
        <v>5.9</v>
      </c>
      <c r="H32" s="1" t="s">
        <v>91</v>
      </c>
      <c r="I32" s="1" t="s">
        <v>53</v>
      </c>
      <c r="J32" s="1" t="s">
        <v>54</v>
      </c>
      <c r="K32" s="1" t="s">
        <v>101</v>
      </c>
      <c r="L32" s="1" t="s">
        <v>56</v>
      </c>
      <c r="M32" s="20">
        <v>43740</v>
      </c>
      <c r="N32" s="21">
        <f>E32-G32</f>
        <v>154.76999999999998</v>
      </c>
      <c r="O32" s="19">
        <f>M32-B32</f>
        <v>2</v>
      </c>
    </row>
    <row r="33" spans="1:21">
      <c r="A33" s="1">
        <v>20384</v>
      </c>
      <c r="B33" s="20">
        <v>43397</v>
      </c>
      <c r="C33" s="1" t="s">
        <v>85</v>
      </c>
      <c r="D33" s="1">
        <v>30</v>
      </c>
      <c r="E33" s="1">
        <v>424.36</v>
      </c>
      <c r="F33" s="1" t="s">
        <v>51</v>
      </c>
      <c r="G33" s="1">
        <v>10</v>
      </c>
      <c r="H33" s="1" t="s">
        <v>78</v>
      </c>
      <c r="I33" s="1" t="s">
        <v>53</v>
      </c>
      <c r="J33" s="1" t="s">
        <v>54</v>
      </c>
      <c r="K33" s="1" t="s">
        <v>82</v>
      </c>
      <c r="L33" s="1" t="s">
        <v>56</v>
      </c>
      <c r="M33" s="20">
        <v>43404</v>
      </c>
      <c r="N33" s="21">
        <f>E33-G33</f>
        <v>414.36</v>
      </c>
      <c r="O33" s="19">
        <f>M33-B33</f>
        <v>7</v>
      </c>
    </row>
    <row r="34" spans="1:21">
      <c r="A34" s="1">
        <v>43493</v>
      </c>
      <c r="B34" s="20">
        <v>43595</v>
      </c>
      <c r="C34" s="1" t="s">
        <v>57</v>
      </c>
      <c r="D34" s="1">
        <v>22</v>
      </c>
      <c r="E34" s="1">
        <v>163.19999999999999</v>
      </c>
      <c r="F34" s="1" t="s">
        <v>51</v>
      </c>
      <c r="G34" s="1">
        <v>6.4</v>
      </c>
      <c r="H34" s="1" t="s">
        <v>91</v>
      </c>
      <c r="I34" s="1" t="s">
        <v>53</v>
      </c>
      <c r="J34" s="1" t="s">
        <v>54</v>
      </c>
      <c r="K34" s="1" t="s">
        <v>101</v>
      </c>
      <c r="L34" s="1" t="s">
        <v>56</v>
      </c>
      <c r="M34" s="20">
        <v>43596</v>
      </c>
      <c r="N34" s="21">
        <f>E34-G34</f>
        <v>156.79999999999998</v>
      </c>
      <c r="O34" s="19">
        <f>M34-B34</f>
        <v>1</v>
      </c>
    </row>
    <row r="35" spans="1:21">
      <c r="A35" s="1">
        <v>56064</v>
      </c>
      <c r="B35" s="20">
        <v>42671</v>
      </c>
      <c r="C35" s="1" t="s">
        <v>92</v>
      </c>
      <c r="D35" s="1">
        <v>41</v>
      </c>
      <c r="E35" s="1">
        <v>1251.1099999999999</v>
      </c>
      <c r="F35" s="1" t="s">
        <v>51</v>
      </c>
      <c r="G35" s="1">
        <v>1.6</v>
      </c>
      <c r="H35" s="1" t="s">
        <v>91</v>
      </c>
      <c r="I35" s="1" t="s">
        <v>70</v>
      </c>
      <c r="J35" s="1" t="s">
        <v>54</v>
      </c>
      <c r="K35" s="1" t="s">
        <v>55</v>
      </c>
      <c r="L35" s="1" t="s">
        <v>56</v>
      </c>
      <c r="M35" s="20">
        <v>42671</v>
      </c>
      <c r="N35" s="21">
        <f>E35-G35</f>
        <v>1249.51</v>
      </c>
      <c r="O35" s="19">
        <f>M35-B35</f>
        <v>0</v>
      </c>
    </row>
    <row r="36" spans="1:21">
      <c r="A36" s="1">
        <v>10948</v>
      </c>
      <c r="B36" s="20">
        <v>43690</v>
      </c>
      <c r="C36" s="1" t="s">
        <v>92</v>
      </c>
      <c r="D36" s="1">
        <v>50</v>
      </c>
      <c r="E36" s="1">
        <v>206.63</v>
      </c>
      <c r="F36" s="1" t="s">
        <v>51</v>
      </c>
      <c r="G36" s="1">
        <v>7.5</v>
      </c>
      <c r="H36" s="1" t="s">
        <v>95</v>
      </c>
      <c r="I36" s="1" t="s">
        <v>53</v>
      </c>
      <c r="J36" s="1" t="s">
        <v>54</v>
      </c>
      <c r="K36" s="1" t="s">
        <v>55</v>
      </c>
      <c r="L36" s="1" t="s">
        <v>56</v>
      </c>
      <c r="M36" s="20">
        <v>43690</v>
      </c>
      <c r="N36" s="21">
        <f>E36-G36</f>
        <v>199.13</v>
      </c>
      <c r="O36" s="19">
        <f>M36-B36</f>
        <v>0</v>
      </c>
    </row>
    <row r="37" spans="1:21">
      <c r="A37" s="1">
        <v>261</v>
      </c>
      <c r="B37" s="20">
        <v>42913</v>
      </c>
      <c r="C37" s="1" t="s">
        <v>92</v>
      </c>
      <c r="D37" s="1">
        <v>47</v>
      </c>
      <c r="E37" s="1">
        <v>6075.04</v>
      </c>
      <c r="F37" s="1" t="s">
        <v>51</v>
      </c>
      <c r="G37" s="1">
        <v>4.5</v>
      </c>
      <c r="H37" s="1" t="s">
        <v>73</v>
      </c>
      <c r="I37" s="1" t="s">
        <v>74</v>
      </c>
      <c r="J37" s="1" t="s">
        <v>64</v>
      </c>
      <c r="K37" s="1" t="s">
        <v>65</v>
      </c>
      <c r="L37" s="1" t="s">
        <v>56</v>
      </c>
      <c r="M37" s="20">
        <v>42914</v>
      </c>
      <c r="N37" s="21">
        <f>E37-G37</f>
        <v>6070.54</v>
      </c>
      <c r="O37" s="19">
        <f>M37-B37</f>
        <v>1</v>
      </c>
    </row>
    <row r="38" spans="1:21">
      <c r="A38" s="1">
        <v>56039</v>
      </c>
      <c r="B38" s="20">
        <v>43428</v>
      </c>
      <c r="C38" s="1" t="s">
        <v>85</v>
      </c>
      <c r="D38" s="1">
        <v>23</v>
      </c>
      <c r="E38" s="1">
        <v>167.62620000000001</v>
      </c>
      <c r="F38" s="1" t="s">
        <v>51</v>
      </c>
      <c r="G38" s="1">
        <v>5.6</v>
      </c>
      <c r="H38" s="1" t="s">
        <v>52</v>
      </c>
      <c r="I38" s="1" t="s">
        <v>74</v>
      </c>
      <c r="J38" s="1" t="s">
        <v>54</v>
      </c>
      <c r="K38" s="1" t="s">
        <v>101</v>
      </c>
      <c r="L38" s="1" t="s">
        <v>56</v>
      </c>
      <c r="M38" s="20">
        <v>43433</v>
      </c>
      <c r="N38" s="21">
        <f>E38-G38</f>
        <v>162.02620000000002</v>
      </c>
      <c r="O38" s="19">
        <f>M38-B38</f>
        <v>5</v>
      </c>
    </row>
    <row r="39" spans="1:21">
      <c r="A39" s="1">
        <v>49153</v>
      </c>
      <c r="B39" s="20">
        <v>43674</v>
      </c>
      <c r="C39" s="1" t="s">
        <v>92</v>
      </c>
      <c r="D39" s="1">
        <v>31</v>
      </c>
      <c r="E39" s="1">
        <v>2402.98</v>
      </c>
      <c r="F39" s="1" t="s">
        <v>77</v>
      </c>
      <c r="G39" s="1">
        <v>32.1</v>
      </c>
      <c r="H39" s="1" t="s">
        <v>73</v>
      </c>
      <c r="I39" s="1" t="s">
        <v>74</v>
      </c>
      <c r="J39" s="1" t="s">
        <v>79</v>
      </c>
      <c r="K39" s="1" t="s">
        <v>80</v>
      </c>
      <c r="L39" s="1" t="s">
        <v>81</v>
      </c>
      <c r="M39" s="20">
        <v>43674</v>
      </c>
      <c r="N39" s="21">
        <f>E39-G39</f>
        <v>2370.88</v>
      </c>
      <c r="O39" s="19">
        <f>M39-B39</f>
        <v>0</v>
      </c>
    </row>
    <row r="40" spans="1:21">
      <c r="A40" s="1">
        <v>49346</v>
      </c>
      <c r="B40" s="20">
        <v>43224</v>
      </c>
      <c r="C40" s="1" t="s">
        <v>61</v>
      </c>
      <c r="D40" s="1">
        <v>8</v>
      </c>
      <c r="E40" s="1">
        <v>100.95</v>
      </c>
      <c r="F40" s="1" t="s">
        <v>51</v>
      </c>
      <c r="G40" s="1">
        <v>3</v>
      </c>
      <c r="H40" s="1" t="s">
        <v>91</v>
      </c>
      <c r="I40" s="1" t="s">
        <v>53</v>
      </c>
      <c r="J40" s="1" t="s">
        <v>79</v>
      </c>
      <c r="K40" s="1" t="s">
        <v>87</v>
      </c>
      <c r="L40" s="1" t="s">
        <v>90</v>
      </c>
      <c r="M40" s="20">
        <v>43227</v>
      </c>
      <c r="N40" s="21">
        <f>E40-G40</f>
        <v>97.95</v>
      </c>
      <c r="O40" s="19">
        <f>M40-B40</f>
        <v>3</v>
      </c>
    </row>
    <row r="41" spans="1:21">
      <c r="A41" s="1">
        <v>50147</v>
      </c>
      <c r="B41" s="20">
        <v>42650</v>
      </c>
      <c r="C41" s="1" t="s">
        <v>92</v>
      </c>
      <c r="D41" s="1">
        <v>42</v>
      </c>
      <c r="E41" s="1">
        <v>1609.2907</v>
      </c>
      <c r="F41" s="1" t="s">
        <v>51</v>
      </c>
      <c r="G41" s="1">
        <v>15.8</v>
      </c>
      <c r="H41" s="1" t="s">
        <v>91</v>
      </c>
      <c r="I41" s="1" t="s">
        <v>70</v>
      </c>
      <c r="J41" s="1" t="s">
        <v>54</v>
      </c>
      <c r="K41" s="1" t="s">
        <v>84</v>
      </c>
      <c r="L41" s="1" t="s">
        <v>56</v>
      </c>
      <c r="M41" s="20">
        <v>42651</v>
      </c>
      <c r="N41" s="21">
        <f>E41-G41</f>
        <v>1593.4907000000001</v>
      </c>
      <c r="O41" s="19">
        <f>M41-B41</f>
        <v>1</v>
      </c>
    </row>
    <row r="42" spans="1:21" thickBot="1">
      <c r="A42" s="1">
        <v>56161</v>
      </c>
      <c r="B42" s="20">
        <v>43569</v>
      </c>
      <c r="C42" s="1" t="s">
        <v>57</v>
      </c>
      <c r="D42" s="1">
        <v>38</v>
      </c>
      <c r="E42" s="1">
        <v>1609.52</v>
      </c>
      <c r="F42" s="1" t="s">
        <v>69</v>
      </c>
      <c r="G42" s="1">
        <v>11</v>
      </c>
      <c r="H42" s="1" t="s">
        <v>99</v>
      </c>
      <c r="I42" s="1" t="s">
        <v>70</v>
      </c>
      <c r="J42" s="1" t="s">
        <v>64</v>
      </c>
      <c r="K42" s="1" t="s">
        <v>71</v>
      </c>
      <c r="L42" s="1" t="s">
        <v>56</v>
      </c>
      <c r="M42" s="20">
        <v>43571</v>
      </c>
      <c r="N42" s="21">
        <f>E42-G42</f>
        <v>1598.52</v>
      </c>
      <c r="O42" s="19">
        <f>M42-B42</f>
        <v>2</v>
      </c>
    </row>
    <row r="43" spans="1:21">
      <c r="A43" s="1">
        <v>24486</v>
      </c>
      <c r="B43" s="20">
        <v>43211</v>
      </c>
      <c r="C43" s="1" t="s">
        <v>92</v>
      </c>
      <c r="D43" s="1">
        <v>14</v>
      </c>
      <c r="E43" s="1">
        <v>28.95</v>
      </c>
      <c r="F43" s="1" t="s">
        <v>51</v>
      </c>
      <c r="G43" s="1">
        <v>0.7</v>
      </c>
      <c r="H43" s="1" t="s">
        <v>52</v>
      </c>
      <c r="I43" s="1" t="s">
        <v>63</v>
      </c>
      <c r="J43" s="1" t="s">
        <v>54</v>
      </c>
      <c r="K43" s="1" t="s">
        <v>100</v>
      </c>
      <c r="L43" s="1" t="s">
        <v>76</v>
      </c>
      <c r="M43" s="20">
        <v>43212</v>
      </c>
      <c r="N43" s="21">
        <f>E43-G43</f>
        <v>28.25</v>
      </c>
      <c r="O43" s="19">
        <f>M43-B43</f>
        <v>1</v>
      </c>
      <c r="P43" s="6" t="s">
        <v>102</v>
      </c>
      <c r="Q43" s="6"/>
      <c r="S43" s="6" t="s">
        <v>103</v>
      </c>
      <c r="T43" s="6"/>
      <c r="U43" s="45"/>
    </row>
    <row r="44" spans="1:21">
      <c r="A44" s="1">
        <v>40454</v>
      </c>
      <c r="B44" s="20">
        <v>43210</v>
      </c>
      <c r="C44" s="1" t="s">
        <v>61</v>
      </c>
      <c r="D44" s="1">
        <v>43</v>
      </c>
      <c r="E44" s="1">
        <v>1330.95</v>
      </c>
      <c r="F44" s="1" t="s">
        <v>51</v>
      </c>
      <c r="G44" s="1">
        <v>9.6</v>
      </c>
      <c r="H44" s="1" t="s">
        <v>78</v>
      </c>
      <c r="I44" s="1" t="s">
        <v>53</v>
      </c>
      <c r="J44" s="1" t="s">
        <v>54</v>
      </c>
      <c r="K44" s="1" t="s">
        <v>100</v>
      </c>
      <c r="L44" s="1" t="s">
        <v>90</v>
      </c>
      <c r="M44" s="20">
        <v>43213</v>
      </c>
      <c r="N44" s="21">
        <f>E44-G44</f>
        <v>1321.3500000000001</v>
      </c>
      <c r="O44" s="19">
        <f>M44-B44</f>
        <v>3</v>
      </c>
    </row>
    <row r="45" spans="1:21">
      <c r="A45" s="1">
        <v>38599</v>
      </c>
      <c r="B45" s="20">
        <v>42668</v>
      </c>
      <c r="C45" s="1" t="s">
        <v>57</v>
      </c>
      <c r="D45" s="1">
        <v>27</v>
      </c>
      <c r="E45" s="1">
        <v>2836.82</v>
      </c>
      <c r="F45" s="1" t="s">
        <v>51</v>
      </c>
      <c r="G45" s="1">
        <v>37.5</v>
      </c>
      <c r="H45" s="1" t="s">
        <v>86</v>
      </c>
      <c r="I45" s="1" t="s">
        <v>63</v>
      </c>
      <c r="J45" s="1" t="s">
        <v>54</v>
      </c>
      <c r="K45" s="1" t="s">
        <v>82</v>
      </c>
      <c r="L45" s="1" t="s">
        <v>104</v>
      </c>
      <c r="M45" s="20">
        <v>42669</v>
      </c>
      <c r="N45" s="21">
        <f>E45-G45</f>
        <v>2799.32</v>
      </c>
      <c r="O45" s="19">
        <f>M45-B45</f>
        <v>1</v>
      </c>
      <c r="P45" t="s">
        <v>105</v>
      </c>
      <c r="Q45">
        <v>1900.1066093344409</v>
      </c>
      <c r="S45" t="s">
        <v>105</v>
      </c>
      <c r="T45">
        <v>25.571734730325037</v>
      </c>
    </row>
    <row r="46" spans="1:21">
      <c r="A46" s="1">
        <v>23169</v>
      </c>
      <c r="B46" s="20">
        <v>43273</v>
      </c>
      <c r="C46" s="1" t="s">
        <v>50</v>
      </c>
      <c r="D46" s="1">
        <v>27</v>
      </c>
      <c r="E46" s="1">
        <v>184.79</v>
      </c>
      <c r="F46" s="1" t="s">
        <v>51</v>
      </c>
      <c r="G46" s="1">
        <v>5.5</v>
      </c>
      <c r="H46" s="1" t="s">
        <v>52</v>
      </c>
      <c r="I46" s="1" t="s">
        <v>70</v>
      </c>
      <c r="J46" s="1" t="s">
        <v>54</v>
      </c>
      <c r="K46" s="1" t="s">
        <v>101</v>
      </c>
      <c r="L46" s="1" t="s">
        <v>56</v>
      </c>
      <c r="M46" s="20">
        <v>43275</v>
      </c>
      <c r="N46" s="21">
        <f>E46-G46</f>
        <v>179.29</v>
      </c>
      <c r="O46" s="19">
        <f>M46-B46</f>
        <v>2</v>
      </c>
      <c r="P46" t="s">
        <v>106</v>
      </c>
      <c r="Q46">
        <v>41.857091330325808</v>
      </c>
      <c r="S46" t="s">
        <v>106</v>
      </c>
      <c r="T46">
        <v>0.15801084501004678</v>
      </c>
    </row>
    <row r="47" spans="1:21">
      <c r="A47" s="1">
        <v>34082</v>
      </c>
      <c r="B47" s="20">
        <v>43400</v>
      </c>
      <c r="C47" s="1" t="s">
        <v>61</v>
      </c>
      <c r="D47" s="1">
        <v>20</v>
      </c>
      <c r="E47" s="1">
        <v>41.26</v>
      </c>
      <c r="F47" s="1" t="s">
        <v>51</v>
      </c>
      <c r="G47" s="1">
        <v>1.6</v>
      </c>
      <c r="H47" s="1" t="s">
        <v>52</v>
      </c>
      <c r="I47" s="1" t="s">
        <v>53</v>
      </c>
      <c r="J47" s="1" t="s">
        <v>54</v>
      </c>
      <c r="K47" s="1" t="s">
        <v>55</v>
      </c>
      <c r="L47" s="1" t="s">
        <v>56</v>
      </c>
      <c r="M47" s="20">
        <v>43401</v>
      </c>
      <c r="N47" s="21">
        <f>E47-G47</f>
        <v>39.659999999999997</v>
      </c>
      <c r="O47" s="19">
        <f>M47-B47</f>
        <v>1</v>
      </c>
      <c r="P47" t="s">
        <v>107</v>
      </c>
      <c r="Q47">
        <v>480.61</v>
      </c>
      <c r="S47" t="s">
        <v>107</v>
      </c>
      <c r="T47">
        <v>26</v>
      </c>
    </row>
    <row r="48" spans="1:21">
      <c r="A48" s="1">
        <v>31106</v>
      </c>
      <c r="B48" s="20">
        <v>43511</v>
      </c>
      <c r="C48" s="1" t="s">
        <v>85</v>
      </c>
      <c r="D48" s="1">
        <v>45</v>
      </c>
      <c r="E48" s="1">
        <v>277.31</v>
      </c>
      <c r="F48" s="1" t="s">
        <v>51</v>
      </c>
      <c r="G48" s="1">
        <v>3.9</v>
      </c>
      <c r="H48" s="1" t="s">
        <v>91</v>
      </c>
      <c r="I48" s="1" t="s">
        <v>53</v>
      </c>
      <c r="J48" s="1" t="s">
        <v>54</v>
      </c>
      <c r="K48" s="1" t="s">
        <v>75</v>
      </c>
      <c r="L48" s="1" t="s">
        <v>90</v>
      </c>
      <c r="M48" s="20">
        <v>43513</v>
      </c>
      <c r="N48" s="21">
        <f>E48-G48</f>
        <v>273.41000000000003</v>
      </c>
      <c r="O48" s="19">
        <f>M48-B48</f>
        <v>2</v>
      </c>
      <c r="P48" t="s">
        <v>108</v>
      </c>
      <c r="Q48">
        <v>80.45</v>
      </c>
      <c r="S48" t="s">
        <v>108</v>
      </c>
      <c r="T48">
        <v>31</v>
      </c>
    </row>
    <row r="49" spans="1:21">
      <c r="A49" s="1">
        <v>45958</v>
      </c>
      <c r="B49" s="20">
        <v>43244</v>
      </c>
      <c r="C49" s="1" t="s">
        <v>92</v>
      </c>
      <c r="D49" s="1">
        <v>16</v>
      </c>
      <c r="E49" s="1">
        <v>123.41</v>
      </c>
      <c r="F49" s="1" t="s">
        <v>51</v>
      </c>
      <c r="G49" s="1">
        <v>3.3</v>
      </c>
      <c r="H49" s="1" t="s">
        <v>95</v>
      </c>
      <c r="I49" s="1" t="s">
        <v>74</v>
      </c>
      <c r="J49" s="1" t="s">
        <v>54</v>
      </c>
      <c r="K49" s="1" t="s">
        <v>101</v>
      </c>
      <c r="L49" s="1" t="s">
        <v>76</v>
      </c>
      <c r="M49" s="20">
        <v>43246</v>
      </c>
      <c r="N49" s="21">
        <f>E49-G49</f>
        <v>120.11</v>
      </c>
      <c r="O49" s="19">
        <f>M49-B49</f>
        <v>2</v>
      </c>
      <c r="P49" t="s">
        <v>109</v>
      </c>
      <c r="Q49">
        <v>3836.0374318874087</v>
      </c>
      <c r="S49" t="s">
        <v>109</v>
      </c>
      <c r="T49">
        <v>14.4810711121618</v>
      </c>
    </row>
    <row r="50" spans="1:21">
      <c r="A50" s="1">
        <v>8390</v>
      </c>
      <c r="B50" s="20">
        <v>43576</v>
      </c>
      <c r="C50" s="1" t="s">
        <v>92</v>
      </c>
      <c r="D50" s="1">
        <v>24</v>
      </c>
      <c r="E50" s="1">
        <v>765.48</v>
      </c>
      <c r="F50" s="1" t="s">
        <v>51</v>
      </c>
      <c r="G50" s="1">
        <v>4.3</v>
      </c>
      <c r="H50" s="1" t="s">
        <v>73</v>
      </c>
      <c r="I50" s="1" t="s">
        <v>70</v>
      </c>
      <c r="J50" s="1" t="s">
        <v>64</v>
      </c>
      <c r="K50" s="1" t="s">
        <v>71</v>
      </c>
      <c r="L50" s="1" t="s">
        <v>56</v>
      </c>
      <c r="M50" s="20">
        <v>43576</v>
      </c>
      <c r="N50" s="21">
        <f>E50-G50</f>
        <v>761.18000000000006</v>
      </c>
      <c r="O50" s="19">
        <f>M50-B50</f>
        <v>0</v>
      </c>
      <c r="P50" t="s">
        <v>110</v>
      </c>
      <c r="Q50">
        <v>14715183.178841347</v>
      </c>
      <c r="S50" t="s">
        <v>110</v>
      </c>
      <c r="T50">
        <v>209.70142055548698</v>
      </c>
    </row>
    <row r="51" spans="1:21">
      <c r="A51" s="1">
        <v>31042</v>
      </c>
      <c r="B51" s="20">
        <v>43788</v>
      </c>
      <c r="C51" s="1" t="s">
        <v>92</v>
      </c>
      <c r="D51" s="1">
        <v>26</v>
      </c>
      <c r="E51" s="1">
        <v>3453.3</v>
      </c>
      <c r="F51" s="1" t="s">
        <v>77</v>
      </c>
      <c r="G51" s="1">
        <v>32.1</v>
      </c>
      <c r="H51" s="1" t="s">
        <v>99</v>
      </c>
      <c r="I51" s="1" t="s">
        <v>63</v>
      </c>
      <c r="J51" s="1" t="s">
        <v>79</v>
      </c>
      <c r="K51" s="1" t="s">
        <v>80</v>
      </c>
      <c r="L51" s="1" t="s">
        <v>81</v>
      </c>
      <c r="M51" s="20">
        <v>43789</v>
      </c>
      <c r="N51" s="21">
        <f>E51-G51</f>
        <v>3421.2000000000003</v>
      </c>
      <c r="O51" s="19">
        <f>M51-B51</f>
        <v>1</v>
      </c>
      <c r="P51" t="s">
        <v>111</v>
      </c>
      <c r="Q51">
        <v>60.926622367734645</v>
      </c>
      <c r="S51" t="s">
        <v>111</v>
      </c>
      <c r="T51">
        <v>-1.2080202692805782</v>
      </c>
    </row>
    <row r="52" spans="1:21">
      <c r="A52" s="1">
        <v>19204</v>
      </c>
      <c r="B52" s="20">
        <v>42630</v>
      </c>
      <c r="C52" s="1" t="s">
        <v>92</v>
      </c>
      <c r="D52" s="1">
        <v>27</v>
      </c>
      <c r="E52" s="1">
        <v>250.29</v>
      </c>
      <c r="F52" s="1" t="s">
        <v>51</v>
      </c>
      <c r="G52" s="1">
        <v>9.1</v>
      </c>
      <c r="H52" s="1" t="s">
        <v>52</v>
      </c>
      <c r="I52" s="1" t="s">
        <v>53</v>
      </c>
      <c r="J52" s="1" t="s">
        <v>79</v>
      </c>
      <c r="K52" s="1" t="s">
        <v>87</v>
      </c>
      <c r="L52" s="1" t="s">
        <v>90</v>
      </c>
      <c r="M52" s="20">
        <v>42631</v>
      </c>
      <c r="N52" s="21">
        <f>E52-G52</f>
        <v>241.19</v>
      </c>
      <c r="O52" s="19">
        <f>M52-B52</f>
        <v>1</v>
      </c>
      <c r="P52" t="s">
        <v>112</v>
      </c>
      <c r="Q52">
        <v>5.3868959116337285</v>
      </c>
      <c r="R52" t="s">
        <v>113</v>
      </c>
      <c r="S52" t="s">
        <v>112</v>
      </c>
      <c r="T52">
        <v>-1.7317782126666778E-2</v>
      </c>
    </row>
    <row r="53" spans="1:21">
      <c r="A53" s="1">
        <v>55623</v>
      </c>
      <c r="B53" s="20">
        <v>43743</v>
      </c>
      <c r="C53" s="1" t="s">
        <v>50</v>
      </c>
      <c r="D53" s="1">
        <v>47</v>
      </c>
      <c r="E53" s="1">
        <v>11073.14</v>
      </c>
      <c r="F53" s="1" t="s">
        <v>77</v>
      </c>
      <c r="G53" s="1">
        <v>34.799999999999997</v>
      </c>
      <c r="H53" s="1" t="s">
        <v>99</v>
      </c>
      <c r="I53" s="1" t="s">
        <v>53</v>
      </c>
      <c r="J53" s="1" t="s">
        <v>79</v>
      </c>
      <c r="K53" s="1" t="s">
        <v>114</v>
      </c>
      <c r="L53" s="1" t="s">
        <v>115</v>
      </c>
      <c r="M53" s="20">
        <v>43744</v>
      </c>
      <c r="N53" s="21">
        <f>E53-G53</f>
        <v>11038.34</v>
      </c>
      <c r="O53" s="19">
        <f>M53-B53</f>
        <v>1</v>
      </c>
      <c r="P53" t="s">
        <v>116</v>
      </c>
      <c r="Q53">
        <v>95292.923500000004</v>
      </c>
      <c r="S53" t="s">
        <v>116</v>
      </c>
      <c r="T53">
        <v>49</v>
      </c>
    </row>
    <row r="54" spans="1:21">
      <c r="A54" s="1">
        <v>46468</v>
      </c>
      <c r="B54" s="20">
        <v>43110</v>
      </c>
      <c r="C54" s="1" t="s">
        <v>50</v>
      </c>
      <c r="D54" s="1">
        <v>1</v>
      </c>
      <c r="E54" s="1">
        <v>12.7</v>
      </c>
      <c r="F54" s="1" t="s">
        <v>51</v>
      </c>
      <c r="G54" s="1">
        <v>5.8</v>
      </c>
      <c r="H54" s="1" t="s">
        <v>52</v>
      </c>
      <c r="I54" s="1" t="s">
        <v>70</v>
      </c>
      <c r="J54" s="1" t="s">
        <v>54</v>
      </c>
      <c r="K54" s="1" t="s">
        <v>101</v>
      </c>
      <c r="L54" s="1" t="s">
        <v>56</v>
      </c>
      <c r="M54" s="20">
        <v>43112</v>
      </c>
      <c r="N54" s="21">
        <f>E54-G54</f>
        <v>6.8999999999999995</v>
      </c>
      <c r="O54" s="19">
        <f>M54-B54</f>
        <v>2</v>
      </c>
      <c r="P54" t="s">
        <v>117</v>
      </c>
      <c r="Q54">
        <v>2.4</v>
      </c>
      <c r="S54" t="s">
        <v>117</v>
      </c>
      <c r="T54">
        <v>1</v>
      </c>
    </row>
    <row r="55" spans="1:21">
      <c r="A55" s="1">
        <v>23172</v>
      </c>
      <c r="B55" s="20">
        <v>43579</v>
      </c>
      <c r="C55" s="1" t="s">
        <v>85</v>
      </c>
      <c r="D55" s="1">
        <v>13</v>
      </c>
      <c r="E55" s="1">
        <v>1275.1500000000001</v>
      </c>
      <c r="F55" s="1" t="s">
        <v>51</v>
      </c>
      <c r="G55" s="1">
        <v>15</v>
      </c>
      <c r="H55" s="1" t="s">
        <v>88</v>
      </c>
      <c r="I55" s="1" t="s">
        <v>70</v>
      </c>
      <c r="J55" s="1" t="s">
        <v>64</v>
      </c>
      <c r="K55" s="1" t="s">
        <v>97</v>
      </c>
      <c r="L55" s="1" t="s">
        <v>66</v>
      </c>
      <c r="M55" s="20">
        <v>43584</v>
      </c>
      <c r="N55" s="21">
        <f>E55-G55</f>
        <v>1260.1500000000001</v>
      </c>
      <c r="O55" s="19">
        <f>M55-B55</f>
        <v>5</v>
      </c>
      <c r="P55" t="s">
        <v>118</v>
      </c>
      <c r="Q55">
        <v>95295.323499999999</v>
      </c>
      <c r="S55" t="s">
        <v>118</v>
      </c>
      <c r="T55">
        <v>50</v>
      </c>
    </row>
    <row r="56" spans="1:21">
      <c r="A56" s="1">
        <v>12934</v>
      </c>
      <c r="B56" s="20">
        <v>42433</v>
      </c>
      <c r="C56" s="1" t="s">
        <v>61</v>
      </c>
      <c r="D56" s="1">
        <v>45</v>
      </c>
      <c r="E56" s="1">
        <v>471.21730000000002</v>
      </c>
      <c r="F56" s="1" t="s">
        <v>51</v>
      </c>
      <c r="G56" s="1">
        <v>1.5</v>
      </c>
      <c r="H56" s="1" t="s">
        <v>119</v>
      </c>
      <c r="I56" s="1" t="s">
        <v>53</v>
      </c>
      <c r="J56" s="1" t="s">
        <v>54</v>
      </c>
      <c r="K56" s="1" t="s">
        <v>84</v>
      </c>
      <c r="L56" s="1" t="s">
        <v>56</v>
      </c>
      <c r="M56" s="20">
        <v>42434</v>
      </c>
      <c r="N56" s="21">
        <f>E56-G56</f>
        <v>469.71730000000002</v>
      </c>
      <c r="O56" s="19">
        <f>M56-B56</f>
        <v>1</v>
      </c>
      <c r="P56" t="s">
        <v>120</v>
      </c>
      <c r="Q56">
        <v>15958995.411799969</v>
      </c>
      <c r="S56" t="s">
        <v>120</v>
      </c>
      <c r="T56">
        <v>214777</v>
      </c>
    </row>
    <row r="57" spans="1:21" thickBot="1">
      <c r="A57" s="1">
        <v>12263</v>
      </c>
      <c r="B57" s="20">
        <v>43286</v>
      </c>
      <c r="C57" s="1" t="s">
        <v>57</v>
      </c>
      <c r="D57" s="1">
        <v>12</v>
      </c>
      <c r="E57" s="1">
        <v>551.75</v>
      </c>
      <c r="F57" s="1" t="s">
        <v>51</v>
      </c>
      <c r="G57" s="1">
        <v>4.3</v>
      </c>
      <c r="H57" s="1" t="s">
        <v>52</v>
      </c>
      <c r="I57" s="1" t="s">
        <v>53</v>
      </c>
      <c r="J57" s="1" t="s">
        <v>54</v>
      </c>
      <c r="K57" s="1" t="s">
        <v>98</v>
      </c>
      <c r="L57" s="1" t="s">
        <v>56</v>
      </c>
      <c r="M57" s="20">
        <v>43286</v>
      </c>
      <c r="N57" s="21">
        <f>E57-G57</f>
        <v>547.45000000000005</v>
      </c>
      <c r="O57" s="19">
        <f>M57-B57</f>
        <v>0</v>
      </c>
      <c r="P57" s="5" t="s">
        <v>121</v>
      </c>
      <c r="Q57" s="5">
        <v>8399</v>
      </c>
      <c r="S57" s="5" t="s">
        <v>121</v>
      </c>
      <c r="T57" s="5">
        <v>8399</v>
      </c>
      <c r="U57" s="34"/>
    </row>
    <row r="58" spans="1:21">
      <c r="A58" s="1">
        <v>43045</v>
      </c>
      <c r="B58" s="20">
        <v>43630</v>
      </c>
      <c r="C58" s="1" t="s">
        <v>92</v>
      </c>
      <c r="D58" s="1">
        <v>47</v>
      </c>
      <c r="E58" s="1">
        <v>5672.28</v>
      </c>
      <c r="F58" s="1" t="s">
        <v>51</v>
      </c>
      <c r="G58" s="1">
        <v>10.8</v>
      </c>
      <c r="H58" s="1" t="s">
        <v>91</v>
      </c>
      <c r="I58" s="1" t="s">
        <v>53</v>
      </c>
      <c r="J58" s="1" t="s">
        <v>79</v>
      </c>
      <c r="K58" s="1" t="s">
        <v>87</v>
      </c>
      <c r="L58" s="1" t="s">
        <v>104</v>
      </c>
      <c r="M58" s="20">
        <v>43632</v>
      </c>
      <c r="N58" s="21">
        <f>E58-G58</f>
        <v>5661.48</v>
      </c>
      <c r="O58" s="19">
        <f>M58-B58</f>
        <v>2</v>
      </c>
    </row>
    <row r="59" spans="1:21">
      <c r="A59" s="1">
        <v>10692</v>
      </c>
      <c r="B59" s="20">
        <v>42576</v>
      </c>
      <c r="C59" s="1" t="s">
        <v>85</v>
      </c>
      <c r="D59" s="1">
        <v>26</v>
      </c>
      <c r="E59" s="1">
        <v>107.44</v>
      </c>
      <c r="F59" s="1" t="s">
        <v>51</v>
      </c>
      <c r="G59" s="1">
        <v>4.5</v>
      </c>
      <c r="H59" s="1" t="s">
        <v>73</v>
      </c>
      <c r="I59" s="1" t="s">
        <v>53</v>
      </c>
      <c r="J59" s="1" t="s">
        <v>54</v>
      </c>
      <c r="K59" s="1" t="s">
        <v>100</v>
      </c>
      <c r="L59" s="1" t="s">
        <v>90</v>
      </c>
      <c r="M59" s="20">
        <v>42578</v>
      </c>
      <c r="N59" s="21">
        <f>E59-G59</f>
        <v>102.94</v>
      </c>
      <c r="O59" s="19">
        <f>M59-B59</f>
        <v>2</v>
      </c>
    </row>
    <row r="60" spans="1:21">
      <c r="A60" s="1">
        <v>3553</v>
      </c>
      <c r="B60" s="20">
        <v>42506</v>
      </c>
      <c r="C60" s="1" t="s">
        <v>92</v>
      </c>
      <c r="D60" s="1">
        <v>7</v>
      </c>
      <c r="E60" s="1">
        <v>21.94</v>
      </c>
      <c r="F60" s="1" t="s">
        <v>51</v>
      </c>
      <c r="G60" s="1">
        <v>1</v>
      </c>
      <c r="H60" s="1" t="s">
        <v>99</v>
      </c>
      <c r="I60" s="1" t="s">
        <v>53</v>
      </c>
      <c r="J60" s="1" t="s">
        <v>54</v>
      </c>
      <c r="K60" s="1" t="s">
        <v>100</v>
      </c>
      <c r="L60" s="1" t="s">
        <v>76</v>
      </c>
      <c r="M60" s="20">
        <v>42507</v>
      </c>
      <c r="N60" s="21">
        <f>E60-G60</f>
        <v>20.94</v>
      </c>
      <c r="O60" s="19">
        <f>M60-B60</f>
        <v>1</v>
      </c>
    </row>
    <row r="61" spans="1:21">
      <c r="A61" s="1">
        <v>6850</v>
      </c>
      <c r="B61" s="20">
        <v>42776</v>
      </c>
      <c r="C61" s="1" t="s">
        <v>57</v>
      </c>
      <c r="D61" s="1">
        <v>26</v>
      </c>
      <c r="E61" s="1">
        <v>4016.48</v>
      </c>
      <c r="F61" s="1" t="s">
        <v>77</v>
      </c>
      <c r="G61" s="1">
        <v>56.1</v>
      </c>
      <c r="H61" s="1" t="s">
        <v>88</v>
      </c>
      <c r="I61" s="1" t="s">
        <v>53</v>
      </c>
      <c r="J61" s="1" t="s">
        <v>79</v>
      </c>
      <c r="K61" s="1" t="s">
        <v>114</v>
      </c>
      <c r="L61" s="1" t="s">
        <v>115</v>
      </c>
      <c r="M61" s="20">
        <v>42777</v>
      </c>
      <c r="N61" s="21">
        <f>E61-G61</f>
        <v>3960.38</v>
      </c>
      <c r="O61" s="19">
        <f>M61-B61</f>
        <v>1</v>
      </c>
    </row>
    <row r="62" spans="1:21">
      <c r="A62" s="1">
        <v>10502</v>
      </c>
      <c r="B62" s="20">
        <v>42868</v>
      </c>
      <c r="C62" s="1" t="s">
        <v>61</v>
      </c>
      <c r="D62" s="1">
        <v>36</v>
      </c>
      <c r="E62" s="1">
        <v>976.31</v>
      </c>
      <c r="F62" s="1" t="s">
        <v>51</v>
      </c>
      <c r="G62" s="1">
        <v>9.6</v>
      </c>
      <c r="H62" s="1" t="s">
        <v>93</v>
      </c>
      <c r="I62" s="1" t="s">
        <v>63</v>
      </c>
      <c r="J62" s="1" t="s">
        <v>79</v>
      </c>
      <c r="K62" s="1" t="s">
        <v>87</v>
      </c>
      <c r="L62" s="1" t="s">
        <v>90</v>
      </c>
      <c r="M62" s="20">
        <v>42870</v>
      </c>
      <c r="N62" s="21">
        <f>E62-G62</f>
        <v>966.70999999999992</v>
      </c>
      <c r="O62" s="19">
        <f>M62-B62</f>
        <v>2</v>
      </c>
      <c r="S62" s="49" t="s">
        <v>122</v>
      </c>
      <c r="T62" s="49"/>
    </row>
    <row r="63" spans="1:21">
      <c r="A63" s="1">
        <v>28357</v>
      </c>
      <c r="B63" s="20">
        <v>42875</v>
      </c>
      <c r="C63" s="1" t="s">
        <v>61</v>
      </c>
      <c r="D63" s="1">
        <v>43</v>
      </c>
      <c r="E63" s="1">
        <v>121.37</v>
      </c>
      <c r="F63" s="1" t="s">
        <v>51</v>
      </c>
      <c r="G63" s="1">
        <v>1.1000000000000001</v>
      </c>
      <c r="H63" s="1" t="s">
        <v>88</v>
      </c>
      <c r="I63" s="1" t="s">
        <v>70</v>
      </c>
      <c r="J63" s="1" t="s">
        <v>54</v>
      </c>
      <c r="K63" s="1" t="s">
        <v>123</v>
      </c>
      <c r="L63" s="1" t="s">
        <v>76</v>
      </c>
      <c r="M63" s="20">
        <v>42876</v>
      </c>
      <c r="N63" s="21">
        <f>E63-G63</f>
        <v>120.27000000000001</v>
      </c>
      <c r="O63" s="19">
        <f>M63-B63</f>
        <v>1</v>
      </c>
      <c r="S63" s="49" t="s">
        <v>124</v>
      </c>
      <c r="T63" s="49"/>
    </row>
    <row r="64" spans="1:21">
      <c r="A64" s="1">
        <v>17701</v>
      </c>
      <c r="B64" s="20">
        <v>43606</v>
      </c>
      <c r="C64" s="1" t="s">
        <v>50</v>
      </c>
      <c r="D64" s="1">
        <v>21</v>
      </c>
      <c r="E64" s="1">
        <v>86.08</v>
      </c>
      <c r="F64" s="1" t="s">
        <v>51</v>
      </c>
      <c r="G64" s="1">
        <v>5</v>
      </c>
      <c r="H64" s="1" t="s">
        <v>95</v>
      </c>
      <c r="I64" s="1" t="s">
        <v>70</v>
      </c>
      <c r="J64" s="1" t="s">
        <v>54</v>
      </c>
      <c r="K64" s="1" t="s">
        <v>55</v>
      </c>
      <c r="L64" s="1" t="s">
        <v>56</v>
      </c>
      <c r="M64" s="20">
        <v>43607</v>
      </c>
      <c r="N64" s="21">
        <f>E64-G64</f>
        <v>81.08</v>
      </c>
      <c r="O64" s="19">
        <f>M64-B64</f>
        <v>1</v>
      </c>
    </row>
    <row r="65" spans="1:21">
      <c r="A65" s="1">
        <v>10884</v>
      </c>
      <c r="B65" s="20">
        <v>42698</v>
      </c>
      <c r="C65" s="1" t="s">
        <v>85</v>
      </c>
      <c r="D65" s="1">
        <v>24</v>
      </c>
      <c r="E65" s="1">
        <v>2702.81</v>
      </c>
      <c r="F65" s="1" t="s">
        <v>51</v>
      </c>
      <c r="G65" s="1">
        <v>9.6</v>
      </c>
      <c r="H65" s="1" t="s">
        <v>95</v>
      </c>
      <c r="I65" s="1" t="s">
        <v>63</v>
      </c>
      <c r="J65" s="1" t="s">
        <v>64</v>
      </c>
      <c r="K65" s="1" t="s">
        <v>65</v>
      </c>
      <c r="L65" s="1" t="s">
        <v>56</v>
      </c>
      <c r="M65" s="20">
        <v>42705</v>
      </c>
      <c r="N65" s="21">
        <f>E65-G65</f>
        <v>2693.21</v>
      </c>
      <c r="O65" s="19">
        <f>M65-B65</f>
        <v>7</v>
      </c>
    </row>
    <row r="66" spans="1:21" thickBot="1">
      <c r="A66" s="1">
        <v>44199</v>
      </c>
      <c r="B66" s="20">
        <v>43528</v>
      </c>
      <c r="C66" s="1" t="s">
        <v>85</v>
      </c>
      <c r="D66" s="1">
        <v>12</v>
      </c>
      <c r="E66" s="1">
        <v>54.24</v>
      </c>
      <c r="F66" s="1" t="s">
        <v>51</v>
      </c>
      <c r="G66" s="1">
        <v>2.1</v>
      </c>
      <c r="H66" s="1" t="s">
        <v>73</v>
      </c>
      <c r="I66" s="1" t="s">
        <v>70</v>
      </c>
      <c r="J66" s="1" t="s">
        <v>54</v>
      </c>
      <c r="K66" s="1" t="s">
        <v>123</v>
      </c>
      <c r="L66" s="1" t="s">
        <v>76</v>
      </c>
      <c r="M66" s="20">
        <v>43532</v>
      </c>
      <c r="N66" s="21">
        <f>E66-G66</f>
        <v>52.14</v>
      </c>
      <c r="O66" s="19">
        <f>M66-B66</f>
        <v>4</v>
      </c>
    </row>
    <row r="67" spans="1:21">
      <c r="A67" s="1">
        <v>44613</v>
      </c>
      <c r="B67" s="20">
        <v>42976</v>
      </c>
      <c r="C67" s="1" t="s">
        <v>57</v>
      </c>
      <c r="D67" s="1">
        <v>45</v>
      </c>
      <c r="E67" s="1">
        <v>262.74</v>
      </c>
      <c r="F67" s="1" t="s">
        <v>51</v>
      </c>
      <c r="G67" s="1">
        <v>8.6999999999999993</v>
      </c>
      <c r="H67" s="1" t="s">
        <v>91</v>
      </c>
      <c r="I67" s="1" t="s">
        <v>74</v>
      </c>
      <c r="J67" s="1" t="s">
        <v>54</v>
      </c>
      <c r="K67" s="1" t="s">
        <v>101</v>
      </c>
      <c r="L67" s="1" t="s">
        <v>56</v>
      </c>
      <c r="M67" s="20">
        <v>42977</v>
      </c>
      <c r="N67" s="21">
        <f>E67-G67</f>
        <v>254.04000000000002</v>
      </c>
      <c r="O67" s="19">
        <f>M67-B67</f>
        <v>1</v>
      </c>
      <c r="S67" s="6"/>
      <c r="T67" s="6" t="s">
        <v>125</v>
      </c>
      <c r="U67" s="45"/>
    </row>
    <row r="68" spans="1:21">
      <c r="A68" s="1">
        <v>38503</v>
      </c>
      <c r="B68" s="20">
        <v>42494</v>
      </c>
      <c r="C68" s="1" t="s">
        <v>85</v>
      </c>
      <c r="D68" s="1">
        <v>47</v>
      </c>
      <c r="E68" s="1">
        <v>5957.54</v>
      </c>
      <c r="F68" s="1" t="s">
        <v>51</v>
      </c>
      <c r="G68" s="1">
        <v>4.3</v>
      </c>
      <c r="H68" s="1" t="s">
        <v>52</v>
      </c>
      <c r="I68" s="1" t="s">
        <v>53</v>
      </c>
      <c r="J68" s="1" t="s">
        <v>54</v>
      </c>
      <c r="K68" s="1" t="s">
        <v>98</v>
      </c>
      <c r="L68" s="1" t="s">
        <v>56</v>
      </c>
      <c r="M68" s="20">
        <v>42494</v>
      </c>
      <c r="N68" s="21">
        <f>E68-G68</f>
        <v>5953.24</v>
      </c>
      <c r="O68" s="19">
        <f>M68-B68</f>
        <v>0</v>
      </c>
    </row>
    <row r="69" spans="1:21">
      <c r="A69" s="1">
        <v>43907</v>
      </c>
      <c r="B69" s="20">
        <v>43664</v>
      </c>
      <c r="C69" s="1" t="s">
        <v>50</v>
      </c>
      <c r="D69" s="1">
        <v>42</v>
      </c>
      <c r="E69" s="1">
        <v>1490.26</v>
      </c>
      <c r="F69" s="1" t="s">
        <v>77</v>
      </c>
      <c r="G69" s="1">
        <v>48.7</v>
      </c>
      <c r="H69" s="1" t="s">
        <v>78</v>
      </c>
      <c r="I69" s="1" t="s">
        <v>53</v>
      </c>
      <c r="J69" s="1" t="s">
        <v>79</v>
      </c>
      <c r="K69" s="1" t="s">
        <v>114</v>
      </c>
      <c r="L69" s="1" t="s">
        <v>115</v>
      </c>
      <c r="M69" s="20">
        <v>43666</v>
      </c>
      <c r="N69" s="21">
        <f>E69-G69</f>
        <v>1441.56</v>
      </c>
      <c r="O69" s="19">
        <f>M69-B69</f>
        <v>2</v>
      </c>
      <c r="S69" t="s">
        <v>105</v>
      </c>
      <c r="T69">
        <v>13.738378185282192</v>
      </c>
    </row>
    <row r="70" spans="1:21">
      <c r="A70" s="1">
        <v>52642</v>
      </c>
      <c r="B70" s="20">
        <v>43264</v>
      </c>
      <c r="C70" s="1" t="s">
        <v>85</v>
      </c>
      <c r="D70" s="1">
        <v>9</v>
      </c>
      <c r="E70" s="1">
        <v>794.84</v>
      </c>
      <c r="F70" s="1" t="s">
        <v>77</v>
      </c>
      <c r="G70" s="1">
        <v>64</v>
      </c>
      <c r="H70" s="1" t="s">
        <v>52</v>
      </c>
      <c r="I70" s="1" t="s">
        <v>70</v>
      </c>
      <c r="J70" s="1" t="s">
        <v>79</v>
      </c>
      <c r="K70" s="1" t="s">
        <v>80</v>
      </c>
      <c r="L70" s="1" t="s">
        <v>81</v>
      </c>
      <c r="M70" s="20">
        <v>43268</v>
      </c>
      <c r="N70" s="21">
        <f>E70-G70</f>
        <v>730.84</v>
      </c>
      <c r="O70" s="19">
        <f>M70-B70</f>
        <v>4</v>
      </c>
      <c r="S70" t="s">
        <v>106</v>
      </c>
      <c r="T70">
        <v>0.20159846763955652</v>
      </c>
    </row>
    <row r="71" spans="1:21">
      <c r="A71" s="1">
        <v>57029</v>
      </c>
      <c r="B71" s="20">
        <v>43166</v>
      </c>
      <c r="C71" s="1" t="s">
        <v>50</v>
      </c>
      <c r="D71" s="1">
        <v>17</v>
      </c>
      <c r="E71" s="1">
        <v>79.45</v>
      </c>
      <c r="F71" s="1" t="s">
        <v>51</v>
      </c>
      <c r="G71" s="1">
        <v>5.6</v>
      </c>
      <c r="H71" s="1" t="s">
        <v>78</v>
      </c>
      <c r="I71" s="1" t="s">
        <v>63</v>
      </c>
      <c r="J71" s="1" t="s">
        <v>54</v>
      </c>
      <c r="K71" s="1" t="s">
        <v>55</v>
      </c>
      <c r="L71" s="1" t="s">
        <v>56</v>
      </c>
      <c r="M71" s="20">
        <v>43167</v>
      </c>
      <c r="N71" s="21">
        <f>E71-G71</f>
        <v>73.850000000000009</v>
      </c>
      <c r="O71" s="19">
        <f>M71-B71</f>
        <v>1</v>
      </c>
      <c r="S71" t="s">
        <v>107</v>
      </c>
      <c r="T71">
        <v>6.5</v>
      </c>
    </row>
    <row r="72" spans="1:21">
      <c r="A72" s="1">
        <v>2790</v>
      </c>
      <c r="B72" s="20">
        <v>42599</v>
      </c>
      <c r="C72" s="1" t="s">
        <v>57</v>
      </c>
      <c r="D72" s="1">
        <v>7</v>
      </c>
      <c r="E72" s="1">
        <v>49.12</v>
      </c>
      <c r="F72" s="1" t="s">
        <v>51</v>
      </c>
      <c r="G72" s="1">
        <v>8</v>
      </c>
      <c r="H72" s="1" t="s">
        <v>73</v>
      </c>
      <c r="I72" s="1" t="s">
        <v>70</v>
      </c>
      <c r="J72" s="1" t="s">
        <v>54</v>
      </c>
      <c r="K72" s="1" t="s">
        <v>55</v>
      </c>
      <c r="L72" s="1" t="s">
        <v>56</v>
      </c>
      <c r="M72" s="20">
        <v>42600</v>
      </c>
      <c r="N72" s="21">
        <f>E72-G72</f>
        <v>41.12</v>
      </c>
      <c r="O72" s="19">
        <f>M72-B72</f>
        <v>1</v>
      </c>
      <c r="S72" t="s">
        <v>108</v>
      </c>
      <c r="T72">
        <v>21.4</v>
      </c>
    </row>
    <row r="73" spans="1:21">
      <c r="A73" s="1">
        <v>9985</v>
      </c>
      <c r="B73" s="20">
        <v>42953</v>
      </c>
      <c r="C73" s="1" t="s">
        <v>85</v>
      </c>
      <c r="D73" s="1">
        <v>12</v>
      </c>
      <c r="E73" s="1">
        <v>87.63</v>
      </c>
      <c r="F73" s="1" t="s">
        <v>51</v>
      </c>
      <c r="G73" s="1">
        <v>5.6</v>
      </c>
      <c r="H73" s="1" t="s">
        <v>88</v>
      </c>
      <c r="I73" s="1" t="s">
        <v>63</v>
      </c>
      <c r="J73" s="1" t="s">
        <v>54</v>
      </c>
      <c r="K73" s="1" t="s">
        <v>101</v>
      </c>
      <c r="L73" s="1" t="s">
        <v>56</v>
      </c>
      <c r="M73" s="20">
        <v>42953</v>
      </c>
      <c r="N73" s="21">
        <f>E73-G73</f>
        <v>82.03</v>
      </c>
      <c r="O73" s="19">
        <f>M73-B73</f>
        <v>0</v>
      </c>
      <c r="S73" t="s">
        <v>109</v>
      </c>
      <c r="T73">
        <v>18.474605008347979</v>
      </c>
    </row>
    <row r="74" spans="1:21">
      <c r="A74" s="1">
        <v>14951</v>
      </c>
      <c r="B74" s="20">
        <v>43236</v>
      </c>
      <c r="C74" s="1" t="s">
        <v>92</v>
      </c>
      <c r="D74" s="1">
        <v>34</v>
      </c>
      <c r="E74" s="1">
        <v>2973.74</v>
      </c>
      <c r="F74" s="1" t="s">
        <v>51</v>
      </c>
      <c r="G74" s="1">
        <v>7.7</v>
      </c>
      <c r="H74" s="1" t="s">
        <v>91</v>
      </c>
      <c r="I74" s="1" t="s">
        <v>70</v>
      </c>
      <c r="J74" s="1" t="s">
        <v>64</v>
      </c>
      <c r="K74" s="1" t="s">
        <v>71</v>
      </c>
      <c r="L74" s="1" t="s">
        <v>56</v>
      </c>
      <c r="M74" s="20">
        <v>43238</v>
      </c>
      <c r="N74" s="21">
        <f>E74-G74</f>
        <v>2966.04</v>
      </c>
      <c r="O74" s="19">
        <f>M74-B74</f>
        <v>2</v>
      </c>
      <c r="S74" t="s">
        <v>110</v>
      </c>
      <c r="T74">
        <v>341.31103021447626</v>
      </c>
    </row>
    <row r="75" spans="1:21">
      <c r="A75" s="1">
        <v>43301</v>
      </c>
      <c r="B75" s="20">
        <v>42602</v>
      </c>
      <c r="C75" s="1" t="s">
        <v>50</v>
      </c>
      <c r="D75" s="1">
        <v>33</v>
      </c>
      <c r="E75" s="1">
        <v>3785.49</v>
      </c>
      <c r="F75" s="1" t="s">
        <v>77</v>
      </c>
      <c r="G75" s="1">
        <v>44.9</v>
      </c>
      <c r="H75" s="1" t="s">
        <v>88</v>
      </c>
      <c r="I75" s="1" t="s">
        <v>74</v>
      </c>
      <c r="J75" s="1" t="s">
        <v>79</v>
      </c>
      <c r="K75" s="1" t="s">
        <v>80</v>
      </c>
      <c r="L75" s="1" t="s">
        <v>81</v>
      </c>
      <c r="M75" s="20">
        <v>42603</v>
      </c>
      <c r="N75" s="21">
        <f>E75-G75</f>
        <v>3740.5899999999997</v>
      </c>
      <c r="O75" s="19">
        <f>M75-B75</f>
        <v>1</v>
      </c>
      <c r="S75" t="s">
        <v>111</v>
      </c>
      <c r="T75">
        <v>7.7462537036631689</v>
      </c>
    </row>
    <row r="76" spans="1:21">
      <c r="A76" s="1">
        <v>30214</v>
      </c>
      <c r="B76" s="20">
        <v>42646</v>
      </c>
      <c r="C76" s="1" t="s">
        <v>85</v>
      </c>
      <c r="D76" s="1">
        <v>38</v>
      </c>
      <c r="E76" s="1">
        <v>401.9</v>
      </c>
      <c r="F76" s="1" t="s">
        <v>69</v>
      </c>
      <c r="G76" s="1">
        <v>6.2</v>
      </c>
      <c r="H76" s="1" t="s">
        <v>99</v>
      </c>
      <c r="I76" s="1" t="s">
        <v>70</v>
      </c>
      <c r="J76" s="1" t="s">
        <v>54</v>
      </c>
      <c r="K76" s="1" t="s">
        <v>55</v>
      </c>
      <c r="L76" s="1" t="s">
        <v>56</v>
      </c>
      <c r="M76" s="20">
        <v>42653</v>
      </c>
      <c r="N76" s="21">
        <f>E76-G76</f>
        <v>395.7</v>
      </c>
      <c r="O76" s="19">
        <f>M76-B76</f>
        <v>7</v>
      </c>
      <c r="S76" t="s">
        <v>112</v>
      </c>
      <c r="T76">
        <v>2.5528231205842213</v>
      </c>
    </row>
    <row r="77" spans="1:21">
      <c r="A77" s="1">
        <v>20160</v>
      </c>
      <c r="B77" s="20">
        <v>43394</v>
      </c>
      <c r="C77" s="1" t="s">
        <v>85</v>
      </c>
      <c r="D77" s="1">
        <v>42</v>
      </c>
      <c r="E77" s="1">
        <v>465.71</v>
      </c>
      <c r="F77" s="1" t="s">
        <v>69</v>
      </c>
      <c r="G77" s="1">
        <v>1.9</v>
      </c>
      <c r="H77" s="1" t="s">
        <v>62</v>
      </c>
      <c r="I77" s="1" t="s">
        <v>74</v>
      </c>
      <c r="J77" s="1" t="s">
        <v>54</v>
      </c>
      <c r="K77" s="1" t="s">
        <v>101</v>
      </c>
      <c r="L77" s="1" t="s">
        <v>76</v>
      </c>
      <c r="M77" s="20">
        <v>43396</v>
      </c>
      <c r="N77" s="21">
        <f>E77-G77</f>
        <v>463.81</v>
      </c>
      <c r="O77" s="19">
        <f>M77-B77</f>
        <v>2</v>
      </c>
      <c r="S77" t="s">
        <v>116</v>
      </c>
      <c r="T77">
        <v>175.8</v>
      </c>
    </row>
    <row r="78" spans="1:21">
      <c r="A78" s="1">
        <v>30016</v>
      </c>
      <c r="B78" s="20">
        <v>42372</v>
      </c>
      <c r="C78" s="1" t="s">
        <v>50</v>
      </c>
      <c r="D78" s="1">
        <v>8</v>
      </c>
      <c r="E78" s="1">
        <v>807.48</v>
      </c>
      <c r="F78" s="1" t="s">
        <v>51</v>
      </c>
      <c r="G78" s="1">
        <v>2.7</v>
      </c>
      <c r="H78" s="1" t="s">
        <v>52</v>
      </c>
      <c r="I78" s="1" t="s">
        <v>53</v>
      </c>
      <c r="J78" s="1" t="s">
        <v>64</v>
      </c>
      <c r="K78" s="1" t="s">
        <v>65</v>
      </c>
      <c r="L78" s="1" t="s">
        <v>56</v>
      </c>
      <c r="M78" s="20">
        <v>42375</v>
      </c>
      <c r="N78" s="21">
        <f>E78-G78</f>
        <v>804.78</v>
      </c>
      <c r="O78" s="19">
        <f>M78-B78</f>
        <v>3</v>
      </c>
      <c r="S78" t="s">
        <v>117</v>
      </c>
      <c r="T78">
        <v>0.5</v>
      </c>
    </row>
    <row r="79" spans="1:21">
      <c r="A79" s="1">
        <v>8161</v>
      </c>
      <c r="B79" s="20">
        <v>42523</v>
      </c>
      <c r="C79" s="1" t="s">
        <v>57</v>
      </c>
      <c r="D79" s="1">
        <v>45</v>
      </c>
      <c r="E79" s="1">
        <v>120.61</v>
      </c>
      <c r="F79" s="1" t="s">
        <v>51</v>
      </c>
      <c r="G79" s="1">
        <v>0.5</v>
      </c>
      <c r="H79" s="1" t="s">
        <v>95</v>
      </c>
      <c r="I79" s="1" t="s">
        <v>63</v>
      </c>
      <c r="J79" s="1" t="s">
        <v>54</v>
      </c>
      <c r="K79" s="1" t="s">
        <v>58</v>
      </c>
      <c r="L79" s="1" t="s">
        <v>56</v>
      </c>
      <c r="M79" s="20">
        <v>42525</v>
      </c>
      <c r="N79" s="21">
        <f>E79-G79</f>
        <v>120.11</v>
      </c>
      <c r="O79" s="19">
        <f>M79-B79</f>
        <v>2</v>
      </c>
      <c r="S79" t="s">
        <v>118</v>
      </c>
      <c r="T79">
        <v>176.3</v>
      </c>
    </row>
    <row r="80" spans="1:21">
      <c r="A80" s="1">
        <v>38496</v>
      </c>
      <c r="B80" s="20">
        <v>42785</v>
      </c>
      <c r="C80" s="1" t="s">
        <v>50</v>
      </c>
      <c r="D80" s="1">
        <v>23</v>
      </c>
      <c r="E80" s="1">
        <v>124.7299</v>
      </c>
      <c r="F80" s="1" t="s">
        <v>51</v>
      </c>
      <c r="G80" s="1">
        <v>5.0999999999999996</v>
      </c>
      <c r="H80" s="1" t="s">
        <v>52</v>
      </c>
      <c r="I80" s="1" t="s">
        <v>53</v>
      </c>
      <c r="J80" s="1" t="s">
        <v>54</v>
      </c>
      <c r="K80" s="1" t="s">
        <v>101</v>
      </c>
      <c r="L80" s="1" t="s">
        <v>56</v>
      </c>
      <c r="M80" s="20">
        <v>42787</v>
      </c>
      <c r="N80" s="21">
        <f>E80-G80</f>
        <v>119.62990000000001</v>
      </c>
      <c r="O80" s="19">
        <f>M80-B80</f>
        <v>2</v>
      </c>
      <c r="S80" t="s">
        <v>120</v>
      </c>
      <c r="T80">
        <v>115374.89999999985</v>
      </c>
    </row>
    <row r="81" spans="1:21" thickBot="1">
      <c r="A81" s="1">
        <v>40934</v>
      </c>
      <c r="B81" s="20">
        <v>43416</v>
      </c>
      <c r="C81" s="1" t="s">
        <v>61</v>
      </c>
      <c r="D81" s="1">
        <v>28</v>
      </c>
      <c r="E81" s="1">
        <v>52.95</v>
      </c>
      <c r="F81" s="1" t="s">
        <v>51</v>
      </c>
      <c r="G81" s="1">
        <v>0.7</v>
      </c>
      <c r="H81" s="1" t="s">
        <v>78</v>
      </c>
      <c r="I81" s="1" t="s">
        <v>70</v>
      </c>
      <c r="J81" s="1" t="s">
        <v>54</v>
      </c>
      <c r="K81" s="1" t="s">
        <v>100</v>
      </c>
      <c r="L81" s="1" t="s">
        <v>76</v>
      </c>
      <c r="M81" s="20">
        <v>43417</v>
      </c>
      <c r="N81" s="21">
        <f>E81-G81</f>
        <v>52.25</v>
      </c>
      <c r="O81" s="19">
        <f>M81-B81</f>
        <v>1</v>
      </c>
      <c r="S81" s="5" t="s">
        <v>121</v>
      </c>
      <c r="T81" s="5">
        <v>8398</v>
      </c>
      <c r="U81" s="34"/>
    </row>
    <row r="82" spans="1:21">
      <c r="A82" s="1">
        <v>25120</v>
      </c>
      <c r="B82" s="20">
        <v>42404</v>
      </c>
      <c r="C82" s="1" t="s">
        <v>92</v>
      </c>
      <c r="D82" s="1">
        <v>22</v>
      </c>
      <c r="E82" s="1">
        <v>191.77</v>
      </c>
      <c r="F82" s="1" t="s">
        <v>51</v>
      </c>
      <c r="G82" s="1">
        <v>11.9</v>
      </c>
      <c r="H82" s="1" t="s">
        <v>91</v>
      </c>
      <c r="I82" s="1" t="s">
        <v>53</v>
      </c>
      <c r="J82" s="1" t="s">
        <v>54</v>
      </c>
      <c r="K82" s="1" t="s">
        <v>101</v>
      </c>
      <c r="L82" s="1" t="s">
        <v>56</v>
      </c>
      <c r="M82" s="20">
        <v>42405</v>
      </c>
      <c r="N82" s="21">
        <f>E82-G82</f>
        <v>179.87</v>
      </c>
      <c r="O82" s="19">
        <f>M82-B82</f>
        <v>1</v>
      </c>
    </row>
    <row r="83" spans="1:21">
      <c r="A83" s="1">
        <v>23264</v>
      </c>
      <c r="B83" s="20">
        <v>43075</v>
      </c>
      <c r="C83" s="1" t="s">
        <v>50</v>
      </c>
      <c r="D83" s="1">
        <v>16</v>
      </c>
      <c r="E83" s="1">
        <v>116.01</v>
      </c>
      <c r="F83" s="1" t="s">
        <v>51</v>
      </c>
      <c r="G83" s="1">
        <v>7.3</v>
      </c>
      <c r="H83" s="1" t="s">
        <v>62</v>
      </c>
      <c r="I83" s="1" t="s">
        <v>53</v>
      </c>
      <c r="J83" s="1" t="s">
        <v>54</v>
      </c>
      <c r="K83" s="1" t="s">
        <v>101</v>
      </c>
      <c r="L83" s="1" t="s">
        <v>56</v>
      </c>
      <c r="M83" s="20">
        <v>43077</v>
      </c>
      <c r="N83" s="21">
        <f>E83-G83</f>
        <v>108.71000000000001</v>
      </c>
      <c r="O83" s="19">
        <f>M83-B83</f>
        <v>2</v>
      </c>
    </row>
    <row r="84" spans="1:21">
      <c r="A84" s="1">
        <v>45088</v>
      </c>
      <c r="B84" s="20">
        <v>43060</v>
      </c>
      <c r="C84" s="1" t="s">
        <v>85</v>
      </c>
      <c r="D84" s="1">
        <v>9</v>
      </c>
      <c r="E84" s="1">
        <v>1518.28</v>
      </c>
      <c r="F84" s="1" t="s">
        <v>51</v>
      </c>
      <c r="G84" s="1">
        <v>4.5</v>
      </c>
      <c r="H84" s="1" t="s">
        <v>88</v>
      </c>
      <c r="I84" s="1" t="s">
        <v>70</v>
      </c>
      <c r="J84" s="1" t="s">
        <v>64</v>
      </c>
      <c r="K84" s="1" t="s">
        <v>65</v>
      </c>
      <c r="L84" s="1" t="s">
        <v>56</v>
      </c>
      <c r="M84" s="20">
        <v>43067</v>
      </c>
      <c r="N84" s="21">
        <f>E84-G84</f>
        <v>1513.78</v>
      </c>
      <c r="O84" s="19">
        <f>M84-B84</f>
        <v>7</v>
      </c>
    </row>
    <row r="85" spans="1:21">
      <c r="A85" s="1">
        <v>22628</v>
      </c>
      <c r="B85" s="20">
        <v>42671</v>
      </c>
      <c r="C85" s="1" t="s">
        <v>92</v>
      </c>
      <c r="D85" s="1">
        <v>30</v>
      </c>
      <c r="E85" s="1">
        <v>3158.32</v>
      </c>
      <c r="F85" s="1" t="s">
        <v>77</v>
      </c>
      <c r="G85" s="1">
        <v>79.599999999999994</v>
      </c>
      <c r="H85" s="1" t="s">
        <v>93</v>
      </c>
      <c r="I85" s="1" t="s">
        <v>53</v>
      </c>
      <c r="J85" s="1" t="s">
        <v>79</v>
      </c>
      <c r="K85" s="1" t="s">
        <v>80</v>
      </c>
      <c r="L85" s="1" t="s">
        <v>81</v>
      </c>
      <c r="M85" s="20">
        <v>42674</v>
      </c>
      <c r="N85" s="21">
        <f>E85-G85</f>
        <v>3078.7200000000003</v>
      </c>
      <c r="O85" s="19">
        <f>M85-B85</f>
        <v>3</v>
      </c>
    </row>
    <row r="86" spans="1:21">
      <c r="A86" s="1">
        <v>1028</v>
      </c>
      <c r="B86" s="20">
        <v>42374</v>
      </c>
      <c r="C86" s="1" t="s">
        <v>57</v>
      </c>
      <c r="D86" s="1">
        <v>11</v>
      </c>
      <c r="E86" s="1">
        <v>2162.63</v>
      </c>
      <c r="F86" s="1" t="s">
        <v>51</v>
      </c>
      <c r="G86" s="1">
        <v>6.4</v>
      </c>
      <c r="H86" s="1" t="s">
        <v>73</v>
      </c>
      <c r="I86" s="1" t="s">
        <v>63</v>
      </c>
      <c r="J86" s="1" t="s">
        <v>64</v>
      </c>
      <c r="K86" s="1" t="s">
        <v>65</v>
      </c>
      <c r="L86" s="1" t="s">
        <v>56</v>
      </c>
      <c r="M86" s="20">
        <v>42376</v>
      </c>
      <c r="N86" s="21">
        <f>E86-G86</f>
        <v>2156.23</v>
      </c>
      <c r="O86" s="19">
        <f>M86-B86</f>
        <v>2</v>
      </c>
    </row>
    <row r="87" spans="1:21">
      <c r="A87" s="1">
        <v>58407</v>
      </c>
      <c r="B87" s="20">
        <v>43225</v>
      </c>
      <c r="C87" s="1" t="s">
        <v>57</v>
      </c>
      <c r="D87" s="1">
        <v>29</v>
      </c>
      <c r="E87" s="1">
        <v>1786.7716</v>
      </c>
      <c r="F87" s="1" t="s">
        <v>51</v>
      </c>
      <c r="G87" s="1">
        <v>15.3</v>
      </c>
      <c r="H87" s="1" t="s">
        <v>86</v>
      </c>
      <c r="I87" s="1" t="s">
        <v>53</v>
      </c>
      <c r="J87" s="1" t="s">
        <v>54</v>
      </c>
      <c r="K87" s="1" t="s">
        <v>101</v>
      </c>
      <c r="L87" s="1" t="s">
        <v>56</v>
      </c>
      <c r="M87" s="20">
        <v>43228</v>
      </c>
      <c r="N87" s="21">
        <f>E87-G87</f>
        <v>1771.4716000000001</v>
      </c>
      <c r="O87" s="19">
        <f>M87-B87</f>
        <v>3</v>
      </c>
    </row>
    <row r="88" spans="1:21">
      <c r="A88" s="1">
        <v>2370</v>
      </c>
      <c r="B88" s="20">
        <v>42385</v>
      </c>
      <c r="C88" s="1" t="s">
        <v>50</v>
      </c>
      <c r="D88" s="1">
        <v>6</v>
      </c>
      <c r="E88" s="1">
        <v>727.17</v>
      </c>
      <c r="F88" s="1" t="s">
        <v>51</v>
      </c>
      <c r="G88" s="1">
        <v>15</v>
      </c>
      <c r="H88" s="1" t="s">
        <v>78</v>
      </c>
      <c r="I88" s="1" t="s">
        <v>63</v>
      </c>
      <c r="J88" s="1" t="s">
        <v>79</v>
      </c>
      <c r="K88" s="1" t="s">
        <v>87</v>
      </c>
      <c r="L88" s="1" t="s">
        <v>66</v>
      </c>
      <c r="M88" s="20">
        <v>42387</v>
      </c>
      <c r="N88" s="21">
        <f>E88-G88</f>
        <v>712.17</v>
      </c>
      <c r="O88" s="19">
        <f>M88-B88</f>
        <v>2</v>
      </c>
    </row>
    <row r="89" spans="1:21">
      <c r="A89" s="1">
        <v>36390</v>
      </c>
      <c r="B89" s="20">
        <v>43750</v>
      </c>
      <c r="C89" s="1" t="s">
        <v>57</v>
      </c>
      <c r="D89" s="1">
        <v>3</v>
      </c>
      <c r="E89" s="1">
        <v>352.7</v>
      </c>
      <c r="F89" s="1" t="s">
        <v>51</v>
      </c>
      <c r="G89" s="1">
        <v>9.6</v>
      </c>
      <c r="H89" s="1" t="s">
        <v>86</v>
      </c>
      <c r="I89" s="1" t="s">
        <v>53</v>
      </c>
      <c r="J89" s="1" t="s">
        <v>64</v>
      </c>
      <c r="K89" s="1" t="s">
        <v>65</v>
      </c>
      <c r="L89" s="1" t="s">
        <v>56</v>
      </c>
      <c r="M89" s="20">
        <v>43752</v>
      </c>
      <c r="N89" s="21">
        <f>E89-G89</f>
        <v>343.09999999999997</v>
      </c>
      <c r="O89" s="19">
        <f>M89-B89</f>
        <v>2</v>
      </c>
    </row>
    <row r="90" spans="1:21">
      <c r="A90" s="1">
        <v>59783</v>
      </c>
      <c r="B90" s="20">
        <v>42965</v>
      </c>
      <c r="C90" s="1" t="s">
        <v>85</v>
      </c>
      <c r="D90" s="1">
        <v>36</v>
      </c>
      <c r="E90" s="1">
        <v>82.85</v>
      </c>
      <c r="F90" s="1" t="s">
        <v>51</v>
      </c>
      <c r="G90" s="1">
        <v>2.7</v>
      </c>
      <c r="H90" s="1" t="s">
        <v>95</v>
      </c>
      <c r="I90" s="1" t="s">
        <v>53</v>
      </c>
      <c r="J90" s="1" t="s">
        <v>54</v>
      </c>
      <c r="K90" s="1" t="s">
        <v>75</v>
      </c>
      <c r="L90" s="1" t="s">
        <v>90</v>
      </c>
      <c r="M90" s="20">
        <v>42970</v>
      </c>
      <c r="N90" s="21">
        <f>E90-G90</f>
        <v>80.149999999999991</v>
      </c>
      <c r="O90" s="19">
        <f>M90-B90</f>
        <v>5</v>
      </c>
    </row>
    <row r="91" spans="1:21">
      <c r="A91" s="1">
        <v>41571</v>
      </c>
      <c r="B91" s="20">
        <v>43256</v>
      </c>
      <c r="C91" s="1" t="s">
        <v>85</v>
      </c>
      <c r="D91" s="1">
        <v>42</v>
      </c>
      <c r="E91" s="1">
        <v>969.49</v>
      </c>
      <c r="F91" s="1" t="s">
        <v>51</v>
      </c>
      <c r="G91" s="1">
        <v>9.6</v>
      </c>
      <c r="H91" s="1" t="s">
        <v>52</v>
      </c>
      <c r="I91" s="1" t="s">
        <v>53</v>
      </c>
      <c r="J91" s="1" t="s">
        <v>54</v>
      </c>
      <c r="K91" s="1" t="s">
        <v>100</v>
      </c>
      <c r="L91" s="1" t="s">
        <v>90</v>
      </c>
      <c r="M91" s="20">
        <v>43265</v>
      </c>
      <c r="N91" s="21">
        <f>E91-G91</f>
        <v>959.89</v>
      </c>
      <c r="O91" s="19">
        <f>M91-B91</f>
        <v>9</v>
      </c>
    </row>
    <row r="92" spans="1:21">
      <c r="A92" s="1">
        <v>7203</v>
      </c>
      <c r="B92" s="20">
        <v>42377</v>
      </c>
      <c r="C92" s="1" t="s">
        <v>57</v>
      </c>
      <c r="D92" s="1">
        <v>25</v>
      </c>
      <c r="E92" s="1">
        <v>23274.65</v>
      </c>
      <c r="F92" s="1" t="s">
        <v>51</v>
      </c>
      <c r="G92" s="1">
        <v>21.4</v>
      </c>
      <c r="H92" s="1" t="s">
        <v>88</v>
      </c>
      <c r="I92" s="1" t="s">
        <v>53</v>
      </c>
      <c r="J92" s="1" t="s">
        <v>54</v>
      </c>
      <c r="K92" s="1" t="s">
        <v>55</v>
      </c>
      <c r="L92" s="1" t="s">
        <v>56</v>
      </c>
      <c r="M92" s="20">
        <v>42379</v>
      </c>
      <c r="N92" s="21">
        <f>E92-G92</f>
        <v>23253.25</v>
      </c>
      <c r="O92" s="19">
        <f>M92-B92</f>
        <v>2</v>
      </c>
    </row>
    <row r="93" spans="1:21">
      <c r="A93" s="1">
        <v>22882</v>
      </c>
      <c r="B93" s="20">
        <v>42990</v>
      </c>
      <c r="C93" s="1" t="s">
        <v>50</v>
      </c>
      <c r="D93" s="1">
        <v>10</v>
      </c>
      <c r="E93" s="1">
        <v>76.23</v>
      </c>
      <c r="F93" s="1" t="s">
        <v>51</v>
      </c>
      <c r="G93" s="1">
        <v>3.3</v>
      </c>
      <c r="H93" s="1" t="s">
        <v>91</v>
      </c>
      <c r="I93" s="1" t="s">
        <v>70</v>
      </c>
      <c r="J93" s="1" t="s">
        <v>54</v>
      </c>
      <c r="K93" s="1" t="s">
        <v>101</v>
      </c>
      <c r="L93" s="1" t="s">
        <v>76</v>
      </c>
      <c r="M93" s="20">
        <v>42992</v>
      </c>
      <c r="N93" s="21">
        <f>E93-G93</f>
        <v>72.930000000000007</v>
      </c>
      <c r="O93" s="19">
        <f>M93-B93</f>
        <v>2</v>
      </c>
    </row>
    <row r="94" spans="1:21">
      <c r="A94" s="1">
        <v>10791</v>
      </c>
      <c r="B94" s="20">
        <v>43330</v>
      </c>
      <c r="C94" s="1" t="s">
        <v>61</v>
      </c>
      <c r="D94" s="1">
        <v>20</v>
      </c>
      <c r="E94" s="1">
        <v>428.61</v>
      </c>
      <c r="F94" s="1" t="s">
        <v>51</v>
      </c>
      <c r="G94" s="1">
        <v>6.2</v>
      </c>
      <c r="H94" s="1" t="s">
        <v>62</v>
      </c>
      <c r="I94" s="1" t="s">
        <v>74</v>
      </c>
      <c r="J94" s="1" t="s">
        <v>54</v>
      </c>
      <c r="K94" s="1" t="s">
        <v>101</v>
      </c>
      <c r="L94" s="1" t="s">
        <v>56</v>
      </c>
      <c r="M94" s="20">
        <v>43332</v>
      </c>
      <c r="N94" s="21">
        <f>E94-G94</f>
        <v>422.41</v>
      </c>
      <c r="O94" s="19">
        <f>M94-B94</f>
        <v>2</v>
      </c>
    </row>
    <row r="95" spans="1:21">
      <c r="A95" s="1">
        <v>47778</v>
      </c>
      <c r="B95" s="20">
        <v>42779</v>
      </c>
      <c r="C95" s="1" t="s">
        <v>50</v>
      </c>
      <c r="D95" s="1">
        <v>12</v>
      </c>
      <c r="E95" s="1">
        <v>186.3</v>
      </c>
      <c r="F95" s="1" t="s">
        <v>51</v>
      </c>
      <c r="G95" s="1">
        <v>7.3</v>
      </c>
      <c r="H95" s="1" t="s">
        <v>88</v>
      </c>
      <c r="I95" s="1" t="s">
        <v>53</v>
      </c>
      <c r="J95" s="1" t="s">
        <v>79</v>
      </c>
      <c r="K95" s="1" t="s">
        <v>87</v>
      </c>
      <c r="L95" s="1" t="s">
        <v>76</v>
      </c>
      <c r="M95" s="20">
        <v>42781</v>
      </c>
      <c r="N95" s="21">
        <f>E95-G95</f>
        <v>179</v>
      </c>
      <c r="O95" s="19">
        <f>M95-B95</f>
        <v>2</v>
      </c>
    </row>
    <row r="96" spans="1:21">
      <c r="A96" s="1">
        <v>18465</v>
      </c>
      <c r="B96" s="20">
        <v>42839</v>
      </c>
      <c r="C96" s="1" t="s">
        <v>57</v>
      </c>
      <c r="D96" s="1">
        <v>12</v>
      </c>
      <c r="E96" s="1">
        <v>873.37</v>
      </c>
      <c r="F96" s="1" t="s">
        <v>51</v>
      </c>
      <c r="G96" s="1">
        <v>37.5</v>
      </c>
      <c r="H96" s="1" t="s">
        <v>52</v>
      </c>
      <c r="I96" s="1" t="s">
        <v>74</v>
      </c>
      <c r="J96" s="1" t="s">
        <v>54</v>
      </c>
      <c r="K96" s="1" t="s">
        <v>82</v>
      </c>
      <c r="L96" s="1" t="s">
        <v>104</v>
      </c>
      <c r="M96" s="20">
        <v>42841</v>
      </c>
      <c r="N96" s="21">
        <f>E96-G96</f>
        <v>835.87</v>
      </c>
      <c r="O96" s="19">
        <f>M96-B96</f>
        <v>2</v>
      </c>
    </row>
    <row r="97" spans="1:15">
      <c r="A97" s="1">
        <v>39815</v>
      </c>
      <c r="B97" s="20">
        <v>42468</v>
      </c>
      <c r="C97" s="1" t="s">
        <v>85</v>
      </c>
      <c r="D97" s="1">
        <v>43</v>
      </c>
      <c r="E97" s="1">
        <v>4360.6499999999996</v>
      </c>
      <c r="F97" s="1" t="s">
        <v>51</v>
      </c>
      <c r="G97" s="1">
        <v>9.6</v>
      </c>
      <c r="H97" s="1" t="s">
        <v>52</v>
      </c>
      <c r="I97" s="1" t="s">
        <v>63</v>
      </c>
      <c r="J97" s="1" t="s">
        <v>64</v>
      </c>
      <c r="K97" s="1" t="s">
        <v>65</v>
      </c>
      <c r="L97" s="1" t="s">
        <v>56</v>
      </c>
      <c r="M97" s="20">
        <v>42472</v>
      </c>
      <c r="N97" s="21">
        <f>E97-G97</f>
        <v>4351.0499999999993</v>
      </c>
      <c r="O97" s="19">
        <f>M97-B97</f>
        <v>4</v>
      </c>
    </row>
    <row r="98" spans="1:15">
      <c r="A98" s="1">
        <v>59879</v>
      </c>
      <c r="B98" s="20">
        <v>42437</v>
      </c>
      <c r="C98" s="1" t="s">
        <v>61</v>
      </c>
      <c r="D98" s="1">
        <v>33</v>
      </c>
      <c r="E98" s="1">
        <v>1056.43</v>
      </c>
      <c r="F98" s="1" t="s">
        <v>69</v>
      </c>
      <c r="G98" s="1">
        <v>3.5</v>
      </c>
      <c r="H98" s="1" t="s">
        <v>91</v>
      </c>
      <c r="I98" s="1" t="s">
        <v>53</v>
      </c>
      <c r="J98" s="1" t="s">
        <v>64</v>
      </c>
      <c r="K98" s="1" t="s">
        <v>65</v>
      </c>
      <c r="L98" s="1" t="s">
        <v>90</v>
      </c>
      <c r="M98" s="20">
        <v>42439</v>
      </c>
      <c r="N98" s="21">
        <f>E98-G98</f>
        <v>1052.93</v>
      </c>
      <c r="O98" s="19">
        <f>M98-B98</f>
        <v>2</v>
      </c>
    </row>
    <row r="99" spans="1:15">
      <c r="A99" s="1">
        <v>20096</v>
      </c>
      <c r="B99" s="20">
        <v>43696</v>
      </c>
      <c r="C99" s="1" t="s">
        <v>85</v>
      </c>
      <c r="D99" s="1">
        <v>35</v>
      </c>
      <c r="E99" s="1">
        <v>6544.24</v>
      </c>
      <c r="F99" s="1" t="s">
        <v>77</v>
      </c>
      <c r="G99" s="1">
        <v>31.3</v>
      </c>
      <c r="H99" s="1" t="s">
        <v>95</v>
      </c>
      <c r="I99" s="1" t="s">
        <v>63</v>
      </c>
      <c r="J99" s="1" t="s">
        <v>79</v>
      </c>
      <c r="K99" s="1" t="s">
        <v>114</v>
      </c>
      <c r="L99" s="1" t="s">
        <v>115</v>
      </c>
      <c r="M99" s="20">
        <v>43701</v>
      </c>
      <c r="N99" s="21">
        <f>E99-G99</f>
        <v>6512.94</v>
      </c>
      <c r="O99" s="19">
        <f>M99-B99</f>
        <v>5</v>
      </c>
    </row>
    <row r="100" spans="1:15">
      <c r="A100" s="1">
        <v>19522</v>
      </c>
      <c r="B100" s="20">
        <v>42662</v>
      </c>
      <c r="C100" s="1" t="s">
        <v>92</v>
      </c>
      <c r="D100" s="1">
        <v>37</v>
      </c>
      <c r="E100" s="1">
        <v>68.87</v>
      </c>
      <c r="F100" s="1" t="s">
        <v>51</v>
      </c>
      <c r="G100" s="1">
        <v>0.7</v>
      </c>
      <c r="H100" s="1" t="s">
        <v>78</v>
      </c>
      <c r="I100" s="1" t="s">
        <v>63</v>
      </c>
      <c r="J100" s="1" t="s">
        <v>54</v>
      </c>
      <c r="K100" s="1" t="s">
        <v>100</v>
      </c>
      <c r="L100" s="1" t="s">
        <v>76</v>
      </c>
      <c r="M100" s="20">
        <v>42663</v>
      </c>
      <c r="N100" s="21">
        <f>E100-G100</f>
        <v>68.17</v>
      </c>
      <c r="O100" s="19">
        <f>M100-B100</f>
        <v>1</v>
      </c>
    </row>
    <row r="101" spans="1:15">
      <c r="A101" s="1">
        <v>11527</v>
      </c>
      <c r="B101" s="20">
        <v>42552</v>
      </c>
      <c r="C101" s="1" t="s">
        <v>92</v>
      </c>
      <c r="D101" s="1">
        <v>45</v>
      </c>
      <c r="E101" s="1">
        <v>4953.75</v>
      </c>
      <c r="F101" s="1" t="s">
        <v>51</v>
      </c>
      <c r="G101" s="1">
        <v>9.6</v>
      </c>
      <c r="H101" s="1" t="s">
        <v>78</v>
      </c>
      <c r="I101" s="1" t="s">
        <v>70</v>
      </c>
      <c r="J101" s="1" t="s">
        <v>79</v>
      </c>
      <c r="K101" s="1" t="s">
        <v>87</v>
      </c>
      <c r="L101" s="1" t="s">
        <v>90</v>
      </c>
      <c r="M101" s="20">
        <v>42554</v>
      </c>
      <c r="N101" s="21">
        <f>E101-G101</f>
        <v>4944.1499999999996</v>
      </c>
      <c r="O101" s="19">
        <f>M101-B101</f>
        <v>2</v>
      </c>
    </row>
    <row r="102" spans="1:15">
      <c r="A102" s="1">
        <v>15718</v>
      </c>
      <c r="B102" s="20">
        <v>42396</v>
      </c>
      <c r="C102" s="1" t="s">
        <v>50</v>
      </c>
      <c r="D102" s="1">
        <v>36</v>
      </c>
      <c r="E102" s="1">
        <v>107.93</v>
      </c>
      <c r="F102" s="1" t="s">
        <v>51</v>
      </c>
      <c r="G102" s="1">
        <v>0.7</v>
      </c>
      <c r="H102" s="1" t="s">
        <v>52</v>
      </c>
      <c r="I102" s="1" t="s">
        <v>53</v>
      </c>
      <c r="J102" s="1" t="s">
        <v>54</v>
      </c>
      <c r="K102" s="1" t="s">
        <v>100</v>
      </c>
      <c r="L102" s="1" t="s">
        <v>76</v>
      </c>
      <c r="M102" s="20">
        <v>42397</v>
      </c>
      <c r="N102" s="21">
        <f>E102-G102</f>
        <v>107.23</v>
      </c>
      <c r="O102" s="19">
        <f>M102-B102</f>
        <v>1</v>
      </c>
    </row>
    <row r="103" spans="1:15">
      <c r="A103" s="1">
        <v>46337</v>
      </c>
      <c r="B103" s="20">
        <v>43582</v>
      </c>
      <c r="C103" s="1" t="s">
        <v>85</v>
      </c>
      <c r="D103" s="1">
        <v>34</v>
      </c>
      <c r="E103" s="1">
        <v>65.75</v>
      </c>
      <c r="F103" s="1" t="s">
        <v>51</v>
      </c>
      <c r="G103" s="1">
        <v>0.7</v>
      </c>
      <c r="H103" s="1" t="s">
        <v>78</v>
      </c>
      <c r="I103" s="1" t="s">
        <v>53</v>
      </c>
      <c r="J103" s="1" t="s">
        <v>54</v>
      </c>
      <c r="K103" s="1" t="s">
        <v>100</v>
      </c>
      <c r="L103" s="1" t="s">
        <v>76</v>
      </c>
      <c r="M103" s="20">
        <v>43587</v>
      </c>
      <c r="N103" s="21">
        <f>E103-G103</f>
        <v>65.05</v>
      </c>
      <c r="O103" s="19">
        <f>M103-B103</f>
        <v>5</v>
      </c>
    </row>
    <row r="104" spans="1:15">
      <c r="A104" s="1">
        <v>19365</v>
      </c>
      <c r="B104" s="20">
        <v>43115</v>
      </c>
      <c r="C104" s="1" t="s">
        <v>92</v>
      </c>
      <c r="D104" s="1">
        <v>29</v>
      </c>
      <c r="E104" s="1">
        <v>194.56</v>
      </c>
      <c r="F104" s="1" t="s">
        <v>51</v>
      </c>
      <c r="G104" s="1">
        <v>5.6</v>
      </c>
      <c r="H104" s="1" t="s">
        <v>119</v>
      </c>
      <c r="I104" s="1" t="s">
        <v>74</v>
      </c>
      <c r="J104" s="1" t="s">
        <v>54</v>
      </c>
      <c r="K104" s="1" t="s">
        <v>101</v>
      </c>
      <c r="L104" s="1" t="s">
        <v>56</v>
      </c>
      <c r="M104" s="20">
        <v>43116</v>
      </c>
      <c r="N104" s="21">
        <f>E104-G104</f>
        <v>188.96</v>
      </c>
      <c r="O104" s="19">
        <f>M104-B104</f>
        <v>1</v>
      </c>
    </row>
    <row r="105" spans="1:15">
      <c r="A105" s="1">
        <v>18341</v>
      </c>
      <c r="B105" s="20">
        <v>42933</v>
      </c>
      <c r="C105" s="1" t="s">
        <v>50</v>
      </c>
      <c r="D105" s="1">
        <v>39</v>
      </c>
      <c r="E105" s="1">
        <v>254.54</v>
      </c>
      <c r="F105" s="1" t="s">
        <v>51</v>
      </c>
      <c r="G105" s="1">
        <v>8.5</v>
      </c>
      <c r="H105" s="1" t="s">
        <v>78</v>
      </c>
      <c r="I105" s="1" t="s">
        <v>63</v>
      </c>
      <c r="J105" s="1" t="s">
        <v>54</v>
      </c>
      <c r="K105" s="1" t="s">
        <v>101</v>
      </c>
      <c r="L105" s="1" t="s">
        <v>56</v>
      </c>
      <c r="M105" s="20">
        <v>42933</v>
      </c>
      <c r="N105" s="21">
        <f>E105-G105</f>
        <v>246.04</v>
      </c>
      <c r="O105" s="19">
        <f>M105-B105</f>
        <v>0</v>
      </c>
    </row>
    <row r="106" spans="1:15">
      <c r="A106" s="1">
        <v>3778</v>
      </c>
      <c r="B106" s="20">
        <v>42879</v>
      </c>
      <c r="C106" s="1" t="s">
        <v>50</v>
      </c>
      <c r="D106" s="1">
        <v>34</v>
      </c>
      <c r="E106" s="1">
        <v>286.86</v>
      </c>
      <c r="F106" s="1" t="s">
        <v>51</v>
      </c>
      <c r="G106" s="1">
        <v>2.5</v>
      </c>
      <c r="H106" s="1" t="s">
        <v>78</v>
      </c>
      <c r="I106" s="1" t="s">
        <v>70</v>
      </c>
      <c r="J106" s="1" t="s">
        <v>64</v>
      </c>
      <c r="K106" s="1" t="s">
        <v>71</v>
      </c>
      <c r="L106" s="1" t="s">
        <v>90</v>
      </c>
      <c r="M106" s="20">
        <v>42881</v>
      </c>
      <c r="N106" s="21">
        <f>E106-G106</f>
        <v>284.36</v>
      </c>
      <c r="O106" s="19">
        <f>M106-B106</f>
        <v>2</v>
      </c>
    </row>
    <row r="107" spans="1:15">
      <c r="A107" s="1">
        <v>23104</v>
      </c>
      <c r="B107" s="20">
        <v>43198</v>
      </c>
      <c r="C107" s="1" t="s">
        <v>92</v>
      </c>
      <c r="D107" s="1">
        <v>24</v>
      </c>
      <c r="E107" s="1">
        <v>152.80000000000001</v>
      </c>
      <c r="F107" s="1" t="s">
        <v>51</v>
      </c>
      <c r="G107" s="1">
        <v>3.6</v>
      </c>
      <c r="H107" s="1" t="s">
        <v>91</v>
      </c>
      <c r="I107" s="1" t="s">
        <v>74</v>
      </c>
      <c r="J107" s="1" t="s">
        <v>54</v>
      </c>
      <c r="K107" s="1" t="s">
        <v>123</v>
      </c>
      <c r="L107" s="1" t="s">
        <v>76</v>
      </c>
      <c r="M107" s="20">
        <v>43201</v>
      </c>
      <c r="N107" s="21">
        <f>E107-G107</f>
        <v>149.20000000000002</v>
      </c>
      <c r="O107" s="19">
        <f>M107-B107</f>
        <v>3</v>
      </c>
    </row>
    <row r="108" spans="1:15">
      <c r="A108" s="1">
        <v>24643</v>
      </c>
      <c r="B108" s="20">
        <v>43584</v>
      </c>
      <c r="C108" s="1" t="s">
        <v>92</v>
      </c>
      <c r="D108" s="1">
        <v>30</v>
      </c>
      <c r="E108" s="1">
        <v>2533.94</v>
      </c>
      <c r="F108" s="1" t="s">
        <v>51</v>
      </c>
      <c r="G108" s="1">
        <v>1.3</v>
      </c>
      <c r="H108" s="1" t="s">
        <v>52</v>
      </c>
      <c r="I108" s="1" t="s">
        <v>53</v>
      </c>
      <c r="J108" s="1" t="s">
        <v>64</v>
      </c>
      <c r="K108" s="1" t="s">
        <v>65</v>
      </c>
      <c r="L108" s="1" t="s">
        <v>90</v>
      </c>
      <c r="M108" s="20">
        <v>43586</v>
      </c>
      <c r="N108" s="21">
        <f>E108-G108</f>
        <v>2532.64</v>
      </c>
      <c r="O108" s="19">
        <f>M108-B108</f>
        <v>2</v>
      </c>
    </row>
    <row r="109" spans="1:15">
      <c r="A109" s="1">
        <v>28642</v>
      </c>
      <c r="B109" s="20">
        <v>43117</v>
      </c>
      <c r="C109" s="1" t="s">
        <v>57</v>
      </c>
      <c r="D109" s="1">
        <v>41</v>
      </c>
      <c r="E109" s="1">
        <v>246.41</v>
      </c>
      <c r="F109" s="1" t="s">
        <v>51</v>
      </c>
      <c r="G109" s="1">
        <v>3.2</v>
      </c>
      <c r="H109" s="1" t="s">
        <v>52</v>
      </c>
      <c r="I109" s="1" t="s">
        <v>53</v>
      </c>
      <c r="J109" s="1" t="s">
        <v>54</v>
      </c>
      <c r="K109" s="1" t="s">
        <v>55</v>
      </c>
      <c r="L109" s="1" t="s">
        <v>56</v>
      </c>
      <c r="M109" s="20">
        <v>43119</v>
      </c>
      <c r="N109" s="21">
        <f>E109-G109</f>
        <v>243.21</v>
      </c>
      <c r="O109" s="19">
        <f>M109-B109</f>
        <v>2</v>
      </c>
    </row>
    <row r="110" spans="1:15">
      <c r="A110" s="1">
        <v>20192</v>
      </c>
      <c r="B110" s="20">
        <v>43013</v>
      </c>
      <c r="C110" s="1" t="s">
        <v>85</v>
      </c>
      <c r="D110" s="1">
        <v>35</v>
      </c>
      <c r="E110" s="1">
        <v>1738.4</v>
      </c>
      <c r="F110" s="1" t="s">
        <v>51</v>
      </c>
      <c r="G110" s="1">
        <v>2.1</v>
      </c>
      <c r="H110" s="1" t="s">
        <v>99</v>
      </c>
      <c r="I110" s="1" t="s">
        <v>70</v>
      </c>
      <c r="J110" s="1" t="s">
        <v>64</v>
      </c>
      <c r="K110" s="1" t="s">
        <v>71</v>
      </c>
      <c r="L110" s="1" t="s">
        <v>90</v>
      </c>
      <c r="M110" s="20">
        <v>43020</v>
      </c>
      <c r="N110" s="21">
        <f>E110-G110</f>
        <v>1736.3000000000002</v>
      </c>
      <c r="O110" s="19">
        <f>M110-B110</f>
        <v>7</v>
      </c>
    </row>
    <row r="111" spans="1:15">
      <c r="A111" s="1">
        <v>38789</v>
      </c>
      <c r="B111" s="20">
        <v>43052</v>
      </c>
      <c r="C111" s="1" t="s">
        <v>57</v>
      </c>
      <c r="D111" s="1">
        <v>9</v>
      </c>
      <c r="E111" s="1">
        <v>103.2764</v>
      </c>
      <c r="F111" s="1" t="s">
        <v>51</v>
      </c>
      <c r="G111" s="1">
        <v>5.5</v>
      </c>
      <c r="H111" s="1" t="s">
        <v>78</v>
      </c>
      <c r="I111" s="1" t="s">
        <v>74</v>
      </c>
      <c r="J111" s="1" t="s">
        <v>79</v>
      </c>
      <c r="K111" s="1" t="s">
        <v>87</v>
      </c>
      <c r="L111" s="1" t="s">
        <v>56</v>
      </c>
      <c r="M111" s="20">
        <v>43053</v>
      </c>
      <c r="N111" s="21">
        <f>E111-G111</f>
        <v>97.776399999999995</v>
      </c>
      <c r="O111" s="19">
        <f>M111-B111</f>
        <v>1</v>
      </c>
    </row>
    <row r="112" spans="1:15">
      <c r="A112" s="1">
        <v>40097</v>
      </c>
      <c r="B112" s="20">
        <v>42378</v>
      </c>
      <c r="C112" s="1" t="s">
        <v>85</v>
      </c>
      <c r="D112" s="1">
        <v>47</v>
      </c>
      <c r="E112" s="1">
        <v>126.13</v>
      </c>
      <c r="F112" s="1" t="s">
        <v>51</v>
      </c>
      <c r="G112" s="1">
        <v>2.6</v>
      </c>
      <c r="H112" s="1" t="s">
        <v>52</v>
      </c>
      <c r="I112" s="1" t="s">
        <v>70</v>
      </c>
      <c r="J112" s="1" t="s">
        <v>54</v>
      </c>
      <c r="K112" s="1" t="s">
        <v>100</v>
      </c>
      <c r="L112" s="1" t="s">
        <v>76</v>
      </c>
      <c r="M112" s="20">
        <v>42383</v>
      </c>
      <c r="N112" s="21">
        <f>E112-G112</f>
        <v>123.53</v>
      </c>
      <c r="O112" s="19">
        <f>M112-B112</f>
        <v>5</v>
      </c>
    </row>
    <row r="113" spans="1:15">
      <c r="A113" s="1">
        <v>2240</v>
      </c>
      <c r="B113" s="20">
        <v>43529</v>
      </c>
      <c r="C113" s="1" t="s">
        <v>61</v>
      </c>
      <c r="D113" s="1">
        <v>5</v>
      </c>
      <c r="E113" s="1">
        <v>152.41</v>
      </c>
      <c r="F113" s="1" t="s">
        <v>51</v>
      </c>
      <c r="G113" s="1">
        <v>6.6</v>
      </c>
      <c r="H113" s="1" t="s">
        <v>91</v>
      </c>
      <c r="I113" s="1" t="s">
        <v>63</v>
      </c>
      <c r="J113" s="1" t="s">
        <v>54</v>
      </c>
      <c r="K113" s="1" t="s">
        <v>100</v>
      </c>
      <c r="L113" s="1" t="s">
        <v>90</v>
      </c>
      <c r="M113" s="20">
        <v>43530</v>
      </c>
      <c r="N113" s="21">
        <f>E113-G113</f>
        <v>145.81</v>
      </c>
      <c r="O113" s="19">
        <f>M113-B113</f>
        <v>1</v>
      </c>
    </row>
    <row r="114" spans="1:15">
      <c r="A114" s="1">
        <v>28290</v>
      </c>
      <c r="B114" s="20">
        <v>42379</v>
      </c>
      <c r="C114" s="1" t="s">
        <v>85</v>
      </c>
      <c r="D114" s="1">
        <v>3</v>
      </c>
      <c r="E114" s="1">
        <v>560.23</v>
      </c>
      <c r="F114" s="1" t="s">
        <v>69</v>
      </c>
      <c r="G114" s="1">
        <v>21.4</v>
      </c>
      <c r="H114" s="1" t="s">
        <v>52</v>
      </c>
      <c r="I114" s="1" t="s">
        <v>70</v>
      </c>
      <c r="J114" s="1" t="s">
        <v>54</v>
      </c>
      <c r="K114" s="1" t="s">
        <v>82</v>
      </c>
      <c r="L114" s="1" t="s">
        <v>56</v>
      </c>
      <c r="M114" s="20">
        <v>42381</v>
      </c>
      <c r="N114" s="21">
        <f>E114-G114</f>
        <v>538.83000000000004</v>
      </c>
      <c r="O114" s="19">
        <f>M114-B114</f>
        <v>2</v>
      </c>
    </row>
    <row r="115" spans="1:15">
      <c r="A115" s="1">
        <v>36805</v>
      </c>
      <c r="B115" s="20">
        <v>43082</v>
      </c>
      <c r="C115" s="1" t="s">
        <v>92</v>
      </c>
      <c r="D115" s="1">
        <v>7</v>
      </c>
      <c r="E115" s="1">
        <v>282.27</v>
      </c>
      <c r="F115" s="1" t="s">
        <v>51</v>
      </c>
      <c r="G115" s="1">
        <v>5.4</v>
      </c>
      <c r="H115" s="1" t="s">
        <v>73</v>
      </c>
      <c r="I115" s="1" t="s">
        <v>53</v>
      </c>
      <c r="J115" s="1" t="s">
        <v>79</v>
      </c>
      <c r="K115" s="1" t="s">
        <v>87</v>
      </c>
      <c r="L115" s="1" t="s">
        <v>56</v>
      </c>
      <c r="M115" s="20">
        <v>43084</v>
      </c>
      <c r="N115" s="21">
        <f>E115-G115</f>
        <v>276.87</v>
      </c>
      <c r="O115" s="19">
        <f>M115-B115</f>
        <v>2</v>
      </c>
    </row>
    <row r="116" spans="1:15">
      <c r="A116" s="1">
        <v>26274</v>
      </c>
      <c r="B116" s="20">
        <v>43628</v>
      </c>
      <c r="C116" s="1" t="s">
        <v>61</v>
      </c>
      <c r="D116" s="1">
        <v>41</v>
      </c>
      <c r="E116" s="1">
        <v>404.28</v>
      </c>
      <c r="F116" s="1" t="s">
        <v>51</v>
      </c>
      <c r="G116" s="1">
        <v>2.2999999999999998</v>
      </c>
      <c r="H116" s="1" t="s">
        <v>95</v>
      </c>
      <c r="I116" s="1" t="s">
        <v>53</v>
      </c>
      <c r="J116" s="1" t="s">
        <v>54</v>
      </c>
      <c r="K116" s="1" t="s">
        <v>101</v>
      </c>
      <c r="L116" s="1" t="s">
        <v>76</v>
      </c>
      <c r="M116" s="20">
        <v>43629</v>
      </c>
      <c r="N116" s="21">
        <f>E116-G116</f>
        <v>401.97999999999996</v>
      </c>
      <c r="O116" s="19">
        <f>M116-B116</f>
        <v>1</v>
      </c>
    </row>
    <row r="117" spans="1:15">
      <c r="A117" s="1">
        <v>26567</v>
      </c>
      <c r="B117" s="20">
        <v>42616</v>
      </c>
      <c r="C117" s="1" t="s">
        <v>50</v>
      </c>
      <c r="D117" s="1">
        <v>8</v>
      </c>
      <c r="E117" s="1">
        <v>54.249000000000002</v>
      </c>
      <c r="F117" s="1" t="s">
        <v>51</v>
      </c>
      <c r="G117" s="1">
        <v>8.3000000000000007</v>
      </c>
      <c r="H117" s="1" t="s">
        <v>62</v>
      </c>
      <c r="I117" s="1" t="s">
        <v>53</v>
      </c>
      <c r="J117" s="1" t="s">
        <v>54</v>
      </c>
      <c r="K117" s="1" t="s">
        <v>55</v>
      </c>
      <c r="L117" s="1" t="s">
        <v>56</v>
      </c>
      <c r="M117" s="20">
        <v>42616</v>
      </c>
      <c r="N117" s="21">
        <f>E117-G117</f>
        <v>45.948999999999998</v>
      </c>
      <c r="O117" s="19">
        <f>M117-B117</f>
        <v>0</v>
      </c>
    </row>
    <row r="118" spans="1:15">
      <c r="A118" s="1">
        <v>44869</v>
      </c>
      <c r="B118" s="20">
        <v>43699</v>
      </c>
      <c r="C118" s="1" t="s">
        <v>92</v>
      </c>
      <c r="D118" s="1">
        <v>43</v>
      </c>
      <c r="E118" s="1">
        <v>303</v>
      </c>
      <c r="F118" s="1" t="s">
        <v>51</v>
      </c>
      <c r="G118" s="1">
        <v>8</v>
      </c>
      <c r="H118" s="1" t="s">
        <v>88</v>
      </c>
      <c r="I118" s="1" t="s">
        <v>53</v>
      </c>
      <c r="J118" s="1" t="s">
        <v>54</v>
      </c>
      <c r="K118" s="1" t="s">
        <v>101</v>
      </c>
      <c r="L118" s="1" t="s">
        <v>56</v>
      </c>
      <c r="M118" s="20">
        <v>43701</v>
      </c>
      <c r="N118" s="21">
        <f>E118-G118</f>
        <v>295</v>
      </c>
      <c r="O118" s="19">
        <f>M118-B118</f>
        <v>2</v>
      </c>
    </row>
    <row r="119" spans="1:15">
      <c r="A119" s="1">
        <v>33220</v>
      </c>
      <c r="B119" s="20">
        <v>42474</v>
      </c>
      <c r="C119" s="1" t="s">
        <v>61</v>
      </c>
      <c r="D119" s="1">
        <v>49</v>
      </c>
      <c r="E119" s="1">
        <v>3521.51</v>
      </c>
      <c r="F119" s="1" t="s">
        <v>51</v>
      </c>
      <c r="G119" s="1">
        <v>3.7</v>
      </c>
      <c r="H119" s="1" t="s">
        <v>91</v>
      </c>
      <c r="I119" s="1" t="s">
        <v>63</v>
      </c>
      <c r="J119" s="1" t="s">
        <v>54</v>
      </c>
      <c r="K119" s="1" t="s">
        <v>98</v>
      </c>
      <c r="L119" s="1" t="s">
        <v>56</v>
      </c>
      <c r="M119" s="20">
        <v>42474</v>
      </c>
      <c r="N119" s="21">
        <f>E119-G119</f>
        <v>3517.8100000000004</v>
      </c>
      <c r="O119" s="19">
        <f>M119-B119</f>
        <v>0</v>
      </c>
    </row>
    <row r="120" spans="1:15">
      <c r="A120" s="1">
        <v>49029</v>
      </c>
      <c r="B120" s="20">
        <v>43605</v>
      </c>
      <c r="C120" s="1" t="s">
        <v>57</v>
      </c>
      <c r="D120" s="1">
        <v>49</v>
      </c>
      <c r="E120" s="1">
        <v>8798.68</v>
      </c>
      <c r="F120" s="1" t="s">
        <v>69</v>
      </c>
      <c r="G120" s="1">
        <v>4.3</v>
      </c>
      <c r="H120" s="1" t="s">
        <v>119</v>
      </c>
      <c r="I120" s="1" t="s">
        <v>53</v>
      </c>
      <c r="J120" s="1" t="s">
        <v>64</v>
      </c>
      <c r="K120" s="1" t="s">
        <v>65</v>
      </c>
      <c r="L120" s="1" t="s">
        <v>56</v>
      </c>
      <c r="M120" s="20">
        <v>43607</v>
      </c>
      <c r="N120" s="21">
        <f>E120-G120</f>
        <v>8794.380000000001</v>
      </c>
      <c r="O120" s="19">
        <f>M120-B120</f>
        <v>2</v>
      </c>
    </row>
    <row r="121" spans="1:15">
      <c r="A121" s="1">
        <v>56834</v>
      </c>
      <c r="B121" s="20">
        <v>43220</v>
      </c>
      <c r="C121" s="1" t="s">
        <v>57</v>
      </c>
      <c r="D121" s="1">
        <v>22</v>
      </c>
      <c r="E121" s="1">
        <v>2033.5</v>
      </c>
      <c r="F121" s="1" t="s">
        <v>77</v>
      </c>
      <c r="G121" s="1">
        <v>32.200000000000003</v>
      </c>
      <c r="H121" s="1" t="s">
        <v>88</v>
      </c>
      <c r="I121" s="1" t="s">
        <v>53</v>
      </c>
      <c r="J121" s="1" t="s">
        <v>64</v>
      </c>
      <c r="K121" s="1" t="s">
        <v>97</v>
      </c>
      <c r="L121" s="1" t="s">
        <v>115</v>
      </c>
      <c r="M121" s="20">
        <v>43222</v>
      </c>
      <c r="N121" s="21">
        <f>E121-G121</f>
        <v>2001.3</v>
      </c>
      <c r="O121" s="19">
        <f>M121-B121</f>
        <v>2</v>
      </c>
    </row>
    <row r="122" spans="1:15">
      <c r="A122" s="1">
        <v>38656</v>
      </c>
      <c r="B122" s="20">
        <v>43687</v>
      </c>
      <c r="C122" s="1" t="s">
        <v>85</v>
      </c>
      <c r="D122" s="1">
        <v>13</v>
      </c>
      <c r="E122" s="1">
        <v>68.97</v>
      </c>
      <c r="F122" s="1" t="s">
        <v>51</v>
      </c>
      <c r="G122" s="1">
        <v>0.5</v>
      </c>
      <c r="H122" s="1" t="s">
        <v>73</v>
      </c>
      <c r="I122" s="1" t="s">
        <v>63</v>
      </c>
      <c r="J122" s="1" t="s">
        <v>54</v>
      </c>
      <c r="K122" s="1" t="s">
        <v>58</v>
      </c>
      <c r="L122" s="1" t="s">
        <v>56</v>
      </c>
      <c r="M122" s="20">
        <v>43687</v>
      </c>
      <c r="N122" s="21">
        <f>E122-G122</f>
        <v>68.47</v>
      </c>
      <c r="O122" s="19">
        <f>M122-B122</f>
        <v>0</v>
      </c>
    </row>
    <row r="123" spans="1:15">
      <c r="A123" s="1">
        <v>3777</v>
      </c>
      <c r="B123" s="20">
        <v>42466</v>
      </c>
      <c r="C123" s="1" t="s">
        <v>92</v>
      </c>
      <c r="D123" s="1">
        <v>14</v>
      </c>
      <c r="E123" s="1">
        <v>261.98950000000002</v>
      </c>
      <c r="F123" s="1" t="s">
        <v>69</v>
      </c>
      <c r="G123" s="1">
        <v>9.6</v>
      </c>
      <c r="H123" s="1" t="s">
        <v>52</v>
      </c>
      <c r="I123" s="1" t="s">
        <v>74</v>
      </c>
      <c r="J123" s="1" t="s">
        <v>79</v>
      </c>
      <c r="K123" s="1" t="s">
        <v>87</v>
      </c>
      <c r="L123" s="1" t="s">
        <v>90</v>
      </c>
      <c r="M123" s="20">
        <v>42467</v>
      </c>
      <c r="N123" s="21">
        <f>E123-G123</f>
        <v>252.38950000000003</v>
      </c>
      <c r="O123" s="19">
        <f>M123-B123</f>
        <v>1</v>
      </c>
    </row>
    <row r="124" spans="1:15">
      <c r="A124" s="1">
        <v>45571</v>
      </c>
      <c r="B124" s="20">
        <v>43731</v>
      </c>
      <c r="C124" s="1" t="s">
        <v>92</v>
      </c>
      <c r="D124" s="1">
        <v>47</v>
      </c>
      <c r="E124" s="1">
        <v>6393.3</v>
      </c>
      <c r="F124" s="1" t="s">
        <v>51</v>
      </c>
      <c r="G124" s="1">
        <v>9.6</v>
      </c>
      <c r="H124" s="1" t="s">
        <v>99</v>
      </c>
      <c r="I124" s="1" t="s">
        <v>63</v>
      </c>
      <c r="J124" s="1" t="s">
        <v>64</v>
      </c>
      <c r="K124" s="1" t="s">
        <v>65</v>
      </c>
      <c r="L124" s="1" t="s">
        <v>56</v>
      </c>
      <c r="M124" s="20">
        <v>43733</v>
      </c>
      <c r="N124" s="21">
        <f>E124-G124</f>
        <v>6383.7</v>
      </c>
      <c r="O124" s="19">
        <f>M124-B124</f>
        <v>2</v>
      </c>
    </row>
    <row r="125" spans="1:15">
      <c r="A125" s="1">
        <v>32001</v>
      </c>
      <c r="B125" s="20">
        <v>43400</v>
      </c>
      <c r="C125" s="1" t="s">
        <v>85</v>
      </c>
      <c r="D125" s="1">
        <v>11</v>
      </c>
      <c r="E125" s="1">
        <v>3684.23</v>
      </c>
      <c r="F125" s="1" t="s">
        <v>51</v>
      </c>
      <c r="G125" s="1">
        <v>15</v>
      </c>
      <c r="H125" s="1" t="s">
        <v>78</v>
      </c>
      <c r="I125" s="1" t="s">
        <v>74</v>
      </c>
      <c r="J125" s="1" t="s">
        <v>64</v>
      </c>
      <c r="K125" s="1" t="s">
        <v>97</v>
      </c>
      <c r="L125" s="1" t="s">
        <v>66</v>
      </c>
      <c r="M125" s="20">
        <v>43402</v>
      </c>
      <c r="N125" s="21">
        <f>E125-G125</f>
        <v>3669.23</v>
      </c>
      <c r="O125" s="19">
        <f>M125-B125</f>
        <v>2</v>
      </c>
    </row>
    <row r="126" spans="1:15">
      <c r="A126" s="1">
        <v>59652</v>
      </c>
      <c r="B126" s="20">
        <v>43126</v>
      </c>
      <c r="C126" s="1" t="s">
        <v>92</v>
      </c>
      <c r="D126" s="1">
        <v>17</v>
      </c>
      <c r="E126" s="1">
        <v>333.88</v>
      </c>
      <c r="F126" s="1" t="s">
        <v>51</v>
      </c>
      <c r="G126" s="1">
        <v>1.1000000000000001</v>
      </c>
      <c r="H126" s="1" t="s">
        <v>95</v>
      </c>
      <c r="I126" s="1" t="s">
        <v>70</v>
      </c>
      <c r="J126" s="1" t="s">
        <v>64</v>
      </c>
      <c r="K126" s="1" t="s">
        <v>65</v>
      </c>
      <c r="L126" s="1" t="s">
        <v>90</v>
      </c>
      <c r="M126" s="20">
        <v>43128</v>
      </c>
      <c r="N126" s="21">
        <f>E126-G126</f>
        <v>332.78</v>
      </c>
      <c r="O126" s="19">
        <f>M126-B126</f>
        <v>2</v>
      </c>
    </row>
    <row r="127" spans="1:15">
      <c r="A127" s="1">
        <v>53508</v>
      </c>
      <c r="B127" s="20">
        <v>42683</v>
      </c>
      <c r="C127" s="1" t="s">
        <v>57</v>
      </c>
      <c r="D127" s="1">
        <v>4</v>
      </c>
      <c r="E127" s="1">
        <v>66.849999999999994</v>
      </c>
      <c r="F127" s="1" t="s">
        <v>51</v>
      </c>
      <c r="G127" s="1">
        <v>2.1</v>
      </c>
      <c r="H127" s="1" t="s">
        <v>99</v>
      </c>
      <c r="I127" s="1" t="s">
        <v>63</v>
      </c>
      <c r="J127" s="1" t="s">
        <v>54</v>
      </c>
      <c r="K127" s="1" t="s">
        <v>101</v>
      </c>
      <c r="L127" s="1" t="s">
        <v>76</v>
      </c>
      <c r="M127" s="20">
        <v>42683</v>
      </c>
      <c r="N127" s="21">
        <f>E127-G127</f>
        <v>64.75</v>
      </c>
      <c r="O127" s="19">
        <f>M127-B127</f>
        <v>0</v>
      </c>
    </row>
    <row r="128" spans="1:15">
      <c r="A128" s="1">
        <v>44422</v>
      </c>
      <c r="B128" s="20">
        <v>43568</v>
      </c>
      <c r="C128" s="1" t="s">
        <v>92</v>
      </c>
      <c r="D128" s="1">
        <v>11</v>
      </c>
      <c r="E128" s="1">
        <v>215.71</v>
      </c>
      <c r="F128" s="1" t="s">
        <v>51</v>
      </c>
      <c r="G128" s="1">
        <v>1.1000000000000001</v>
      </c>
      <c r="H128" s="1" t="s">
        <v>99</v>
      </c>
      <c r="I128" s="1" t="s">
        <v>53</v>
      </c>
      <c r="J128" s="1" t="s">
        <v>64</v>
      </c>
      <c r="K128" s="1" t="s">
        <v>65</v>
      </c>
      <c r="L128" s="1" t="s">
        <v>76</v>
      </c>
      <c r="M128" s="20">
        <v>43570</v>
      </c>
      <c r="N128" s="21">
        <f>E128-G128</f>
        <v>214.61</v>
      </c>
      <c r="O128" s="19">
        <f>M128-B128</f>
        <v>2</v>
      </c>
    </row>
    <row r="129" spans="1:15">
      <c r="A129" s="1">
        <v>47749</v>
      </c>
      <c r="B129" s="20">
        <v>42809</v>
      </c>
      <c r="C129" s="1" t="s">
        <v>92</v>
      </c>
      <c r="D129" s="1">
        <v>46</v>
      </c>
      <c r="E129" s="1">
        <v>427.55</v>
      </c>
      <c r="F129" s="1" t="s">
        <v>51</v>
      </c>
      <c r="G129" s="1">
        <v>8.3000000000000007</v>
      </c>
      <c r="H129" s="1" t="s">
        <v>62</v>
      </c>
      <c r="I129" s="1" t="s">
        <v>74</v>
      </c>
      <c r="J129" s="1" t="s">
        <v>54</v>
      </c>
      <c r="K129" s="1" t="s">
        <v>75</v>
      </c>
      <c r="L129" s="1" t="s">
        <v>90</v>
      </c>
      <c r="M129" s="20">
        <v>42809</v>
      </c>
      <c r="N129" s="21">
        <f>E129-G129</f>
        <v>419.25</v>
      </c>
      <c r="O129" s="19">
        <f>M129-B129</f>
        <v>0</v>
      </c>
    </row>
    <row r="130" spans="1:15">
      <c r="A130" s="1">
        <v>10784</v>
      </c>
      <c r="B130" s="20">
        <v>42920</v>
      </c>
      <c r="C130" s="1" t="s">
        <v>61</v>
      </c>
      <c r="D130" s="1">
        <v>30</v>
      </c>
      <c r="E130" s="1">
        <v>220.71</v>
      </c>
      <c r="F130" s="1" t="s">
        <v>51</v>
      </c>
      <c r="G130" s="1">
        <v>5.9</v>
      </c>
      <c r="H130" s="1" t="s">
        <v>78</v>
      </c>
      <c r="I130" s="1" t="s">
        <v>70</v>
      </c>
      <c r="J130" s="1" t="s">
        <v>54</v>
      </c>
      <c r="K130" s="1" t="s">
        <v>55</v>
      </c>
      <c r="L130" s="1" t="s">
        <v>56</v>
      </c>
      <c r="M130" s="20">
        <v>42922</v>
      </c>
      <c r="N130" s="21">
        <f>E130-G130</f>
        <v>214.81</v>
      </c>
      <c r="O130" s="19">
        <f>M130-B130</f>
        <v>2</v>
      </c>
    </row>
    <row r="131" spans="1:15">
      <c r="A131" s="1">
        <v>33186</v>
      </c>
      <c r="B131" s="20">
        <v>43705</v>
      </c>
      <c r="C131" s="1" t="s">
        <v>85</v>
      </c>
      <c r="D131" s="1">
        <v>24</v>
      </c>
      <c r="E131" s="1">
        <v>1445.07</v>
      </c>
      <c r="F131" s="1" t="s">
        <v>51</v>
      </c>
      <c r="G131" s="1">
        <v>5.6</v>
      </c>
      <c r="H131" s="1" t="s">
        <v>62</v>
      </c>
      <c r="I131" s="1" t="s">
        <v>53</v>
      </c>
      <c r="J131" s="1" t="s">
        <v>64</v>
      </c>
      <c r="K131" s="1" t="s">
        <v>65</v>
      </c>
      <c r="L131" s="1" t="s">
        <v>56</v>
      </c>
      <c r="M131" s="20">
        <v>43707</v>
      </c>
      <c r="N131" s="21">
        <f>E131-G131</f>
        <v>1439.47</v>
      </c>
      <c r="O131" s="19">
        <f>M131-B131</f>
        <v>2</v>
      </c>
    </row>
    <row r="132" spans="1:15">
      <c r="A132" s="1">
        <v>24966</v>
      </c>
      <c r="B132" s="20">
        <v>43450</v>
      </c>
      <c r="C132" s="1" t="s">
        <v>92</v>
      </c>
      <c r="D132" s="1">
        <v>34</v>
      </c>
      <c r="E132" s="1">
        <v>4442.7700000000004</v>
      </c>
      <c r="F132" s="1" t="s">
        <v>51</v>
      </c>
      <c r="G132" s="1">
        <v>21.4</v>
      </c>
      <c r="H132" s="1" t="s">
        <v>99</v>
      </c>
      <c r="I132" s="1" t="s">
        <v>53</v>
      </c>
      <c r="J132" s="1" t="s">
        <v>54</v>
      </c>
      <c r="K132" s="1" t="s">
        <v>82</v>
      </c>
      <c r="L132" s="1" t="s">
        <v>56</v>
      </c>
      <c r="M132" s="20">
        <v>43451</v>
      </c>
      <c r="N132" s="21">
        <f>E132-G132</f>
        <v>4421.3700000000008</v>
      </c>
      <c r="O132" s="19">
        <f>M132-B132</f>
        <v>1</v>
      </c>
    </row>
    <row r="133" spans="1:15">
      <c r="A133" s="1">
        <v>27717</v>
      </c>
      <c r="B133" s="20">
        <v>43398</v>
      </c>
      <c r="C133" s="1" t="s">
        <v>50</v>
      </c>
      <c r="D133" s="1">
        <v>19</v>
      </c>
      <c r="E133" s="1">
        <v>80.45</v>
      </c>
      <c r="F133" s="1" t="s">
        <v>51</v>
      </c>
      <c r="G133" s="1">
        <v>8</v>
      </c>
      <c r="H133" s="1" t="s">
        <v>99</v>
      </c>
      <c r="I133" s="1" t="s">
        <v>53</v>
      </c>
      <c r="J133" s="1" t="s">
        <v>54</v>
      </c>
      <c r="K133" s="1" t="s">
        <v>58</v>
      </c>
      <c r="L133" s="1" t="s">
        <v>56</v>
      </c>
      <c r="M133" s="20">
        <v>43401</v>
      </c>
      <c r="N133" s="21">
        <f>E133-G133</f>
        <v>72.45</v>
      </c>
      <c r="O133" s="19">
        <f>M133-B133</f>
        <v>3</v>
      </c>
    </row>
    <row r="134" spans="1:15">
      <c r="A134" s="1">
        <v>225</v>
      </c>
      <c r="B134" s="20">
        <v>43243</v>
      </c>
      <c r="C134" s="1" t="s">
        <v>50</v>
      </c>
      <c r="D134" s="1">
        <v>1</v>
      </c>
      <c r="E134" s="1">
        <v>25.36</v>
      </c>
      <c r="F134" s="1" t="s">
        <v>51</v>
      </c>
      <c r="G134" s="1">
        <v>4.4000000000000004</v>
      </c>
      <c r="H134" s="1" t="s">
        <v>78</v>
      </c>
      <c r="I134" s="1" t="s">
        <v>70</v>
      </c>
      <c r="J134" s="1" t="s">
        <v>54</v>
      </c>
      <c r="K134" s="1" t="s">
        <v>100</v>
      </c>
      <c r="L134" s="1" t="s">
        <v>76</v>
      </c>
      <c r="M134" s="20">
        <v>43245</v>
      </c>
      <c r="N134" s="21">
        <f>E134-G134</f>
        <v>20.96</v>
      </c>
      <c r="O134" s="19">
        <f>M134-B134</f>
        <v>2</v>
      </c>
    </row>
    <row r="135" spans="1:15">
      <c r="A135" s="1">
        <v>5318</v>
      </c>
      <c r="B135" s="20">
        <v>42827</v>
      </c>
      <c r="C135" s="1" t="s">
        <v>57</v>
      </c>
      <c r="D135" s="1">
        <v>29</v>
      </c>
      <c r="E135" s="1">
        <v>5361.49</v>
      </c>
      <c r="F135" s="1" t="s">
        <v>69</v>
      </c>
      <c r="G135" s="1">
        <v>4.5</v>
      </c>
      <c r="H135" s="1" t="s">
        <v>73</v>
      </c>
      <c r="I135" s="1" t="s">
        <v>63</v>
      </c>
      <c r="J135" s="1" t="s">
        <v>64</v>
      </c>
      <c r="K135" s="1" t="s">
        <v>65</v>
      </c>
      <c r="L135" s="1" t="s">
        <v>56</v>
      </c>
      <c r="M135" s="20">
        <v>42828</v>
      </c>
      <c r="N135" s="21">
        <f>E135-G135</f>
        <v>5356.99</v>
      </c>
      <c r="O135" s="19">
        <f>M135-B135</f>
        <v>1</v>
      </c>
    </row>
    <row r="136" spans="1:15">
      <c r="A136" s="1">
        <v>20225</v>
      </c>
      <c r="B136" s="20">
        <v>42941</v>
      </c>
      <c r="C136" s="1" t="s">
        <v>85</v>
      </c>
      <c r="D136" s="1">
        <v>22</v>
      </c>
      <c r="E136" s="1">
        <v>132.03800000000001</v>
      </c>
      <c r="F136" s="1" t="s">
        <v>51</v>
      </c>
      <c r="G136" s="1">
        <v>0.9</v>
      </c>
      <c r="H136" s="1" t="s">
        <v>95</v>
      </c>
      <c r="I136" s="1" t="s">
        <v>53</v>
      </c>
      <c r="J136" s="1" t="s">
        <v>54</v>
      </c>
      <c r="K136" s="1" t="s">
        <v>100</v>
      </c>
      <c r="L136" s="1" t="s">
        <v>76</v>
      </c>
      <c r="M136" s="20">
        <v>42948</v>
      </c>
      <c r="N136" s="21">
        <f>E136-G136</f>
        <v>131.13800000000001</v>
      </c>
      <c r="O136" s="19">
        <f>M136-B136</f>
        <v>7</v>
      </c>
    </row>
    <row r="137" spans="1:15">
      <c r="A137" s="1">
        <v>55809</v>
      </c>
      <c r="B137" s="20">
        <v>43352</v>
      </c>
      <c r="C137" s="1" t="s">
        <v>50</v>
      </c>
      <c r="D137" s="1">
        <v>2</v>
      </c>
      <c r="E137" s="1">
        <v>268.25</v>
      </c>
      <c r="F137" s="1" t="s">
        <v>77</v>
      </c>
      <c r="G137" s="1">
        <v>48.2</v>
      </c>
      <c r="H137" s="1" t="s">
        <v>52</v>
      </c>
      <c r="I137" s="1" t="s">
        <v>63</v>
      </c>
      <c r="J137" s="1" t="s">
        <v>79</v>
      </c>
      <c r="K137" s="1" t="s">
        <v>80</v>
      </c>
      <c r="L137" s="1" t="s">
        <v>81</v>
      </c>
      <c r="M137" s="20">
        <v>43354</v>
      </c>
      <c r="N137" s="21">
        <f>E137-G137</f>
        <v>220.05</v>
      </c>
      <c r="O137" s="19">
        <f>M137-B137</f>
        <v>2</v>
      </c>
    </row>
    <row r="138" spans="1:15">
      <c r="A138" s="1">
        <v>10439</v>
      </c>
      <c r="B138" s="20">
        <v>43552</v>
      </c>
      <c r="C138" s="1" t="s">
        <v>61</v>
      </c>
      <c r="D138" s="1">
        <v>30</v>
      </c>
      <c r="E138" s="1">
        <v>609.48270000000002</v>
      </c>
      <c r="F138" s="1" t="s">
        <v>51</v>
      </c>
      <c r="G138" s="1">
        <v>4.3</v>
      </c>
      <c r="H138" s="1" t="s">
        <v>88</v>
      </c>
      <c r="I138" s="1" t="s">
        <v>63</v>
      </c>
      <c r="J138" s="1" t="s">
        <v>64</v>
      </c>
      <c r="K138" s="1" t="s">
        <v>71</v>
      </c>
      <c r="L138" s="1" t="s">
        <v>56</v>
      </c>
      <c r="M138" s="20">
        <v>43554</v>
      </c>
      <c r="N138" s="21">
        <f>E138-G138</f>
        <v>605.18270000000007</v>
      </c>
      <c r="O138" s="19">
        <f>M138-B138</f>
        <v>2</v>
      </c>
    </row>
    <row r="139" spans="1:15">
      <c r="A139" s="1">
        <v>24007</v>
      </c>
      <c r="B139" s="20">
        <v>42972</v>
      </c>
      <c r="C139" s="1" t="s">
        <v>85</v>
      </c>
      <c r="D139" s="1">
        <v>42</v>
      </c>
      <c r="E139" s="1">
        <v>174.5</v>
      </c>
      <c r="F139" s="1" t="s">
        <v>51</v>
      </c>
      <c r="G139" s="1">
        <v>0.5</v>
      </c>
      <c r="H139" s="1" t="s">
        <v>62</v>
      </c>
      <c r="I139" s="1" t="s">
        <v>70</v>
      </c>
      <c r="J139" s="1" t="s">
        <v>54</v>
      </c>
      <c r="K139" s="1" t="s">
        <v>58</v>
      </c>
      <c r="L139" s="1" t="s">
        <v>56</v>
      </c>
      <c r="M139" s="20">
        <v>42976</v>
      </c>
      <c r="N139" s="21">
        <f>E139-G139</f>
        <v>174</v>
      </c>
      <c r="O139" s="19">
        <f>M139-B139</f>
        <v>4</v>
      </c>
    </row>
    <row r="140" spans="1:15">
      <c r="A140" s="1">
        <v>7744</v>
      </c>
      <c r="B140" s="20">
        <v>42690</v>
      </c>
      <c r="C140" s="1" t="s">
        <v>85</v>
      </c>
      <c r="D140" s="1">
        <v>1</v>
      </c>
      <c r="E140" s="1">
        <v>8.92</v>
      </c>
      <c r="F140" s="1" t="s">
        <v>51</v>
      </c>
      <c r="G140" s="1">
        <v>1.5</v>
      </c>
      <c r="H140" s="1" t="s">
        <v>52</v>
      </c>
      <c r="I140" s="1" t="s">
        <v>53</v>
      </c>
      <c r="J140" s="1" t="s">
        <v>54</v>
      </c>
      <c r="K140" s="1" t="s">
        <v>84</v>
      </c>
      <c r="L140" s="1" t="s">
        <v>56</v>
      </c>
      <c r="M140" s="20">
        <v>42699</v>
      </c>
      <c r="N140" s="21">
        <f>E140-G140</f>
        <v>7.42</v>
      </c>
      <c r="O140" s="19">
        <f>M140-B140</f>
        <v>9</v>
      </c>
    </row>
    <row r="141" spans="1:15">
      <c r="A141" s="1">
        <v>2593</v>
      </c>
      <c r="B141" s="20">
        <v>42980</v>
      </c>
      <c r="C141" s="1" t="s">
        <v>57</v>
      </c>
      <c r="D141" s="1">
        <v>15</v>
      </c>
      <c r="E141" s="1">
        <v>4110.6400000000003</v>
      </c>
      <c r="F141" s="1" t="s">
        <v>77</v>
      </c>
      <c r="G141" s="1">
        <v>46.4</v>
      </c>
      <c r="H141" s="1" t="s">
        <v>91</v>
      </c>
      <c r="I141" s="1" t="s">
        <v>53</v>
      </c>
      <c r="J141" s="1" t="s">
        <v>79</v>
      </c>
      <c r="K141" s="1" t="s">
        <v>80</v>
      </c>
      <c r="L141" s="1" t="s">
        <v>81</v>
      </c>
      <c r="M141" s="20">
        <v>42981</v>
      </c>
      <c r="N141" s="21">
        <f>E141-G141</f>
        <v>4064.2400000000002</v>
      </c>
      <c r="O141" s="19">
        <f>M141-B141</f>
        <v>1</v>
      </c>
    </row>
    <row r="142" spans="1:15">
      <c r="A142" s="1">
        <v>27460</v>
      </c>
      <c r="B142" s="20">
        <v>42501</v>
      </c>
      <c r="C142" s="1" t="s">
        <v>61</v>
      </c>
      <c r="D142" s="1">
        <v>7</v>
      </c>
      <c r="E142" s="1">
        <v>914.88</v>
      </c>
      <c r="F142" s="1" t="s">
        <v>51</v>
      </c>
      <c r="G142" s="1">
        <v>13.5</v>
      </c>
      <c r="H142" s="1" t="s">
        <v>99</v>
      </c>
      <c r="I142" s="1" t="s">
        <v>53</v>
      </c>
      <c r="J142" s="1" t="s">
        <v>79</v>
      </c>
      <c r="K142" s="1" t="s">
        <v>80</v>
      </c>
      <c r="L142" s="1" t="s">
        <v>66</v>
      </c>
      <c r="M142" s="20">
        <v>42502</v>
      </c>
      <c r="N142" s="21">
        <f>E142-G142</f>
        <v>901.38</v>
      </c>
      <c r="O142" s="19">
        <f>M142-B142</f>
        <v>1</v>
      </c>
    </row>
    <row r="143" spans="1:15">
      <c r="A143" s="1">
        <v>30913</v>
      </c>
      <c r="B143" s="20">
        <v>43730</v>
      </c>
      <c r="C143" s="1" t="s">
        <v>92</v>
      </c>
      <c r="D143" s="1">
        <v>24</v>
      </c>
      <c r="E143" s="1">
        <v>531.38</v>
      </c>
      <c r="F143" s="1" t="s">
        <v>69</v>
      </c>
      <c r="G143" s="1">
        <v>11.2</v>
      </c>
      <c r="H143" s="1" t="s">
        <v>88</v>
      </c>
      <c r="I143" s="1" t="s">
        <v>53</v>
      </c>
      <c r="J143" s="1" t="s">
        <v>79</v>
      </c>
      <c r="K143" s="1" t="s">
        <v>87</v>
      </c>
      <c r="L143" s="1" t="s">
        <v>56</v>
      </c>
      <c r="M143" s="20">
        <v>43732</v>
      </c>
      <c r="N143" s="21">
        <f>E143-G143</f>
        <v>520.17999999999995</v>
      </c>
      <c r="O143" s="19">
        <f>M143-B143</f>
        <v>2</v>
      </c>
    </row>
    <row r="144" spans="1:15">
      <c r="A144" s="1">
        <v>7427</v>
      </c>
      <c r="B144" s="20">
        <v>43814</v>
      </c>
      <c r="C144" s="1" t="s">
        <v>61</v>
      </c>
      <c r="D144" s="1">
        <v>47</v>
      </c>
      <c r="E144" s="1">
        <v>17122.45</v>
      </c>
      <c r="F144" s="1" t="s">
        <v>51</v>
      </c>
      <c r="G144" s="1">
        <v>21.4</v>
      </c>
      <c r="H144" s="1" t="s">
        <v>73</v>
      </c>
      <c r="I144" s="1" t="s">
        <v>53</v>
      </c>
      <c r="J144" s="1" t="s">
        <v>54</v>
      </c>
      <c r="K144" s="1" t="s">
        <v>98</v>
      </c>
      <c r="L144" s="1" t="s">
        <v>56</v>
      </c>
      <c r="M144" s="20">
        <v>43814</v>
      </c>
      <c r="N144" s="21">
        <f>E144-G144</f>
        <v>17101.05</v>
      </c>
      <c r="O144" s="19">
        <f>M144-B144</f>
        <v>0</v>
      </c>
    </row>
    <row r="145" spans="1:15">
      <c r="A145" s="1">
        <v>28007</v>
      </c>
      <c r="B145" s="20">
        <v>42832</v>
      </c>
      <c r="C145" s="1" t="s">
        <v>61</v>
      </c>
      <c r="D145" s="1">
        <v>23</v>
      </c>
      <c r="E145" s="1">
        <v>138</v>
      </c>
      <c r="F145" s="1" t="s">
        <v>51</v>
      </c>
      <c r="G145" s="1">
        <v>52.4</v>
      </c>
      <c r="H145" s="1" t="s">
        <v>95</v>
      </c>
      <c r="I145" s="1" t="s">
        <v>74</v>
      </c>
      <c r="J145" s="1" t="s">
        <v>54</v>
      </c>
      <c r="K145" s="1" t="s">
        <v>98</v>
      </c>
      <c r="L145" s="1" t="s">
        <v>104</v>
      </c>
      <c r="M145" s="20">
        <v>42833</v>
      </c>
      <c r="N145" s="21">
        <f>E145-G145</f>
        <v>85.6</v>
      </c>
      <c r="O145" s="19">
        <f>M145-B145</f>
        <v>1</v>
      </c>
    </row>
    <row r="146" spans="1:15">
      <c r="A146" s="1">
        <v>30149</v>
      </c>
      <c r="B146" s="20">
        <v>43080</v>
      </c>
      <c r="C146" s="1" t="s">
        <v>92</v>
      </c>
      <c r="D146" s="1">
        <v>5</v>
      </c>
      <c r="E146" s="1">
        <v>185.77</v>
      </c>
      <c r="F146" s="1" t="s">
        <v>77</v>
      </c>
      <c r="G146" s="1">
        <v>20.5</v>
      </c>
      <c r="H146" s="1" t="s">
        <v>73</v>
      </c>
      <c r="I146" s="1" t="s">
        <v>53</v>
      </c>
      <c r="J146" s="1" t="s">
        <v>79</v>
      </c>
      <c r="K146" s="1" t="s">
        <v>80</v>
      </c>
      <c r="L146" s="1" t="s">
        <v>81</v>
      </c>
      <c r="M146" s="20">
        <v>43082</v>
      </c>
      <c r="N146" s="21">
        <f>E146-G146</f>
        <v>165.27</v>
      </c>
      <c r="O146" s="19">
        <f>M146-B146</f>
        <v>2</v>
      </c>
    </row>
    <row r="147" spans="1:15">
      <c r="A147" s="1">
        <v>46531</v>
      </c>
      <c r="B147" s="20">
        <v>43332</v>
      </c>
      <c r="C147" s="1" t="s">
        <v>85</v>
      </c>
      <c r="D147" s="1">
        <v>39</v>
      </c>
      <c r="E147" s="1">
        <v>4505.7700000000004</v>
      </c>
      <c r="F147" s="1" t="s">
        <v>51</v>
      </c>
      <c r="G147" s="1">
        <v>73.8</v>
      </c>
      <c r="H147" s="1" t="s">
        <v>86</v>
      </c>
      <c r="I147" s="1" t="s">
        <v>63</v>
      </c>
      <c r="J147" s="1" t="s">
        <v>79</v>
      </c>
      <c r="K147" s="1" t="s">
        <v>114</v>
      </c>
      <c r="L147" s="1" t="s">
        <v>104</v>
      </c>
      <c r="M147" s="20">
        <v>43339</v>
      </c>
      <c r="N147" s="21">
        <f>E147-G147</f>
        <v>4431.97</v>
      </c>
      <c r="O147" s="19">
        <f>M147-B147</f>
        <v>7</v>
      </c>
    </row>
    <row r="148" spans="1:15">
      <c r="A148" s="1">
        <v>53795</v>
      </c>
      <c r="B148" s="20">
        <v>43494</v>
      </c>
      <c r="C148" s="1" t="s">
        <v>57</v>
      </c>
      <c r="D148" s="1">
        <v>21</v>
      </c>
      <c r="E148" s="1">
        <v>3591.7064999999998</v>
      </c>
      <c r="F148" s="1" t="s">
        <v>51</v>
      </c>
      <c r="G148" s="1">
        <v>4.5</v>
      </c>
      <c r="H148" s="1" t="s">
        <v>52</v>
      </c>
      <c r="I148" s="1" t="s">
        <v>70</v>
      </c>
      <c r="J148" s="1" t="s">
        <v>64</v>
      </c>
      <c r="K148" s="1" t="s">
        <v>65</v>
      </c>
      <c r="L148" s="1" t="s">
        <v>56</v>
      </c>
      <c r="M148" s="20">
        <v>43496</v>
      </c>
      <c r="N148" s="21">
        <f>E148-G148</f>
        <v>3587.2064999999998</v>
      </c>
      <c r="O148" s="19">
        <f>M148-B148</f>
        <v>2</v>
      </c>
    </row>
    <row r="149" spans="1:15">
      <c r="A149" s="1">
        <v>42886</v>
      </c>
      <c r="B149" s="20">
        <v>43472</v>
      </c>
      <c r="C149" s="1" t="s">
        <v>92</v>
      </c>
      <c r="D149" s="1">
        <v>42</v>
      </c>
      <c r="E149" s="1">
        <v>173.94990000000001</v>
      </c>
      <c r="F149" s="1" t="s">
        <v>51</v>
      </c>
      <c r="G149" s="1">
        <v>0.5</v>
      </c>
      <c r="H149" s="1" t="s">
        <v>91</v>
      </c>
      <c r="I149" s="1" t="s">
        <v>53</v>
      </c>
      <c r="J149" s="1" t="s">
        <v>54</v>
      </c>
      <c r="K149" s="1" t="s">
        <v>58</v>
      </c>
      <c r="L149" s="1" t="s">
        <v>56</v>
      </c>
      <c r="M149" s="20">
        <v>43474</v>
      </c>
      <c r="N149" s="21">
        <f>E149-G149</f>
        <v>173.44990000000001</v>
      </c>
      <c r="O149" s="19">
        <f>M149-B149</f>
        <v>2</v>
      </c>
    </row>
    <row r="150" spans="1:15">
      <c r="A150" s="1">
        <v>34660</v>
      </c>
      <c r="B150" s="20">
        <v>43345</v>
      </c>
      <c r="C150" s="1" t="s">
        <v>61</v>
      </c>
      <c r="D150" s="1">
        <v>36</v>
      </c>
      <c r="E150" s="1">
        <v>4100.6400000000003</v>
      </c>
      <c r="F150" s="1" t="s">
        <v>51</v>
      </c>
      <c r="G150" s="1">
        <v>6.2</v>
      </c>
      <c r="H150" s="1" t="s">
        <v>91</v>
      </c>
      <c r="I150" s="1" t="s">
        <v>70</v>
      </c>
      <c r="J150" s="1" t="s">
        <v>79</v>
      </c>
      <c r="K150" s="1" t="s">
        <v>87</v>
      </c>
      <c r="L150" s="1" t="s">
        <v>66</v>
      </c>
      <c r="M150" s="20">
        <v>43347</v>
      </c>
      <c r="N150" s="21">
        <f>E150-G150</f>
        <v>4094.4400000000005</v>
      </c>
      <c r="O150" s="19">
        <f>M150-B150</f>
        <v>2</v>
      </c>
    </row>
    <row r="151" spans="1:15">
      <c r="A151" s="1">
        <v>29287</v>
      </c>
      <c r="B151" s="20">
        <v>42552</v>
      </c>
      <c r="C151" s="1" t="s">
        <v>57</v>
      </c>
      <c r="D151" s="1">
        <v>50</v>
      </c>
      <c r="E151" s="1">
        <v>301.08999999999997</v>
      </c>
      <c r="F151" s="1" t="s">
        <v>51</v>
      </c>
      <c r="G151" s="1">
        <v>5.4</v>
      </c>
      <c r="H151" s="1" t="s">
        <v>62</v>
      </c>
      <c r="I151" s="1" t="s">
        <v>63</v>
      </c>
      <c r="J151" s="1" t="s">
        <v>54</v>
      </c>
      <c r="K151" s="1" t="s">
        <v>55</v>
      </c>
      <c r="L151" s="1" t="s">
        <v>56</v>
      </c>
      <c r="M151" s="20">
        <v>42554</v>
      </c>
      <c r="N151" s="21">
        <f>E151-G151</f>
        <v>295.69</v>
      </c>
      <c r="O151" s="19">
        <f>M151-B151</f>
        <v>2</v>
      </c>
    </row>
    <row r="152" spans="1:15">
      <c r="A152" s="1">
        <v>36452</v>
      </c>
      <c r="B152" s="20">
        <v>42464</v>
      </c>
      <c r="C152" s="1" t="s">
        <v>57</v>
      </c>
      <c r="D152" s="1">
        <v>18</v>
      </c>
      <c r="E152" s="1">
        <v>138.54</v>
      </c>
      <c r="F152" s="1" t="s">
        <v>51</v>
      </c>
      <c r="G152" s="1">
        <v>3</v>
      </c>
      <c r="H152" s="1" t="s">
        <v>52</v>
      </c>
      <c r="I152" s="1" t="s">
        <v>70</v>
      </c>
      <c r="J152" s="1" t="s">
        <v>79</v>
      </c>
      <c r="K152" s="1" t="s">
        <v>87</v>
      </c>
      <c r="L152" s="1" t="s">
        <v>90</v>
      </c>
      <c r="M152" s="20">
        <v>42466</v>
      </c>
      <c r="N152" s="21">
        <f>E152-G152</f>
        <v>135.54</v>
      </c>
      <c r="O152" s="19">
        <f>M152-B152</f>
        <v>2</v>
      </c>
    </row>
    <row r="153" spans="1:15">
      <c r="A153" s="1">
        <v>48706</v>
      </c>
      <c r="B153" s="20">
        <v>43768</v>
      </c>
      <c r="C153" s="1" t="s">
        <v>85</v>
      </c>
      <c r="D153" s="1">
        <v>28</v>
      </c>
      <c r="E153" s="1">
        <v>33.380000000000003</v>
      </c>
      <c r="F153" s="1" t="s">
        <v>51</v>
      </c>
      <c r="G153" s="1">
        <v>0.7</v>
      </c>
      <c r="H153" s="1" t="s">
        <v>78</v>
      </c>
      <c r="I153" s="1" t="s">
        <v>74</v>
      </c>
      <c r="J153" s="1" t="s">
        <v>54</v>
      </c>
      <c r="K153" s="1" t="s">
        <v>123</v>
      </c>
      <c r="L153" s="1" t="s">
        <v>76</v>
      </c>
      <c r="M153" s="20">
        <v>43772</v>
      </c>
      <c r="N153" s="21">
        <f>E153-G153</f>
        <v>32.68</v>
      </c>
      <c r="O153" s="19">
        <f>M153-B153</f>
        <v>4</v>
      </c>
    </row>
    <row r="154" spans="1:15">
      <c r="A154" s="1">
        <v>46310</v>
      </c>
      <c r="B154" s="20">
        <v>42936</v>
      </c>
      <c r="C154" s="1" t="s">
        <v>57</v>
      </c>
      <c r="D154" s="1">
        <v>29</v>
      </c>
      <c r="E154" s="1">
        <v>2070.7199999999998</v>
      </c>
      <c r="F154" s="1" t="s">
        <v>51</v>
      </c>
      <c r="G154" s="1">
        <v>12.4</v>
      </c>
      <c r="H154" s="1" t="s">
        <v>52</v>
      </c>
      <c r="I154" s="1" t="s">
        <v>70</v>
      </c>
      <c r="J154" s="1" t="s">
        <v>54</v>
      </c>
      <c r="K154" s="1" t="s">
        <v>55</v>
      </c>
      <c r="L154" s="1" t="s">
        <v>56</v>
      </c>
      <c r="M154" s="20">
        <v>42937</v>
      </c>
      <c r="N154" s="21">
        <f>E154-G154</f>
        <v>2058.3199999999997</v>
      </c>
      <c r="O154" s="19">
        <f>M154-B154</f>
        <v>1</v>
      </c>
    </row>
    <row r="155" spans="1:15">
      <c r="A155" s="1">
        <v>38021</v>
      </c>
      <c r="B155" s="20">
        <v>42390</v>
      </c>
      <c r="C155" s="1" t="s">
        <v>92</v>
      </c>
      <c r="D155" s="1">
        <v>46</v>
      </c>
      <c r="E155" s="1">
        <v>1585.75</v>
      </c>
      <c r="F155" s="1" t="s">
        <v>51</v>
      </c>
      <c r="G155" s="1">
        <v>1.6</v>
      </c>
      <c r="H155" s="1" t="s">
        <v>73</v>
      </c>
      <c r="I155" s="1" t="s">
        <v>53</v>
      </c>
      <c r="J155" s="1" t="s">
        <v>54</v>
      </c>
      <c r="K155" s="1" t="s">
        <v>55</v>
      </c>
      <c r="L155" s="1" t="s">
        <v>56</v>
      </c>
      <c r="M155" s="20">
        <v>42392</v>
      </c>
      <c r="N155" s="21">
        <f>E155-G155</f>
        <v>1584.15</v>
      </c>
      <c r="O155" s="19">
        <f>M155-B155</f>
        <v>2</v>
      </c>
    </row>
    <row r="156" spans="1:15">
      <c r="A156" s="1">
        <v>20292</v>
      </c>
      <c r="B156" s="20">
        <v>43777</v>
      </c>
      <c r="C156" s="1" t="s">
        <v>92</v>
      </c>
      <c r="D156" s="1">
        <v>26</v>
      </c>
      <c r="E156" s="1">
        <v>484.06</v>
      </c>
      <c r="F156" s="1" t="s">
        <v>51</v>
      </c>
      <c r="G156" s="1">
        <v>8.6999999999999993</v>
      </c>
      <c r="H156" s="1" t="s">
        <v>91</v>
      </c>
      <c r="I156" s="1" t="s">
        <v>53</v>
      </c>
      <c r="J156" s="1" t="s">
        <v>54</v>
      </c>
      <c r="K156" s="1" t="s">
        <v>98</v>
      </c>
      <c r="L156" s="1" t="s">
        <v>66</v>
      </c>
      <c r="M156" s="20">
        <v>43777</v>
      </c>
      <c r="N156" s="21">
        <f>E156-G156</f>
        <v>475.36</v>
      </c>
      <c r="O156" s="19">
        <f>M156-B156</f>
        <v>0</v>
      </c>
    </row>
    <row r="157" spans="1:15">
      <c r="A157" s="1">
        <v>48034</v>
      </c>
      <c r="B157" s="20">
        <v>42564</v>
      </c>
      <c r="C157" s="1" t="s">
        <v>61</v>
      </c>
      <c r="D157" s="1">
        <v>47</v>
      </c>
      <c r="E157" s="1">
        <v>1012.07</v>
      </c>
      <c r="F157" s="1" t="s">
        <v>51</v>
      </c>
      <c r="G157" s="1">
        <v>5.9</v>
      </c>
      <c r="H157" s="1" t="s">
        <v>52</v>
      </c>
      <c r="I157" s="1" t="s">
        <v>70</v>
      </c>
      <c r="J157" s="1" t="s">
        <v>54</v>
      </c>
      <c r="K157" s="1" t="s">
        <v>100</v>
      </c>
      <c r="L157" s="1" t="s">
        <v>90</v>
      </c>
      <c r="M157" s="20">
        <v>42565</v>
      </c>
      <c r="N157" s="21">
        <f>E157-G157</f>
        <v>1006.1700000000001</v>
      </c>
      <c r="O157" s="19">
        <f>M157-B157</f>
        <v>1</v>
      </c>
    </row>
    <row r="158" spans="1:15">
      <c r="A158" s="1">
        <v>16422</v>
      </c>
      <c r="B158" s="20">
        <v>43381</v>
      </c>
      <c r="C158" s="1" t="s">
        <v>50</v>
      </c>
      <c r="D158" s="1">
        <v>16</v>
      </c>
      <c r="E158" s="1">
        <v>183.505</v>
      </c>
      <c r="F158" s="1" t="s">
        <v>51</v>
      </c>
      <c r="G158" s="1">
        <v>5</v>
      </c>
      <c r="H158" s="1" t="s">
        <v>91</v>
      </c>
      <c r="I158" s="1" t="s">
        <v>74</v>
      </c>
      <c r="J158" s="1" t="s">
        <v>54</v>
      </c>
      <c r="K158" s="1" t="s">
        <v>75</v>
      </c>
      <c r="L158" s="1" t="s">
        <v>90</v>
      </c>
      <c r="M158" s="20">
        <v>43383</v>
      </c>
      <c r="N158" s="21">
        <f>E158-G158</f>
        <v>178.505</v>
      </c>
      <c r="O158" s="19">
        <f>M158-B158</f>
        <v>2</v>
      </c>
    </row>
    <row r="159" spans="1:15">
      <c r="A159" s="1">
        <v>2211</v>
      </c>
      <c r="B159" s="20">
        <v>42549</v>
      </c>
      <c r="C159" s="1" t="s">
        <v>57</v>
      </c>
      <c r="D159" s="1">
        <v>14</v>
      </c>
      <c r="E159" s="1">
        <v>102.6023</v>
      </c>
      <c r="F159" s="1" t="s">
        <v>51</v>
      </c>
      <c r="G159" s="1">
        <v>7.7</v>
      </c>
      <c r="H159" s="1" t="s">
        <v>78</v>
      </c>
      <c r="I159" s="1" t="s">
        <v>70</v>
      </c>
      <c r="J159" s="1" t="s">
        <v>54</v>
      </c>
      <c r="K159" s="1" t="s">
        <v>101</v>
      </c>
      <c r="L159" s="1" t="s">
        <v>56</v>
      </c>
      <c r="M159" s="20">
        <v>42551</v>
      </c>
      <c r="N159" s="21">
        <f>E159-G159</f>
        <v>94.902299999999997</v>
      </c>
      <c r="O159" s="19">
        <f>M159-B159</f>
        <v>2</v>
      </c>
    </row>
    <row r="160" spans="1:15">
      <c r="A160" s="1">
        <v>16834</v>
      </c>
      <c r="B160" s="20">
        <v>43030</v>
      </c>
      <c r="C160" s="1" t="s">
        <v>85</v>
      </c>
      <c r="D160" s="1">
        <v>23</v>
      </c>
      <c r="E160" s="1">
        <v>169.89</v>
      </c>
      <c r="F160" s="1" t="s">
        <v>51</v>
      </c>
      <c r="G160" s="1">
        <v>2.2999999999999998</v>
      </c>
      <c r="H160" s="1" t="s">
        <v>88</v>
      </c>
      <c r="I160" s="1" t="s">
        <v>63</v>
      </c>
      <c r="J160" s="1" t="s">
        <v>54</v>
      </c>
      <c r="K160" s="1" t="s">
        <v>101</v>
      </c>
      <c r="L160" s="1" t="s">
        <v>76</v>
      </c>
      <c r="M160" s="20">
        <v>43037</v>
      </c>
      <c r="N160" s="21">
        <f>E160-G160</f>
        <v>167.58999999999997</v>
      </c>
      <c r="O160" s="19">
        <f>M160-B160</f>
        <v>7</v>
      </c>
    </row>
    <row r="161" spans="1:15">
      <c r="A161" s="1">
        <v>7297</v>
      </c>
      <c r="B161" s="20">
        <v>42626</v>
      </c>
      <c r="C161" s="1" t="s">
        <v>57</v>
      </c>
      <c r="D161" s="1">
        <v>26</v>
      </c>
      <c r="E161" s="1">
        <v>1002.54</v>
      </c>
      <c r="F161" s="1" t="s">
        <v>51</v>
      </c>
      <c r="G161" s="1">
        <v>21.4</v>
      </c>
      <c r="H161" s="1" t="s">
        <v>52</v>
      </c>
      <c r="I161" s="1" t="s">
        <v>74</v>
      </c>
      <c r="J161" s="1" t="s">
        <v>79</v>
      </c>
      <c r="K161" s="1" t="s">
        <v>87</v>
      </c>
      <c r="L161" s="1" t="s">
        <v>56</v>
      </c>
      <c r="M161" s="20">
        <v>42627</v>
      </c>
      <c r="N161" s="21">
        <f>E161-G161</f>
        <v>981.14</v>
      </c>
      <c r="O161" s="19">
        <f>M161-B161</f>
        <v>1</v>
      </c>
    </row>
    <row r="162" spans="1:15">
      <c r="A162" s="1">
        <v>59909</v>
      </c>
      <c r="B162" s="20">
        <v>43682</v>
      </c>
      <c r="C162" s="1" t="s">
        <v>85</v>
      </c>
      <c r="D162" s="1">
        <v>11</v>
      </c>
      <c r="E162" s="1">
        <v>1343.36</v>
      </c>
      <c r="F162" s="1" t="s">
        <v>77</v>
      </c>
      <c r="G162" s="1">
        <v>60.1</v>
      </c>
      <c r="H162" s="1" t="s">
        <v>52</v>
      </c>
      <c r="I162" s="1" t="s">
        <v>74</v>
      </c>
      <c r="J162" s="1" t="s">
        <v>64</v>
      </c>
      <c r="K162" s="1" t="s">
        <v>97</v>
      </c>
      <c r="L162" s="1" t="s">
        <v>81</v>
      </c>
      <c r="M162" s="20">
        <v>43684</v>
      </c>
      <c r="N162" s="21">
        <f>E162-G162</f>
        <v>1283.26</v>
      </c>
      <c r="O162" s="19">
        <f>M162-B162</f>
        <v>2</v>
      </c>
    </row>
    <row r="163" spans="1:15">
      <c r="A163" s="1">
        <v>53605</v>
      </c>
      <c r="B163" s="20">
        <v>42949</v>
      </c>
      <c r="C163" s="1" t="s">
        <v>92</v>
      </c>
      <c r="D163" s="1">
        <v>19</v>
      </c>
      <c r="E163" s="1">
        <v>541.94000000000005</v>
      </c>
      <c r="F163" s="1" t="s">
        <v>51</v>
      </c>
      <c r="G163" s="1">
        <v>5.7</v>
      </c>
      <c r="H163" s="1" t="s">
        <v>93</v>
      </c>
      <c r="I163" s="1" t="s">
        <v>63</v>
      </c>
      <c r="J163" s="1" t="s">
        <v>54</v>
      </c>
      <c r="K163" s="1" t="s">
        <v>98</v>
      </c>
      <c r="L163" s="1" t="s">
        <v>66</v>
      </c>
      <c r="M163" s="20">
        <v>42951</v>
      </c>
      <c r="N163" s="21">
        <f>E163-G163</f>
        <v>536.24</v>
      </c>
      <c r="O163" s="19">
        <f>M163-B163</f>
        <v>2</v>
      </c>
    </row>
    <row r="164" spans="1:15">
      <c r="A164" s="1">
        <v>43686</v>
      </c>
      <c r="B164" s="20">
        <v>43226</v>
      </c>
      <c r="C164" s="1" t="s">
        <v>92</v>
      </c>
      <c r="D164" s="1">
        <v>16</v>
      </c>
      <c r="E164" s="1">
        <v>1405.59</v>
      </c>
      <c r="F164" s="1" t="s">
        <v>51</v>
      </c>
      <c r="G164" s="1">
        <v>6.6</v>
      </c>
      <c r="H164" s="1" t="s">
        <v>88</v>
      </c>
      <c r="I164" s="1" t="s">
        <v>53</v>
      </c>
      <c r="J164" s="1" t="s">
        <v>64</v>
      </c>
      <c r="K164" s="1" t="s">
        <v>71</v>
      </c>
      <c r="L164" s="1" t="s">
        <v>56</v>
      </c>
      <c r="M164" s="20">
        <v>43227</v>
      </c>
      <c r="N164" s="21">
        <f>E164-G164</f>
        <v>1398.99</v>
      </c>
      <c r="O164" s="19">
        <f>M164-B164</f>
        <v>1</v>
      </c>
    </row>
    <row r="165" spans="1:15">
      <c r="A165" s="1">
        <v>59108</v>
      </c>
      <c r="B165" s="20">
        <v>43379</v>
      </c>
      <c r="C165" s="1" t="s">
        <v>85</v>
      </c>
      <c r="D165" s="1">
        <v>21</v>
      </c>
      <c r="E165" s="1">
        <v>73.33</v>
      </c>
      <c r="F165" s="1" t="s">
        <v>51</v>
      </c>
      <c r="G165" s="1">
        <v>4.2</v>
      </c>
      <c r="H165" s="1" t="s">
        <v>52</v>
      </c>
      <c r="I165" s="1" t="s">
        <v>53</v>
      </c>
      <c r="J165" s="1" t="s">
        <v>54</v>
      </c>
      <c r="K165" s="1" t="s">
        <v>100</v>
      </c>
      <c r="L165" s="1" t="s">
        <v>76</v>
      </c>
      <c r="M165" s="20">
        <v>43384</v>
      </c>
      <c r="N165" s="21">
        <f>E165-G165</f>
        <v>69.13</v>
      </c>
      <c r="O165" s="19">
        <f>M165-B165</f>
        <v>5</v>
      </c>
    </row>
    <row r="166" spans="1:15">
      <c r="A166" s="1">
        <v>11875</v>
      </c>
      <c r="B166" s="20">
        <v>43697</v>
      </c>
      <c r="C166" s="1" t="s">
        <v>92</v>
      </c>
      <c r="D166" s="1">
        <v>19</v>
      </c>
      <c r="E166" s="1">
        <v>259.61</v>
      </c>
      <c r="F166" s="1" t="s">
        <v>51</v>
      </c>
      <c r="G166" s="1">
        <v>6.7</v>
      </c>
      <c r="H166" s="1" t="s">
        <v>73</v>
      </c>
      <c r="I166" s="1" t="s">
        <v>74</v>
      </c>
      <c r="J166" s="1" t="s">
        <v>54</v>
      </c>
      <c r="K166" s="1" t="s">
        <v>82</v>
      </c>
      <c r="L166" s="1" t="s">
        <v>66</v>
      </c>
      <c r="M166" s="20">
        <v>43698</v>
      </c>
      <c r="N166" s="21">
        <f>E166-G166</f>
        <v>252.91000000000003</v>
      </c>
      <c r="O166" s="19">
        <f>M166-B166</f>
        <v>1</v>
      </c>
    </row>
    <row r="167" spans="1:15">
      <c r="A167" s="1">
        <v>25442</v>
      </c>
      <c r="B167" s="20">
        <v>43469</v>
      </c>
      <c r="C167" s="1" t="s">
        <v>57</v>
      </c>
      <c r="D167" s="1">
        <v>32</v>
      </c>
      <c r="E167" s="1">
        <v>1782.62</v>
      </c>
      <c r="F167" s="1" t="s">
        <v>51</v>
      </c>
      <c r="G167" s="1">
        <v>5.2</v>
      </c>
      <c r="H167" s="1" t="s">
        <v>126</v>
      </c>
      <c r="I167" s="1" t="s">
        <v>70</v>
      </c>
      <c r="J167" s="1" t="s">
        <v>54</v>
      </c>
      <c r="K167" s="1" t="s">
        <v>101</v>
      </c>
      <c r="L167" s="1" t="s">
        <v>56</v>
      </c>
      <c r="M167" s="20">
        <v>43471</v>
      </c>
      <c r="N167" s="21">
        <f>E167-G167</f>
        <v>1777.4199999999998</v>
      </c>
      <c r="O167" s="19">
        <f>M167-B167</f>
        <v>2</v>
      </c>
    </row>
    <row r="168" spans="1:15">
      <c r="A168" s="1">
        <v>47942</v>
      </c>
      <c r="B168" s="20">
        <v>42792</v>
      </c>
      <c r="C168" s="1" t="s">
        <v>92</v>
      </c>
      <c r="D168" s="1">
        <v>9</v>
      </c>
      <c r="E168" s="1">
        <v>983.05</v>
      </c>
      <c r="F168" s="1" t="s">
        <v>69</v>
      </c>
      <c r="G168" s="1">
        <v>8.1999999999999993</v>
      </c>
      <c r="H168" s="1" t="s">
        <v>91</v>
      </c>
      <c r="I168" s="1" t="s">
        <v>53</v>
      </c>
      <c r="J168" s="1" t="s">
        <v>64</v>
      </c>
      <c r="K168" s="1" t="s">
        <v>65</v>
      </c>
      <c r="L168" s="1" t="s">
        <v>56</v>
      </c>
      <c r="M168" s="20">
        <v>42793</v>
      </c>
      <c r="N168" s="21">
        <f>E168-G168</f>
        <v>974.84999999999991</v>
      </c>
      <c r="O168" s="19">
        <f>M168-B168</f>
        <v>1</v>
      </c>
    </row>
    <row r="169" spans="1:15">
      <c r="A169" s="1">
        <v>37473</v>
      </c>
      <c r="B169" s="20">
        <v>42643</v>
      </c>
      <c r="C169" s="1" t="s">
        <v>85</v>
      </c>
      <c r="D169" s="1">
        <v>8</v>
      </c>
      <c r="E169" s="1">
        <v>46.78</v>
      </c>
      <c r="F169" s="1" t="s">
        <v>51</v>
      </c>
      <c r="G169" s="1">
        <v>2.2000000000000002</v>
      </c>
      <c r="H169" s="1" t="s">
        <v>78</v>
      </c>
      <c r="I169" s="1" t="s">
        <v>74</v>
      </c>
      <c r="J169" s="1" t="s">
        <v>54</v>
      </c>
      <c r="K169" s="1" t="s">
        <v>101</v>
      </c>
      <c r="L169" s="1" t="s">
        <v>76</v>
      </c>
      <c r="M169" s="20">
        <v>42643</v>
      </c>
      <c r="N169" s="21">
        <f>E169-G169</f>
        <v>44.58</v>
      </c>
      <c r="O169" s="19">
        <f>M169-B169</f>
        <v>0</v>
      </c>
    </row>
    <row r="170" spans="1:15">
      <c r="A170" s="1">
        <v>48322</v>
      </c>
      <c r="B170" s="20">
        <v>43528</v>
      </c>
      <c r="C170" s="1" t="s">
        <v>92</v>
      </c>
      <c r="D170" s="1">
        <v>14</v>
      </c>
      <c r="E170" s="1">
        <v>44.27</v>
      </c>
      <c r="F170" s="1" t="s">
        <v>51</v>
      </c>
      <c r="G170" s="1">
        <v>0.7</v>
      </c>
      <c r="H170" s="1" t="s">
        <v>73</v>
      </c>
      <c r="I170" s="1" t="s">
        <v>63</v>
      </c>
      <c r="J170" s="1" t="s">
        <v>54</v>
      </c>
      <c r="K170" s="1" t="s">
        <v>100</v>
      </c>
      <c r="L170" s="1" t="s">
        <v>76</v>
      </c>
      <c r="M170" s="20">
        <v>43529</v>
      </c>
      <c r="N170" s="21">
        <f>E170-G170</f>
        <v>43.57</v>
      </c>
      <c r="O170" s="19">
        <f>M170-B170</f>
        <v>1</v>
      </c>
    </row>
    <row r="171" spans="1:15">
      <c r="A171" s="1">
        <v>58500</v>
      </c>
      <c r="B171" s="20">
        <v>43144</v>
      </c>
      <c r="C171" s="1" t="s">
        <v>85</v>
      </c>
      <c r="D171" s="1">
        <v>17</v>
      </c>
      <c r="E171" s="1">
        <v>1636.04</v>
      </c>
      <c r="F171" s="1" t="s">
        <v>51</v>
      </c>
      <c r="G171" s="1">
        <v>9.6</v>
      </c>
      <c r="H171" s="1" t="s">
        <v>73</v>
      </c>
      <c r="I171" s="1" t="s">
        <v>70</v>
      </c>
      <c r="J171" s="1" t="s">
        <v>64</v>
      </c>
      <c r="K171" s="1" t="s">
        <v>65</v>
      </c>
      <c r="L171" s="1" t="s">
        <v>56</v>
      </c>
      <c r="M171" s="20">
        <v>43144</v>
      </c>
      <c r="N171" s="21">
        <f>E171-G171</f>
        <v>1626.44</v>
      </c>
      <c r="O171" s="19">
        <f>M171-B171</f>
        <v>0</v>
      </c>
    </row>
    <row r="172" spans="1:15">
      <c r="A172" s="1">
        <v>51171</v>
      </c>
      <c r="B172" s="20">
        <v>42906</v>
      </c>
      <c r="C172" s="1" t="s">
        <v>57</v>
      </c>
      <c r="D172" s="1">
        <v>34</v>
      </c>
      <c r="E172" s="1">
        <v>838.32</v>
      </c>
      <c r="F172" s="1" t="s">
        <v>51</v>
      </c>
      <c r="G172" s="1">
        <v>16.2</v>
      </c>
      <c r="H172" s="1" t="s">
        <v>73</v>
      </c>
      <c r="I172" s="1" t="s">
        <v>74</v>
      </c>
      <c r="J172" s="1" t="s">
        <v>54</v>
      </c>
      <c r="K172" s="1" t="s">
        <v>55</v>
      </c>
      <c r="L172" s="1" t="s">
        <v>56</v>
      </c>
      <c r="M172" s="20">
        <v>42908</v>
      </c>
      <c r="N172" s="21">
        <f>E172-G172</f>
        <v>822.12</v>
      </c>
      <c r="O172" s="19">
        <f>M172-B172</f>
        <v>2</v>
      </c>
    </row>
    <row r="173" spans="1:15">
      <c r="A173" s="1">
        <v>59809</v>
      </c>
      <c r="B173" s="20">
        <v>43166</v>
      </c>
      <c r="C173" s="1" t="s">
        <v>61</v>
      </c>
      <c r="D173" s="1">
        <v>16</v>
      </c>
      <c r="E173" s="1">
        <v>542.32000000000005</v>
      </c>
      <c r="F173" s="1" t="s">
        <v>51</v>
      </c>
      <c r="G173" s="1">
        <v>7</v>
      </c>
      <c r="H173" s="1" t="s">
        <v>91</v>
      </c>
      <c r="I173" s="1" t="s">
        <v>70</v>
      </c>
      <c r="J173" s="1" t="s">
        <v>64</v>
      </c>
      <c r="K173" s="1" t="s">
        <v>71</v>
      </c>
      <c r="L173" s="1" t="s">
        <v>56</v>
      </c>
      <c r="M173" s="20">
        <v>43167</v>
      </c>
      <c r="N173" s="21">
        <f>E173-G173</f>
        <v>535.32000000000005</v>
      </c>
      <c r="O173" s="19">
        <f>M173-B173</f>
        <v>1</v>
      </c>
    </row>
    <row r="174" spans="1:15">
      <c r="A174" s="1">
        <v>5958</v>
      </c>
      <c r="B174" s="20">
        <v>43357</v>
      </c>
      <c r="C174" s="1" t="s">
        <v>92</v>
      </c>
      <c r="D174" s="1">
        <v>3</v>
      </c>
      <c r="E174" s="1">
        <v>2179.56</v>
      </c>
      <c r="F174" s="1" t="s">
        <v>51</v>
      </c>
      <c r="G174" s="1">
        <v>26.2</v>
      </c>
      <c r="H174" s="1" t="s">
        <v>95</v>
      </c>
      <c r="I174" s="1" t="s">
        <v>74</v>
      </c>
      <c r="J174" s="1" t="s">
        <v>64</v>
      </c>
      <c r="K174" s="1" t="s">
        <v>96</v>
      </c>
      <c r="L174" s="1" t="s">
        <v>104</v>
      </c>
      <c r="M174" s="20">
        <v>43359</v>
      </c>
      <c r="N174" s="21">
        <f>E174-G174</f>
        <v>2153.36</v>
      </c>
      <c r="O174" s="19">
        <f>M174-B174</f>
        <v>2</v>
      </c>
    </row>
    <row r="175" spans="1:15">
      <c r="A175" s="1">
        <v>7107</v>
      </c>
      <c r="B175" s="20">
        <v>43468</v>
      </c>
      <c r="C175" s="1" t="s">
        <v>61</v>
      </c>
      <c r="D175" s="1">
        <v>3</v>
      </c>
      <c r="E175" s="1">
        <v>184.08</v>
      </c>
      <c r="F175" s="1" t="s">
        <v>51</v>
      </c>
      <c r="G175" s="1">
        <v>11.9</v>
      </c>
      <c r="H175" s="1" t="s">
        <v>99</v>
      </c>
      <c r="I175" s="1" t="s">
        <v>53</v>
      </c>
      <c r="J175" s="1" t="s">
        <v>79</v>
      </c>
      <c r="K175" s="1" t="s">
        <v>87</v>
      </c>
      <c r="L175" s="1" t="s">
        <v>66</v>
      </c>
      <c r="M175" s="20">
        <v>43468</v>
      </c>
      <c r="N175" s="21">
        <f>E175-G175</f>
        <v>172.18</v>
      </c>
      <c r="O175" s="19">
        <f>M175-B175</f>
        <v>0</v>
      </c>
    </row>
    <row r="176" spans="1:15">
      <c r="A176" s="1">
        <v>28929</v>
      </c>
      <c r="B176" s="20">
        <v>43747</v>
      </c>
      <c r="C176" s="1" t="s">
        <v>92</v>
      </c>
      <c r="D176" s="1">
        <v>46</v>
      </c>
      <c r="E176" s="1">
        <v>773.79</v>
      </c>
      <c r="F176" s="1" t="s">
        <v>51</v>
      </c>
      <c r="G176" s="1">
        <v>13.3</v>
      </c>
      <c r="H176" s="1" t="s">
        <v>91</v>
      </c>
      <c r="I176" s="1" t="s">
        <v>53</v>
      </c>
      <c r="J176" s="1" t="s">
        <v>54</v>
      </c>
      <c r="K176" s="1" t="s">
        <v>84</v>
      </c>
      <c r="L176" s="1" t="s">
        <v>56</v>
      </c>
      <c r="M176" s="20">
        <v>43749</v>
      </c>
      <c r="N176" s="21">
        <f>E176-G176</f>
        <v>760.49</v>
      </c>
      <c r="O176" s="19">
        <f>M176-B176</f>
        <v>2</v>
      </c>
    </row>
    <row r="177" spans="1:15">
      <c r="A177" s="1">
        <v>12580</v>
      </c>
      <c r="B177" s="20">
        <v>42747</v>
      </c>
      <c r="C177" s="1" t="s">
        <v>85</v>
      </c>
      <c r="D177" s="1">
        <v>50</v>
      </c>
      <c r="E177" s="1">
        <v>8600.75</v>
      </c>
      <c r="F177" s="1" t="s">
        <v>51</v>
      </c>
      <c r="G177" s="1">
        <v>21.4</v>
      </c>
      <c r="H177" s="1" t="s">
        <v>95</v>
      </c>
      <c r="I177" s="1" t="s">
        <v>74</v>
      </c>
      <c r="J177" s="1" t="s">
        <v>54</v>
      </c>
      <c r="K177" s="1" t="s">
        <v>55</v>
      </c>
      <c r="L177" s="1" t="s">
        <v>56</v>
      </c>
      <c r="M177" s="20">
        <v>42749</v>
      </c>
      <c r="N177" s="21">
        <f>E177-G177</f>
        <v>8579.35</v>
      </c>
      <c r="O177" s="19">
        <f>M177-B177</f>
        <v>2</v>
      </c>
    </row>
    <row r="178" spans="1:15">
      <c r="A178" s="1">
        <v>54151</v>
      </c>
      <c r="B178" s="20">
        <v>42614</v>
      </c>
      <c r="C178" s="1" t="s">
        <v>50</v>
      </c>
      <c r="D178" s="1">
        <v>35</v>
      </c>
      <c r="E178" s="1">
        <v>220.2809</v>
      </c>
      <c r="F178" s="1" t="s">
        <v>51</v>
      </c>
      <c r="G178" s="1">
        <v>1.6</v>
      </c>
      <c r="H178" s="1" t="s">
        <v>52</v>
      </c>
      <c r="I178" s="1" t="s">
        <v>74</v>
      </c>
      <c r="J178" s="1" t="s">
        <v>54</v>
      </c>
      <c r="K178" s="1" t="s">
        <v>101</v>
      </c>
      <c r="L178" s="1" t="s">
        <v>76</v>
      </c>
      <c r="M178" s="20">
        <v>42615</v>
      </c>
      <c r="N178" s="21">
        <f>E178-G178</f>
        <v>218.68090000000001</v>
      </c>
      <c r="O178" s="19">
        <f>M178-B178</f>
        <v>1</v>
      </c>
    </row>
    <row r="179" spans="1:15">
      <c r="A179" s="1">
        <v>55073</v>
      </c>
      <c r="B179" s="20">
        <v>43544</v>
      </c>
      <c r="C179" s="1" t="s">
        <v>85</v>
      </c>
      <c r="D179" s="1">
        <v>40</v>
      </c>
      <c r="E179" s="1">
        <v>2543.0801999999999</v>
      </c>
      <c r="F179" s="1" t="s">
        <v>51</v>
      </c>
      <c r="G179" s="1">
        <v>4.3</v>
      </c>
      <c r="H179" s="1" t="s">
        <v>52</v>
      </c>
      <c r="I179" s="1" t="s">
        <v>53</v>
      </c>
      <c r="J179" s="1" t="s">
        <v>64</v>
      </c>
      <c r="K179" s="1" t="s">
        <v>65</v>
      </c>
      <c r="L179" s="1" t="s">
        <v>56</v>
      </c>
      <c r="M179" s="20">
        <v>43544</v>
      </c>
      <c r="N179" s="21">
        <f>E179-G179</f>
        <v>2538.7801999999997</v>
      </c>
      <c r="O179" s="19">
        <f>M179-B179</f>
        <v>0</v>
      </c>
    </row>
    <row r="180" spans="1:15">
      <c r="A180" s="1">
        <v>49472</v>
      </c>
      <c r="B180" s="20">
        <v>42931</v>
      </c>
      <c r="C180" s="1" t="s">
        <v>85</v>
      </c>
      <c r="D180" s="1">
        <v>15</v>
      </c>
      <c r="E180" s="1">
        <v>154.22999999999999</v>
      </c>
      <c r="F180" s="1" t="s">
        <v>51</v>
      </c>
      <c r="G180" s="1">
        <v>2.1</v>
      </c>
      <c r="H180" s="1" t="s">
        <v>86</v>
      </c>
      <c r="I180" s="1" t="s">
        <v>74</v>
      </c>
      <c r="J180" s="1" t="s">
        <v>64</v>
      </c>
      <c r="K180" s="1" t="s">
        <v>71</v>
      </c>
      <c r="L180" s="1" t="s">
        <v>90</v>
      </c>
      <c r="M180" s="20">
        <v>42936</v>
      </c>
      <c r="N180" s="21">
        <f>E180-G180</f>
        <v>152.13</v>
      </c>
      <c r="O180" s="19">
        <f>M180-B180</f>
        <v>5</v>
      </c>
    </row>
    <row r="181" spans="1:15">
      <c r="A181" s="1">
        <v>44290</v>
      </c>
      <c r="B181" s="20">
        <v>42814</v>
      </c>
      <c r="C181" s="1" t="s">
        <v>92</v>
      </c>
      <c r="D181" s="1">
        <v>49</v>
      </c>
      <c r="E181" s="1">
        <v>543.97</v>
      </c>
      <c r="F181" s="1" t="s">
        <v>51</v>
      </c>
      <c r="G181" s="1">
        <v>5.8</v>
      </c>
      <c r="H181" s="1" t="s">
        <v>91</v>
      </c>
      <c r="I181" s="1" t="s">
        <v>53</v>
      </c>
      <c r="J181" s="1" t="s">
        <v>79</v>
      </c>
      <c r="K181" s="1" t="s">
        <v>87</v>
      </c>
      <c r="L181" s="1" t="s">
        <v>90</v>
      </c>
      <c r="M181" s="20">
        <v>42816</v>
      </c>
      <c r="N181" s="21">
        <f>E181-G181</f>
        <v>538.17000000000007</v>
      </c>
      <c r="O181" s="19">
        <f>M181-B181</f>
        <v>2</v>
      </c>
    </row>
    <row r="182" spans="1:15">
      <c r="A182" s="1">
        <v>33894</v>
      </c>
      <c r="B182" s="20">
        <v>42899</v>
      </c>
      <c r="C182" s="1" t="s">
        <v>50</v>
      </c>
      <c r="D182" s="1">
        <v>14</v>
      </c>
      <c r="E182" s="1">
        <v>150.51</v>
      </c>
      <c r="F182" s="1" t="s">
        <v>51</v>
      </c>
      <c r="G182" s="1">
        <v>4.7</v>
      </c>
      <c r="H182" s="1" t="s">
        <v>62</v>
      </c>
      <c r="I182" s="1" t="s">
        <v>53</v>
      </c>
      <c r="J182" s="1" t="s">
        <v>54</v>
      </c>
      <c r="K182" s="1" t="s">
        <v>101</v>
      </c>
      <c r="L182" s="1" t="s">
        <v>76</v>
      </c>
      <c r="M182" s="20">
        <v>42902</v>
      </c>
      <c r="N182" s="21">
        <f>E182-G182</f>
        <v>145.81</v>
      </c>
      <c r="O182" s="19">
        <f>M182-B182</f>
        <v>3</v>
      </c>
    </row>
    <row r="183" spans="1:15">
      <c r="A183" s="1">
        <v>59779</v>
      </c>
      <c r="B183" s="20">
        <v>42506</v>
      </c>
      <c r="C183" s="1" t="s">
        <v>85</v>
      </c>
      <c r="D183" s="1">
        <v>30</v>
      </c>
      <c r="E183" s="1">
        <v>3825.5</v>
      </c>
      <c r="F183" s="1" t="s">
        <v>77</v>
      </c>
      <c r="G183" s="1">
        <v>32.1</v>
      </c>
      <c r="H183" s="1" t="s">
        <v>91</v>
      </c>
      <c r="I183" s="1" t="s">
        <v>53</v>
      </c>
      <c r="J183" s="1" t="s">
        <v>79</v>
      </c>
      <c r="K183" s="1" t="s">
        <v>80</v>
      </c>
      <c r="L183" s="1" t="s">
        <v>81</v>
      </c>
      <c r="M183" s="20">
        <v>42513</v>
      </c>
      <c r="N183" s="21">
        <f>E183-G183</f>
        <v>3793.4</v>
      </c>
      <c r="O183" s="19">
        <f>M183-B183</f>
        <v>7</v>
      </c>
    </row>
    <row r="184" spans="1:15">
      <c r="A184" s="1">
        <v>7906</v>
      </c>
      <c r="B184" s="20">
        <v>42659</v>
      </c>
      <c r="C184" s="1" t="s">
        <v>92</v>
      </c>
      <c r="D184" s="1">
        <v>37</v>
      </c>
      <c r="E184" s="1">
        <v>1073.27</v>
      </c>
      <c r="F184" s="1" t="s">
        <v>51</v>
      </c>
      <c r="G184" s="1">
        <v>5.7</v>
      </c>
      <c r="H184" s="1" t="s">
        <v>127</v>
      </c>
      <c r="I184" s="1" t="s">
        <v>63</v>
      </c>
      <c r="J184" s="1" t="s">
        <v>54</v>
      </c>
      <c r="K184" s="1" t="s">
        <v>98</v>
      </c>
      <c r="L184" s="1" t="s">
        <v>66</v>
      </c>
      <c r="M184" s="20">
        <v>42659</v>
      </c>
      <c r="N184" s="21">
        <f>E184-G184</f>
        <v>1067.57</v>
      </c>
      <c r="O184" s="19">
        <f>M184-B184</f>
        <v>0</v>
      </c>
    </row>
    <row r="185" spans="1:15">
      <c r="A185" s="1">
        <v>27879</v>
      </c>
      <c r="B185" s="20">
        <v>42791</v>
      </c>
      <c r="C185" s="1" t="s">
        <v>92</v>
      </c>
      <c r="D185" s="1">
        <v>30</v>
      </c>
      <c r="E185" s="1">
        <v>322.71199999999999</v>
      </c>
      <c r="F185" s="1" t="s">
        <v>69</v>
      </c>
      <c r="G185" s="1">
        <v>6.7</v>
      </c>
      <c r="H185" s="1" t="s">
        <v>93</v>
      </c>
      <c r="I185" s="1" t="s">
        <v>74</v>
      </c>
      <c r="J185" s="1" t="s">
        <v>79</v>
      </c>
      <c r="K185" s="1" t="s">
        <v>87</v>
      </c>
      <c r="L185" s="1" t="s">
        <v>56</v>
      </c>
      <c r="M185" s="20">
        <v>42793</v>
      </c>
      <c r="N185" s="21">
        <f>E185-G185</f>
        <v>316.012</v>
      </c>
      <c r="O185" s="19">
        <f>M185-B185</f>
        <v>2</v>
      </c>
    </row>
    <row r="186" spans="1:15">
      <c r="A186" s="1">
        <v>17573</v>
      </c>
      <c r="B186" s="20">
        <v>43346</v>
      </c>
      <c r="C186" s="1" t="s">
        <v>85</v>
      </c>
      <c r="D186" s="1">
        <v>47</v>
      </c>
      <c r="E186" s="1">
        <v>23064.49</v>
      </c>
      <c r="F186" s="1" t="s">
        <v>77</v>
      </c>
      <c r="G186" s="1">
        <v>52.4</v>
      </c>
      <c r="H186" s="1" t="s">
        <v>88</v>
      </c>
      <c r="I186" s="1" t="s">
        <v>74</v>
      </c>
      <c r="J186" s="1" t="s">
        <v>64</v>
      </c>
      <c r="K186" s="1" t="s">
        <v>96</v>
      </c>
      <c r="L186" s="1" t="s">
        <v>81</v>
      </c>
      <c r="M186" s="20">
        <v>43348</v>
      </c>
      <c r="N186" s="21">
        <f>E186-G186</f>
        <v>23012.09</v>
      </c>
      <c r="O186" s="19">
        <f>M186-B186</f>
        <v>2</v>
      </c>
    </row>
    <row r="187" spans="1:15">
      <c r="A187" s="1">
        <v>58599</v>
      </c>
      <c r="B187" s="20">
        <v>42748</v>
      </c>
      <c r="C187" s="1" t="s">
        <v>50</v>
      </c>
      <c r="D187" s="1">
        <v>49</v>
      </c>
      <c r="E187" s="1">
        <v>5705.69</v>
      </c>
      <c r="F187" s="1" t="s">
        <v>77</v>
      </c>
      <c r="G187" s="1">
        <v>32.1</v>
      </c>
      <c r="H187" s="1" t="s">
        <v>86</v>
      </c>
      <c r="I187" s="1" t="s">
        <v>74</v>
      </c>
      <c r="J187" s="1" t="s">
        <v>79</v>
      </c>
      <c r="K187" s="1" t="s">
        <v>80</v>
      </c>
      <c r="L187" s="1" t="s">
        <v>81</v>
      </c>
      <c r="M187" s="20">
        <v>42749</v>
      </c>
      <c r="N187" s="21">
        <f>E187-G187</f>
        <v>5673.5899999999992</v>
      </c>
      <c r="O187" s="19">
        <f>M187-B187</f>
        <v>1</v>
      </c>
    </row>
    <row r="188" spans="1:15">
      <c r="A188" s="1">
        <v>58434</v>
      </c>
      <c r="B188" s="20">
        <v>42437</v>
      </c>
      <c r="C188" s="1" t="s">
        <v>57</v>
      </c>
      <c r="D188" s="1">
        <v>42</v>
      </c>
      <c r="E188" s="1">
        <v>902.58</v>
      </c>
      <c r="F188" s="1" t="s">
        <v>51</v>
      </c>
      <c r="G188" s="1">
        <v>6.6</v>
      </c>
      <c r="H188" s="1" t="s">
        <v>119</v>
      </c>
      <c r="I188" s="1" t="s">
        <v>70</v>
      </c>
      <c r="J188" s="1" t="s">
        <v>79</v>
      </c>
      <c r="K188" s="1" t="s">
        <v>87</v>
      </c>
      <c r="L188" s="1" t="s">
        <v>90</v>
      </c>
      <c r="M188" s="20">
        <v>42438</v>
      </c>
      <c r="N188" s="21">
        <f>E188-G188</f>
        <v>895.98</v>
      </c>
      <c r="O188" s="19">
        <f>M188-B188</f>
        <v>1</v>
      </c>
    </row>
    <row r="189" spans="1:15">
      <c r="A189" s="1">
        <v>4359</v>
      </c>
      <c r="B189" s="20">
        <v>42795</v>
      </c>
      <c r="C189" s="1" t="s">
        <v>50</v>
      </c>
      <c r="D189" s="1">
        <v>21</v>
      </c>
      <c r="E189" s="1">
        <v>230.86</v>
      </c>
      <c r="F189" s="1" t="s">
        <v>51</v>
      </c>
      <c r="G189" s="1">
        <v>8</v>
      </c>
      <c r="H189" s="1" t="s">
        <v>91</v>
      </c>
      <c r="I189" s="1" t="s">
        <v>70</v>
      </c>
      <c r="J189" s="1" t="s">
        <v>54</v>
      </c>
      <c r="K189" s="1" t="s">
        <v>82</v>
      </c>
      <c r="L189" s="1" t="s">
        <v>56</v>
      </c>
      <c r="M189" s="20">
        <v>42797</v>
      </c>
      <c r="N189" s="21">
        <f>E189-G189</f>
        <v>222.86</v>
      </c>
      <c r="O189" s="19">
        <f>M189-B189</f>
        <v>2</v>
      </c>
    </row>
    <row r="190" spans="1:15">
      <c r="A190" s="1">
        <v>40193</v>
      </c>
      <c r="B190" s="20">
        <v>43710</v>
      </c>
      <c r="C190" s="1" t="s">
        <v>57</v>
      </c>
      <c r="D190" s="1">
        <v>34</v>
      </c>
      <c r="E190" s="1">
        <v>3349.32</v>
      </c>
      <c r="F190" s="1" t="s">
        <v>69</v>
      </c>
      <c r="G190" s="1">
        <v>2.7</v>
      </c>
      <c r="H190" s="1" t="s">
        <v>52</v>
      </c>
      <c r="I190" s="1" t="s">
        <v>53</v>
      </c>
      <c r="J190" s="1" t="s">
        <v>64</v>
      </c>
      <c r="K190" s="1" t="s">
        <v>65</v>
      </c>
      <c r="L190" s="1" t="s">
        <v>56</v>
      </c>
      <c r="M190" s="20">
        <v>43710</v>
      </c>
      <c r="N190" s="21">
        <f>E190-G190</f>
        <v>3346.6200000000003</v>
      </c>
      <c r="O190" s="19">
        <f>M190-B190</f>
        <v>0</v>
      </c>
    </row>
    <row r="191" spans="1:15">
      <c r="A191" s="1">
        <v>1761</v>
      </c>
      <c r="B191" s="20">
        <v>43091</v>
      </c>
      <c r="C191" s="1" t="s">
        <v>57</v>
      </c>
      <c r="D191" s="1">
        <v>25</v>
      </c>
      <c r="E191" s="1">
        <v>12870.206099999999</v>
      </c>
      <c r="F191" s="1" t="s">
        <v>77</v>
      </c>
      <c r="G191" s="1">
        <v>52.4</v>
      </c>
      <c r="H191" s="1" t="s">
        <v>127</v>
      </c>
      <c r="I191" s="1" t="s">
        <v>53</v>
      </c>
      <c r="J191" s="1" t="s">
        <v>64</v>
      </c>
      <c r="K191" s="1" t="s">
        <v>96</v>
      </c>
      <c r="L191" s="1" t="s">
        <v>81</v>
      </c>
      <c r="M191" s="20">
        <v>43093</v>
      </c>
      <c r="N191" s="21">
        <f>E191-G191</f>
        <v>12817.8061</v>
      </c>
      <c r="O191" s="19">
        <f>M191-B191</f>
        <v>2</v>
      </c>
    </row>
    <row r="192" spans="1:15">
      <c r="A192" s="1">
        <v>56384</v>
      </c>
      <c r="B192" s="20">
        <v>43677</v>
      </c>
      <c r="C192" s="1" t="s">
        <v>50</v>
      </c>
      <c r="D192" s="1">
        <v>47</v>
      </c>
      <c r="E192" s="1">
        <v>275.2</v>
      </c>
      <c r="F192" s="1" t="s">
        <v>51</v>
      </c>
      <c r="G192" s="1">
        <v>52.4</v>
      </c>
      <c r="H192" s="1" t="s">
        <v>52</v>
      </c>
      <c r="I192" s="1" t="s">
        <v>74</v>
      </c>
      <c r="J192" s="1" t="s">
        <v>54</v>
      </c>
      <c r="K192" s="1" t="s">
        <v>98</v>
      </c>
      <c r="L192" s="1" t="s">
        <v>104</v>
      </c>
      <c r="M192" s="20">
        <v>43678</v>
      </c>
      <c r="N192" s="21">
        <f>E192-G192</f>
        <v>222.79999999999998</v>
      </c>
      <c r="O192" s="19">
        <f>M192-B192</f>
        <v>1</v>
      </c>
    </row>
    <row r="193" spans="1:15">
      <c r="A193" s="1">
        <v>30915</v>
      </c>
      <c r="B193" s="20">
        <v>42385</v>
      </c>
      <c r="C193" s="1" t="s">
        <v>85</v>
      </c>
      <c r="D193" s="1">
        <v>20</v>
      </c>
      <c r="E193" s="1">
        <v>67.17</v>
      </c>
      <c r="F193" s="1" t="s">
        <v>69</v>
      </c>
      <c r="G193" s="1">
        <v>2.2000000000000002</v>
      </c>
      <c r="H193" s="1" t="s">
        <v>52</v>
      </c>
      <c r="I193" s="1" t="s">
        <v>53</v>
      </c>
      <c r="J193" s="1" t="s">
        <v>54</v>
      </c>
      <c r="K193" s="1" t="s">
        <v>100</v>
      </c>
      <c r="L193" s="1" t="s">
        <v>76</v>
      </c>
      <c r="M193" s="20">
        <v>42385</v>
      </c>
      <c r="N193" s="21">
        <f>E193-G193</f>
        <v>64.97</v>
      </c>
      <c r="O193" s="19">
        <f>M193-B193</f>
        <v>0</v>
      </c>
    </row>
    <row r="194" spans="1:15">
      <c r="A194" s="1">
        <v>14534</v>
      </c>
      <c r="B194" s="20">
        <v>42933</v>
      </c>
      <c r="C194" s="1" t="s">
        <v>92</v>
      </c>
      <c r="D194" s="1">
        <v>46</v>
      </c>
      <c r="E194" s="1">
        <v>798.21</v>
      </c>
      <c r="F194" s="1" t="s">
        <v>51</v>
      </c>
      <c r="G194" s="1">
        <v>4.3</v>
      </c>
      <c r="H194" s="1" t="s">
        <v>99</v>
      </c>
      <c r="I194" s="1" t="s">
        <v>53</v>
      </c>
      <c r="J194" s="1" t="s">
        <v>64</v>
      </c>
      <c r="K194" s="1" t="s">
        <v>71</v>
      </c>
      <c r="L194" s="1" t="s">
        <v>56</v>
      </c>
      <c r="M194" s="20">
        <v>42933</v>
      </c>
      <c r="N194" s="21">
        <f>E194-G194</f>
        <v>793.91000000000008</v>
      </c>
      <c r="O194" s="19">
        <f>M194-B194</f>
        <v>0</v>
      </c>
    </row>
    <row r="195" spans="1:15">
      <c r="A195" s="1">
        <v>37542</v>
      </c>
      <c r="B195" s="20">
        <v>42570</v>
      </c>
      <c r="C195" s="1" t="s">
        <v>92</v>
      </c>
      <c r="D195" s="1">
        <v>26</v>
      </c>
      <c r="E195" s="1">
        <v>2724.78</v>
      </c>
      <c r="F195" s="1" t="s">
        <v>69</v>
      </c>
      <c r="G195" s="1">
        <v>8.1999999999999993</v>
      </c>
      <c r="H195" s="1" t="s">
        <v>88</v>
      </c>
      <c r="I195" s="1" t="s">
        <v>53</v>
      </c>
      <c r="J195" s="1" t="s">
        <v>64</v>
      </c>
      <c r="K195" s="1" t="s">
        <v>65</v>
      </c>
      <c r="L195" s="1" t="s">
        <v>56</v>
      </c>
      <c r="M195" s="20">
        <v>42572</v>
      </c>
      <c r="N195" s="21">
        <f>E195-G195</f>
        <v>2716.5800000000004</v>
      </c>
      <c r="O195" s="19">
        <f>M195-B195</f>
        <v>2</v>
      </c>
    </row>
    <row r="196" spans="1:15">
      <c r="A196" s="1">
        <v>57155</v>
      </c>
      <c r="B196" s="20">
        <v>42537</v>
      </c>
      <c r="C196" s="1" t="s">
        <v>50</v>
      </c>
      <c r="D196" s="1">
        <v>16</v>
      </c>
      <c r="E196" s="1">
        <v>573.03</v>
      </c>
      <c r="F196" s="1" t="s">
        <v>69</v>
      </c>
      <c r="G196" s="1">
        <v>5.5</v>
      </c>
      <c r="H196" s="1" t="s">
        <v>52</v>
      </c>
      <c r="I196" s="1" t="s">
        <v>63</v>
      </c>
      <c r="J196" s="1" t="s">
        <v>54</v>
      </c>
      <c r="K196" s="1" t="s">
        <v>82</v>
      </c>
      <c r="L196" s="1" t="s">
        <v>56</v>
      </c>
      <c r="M196" s="20">
        <v>42538</v>
      </c>
      <c r="N196" s="21">
        <f>E196-G196</f>
        <v>567.53</v>
      </c>
      <c r="O196" s="19">
        <f>M196-B196</f>
        <v>1</v>
      </c>
    </row>
    <row r="197" spans="1:15">
      <c r="A197" s="1">
        <v>16005</v>
      </c>
      <c r="B197" s="20">
        <v>43823</v>
      </c>
      <c r="C197" s="1" t="s">
        <v>61</v>
      </c>
      <c r="D197" s="1">
        <v>7</v>
      </c>
      <c r="E197" s="1">
        <v>54.6</v>
      </c>
      <c r="F197" s="1" t="s">
        <v>51</v>
      </c>
      <c r="G197" s="1">
        <v>5.9</v>
      </c>
      <c r="H197" s="1" t="s">
        <v>99</v>
      </c>
      <c r="I197" s="1" t="s">
        <v>53</v>
      </c>
      <c r="J197" s="1" t="s">
        <v>54</v>
      </c>
      <c r="K197" s="1" t="s">
        <v>55</v>
      </c>
      <c r="L197" s="1" t="s">
        <v>56</v>
      </c>
      <c r="M197" s="20">
        <v>43825</v>
      </c>
      <c r="N197" s="21">
        <f>E197-G197</f>
        <v>48.7</v>
      </c>
      <c r="O197" s="19">
        <f>M197-B197</f>
        <v>2</v>
      </c>
    </row>
    <row r="198" spans="1:15">
      <c r="A198" s="1">
        <v>26531</v>
      </c>
      <c r="B198" s="20">
        <v>43270</v>
      </c>
      <c r="C198" s="1" t="s">
        <v>92</v>
      </c>
      <c r="D198" s="1">
        <v>26</v>
      </c>
      <c r="E198" s="1">
        <v>5017.17</v>
      </c>
      <c r="F198" s="1" t="s">
        <v>51</v>
      </c>
      <c r="G198" s="1">
        <v>5.6</v>
      </c>
      <c r="H198" s="1" t="s">
        <v>62</v>
      </c>
      <c r="I198" s="1" t="s">
        <v>53</v>
      </c>
      <c r="J198" s="1" t="s">
        <v>64</v>
      </c>
      <c r="K198" s="1" t="s">
        <v>65</v>
      </c>
      <c r="L198" s="1" t="s">
        <v>56</v>
      </c>
      <c r="M198" s="20">
        <v>43272</v>
      </c>
      <c r="N198" s="21">
        <f>E198-G198</f>
        <v>5011.57</v>
      </c>
      <c r="O198" s="19">
        <f>M198-B198</f>
        <v>2</v>
      </c>
    </row>
    <row r="199" spans="1:15">
      <c r="A199" s="1">
        <v>59591</v>
      </c>
      <c r="B199" s="20">
        <v>42651</v>
      </c>
      <c r="C199" s="1" t="s">
        <v>61</v>
      </c>
      <c r="D199" s="1">
        <v>29</v>
      </c>
      <c r="E199" s="1">
        <v>209.53</v>
      </c>
      <c r="F199" s="1" t="s">
        <v>51</v>
      </c>
      <c r="G199" s="1">
        <v>7.6</v>
      </c>
      <c r="H199" s="1" t="s">
        <v>91</v>
      </c>
      <c r="I199" s="1" t="s">
        <v>70</v>
      </c>
      <c r="J199" s="1" t="s">
        <v>54</v>
      </c>
      <c r="K199" s="1" t="s">
        <v>101</v>
      </c>
      <c r="L199" s="1" t="s">
        <v>56</v>
      </c>
      <c r="M199" s="20">
        <v>42653</v>
      </c>
      <c r="N199" s="21">
        <f>E199-G199</f>
        <v>201.93</v>
      </c>
      <c r="O199" s="19">
        <f>M199-B199</f>
        <v>2</v>
      </c>
    </row>
    <row r="200" spans="1:15">
      <c r="A200" s="1">
        <v>1314</v>
      </c>
      <c r="B200" s="20">
        <v>42501</v>
      </c>
      <c r="C200" s="1" t="s">
        <v>92</v>
      </c>
      <c r="D200" s="1">
        <v>4</v>
      </c>
      <c r="E200" s="1">
        <v>45.56</v>
      </c>
      <c r="F200" s="1" t="s">
        <v>51</v>
      </c>
      <c r="G200" s="1">
        <v>4.7</v>
      </c>
      <c r="H200" s="1" t="s">
        <v>73</v>
      </c>
      <c r="I200" s="1" t="s">
        <v>53</v>
      </c>
      <c r="J200" s="1" t="s">
        <v>54</v>
      </c>
      <c r="K200" s="1" t="s">
        <v>101</v>
      </c>
      <c r="L200" s="1" t="s">
        <v>76</v>
      </c>
      <c r="M200" s="20">
        <v>42503</v>
      </c>
      <c r="N200" s="21">
        <f>E200-G200</f>
        <v>40.86</v>
      </c>
      <c r="O200" s="19">
        <f>M200-B200</f>
        <v>2</v>
      </c>
    </row>
    <row r="201" spans="1:15">
      <c r="A201" s="1">
        <v>53600</v>
      </c>
      <c r="B201" s="20">
        <v>43656</v>
      </c>
      <c r="C201" s="1" t="s">
        <v>92</v>
      </c>
      <c r="D201" s="1">
        <v>8</v>
      </c>
      <c r="E201" s="1">
        <v>59.48</v>
      </c>
      <c r="F201" s="1" t="s">
        <v>69</v>
      </c>
      <c r="G201" s="1">
        <v>6.1</v>
      </c>
      <c r="H201" s="1" t="s">
        <v>99</v>
      </c>
      <c r="I201" s="1" t="s">
        <v>74</v>
      </c>
      <c r="J201" s="1" t="s">
        <v>54</v>
      </c>
      <c r="K201" s="1" t="s">
        <v>55</v>
      </c>
      <c r="L201" s="1" t="s">
        <v>56</v>
      </c>
      <c r="M201" s="20">
        <v>43657</v>
      </c>
      <c r="N201" s="21">
        <f>E201-G201</f>
        <v>53.379999999999995</v>
      </c>
      <c r="O201" s="19">
        <f>M201-B201</f>
        <v>1</v>
      </c>
    </row>
    <row r="202" spans="1:15">
      <c r="A202" s="1">
        <v>24960</v>
      </c>
      <c r="B202" s="20">
        <v>43126</v>
      </c>
      <c r="C202" s="1" t="s">
        <v>57</v>
      </c>
      <c r="D202" s="1">
        <v>37</v>
      </c>
      <c r="E202" s="1">
        <v>1537.53</v>
      </c>
      <c r="F202" s="1" t="s">
        <v>51</v>
      </c>
      <c r="G202" s="1">
        <v>5.4</v>
      </c>
      <c r="H202" s="1" t="s">
        <v>52</v>
      </c>
      <c r="I202" s="1" t="s">
        <v>74</v>
      </c>
      <c r="J202" s="1" t="s">
        <v>54</v>
      </c>
      <c r="K202" s="1" t="s">
        <v>101</v>
      </c>
      <c r="L202" s="1" t="s">
        <v>76</v>
      </c>
      <c r="M202" s="20">
        <v>43127</v>
      </c>
      <c r="N202" s="21">
        <f>E202-G202</f>
        <v>1532.1299999999999</v>
      </c>
      <c r="O202" s="19">
        <f>M202-B202</f>
        <v>1</v>
      </c>
    </row>
    <row r="203" spans="1:15">
      <c r="A203" s="1">
        <v>57476</v>
      </c>
      <c r="B203" s="20">
        <v>42444</v>
      </c>
      <c r="C203" s="1" t="s">
        <v>57</v>
      </c>
      <c r="D203" s="1">
        <v>20</v>
      </c>
      <c r="E203" s="1">
        <v>1446.03</v>
      </c>
      <c r="F203" s="1" t="s">
        <v>77</v>
      </c>
      <c r="G203" s="1">
        <v>64.2</v>
      </c>
      <c r="H203" s="1" t="s">
        <v>73</v>
      </c>
      <c r="I203" s="1" t="s">
        <v>74</v>
      </c>
      <c r="J203" s="1" t="s">
        <v>54</v>
      </c>
      <c r="K203" s="1" t="s">
        <v>98</v>
      </c>
      <c r="L203" s="1" t="s">
        <v>81</v>
      </c>
      <c r="M203" s="20">
        <v>42445</v>
      </c>
      <c r="N203" s="21">
        <f>E203-G203</f>
        <v>1381.83</v>
      </c>
      <c r="O203" s="19">
        <f>M203-B203</f>
        <v>1</v>
      </c>
    </row>
    <row r="204" spans="1:15">
      <c r="A204" s="1">
        <v>25440</v>
      </c>
      <c r="B204" s="20">
        <v>42406</v>
      </c>
      <c r="C204" s="1" t="s">
        <v>57</v>
      </c>
      <c r="D204" s="1">
        <v>30</v>
      </c>
      <c r="E204" s="1">
        <v>7050.56</v>
      </c>
      <c r="F204" s="1" t="s">
        <v>77</v>
      </c>
      <c r="G204" s="1">
        <v>71.3</v>
      </c>
      <c r="H204" s="1" t="s">
        <v>91</v>
      </c>
      <c r="I204" s="1" t="s">
        <v>70</v>
      </c>
      <c r="J204" s="1" t="s">
        <v>79</v>
      </c>
      <c r="K204" s="1" t="s">
        <v>114</v>
      </c>
      <c r="L204" s="1" t="s">
        <v>115</v>
      </c>
      <c r="M204" s="20">
        <v>42406</v>
      </c>
      <c r="N204" s="21">
        <f>E204-G204</f>
        <v>6979.26</v>
      </c>
      <c r="O204" s="19">
        <f>M204-B204</f>
        <v>0</v>
      </c>
    </row>
    <row r="205" spans="1:15">
      <c r="A205" s="1">
        <v>4193</v>
      </c>
      <c r="B205" s="20">
        <v>42377</v>
      </c>
      <c r="C205" s="1" t="s">
        <v>57</v>
      </c>
      <c r="D205" s="1">
        <v>16</v>
      </c>
      <c r="E205" s="1">
        <v>68.790000000000006</v>
      </c>
      <c r="F205" s="1" t="s">
        <v>51</v>
      </c>
      <c r="G205" s="1">
        <v>1.1000000000000001</v>
      </c>
      <c r="H205" s="1" t="s">
        <v>52</v>
      </c>
      <c r="I205" s="1" t="s">
        <v>70</v>
      </c>
      <c r="J205" s="1" t="s">
        <v>54</v>
      </c>
      <c r="K205" s="1" t="s">
        <v>58</v>
      </c>
      <c r="L205" s="1" t="s">
        <v>56</v>
      </c>
      <c r="M205" s="20">
        <v>42377</v>
      </c>
      <c r="N205" s="21">
        <f>E205-G205</f>
        <v>67.690000000000012</v>
      </c>
      <c r="O205" s="19">
        <f>M205-B205</f>
        <v>0</v>
      </c>
    </row>
    <row r="206" spans="1:15">
      <c r="A206" s="1">
        <v>9216</v>
      </c>
      <c r="B206" s="20">
        <v>43203</v>
      </c>
      <c r="C206" s="1" t="s">
        <v>92</v>
      </c>
      <c r="D206" s="1">
        <v>36</v>
      </c>
      <c r="E206" s="1">
        <v>6396.06</v>
      </c>
      <c r="F206" s="1" t="s">
        <v>77</v>
      </c>
      <c r="G206" s="1">
        <v>59.1</v>
      </c>
      <c r="H206" s="1" t="s">
        <v>119</v>
      </c>
      <c r="I206" s="1" t="s">
        <v>63</v>
      </c>
      <c r="J206" s="1" t="s">
        <v>54</v>
      </c>
      <c r="K206" s="1" t="s">
        <v>98</v>
      </c>
      <c r="L206" s="1" t="s">
        <v>81</v>
      </c>
      <c r="M206" s="20">
        <v>43205</v>
      </c>
      <c r="N206" s="21">
        <f>E206-G206</f>
        <v>6336.96</v>
      </c>
      <c r="O206" s="19">
        <f>M206-B206</f>
        <v>2</v>
      </c>
    </row>
    <row r="207" spans="1:15">
      <c r="A207" s="1">
        <v>50370</v>
      </c>
      <c r="B207" s="20">
        <v>43775</v>
      </c>
      <c r="C207" s="1" t="s">
        <v>50</v>
      </c>
      <c r="D207" s="1">
        <v>25</v>
      </c>
      <c r="E207" s="1">
        <v>130.59</v>
      </c>
      <c r="F207" s="1" t="s">
        <v>69</v>
      </c>
      <c r="G207" s="1">
        <v>5.8</v>
      </c>
      <c r="H207" s="1" t="s">
        <v>99</v>
      </c>
      <c r="I207" s="1" t="s">
        <v>53</v>
      </c>
      <c r="J207" s="1" t="s">
        <v>54</v>
      </c>
      <c r="K207" s="1" t="s">
        <v>55</v>
      </c>
      <c r="L207" s="1" t="s">
        <v>56</v>
      </c>
      <c r="M207" s="20">
        <v>43776</v>
      </c>
      <c r="N207" s="21">
        <f>E207-G207</f>
        <v>124.79</v>
      </c>
      <c r="O207" s="19">
        <f>M207-B207</f>
        <v>1</v>
      </c>
    </row>
    <row r="208" spans="1:15">
      <c r="A208" s="1">
        <v>4642</v>
      </c>
      <c r="B208" s="20">
        <v>43156</v>
      </c>
      <c r="C208" s="1" t="s">
        <v>50</v>
      </c>
      <c r="D208" s="1">
        <v>21</v>
      </c>
      <c r="E208" s="1">
        <v>331.29</v>
      </c>
      <c r="F208" s="1" t="s">
        <v>69</v>
      </c>
      <c r="G208" s="1">
        <v>10</v>
      </c>
      <c r="H208" s="1" t="s">
        <v>73</v>
      </c>
      <c r="I208" s="1" t="s">
        <v>53</v>
      </c>
      <c r="J208" s="1" t="s">
        <v>54</v>
      </c>
      <c r="K208" s="1" t="s">
        <v>82</v>
      </c>
      <c r="L208" s="1" t="s">
        <v>56</v>
      </c>
      <c r="M208" s="20">
        <v>43156</v>
      </c>
      <c r="N208" s="21">
        <f>E208-G208</f>
        <v>321.29000000000002</v>
      </c>
      <c r="O208" s="19">
        <f>M208-B208</f>
        <v>0</v>
      </c>
    </row>
    <row r="209" spans="1:15">
      <c r="A209" s="1">
        <v>36741</v>
      </c>
      <c r="B209" s="20">
        <v>43087</v>
      </c>
      <c r="C209" s="1" t="s">
        <v>50</v>
      </c>
      <c r="D209" s="1">
        <v>6</v>
      </c>
      <c r="E209" s="1">
        <v>325.18</v>
      </c>
      <c r="F209" s="1" t="s">
        <v>51</v>
      </c>
      <c r="G209" s="1">
        <v>5.4</v>
      </c>
      <c r="H209" s="1" t="s">
        <v>52</v>
      </c>
      <c r="I209" s="1" t="s">
        <v>70</v>
      </c>
      <c r="J209" s="1" t="s">
        <v>64</v>
      </c>
      <c r="K209" s="1" t="s">
        <v>65</v>
      </c>
      <c r="L209" s="1" t="s">
        <v>90</v>
      </c>
      <c r="M209" s="20">
        <v>43089</v>
      </c>
      <c r="N209" s="21">
        <f>E209-G209</f>
        <v>319.78000000000003</v>
      </c>
      <c r="O209" s="19">
        <f>M209-B209</f>
        <v>2</v>
      </c>
    </row>
    <row r="210" spans="1:15">
      <c r="A210" s="1">
        <v>5543</v>
      </c>
      <c r="B210" s="20">
        <v>43001</v>
      </c>
      <c r="C210" s="1" t="s">
        <v>92</v>
      </c>
      <c r="D210" s="1">
        <v>27</v>
      </c>
      <c r="E210" s="1">
        <v>72.010000000000005</v>
      </c>
      <c r="F210" s="1" t="s">
        <v>51</v>
      </c>
      <c r="G210" s="1">
        <v>5.4</v>
      </c>
      <c r="H210" s="1" t="s">
        <v>78</v>
      </c>
      <c r="I210" s="1" t="s">
        <v>53</v>
      </c>
      <c r="J210" s="1" t="s">
        <v>54</v>
      </c>
      <c r="K210" s="1" t="s">
        <v>75</v>
      </c>
      <c r="L210" s="1" t="s">
        <v>76</v>
      </c>
      <c r="M210" s="20">
        <v>43003</v>
      </c>
      <c r="N210" s="21">
        <f>E210-G210</f>
        <v>66.61</v>
      </c>
      <c r="O210" s="19">
        <f>M210-B210</f>
        <v>2</v>
      </c>
    </row>
    <row r="211" spans="1:15">
      <c r="A211" s="1">
        <v>9857</v>
      </c>
      <c r="B211" s="20">
        <v>42865</v>
      </c>
      <c r="C211" s="1" t="s">
        <v>57</v>
      </c>
      <c r="D211" s="1">
        <v>50</v>
      </c>
      <c r="E211" s="1">
        <v>3868.95</v>
      </c>
      <c r="F211" s="1" t="s">
        <v>51</v>
      </c>
      <c r="G211" s="1">
        <v>3.5</v>
      </c>
      <c r="H211" s="1" t="s">
        <v>95</v>
      </c>
      <c r="I211" s="1" t="s">
        <v>70</v>
      </c>
      <c r="J211" s="1" t="s">
        <v>64</v>
      </c>
      <c r="K211" s="1" t="s">
        <v>65</v>
      </c>
      <c r="L211" s="1" t="s">
        <v>90</v>
      </c>
      <c r="M211" s="20">
        <v>42867</v>
      </c>
      <c r="N211" s="21">
        <f>E211-G211</f>
        <v>3865.45</v>
      </c>
      <c r="O211" s="19">
        <f>M211-B211</f>
        <v>2</v>
      </c>
    </row>
    <row r="212" spans="1:15">
      <c r="A212" s="1">
        <v>59072</v>
      </c>
      <c r="B212" s="20">
        <v>42514</v>
      </c>
      <c r="C212" s="1" t="s">
        <v>61</v>
      </c>
      <c r="D212" s="1">
        <v>12</v>
      </c>
      <c r="E212" s="1">
        <v>84.47</v>
      </c>
      <c r="F212" s="1" t="s">
        <v>69</v>
      </c>
      <c r="G212" s="1">
        <v>8</v>
      </c>
      <c r="H212" s="1" t="s">
        <v>95</v>
      </c>
      <c r="I212" s="1" t="s">
        <v>53</v>
      </c>
      <c r="J212" s="1" t="s">
        <v>54</v>
      </c>
      <c r="K212" s="1" t="s">
        <v>55</v>
      </c>
      <c r="L212" s="1" t="s">
        <v>56</v>
      </c>
      <c r="M212" s="20">
        <v>42516</v>
      </c>
      <c r="N212" s="21">
        <f>E212-G212</f>
        <v>76.47</v>
      </c>
      <c r="O212" s="19">
        <f>M212-B212</f>
        <v>2</v>
      </c>
    </row>
    <row r="213" spans="1:15">
      <c r="A213" s="1">
        <v>10657</v>
      </c>
      <c r="B213" s="20">
        <v>43002</v>
      </c>
      <c r="C213" s="1" t="s">
        <v>92</v>
      </c>
      <c r="D213" s="1">
        <v>8</v>
      </c>
      <c r="E213" s="1">
        <v>1977.92</v>
      </c>
      <c r="F213" s="1" t="s">
        <v>77</v>
      </c>
      <c r="G213" s="1">
        <v>74.5</v>
      </c>
      <c r="H213" s="1" t="s">
        <v>93</v>
      </c>
      <c r="I213" s="1" t="s">
        <v>63</v>
      </c>
      <c r="J213" s="1" t="s">
        <v>79</v>
      </c>
      <c r="K213" s="1" t="s">
        <v>114</v>
      </c>
      <c r="L213" s="1" t="s">
        <v>115</v>
      </c>
      <c r="M213" s="20">
        <v>43003</v>
      </c>
      <c r="N213" s="21">
        <f>E213-G213</f>
        <v>1903.42</v>
      </c>
      <c r="O213" s="19">
        <f>M213-B213</f>
        <v>1</v>
      </c>
    </row>
    <row r="214" spans="1:15">
      <c r="A214" s="1">
        <v>24737</v>
      </c>
      <c r="B214" s="20">
        <v>42709</v>
      </c>
      <c r="C214" s="1" t="s">
        <v>57</v>
      </c>
      <c r="D214" s="1">
        <v>3</v>
      </c>
      <c r="E214" s="1">
        <v>588.41</v>
      </c>
      <c r="F214" s="1" t="s">
        <v>77</v>
      </c>
      <c r="G214" s="1">
        <v>28</v>
      </c>
      <c r="H214" s="1" t="s">
        <v>73</v>
      </c>
      <c r="I214" s="1" t="s">
        <v>74</v>
      </c>
      <c r="J214" s="1" t="s">
        <v>79</v>
      </c>
      <c r="K214" s="1" t="s">
        <v>80</v>
      </c>
      <c r="L214" s="1" t="s">
        <v>81</v>
      </c>
      <c r="M214" s="20">
        <v>42712</v>
      </c>
      <c r="N214" s="21">
        <f>E214-G214</f>
        <v>560.41</v>
      </c>
      <c r="O214" s="19">
        <f>M214-B214</f>
        <v>3</v>
      </c>
    </row>
    <row r="215" spans="1:15">
      <c r="A215" s="1">
        <v>11652</v>
      </c>
      <c r="B215" s="20">
        <v>43413</v>
      </c>
      <c r="C215" s="1" t="s">
        <v>61</v>
      </c>
      <c r="D215" s="1">
        <v>25</v>
      </c>
      <c r="E215" s="1">
        <v>130.63630000000001</v>
      </c>
      <c r="F215" s="1" t="s">
        <v>51</v>
      </c>
      <c r="G215" s="1">
        <v>2.2000000000000002</v>
      </c>
      <c r="H215" s="1" t="s">
        <v>52</v>
      </c>
      <c r="I215" s="1" t="s">
        <v>70</v>
      </c>
      <c r="J215" s="1" t="s">
        <v>54</v>
      </c>
      <c r="K215" s="1" t="s">
        <v>101</v>
      </c>
      <c r="L215" s="1" t="s">
        <v>76</v>
      </c>
      <c r="M215" s="20">
        <v>43415</v>
      </c>
      <c r="N215" s="21">
        <f>E215-G215</f>
        <v>128.43630000000002</v>
      </c>
      <c r="O215" s="19">
        <f>M215-B215</f>
        <v>2</v>
      </c>
    </row>
    <row r="216" spans="1:15">
      <c r="A216" s="1">
        <v>16196</v>
      </c>
      <c r="B216" s="20">
        <v>42662</v>
      </c>
      <c r="C216" s="1" t="s">
        <v>57</v>
      </c>
      <c r="D216" s="1">
        <v>44</v>
      </c>
      <c r="E216" s="1">
        <v>15537.89</v>
      </c>
      <c r="F216" s="1" t="s">
        <v>51</v>
      </c>
      <c r="G216" s="1">
        <v>26.2</v>
      </c>
      <c r="H216" s="1" t="s">
        <v>52</v>
      </c>
      <c r="I216" s="1" t="s">
        <v>70</v>
      </c>
      <c r="J216" s="1" t="s">
        <v>79</v>
      </c>
      <c r="K216" s="1" t="s">
        <v>80</v>
      </c>
      <c r="L216" s="1" t="s">
        <v>104</v>
      </c>
      <c r="M216" s="20">
        <v>42664</v>
      </c>
      <c r="N216" s="21">
        <f>E216-G216</f>
        <v>15511.689999999999</v>
      </c>
      <c r="O216" s="19">
        <f>M216-B216</f>
        <v>2</v>
      </c>
    </row>
    <row r="217" spans="1:15">
      <c r="A217" s="1">
        <v>50470</v>
      </c>
      <c r="B217" s="20">
        <v>42969</v>
      </c>
      <c r="C217" s="1" t="s">
        <v>85</v>
      </c>
      <c r="D217" s="1">
        <v>38</v>
      </c>
      <c r="E217" s="1">
        <v>885.78</v>
      </c>
      <c r="F217" s="1" t="s">
        <v>51</v>
      </c>
      <c r="G217" s="1">
        <v>9.6</v>
      </c>
      <c r="H217" s="1" t="s">
        <v>88</v>
      </c>
      <c r="I217" s="1" t="s">
        <v>74</v>
      </c>
      <c r="J217" s="1" t="s">
        <v>54</v>
      </c>
      <c r="K217" s="1" t="s">
        <v>100</v>
      </c>
      <c r="L217" s="1" t="s">
        <v>90</v>
      </c>
      <c r="M217" s="20">
        <v>42974</v>
      </c>
      <c r="N217" s="21">
        <f>E217-G217</f>
        <v>876.18</v>
      </c>
      <c r="O217" s="19">
        <f>M217-B217</f>
        <v>5</v>
      </c>
    </row>
    <row r="218" spans="1:15">
      <c r="A218" s="1">
        <v>32869</v>
      </c>
      <c r="B218" s="20">
        <v>42455</v>
      </c>
      <c r="C218" s="1" t="s">
        <v>92</v>
      </c>
      <c r="D218" s="1">
        <v>39</v>
      </c>
      <c r="E218" s="1">
        <v>5618.2088999999996</v>
      </c>
      <c r="F218" s="1" t="s">
        <v>51</v>
      </c>
      <c r="G218" s="1">
        <v>9.6</v>
      </c>
      <c r="H218" s="1" t="s">
        <v>119</v>
      </c>
      <c r="I218" s="1" t="s">
        <v>53</v>
      </c>
      <c r="J218" s="1" t="s">
        <v>64</v>
      </c>
      <c r="K218" s="1" t="s">
        <v>65</v>
      </c>
      <c r="L218" s="1" t="s">
        <v>56</v>
      </c>
      <c r="M218" s="20">
        <v>42456</v>
      </c>
      <c r="N218" s="21">
        <f>E218-G218</f>
        <v>5608.6088999999993</v>
      </c>
      <c r="O218" s="19">
        <f>M218-B218</f>
        <v>1</v>
      </c>
    </row>
    <row r="219" spans="1:15">
      <c r="A219" s="1">
        <v>34215</v>
      </c>
      <c r="B219" s="20">
        <v>43233</v>
      </c>
      <c r="C219" s="1" t="s">
        <v>57</v>
      </c>
      <c r="D219" s="1">
        <v>6</v>
      </c>
      <c r="E219" s="1">
        <v>38.15</v>
      </c>
      <c r="F219" s="1" t="s">
        <v>51</v>
      </c>
      <c r="G219" s="1">
        <v>3.2</v>
      </c>
      <c r="H219" s="1" t="s">
        <v>62</v>
      </c>
      <c r="I219" s="1" t="s">
        <v>70</v>
      </c>
      <c r="J219" s="1" t="s">
        <v>54</v>
      </c>
      <c r="K219" s="1" t="s">
        <v>55</v>
      </c>
      <c r="L219" s="1" t="s">
        <v>56</v>
      </c>
      <c r="M219" s="20">
        <v>43234</v>
      </c>
      <c r="N219" s="21">
        <f>E219-G219</f>
        <v>34.949999999999996</v>
      </c>
      <c r="O219" s="19">
        <f>M219-B219</f>
        <v>1</v>
      </c>
    </row>
    <row r="220" spans="1:15">
      <c r="A220" s="1">
        <v>13378</v>
      </c>
      <c r="B220" s="20">
        <v>42633</v>
      </c>
      <c r="C220" s="1" t="s">
        <v>85</v>
      </c>
      <c r="D220" s="1">
        <v>16</v>
      </c>
      <c r="E220" s="1">
        <v>102.76</v>
      </c>
      <c r="F220" s="1" t="s">
        <v>51</v>
      </c>
      <c r="G220" s="1">
        <v>5.7</v>
      </c>
      <c r="H220" s="1" t="s">
        <v>78</v>
      </c>
      <c r="I220" s="1" t="s">
        <v>53</v>
      </c>
      <c r="J220" s="1" t="s">
        <v>54</v>
      </c>
      <c r="K220" s="1" t="s">
        <v>75</v>
      </c>
      <c r="L220" s="1" t="s">
        <v>90</v>
      </c>
      <c r="M220" s="20">
        <v>42638</v>
      </c>
      <c r="N220" s="21">
        <f>E220-G220</f>
        <v>97.06</v>
      </c>
      <c r="O220" s="19">
        <f>M220-B220</f>
        <v>5</v>
      </c>
    </row>
    <row r="221" spans="1:15">
      <c r="A221" s="1">
        <v>46979</v>
      </c>
      <c r="B221" s="20">
        <v>43662</v>
      </c>
      <c r="C221" s="1" t="s">
        <v>85</v>
      </c>
      <c r="D221" s="1">
        <v>26</v>
      </c>
      <c r="E221" s="1">
        <v>145.38999999999999</v>
      </c>
      <c r="F221" s="1" t="s">
        <v>51</v>
      </c>
      <c r="G221" s="1">
        <v>5.9</v>
      </c>
      <c r="H221" s="1" t="s">
        <v>91</v>
      </c>
      <c r="I221" s="1" t="s">
        <v>63</v>
      </c>
      <c r="J221" s="1" t="s">
        <v>54</v>
      </c>
      <c r="K221" s="1" t="s">
        <v>101</v>
      </c>
      <c r="L221" s="1" t="s">
        <v>56</v>
      </c>
      <c r="M221" s="20">
        <v>43671</v>
      </c>
      <c r="N221" s="21">
        <f>E221-G221</f>
        <v>139.48999999999998</v>
      </c>
      <c r="O221" s="19">
        <f>M221-B221</f>
        <v>9</v>
      </c>
    </row>
    <row r="222" spans="1:15">
      <c r="A222" s="1">
        <v>10054</v>
      </c>
      <c r="B222" s="20">
        <v>43217</v>
      </c>
      <c r="C222" s="1" t="s">
        <v>57</v>
      </c>
      <c r="D222" s="1">
        <v>2</v>
      </c>
      <c r="E222" s="1">
        <v>210.63</v>
      </c>
      <c r="F222" s="1" t="s">
        <v>51</v>
      </c>
      <c r="G222" s="1">
        <v>6.4</v>
      </c>
      <c r="H222" s="1" t="s">
        <v>78</v>
      </c>
      <c r="I222" s="1" t="s">
        <v>70</v>
      </c>
      <c r="J222" s="1" t="s">
        <v>64</v>
      </c>
      <c r="K222" s="1" t="s">
        <v>65</v>
      </c>
      <c r="L222" s="1" t="s">
        <v>56</v>
      </c>
      <c r="M222" s="20">
        <v>43217</v>
      </c>
      <c r="N222" s="21">
        <f>E222-G222</f>
        <v>204.23</v>
      </c>
      <c r="O222" s="19">
        <f>M222-B222</f>
        <v>0</v>
      </c>
    </row>
    <row r="223" spans="1:15">
      <c r="A223" s="1">
        <v>29376</v>
      </c>
      <c r="B223" s="20">
        <v>43688</v>
      </c>
      <c r="C223" s="1" t="s">
        <v>50</v>
      </c>
      <c r="D223" s="1">
        <v>20</v>
      </c>
      <c r="E223" s="1">
        <v>3049.83</v>
      </c>
      <c r="F223" s="1" t="s">
        <v>51</v>
      </c>
      <c r="G223" s="1">
        <v>7.6</v>
      </c>
      <c r="H223" s="1" t="s">
        <v>93</v>
      </c>
      <c r="I223" s="1" t="s">
        <v>63</v>
      </c>
      <c r="J223" s="1" t="s">
        <v>54</v>
      </c>
      <c r="K223" s="1" t="s">
        <v>82</v>
      </c>
      <c r="L223" s="1" t="s">
        <v>56</v>
      </c>
      <c r="M223" s="20">
        <v>43690</v>
      </c>
      <c r="N223" s="21">
        <f>E223-G223</f>
        <v>3042.23</v>
      </c>
      <c r="O223" s="19">
        <f>M223-B223</f>
        <v>2</v>
      </c>
    </row>
    <row r="224" spans="1:15">
      <c r="A224" s="1">
        <v>22913</v>
      </c>
      <c r="B224" s="20">
        <v>42910</v>
      </c>
      <c r="C224" s="1" t="s">
        <v>50</v>
      </c>
      <c r="D224" s="1">
        <v>32</v>
      </c>
      <c r="E224" s="1">
        <v>189.14</v>
      </c>
      <c r="F224" s="1" t="s">
        <v>69</v>
      </c>
      <c r="G224" s="1">
        <v>5.0999999999999996</v>
      </c>
      <c r="H224" s="1" t="s">
        <v>95</v>
      </c>
      <c r="I224" s="1" t="s">
        <v>53</v>
      </c>
      <c r="J224" s="1" t="s">
        <v>54</v>
      </c>
      <c r="K224" s="1" t="s">
        <v>101</v>
      </c>
      <c r="L224" s="1" t="s">
        <v>56</v>
      </c>
      <c r="M224" s="20">
        <v>42911</v>
      </c>
      <c r="N224" s="21">
        <f>E224-G224</f>
        <v>184.04</v>
      </c>
      <c r="O224" s="19">
        <f>M224-B224</f>
        <v>1</v>
      </c>
    </row>
    <row r="225" spans="1:15">
      <c r="A225" s="1">
        <v>25509</v>
      </c>
      <c r="B225" s="20">
        <v>42511</v>
      </c>
      <c r="C225" s="1" t="s">
        <v>50</v>
      </c>
      <c r="D225" s="1">
        <v>43</v>
      </c>
      <c r="E225" s="1">
        <v>227.14</v>
      </c>
      <c r="F225" s="1" t="s">
        <v>51</v>
      </c>
      <c r="G225" s="1">
        <v>5.3</v>
      </c>
      <c r="H225" s="1" t="s">
        <v>95</v>
      </c>
      <c r="I225" s="1" t="s">
        <v>53</v>
      </c>
      <c r="J225" s="1" t="s">
        <v>54</v>
      </c>
      <c r="K225" s="1" t="s">
        <v>55</v>
      </c>
      <c r="L225" s="1" t="s">
        <v>56</v>
      </c>
      <c r="M225" s="20">
        <v>42513</v>
      </c>
      <c r="N225" s="21">
        <f>E225-G225</f>
        <v>221.83999999999997</v>
      </c>
      <c r="O225" s="19">
        <f>M225-B225</f>
        <v>2</v>
      </c>
    </row>
    <row r="226" spans="1:15">
      <c r="A226" s="1">
        <v>43392</v>
      </c>
      <c r="B226" s="20">
        <v>43099</v>
      </c>
      <c r="C226" s="1" t="s">
        <v>92</v>
      </c>
      <c r="D226" s="1">
        <v>39</v>
      </c>
      <c r="E226" s="1">
        <v>7012.19</v>
      </c>
      <c r="F226" s="1" t="s">
        <v>51</v>
      </c>
      <c r="G226" s="1">
        <v>21.4</v>
      </c>
      <c r="H226" s="1" t="s">
        <v>62</v>
      </c>
      <c r="I226" s="1" t="s">
        <v>74</v>
      </c>
      <c r="J226" s="1" t="s">
        <v>54</v>
      </c>
      <c r="K226" s="1" t="s">
        <v>84</v>
      </c>
      <c r="L226" s="1" t="s">
        <v>56</v>
      </c>
      <c r="M226" s="20">
        <v>43101</v>
      </c>
      <c r="N226" s="21">
        <f>E226-G226</f>
        <v>6990.79</v>
      </c>
      <c r="O226" s="19">
        <f>M226-B226</f>
        <v>2</v>
      </c>
    </row>
    <row r="227" spans="1:15">
      <c r="A227" s="1">
        <v>19206</v>
      </c>
      <c r="B227" s="20">
        <v>42823</v>
      </c>
      <c r="C227" s="1" t="s">
        <v>85</v>
      </c>
      <c r="D227" s="1">
        <v>40</v>
      </c>
      <c r="E227" s="1">
        <v>94.18</v>
      </c>
      <c r="F227" s="1" t="s">
        <v>51</v>
      </c>
      <c r="G227" s="1">
        <v>1.6</v>
      </c>
      <c r="H227" s="1" t="s">
        <v>91</v>
      </c>
      <c r="I227" s="1" t="s">
        <v>53</v>
      </c>
      <c r="J227" s="1" t="s">
        <v>54</v>
      </c>
      <c r="K227" s="1" t="s">
        <v>55</v>
      </c>
      <c r="L227" s="1" t="s">
        <v>56</v>
      </c>
      <c r="M227" s="20">
        <v>42827</v>
      </c>
      <c r="N227" s="21">
        <f>E227-G227</f>
        <v>92.580000000000013</v>
      </c>
      <c r="O227" s="19">
        <f>M227-B227</f>
        <v>4</v>
      </c>
    </row>
    <row r="228" spans="1:15">
      <c r="A228" s="1">
        <v>56930</v>
      </c>
      <c r="B228" s="20">
        <v>43694</v>
      </c>
      <c r="C228" s="1" t="s">
        <v>85</v>
      </c>
      <c r="D228" s="1">
        <v>47</v>
      </c>
      <c r="E228" s="1">
        <v>244.29</v>
      </c>
      <c r="F228" s="1" t="s">
        <v>51</v>
      </c>
      <c r="G228" s="1">
        <v>0.7</v>
      </c>
      <c r="H228" s="1" t="s">
        <v>73</v>
      </c>
      <c r="I228" s="1" t="s">
        <v>70</v>
      </c>
      <c r="J228" s="1" t="s">
        <v>54</v>
      </c>
      <c r="K228" s="1" t="s">
        <v>123</v>
      </c>
      <c r="L228" s="1" t="s">
        <v>76</v>
      </c>
      <c r="M228" s="20">
        <v>43701</v>
      </c>
      <c r="N228" s="21">
        <f>E228-G228</f>
        <v>243.59</v>
      </c>
      <c r="O228" s="19">
        <f>M228-B228</f>
        <v>7</v>
      </c>
    </row>
    <row r="229" spans="1:15">
      <c r="A229" s="1">
        <v>50532</v>
      </c>
      <c r="B229" s="20">
        <v>43691</v>
      </c>
      <c r="C229" s="1" t="s">
        <v>92</v>
      </c>
      <c r="D229" s="1">
        <v>22</v>
      </c>
      <c r="E229" s="1">
        <v>88.79</v>
      </c>
      <c r="F229" s="1" t="s">
        <v>51</v>
      </c>
      <c r="G229" s="1">
        <v>1.4</v>
      </c>
      <c r="H229" s="1" t="s">
        <v>91</v>
      </c>
      <c r="I229" s="1" t="s">
        <v>74</v>
      </c>
      <c r="J229" s="1" t="s">
        <v>54</v>
      </c>
      <c r="K229" s="1" t="s">
        <v>101</v>
      </c>
      <c r="L229" s="1" t="s">
        <v>76</v>
      </c>
      <c r="M229" s="20">
        <v>43692</v>
      </c>
      <c r="N229" s="21">
        <f>E229-G229</f>
        <v>87.39</v>
      </c>
      <c r="O229" s="19">
        <f>M229-B229</f>
        <v>1</v>
      </c>
    </row>
    <row r="230" spans="1:15">
      <c r="A230" s="1">
        <v>34112</v>
      </c>
      <c r="B230" s="20">
        <v>43343</v>
      </c>
      <c r="C230" s="1" t="s">
        <v>50</v>
      </c>
      <c r="D230" s="1">
        <v>13</v>
      </c>
      <c r="E230" s="1">
        <v>337.9</v>
      </c>
      <c r="F230" s="1" t="s">
        <v>51</v>
      </c>
      <c r="G230" s="1">
        <v>9.1999999999999993</v>
      </c>
      <c r="H230" s="1" t="s">
        <v>91</v>
      </c>
      <c r="I230" s="1" t="s">
        <v>74</v>
      </c>
      <c r="J230" s="1" t="s">
        <v>64</v>
      </c>
      <c r="K230" s="1" t="s">
        <v>65</v>
      </c>
      <c r="L230" s="1" t="s">
        <v>66</v>
      </c>
      <c r="M230" s="20">
        <v>43345</v>
      </c>
      <c r="N230" s="21">
        <f>E230-G230</f>
        <v>328.7</v>
      </c>
      <c r="O230" s="19">
        <f>M230-B230</f>
        <v>2</v>
      </c>
    </row>
    <row r="231" spans="1:15">
      <c r="A231" s="1">
        <v>9505</v>
      </c>
      <c r="B231" s="20">
        <v>43623</v>
      </c>
      <c r="C231" s="1" t="s">
        <v>57</v>
      </c>
      <c r="D231" s="1">
        <v>2</v>
      </c>
      <c r="E231" s="1">
        <v>338.68</v>
      </c>
      <c r="F231" s="1" t="s">
        <v>51</v>
      </c>
      <c r="G231" s="1">
        <v>4.3</v>
      </c>
      <c r="H231" s="1" t="s">
        <v>73</v>
      </c>
      <c r="I231" s="1" t="s">
        <v>70</v>
      </c>
      <c r="J231" s="1" t="s">
        <v>64</v>
      </c>
      <c r="K231" s="1" t="s">
        <v>71</v>
      </c>
      <c r="L231" s="1" t="s">
        <v>56</v>
      </c>
      <c r="M231" s="20">
        <v>43625</v>
      </c>
      <c r="N231" s="21">
        <f>E231-G231</f>
        <v>334.38</v>
      </c>
      <c r="O231" s="19">
        <f>M231-B231</f>
        <v>2</v>
      </c>
    </row>
    <row r="232" spans="1:15">
      <c r="A232" s="1">
        <v>15621</v>
      </c>
      <c r="B232" s="20">
        <v>43366</v>
      </c>
      <c r="C232" s="1" t="s">
        <v>50</v>
      </c>
      <c r="D232" s="1">
        <v>39</v>
      </c>
      <c r="E232" s="1">
        <v>1183.06</v>
      </c>
      <c r="F232" s="1" t="s">
        <v>51</v>
      </c>
      <c r="G232" s="1">
        <v>15</v>
      </c>
      <c r="H232" s="1" t="s">
        <v>73</v>
      </c>
      <c r="I232" s="1" t="s">
        <v>63</v>
      </c>
      <c r="J232" s="1" t="s">
        <v>54</v>
      </c>
      <c r="K232" s="1" t="s">
        <v>82</v>
      </c>
      <c r="L232" s="1" t="s">
        <v>66</v>
      </c>
      <c r="M232" s="20">
        <v>43366</v>
      </c>
      <c r="N232" s="21">
        <f>E232-G232</f>
        <v>1168.06</v>
      </c>
      <c r="O232" s="19">
        <f>M232-B232</f>
        <v>0</v>
      </c>
    </row>
    <row r="233" spans="1:15">
      <c r="A233" s="1">
        <v>21024</v>
      </c>
      <c r="B233" s="20">
        <v>43096</v>
      </c>
      <c r="C233" s="1" t="s">
        <v>92</v>
      </c>
      <c r="D233" s="1">
        <v>34</v>
      </c>
      <c r="E233" s="1">
        <v>209.17</v>
      </c>
      <c r="F233" s="1" t="s">
        <v>51</v>
      </c>
      <c r="G233" s="1">
        <v>1.3</v>
      </c>
      <c r="H233" s="1" t="s">
        <v>73</v>
      </c>
      <c r="I233" s="1" t="s">
        <v>53</v>
      </c>
      <c r="J233" s="1" t="s">
        <v>54</v>
      </c>
      <c r="K233" s="1" t="s">
        <v>100</v>
      </c>
      <c r="L233" s="1" t="s">
        <v>76</v>
      </c>
      <c r="M233" s="20">
        <v>43098</v>
      </c>
      <c r="N233" s="21">
        <f>E233-G233</f>
        <v>207.86999999999998</v>
      </c>
      <c r="O233" s="19">
        <f>M233-B233</f>
        <v>2</v>
      </c>
    </row>
    <row r="234" spans="1:15">
      <c r="A234" s="1">
        <v>2659</v>
      </c>
      <c r="B234" s="20">
        <v>43085</v>
      </c>
      <c r="C234" s="1" t="s">
        <v>61</v>
      </c>
      <c r="D234" s="1">
        <v>50</v>
      </c>
      <c r="E234" s="1">
        <v>943.37</v>
      </c>
      <c r="F234" s="1" t="s">
        <v>51</v>
      </c>
      <c r="G234" s="1">
        <v>9.6999999999999993</v>
      </c>
      <c r="H234" s="1" t="s">
        <v>88</v>
      </c>
      <c r="I234" s="1" t="s">
        <v>53</v>
      </c>
      <c r="J234" s="1" t="s">
        <v>54</v>
      </c>
      <c r="K234" s="1" t="s">
        <v>101</v>
      </c>
      <c r="L234" s="1" t="s">
        <v>56</v>
      </c>
      <c r="M234" s="20">
        <v>43087</v>
      </c>
      <c r="N234" s="21">
        <f>E234-G234</f>
        <v>933.67</v>
      </c>
      <c r="O234" s="19">
        <f>M234-B234</f>
        <v>2</v>
      </c>
    </row>
    <row r="235" spans="1:15">
      <c r="A235" s="1">
        <v>48167</v>
      </c>
      <c r="B235" s="20">
        <v>42618</v>
      </c>
      <c r="C235" s="1" t="s">
        <v>50</v>
      </c>
      <c r="D235" s="1">
        <v>43</v>
      </c>
      <c r="E235" s="1">
        <v>5394.36</v>
      </c>
      <c r="F235" s="1" t="s">
        <v>77</v>
      </c>
      <c r="G235" s="1">
        <v>75.099999999999994</v>
      </c>
      <c r="H235" s="1" t="s">
        <v>99</v>
      </c>
      <c r="I235" s="1" t="s">
        <v>53</v>
      </c>
      <c r="J235" s="1" t="s">
        <v>79</v>
      </c>
      <c r="K235" s="1" t="s">
        <v>80</v>
      </c>
      <c r="L235" s="1" t="s">
        <v>81</v>
      </c>
      <c r="M235" s="20">
        <v>42621</v>
      </c>
      <c r="N235" s="21">
        <f>E235-G235</f>
        <v>5319.2599999999993</v>
      </c>
      <c r="O235" s="19">
        <f>M235-B235</f>
        <v>3</v>
      </c>
    </row>
    <row r="236" spans="1:15">
      <c r="A236" s="1">
        <v>35492</v>
      </c>
      <c r="B236" s="20">
        <v>43505</v>
      </c>
      <c r="C236" s="1" t="s">
        <v>92</v>
      </c>
      <c r="D236" s="1">
        <v>36</v>
      </c>
      <c r="E236" s="1">
        <v>487.85</v>
      </c>
      <c r="F236" s="1" t="s">
        <v>69</v>
      </c>
      <c r="G236" s="1">
        <v>5.3</v>
      </c>
      <c r="H236" s="1" t="s">
        <v>78</v>
      </c>
      <c r="I236" s="1" t="s">
        <v>53</v>
      </c>
      <c r="J236" s="1" t="s">
        <v>79</v>
      </c>
      <c r="K236" s="1" t="s">
        <v>87</v>
      </c>
      <c r="L236" s="1" t="s">
        <v>90</v>
      </c>
      <c r="M236" s="20">
        <v>43507</v>
      </c>
      <c r="N236" s="21">
        <f>E236-G236</f>
        <v>482.55</v>
      </c>
      <c r="O236" s="19">
        <f>M236-B236</f>
        <v>2</v>
      </c>
    </row>
    <row r="237" spans="1:15">
      <c r="A237" s="1">
        <v>7267</v>
      </c>
      <c r="B237" s="20">
        <v>43705</v>
      </c>
      <c r="C237" s="1" t="s">
        <v>57</v>
      </c>
      <c r="D237" s="1">
        <v>19</v>
      </c>
      <c r="E237" s="1">
        <v>280.68</v>
      </c>
      <c r="F237" s="1" t="s">
        <v>51</v>
      </c>
      <c r="G237" s="1">
        <v>6.9</v>
      </c>
      <c r="H237" s="1" t="s">
        <v>93</v>
      </c>
      <c r="I237" s="1" t="s">
        <v>63</v>
      </c>
      <c r="J237" s="1" t="s">
        <v>54</v>
      </c>
      <c r="K237" s="1" t="s">
        <v>55</v>
      </c>
      <c r="L237" s="1" t="s">
        <v>56</v>
      </c>
      <c r="M237" s="20">
        <v>43705</v>
      </c>
      <c r="N237" s="21">
        <f>E237-G237</f>
        <v>273.78000000000003</v>
      </c>
      <c r="O237" s="19">
        <f>M237-B237</f>
        <v>0</v>
      </c>
    </row>
    <row r="238" spans="1:15">
      <c r="A238" s="1">
        <v>11362</v>
      </c>
      <c r="B238" s="20">
        <v>43718</v>
      </c>
      <c r="C238" s="1" t="s">
        <v>85</v>
      </c>
      <c r="D238" s="1">
        <v>9</v>
      </c>
      <c r="E238" s="1">
        <v>6870.3308999999999</v>
      </c>
      <c r="F238" s="1" t="s">
        <v>51</v>
      </c>
      <c r="G238" s="1">
        <v>26.2</v>
      </c>
      <c r="H238" s="1" t="s">
        <v>119</v>
      </c>
      <c r="I238" s="1" t="s">
        <v>53</v>
      </c>
      <c r="J238" s="1" t="s">
        <v>64</v>
      </c>
      <c r="K238" s="1" t="s">
        <v>96</v>
      </c>
      <c r="L238" s="1" t="s">
        <v>104</v>
      </c>
      <c r="M238" s="20">
        <v>43723</v>
      </c>
      <c r="N238" s="21">
        <f>E238-G238</f>
        <v>6844.1309000000001</v>
      </c>
      <c r="O238" s="19">
        <f>M238-B238</f>
        <v>5</v>
      </c>
    </row>
    <row r="239" spans="1:15">
      <c r="A239" s="1">
        <v>58595</v>
      </c>
      <c r="B239" s="20">
        <v>42975</v>
      </c>
      <c r="C239" s="1" t="s">
        <v>57</v>
      </c>
      <c r="D239" s="1">
        <v>41</v>
      </c>
      <c r="E239" s="1">
        <v>869.06</v>
      </c>
      <c r="F239" s="1" t="s">
        <v>69</v>
      </c>
      <c r="G239" s="1">
        <v>15.4</v>
      </c>
      <c r="H239" s="1" t="s">
        <v>91</v>
      </c>
      <c r="I239" s="1" t="s">
        <v>70</v>
      </c>
      <c r="J239" s="1" t="s">
        <v>79</v>
      </c>
      <c r="K239" s="1" t="s">
        <v>87</v>
      </c>
      <c r="L239" s="1" t="s">
        <v>56</v>
      </c>
      <c r="M239" s="20">
        <v>42976</v>
      </c>
      <c r="N239" s="21">
        <f>E239-G239</f>
        <v>853.66</v>
      </c>
      <c r="O239" s="19">
        <f>M239-B239</f>
        <v>1</v>
      </c>
    </row>
    <row r="240" spans="1:15">
      <c r="A240" s="1">
        <v>31812</v>
      </c>
      <c r="B240" s="20">
        <v>43311</v>
      </c>
      <c r="C240" s="1" t="s">
        <v>57</v>
      </c>
      <c r="D240" s="1">
        <v>14</v>
      </c>
      <c r="E240" s="1">
        <v>635.16999999999996</v>
      </c>
      <c r="F240" s="1" t="s">
        <v>51</v>
      </c>
      <c r="G240" s="1">
        <v>21.4</v>
      </c>
      <c r="H240" s="1" t="s">
        <v>52</v>
      </c>
      <c r="I240" s="1" t="s">
        <v>74</v>
      </c>
      <c r="J240" s="1" t="s">
        <v>54</v>
      </c>
      <c r="K240" s="1" t="s">
        <v>101</v>
      </c>
      <c r="L240" s="1" t="s">
        <v>56</v>
      </c>
      <c r="M240" s="20">
        <v>43313</v>
      </c>
      <c r="N240" s="21">
        <f>E240-G240</f>
        <v>613.77</v>
      </c>
      <c r="O240" s="19">
        <f>M240-B240</f>
        <v>2</v>
      </c>
    </row>
    <row r="241" spans="1:15">
      <c r="A241" s="1">
        <v>4931</v>
      </c>
      <c r="B241" s="20">
        <v>42689</v>
      </c>
      <c r="C241" s="1" t="s">
        <v>50</v>
      </c>
      <c r="D241" s="1">
        <v>22</v>
      </c>
      <c r="E241" s="1">
        <v>180.09</v>
      </c>
      <c r="F241" s="1" t="s">
        <v>51</v>
      </c>
      <c r="G241" s="1">
        <v>1.8</v>
      </c>
      <c r="H241" s="1" t="s">
        <v>95</v>
      </c>
      <c r="I241" s="1" t="s">
        <v>53</v>
      </c>
      <c r="J241" s="1" t="s">
        <v>54</v>
      </c>
      <c r="K241" s="1" t="s">
        <v>101</v>
      </c>
      <c r="L241" s="1" t="s">
        <v>76</v>
      </c>
      <c r="M241" s="20">
        <v>42689</v>
      </c>
      <c r="N241" s="21">
        <f>E241-G241</f>
        <v>178.29</v>
      </c>
      <c r="O241" s="19">
        <f>M241-B241</f>
        <v>0</v>
      </c>
    </row>
    <row r="242" spans="1:15">
      <c r="A242" s="1">
        <v>13731</v>
      </c>
      <c r="B242" s="20">
        <v>42863</v>
      </c>
      <c r="C242" s="1" t="s">
        <v>61</v>
      </c>
      <c r="D242" s="1">
        <v>10</v>
      </c>
      <c r="E242" s="1">
        <v>47.17</v>
      </c>
      <c r="F242" s="1" t="s">
        <v>51</v>
      </c>
      <c r="G242" s="1">
        <v>1.3</v>
      </c>
      <c r="H242" s="1" t="s">
        <v>78</v>
      </c>
      <c r="I242" s="1" t="s">
        <v>74</v>
      </c>
      <c r="J242" s="1" t="s">
        <v>54</v>
      </c>
      <c r="K242" s="1" t="s">
        <v>101</v>
      </c>
      <c r="L242" s="1" t="s">
        <v>76</v>
      </c>
      <c r="M242" s="20">
        <v>42866</v>
      </c>
      <c r="N242" s="21">
        <f>E242-G242</f>
        <v>45.870000000000005</v>
      </c>
      <c r="O242" s="19">
        <f>M242-B242</f>
        <v>3</v>
      </c>
    </row>
    <row r="243" spans="1:15">
      <c r="A243" s="1">
        <v>37606</v>
      </c>
      <c r="B243" s="20">
        <v>42787</v>
      </c>
      <c r="C243" s="1" t="s">
        <v>50</v>
      </c>
      <c r="D243" s="1">
        <v>1</v>
      </c>
      <c r="E243" s="1">
        <v>21.36</v>
      </c>
      <c r="F243" s="1" t="s">
        <v>69</v>
      </c>
      <c r="G243" s="1">
        <v>5.2</v>
      </c>
      <c r="H243" s="1" t="s">
        <v>73</v>
      </c>
      <c r="I243" s="1" t="s">
        <v>63</v>
      </c>
      <c r="J243" s="1" t="s">
        <v>54</v>
      </c>
      <c r="K243" s="1" t="s">
        <v>101</v>
      </c>
      <c r="L243" s="1" t="s">
        <v>56</v>
      </c>
      <c r="M243" s="20">
        <v>42788</v>
      </c>
      <c r="N243" s="21">
        <f>E243-G243</f>
        <v>16.16</v>
      </c>
      <c r="O243" s="19">
        <f>M243-B243</f>
        <v>1</v>
      </c>
    </row>
    <row r="244" spans="1:15">
      <c r="A244" s="1">
        <v>17924</v>
      </c>
      <c r="B244" s="20">
        <v>43337</v>
      </c>
      <c r="C244" s="1" t="s">
        <v>50</v>
      </c>
      <c r="D244" s="1">
        <v>42</v>
      </c>
      <c r="E244" s="1">
        <v>2683</v>
      </c>
      <c r="F244" s="1" t="s">
        <v>51</v>
      </c>
      <c r="G244" s="1">
        <v>4.8</v>
      </c>
      <c r="H244" s="1" t="s">
        <v>91</v>
      </c>
      <c r="I244" s="1" t="s">
        <v>63</v>
      </c>
      <c r="J244" s="1" t="s">
        <v>54</v>
      </c>
      <c r="K244" s="1" t="s">
        <v>98</v>
      </c>
      <c r="L244" s="1" t="s">
        <v>56</v>
      </c>
      <c r="M244" s="20">
        <v>43337</v>
      </c>
      <c r="N244" s="21">
        <f>E244-G244</f>
        <v>2678.2</v>
      </c>
      <c r="O244" s="19">
        <f>M244-B244</f>
        <v>0</v>
      </c>
    </row>
    <row r="245" spans="1:15">
      <c r="A245" s="1">
        <v>24102</v>
      </c>
      <c r="B245" s="20">
        <v>43068</v>
      </c>
      <c r="C245" s="1" t="s">
        <v>50</v>
      </c>
      <c r="D245" s="1">
        <v>50</v>
      </c>
      <c r="E245" s="1">
        <v>1973.36</v>
      </c>
      <c r="F245" s="1" t="s">
        <v>51</v>
      </c>
      <c r="G245" s="1">
        <v>13.8</v>
      </c>
      <c r="H245" s="1" t="s">
        <v>86</v>
      </c>
      <c r="I245" s="1" t="s">
        <v>74</v>
      </c>
      <c r="J245" s="1" t="s">
        <v>54</v>
      </c>
      <c r="K245" s="1" t="s">
        <v>82</v>
      </c>
      <c r="L245" s="1" t="s">
        <v>56</v>
      </c>
      <c r="M245" s="20">
        <v>43069</v>
      </c>
      <c r="N245" s="21">
        <f>E245-G245</f>
        <v>1959.56</v>
      </c>
      <c r="O245" s="19">
        <f>M245-B245</f>
        <v>1</v>
      </c>
    </row>
    <row r="246" spans="1:15">
      <c r="A246" s="1">
        <v>47041</v>
      </c>
      <c r="B246" s="20">
        <v>43556</v>
      </c>
      <c r="C246" s="1" t="s">
        <v>61</v>
      </c>
      <c r="D246" s="1">
        <v>35</v>
      </c>
      <c r="E246" s="1">
        <v>164.78</v>
      </c>
      <c r="F246" s="1" t="s">
        <v>51</v>
      </c>
      <c r="G246" s="1">
        <v>2.1</v>
      </c>
      <c r="H246" s="1" t="s">
        <v>52</v>
      </c>
      <c r="I246" s="1" t="s">
        <v>70</v>
      </c>
      <c r="J246" s="1" t="s">
        <v>54</v>
      </c>
      <c r="K246" s="1" t="s">
        <v>100</v>
      </c>
      <c r="L246" s="1" t="s">
        <v>76</v>
      </c>
      <c r="M246" s="20">
        <v>43558</v>
      </c>
      <c r="N246" s="21">
        <f>E246-G246</f>
        <v>162.68</v>
      </c>
      <c r="O246" s="19">
        <f>M246-B246</f>
        <v>2</v>
      </c>
    </row>
    <row r="247" spans="1:15">
      <c r="A247" s="1">
        <v>33797</v>
      </c>
      <c r="B247" s="20">
        <v>42380</v>
      </c>
      <c r="C247" s="1" t="s">
        <v>61</v>
      </c>
      <c r="D247" s="1">
        <v>18</v>
      </c>
      <c r="E247" s="1">
        <v>232.05</v>
      </c>
      <c r="F247" s="1" t="s">
        <v>51</v>
      </c>
      <c r="G247" s="1">
        <v>5.4</v>
      </c>
      <c r="H247" s="1" t="s">
        <v>78</v>
      </c>
      <c r="I247" s="1" t="s">
        <v>74</v>
      </c>
      <c r="J247" s="1" t="s">
        <v>54</v>
      </c>
      <c r="K247" s="1" t="s">
        <v>101</v>
      </c>
      <c r="L247" s="1" t="s">
        <v>56</v>
      </c>
      <c r="M247" s="20">
        <v>42380</v>
      </c>
      <c r="N247" s="21">
        <f>E247-G247</f>
        <v>226.65</v>
      </c>
      <c r="O247" s="19">
        <f>M247-B247</f>
        <v>0</v>
      </c>
    </row>
    <row r="248" spans="1:15">
      <c r="A248" s="1">
        <v>39110</v>
      </c>
      <c r="B248" s="20">
        <v>42770</v>
      </c>
      <c r="C248" s="1" t="s">
        <v>92</v>
      </c>
      <c r="D248" s="1">
        <v>14</v>
      </c>
      <c r="E248" s="1">
        <v>2776.72</v>
      </c>
      <c r="F248" s="1" t="s">
        <v>51</v>
      </c>
      <c r="G248" s="1">
        <v>12.3</v>
      </c>
      <c r="H248" s="1" t="s">
        <v>73</v>
      </c>
      <c r="I248" s="1" t="s">
        <v>70</v>
      </c>
      <c r="J248" s="1" t="s">
        <v>79</v>
      </c>
      <c r="K248" s="1" t="s">
        <v>87</v>
      </c>
      <c r="L248" s="1" t="s">
        <v>104</v>
      </c>
      <c r="M248" s="20">
        <v>42770</v>
      </c>
      <c r="N248" s="21">
        <f>E248-G248</f>
        <v>2764.4199999999996</v>
      </c>
      <c r="O248" s="19">
        <f>M248-B248</f>
        <v>0</v>
      </c>
    </row>
    <row r="249" spans="1:15">
      <c r="A249" s="1">
        <v>33377</v>
      </c>
      <c r="B249" s="20">
        <v>43311</v>
      </c>
      <c r="C249" s="1" t="s">
        <v>57</v>
      </c>
      <c r="D249" s="1">
        <v>19</v>
      </c>
      <c r="E249" s="1">
        <v>350.05</v>
      </c>
      <c r="F249" s="1" t="s">
        <v>51</v>
      </c>
      <c r="G249" s="1">
        <v>3.5</v>
      </c>
      <c r="H249" s="1" t="s">
        <v>62</v>
      </c>
      <c r="I249" s="1" t="s">
        <v>53</v>
      </c>
      <c r="J249" s="1" t="s">
        <v>54</v>
      </c>
      <c r="K249" s="1" t="s">
        <v>75</v>
      </c>
      <c r="L249" s="1" t="s">
        <v>90</v>
      </c>
      <c r="M249" s="20">
        <v>43312</v>
      </c>
      <c r="N249" s="21">
        <f>E249-G249</f>
        <v>346.55</v>
      </c>
      <c r="O249" s="19">
        <f>M249-B249</f>
        <v>1</v>
      </c>
    </row>
    <row r="250" spans="1:15">
      <c r="A250" s="1">
        <v>38625</v>
      </c>
      <c r="B250" s="20">
        <v>43055</v>
      </c>
      <c r="C250" s="1" t="s">
        <v>61</v>
      </c>
      <c r="D250" s="1">
        <v>28</v>
      </c>
      <c r="E250" s="1">
        <v>2944.64</v>
      </c>
      <c r="F250" s="1" t="s">
        <v>69</v>
      </c>
      <c r="G250" s="1">
        <v>21.4</v>
      </c>
      <c r="H250" s="1" t="s">
        <v>73</v>
      </c>
      <c r="I250" s="1" t="s">
        <v>53</v>
      </c>
      <c r="J250" s="1" t="s">
        <v>64</v>
      </c>
      <c r="K250" s="1" t="s">
        <v>71</v>
      </c>
      <c r="L250" s="1" t="s">
        <v>56</v>
      </c>
      <c r="M250" s="20">
        <v>43057</v>
      </c>
      <c r="N250" s="21">
        <f>E250-G250</f>
        <v>2923.24</v>
      </c>
      <c r="O250" s="19">
        <f>M250-B250</f>
        <v>2</v>
      </c>
    </row>
    <row r="251" spans="1:15">
      <c r="A251" s="1">
        <v>1154</v>
      </c>
      <c r="B251" s="20">
        <v>43509</v>
      </c>
      <c r="C251" s="1" t="s">
        <v>50</v>
      </c>
      <c r="D251" s="1">
        <v>11</v>
      </c>
      <c r="E251" s="1">
        <v>710.25</v>
      </c>
      <c r="F251" s="1" t="s">
        <v>51</v>
      </c>
      <c r="G251" s="1">
        <v>73.8</v>
      </c>
      <c r="H251" s="1" t="s">
        <v>127</v>
      </c>
      <c r="I251" s="1" t="s">
        <v>70</v>
      </c>
      <c r="J251" s="1" t="s">
        <v>79</v>
      </c>
      <c r="K251" s="1" t="s">
        <v>114</v>
      </c>
      <c r="L251" s="1" t="s">
        <v>104</v>
      </c>
      <c r="M251" s="20">
        <v>43511</v>
      </c>
      <c r="N251" s="21">
        <f>E251-G251</f>
        <v>636.45000000000005</v>
      </c>
      <c r="O251" s="19">
        <f>M251-B251</f>
        <v>2</v>
      </c>
    </row>
    <row r="252" spans="1:15">
      <c r="A252" s="1">
        <v>28451</v>
      </c>
      <c r="B252" s="20">
        <v>42374</v>
      </c>
      <c r="C252" s="1" t="s">
        <v>50</v>
      </c>
      <c r="D252" s="1">
        <v>33</v>
      </c>
      <c r="E252" s="1">
        <v>5257.66</v>
      </c>
      <c r="F252" s="1" t="s">
        <v>77</v>
      </c>
      <c r="G252" s="1">
        <v>19.100000000000001</v>
      </c>
      <c r="H252" s="1" t="s">
        <v>52</v>
      </c>
      <c r="I252" s="1" t="s">
        <v>74</v>
      </c>
      <c r="J252" s="1" t="s">
        <v>64</v>
      </c>
      <c r="K252" s="1" t="s">
        <v>97</v>
      </c>
      <c r="L252" s="1" t="s">
        <v>81</v>
      </c>
      <c r="M252" s="20">
        <v>42376</v>
      </c>
      <c r="N252" s="21">
        <f>E252-G252</f>
        <v>5238.5599999999995</v>
      </c>
      <c r="O252" s="19">
        <f>M252-B252</f>
        <v>2</v>
      </c>
    </row>
    <row r="253" spans="1:15">
      <c r="A253" s="1">
        <v>24679</v>
      </c>
      <c r="B253" s="20">
        <v>43226</v>
      </c>
      <c r="C253" s="1" t="s">
        <v>61</v>
      </c>
      <c r="D253" s="1">
        <v>7</v>
      </c>
      <c r="E253" s="1">
        <v>36.369999999999997</v>
      </c>
      <c r="F253" s="1" t="s">
        <v>51</v>
      </c>
      <c r="G253" s="1">
        <v>2.6</v>
      </c>
      <c r="H253" s="1" t="s">
        <v>52</v>
      </c>
      <c r="I253" s="1" t="s">
        <v>53</v>
      </c>
      <c r="J253" s="1" t="s">
        <v>64</v>
      </c>
      <c r="K253" s="1" t="s">
        <v>71</v>
      </c>
      <c r="L253" s="1" t="s">
        <v>90</v>
      </c>
      <c r="M253" s="20">
        <v>43227</v>
      </c>
      <c r="N253" s="21">
        <f>E253-G253</f>
        <v>33.769999999999996</v>
      </c>
      <c r="O253" s="19">
        <f>M253-B253</f>
        <v>1</v>
      </c>
    </row>
    <row r="254" spans="1:15">
      <c r="A254" s="1">
        <v>29985</v>
      </c>
      <c r="B254" s="20">
        <v>43657</v>
      </c>
      <c r="C254" s="1" t="s">
        <v>50</v>
      </c>
      <c r="D254" s="1">
        <v>2</v>
      </c>
      <c r="E254" s="1">
        <v>26.23</v>
      </c>
      <c r="F254" s="1" t="s">
        <v>51</v>
      </c>
      <c r="G254" s="1">
        <v>9.6</v>
      </c>
      <c r="H254" s="1" t="s">
        <v>52</v>
      </c>
      <c r="I254" s="1" t="s">
        <v>53</v>
      </c>
      <c r="J254" s="1" t="s">
        <v>54</v>
      </c>
      <c r="K254" s="1" t="s">
        <v>55</v>
      </c>
      <c r="L254" s="1" t="s">
        <v>56</v>
      </c>
      <c r="M254" s="20">
        <v>43659</v>
      </c>
      <c r="N254" s="21">
        <f>E254-G254</f>
        <v>16.630000000000003</v>
      </c>
      <c r="O254" s="19">
        <f>M254-B254</f>
        <v>2</v>
      </c>
    </row>
    <row r="255" spans="1:15">
      <c r="A255" s="1">
        <v>50854</v>
      </c>
      <c r="B255" s="20">
        <v>43450</v>
      </c>
      <c r="C255" s="1" t="s">
        <v>50</v>
      </c>
      <c r="D255" s="1">
        <v>12</v>
      </c>
      <c r="E255" s="1">
        <v>6146.34</v>
      </c>
      <c r="F255" s="1" t="s">
        <v>77</v>
      </c>
      <c r="G255" s="1">
        <v>30.1</v>
      </c>
      <c r="H255" s="1" t="s">
        <v>52</v>
      </c>
      <c r="I255" s="1" t="s">
        <v>53</v>
      </c>
      <c r="J255" s="1" t="s">
        <v>64</v>
      </c>
      <c r="K255" s="1" t="s">
        <v>97</v>
      </c>
      <c r="L255" s="1" t="s">
        <v>81</v>
      </c>
      <c r="M255" s="20">
        <v>43452</v>
      </c>
      <c r="N255" s="21">
        <f>E255-G255</f>
        <v>6116.24</v>
      </c>
      <c r="O255" s="19">
        <f>M255-B255</f>
        <v>2</v>
      </c>
    </row>
    <row r="256" spans="1:15">
      <c r="A256" s="1">
        <v>8101</v>
      </c>
      <c r="B256" s="20">
        <v>42797</v>
      </c>
      <c r="C256" s="1" t="s">
        <v>92</v>
      </c>
      <c r="D256" s="1">
        <v>15</v>
      </c>
      <c r="E256" s="1">
        <v>519.12</v>
      </c>
      <c r="F256" s="1" t="s">
        <v>51</v>
      </c>
      <c r="G256" s="1">
        <v>9.6</v>
      </c>
      <c r="H256" s="1" t="s">
        <v>95</v>
      </c>
      <c r="I256" s="1" t="s">
        <v>63</v>
      </c>
      <c r="J256" s="1" t="s">
        <v>54</v>
      </c>
      <c r="K256" s="1" t="s">
        <v>100</v>
      </c>
      <c r="L256" s="1" t="s">
        <v>90</v>
      </c>
      <c r="M256" s="20">
        <v>42799</v>
      </c>
      <c r="N256" s="21">
        <f>E256-G256</f>
        <v>509.52</v>
      </c>
      <c r="O256" s="19">
        <f>M256-B256</f>
        <v>2</v>
      </c>
    </row>
    <row r="257" spans="1:15">
      <c r="A257" s="1">
        <v>29410</v>
      </c>
      <c r="B257" s="20">
        <v>42629</v>
      </c>
      <c r="C257" s="1" t="s">
        <v>50</v>
      </c>
      <c r="D257" s="1">
        <v>35</v>
      </c>
      <c r="E257" s="1">
        <v>4479.59</v>
      </c>
      <c r="F257" s="1" t="s">
        <v>51</v>
      </c>
      <c r="G257" s="1">
        <v>7.6</v>
      </c>
      <c r="H257" s="1" t="s">
        <v>52</v>
      </c>
      <c r="I257" s="1" t="s">
        <v>53</v>
      </c>
      <c r="J257" s="1" t="s">
        <v>64</v>
      </c>
      <c r="K257" s="1" t="s">
        <v>97</v>
      </c>
      <c r="L257" s="1" t="s">
        <v>66</v>
      </c>
      <c r="M257" s="20">
        <v>42629</v>
      </c>
      <c r="N257" s="21">
        <f>E257-G257</f>
        <v>4471.99</v>
      </c>
      <c r="O257" s="19">
        <f>M257-B257</f>
        <v>0</v>
      </c>
    </row>
    <row r="258" spans="1:15">
      <c r="A258" s="1">
        <v>41664</v>
      </c>
      <c r="B258" s="20">
        <v>43437</v>
      </c>
      <c r="C258" s="1" t="s">
        <v>50</v>
      </c>
      <c r="D258" s="1">
        <v>40</v>
      </c>
      <c r="E258" s="1">
        <v>1110.8599999999999</v>
      </c>
      <c r="F258" s="1" t="s">
        <v>51</v>
      </c>
      <c r="G258" s="1">
        <v>4.4000000000000004</v>
      </c>
      <c r="H258" s="1" t="s">
        <v>52</v>
      </c>
      <c r="I258" s="1" t="s">
        <v>53</v>
      </c>
      <c r="J258" s="1" t="s">
        <v>54</v>
      </c>
      <c r="K258" s="1" t="s">
        <v>100</v>
      </c>
      <c r="L258" s="1" t="s">
        <v>90</v>
      </c>
      <c r="M258" s="20">
        <v>43439</v>
      </c>
      <c r="N258" s="21">
        <f>E258-G258</f>
        <v>1106.4599999999998</v>
      </c>
      <c r="O258" s="19">
        <f>M258-B258</f>
        <v>2</v>
      </c>
    </row>
    <row r="259" spans="1:15">
      <c r="A259" s="1">
        <v>48452</v>
      </c>
      <c r="B259" s="20">
        <v>43016</v>
      </c>
      <c r="C259" s="1" t="s">
        <v>57</v>
      </c>
      <c r="D259" s="1">
        <v>15</v>
      </c>
      <c r="E259" s="1">
        <v>78.55</v>
      </c>
      <c r="F259" s="1" t="s">
        <v>51</v>
      </c>
      <c r="G259" s="1">
        <v>5.3</v>
      </c>
      <c r="H259" s="1" t="s">
        <v>86</v>
      </c>
      <c r="I259" s="1" t="s">
        <v>53</v>
      </c>
      <c r="J259" s="1" t="s">
        <v>54</v>
      </c>
      <c r="K259" s="1" t="s">
        <v>55</v>
      </c>
      <c r="L259" s="1" t="s">
        <v>56</v>
      </c>
      <c r="M259" s="20">
        <v>43018</v>
      </c>
      <c r="N259" s="21">
        <f>E259-G259</f>
        <v>73.25</v>
      </c>
      <c r="O259" s="19">
        <f>M259-B259</f>
        <v>2</v>
      </c>
    </row>
    <row r="260" spans="1:15">
      <c r="A260" s="1">
        <v>24263</v>
      </c>
      <c r="B260" s="20">
        <v>43723</v>
      </c>
      <c r="C260" s="1" t="s">
        <v>85</v>
      </c>
      <c r="D260" s="1">
        <v>16</v>
      </c>
      <c r="E260" s="1">
        <v>548.71</v>
      </c>
      <c r="F260" s="1" t="s">
        <v>77</v>
      </c>
      <c r="G260" s="1">
        <v>20.5</v>
      </c>
      <c r="H260" s="1" t="s">
        <v>52</v>
      </c>
      <c r="I260" s="1" t="s">
        <v>63</v>
      </c>
      <c r="J260" s="1" t="s">
        <v>79</v>
      </c>
      <c r="K260" s="1" t="s">
        <v>80</v>
      </c>
      <c r="L260" s="1" t="s">
        <v>81</v>
      </c>
      <c r="M260" s="20">
        <v>43730</v>
      </c>
      <c r="N260" s="21">
        <f>E260-G260</f>
        <v>528.21</v>
      </c>
      <c r="O260" s="19">
        <f>M260-B260</f>
        <v>7</v>
      </c>
    </row>
    <row r="261" spans="1:15">
      <c r="A261" s="1">
        <v>28836</v>
      </c>
      <c r="B261" s="20">
        <v>43031</v>
      </c>
      <c r="C261" s="1" t="s">
        <v>57</v>
      </c>
      <c r="D261" s="1">
        <v>7</v>
      </c>
      <c r="E261" s="1">
        <v>1239.3381999999999</v>
      </c>
      <c r="F261" s="1" t="s">
        <v>51</v>
      </c>
      <c r="G261" s="1">
        <v>21.4</v>
      </c>
      <c r="H261" s="1" t="s">
        <v>119</v>
      </c>
      <c r="I261" s="1" t="s">
        <v>53</v>
      </c>
      <c r="J261" s="1" t="s">
        <v>54</v>
      </c>
      <c r="K261" s="1" t="s">
        <v>55</v>
      </c>
      <c r="L261" s="1" t="s">
        <v>56</v>
      </c>
      <c r="M261" s="20">
        <v>43033</v>
      </c>
      <c r="N261" s="21">
        <f>E261-G261</f>
        <v>1217.9381999999998</v>
      </c>
      <c r="O261" s="19">
        <f>M261-B261</f>
        <v>2</v>
      </c>
    </row>
    <row r="262" spans="1:15">
      <c r="A262" s="1">
        <v>23428</v>
      </c>
      <c r="B262" s="20">
        <v>43766</v>
      </c>
      <c r="C262" s="1" t="s">
        <v>57</v>
      </c>
      <c r="D262" s="1">
        <v>41</v>
      </c>
      <c r="E262" s="1">
        <v>1049.6199999999999</v>
      </c>
      <c r="F262" s="1" t="s">
        <v>51</v>
      </c>
      <c r="G262" s="1">
        <v>8.8000000000000007</v>
      </c>
      <c r="H262" s="1" t="s">
        <v>86</v>
      </c>
      <c r="I262" s="1" t="s">
        <v>74</v>
      </c>
      <c r="J262" s="1" t="s">
        <v>54</v>
      </c>
      <c r="K262" s="1" t="s">
        <v>101</v>
      </c>
      <c r="L262" s="1" t="s">
        <v>56</v>
      </c>
      <c r="M262" s="20">
        <v>43768</v>
      </c>
      <c r="N262" s="21">
        <f>E262-G262</f>
        <v>1040.82</v>
      </c>
      <c r="O262" s="19">
        <f>M262-B262</f>
        <v>2</v>
      </c>
    </row>
    <row r="263" spans="1:15">
      <c r="A263" s="1">
        <v>23041</v>
      </c>
      <c r="B263" s="20">
        <v>42935</v>
      </c>
      <c r="C263" s="1" t="s">
        <v>85</v>
      </c>
      <c r="D263" s="1">
        <v>5</v>
      </c>
      <c r="E263" s="1">
        <v>1938.04</v>
      </c>
      <c r="F263" s="1" t="s">
        <v>51</v>
      </c>
      <c r="G263" s="1">
        <v>21.4</v>
      </c>
      <c r="H263" s="1" t="s">
        <v>99</v>
      </c>
      <c r="I263" s="1" t="s">
        <v>63</v>
      </c>
      <c r="J263" s="1" t="s">
        <v>54</v>
      </c>
      <c r="K263" s="1" t="s">
        <v>55</v>
      </c>
      <c r="L263" s="1" t="s">
        <v>56</v>
      </c>
      <c r="M263" s="20">
        <v>42937</v>
      </c>
      <c r="N263" s="21">
        <f>E263-G263</f>
        <v>1916.6399999999999</v>
      </c>
      <c r="O263" s="19">
        <f>M263-B263</f>
        <v>2</v>
      </c>
    </row>
    <row r="264" spans="1:15">
      <c r="A264" s="1">
        <v>18432</v>
      </c>
      <c r="B264" s="20">
        <v>43170</v>
      </c>
      <c r="C264" s="1" t="s">
        <v>57</v>
      </c>
      <c r="D264" s="1">
        <v>15</v>
      </c>
      <c r="E264" s="1">
        <v>232.9</v>
      </c>
      <c r="F264" s="1" t="s">
        <v>69</v>
      </c>
      <c r="G264" s="1">
        <v>7.2</v>
      </c>
      <c r="H264" s="1" t="s">
        <v>86</v>
      </c>
      <c r="I264" s="1" t="s">
        <v>53</v>
      </c>
      <c r="J264" s="1" t="s">
        <v>54</v>
      </c>
      <c r="K264" s="1" t="s">
        <v>98</v>
      </c>
      <c r="L264" s="1" t="s">
        <v>66</v>
      </c>
      <c r="M264" s="20">
        <v>43170</v>
      </c>
      <c r="N264" s="21">
        <f>E264-G264</f>
        <v>225.70000000000002</v>
      </c>
      <c r="O264" s="19">
        <f>M264-B264</f>
        <v>0</v>
      </c>
    </row>
    <row r="265" spans="1:15">
      <c r="A265" s="1">
        <v>50404</v>
      </c>
      <c r="B265" s="20">
        <v>43184</v>
      </c>
      <c r="C265" s="1" t="s">
        <v>57</v>
      </c>
      <c r="D265" s="1">
        <v>10</v>
      </c>
      <c r="E265" s="1">
        <v>2099</v>
      </c>
      <c r="F265" s="1" t="s">
        <v>51</v>
      </c>
      <c r="G265" s="1">
        <v>73.8</v>
      </c>
      <c r="H265" s="1" t="s">
        <v>99</v>
      </c>
      <c r="I265" s="1" t="s">
        <v>53</v>
      </c>
      <c r="J265" s="1" t="s">
        <v>79</v>
      </c>
      <c r="K265" s="1" t="s">
        <v>114</v>
      </c>
      <c r="L265" s="1" t="s">
        <v>104</v>
      </c>
      <c r="M265" s="20">
        <v>43186</v>
      </c>
      <c r="N265" s="21">
        <f>E265-G265</f>
        <v>2025.2</v>
      </c>
      <c r="O265" s="19">
        <f>M265-B265</f>
        <v>2</v>
      </c>
    </row>
    <row r="266" spans="1:15">
      <c r="A266" s="1">
        <v>22272</v>
      </c>
      <c r="B266" s="20">
        <v>43591</v>
      </c>
      <c r="C266" s="1" t="s">
        <v>57</v>
      </c>
      <c r="D266" s="1">
        <v>30</v>
      </c>
      <c r="E266" s="1">
        <v>1108.47</v>
      </c>
      <c r="F266" s="1" t="s">
        <v>51</v>
      </c>
      <c r="G266" s="1">
        <v>2.1</v>
      </c>
      <c r="H266" s="1" t="s">
        <v>52</v>
      </c>
      <c r="I266" s="1" t="s">
        <v>70</v>
      </c>
      <c r="J266" s="1" t="s">
        <v>64</v>
      </c>
      <c r="K266" s="1" t="s">
        <v>71</v>
      </c>
      <c r="L266" s="1" t="s">
        <v>90</v>
      </c>
      <c r="M266" s="20">
        <v>43593</v>
      </c>
      <c r="N266" s="21">
        <f>E266-G266</f>
        <v>1106.3700000000001</v>
      </c>
      <c r="O266" s="19">
        <f>M266-B266</f>
        <v>2</v>
      </c>
    </row>
    <row r="267" spans="1:15">
      <c r="A267" s="1">
        <v>18464</v>
      </c>
      <c r="B267" s="20">
        <v>43552</v>
      </c>
      <c r="C267" s="1" t="s">
        <v>57</v>
      </c>
      <c r="D267" s="1">
        <v>37</v>
      </c>
      <c r="E267" s="1">
        <v>6461.84</v>
      </c>
      <c r="F267" s="1" t="s">
        <v>77</v>
      </c>
      <c r="G267" s="1">
        <v>70.900000000000006</v>
      </c>
      <c r="H267" s="1" t="s">
        <v>86</v>
      </c>
      <c r="I267" s="1" t="s">
        <v>74</v>
      </c>
      <c r="J267" s="1" t="s">
        <v>79</v>
      </c>
      <c r="K267" s="1" t="s">
        <v>128</v>
      </c>
      <c r="L267" s="1" t="s">
        <v>115</v>
      </c>
      <c r="M267" s="20">
        <v>43552</v>
      </c>
      <c r="N267" s="21">
        <f>E267-G267</f>
        <v>6390.9400000000005</v>
      </c>
      <c r="O267" s="19">
        <f>M267-B267</f>
        <v>0</v>
      </c>
    </row>
    <row r="268" spans="1:15">
      <c r="A268" s="1">
        <v>36992</v>
      </c>
      <c r="B268" s="20">
        <v>42710</v>
      </c>
      <c r="C268" s="1" t="s">
        <v>92</v>
      </c>
      <c r="D268" s="1">
        <v>34</v>
      </c>
      <c r="E268" s="1">
        <v>491.22</v>
      </c>
      <c r="F268" s="1" t="s">
        <v>69</v>
      </c>
      <c r="G268" s="1">
        <v>3.4</v>
      </c>
      <c r="H268" s="1" t="s">
        <v>91</v>
      </c>
      <c r="I268" s="1" t="s">
        <v>53</v>
      </c>
      <c r="J268" s="1" t="s">
        <v>54</v>
      </c>
      <c r="K268" s="1" t="s">
        <v>75</v>
      </c>
      <c r="L268" s="1" t="s">
        <v>90</v>
      </c>
      <c r="M268" s="20">
        <v>42712</v>
      </c>
      <c r="N268" s="21">
        <f>E268-G268</f>
        <v>487.82000000000005</v>
      </c>
      <c r="O268" s="19">
        <f>M268-B268</f>
        <v>2</v>
      </c>
    </row>
    <row r="269" spans="1:15">
      <c r="A269" s="1">
        <v>33699</v>
      </c>
      <c r="B269" s="20">
        <v>42576</v>
      </c>
      <c r="C269" s="1" t="s">
        <v>85</v>
      </c>
      <c r="D269" s="1">
        <v>13</v>
      </c>
      <c r="E269" s="1">
        <v>1732.88</v>
      </c>
      <c r="F269" s="1" t="s">
        <v>77</v>
      </c>
      <c r="G269" s="1">
        <v>75.099999999999994</v>
      </c>
      <c r="H269" s="1" t="s">
        <v>78</v>
      </c>
      <c r="I269" s="1" t="s">
        <v>74</v>
      </c>
      <c r="J269" s="1" t="s">
        <v>79</v>
      </c>
      <c r="K269" s="1" t="s">
        <v>80</v>
      </c>
      <c r="L269" s="1" t="s">
        <v>81</v>
      </c>
      <c r="M269" s="20">
        <v>42580</v>
      </c>
      <c r="N269" s="21">
        <f>E269-G269</f>
        <v>1657.7800000000002</v>
      </c>
      <c r="O269" s="19">
        <f>M269-B269</f>
        <v>4</v>
      </c>
    </row>
    <row r="270" spans="1:15">
      <c r="A270" s="1">
        <v>22342</v>
      </c>
      <c r="B270" s="20">
        <v>42518</v>
      </c>
      <c r="C270" s="1" t="s">
        <v>85</v>
      </c>
      <c r="D270" s="1">
        <v>13</v>
      </c>
      <c r="E270" s="1">
        <v>258.63</v>
      </c>
      <c r="F270" s="1" t="s">
        <v>51</v>
      </c>
      <c r="G270" s="1">
        <v>3.5</v>
      </c>
      <c r="H270" s="1" t="s">
        <v>62</v>
      </c>
      <c r="I270" s="1" t="s">
        <v>74</v>
      </c>
      <c r="J270" s="1" t="s">
        <v>64</v>
      </c>
      <c r="K270" s="1" t="s">
        <v>65</v>
      </c>
      <c r="L270" s="1" t="s">
        <v>90</v>
      </c>
      <c r="M270" s="20">
        <v>42525</v>
      </c>
      <c r="N270" s="21">
        <f>E270-G270</f>
        <v>255.13</v>
      </c>
      <c r="O270" s="19">
        <f>M270-B270</f>
        <v>7</v>
      </c>
    </row>
    <row r="271" spans="1:15">
      <c r="A271" s="1">
        <v>11682</v>
      </c>
      <c r="B271" s="20">
        <v>42919</v>
      </c>
      <c r="C271" s="1" t="s">
        <v>85</v>
      </c>
      <c r="D271" s="1">
        <v>5</v>
      </c>
      <c r="E271" s="1">
        <v>109.33</v>
      </c>
      <c r="F271" s="1" t="s">
        <v>51</v>
      </c>
      <c r="G271" s="1">
        <v>4.3</v>
      </c>
      <c r="H271" s="1" t="s">
        <v>95</v>
      </c>
      <c r="I271" s="1" t="s">
        <v>70</v>
      </c>
      <c r="J271" s="1" t="s">
        <v>64</v>
      </c>
      <c r="K271" s="1" t="s">
        <v>71</v>
      </c>
      <c r="L271" s="1" t="s">
        <v>56</v>
      </c>
      <c r="M271" s="20">
        <v>42926</v>
      </c>
      <c r="N271" s="21">
        <f>E271-G271</f>
        <v>105.03</v>
      </c>
      <c r="O271" s="19">
        <f>M271-B271</f>
        <v>7</v>
      </c>
    </row>
    <row r="272" spans="1:15">
      <c r="A272" s="1">
        <v>19174</v>
      </c>
      <c r="B272" s="20">
        <v>42931</v>
      </c>
      <c r="C272" s="1" t="s">
        <v>92</v>
      </c>
      <c r="D272" s="1">
        <v>35</v>
      </c>
      <c r="E272" s="1">
        <v>5683.8110999999999</v>
      </c>
      <c r="F272" s="1" t="s">
        <v>51</v>
      </c>
      <c r="G272" s="1">
        <v>15</v>
      </c>
      <c r="H272" s="1" t="s">
        <v>86</v>
      </c>
      <c r="I272" s="1" t="s">
        <v>74</v>
      </c>
      <c r="J272" s="1" t="s">
        <v>64</v>
      </c>
      <c r="K272" s="1" t="s">
        <v>65</v>
      </c>
      <c r="L272" s="1" t="s">
        <v>66</v>
      </c>
      <c r="M272" s="20">
        <v>42933</v>
      </c>
      <c r="N272" s="21">
        <f>E272-G272</f>
        <v>5668.8110999999999</v>
      </c>
      <c r="O272" s="19">
        <f>M272-B272</f>
        <v>2</v>
      </c>
    </row>
    <row r="273" spans="1:15">
      <c r="A273" s="1">
        <v>55938</v>
      </c>
      <c r="B273" s="20">
        <v>43648</v>
      </c>
      <c r="C273" s="1" t="s">
        <v>61</v>
      </c>
      <c r="D273" s="1">
        <v>18</v>
      </c>
      <c r="E273" s="1">
        <v>1893.79</v>
      </c>
      <c r="F273" s="1" t="s">
        <v>69</v>
      </c>
      <c r="G273" s="1">
        <v>37.5</v>
      </c>
      <c r="H273" s="1" t="s">
        <v>86</v>
      </c>
      <c r="I273" s="1" t="s">
        <v>74</v>
      </c>
      <c r="J273" s="1" t="s">
        <v>54</v>
      </c>
      <c r="K273" s="1" t="s">
        <v>82</v>
      </c>
      <c r="L273" s="1" t="s">
        <v>104</v>
      </c>
      <c r="M273" s="20">
        <v>43649</v>
      </c>
      <c r="N273" s="21">
        <f>E273-G273</f>
        <v>1856.29</v>
      </c>
      <c r="O273" s="19">
        <f>M273-B273</f>
        <v>1</v>
      </c>
    </row>
    <row r="274" spans="1:15">
      <c r="A274" s="1">
        <v>28485</v>
      </c>
      <c r="B274" s="20">
        <v>43476</v>
      </c>
      <c r="C274" s="1" t="s">
        <v>57</v>
      </c>
      <c r="D274" s="1">
        <v>12</v>
      </c>
      <c r="E274" s="1">
        <v>52.622599999999998</v>
      </c>
      <c r="F274" s="1" t="s">
        <v>51</v>
      </c>
      <c r="G274" s="1">
        <v>1</v>
      </c>
      <c r="H274" s="1" t="s">
        <v>95</v>
      </c>
      <c r="I274" s="1" t="s">
        <v>63</v>
      </c>
      <c r="J274" s="1" t="s">
        <v>54</v>
      </c>
      <c r="K274" s="1" t="s">
        <v>100</v>
      </c>
      <c r="L274" s="1" t="s">
        <v>76</v>
      </c>
      <c r="M274" s="20">
        <v>43476</v>
      </c>
      <c r="N274" s="21">
        <f>E274-G274</f>
        <v>51.622599999999998</v>
      </c>
      <c r="O274" s="19">
        <f>M274-B274</f>
        <v>0</v>
      </c>
    </row>
    <row r="275" spans="1:15">
      <c r="A275" s="1">
        <v>17187</v>
      </c>
      <c r="B275" s="20">
        <v>43731</v>
      </c>
      <c r="C275" s="1" t="s">
        <v>57</v>
      </c>
      <c r="D275" s="1">
        <v>4</v>
      </c>
      <c r="E275" s="1">
        <v>3158.61</v>
      </c>
      <c r="F275" s="1" t="s">
        <v>77</v>
      </c>
      <c r="G275" s="1">
        <v>17.2</v>
      </c>
      <c r="H275" s="1" t="s">
        <v>52</v>
      </c>
      <c r="I275" s="1" t="s">
        <v>53</v>
      </c>
      <c r="J275" s="1" t="s">
        <v>64</v>
      </c>
      <c r="K275" s="1" t="s">
        <v>97</v>
      </c>
      <c r="L275" s="1" t="s">
        <v>81</v>
      </c>
      <c r="M275" s="20">
        <v>43733</v>
      </c>
      <c r="N275" s="21">
        <f>E275-G275</f>
        <v>3141.4100000000003</v>
      </c>
      <c r="O275" s="19">
        <f>M275-B275</f>
        <v>2</v>
      </c>
    </row>
    <row r="276" spans="1:15">
      <c r="A276" s="1">
        <v>49412</v>
      </c>
      <c r="B276" s="20">
        <v>42435</v>
      </c>
      <c r="C276" s="1" t="s">
        <v>50</v>
      </c>
      <c r="D276" s="1">
        <v>20</v>
      </c>
      <c r="E276" s="1">
        <v>10077.41</v>
      </c>
      <c r="F276" s="1" t="s">
        <v>77</v>
      </c>
      <c r="G276" s="1">
        <v>17.8</v>
      </c>
      <c r="H276" s="1" t="s">
        <v>73</v>
      </c>
      <c r="I276" s="1" t="s">
        <v>74</v>
      </c>
      <c r="J276" s="1" t="s">
        <v>64</v>
      </c>
      <c r="K276" s="1" t="s">
        <v>97</v>
      </c>
      <c r="L276" s="1" t="s">
        <v>115</v>
      </c>
      <c r="M276" s="20">
        <v>42435</v>
      </c>
      <c r="N276" s="21">
        <f>E276-G276</f>
        <v>10059.61</v>
      </c>
      <c r="O276" s="19">
        <f>M276-B276</f>
        <v>0</v>
      </c>
    </row>
    <row r="277" spans="1:15">
      <c r="A277" s="1">
        <v>55940</v>
      </c>
      <c r="B277" s="20">
        <v>42488</v>
      </c>
      <c r="C277" s="1" t="s">
        <v>61</v>
      </c>
      <c r="D277" s="1">
        <v>29</v>
      </c>
      <c r="E277" s="1">
        <v>3130.58</v>
      </c>
      <c r="F277" s="1" t="s">
        <v>51</v>
      </c>
      <c r="G277" s="1">
        <v>7.7</v>
      </c>
      <c r="H277" s="1" t="s">
        <v>126</v>
      </c>
      <c r="I277" s="1" t="s">
        <v>53</v>
      </c>
      <c r="J277" s="1" t="s">
        <v>64</v>
      </c>
      <c r="K277" s="1" t="s">
        <v>71</v>
      </c>
      <c r="L277" s="1" t="s">
        <v>56</v>
      </c>
      <c r="M277" s="20">
        <v>42489</v>
      </c>
      <c r="N277" s="21">
        <f>E277-G277</f>
        <v>3122.88</v>
      </c>
      <c r="O277" s="19">
        <f>M277-B277</f>
        <v>1</v>
      </c>
    </row>
    <row r="278" spans="1:15">
      <c r="A278" s="1">
        <v>13923</v>
      </c>
      <c r="B278" s="20">
        <v>43654</v>
      </c>
      <c r="C278" s="1" t="s">
        <v>57</v>
      </c>
      <c r="D278" s="1">
        <v>27</v>
      </c>
      <c r="E278" s="1">
        <v>6583.5</v>
      </c>
      <c r="F278" s="1" t="s">
        <v>77</v>
      </c>
      <c r="G278" s="1">
        <v>30.7</v>
      </c>
      <c r="H278" s="1" t="s">
        <v>95</v>
      </c>
      <c r="I278" s="1" t="s">
        <v>70</v>
      </c>
      <c r="J278" s="1" t="s">
        <v>54</v>
      </c>
      <c r="K278" s="1" t="s">
        <v>82</v>
      </c>
      <c r="L278" s="1" t="s">
        <v>81</v>
      </c>
      <c r="M278" s="20">
        <v>43656</v>
      </c>
      <c r="N278" s="21">
        <f>E278-G278</f>
        <v>6552.8</v>
      </c>
      <c r="O278" s="19">
        <f>M278-B278</f>
        <v>2</v>
      </c>
    </row>
    <row r="279" spans="1:15">
      <c r="A279" s="1">
        <v>44451</v>
      </c>
      <c r="B279" s="20">
        <v>43353</v>
      </c>
      <c r="C279" s="1" t="s">
        <v>85</v>
      </c>
      <c r="D279" s="1">
        <v>4</v>
      </c>
      <c r="E279" s="1">
        <v>13.36</v>
      </c>
      <c r="F279" s="1" t="s">
        <v>51</v>
      </c>
      <c r="G279" s="1">
        <v>5.0999999999999996</v>
      </c>
      <c r="H279" s="1" t="s">
        <v>73</v>
      </c>
      <c r="I279" s="1" t="s">
        <v>70</v>
      </c>
      <c r="J279" s="1" t="s">
        <v>54</v>
      </c>
      <c r="K279" s="1" t="s">
        <v>55</v>
      </c>
      <c r="L279" s="1" t="s">
        <v>56</v>
      </c>
      <c r="M279" s="20">
        <v>43357</v>
      </c>
      <c r="N279" s="21">
        <f>E279-G279</f>
        <v>8.26</v>
      </c>
      <c r="O279" s="19">
        <f>M279-B279</f>
        <v>4</v>
      </c>
    </row>
    <row r="280" spans="1:15">
      <c r="A280" s="1">
        <v>13953</v>
      </c>
      <c r="B280" s="20">
        <v>43250</v>
      </c>
      <c r="C280" s="1" t="s">
        <v>50</v>
      </c>
      <c r="D280" s="1">
        <v>32</v>
      </c>
      <c r="E280" s="1">
        <v>407.93</v>
      </c>
      <c r="F280" s="1" t="s">
        <v>51</v>
      </c>
      <c r="G280" s="1">
        <v>5.4</v>
      </c>
      <c r="H280" s="1" t="s">
        <v>52</v>
      </c>
      <c r="I280" s="1" t="s">
        <v>63</v>
      </c>
      <c r="J280" s="1" t="s">
        <v>54</v>
      </c>
      <c r="K280" s="1" t="s">
        <v>101</v>
      </c>
      <c r="L280" s="1" t="s">
        <v>56</v>
      </c>
      <c r="M280" s="20">
        <v>43252</v>
      </c>
      <c r="N280" s="21">
        <f>E280-G280</f>
        <v>402.53000000000003</v>
      </c>
      <c r="O280" s="19">
        <f>M280-B280</f>
        <v>2</v>
      </c>
    </row>
    <row r="281" spans="1:15">
      <c r="A281" s="1">
        <v>55139</v>
      </c>
      <c r="B281" s="20">
        <v>42751</v>
      </c>
      <c r="C281" s="1" t="s">
        <v>61</v>
      </c>
      <c r="D281" s="1">
        <v>26</v>
      </c>
      <c r="E281" s="1">
        <v>91.71</v>
      </c>
      <c r="F281" s="1" t="s">
        <v>51</v>
      </c>
      <c r="G281" s="1">
        <v>1</v>
      </c>
      <c r="H281" s="1" t="s">
        <v>86</v>
      </c>
      <c r="I281" s="1" t="s">
        <v>74</v>
      </c>
      <c r="J281" s="1" t="s">
        <v>54</v>
      </c>
      <c r="K281" s="1" t="s">
        <v>100</v>
      </c>
      <c r="L281" s="1" t="s">
        <v>76</v>
      </c>
      <c r="M281" s="20">
        <v>42752</v>
      </c>
      <c r="N281" s="21">
        <f>E281-G281</f>
        <v>90.71</v>
      </c>
      <c r="O281" s="19">
        <f>M281-B281</f>
        <v>1</v>
      </c>
    </row>
    <row r="282" spans="1:15">
      <c r="A282" s="1">
        <v>49767</v>
      </c>
      <c r="B282" s="20">
        <v>43046</v>
      </c>
      <c r="C282" s="1" t="s">
        <v>50</v>
      </c>
      <c r="D282" s="1">
        <v>39</v>
      </c>
      <c r="E282" s="1">
        <v>5559.92</v>
      </c>
      <c r="F282" s="1" t="s">
        <v>51</v>
      </c>
      <c r="G282" s="1">
        <v>15</v>
      </c>
      <c r="H282" s="1" t="s">
        <v>88</v>
      </c>
      <c r="I282" s="1" t="s">
        <v>74</v>
      </c>
      <c r="J282" s="1" t="s">
        <v>64</v>
      </c>
      <c r="K282" s="1" t="s">
        <v>97</v>
      </c>
      <c r="L282" s="1" t="s">
        <v>66</v>
      </c>
      <c r="M282" s="20">
        <v>43047</v>
      </c>
      <c r="N282" s="21">
        <f>E282-G282</f>
        <v>5544.92</v>
      </c>
      <c r="O282" s="19">
        <f>M282-B282</f>
        <v>1</v>
      </c>
    </row>
    <row r="283" spans="1:15">
      <c r="A283" s="1">
        <v>16262</v>
      </c>
      <c r="B283" s="20">
        <v>43100</v>
      </c>
      <c r="C283" s="1" t="s">
        <v>85</v>
      </c>
      <c r="D283" s="1">
        <v>11</v>
      </c>
      <c r="E283" s="1">
        <v>67.239999999999995</v>
      </c>
      <c r="F283" s="1" t="s">
        <v>69</v>
      </c>
      <c r="G283" s="1">
        <v>2.2000000000000002</v>
      </c>
      <c r="H283" s="1" t="s">
        <v>99</v>
      </c>
      <c r="I283" s="1" t="s">
        <v>63</v>
      </c>
      <c r="J283" s="1" t="s">
        <v>54</v>
      </c>
      <c r="K283" s="1" t="s">
        <v>101</v>
      </c>
      <c r="L283" s="1" t="s">
        <v>76</v>
      </c>
      <c r="M283" s="20">
        <v>43107</v>
      </c>
      <c r="N283" s="21">
        <f>E283-G283</f>
        <v>65.039999999999992</v>
      </c>
      <c r="O283" s="19">
        <f>M283-B283</f>
        <v>7</v>
      </c>
    </row>
    <row r="284" spans="1:15">
      <c r="A284" s="1">
        <v>33600</v>
      </c>
      <c r="B284" s="20">
        <v>43013</v>
      </c>
      <c r="C284" s="1" t="s">
        <v>85</v>
      </c>
      <c r="D284" s="1">
        <v>42</v>
      </c>
      <c r="E284" s="1">
        <v>200.39</v>
      </c>
      <c r="F284" s="1" t="s">
        <v>51</v>
      </c>
      <c r="G284" s="1">
        <v>5.0999999999999996</v>
      </c>
      <c r="H284" s="1" t="s">
        <v>73</v>
      </c>
      <c r="I284" s="1" t="s">
        <v>53</v>
      </c>
      <c r="J284" s="1" t="s">
        <v>54</v>
      </c>
      <c r="K284" s="1" t="s">
        <v>101</v>
      </c>
      <c r="L284" s="1" t="s">
        <v>56</v>
      </c>
      <c r="M284" s="20">
        <v>43015</v>
      </c>
      <c r="N284" s="21">
        <f>E284-G284</f>
        <v>195.29</v>
      </c>
      <c r="O284" s="19">
        <f>M284-B284</f>
        <v>2</v>
      </c>
    </row>
    <row r="285" spans="1:15">
      <c r="A285" s="1">
        <v>20449</v>
      </c>
      <c r="B285" s="20">
        <v>42737</v>
      </c>
      <c r="C285" s="1" t="s">
        <v>92</v>
      </c>
      <c r="D285" s="1">
        <v>19</v>
      </c>
      <c r="E285" s="1">
        <v>1301.6600000000001</v>
      </c>
      <c r="F285" s="1" t="s">
        <v>51</v>
      </c>
      <c r="G285" s="1">
        <v>21.4</v>
      </c>
      <c r="H285" s="1" t="s">
        <v>126</v>
      </c>
      <c r="I285" s="1" t="s">
        <v>74</v>
      </c>
      <c r="J285" s="1" t="s">
        <v>54</v>
      </c>
      <c r="K285" s="1" t="s">
        <v>55</v>
      </c>
      <c r="L285" s="1" t="s">
        <v>56</v>
      </c>
      <c r="M285" s="20">
        <v>42738</v>
      </c>
      <c r="N285" s="21">
        <f>E285-G285</f>
        <v>1280.26</v>
      </c>
      <c r="O285" s="19">
        <f>M285-B285</f>
        <v>1</v>
      </c>
    </row>
    <row r="286" spans="1:15">
      <c r="A286" s="1">
        <v>57827</v>
      </c>
      <c r="B286" s="20">
        <v>42552</v>
      </c>
      <c r="C286" s="1" t="s">
        <v>92</v>
      </c>
      <c r="D286" s="1">
        <v>29</v>
      </c>
      <c r="E286" s="1">
        <v>157.31139999999999</v>
      </c>
      <c r="F286" s="1" t="s">
        <v>51</v>
      </c>
      <c r="G286" s="1">
        <v>5.9</v>
      </c>
      <c r="H286" s="1" t="s">
        <v>88</v>
      </c>
      <c r="I286" s="1" t="s">
        <v>70</v>
      </c>
      <c r="J286" s="1" t="s">
        <v>54</v>
      </c>
      <c r="K286" s="1" t="s">
        <v>101</v>
      </c>
      <c r="L286" s="1" t="s">
        <v>56</v>
      </c>
      <c r="M286" s="20">
        <v>42553</v>
      </c>
      <c r="N286" s="21">
        <f>E286-G286</f>
        <v>151.41139999999999</v>
      </c>
      <c r="O286" s="19">
        <f>M286-B286</f>
        <v>1</v>
      </c>
    </row>
    <row r="287" spans="1:15">
      <c r="A287" s="1">
        <v>31616</v>
      </c>
      <c r="B287" s="20">
        <v>42974</v>
      </c>
      <c r="C287" s="1" t="s">
        <v>50</v>
      </c>
      <c r="D287" s="1">
        <v>46</v>
      </c>
      <c r="E287" s="1">
        <v>150.9556</v>
      </c>
      <c r="F287" s="1" t="s">
        <v>51</v>
      </c>
      <c r="G287" s="1">
        <v>1.1000000000000001</v>
      </c>
      <c r="H287" s="1" t="s">
        <v>78</v>
      </c>
      <c r="I287" s="1" t="s">
        <v>63</v>
      </c>
      <c r="J287" s="1" t="s">
        <v>54</v>
      </c>
      <c r="K287" s="1" t="s">
        <v>58</v>
      </c>
      <c r="L287" s="1" t="s">
        <v>56</v>
      </c>
      <c r="M287" s="20">
        <v>42975</v>
      </c>
      <c r="N287" s="21">
        <f>E287-G287</f>
        <v>149.85560000000001</v>
      </c>
      <c r="O287" s="19">
        <f>M287-B287</f>
        <v>1</v>
      </c>
    </row>
    <row r="288" spans="1:15">
      <c r="A288" s="1">
        <v>16359</v>
      </c>
      <c r="B288" s="20">
        <v>43599</v>
      </c>
      <c r="C288" s="1" t="s">
        <v>50</v>
      </c>
      <c r="D288" s="1">
        <v>39</v>
      </c>
      <c r="E288" s="1">
        <v>1437.65</v>
      </c>
      <c r="F288" s="1" t="s">
        <v>51</v>
      </c>
      <c r="G288" s="1">
        <v>15.8</v>
      </c>
      <c r="H288" s="1" t="s">
        <v>52</v>
      </c>
      <c r="I288" s="1" t="s">
        <v>63</v>
      </c>
      <c r="J288" s="1" t="s">
        <v>54</v>
      </c>
      <c r="K288" s="1" t="s">
        <v>84</v>
      </c>
      <c r="L288" s="1" t="s">
        <v>56</v>
      </c>
      <c r="M288" s="20">
        <v>43600</v>
      </c>
      <c r="N288" s="21">
        <f>E288-G288</f>
        <v>1421.8500000000001</v>
      </c>
      <c r="O288" s="19">
        <f>M288-B288</f>
        <v>1</v>
      </c>
    </row>
    <row r="289" spans="1:15">
      <c r="A289" s="1">
        <v>55200</v>
      </c>
      <c r="B289" s="20">
        <v>42974</v>
      </c>
      <c r="C289" s="1" t="s">
        <v>92</v>
      </c>
      <c r="D289" s="1">
        <v>4</v>
      </c>
      <c r="E289" s="1">
        <v>694.69</v>
      </c>
      <c r="F289" s="1" t="s">
        <v>51</v>
      </c>
      <c r="G289" s="1">
        <v>3</v>
      </c>
      <c r="H289" s="1" t="s">
        <v>99</v>
      </c>
      <c r="I289" s="1" t="s">
        <v>70</v>
      </c>
      <c r="J289" s="1" t="s">
        <v>64</v>
      </c>
      <c r="K289" s="1" t="s">
        <v>65</v>
      </c>
      <c r="L289" s="1" t="s">
        <v>56</v>
      </c>
      <c r="M289" s="20">
        <v>42976</v>
      </c>
      <c r="N289" s="21">
        <f>E289-G289</f>
        <v>691.69</v>
      </c>
      <c r="O289" s="19">
        <f>M289-B289</f>
        <v>2</v>
      </c>
    </row>
    <row r="290" spans="1:15">
      <c r="A290" s="1">
        <v>22210</v>
      </c>
      <c r="B290" s="20">
        <v>43361</v>
      </c>
      <c r="C290" s="1" t="s">
        <v>50</v>
      </c>
      <c r="D290" s="1">
        <v>37</v>
      </c>
      <c r="E290" s="1">
        <v>1105.78</v>
      </c>
      <c r="F290" s="1" t="s">
        <v>51</v>
      </c>
      <c r="G290" s="1">
        <v>5.2</v>
      </c>
      <c r="H290" s="1" t="s">
        <v>93</v>
      </c>
      <c r="I290" s="1" t="s">
        <v>53</v>
      </c>
      <c r="J290" s="1" t="s">
        <v>54</v>
      </c>
      <c r="K290" s="1" t="s">
        <v>101</v>
      </c>
      <c r="L290" s="1" t="s">
        <v>76</v>
      </c>
      <c r="M290" s="20">
        <v>43363</v>
      </c>
      <c r="N290" s="21">
        <f>E290-G290</f>
        <v>1100.58</v>
      </c>
      <c r="O290" s="19">
        <f>M290-B290</f>
        <v>2</v>
      </c>
    </row>
    <row r="291" spans="1:15">
      <c r="A291" s="1">
        <v>43906</v>
      </c>
      <c r="B291" s="20">
        <v>43503</v>
      </c>
      <c r="C291" s="1" t="s">
        <v>57</v>
      </c>
      <c r="D291" s="1">
        <v>50</v>
      </c>
      <c r="E291" s="1">
        <v>3853.1448999999998</v>
      </c>
      <c r="F291" s="1" t="s">
        <v>51</v>
      </c>
      <c r="G291" s="1">
        <v>15.5</v>
      </c>
      <c r="H291" s="1" t="s">
        <v>99</v>
      </c>
      <c r="I291" s="1" t="s">
        <v>53</v>
      </c>
      <c r="J291" s="1" t="s">
        <v>64</v>
      </c>
      <c r="K291" s="1" t="s">
        <v>71</v>
      </c>
      <c r="L291" s="1" t="s">
        <v>56</v>
      </c>
      <c r="M291" s="20">
        <v>43504</v>
      </c>
      <c r="N291" s="21">
        <f>E291-G291</f>
        <v>3837.6448999999998</v>
      </c>
      <c r="O291" s="19">
        <f>M291-B291</f>
        <v>1</v>
      </c>
    </row>
    <row r="292" spans="1:15">
      <c r="A292" s="1">
        <v>46310</v>
      </c>
      <c r="B292" s="20">
        <v>42936</v>
      </c>
      <c r="C292" s="1" t="s">
        <v>57</v>
      </c>
      <c r="D292" s="1">
        <v>13</v>
      </c>
      <c r="E292" s="1">
        <v>298</v>
      </c>
      <c r="F292" s="1" t="s">
        <v>51</v>
      </c>
      <c r="G292" s="1">
        <v>5.9</v>
      </c>
      <c r="H292" s="1" t="s">
        <v>52</v>
      </c>
      <c r="I292" s="1" t="s">
        <v>70</v>
      </c>
      <c r="J292" s="1" t="s">
        <v>54</v>
      </c>
      <c r="K292" s="1" t="s">
        <v>100</v>
      </c>
      <c r="L292" s="1" t="s">
        <v>90</v>
      </c>
      <c r="M292" s="20">
        <v>42937</v>
      </c>
      <c r="N292" s="21">
        <f>E292-G292</f>
        <v>292.10000000000002</v>
      </c>
      <c r="O292" s="19">
        <f>M292-B292</f>
        <v>1</v>
      </c>
    </row>
    <row r="293" spans="1:15">
      <c r="A293" s="1">
        <v>44706</v>
      </c>
      <c r="B293" s="20">
        <v>42823</v>
      </c>
      <c r="C293" s="1" t="s">
        <v>85</v>
      </c>
      <c r="D293" s="1">
        <v>33</v>
      </c>
      <c r="E293" s="1">
        <v>50.8</v>
      </c>
      <c r="F293" s="1" t="s">
        <v>51</v>
      </c>
      <c r="G293" s="1">
        <v>0.7</v>
      </c>
      <c r="H293" s="1" t="s">
        <v>52</v>
      </c>
      <c r="I293" s="1" t="s">
        <v>53</v>
      </c>
      <c r="J293" s="1" t="s">
        <v>54</v>
      </c>
      <c r="K293" s="1" t="s">
        <v>123</v>
      </c>
      <c r="L293" s="1" t="s">
        <v>76</v>
      </c>
      <c r="M293" s="20">
        <v>42828</v>
      </c>
      <c r="N293" s="21">
        <f>E293-G293</f>
        <v>50.099999999999994</v>
      </c>
      <c r="O293" s="19">
        <f>M293-B293</f>
        <v>5</v>
      </c>
    </row>
    <row r="294" spans="1:15">
      <c r="A294" s="1">
        <v>5189</v>
      </c>
      <c r="B294" s="20">
        <v>43063</v>
      </c>
      <c r="C294" s="1" t="s">
        <v>85</v>
      </c>
      <c r="D294" s="1">
        <v>14</v>
      </c>
      <c r="E294" s="1">
        <v>2211.29</v>
      </c>
      <c r="F294" s="1" t="s">
        <v>51</v>
      </c>
      <c r="G294" s="1">
        <v>21.4</v>
      </c>
      <c r="H294" s="1" t="s">
        <v>78</v>
      </c>
      <c r="I294" s="1" t="s">
        <v>53</v>
      </c>
      <c r="J294" s="1" t="s">
        <v>54</v>
      </c>
      <c r="K294" s="1" t="s">
        <v>82</v>
      </c>
      <c r="L294" s="1" t="s">
        <v>56</v>
      </c>
      <c r="M294" s="20">
        <v>43065</v>
      </c>
      <c r="N294" s="21">
        <f>E294-G294</f>
        <v>2189.89</v>
      </c>
      <c r="O294" s="19">
        <f>M294-B294</f>
        <v>2</v>
      </c>
    </row>
    <row r="295" spans="1:15">
      <c r="A295" s="1">
        <v>10979</v>
      </c>
      <c r="B295" s="20">
        <v>43376</v>
      </c>
      <c r="C295" s="1" t="s">
        <v>92</v>
      </c>
      <c r="D295" s="1">
        <v>7</v>
      </c>
      <c r="E295" s="1">
        <v>155.1</v>
      </c>
      <c r="F295" s="1" t="s">
        <v>69</v>
      </c>
      <c r="G295" s="1">
        <v>6.3</v>
      </c>
      <c r="H295" s="1" t="s">
        <v>91</v>
      </c>
      <c r="I295" s="1" t="s">
        <v>74</v>
      </c>
      <c r="J295" s="1" t="s">
        <v>54</v>
      </c>
      <c r="K295" s="1" t="s">
        <v>101</v>
      </c>
      <c r="L295" s="1" t="s">
        <v>56</v>
      </c>
      <c r="M295" s="20">
        <v>43378</v>
      </c>
      <c r="N295" s="21">
        <f>E295-G295</f>
        <v>148.79999999999998</v>
      </c>
      <c r="O295" s="19">
        <f>M295-B295</f>
        <v>2</v>
      </c>
    </row>
    <row r="296" spans="1:15">
      <c r="A296" s="1">
        <v>50309</v>
      </c>
      <c r="B296" s="20">
        <v>43173</v>
      </c>
      <c r="C296" s="1" t="s">
        <v>85</v>
      </c>
      <c r="D296" s="1">
        <v>36</v>
      </c>
      <c r="E296" s="1">
        <v>260.20260000000002</v>
      </c>
      <c r="F296" s="1" t="s">
        <v>51</v>
      </c>
      <c r="G296" s="1">
        <v>10.4</v>
      </c>
      <c r="H296" s="1" t="s">
        <v>52</v>
      </c>
      <c r="I296" s="1" t="s">
        <v>74</v>
      </c>
      <c r="J296" s="1" t="s">
        <v>54</v>
      </c>
      <c r="K296" s="1" t="s">
        <v>82</v>
      </c>
      <c r="L296" s="1" t="s">
        <v>56</v>
      </c>
      <c r="M296" s="20">
        <v>43180</v>
      </c>
      <c r="N296" s="21">
        <f>E296-G296</f>
        <v>249.80260000000001</v>
      </c>
      <c r="O296" s="19">
        <f>M296-B296</f>
        <v>7</v>
      </c>
    </row>
    <row r="297" spans="1:15">
      <c r="A297" s="1">
        <v>53254</v>
      </c>
      <c r="B297" s="20">
        <v>42599</v>
      </c>
      <c r="C297" s="1" t="s">
        <v>92</v>
      </c>
      <c r="D297" s="1">
        <v>34</v>
      </c>
      <c r="E297" s="1">
        <v>5823.09</v>
      </c>
      <c r="F297" s="1" t="s">
        <v>51</v>
      </c>
      <c r="G297" s="1">
        <v>5.3</v>
      </c>
      <c r="H297" s="1" t="s">
        <v>52</v>
      </c>
      <c r="I297" s="1" t="s">
        <v>70</v>
      </c>
      <c r="J297" s="1" t="s">
        <v>64</v>
      </c>
      <c r="K297" s="1" t="s">
        <v>65</v>
      </c>
      <c r="L297" s="1" t="s">
        <v>56</v>
      </c>
      <c r="M297" s="20">
        <v>42602</v>
      </c>
      <c r="N297" s="21">
        <f>E297-G297</f>
        <v>5817.79</v>
      </c>
      <c r="O297" s="19">
        <f>M297-B297</f>
        <v>3</v>
      </c>
    </row>
    <row r="298" spans="1:15">
      <c r="A298" s="1">
        <v>17282</v>
      </c>
      <c r="B298" s="20">
        <v>42691</v>
      </c>
      <c r="C298" s="1" t="s">
        <v>85</v>
      </c>
      <c r="D298" s="1">
        <v>37</v>
      </c>
      <c r="E298" s="1">
        <v>1057.6099999999999</v>
      </c>
      <c r="F298" s="1" t="s">
        <v>51</v>
      </c>
      <c r="G298" s="1">
        <v>6.7</v>
      </c>
      <c r="H298" s="1" t="s">
        <v>91</v>
      </c>
      <c r="I298" s="1" t="s">
        <v>70</v>
      </c>
      <c r="J298" s="1" t="s">
        <v>54</v>
      </c>
      <c r="K298" s="1" t="s">
        <v>55</v>
      </c>
      <c r="L298" s="1" t="s">
        <v>56</v>
      </c>
      <c r="M298" s="20">
        <v>42693</v>
      </c>
      <c r="N298" s="21">
        <f>E298-G298</f>
        <v>1050.9099999999999</v>
      </c>
      <c r="O298" s="19">
        <f>M298-B298</f>
        <v>2</v>
      </c>
    </row>
    <row r="299" spans="1:15">
      <c r="A299" s="1">
        <v>20899</v>
      </c>
      <c r="B299" s="20">
        <v>42836</v>
      </c>
      <c r="C299" s="1" t="s">
        <v>85</v>
      </c>
      <c r="D299" s="1">
        <v>9</v>
      </c>
      <c r="E299" s="1">
        <v>529.76</v>
      </c>
      <c r="F299" s="1" t="s">
        <v>51</v>
      </c>
      <c r="G299" s="1">
        <v>11.5</v>
      </c>
      <c r="H299" s="1" t="s">
        <v>52</v>
      </c>
      <c r="I299" s="1" t="s">
        <v>70</v>
      </c>
      <c r="J299" s="1" t="s">
        <v>54</v>
      </c>
      <c r="K299" s="1" t="s">
        <v>101</v>
      </c>
      <c r="L299" s="1" t="s">
        <v>56</v>
      </c>
      <c r="M299" s="20">
        <v>42845</v>
      </c>
      <c r="N299" s="21">
        <f>E299-G299</f>
        <v>518.26</v>
      </c>
      <c r="O299" s="19">
        <f>M299-B299</f>
        <v>9</v>
      </c>
    </row>
    <row r="300" spans="1:15">
      <c r="A300" s="1">
        <v>1345</v>
      </c>
      <c r="B300" s="20">
        <v>43765</v>
      </c>
      <c r="C300" s="1" t="s">
        <v>85</v>
      </c>
      <c r="D300" s="1">
        <v>24</v>
      </c>
      <c r="E300" s="1">
        <v>2614.92</v>
      </c>
      <c r="F300" s="1" t="s">
        <v>77</v>
      </c>
      <c r="G300" s="1">
        <v>38.299999999999997</v>
      </c>
      <c r="H300" s="1" t="s">
        <v>52</v>
      </c>
      <c r="I300" s="1" t="s">
        <v>53</v>
      </c>
      <c r="J300" s="1" t="s">
        <v>79</v>
      </c>
      <c r="K300" s="1" t="s">
        <v>128</v>
      </c>
      <c r="L300" s="1" t="s">
        <v>115</v>
      </c>
      <c r="M300" s="20">
        <v>43769</v>
      </c>
      <c r="N300" s="21">
        <f>E300-G300</f>
        <v>2576.62</v>
      </c>
      <c r="O300" s="19">
        <f>M300-B300</f>
        <v>4</v>
      </c>
    </row>
    <row r="301" spans="1:15">
      <c r="A301" s="1">
        <v>58470</v>
      </c>
      <c r="B301" s="20">
        <v>43258</v>
      </c>
      <c r="C301" s="1" t="s">
        <v>57</v>
      </c>
      <c r="D301" s="1">
        <v>13</v>
      </c>
      <c r="E301" s="1">
        <v>52.52</v>
      </c>
      <c r="F301" s="1" t="s">
        <v>51</v>
      </c>
      <c r="G301" s="1">
        <v>2.1</v>
      </c>
      <c r="H301" s="1" t="s">
        <v>73</v>
      </c>
      <c r="I301" s="1" t="s">
        <v>74</v>
      </c>
      <c r="J301" s="1" t="s">
        <v>54</v>
      </c>
      <c r="K301" s="1" t="s">
        <v>101</v>
      </c>
      <c r="L301" s="1" t="s">
        <v>76</v>
      </c>
      <c r="M301" s="20">
        <v>43258</v>
      </c>
      <c r="N301" s="21">
        <f>E301-G301</f>
        <v>50.42</v>
      </c>
      <c r="O301" s="19">
        <f>M301-B301</f>
        <v>0</v>
      </c>
    </row>
    <row r="302" spans="1:15">
      <c r="A302" s="1">
        <v>11776</v>
      </c>
      <c r="B302" s="20">
        <v>43519</v>
      </c>
      <c r="C302" s="1" t="s">
        <v>85</v>
      </c>
      <c r="D302" s="1">
        <v>40</v>
      </c>
      <c r="E302" s="1">
        <v>61.25</v>
      </c>
      <c r="F302" s="1" t="s">
        <v>69</v>
      </c>
      <c r="G302" s="1">
        <v>0.7</v>
      </c>
      <c r="H302" s="1" t="s">
        <v>73</v>
      </c>
      <c r="I302" s="1" t="s">
        <v>74</v>
      </c>
      <c r="J302" s="1" t="s">
        <v>54</v>
      </c>
      <c r="K302" s="1" t="s">
        <v>123</v>
      </c>
      <c r="L302" s="1" t="s">
        <v>76</v>
      </c>
      <c r="M302" s="20">
        <v>43519</v>
      </c>
      <c r="N302" s="21">
        <f>E302-G302</f>
        <v>60.55</v>
      </c>
      <c r="O302" s="19">
        <f>M302-B302</f>
        <v>0</v>
      </c>
    </row>
    <row r="303" spans="1:15">
      <c r="A303" s="1">
        <v>43911</v>
      </c>
      <c r="B303" s="20">
        <v>42383</v>
      </c>
      <c r="C303" s="1" t="s">
        <v>92</v>
      </c>
      <c r="D303" s="1">
        <v>23</v>
      </c>
      <c r="E303" s="1">
        <v>8008.2116999999998</v>
      </c>
      <c r="F303" s="1" t="s">
        <v>77</v>
      </c>
      <c r="G303" s="1">
        <v>63.1</v>
      </c>
      <c r="H303" s="1" t="s">
        <v>88</v>
      </c>
      <c r="I303" s="1" t="s">
        <v>53</v>
      </c>
      <c r="J303" s="1" t="s">
        <v>79</v>
      </c>
      <c r="K303" s="1" t="s">
        <v>80</v>
      </c>
      <c r="L303" s="1" t="s">
        <v>81</v>
      </c>
      <c r="M303" s="20">
        <v>42385</v>
      </c>
      <c r="N303" s="21">
        <f>E303-G303</f>
        <v>7945.1116999999995</v>
      </c>
      <c r="O303" s="19">
        <f>M303-B303</f>
        <v>2</v>
      </c>
    </row>
    <row r="304" spans="1:15">
      <c r="A304" s="1">
        <v>55875</v>
      </c>
      <c r="B304" s="20">
        <v>42698</v>
      </c>
      <c r="C304" s="1" t="s">
        <v>50</v>
      </c>
      <c r="D304" s="1">
        <v>50</v>
      </c>
      <c r="E304" s="1">
        <v>442.83</v>
      </c>
      <c r="F304" s="1" t="s">
        <v>51</v>
      </c>
      <c r="G304" s="1">
        <v>4.3</v>
      </c>
      <c r="H304" s="1" t="s">
        <v>62</v>
      </c>
      <c r="I304" s="1" t="s">
        <v>74</v>
      </c>
      <c r="J304" s="1" t="s">
        <v>79</v>
      </c>
      <c r="K304" s="1" t="s">
        <v>87</v>
      </c>
      <c r="L304" s="1" t="s">
        <v>76</v>
      </c>
      <c r="M304" s="20">
        <v>42701</v>
      </c>
      <c r="N304" s="21">
        <f>E304-G304</f>
        <v>438.53</v>
      </c>
      <c r="O304" s="19">
        <f>M304-B304</f>
        <v>3</v>
      </c>
    </row>
    <row r="305" spans="1:15">
      <c r="A305" s="1">
        <v>17953</v>
      </c>
      <c r="B305" s="20">
        <v>43697</v>
      </c>
      <c r="C305" s="1" t="s">
        <v>57</v>
      </c>
      <c r="D305" s="1">
        <v>30</v>
      </c>
      <c r="E305" s="1">
        <v>1043.3800000000001</v>
      </c>
      <c r="F305" s="1" t="s">
        <v>51</v>
      </c>
      <c r="G305" s="1">
        <v>20.9</v>
      </c>
      <c r="H305" s="1" t="s">
        <v>52</v>
      </c>
      <c r="I305" s="1" t="s">
        <v>74</v>
      </c>
      <c r="J305" s="1" t="s">
        <v>54</v>
      </c>
      <c r="K305" s="1" t="s">
        <v>84</v>
      </c>
      <c r="L305" s="1" t="s">
        <v>56</v>
      </c>
      <c r="M305" s="20">
        <v>43699</v>
      </c>
      <c r="N305" s="21">
        <f>E305-G305</f>
        <v>1022.4800000000001</v>
      </c>
      <c r="O305" s="19">
        <f>M305-B305</f>
        <v>2</v>
      </c>
    </row>
    <row r="306" spans="1:15">
      <c r="A306" s="1">
        <v>6720</v>
      </c>
      <c r="B306" s="20">
        <v>42986</v>
      </c>
      <c r="C306" s="1" t="s">
        <v>61</v>
      </c>
      <c r="D306" s="1">
        <v>8</v>
      </c>
      <c r="E306" s="1">
        <v>57.66</v>
      </c>
      <c r="F306" s="1" t="s">
        <v>51</v>
      </c>
      <c r="G306" s="1">
        <v>0.5</v>
      </c>
      <c r="H306" s="1" t="s">
        <v>93</v>
      </c>
      <c r="I306" s="1" t="s">
        <v>70</v>
      </c>
      <c r="J306" s="1" t="s">
        <v>54</v>
      </c>
      <c r="K306" s="1" t="s">
        <v>58</v>
      </c>
      <c r="L306" s="1" t="s">
        <v>56</v>
      </c>
      <c r="M306" s="20">
        <v>42988</v>
      </c>
      <c r="N306" s="21">
        <f>E306-G306</f>
        <v>57.16</v>
      </c>
      <c r="O306" s="19">
        <f>M306-B306</f>
        <v>2</v>
      </c>
    </row>
    <row r="307" spans="1:15">
      <c r="A307" s="1">
        <v>44003</v>
      </c>
      <c r="B307" s="20">
        <v>43420</v>
      </c>
      <c r="C307" s="1" t="s">
        <v>85</v>
      </c>
      <c r="D307" s="1">
        <v>38</v>
      </c>
      <c r="E307" s="1">
        <v>216.59</v>
      </c>
      <c r="F307" s="1" t="s">
        <v>51</v>
      </c>
      <c r="G307" s="1">
        <v>3.2</v>
      </c>
      <c r="H307" s="1" t="s">
        <v>73</v>
      </c>
      <c r="I307" s="1" t="s">
        <v>70</v>
      </c>
      <c r="J307" s="1" t="s">
        <v>54</v>
      </c>
      <c r="K307" s="1" t="s">
        <v>55</v>
      </c>
      <c r="L307" s="1" t="s">
        <v>56</v>
      </c>
      <c r="M307" s="20">
        <v>43424</v>
      </c>
      <c r="N307" s="21">
        <f>E307-G307</f>
        <v>213.39000000000001</v>
      </c>
      <c r="O307" s="19">
        <f>M307-B307</f>
        <v>4</v>
      </c>
    </row>
    <row r="308" spans="1:15">
      <c r="A308" s="1">
        <v>59204</v>
      </c>
      <c r="B308" s="20">
        <v>43524</v>
      </c>
      <c r="C308" s="1" t="s">
        <v>92</v>
      </c>
      <c r="D308" s="1">
        <v>7</v>
      </c>
      <c r="E308" s="1">
        <v>269.2</v>
      </c>
      <c r="F308" s="1" t="s">
        <v>51</v>
      </c>
      <c r="G308" s="1">
        <v>5.4</v>
      </c>
      <c r="H308" s="1" t="s">
        <v>73</v>
      </c>
      <c r="I308" s="1" t="s">
        <v>70</v>
      </c>
      <c r="J308" s="1" t="s">
        <v>54</v>
      </c>
      <c r="K308" s="1" t="s">
        <v>101</v>
      </c>
      <c r="L308" s="1" t="s">
        <v>76</v>
      </c>
      <c r="M308" s="20">
        <v>43525</v>
      </c>
      <c r="N308" s="21">
        <f>E308-G308</f>
        <v>263.8</v>
      </c>
      <c r="O308" s="19">
        <f>M308-B308</f>
        <v>1</v>
      </c>
    </row>
    <row r="309" spans="1:15">
      <c r="A309" s="1">
        <v>50816</v>
      </c>
      <c r="B309" s="20">
        <v>42455</v>
      </c>
      <c r="C309" s="1" t="s">
        <v>57</v>
      </c>
      <c r="D309" s="1">
        <v>25</v>
      </c>
      <c r="E309" s="1">
        <v>306.0949</v>
      </c>
      <c r="F309" s="1" t="s">
        <v>51</v>
      </c>
      <c r="G309" s="1">
        <v>5.3</v>
      </c>
      <c r="H309" s="1" t="s">
        <v>73</v>
      </c>
      <c r="I309" s="1" t="s">
        <v>74</v>
      </c>
      <c r="J309" s="1" t="s">
        <v>54</v>
      </c>
      <c r="K309" s="1" t="s">
        <v>98</v>
      </c>
      <c r="L309" s="1" t="s">
        <v>56</v>
      </c>
      <c r="M309" s="20">
        <v>42457</v>
      </c>
      <c r="N309" s="21">
        <f>E309-G309</f>
        <v>300.79489999999998</v>
      </c>
      <c r="O309" s="19">
        <f>M309-B309</f>
        <v>2</v>
      </c>
    </row>
    <row r="310" spans="1:15">
      <c r="A310" s="1">
        <v>45413</v>
      </c>
      <c r="B310" s="20">
        <v>42893</v>
      </c>
      <c r="C310" s="1" t="s">
        <v>57</v>
      </c>
      <c r="D310" s="1">
        <v>24</v>
      </c>
      <c r="E310" s="1">
        <v>141.18</v>
      </c>
      <c r="F310" s="1" t="s">
        <v>51</v>
      </c>
      <c r="G310" s="1">
        <v>3.2</v>
      </c>
      <c r="H310" s="1" t="s">
        <v>99</v>
      </c>
      <c r="I310" s="1" t="s">
        <v>74</v>
      </c>
      <c r="J310" s="1" t="s">
        <v>54</v>
      </c>
      <c r="K310" s="1" t="s">
        <v>55</v>
      </c>
      <c r="L310" s="1" t="s">
        <v>56</v>
      </c>
      <c r="M310" s="20">
        <v>42893</v>
      </c>
      <c r="N310" s="21">
        <f>E310-G310</f>
        <v>137.98000000000002</v>
      </c>
      <c r="O310" s="19">
        <f>M310-B310</f>
        <v>0</v>
      </c>
    </row>
    <row r="311" spans="1:15">
      <c r="A311" s="1">
        <v>58658</v>
      </c>
      <c r="B311" s="20">
        <v>43627</v>
      </c>
      <c r="C311" s="1" t="s">
        <v>92</v>
      </c>
      <c r="D311" s="1">
        <v>41</v>
      </c>
      <c r="E311" s="1">
        <v>981.46</v>
      </c>
      <c r="F311" s="1" t="s">
        <v>51</v>
      </c>
      <c r="G311" s="1">
        <v>7</v>
      </c>
      <c r="H311" s="1" t="s">
        <v>88</v>
      </c>
      <c r="I311" s="1" t="s">
        <v>63</v>
      </c>
      <c r="J311" s="1" t="s">
        <v>64</v>
      </c>
      <c r="K311" s="1" t="s">
        <v>71</v>
      </c>
      <c r="L311" s="1" t="s">
        <v>56</v>
      </c>
      <c r="M311" s="20">
        <v>43628</v>
      </c>
      <c r="N311" s="21">
        <f>E311-G311</f>
        <v>974.46</v>
      </c>
      <c r="O311" s="19">
        <f>M311-B311</f>
        <v>1</v>
      </c>
    </row>
    <row r="312" spans="1:15">
      <c r="A312" s="1">
        <v>29506</v>
      </c>
      <c r="B312" s="20">
        <v>43264</v>
      </c>
      <c r="C312" s="1" t="s">
        <v>50</v>
      </c>
      <c r="D312" s="1">
        <v>8</v>
      </c>
      <c r="E312" s="1">
        <v>17.489999999999998</v>
      </c>
      <c r="F312" s="1" t="s">
        <v>51</v>
      </c>
      <c r="G312" s="1">
        <v>1.6</v>
      </c>
      <c r="H312" s="1" t="s">
        <v>78</v>
      </c>
      <c r="I312" s="1" t="s">
        <v>63</v>
      </c>
      <c r="J312" s="1" t="s">
        <v>54</v>
      </c>
      <c r="K312" s="1" t="s">
        <v>55</v>
      </c>
      <c r="L312" s="1" t="s">
        <v>56</v>
      </c>
      <c r="M312" s="20">
        <v>43265</v>
      </c>
      <c r="N312" s="21">
        <f>E312-G312</f>
        <v>15.889999999999999</v>
      </c>
      <c r="O312" s="19">
        <f>M312-B312</f>
        <v>1</v>
      </c>
    </row>
    <row r="313" spans="1:15">
      <c r="A313" s="1">
        <v>27461</v>
      </c>
      <c r="B313" s="20">
        <v>42791</v>
      </c>
      <c r="C313" s="1" t="s">
        <v>50</v>
      </c>
      <c r="D313" s="1">
        <v>40</v>
      </c>
      <c r="E313" s="1">
        <v>130.44999999999999</v>
      </c>
      <c r="F313" s="1" t="s">
        <v>69</v>
      </c>
      <c r="G313" s="1">
        <v>0.5</v>
      </c>
      <c r="H313" s="1" t="s">
        <v>52</v>
      </c>
      <c r="I313" s="1" t="s">
        <v>53</v>
      </c>
      <c r="J313" s="1" t="s">
        <v>54</v>
      </c>
      <c r="K313" s="1" t="s">
        <v>58</v>
      </c>
      <c r="L313" s="1" t="s">
        <v>56</v>
      </c>
      <c r="M313" s="20">
        <v>42791</v>
      </c>
      <c r="N313" s="21">
        <f>E313-G313</f>
        <v>129.94999999999999</v>
      </c>
      <c r="O313" s="19">
        <f>M313-B313</f>
        <v>0</v>
      </c>
    </row>
    <row r="314" spans="1:15">
      <c r="A314" s="1">
        <v>26084</v>
      </c>
      <c r="B314" s="20">
        <v>43754</v>
      </c>
      <c r="C314" s="1" t="s">
        <v>85</v>
      </c>
      <c r="D314" s="1">
        <v>33</v>
      </c>
      <c r="E314" s="1">
        <v>244.84</v>
      </c>
      <c r="F314" s="1" t="s">
        <v>69</v>
      </c>
      <c r="G314" s="1">
        <v>7.8</v>
      </c>
      <c r="H314" s="1" t="s">
        <v>91</v>
      </c>
      <c r="I314" s="1" t="s">
        <v>53</v>
      </c>
      <c r="J314" s="1" t="s">
        <v>54</v>
      </c>
      <c r="K314" s="1" t="s">
        <v>101</v>
      </c>
      <c r="L314" s="1" t="s">
        <v>56</v>
      </c>
      <c r="M314" s="20">
        <v>43759</v>
      </c>
      <c r="N314" s="21">
        <f>E314-G314</f>
        <v>237.04</v>
      </c>
      <c r="O314" s="19">
        <f>M314-B314</f>
        <v>5</v>
      </c>
    </row>
    <row r="315" spans="1:15">
      <c r="A315" s="1">
        <v>31877</v>
      </c>
      <c r="B315" s="20">
        <v>42549</v>
      </c>
      <c r="C315" s="1" t="s">
        <v>92</v>
      </c>
      <c r="D315" s="1">
        <v>34</v>
      </c>
      <c r="E315" s="1">
        <v>305.01</v>
      </c>
      <c r="F315" s="1" t="s">
        <v>51</v>
      </c>
      <c r="G315" s="1">
        <v>10.9</v>
      </c>
      <c r="H315" s="1" t="s">
        <v>52</v>
      </c>
      <c r="I315" s="1" t="s">
        <v>63</v>
      </c>
      <c r="J315" s="1" t="s">
        <v>79</v>
      </c>
      <c r="K315" s="1" t="s">
        <v>87</v>
      </c>
      <c r="L315" s="1" t="s">
        <v>104</v>
      </c>
      <c r="M315" s="20">
        <v>42549</v>
      </c>
      <c r="N315" s="21">
        <f>E315-G315</f>
        <v>294.11</v>
      </c>
      <c r="O315" s="19">
        <f>M315-B315</f>
        <v>0</v>
      </c>
    </row>
    <row r="316" spans="1:15">
      <c r="A316" s="1">
        <v>34599</v>
      </c>
      <c r="B316" s="20">
        <v>42796</v>
      </c>
      <c r="C316" s="1" t="s">
        <v>85</v>
      </c>
      <c r="D316" s="1">
        <v>29</v>
      </c>
      <c r="E316" s="1">
        <v>1004.58</v>
      </c>
      <c r="F316" s="1" t="s">
        <v>51</v>
      </c>
      <c r="G316" s="1">
        <v>18.3</v>
      </c>
      <c r="H316" s="1" t="s">
        <v>73</v>
      </c>
      <c r="I316" s="1" t="s">
        <v>74</v>
      </c>
      <c r="J316" s="1" t="s">
        <v>54</v>
      </c>
      <c r="K316" s="1" t="s">
        <v>101</v>
      </c>
      <c r="L316" s="1" t="s">
        <v>56</v>
      </c>
      <c r="M316" s="20">
        <v>42800</v>
      </c>
      <c r="N316" s="21">
        <f>E316-G316</f>
        <v>986.28000000000009</v>
      </c>
      <c r="O316" s="19">
        <f>M316-B316</f>
        <v>4</v>
      </c>
    </row>
    <row r="317" spans="1:15">
      <c r="A317" s="1">
        <v>40327</v>
      </c>
      <c r="B317" s="20">
        <v>43232</v>
      </c>
      <c r="C317" s="1" t="s">
        <v>92</v>
      </c>
      <c r="D317" s="1">
        <v>36</v>
      </c>
      <c r="E317" s="1">
        <v>163.66999999999999</v>
      </c>
      <c r="F317" s="1" t="s">
        <v>51</v>
      </c>
      <c r="G317" s="1">
        <v>6.1</v>
      </c>
      <c r="H317" s="1" t="s">
        <v>119</v>
      </c>
      <c r="I317" s="1" t="s">
        <v>53</v>
      </c>
      <c r="J317" s="1" t="s">
        <v>54</v>
      </c>
      <c r="K317" s="1" t="s">
        <v>101</v>
      </c>
      <c r="L317" s="1" t="s">
        <v>56</v>
      </c>
      <c r="M317" s="20">
        <v>43234</v>
      </c>
      <c r="N317" s="21">
        <f>E317-G317</f>
        <v>157.57</v>
      </c>
      <c r="O317" s="19">
        <f>M317-B317</f>
        <v>2</v>
      </c>
    </row>
    <row r="318" spans="1:15">
      <c r="A318" s="1">
        <v>57157</v>
      </c>
      <c r="B318" s="20">
        <v>43521</v>
      </c>
      <c r="C318" s="1" t="s">
        <v>50</v>
      </c>
      <c r="D318" s="1">
        <v>18</v>
      </c>
      <c r="E318" s="1">
        <v>217.82</v>
      </c>
      <c r="F318" s="1" t="s">
        <v>51</v>
      </c>
      <c r="G318" s="1">
        <v>4.3</v>
      </c>
      <c r="H318" s="1" t="s">
        <v>91</v>
      </c>
      <c r="I318" s="1" t="s">
        <v>53</v>
      </c>
      <c r="J318" s="1" t="s">
        <v>54</v>
      </c>
      <c r="K318" s="1" t="s">
        <v>98</v>
      </c>
      <c r="L318" s="1" t="s">
        <v>56</v>
      </c>
      <c r="M318" s="20">
        <v>43524</v>
      </c>
      <c r="N318" s="21">
        <f>E318-G318</f>
        <v>213.51999999999998</v>
      </c>
      <c r="O318" s="19">
        <f>M318-B318</f>
        <v>3</v>
      </c>
    </row>
    <row r="319" spans="1:15">
      <c r="A319" s="1">
        <v>51747</v>
      </c>
      <c r="B319" s="20">
        <v>43651</v>
      </c>
      <c r="C319" s="1" t="s">
        <v>92</v>
      </c>
      <c r="D319" s="1">
        <v>3</v>
      </c>
      <c r="E319" s="1">
        <v>12.96</v>
      </c>
      <c r="F319" s="1" t="s">
        <v>51</v>
      </c>
      <c r="G319" s="1">
        <v>0.5</v>
      </c>
      <c r="H319" s="1" t="s">
        <v>52</v>
      </c>
      <c r="I319" s="1" t="s">
        <v>74</v>
      </c>
      <c r="J319" s="1" t="s">
        <v>54</v>
      </c>
      <c r="K319" s="1" t="s">
        <v>58</v>
      </c>
      <c r="L319" s="1" t="s">
        <v>56</v>
      </c>
      <c r="M319" s="20">
        <v>43652</v>
      </c>
      <c r="N319" s="21">
        <f>E319-G319</f>
        <v>12.46</v>
      </c>
      <c r="O319" s="19">
        <f>M319-B319</f>
        <v>1</v>
      </c>
    </row>
    <row r="320" spans="1:15">
      <c r="A320" s="1">
        <v>56644</v>
      </c>
      <c r="B320" s="20">
        <v>43797</v>
      </c>
      <c r="C320" s="1" t="s">
        <v>61</v>
      </c>
      <c r="D320" s="1">
        <v>36</v>
      </c>
      <c r="E320" s="1">
        <v>87.84</v>
      </c>
      <c r="F320" s="1" t="s">
        <v>51</v>
      </c>
      <c r="G320" s="1">
        <v>1.1000000000000001</v>
      </c>
      <c r="H320" s="1" t="s">
        <v>91</v>
      </c>
      <c r="I320" s="1" t="s">
        <v>70</v>
      </c>
      <c r="J320" s="1" t="s">
        <v>54</v>
      </c>
      <c r="K320" s="1" t="s">
        <v>100</v>
      </c>
      <c r="L320" s="1" t="s">
        <v>76</v>
      </c>
      <c r="M320" s="20">
        <v>43799</v>
      </c>
      <c r="N320" s="21">
        <f>E320-G320</f>
        <v>86.740000000000009</v>
      </c>
      <c r="O320" s="19">
        <f>M320-B320</f>
        <v>2</v>
      </c>
    </row>
    <row r="321" spans="1:15">
      <c r="A321" s="1">
        <v>19716</v>
      </c>
      <c r="B321" s="20">
        <v>42641</v>
      </c>
      <c r="C321" s="1" t="s">
        <v>85</v>
      </c>
      <c r="D321" s="1">
        <v>5</v>
      </c>
      <c r="E321" s="1">
        <v>659.23</v>
      </c>
      <c r="F321" s="1" t="s">
        <v>51</v>
      </c>
      <c r="G321" s="1">
        <v>4.5</v>
      </c>
      <c r="H321" s="1" t="s">
        <v>52</v>
      </c>
      <c r="I321" s="1" t="s">
        <v>70</v>
      </c>
      <c r="J321" s="1" t="s">
        <v>64</v>
      </c>
      <c r="K321" s="1" t="s">
        <v>65</v>
      </c>
      <c r="L321" s="1" t="s">
        <v>56</v>
      </c>
      <c r="M321" s="20">
        <v>42648</v>
      </c>
      <c r="N321" s="21">
        <f>E321-G321</f>
        <v>654.73</v>
      </c>
      <c r="O321" s="19">
        <f>M321-B321</f>
        <v>7</v>
      </c>
    </row>
    <row r="322" spans="1:15">
      <c r="A322" s="1">
        <v>14055</v>
      </c>
      <c r="B322" s="20">
        <v>42613</v>
      </c>
      <c r="C322" s="1" t="s">
        <v>57</v>
      </c>
      <c r="D322" s="1">
        <v>21</v>
      </c>
      <c r="E322" s="1">
        <v>472.62</v>
      </c>
      <c r="F322" s="1" t="s">
        <v>51</v>
      </c>
      <c r="G322" s="1">
        <v>3.9</v>
      </c>
      <c r="H322" s="1" t="s">
        <v>99</v>
      </c>
      <c r="I322" s="1" t="s">
        <v>70</v>
      </c>
      <c r="J322" s="1" t="s">
        <v>79</v>
      </c>
      <c r="K322" s="1" t="s">
        <v>87</v>
      </c>
      <c r="L322" s="1" t="s">
        <v>90</v>
      </c>
      <c r="M322" s="20">
        <v>42615</v>
      </c>
      <c r="N322" s="21">
        <f>E322-G322</f>
        <v>468.72</v>
      </c>
      <c r="O322" s="19">
        <f>M322-B322</f>
        <v>2</v>
      </c>
    </row>
    <row r="323" spans="1:15">
      <c r="A323" s="1">
        <v>10982</v>
      </c>
      <c r="B323" s="20">
        <v>43809</v>
      </c>
      <c r="C323" s="1" t="s">
        <v>61</v>
      </c>
      <c r="D323" s="1">
        <v>14</v>
      </c>
      <c r="E323" s="1">
        <v>22.416499999999999</v>
      </c>
      <c r="F323" s="1" t="s">
        <v>69</v>
      </c>
      <c r="G323" s="1">
        <v>0.7</v>
      </c>
      <c r="H323" s="1" t="s">
        <v>88</v>
      </c>
      <c r="I323" s="1" t="s">
        <v>70</v>
      </c>
      <c r="J323" s="1" t="s">
        <v>54</v>
      </c>
      <c r="K323" s="1" t="s">
        <v>123</v>
      </c>
      <c r="L323" s="1" t="s">
        <v>76</v>
      </c>
      <c r="M323" s="20">
        <v>43811</v>
      </c>
      <c r="N323" s="21">
        <f>E323-G323</f>
        <v>21.7165</v>
      </c>
      <c r="O323" s="19">
        <f>M323-B323</f>
        <v>2</v>
      </c>
    </row>
    <row r="324" spans="1:15">
      <c r="A324" s="1">
        <v>6272</v>
      </c>
      <c r="B324" s="20">
        <v>42792</v>
      </c>
      <c r="C324" s="1" t="s">
        <v>57</v>
      </c>
      <c r="D324" s="1">
        <v>8</v>
      </c>
      <c r="E324" s="1">
        <v>383.51</v>
      </c>
      <c r="F324" s="1" t="s">
        <v>69</v>
      </c>
      <c r="G324" s="1">
        <v>2.7</v>
      </c>
      <c r="H324" s="1" t="s">
        <v>91</v>
      </c>
      <c r="I324" s="1" t="s">
        <v>53</v>
      </c>
      <c r="J324" s="1" t="s">
        <v>64</v>
      </c>
      <c r="K324" s="1" t="s">
        <v>65</v>
      </c>
      <c r="L324" s="1" t="s">
        <v>90</v>
      </c>
      <c r="M324" s="20">
        <v>42794</v>
      </c>
      <c r="N324" s="21">
        <f>E324-G324</f>
        <v>380.81</v>
      </c>
      <c r="O324" s="19">
        <f>M324-B324</f>
        <v>2</v>
      </c>
    </row>
    <row r="325" spans="1:15">
      <c r="A325" s="1">
        <v>417</v>
      </c>
      <c r="B325" s="20">
        <v>42405</v>
      </c>
      <c r="C325" s="1" t="s">
        <v>92</v>
      </c>
      <c r="D325" s="1">
        <v>39</v>
      </c>
      <c r="E325" s="1">
        <v>16329.03</v>
      </c>
      <c r="F325" s="1" t="s">
        <v>77</v>
      </c>
      <c r="G325" s="1">
        <v>30.1</v>
      </c>
      <c r="H325" s="1" t="s">
        <v>95</v>
      </c>
      <c r="I325" s="1" t="s">
        <v>74</v>
      </c>
      <c r="J325" s="1" t="s">
        <v>64</v>
      </c>
      <c r="K325" s="1" t="s">
        <v>97</v>
      </c>
      <c r="L325" s="1" t="s">
        <v>81</v>
      </c>
      <c r="M325" s="20">
        <v>42406</v>
      </c>
      <c r="N325" s="21">
        <f>E325-G325</f>
        <v>16298.93</v>
      </c>
      <c r="O325" s="19">
        <f>M325-B325</f>
        <v>1</v>
      </c>
    </row>
    <row r="326" spans="1:15">
      <c r="A326" s="1">
        <v>37250</v>
      </c>
      <c r="B326" s="20">
        <v>42748</v>
      </c>
      <c r="C326" s="1" t="s">
        <v>57</v>
      </c>
      <c r="D326" s="1">
        <v>13</v>
      </c>
      <c r="E326" s="1">
        <v>506.6</v>
      </c>
      <c r="F326" s="1" t="s">
        <v>51</v>
      </c>
      <c r="G326" s="1">
        <v>7.1</v>
      </c>
      <c r="H326" s="1" t="s">
        <v>73</v>
      </c>
      <c r="I326" s="1" t="s">
        <v>53</v>
      </c>
      <c r="J326" s="1" t="s">
        <v>54</v>
      </c>
      <c r="K326" s="1" t="s">
        <v>84</v>
      </c>
      <c r="L326" s="1" t="s">
        <v>56</v>
      </c>
      <c r="M326" s="20">
        <v>42749</v>
      </c>
      <c r="N326" s="21">
        <f>E326-G326</f>
        <v>499.5</v>
      </c>
      <c r="O326" s="19">
        <f>M326-B326</f>
        <v>1</v>
      </c>
    </row>
    <row r="327" spans="1:15">
      <c r="A327" s="1">
        <v>30149</v>
      </c>
      <c r="B327" s="20">
        <v>43080</v>
      </c>
      <c r="C327" s="1" t="s">
        <v>92</v>
      </c>
      <c r="D327" s="1">
        <v>50</v>
      </c>
      <c r="E327" s="1">
        <v>739.34</v>
      </c>
      <c r="F327" s="1" t="s">
        <v>51</v>
      </c>
      <c r="G327" s="1">
        <v>9.4</v>
      </c>
      <c r="H327" s="1" t="s">
        <v>73</v>
      </c>
      <c r="I327" s="1" t="s">
        <v>53</v>
      </c>
      <c r="J327" s="1" t="s">
        <v>79</v>
      </c>
      <c r="K327" s="1" t="s">
        <v>87</v>
      </c>
      <c r="L327" s="1" t="s">
        <v>56</v>
      </c>
      <c r="M327" s="20">
        <v>43083</v>
      </c>
      <c r="N327" s="21">
        <f>E327-G327</f>
        <v>729.94</v>
      </c>
      <c r="O327" s="19">
        <f>M327-B327</f>
        <v>3</v>
      </c>
    </row>
    <row r="328" spans="1:15">
      <c r="A328" s="1">
        <v>38503</v>
      </c>
      <c r="B328" s="20">
        <v>42494</v>
      </c>
      <c r="C328" s="1" t="s">
        <v>85</v>
      </c>
      <c r="D328" s="1">
        <v>10</v>
      </c>
      <c r="E328" s="1">
        <v>538.52</v>
      </c>
      <c r="F328" s="1" t="s">
        <v>51</v>
      </c>
      <c r="G328" s="1">
        <v>5.4</v>
      </c>
      <c r="H328" s="1" t="s">
        <v>52</v>
      </c>
      <c r="I328" s="1" t="s">
        <v>53</v>
      </c>
      <c r="J328" s="1" t="s">
        <v>64</v>
      </c>
      <c r="K328" s="1" t="s">
        <v>65</v>
      </c>
      <c r="L328" s="1" t="s">
        <v>90</v>
      </c>
      <c r="M328" s="20">
        <v>42494</v>
      </c>
      <c r="N328" s="21">
        <f>E328-G328</f>
        <v>533.12</v>
      </c>
      <c r="O328" s="19">
        <f>M328-B328</f>
        <v>0</v>
      </c>
    </row>
    <row r="329" spans="1:15">
      <c r="A329" s="1">
        <v>53891</v>
      </c>
      <c r="B329" s="20">
        <v>42391</v>
      </c>
      <c r="C329" s="1" t="s">
        <v>57</v>
      </c>
      <c r="D329" s="1">
        <v>27</v>
      </c>
      <c r="E329" s="1">
        <v>4905.66</v>
      </c>
      <c r="F329" s="1" t="s">
        <v>51</v>
      </c>
      <c r="G329" s="1">
        <v>21.4</v>
      </c>
      <c r="H329" s="1" t="s">
        <v>93</v>
      </c>
      <c r="I329" s="1" t="s">
        <v>70</v>
      </c>
      <c r="J329" s="1" t="s">
        <v>64</v>
      </c>
      <c r="K329" s="1" t="s">
        <v>71</v>
      </c>
      <c r="L329" s="1" t="s">
        <v>56</v>
      </c>
      <c r="M329" s="20">
        <v>42392</v>
      </c>
      <c r="N329" s="21">
        <f>E329-G329</f>
        <v>4884.26</v>
      </c>
      <c r="O329" s="19">
        <f>M329-B329</f>
        <v>1</v>
      </c>
    </row>
    <row r="330" spans="1:15">
      <c r="A330" s="1">
        <v>42887</v>
      </c>
      <c r="B330" s="20">
        <v>43626</v>
      </c>
      <c r="C330" s="1" t="s">
        <v>92</v>
      </c>
      <c r="D330" s="1">
        <v>11</v>
      </c>
      <c r="E330" s="1">
        <v>251.19</v>
      </c>
      <c r="F330" s="1" t="s">
        <v>51</v>
      </c>
      <c r="G330" s="1">
        <v>9.6</v>
      </c>
      <c r="H330" s="1" t="s">
        <v>99</v>
      </c>
      <c r="I330" s="1" t="s">
        <v>63</v>
      </c>
      <c r="J330" s="1" t="s">
        <v>54</v>
      </c>
      <c r="K330" s="1" t="s">
        <v>100</v>
      </c>
      <c r="L330" s="1" t="s">
        <v>90</v>
      </c>
      <c r="M330" s="20">
        <v>43628</v>
      </c>
      <c r="N330" s="21">
        <f>E330-G330</f>
        <v>241.59</v>
      </c>
      <c r="O330" s="19">
        <f>M330-B330</f>
        <v>2</v>
      </c>
    </row>
    <row r="331" spans="1:15">
      <c r="A331" s="1">
        <v>59205</v>
      </c>
      <c r="B331" s="20">
        <v>43403</v>
      </c>
      <c r="C331" s="1" t="s">
        <v>50</v>
      </c>
      <c r="D331" s="1">
        <v>35</v>
      </c>
      <c r="E331" s="1">
        <v>638.83000000000004</v>
      </c>
      <c r="F331" s="1" t="s">
        <v>51</v>
      </c>
      <c r="G331" s="1">
        <v>7.5</v>
      </c>
      <c r="H331" s="1" t="s">
        <v>91</v>
      </c>
      <c r="I331" s="1" t="s">
        <v>70</v>
      </c>
      <c r="J331" s="1" t="s">
        <v>54</v>
      </c>
      <c r="K331" s="1" t="s">
        <v>82</v>
      </c>
      <c r="L331" s="1" t="s">
        <v>56</v>
      </c>
      <c r="M331" s="20">
        <v>43405</v>
      </c>
      <c r="N331" s="21">
        <f>E331-G331</f>
        <v>631.33000000000004</v>
      </c>
      <c r="O331" s="19">
        <f>M331-B331</f>
        <v>2</v>
      </c>
    </row>
    <row r="332" spans="1:15">
      <c r="A332" s="1">
        <v>1539</v>
      </c>
      <c r="B332" s="20">
        <v>43167</v>
      </c>
      <c r="C332" s="1" t="s">
        <v>85</v>
      </c>
      <c r="D332" s="1">
        <v>38</v>
      </c>
      <c r="E332" s="1">
        <v>197.94</v>
      </c>
      <c r="F332" s="1" t="s">
        <v>51</v>
      </c>
      <c r="G332" s="1">
        <v>5.3</v>
      </c>
      <c r="H332" s="1" t="s">
        <v>127</v>
      </c>
      <c r="I332" s="1" t="s">
        <v>53</v>
      </c>
      <c r="J332" s="1" t="s">
        <v>64</v>
      </c>
      <c r="K332" s="1" t="s">
        <v>71</v>
      </c>
      <c r="L332" s="1" t="s">
        <v>90</v>
      </c>
      <c r="M332" s="20">
        <v>43172</v>
      </c>
      <c r="N332" s="21">
        <f>E332-G332</f>
        <v>192.64</v>
      </c>
      <c r="O332" s="19">
        <f>M332-B332</f>
        <v>5</v>
      </c>
    </row>
    <row r="333" spans="1:15">
      <c r="A333" s="1">
        <v>51175</v>
      </c>
      <c r="B333" s="20">
        <v>43691</v>
      </c>
      <c r="C333" s="1" t="s">
        <v>57</v>
      </c>
      <c r="D333" s="1">
        <v>28</v>
      </c>
      <c r="E333" s="1">
        <v>1214.71</v>
      </c>
      <c r="F333" s="1" t="s">
        <v>51</v>
      </c>
      <c r="G333" s="1">
        <v>4.8</v>
      </c>
      <c r="H333" s="1" t="s">
        <v>93</v>
      </c>
      <c r="I333" s="1" t="s">
        <v>63</v>
      </c>
      <c r="J333" s="1" t="s">
        <v>54</v>
      </c>
      <c r="K333" s="1" t="s">
        <v>98</v>
      </c>
      <c r="L333" s="1" t="s">
        <v>56</v>
      </c>
      <c r="M333" s="20">
        <v>43691</v>
      </c>
      <c r="N333" s="21">
        <f>E333-G333</f>
        <v>1209.9100000000001</v>
      </c>
      <c r="O333" s="19">
        <f>M333-B333</f>
        <v>0</v>
      </c>
    </row>
    <row r="334" spans="1:15">
      <c r="A334" s="1">
        <v>24544</v>
      </c>
      <c r="B334" s="20">
        <v>42395</v>
      </c>
      <c r="C334" s="1" t="s">
        <v>57</v>
      </c>
      <c r="D334" s="1">
        <v>39</v>
      </c>
      <c r="E334" s="1">
        <v>1330.49</v>
      </c>
      <c r="F334" s="1" t="s">
        <v>51</v>
      </c>
      <c r="G334" s="1">
        <v>37.5</v>
      </c>
      <c r="H334" s="1" t="s">
        <v>99</v>
      </c>
      <c r="I334" s="1" t="s">
        <v>53</v>
      </c>
      <c r="J334" s="1" t="s">
        <v>54</v>
      </c>
      <c r="K334" s="1" t="s">
        <v>82</v>
      </c>
      <c r="L334" s="1" t="s">
        <v>104</v>
      </c>
      <c r="M334" s="20">
        <v>42396</v>
      </c>
      <c r="N334" s="21">
        <f>E334-G334</f>
        <v>1292.99</v>
      </c>
      <c r="O334" s="19">
        <f>M334-B334</f>
        <v>1</v>
      </c>
    </row>
    <row r="335" spans="1:15">
      <c r="A335" s="1">
        <v>17573</v>
      </c>
      <c r="B335" s="20">
        <v>43346</v>
      </c>
      <c r="C335" s="1" t="s">
        <v>85</v>
      </c>
      <c r="D335" s="1">
        <v>23</v>
      </c>
      <c r="E335" s="1">
        <v>236.44</v>
      </c>
      <c r="F335" s="1" t="s">
        <v>51</v>
      </c>
      <c r="G335" s="1">
        <v>7.8</v>
      </c>
      <c r="H335" s="1" t="s">
        <v>52</v>
      </c>
      <c r="I335" s="1" t="s">
        <v>74</v>
      </c>
      <c r="J335" s="1" t="s">
        <v>79</v>
      </c>
      <c r="K335" s="1" t="s">
        <v>87</v>
      </c>
      <c r="L335" s="1" t="s">
        <v>90</v>
      </c>
      <c r="M335" s="20">
        <v>43350</v>
      </c>
      <c r="N335" s="21">
        <f>E335-G335</f>
        <v>228.64</v>
      </c>
      <c r="O335" s="19">
        <f>M335-B335</f>
        <v>4</v>
      </c>
    </row>
    <row r="336" spans="1:15">
      <c r="A336" s="1">
        <v>9024</v>
      </c>
      <c r="B336" s="20">
        <v>43618</v>
      </c>
      <c r="C336" s="1" t="s">
        <v>92</v>
      </c>
      <c r="D336" s="1">
        <v>30</v>
      </c>
      <c r="E336" s="1">
        <v>1215.9908</v>
      </c>
      <c r="F336" s="1" t="s">
        <v>51</v>
      </c>
      <c r="G336" s="1">
        <v>7</v>
      </c>
      <c r="H336" s="1" t="s">
        <v>78</v>
      </c>
      <c r="I336" s="1" t="s">
        <v>70</v>
      </c>
      <c r="J336" s="1" t="s">
        <v>64</v>
      </c>
      <c r="K336" s="1" t="s">
        <v>71</v>
      </c>
      <c r="L336" s="1" t="s">
        <v>56</v>
      </c>
      <c r="M336" s="20">
        <v>43620</v>
      </c>
      <c r="N336" s="21">
        <f>E336-G336</f>
        <v>1208.9908</v>
      </c>
      <c r="O336" s="19">
        <f>M336-B336</f>
        <v>2</v>
      </c>
    </row>
    <row r="337" spans="1:15">
      <c r="A337" s="1">
        <v>35046</v>
      </c>
      <c r="B337" s="20">
        <v>42939</v>
      </c>
      <c r="C337" s="1" t="s">
        <v>92</v>
      </c>
      <c r="D337" s="1">
        <v>45</v>
      </c>
      <c r="E337" s="1">
        <v>5297.9552000000003</v>
      </c>
      <c r="F337" s="1" t="s">
        <v>69</v>
      </c>
      <c r="G337" s="1">
        <v>6.2</v>
      </c>
      <c r="H337" s="1" t="s">
        <v>88</v>
      </c>
      <c r="I337" s="1" t="s">
        <v>53</v>
      </c>
      <c r="J337" s="1" t="s">
        <v>79</v>
      </c>
      <c r="K337" s="1" t="s">
        <v>87</v>
      </c>
      <c r="L337" s="1" t="s">
        <v>66</v>
      </c>
      <c r="M337" s="20">
        <v>42940</v>
      </c>
      <c r="N337" s="21">
        <f>E337-G337</f>
        <v>5291.7552000000005</v>
      </c>
      <c r="O337" s="19">
        <f>M337-B337</f>
        <v>1</v>
      </c>
    </row>
    <row r="338" spans="1:15">
      <c r="A338" s="1">
        <v>32164</v>
      </c>
      <c r="B338" s="20">
        <v>42767</v>
      </c>
      <c r="C338" s="1" t="s">
        <v>61</v>
      </c>
      <c r="D338" s="1">
        <v>34</v>
      </c>
      <c r="E338" s="1">
        <v>119.66</v>
      </c>
      <c r="F338" s="1" t="s">
        <v>51</v>
      </c>
      <c r="G338" s="1">
        <v>4.2</v>
      </c>
      <c r="H338" s="1" t="s">
        <v>88</v>
      </c>
      <c r="I338" s="1" t="s">
        <v>74</v>
      </c>
      <c r="J338" s="1" t="s">
        <v>54</v>
      </c>
      <c r="K338" s="1" t="s">
        <v>100</v>
      </c>
      <c r="L338" s="1" t="s">
        <v>76</v>
      </c>
      <c r="M338" s="20">
        <v>42768</v>
      </c>
      <c r="N338" s="21">
        <f>E338-G338</f>
        <v>115.46</v>
      </c>
      <c r="O338" s="19">
        <f>M338-B338</f>
        <v>1</v>
      </c>
    </row>
    <row r="339" spans="1:15">
      <c r="A339" s="1">
        <v>9639</v>
      </c>
      <c r="B339" s="20">
        <v>42982</v>
      </c>
      <c r="C339" s="1" t="s">
        <v>61</v>
      </c>
      <c r="D339" s="1">
        <v>11</v>
      </c>
      <c r="E339" s="1">
        <v>46.619900000000001</v>
      </c>
      <c r="F339" s="1" t="s">
        <v>51</v>
      </c>
      <c r="G339" s="1">
        <v>1.1000000000000001</v>
      </c>
      <c r="H339" s="1" t="s">
        <v>88</v>
      </c>
      <c r="I339" s="1" t="s">
        <v>53</v>
      </c>
      <c r="J339" s="1" t="s">
        <v>54</v>
      </c>
      <c r="K339" s="1" t="s">
        <v>58</v>
      </c>
      <c r="L339" s="1" t="s">
        <v>56</v>
      </c>
      <c r="M339" s="20">
        <v>42982</v>
      </c>
      <c r="N339" s="21">
        <f>E339-G339</f>
        <v>45.5199</v>
      </c>
      <c r="O339" s="19">
        <f>M339-B339</f>
        <v>0</v>
      </c>
    </row>
    <row r="340" spans="1:15">
      <c r="A340" s="1">
        <v>56197</v>
      </c>
      <c r="B340" s="20">
        <v>42500</v>
      </c>
      <c r="C340" s="1" t="s">
        <v>57</v>
      </c>
      <c r="D340" s="1">
        <v>45</v>
      </c>
      <c r="E340" s="1">
        <v>8575.65</v>
      </c>
      <c r="F340" s="1" t="s">
        <v>77</v>
      </c>
      <c r="G340" s="1">
        <v>34.799999999999997</v>
      </c>
      <c r="H340" s="1" t="s">
        <v>91</v>
      </c>
      <c r="I340" s="1" t="s">
        <v>63</v>
      </c>
      <c r="J340" s="1" t="s">
        <v>79</v>
      </c>
      <c r="K340" s="1" t="s">
        <v>114</v>
      </c>
      <c r="L340" s="1" t="s">
        <v>115</v>
      </c>
      <c r="M340" s="20">
        <v>42500</v>
      </c>
      <c r="N340" s="21">
        <f>E340-G340</f>
        <v>8540.85</v>
      </c>
      <c r="O340" s="19">
        <f>M340-B340</f>
        <v>0</v>
      </c>
    </row>
    <row r="341" spans="1:15">
      <c r="A341" s="1">
        <v>6788</v>
      </c>
      <c r="B341" s="20">
        <v>43315</v>
      </c>
      <c r="C341" s="1" t="s">
        <v>61</v>
      </c>
      <c r="D341" s="1">
        <v>6</v>
      </c>
      <c r="E341" s="1">
        <v>11.93</v>
      </c>
      <c r="F341" s="1" t="s">
        <v>51</v>
      </c>
      <c r="G341" s="1">
        <v>0.8</v>
      </c>
      <c r="H341" s="1" t="s">
        <v>95</v>
      </c>
      <c r="I341" s="1" t="s">
        <v>74</v>
      </c>
      <c r="J341" s="1" t="s">
        <v>54</v>
      </c>
      <c r="K341" s="1" t="s">
        <v>123</v>
      </c>
      <c r="L341" s="1" t="s">
        <v>76</v>
      </c>
      <c r="M341" s="20">
        <v>43316</v>
      </c>
      <c r="N341" s="21">
        <f>E341-G341</f>
        <v>11.129999999999999</v>
      </c>
      <c r="O341" s="19">
        <f>M341-B341</f>
        <v>1</v>
      </c>
    </row>
    <row r="342" spans="1:15">
      <c r="A342" s="1">
        <v>48642</v>
      </c>
      <c r="B342" s="20">
        <v>42766</v>
      </c>
      <c r="C342" s="1" t="s">
        <v>57</v>
      </c>
      <c r="D342" s="1">
        <v>5</v>
      </c>
      <c r="E342" s="1">
        <v>556.07000000000005</v>
      </c>
      <c r="F342" s="1" t="s">
        <v>69</v>
      </c>
      <c r="G342" s="1">
        <v>7.7</v>
      </c>
      <c r="H342" s="1" t="s">
        <v>52</v>
      </c>
      <c r="I342" s="1" t="s">
        <v>70</v>
      </c>
      <c r="J342" s="1" t="s">
        <v>64</v>
      </c>
      <c r="K342" s="1" t="s">
        <v>71</v>
      </c>
      <c r="L342" s="1" t="s">
        <v>56</v>
      </c>
      <c r="M342" s="20">
        <v>42767</v>
      </c>
      <c r="N342" s="21">
        <f>E342-G342</f>
        <v>548.37</v>
      </c>
      <c r="O342" s="19">
        <f>M342-B342</f>
        <v>1</v>
      </c>
    </row>
    <row r="343" spans="1:15">
      <c r="A343" s="1">
        <v>55650</v>
      </c>
      <c r="B343" s="20">
        <v>43393</v>
      </c>
      <c r="C343" s="1" t="s">
        <v>85</v>
      </c>
      <c r="D343" s="1">
        <v>41</v>
      </c>
      <c r="E343" s="1">
        <v>1347.1</v>
      </c>
      <c r="F343" s="1" t="s">
        <v>51</v>
      </c>
      <c r="G343" s="1">
        <v>5.9</v>
      </c>
      <c r="H343" s="1" t="s">
        <v>99</v>
      </c>
      <c r="I343" s="1" t="s">
        <v>70</v>
      </c>
      <c r="J343" s="1" t="s">
        <v>64</v>
      </c>
      <c r="K343" s="1" t="s">
        <v>71</v>
      </c>
      <c r="L343" s="1" t="s">
        <v>56</v>
      </c>
      <c r="M343" s="20">
        <v>43395</v>
      </c>
      <c r="N343" s="21">
        <f>E343-G343</f>
        <v>1341.1999999999998</v>
      </c>
      <c r="O343" s="19">
        <f>M343-B343</f>
        <v>2</v>
      </c>
    </row>
    <row r="344" spans="1:15">
      <c r="A344" s="1">
        <v>24869</v>
      </c>
      <c r="B344" s="20">
        <v>42530</v>
      </c>
      <c r="C344" s="1" t="s">
        <v>61</v>
      </c>
      <c r="D344" s="1">
        <v>14</v>
      </c>
      <c r="E344" s="1">
        <v>142.01</v>
      </c>
      <c r="F344" s="1" t="s">
        <v>51</v>
      </c>
      <c r="G344" s="1">
        <v>6</v>
      </c>
      <c r="H344" s="1" t="s">
        <v>52</v>
      </c>
      <c r="I344" s="1" t="s">
        <v>63</v>
      </c>
      <c r="J344" s="1" t="s">
        <v>54</v>
      </c>
      <c r="K344" s="1" t="s">
        <v>55</v>
      </c>
      <c r="L344" s="1" t="s">
        <v>56</v>
      </c>
      <c r="M344" s="20">
        <v>42531</v>
      </c>
      <c r="N344" s="21">
        <f>E344-G344</f>
        <v>136.01</v>
      </c>
      <c r="O344" s="19">
        <f>M344-B344</f>
        <v>1</v>
      </c>
    </row>
    <row r="345" spans="1:15">
      <c r="A345" s="1">
        <v>38944</v>
      </c>
      <c r="B345" s="20">
        <v>42844</v>
      </c>
      <c r="C345" s="1" t="s">
        <v>92</v>
      </c>
      <c r="D345" s="1">
        <v>32</v>
      </c>
      <c r="E345" s="1">
        <v>985.79100000000005</v>
      </c>
      <c r="F345" s="1" t="s">
        <v>51</v>
      </c>
      <c r="G345" s="1">
        <v>5.2</v>
      </c>
      <c r="H345" s="1" t="s">
        <v>88</v>
      </c>
      <c r="I345" s="1" t="s">
        <v>74</v>
      </c>
      <c r="J345" s="1" t="s">
        <v>54</v>
      </c>
      <c r="K345" s="1" t="s">
        <v>101</v>
      </c>
      <c r="L345" s="1" t="s">
        <v>76</v>
      </c>
      <c r="M345" s="20">
        <v>42846</v>
      </c>
      <c r="N345" s="21">
        <f>E345-G345</f>
        <v>980.59100000000001</v>
      </c>
      <c r="O345" s="19">
        <f>M345-B345</f>
        <v>2</v>
      </c>
    </row>
    <row r="346" spans="1:15">
      <c r="A346" s="1">
        <v>22211</v>
      </c>
      <c r="B346" s="20">
        <v>43375</v>
      </c>
      <c r="C346" s="1" t="s">
        <v>61</v>
      </c>
      <c r="D346" s="1">
        <v>30</v>
      </c>
      <c r="E346" s="1">
        <v>1009.48</v>
      </c>
      <c r="F346" s="1" t="s">
        <v>51</v>
      </c>
      <c r="G346" s="1">
        <v>21.4</v>
      </c>
      <c r="H346" s="1" t="s">
        <v>91</v>
      </c>
      <c r="I346" s="1" t="s">
        <v>63</v>
      </c>
      <c r="J346" s="1" t="s">
        <v>54</v>
      </c>
      <c r="K346" s="1" t="s">
        <v>101</v>
      </c>
      <c r="L346" s="1" t="s">
        <v>56</v>
      </c>
      <c r="M346" s="20">
        <v>43377</v>
      </c>
      <c r="N346" s="21">
        <f>E346-G346</f>
        <v>988.08</v>
      </c>
      <c r="O346" s="19">
        <f>M346-B346</f>
        <v>2</v>
      </c>
    </row>
    <row r="347" spans="1:15">
      <c r="A347" s="1">
        <v>26756</v>
      </c>
      <c r="B347" s="20">
        <v>43595</v>
      </c>
      <c r="C347" s="1" t="s">
        <v>92</v>
      </c>
      <c r="D347" s="1">
        <v>40</v>
      </c>
      <c r="E347" s="1">
        <v>271.66000000000003</v>
      </c>
      <c r="F347" s="1" t="s">
        <v>51</v>
      </c>
      <c r="G347" s="1">
        <v>6.7</v>
      </c>
      <c r="H347" s="1" t="s">
        <v>73</v>
      </c>
      <c r="I347" s="1" t="s">
        <v>70</v>
      </c>
      <c r="J347" s="1" t="s">
        <v>54</v>
      </c>
      <c r="K347" s="1" t="s">
        <v>101</v>
      </c>
      <c r="L347" s="1" t="s">
        <v>56</v>
      </c>
      <c r="M347" s="20">
        <v>43597</v>
      </c>
      <c r="N347" s="21">
        <f>E347-G347</f>
        <v>264.96000000000004</v>
      </c>
      <c r="O347" s="19">
        <f>M347-B347</f>
        <v>2</v>
      </c>
    </row>
    <row r="348" spans="1:15">
      <c r="A348" s="1">
        <v>25478</v>
      </c>
      <c r="B348" s="20">
        <v>43579</v>
      </c>
      <c r="C348" s="1" t="s">
        <v>50</v>
      </c>
      <c r="D348" s="1">
        <v>47</v>
      </c>
      <c r="E348" s="1">
        <v>5055.8500000000004</v>
      </c>
      <c r="F348" s="1" t="s">
        <v>51</v>
      </c>
      <c r="G348" s="1">
        <v>2.7</v>
      </c>
      <c r="H348" s="1" t="s">
        <v>52</v>
      </c>
      <c r="I348" s="1" t="s">
        <v>63</v>
      </c>
      <c r="J348" s="1" t="s">
        <v>64</v>
      </c>
      <c r="K348" s="1" t="s">
        <v>65</v>
      </c>
      <c r="L348" s="1" t="s">
        <v>56</v>
      </c>
      <c r="M348" s="20">
        <v>43579</v>
      </c>
      <c r="N348" s="21">
        <f>E348-G348</f>
        <v>5053.1500000000005</v>
      </c>
      <c r="O348" s="19">
        <f>M348-B348</f>
        <v>0</v>
      </c>
    </row>
    <row r="349" spans="1:15">
      <c r="A349" s="1">
        <v>29766</v>
      </c>
      <c r="B349" s="20">
        <v>42449</v>
      </c>
      <c r="C349" s="1" t="s">
        <v>92</v>
      </c>
      <c r="D349" s="1">
        <v>40</v>
      </c>
      <c r="E349" s="1">
        <v>7101.2304999999997</v>
      </c>
      <c r="F349" s="1" t="s">
        <v>51</v>
      </c>
      <c r="G349" s="1">
        <v>9.6</v>
      </c>
      <c r="H349" s="1" t="s">
        <v>93</v>
      </c>
      <c r="I349" s="1" t="s">
        <v>63</v>
      </c>
      <c r="J349" s="1" t="s">
        <v>64</v>
      </c>
      <c r="K349" s="1" t="s">
        <v>65</v>
      </c>
      <c r="L349" s="1" t="s">
        <v>56</v>
      </c>
      <c r="M349" s="20">
        <v>42449</v>
      </c>
      <c r="N349" s="21">
        <f>E349-G349</f>
        <v>7091.6304999999993</v>
      </c>
      <c r="O349" s="19">
        <f>M349-B349</f>
        <v>0</v>
      </c>
    </row>
    <row r="350" spans="1:15">
      <c r="A350" s="1">
        <v>32743</v>
      </c>
      <c r="B350" s="20">
        <v>42861</v>
      </c>
      <c r="C350" s="1" t="s">
        <v>50</v>
      </c>
      <c r="D350" s="1">
        <v>19</v>
      </c>
      <c r="E350" s="1">
        <v>3797.08</v>
      </c>
      <c r="F350" s="1" t="s">
        <v>51</v>
      </c>
      <c r="G350" s="1">
        <v>1.1000000000000001</v>
      </c>
      <c r="H350" s="1" t="s">
        <v>62</v>
      </c>
      <c r="I350" s="1" t="s">
        <v>53</v>
      </c>
      <c r="J350" s="1" t="s">
        <v>54</v>
      </c>
      <c r="K350" s="1" t="s">
        <v>98</v>
      </c>
      <c r="L350" s="1" t="s">
        <v>56</v>
      </c>
      <c r="M350" s="20">
        <v>42863</v>
      </c>
      <c r="N350" s="21">
        <f>E350-G350</f>
        <v>3795.98</v>
      </c>
      <c r="O350" s="19">
        <f>M350-B350</f>
        <v>2</v>
      </c>
    </row>
    <row r="351" spans="1:15">
      <c r="A351" s="1">
        <v>13121</v>
      </c>
      <c r="B351" s="20">
        <v>42800</v>
      </c>
      <c r="C351" s="1" t="s">
        <v>57</v>
      </c>
      <c r="D351" s="1">
        <v>36</v>
      </c>
      <c r="E351" s="1">
        <v>1295.77</v>
      </c>
      <c r="F351" s="1" t="s">
        <v>51</v>
      </c>
      <c r="G351" s="1">
        <v>7</v>
      </c>
      <c r="H351" s="1" t="s">
        <v>52</v>
      </c>
      <c r="I351" s="1" t="s">
        <v>53</v>
      </c>
      <c r="J351" s="1" t="s">
        <v>64</v>
      </c>
      <c r="K351" s="1" t="s">
        <v>71</v>
      </c>
      <c r="L351" s="1" t="s">
        <v>56</v>
      </c>
      <c r="M351" s="20">
        <v>42801</v>
      </c>
      <c r="N351" s="21">
        <f>E351-G351</f>
        <v>1288.77</v>
      </c>
      <c r="O351" s="19">
        <f>M351-B351</f>
        <v>1</v>
      </c>
    </row>
    <row r="352" spans="1:15">
      <c r="A352" s="1">
        <v>49797</v>
      </c>
      <c r="B352" s="20">
        <v>43166</v>
      </c>
      <c r="C352" s="1" t="s">
        <v>61</v>
      </c>
      <c r="D352" s="1">
        <v>27</v>
      </c>
      <c r="E352" s="1">
        <v>364.98</v>
      </c>
      <c r="F352" s="1" t="s">
        <v>51</v>
      </c>
      <c r="G352" s="1">
        <v>5.3</v>
      </c>
      <c r="H352" s="1" t="s">
        <v>52</v>
      </c>
      <c r="I352" s="1" t="s">
        <v>74</v>
      </c>
      <c r="J352" s="1" t="s">
        <v>54</v>
      </c>
      <c r="K352" s="1" t="s">
        <v>98</v>
      </c>
      <c r="L352" s="1" t="s">
        <v>56</v>
      </c>
      <c r="M352" s="20">
        <v>43167</v>
      </c>
      <c r="N352" s="21">
        <f>E352-G352</f>
        <v>359.68</v>
      </c>
      <c r="O352" s="19">
        <f>M352-B352</f>
        <v>1</v>
      </c>
    </row>
    <row r="353" spans="1:15">
      <c r="A353" s="1">
        <v>38530</v>
      </c>
      <c r="B353" s="20">
        <v>43206</v>
      </c>
      <c r="C353" s="1" t="s">
        <v>50</v>
      </c>
      <c r="D353" s="1">
        <v>13</v>
      </c>
      <c r="E353" s="1">
        <v>687.64620000000002</v>
      </c>
      <c r="F353" s="1" t="s">
        <v>51</v>
      </c>
      <c r="G353" s="1">
        <v>21.4</v>
      </c>
      <c r="H353" s="1" t="s">
        <v>52</v>
      </c>
      <c r="I353" s="1" t="s">
        <v>70</v>
      </c>
      <c r="J353" s="1" t="s">
        <v>54</v>
      </c>
      <c r="K353" s="1" t="s">
        <v>98</v>
      </c>
      <c r="L353" s="1" t="s">
        <v>56</v>
      </c>
      <c r="M353" s="20">
        <v>43206</v>
      </c>
      <c r="N353" s="21">
        <f>E353-G353</f>
        <v>666.24620000000004</v>
      </c>
      <c r="O353" s="19">
        <f>M353-B353</f>
        <v>0</v>
      </c>
    </row>
    <row r="354" spans="1:15">
      <c r="A354" s="1">
        <v>32326</v>
      </c>
      <c r="B354" s="20">
        <v>43038</v>
      </c>
      <c r="C354" s="1" t="s">
        <v>57</v>
      </c>
      <c r="D354" s="1">
        <v>50</v>
      </c>
      <c r="E354" s="1">
        <v>994.9</v>
      </c>
      <c r="F354" s="1" t="s">
        <v>51</v>
      </c>
      <c r="G354" s="1">
        <v>12</v>
      </c>
      <c r="H354" s="1" t="s">
        <v>78</v>
      </c>
      <c r="I354" s="1" t="s">
        <v>74</v>
      </c>
      <c r="J354" s="1" t="s">
        <v>79</v>
      </c>
      <c r="K354" s="1" t="s">
        <v>87</v>
      </c>
      <c r="L354" s="1" t="s">
        <v>104</v>
      </c>
      <c r="M354" s="20">
        <v>43039</v>
      </c>
      <c r="N354" s="21">
        <f>E354-G354</f>
        <v>982.9</v>
      </c>
      <c r="O354" s="19">
        <f>M354-B354</f>
        <v>1</v>
      </c>
    </row>
    <row r="355" spans="1:15">
      <c r="A355" s="1">
        <v>37349</v>
      </c>
      <c r="B355" s="20">
        <v>42780</v>
      </c>
      <c r="C355" s="1" t="s">
        <v>50</v>
      </c>
      <c r="D355" s="1">
        <v>8</v>
      </c>
      <c r="E355" s="1">
        <v>675.95</v>
      </c>
      <c r="F355" s="1" t="s">
        <v>69</v>
      </c>
      <c r="G355" s="1">
        <v>21.4</v>
      </c>
      <c r="H355" s="1" t="s">
        <v>52</v>
      </c>
      <c r="I355" s="1" t="s">
        <v>53</v>
      </c>
      <c r="J355" s="1" t="s">
        <v>79</v>
      </c>
      <c r="K355" s="1" t="s">
        <v>87</v>
      </c>
      <c r="L355" s="1" t="s">
        <v>56</v>
      </c>
      <c r="M355" s="20">
        <v>42782</v>
      </c>
      <c r="N355" s="21">
        <f>E355-G355</f>
        <v>654.55000000000007</v>
      </c>
      <c r="O355" s="19">
        <f>M355-B355</f>
        <v>2</v>
      </c>
    </row>
    <row r="356" spans="1:15">
      <c r="A356" s="1">
        <v>26310</v>
      </c>
      <c r="B356" s="20">
        <v>43675</v>
      </c>
      <c r="C356" s="1" t="s">
        <v>61</v>
      </c>
      <c r="D356" s="1">
        <v>5</v>
      </c>
      <c r="E356" s="1">
        <v>82.83</v>
      </c>
      <c r="F356" s="1" t="s">
        <v>51</v>
      </c>
      <c r="G356" s="1">
        <v>1.5</v>
      </c>
      <c r="H356" s="1" t="s">
        <v>91</v>
      </c>
      <c r="I356" s="1" t="s">
        <v>53</v>
      </c>
      <c r="J356" s="1" t="s">
        <v>54</v>
      </c>
      <c r="K356" s="1" t="s">
        <v>84</v>
      </c>
      <c r="L356" s="1" t="s">
        <v>56</v>
      </c>
      <c r="M356" s="20">
        <v>43677</v>
      </c>
      <c r="N356" s="21">
        <f>E356-G356</f>
        <v>81.33</v>
      </c>
      <c r="O356" s="19">
        <f>M356-B356</f>
        <v>2</v>
      </c>
    </row>
    <row r="357" spans="1:15">
      <c r="A357" s="1">
        <v>36932</v>
      </c>
      <c r="B357" s="20">
        <v>42557</v>
      </c>
      <c r="C357" s="1" t="s">
        <v>85</v>
      </c>
      <c r="D357" s="1">
        <v>20</v>
      </c>
      <c r="E357" s="1">
        <v>715.62</v>
      </c>
      <c r="F357" s="1" t="s">
        <v>51</v>
      </c>
      <c r="G357" s="1">
        <v>5.5</v>
      </c>
      <c r="H357" s="1" t="s">
        <v>99</v>
      </c>
      <c r="I357" s="1" t="s">
        <v>70</v>
      </c>
      <c r="J357" s="1" t="s">
        <v>54</v>
      </c>
      <c r="K357" s="1" t="s">
        <v>82</v>
      </c>
      <c r="L357" s="1" t="s">
        <v>56</v>
      </c>
      <c r="M357" s="20">
        <v>42562</v>
      </c>
      <c r="N357" s="21">
        <f>E357-G357</f>
        <v>710.12</v>
      </c>
      <c r="O357" s="19">
        <f>M357-B357</f>
        <v>5</v>
      </c>
    </row>
    <row r="358" spans="1:15">
      <c r="A358" s="1">
        <v>58273</v>
      </c>
      <c r="B358" s="20">
        <v>42905</v>
      </c>
      <c r="C358" s="1" t="s">
        <v>57</v>
      </c>
      <c r="D358" s="1">
        <v>31</v>
      </c>
      <c r="E358" s="1">
        <v>262.04000000000002</v>
      </c>
      <c r="F358" s="1" t="s">
        <v>51</v>
      </c>
      <c r="G358" s="1">
        <v>3.9</v>
      </c>
      <c r="H358" s="1" t="s">
        <v>93</v>
      </c>
      <c r="I358" s="1" t="s">
        <v>53</v>
      </c>
      <c r="J358" s="1" t="s">
        <v>64</v>
      </c>
      <c r="K358" s="1" t="s">
        <v>71</v>
      </c>
      <c r="L358" s="1" t="s">
        <v>90</v>
      </c>
      <c r="M358" s="20">
        <v>42905</v>
      </c>
      <c r="N358" s="21">
        <f>E358-G358</f>
        <v>258.14000000000004</v>
      </c>
      <c r="O358" s="19">
        <f>M358-B358</f>
        <v>0</v>
      </c>
    </row>
    <row r="359" spans="1:15">
      <c r="A359" s="1">
        <v>40866</v>
      </c>
      <c r="B359" s="20">
        <v>42877</v>
      </c>
      <c r="C359" s="1" t="s">
        <v>57</v>
      </c>
      <c r="D359" s="1">
        <v>3</v>
      </c>
      <c r="E359" s="1">
        <v>970.68</v>
      </c>
      <c r="F359" s="1" t="s">
        <v>51</v>
      </c>
      <c r="G359" s="1">
        <v>26.2</v>
      </c>
      <c r="H359" s="1" t="s">
        <v>52</v>
      </c>
      <c r="I359" s="1" t="s">
        <v>53</v>
      </c>
      <c r="J359" s="1" t="s">
        <v>54</v>
      </c>
      <c r="K359" s="1" t="s">
        <v>98</v>
      </c>
      <c r="L359" s="1" t="s">
        <v>104</v>
      </c>
      <c r="M359" s="20">
        <v>42878</v>
      </c>
      <c r="N359" s="21">
        <f>E359-G359</f>
        <v>944.4799999999999</v>
      </c>
      <c r="O359" s="19">
        <f>M359-B359</f>
        <v>1</v>
      </c>
    </row>
    <row r="360" spans="1:15">
      <c r="A360" s="1">
        <v>55300</v>
      </c>
      <c r="B360" s="20">
        <v>42420</v>
      </c>
      <c r="C360" s="1" t="s">
        <v>57</v>
      </c>
      <c r="D360" s="1">
        <v>31</v>
      </c>
      <c r="E360" s="1">
        <v>375.01</v>
      </c>
      <c r="F360" s="1" t="s">
        <v>51</v>
      </c>
      <c r="G360" s="1">
        <v>14</v>
      </c>
      <c r="H360" s="1" t="s">
        <v>52</v>
      </c>
      <c r="I360" s="1" t="s">
        <v>63</v>
      </c>
      <c r="J360" s="1" t="s">
        <v>79</v>
      </c>
      <c r="K360" s="1" t="s">
        <v>87</v>
      </c>
      <c r="L360" s="1" t="s">
        <v>104</v>
      </c>
      <c r="M360" s="20">
        <v>42422</v>
      </c>
      <c r="N360" s="21">
        <f>E360-G360</f>
        <v>361.01</v>
      </c>
      <c r="O360" s="19">
        <f>M360-B360</f>
        <v>2</v>
      </c>
    </row>
    <row r="361" spans="1:15">
      <c r="A361" s="1">
        <v>56929</v>
      </c>
      <c r="B361" s="20">
        <v>43368</v>
      </c>
      <c r="C361" s="1" t="s">
        <v>57</v>
      </c>
      <c r="D361" s="1">
        <v>22</v>
      </c>
      <c r="E361" s="1">
        <v>220.29159999999999</v>
      </c>
      <c r="F361" s="1" t="s">
        <v>51</v>
      </c>
      <c r="G361" s="1">
        <v>2.1</v>
      </c>
      <c r="H361" s="1" t="s">
        <v>88</v>
      </c>
      <c r="I361" s="1" t="s">
        <v>70</v>
      </c>
      <c r="J361" s="1" t="s">
        <v>64</v>
      </c>
      <c r="K361" s="1" t="s">
        <v>71</v>
      </c>
      <c r="L361" s="1" t="s">
        <v>90</v>
      </c>
      <c r="M361" s="20">
        <v>43370</v>
      </c>
      <c r="N361" s="21">
        <f>E361-G361</f>
        <v>218.19159999999999</v>
      </c>
      <c r="O361" s="19">
        <f>M361-B361</f>
        <v>2</v>
      </c>
    </row>
    <row r="362" spans="1:15">
      <c r="A362" s="1">
        <v>4033</v>
      </c>
      <c r="B362" s="20">
        <v>42886</v>
      </c>
      <c r="C362" s="1" t="s">
        <v>85</v>
      </c>
      <c r="D362" s="1">
        <v>21</v>
      </c>
      <c r="E362" s="1">
        <v>816.54</v>
      </c>
      <c r="F362" s="1" t="s">
        <v>51</v>
      </c>
      <c r="G362" s="1">
        <v>5.9</v>
      </c>
      <c r="H362" s="1" t="s">
        <v>78</v>
      </c>
      <c r="I362" s="1" t="s">
        <v>63</v>
      </c>
      <c r="J362" s="1" t="s">
        <v>54</v>
      </c>
      <c r="K362" s="1" t="s">
        <v>82</v>
      </c>
      <c r="L362" s="1" t="s">
        <v>56</v>
      </c>
      <c r="M362" s="20">
        <v>42888</v>
      </c>
      <c r="N362" s="21">
        <f>E362-G362</f>
        <v>810.64</v>
      </c>
      <c r="O362" s="19">
        <f>M362-B362</f>
        <v>2</v>
      </c>
    </row>
    <row r="363" spans="1:15">
      <c r="A363" s="1">
        <v>34434</v>
      </c>
      <c r="B363" s="20">
        <v>43228</v>
      </c>
      <c r="C363" s="1" t="s">
        <v>61</v>
      </c>
      <c r="D363" s="1">
        <v>23</v>
      </c>
      <c r="E363" s="1">
        <v>124.72</v>
      </c>
      <c r="F363" s="1" t="s">
        <v>51</v>
      </c>
      <c r="G363" s="1">
        <v>0.5</v>
      </c>
      <c r="H363" s="1" t="s">
        <v>73</v>
      </c>
      <c r="I363" s="1" t="s">
        <v>74</v>
      </c>
      <c r="J363" s="1" t="s">
        <v>54</v>
      </c>
      <c r="K363" s="1" t="s">
        <v>58</v>
      </c>
      <c r="L363" s="1" t="s">
        <v>56</v>
      </c>
      <c r="M363" s="20">
        <v>43230</v>
      </c>
      <c r="N363" s="21">
        <f>E363-G363</f>
        <v>124.22</v>
      </c>
      <c r="O363" s="19">
        <f>M363-B363</f>
        <v>2</v>
      </c>
    </row>
    <row r="364" spans="1:15">
      <c r="A364" s="1">
        <v>20933</v>
      </c>
      <c r="B364" s="20">
        <v>43703</v>
      </c>
      <c r="C364" s="1" t="s">
        <v>57</v>
      </c>
      <c r="D364" s="1">
        <v>45</v>
      </c>
      <c r="E364" s="1">
        <v>2225.04</v>
      </c>
      <c r="F364" s="1" t="s">
        <v>51</v>
      </c>
      <c r="G364" s="1">
        <v>5.4</v>
      </c>
      <c r="H364" s="1" t="s">
        <v>93</v>
      </c>
      <c r="I364" s="1" t="s">
        <v>53</v>
      </c>
      <c r="J364" s="1" t="s">
        <v>64</v>
      </c>
      <c r="K364" s="1" t="s">
        <v>65</v>
      </c>
      <c r="L364" s="1" t="s">
        <v>90</v>
      </c>
      <c r="M364" s="20">
        <v>43705</v>
      </c>
      <c r="N364" s="21">
        <f>E364-G364</f>
        <v>2219.64</v>
      </c>
      <c r="O364" s="19">
        <f>M364-B364</f>
        <v>2</v>
      </c>
    </row>
    <row r="365" spans="1:15">
      <c r="A365" s="1">
        <v>29761</v>
      </c>
      <c r="B365" s="20">
        <v>43649</v>
      </c>
      <c r="C365" s="1" t="s">
        <v>92</v>
      </c>
      <c r="D365" s="1">
        <v>42</v>
      </c>
      <c r="E365" s="1">
        <v>1161.3800000000001</v>
      </c>
      <c r="F365" s="1" t="s">
        <v>51</v>
      </c>
      <c r="G365" s="1">
        <v>5.7</v>
      </c>
      <c r="H365" s="1" t="s">
        <v>88</v>
      </c>
      <c r="I365" s="1" t="s">
        <v>53</v>
      </c>
      <c r="J365" s="1" t="s">
        <v>54</v>
      </c>
      <c r="K365" s="1" t="s">
        <v>98</v>
      </c>
      <c r="L365" s="1" t="s">
        <v>66</v>
      </c>
      <c r="M365" s="20">
        <v>43652</v>
      </c>
      <c r="N365" s="21">
        <f>E365-G365</f>
        <v>1155.68</v>
      </c>
      <c r="O365" s="19">
        <f>M365-B365</f>
        <v>3</v>
      </c>
    </row>
    <row r="366" spans="1:15">
      <c r="A366" s="1">
        <v>6720</v>
      </c>
      <c r="B366" s="20">
        <v>42986</v>
      </c>
      <c r="C366" s="1" t="s">
        <v>61</v>
      </c>
      <c r="D366" s="1">
        <v>36</v>
      </c>
      <c r="E366" s="1">
        <v>4521.57</v>
      </c>
      <c r="F366" s="1" t="s">
        <v>77</v>
      </c>
      <c r="G366" s="1">
        <v>62.7</v>
      </c>
      <c r="H366" s="1" t="s">
        <v>93</v>
      </c>
      <c r="I366" s="1" t="s">
        <v>70</v>
      </c>
      <c r="J366" s="1" t="s">
        <v>79</v>
      </c>
      <c r="K366" s="1" t="s">
        <v>128</v>
      </c>
      <c r="L366" s="1" t="s">
        <v>115</v>
      </c>
      <c r="M366" s="20">
        <v>42989</v>
      </c>
      <c r="N366" s="21">
        <f>E366-G366</f>
        <v>4458.87</v>
      </c>
      <c r="O366" s="19">
        <f>M366-B366</f>
        <v>3</v>
      </c>
    </row>
    <row r="367" spans="1:15">
      <c r="A367" s="1">
        <v>57477</v>
      </c>
      <c r="B367" s="20">
        <v>43003</v>
      </c>
      <c r="C367" s="1" t="s">
        <v>57</v>
      </c>
      <c r="D367" s="1">
        <v>50</v>
      </c>
      <c r="E367" s="1">
        <v>797.66</v>
      </c>
      <c r="F367" s="1" t="s">
        <v>51</v>
      </c>
      <c r="G367" s="1">
        <v>3.7</v>
      </c>
      <c r="H367" s="1" t="s">
        <v>99</v>
      </c>
      <c r="I367" s="1" t="s">
        <v>70</v>
      </c>
      <c r="J367" s="1" t="s">
        <v>54</v>
      </c>
      <c r="K367" s="1" t="s">
        <v>98</v>
      </c>
      <c r="L367" s="1" t="s">
        <v>56</v>
      </c>
      <c r="M367" s="20">
        <v>43005</v>
      </c>
      <c r="N367" s="21">
        <f>E367-G367</f>
        <v>793.95999999999992</v>
      </c>
      <c r="O367" s="19">
        <f>M367-B367</f>
        <v>2</v>
      </c>
    </row>
    <row r="368" spans="1:15">
      <c r="A368" s="1">
        <v>34691</v>
      </c>
      <c r="B368" s="20">
        <v>42383</v>
      </c>
      <c r="C368" s="1" t="s">
        <v>50</v>
      </c>
      <c r="D368" s="1">
        <v>27</v>
      </c>
      <c r="E368" s="1">
        <v>232.92</v>
      </c>
      <c r="F368" s="1" t="s">
        <v>51</v>
      </c>
      <c r="G368" s="1">
        <v>9.9</v>
      </c>
      <c r="H368" s="1" t="s">
        <v>52</v>
      </c>
      <c r="I368" s="1" t="s">
        <v>74</v>
      </c>
      <c r="J368" s="1" t="s">
        <v>54</v>
      </c>
      <c r="K368" s="1" t="s">
        <v>98</v>
      </c>
      <c r="L368" s="1" t="s">
        <v>56</v>
      </c>
      <c r="M368" s="20">
        <v>42385</v>
      </c>
      <c r="N368" s="21">
        <f>E368-G368</f>
        <v>223.01999999999998</v>
      </c>
      <c r="O368" s="19">
        <f>M368-B368</f>
        <v>2</v>
      </c>
    </row>
    <row r="369" spans="1:15">
      <c r="A369" s="1">
        <v>46177</v>
      </c>
      <c r="B369" s="20">
        <v>43073</v>
      </c>
      <c r="C369" s="1" t="s">
        <v>85</v>
      </c>
      <c r="D369" s="1">
        <v>13</v>
      </c>
      <c r="E369" s="1">
        <v>11951.85</v>
      </c>
      <c r="F369" s="1" t="s">
        <v>51</v>
      </c>
      <c r="G369" s="1">
        <v>21.4</v>
      </c>
      <c r="H369" s="1" t="s">
        <v>78</v>
      </c>
      <c r="I369" s="1" t="s">
        <v>53</v>
      </c>
      <c r="J369" s="1" t="s">
        <v>54</v>
      </c>
      <c r="K369" s="1" t="s">
        <v>55</v>
      </c>
      <c r="L369" s="1" t="s">
        <v>56</v>
      </c>
      <c r="M369" s="20">
        <v>43073</v>
      </c>
      <c r="N369" s="21">
        <f>E369-G369</f>
        <v>11930.45</v>
      </c>
      <c r="O369" s="19">
        <f>M369-B369</f>
        <v>0</v>
      </c>
    </row>
    <row r="370" spans="1:15">
      <c r="A370" s="1">
        <v>33570</v>
      </c>
      <c r="B370" s="20">
        <v>43815</v>
      </c>
      <c r="C370" s="1" t="s">
        <v>61</v>
      </c>
      <c r="D370" s="1">
        <v>46</v>
      </c>
      <c r="E370" s="1">
        <v>284.49</v>
      </c>
      <c r="F370" s="1" t="s">
        <v>51</v>
      </c>
      <c r="G370" s="1">
        <v>5.4</v>
      </c>
      <c r="H370" s="1" t="s">
        <v>73</v>
      </c>
      <c r="I370" s="1" t="s">
        <v>53</v>
      </c>
      <c r="J370" s="1" t="s">
        <v>54</v>
      </c>
      <c r="K370" s="1" t="s">
        <v>55</v>
      </c>
      <c r="L370" s="1" t="s">
        <v>56</v>
      </c>
      <c r="M370" s="20">
        <v>43817</v>
      </c>
      <c r="N370" s="21">
        <f>E370-G370</f>
        <v>279.09000000000003</v>
      </c>
      <c r="O370" s="19">
        <f>M370-B370</f>
        <v>2</v>
      </c>
    </row>
    <row r="371" spans="1:15">
      <c r="A371" s="1">
        <v>13440</v>
      </c>
      <c r="B371" s="20">
        <v>43020</v>
      </c>
      <c r="C371" s="1" t="s">
        <v>61</v>
      </c>
      <c r="D371" s="1">
        <v>22</v>
      </c>
      <c r="E371" s="1">
        <v>1039.8499999999999</v>
      </c>
      <c r="F371" s="1" t="s">
        <v>51</v>
      </c>
      <c r="G371" s="1">
        <v>2.1</v>
      </c>
      <c r="H371" s="1" t="s">
        <v>52</v>
      </c>
      <c r="I371" s="1" t="s">
        <v>63</v>
      </c>
      <c r="J371" s="1" t="s">
        <v>64</v>
      </c>
      <c r="K371" s="1" t="s">
        <v>71</v>
      </c>
      <c r="L371" s="1" t="s">
        <v>90</v>
      </c>
      <c r="M371" s="20">
        <v>43022</v>
      </c>
      <c r="N371" s="21">
        <f>E371-G371</f>
        <v>1037.75</v>
      </c>
      <c r="O371" s="19">
        <f>M371-B371</f>
        <v>2</v>
      </c>
    </row>
    <row r="372" spans="1:15">
      <c r="A372" s="1">
        <v>34822</v>
      </c>
      <c r="B372" s="20">
        <v>43656</v>
      </c>
      <c r="C372" s="1" t="s">
        <v>61</v>
      </c>
      <c r="D372" s="1">
        <v>23</v>
      </c>
      <c r="E372" s="1">
        <v>1059.8399999999999</v>
      </c>
      <c r="F372" s="1" t="s">
        <v>51</v>
      </c>
      <c r="G372" s="1">
        <v>2.1</v>
      </c>
      <c r="H372" s="1" t="s">
        <v>73</v>
      </c>
      <c r="I372" s="1" t="s">
        <v>63</v>
      </c>
      <c r="J372" s="1" t="s">
        <v>64</v>
      </c>
      <c r="K372" s="1" t="s">
        <v>71</v>
      </c>
      <c r="L372" s="1" t="s">
        <v>90</v>
      </c>
      <c r="M372" s="20">
        <v>43657</v>
      </c>
      <c r="N372" s="21">
        <f>E372-G372</f>
        <v>1057.74</v>
      </c>
      <c r="O372" s="19">
        <f>M372-B372</f>
        <v>1</v>
      </c>
    </row>
    <row r="373" spans="1:15">
      <c r="A373" s="1">
        <v>50594</v>
      </c>
      <c r="B373" s="20">
        <v>42871</v>
      </c>
      <c r="C373" s="1" t="s">
        <v>85</v>
      </c>
      <c r="D373" s="1">
        <v>48</v>
      </c>
      <c r="E373" s="1">
        <v>3031.1815999999999</v>
      </c>
      <c r="F373" s="1" t="s">
        <v>51</v>
      </c>
      <c r="G373" s="1">
        <v>9.4</v>
      </c>
      <c r="H373" s="1" t="s">
        <v>88</v>
      </c>
      <c r="I373" s="1" t="s">
        <v>63</v>
      </c>
      <c r="J373" s="1" t="s">
        <v>64</v>
      </c>
      <c r="K373" s="1" t="s">
        <v>65</v>
      </c>
      <c r="L373" s="1" t="s">
        <v>56</v>
      </c>
      <c r="M373" s="20">
        <v>42880</v>
      </c>
      <c r="N373" s="21">
        <f>E373-G373</f>
        <v>3021.7815999999998</v>
      </c>
      <c r="O373" s="19">
        <f>M373-B373</f>
        <v>9</v>
      </c>
    </row>
    <row r="374" spans="1:15">
      <c r="A374" s="1">
        <v>9219</v>
      </c>
      <c r="B374" s="20">
        <v>42640</v>
      </c>
      <c r="C374" s="1" t="s">
        <v>85</v>
      </c>
      <c r="D374" s="1">
        <v>41</v>
      </c>
      <c r="E374" s="1">
        <v>292.45240000000001</v>
      </c>
      <c r="F374" s="1" t="s">
        <v>51</v>
      </c>
      <c r="G374" s="1">
        <v>5.5</v>
      </c>
      <c r="H374" s="1" t="s">
        <v>88</v>
      </c>
      <c r="I374" s="1" t="s">
        <v>63</v>
      </c>
      <c r="J374" s="1" t="s">
        <v>54</v>
      </c>
      <c r="K374" s="1" t="s">
        <v>101</v>
      </c>
      <c r="L374" s="1" t="s">
        <v>56</v>
      </c>
      <c r="M374" s="20">
        <v>42642</v>
      </c>
      <c r="N374" s="21">
        <f>E374-G374</f>
        <v>286.95240000000001</v>
      </c>
      <c r="O374" s="19">
        <f>M374-B374</f>
        <v>2</v>
      </c>
    </row>
    <row r="375" spans="1:15">
      <c r="A375" s="1">
        <v>9505</v>
      </c>
      <c r="B375" s="20">
        <v>43623</v>
      </c>
      <c r="C375" s="1" t="s">
        <v>57</v>
      </c>
      <c r="D375" s="1">
        <v>5</v>
      </c>
      <c r="E375" s="1">
        <v>166.27</v>
      </c>
      <c r="F375" s="1" t="s">
        <v>51</v>
      </c>
      <c r="G375" s="1">
        <v>5.9</v>
      </c>
      <c r="H375" s="1" t="s">
        <v>73</v>
      </c>
      <c r="I375" s="1" t="s">
        <v>70</v>
      </c>
      <c r="J375" s="1" t="s">
        <v>64</v>
      </c>
      <c r="K375" s="1" t="s">
        <v>71</v>
      </c>
      <c r="L375" s="1" t="s">
        <v>56</v>
      </c>
      <c r="M375" s="20">
        <v>43626</v>
      </c>
      <c r="N375" s="21">
        <f>E375-G375</f>
        <v>160.37</v>
      </c>
      <c r="O375" s="19">
        <f>M375-B375</f>
        <v>3</v>
      </c>
    </row>
    <row r="376" spans="1:15">
      <c r="A376" s="1">
        <v>54339</v>
      </c>
      <c r="B376" s="20">
        <v>43587</v>
      </c>
      <c r="C376" s="1" t="s">
        <v>85</v>
      </c>
      <c r="D376" s="1">
        <v>41</v>
      </c>
      <c r="E376" s="1">
        <v>2364.1815999999999</v>
      </c>
      <c r="F376" s="1" t="s">
        <v>51</v>
      </c>
      <c r="G376" s="1">
        <v>5.7</v>
      </c>
      <c r="H376" s="1" t="s">
        <v>52</v>
      </c>
      <c r="I376" s="1" t="s">
        <v>53</v>
      </c>
      <c r="J376" s="1" t="s">
        <v>64</v>
      </c>
      <c r="K376" s="1" t="s">
        <v>65</v>
      </c>
      <c r="L376" s="1" t="s">
        <v>56</v>
      </c>
      <c r="M376" s="20">
        <v>43592</v>
      </c>
      <c r="N376" s="21">
        <f>E376-G376</f>
        <v>2358.4816000000001</v>
      </c>
      <c r="O376" s="19">
        <f>M376-B376</f>
        <v>5</v>
      </c>
    </row>
    <row r="377" spans="1:15">
      <c r="A377" s="1">
        <v>59776</v>
      </c>
      <c r="B377" s="20">
        <v>42437</v>
      </c>
      <c r="C377" s="1" t="s">
        <v>85</v>
      </c>
      <c r="D377" s="1">
        <v>33</v>
      </c>
      <c r="E377" s="1">
        <v>13070.51</v>
      </c>
      <c r="F377" s="1" t="s">
        <v>77</v>
      </c>
      <c r="G377" s="1">
        <v>51.6</v>
      </c>
      <c r="H377" s="1" t="s">
        <v>91</v>
      </c>
      <c r="I377" s="1" t="s">
        <v>53</v>
      </c>
      <c r="J377" s="1" t="s">
        <v>64</v>
      </c>
      <c r="K377" s="1" t="s">
        <v>97</v>
      </c>
      <c r="L377" s="1" t="s">
        <v>115</v>
      </c>
      <c r="M377" s="20">
        <v>42441</v>
      </c>
      <c r="N377" s="21">
        <f>E377-G377</f>
        <v>13018.91</v>
      </c>
      <c r="O377" s="19">
        <f>M377-B377</f>
        <v>4</v>
      </c>
    </row>
    <row r="378" spans="1:15">
      <c r="A378" s="1">
        <v>22657</v>
      </c>
      <c r="B378" s="20">
        <v>43401</v>
      </c>
      <c r="C378" s="1" t="s">
        <v>57</v>
      </c>
      <c r="D378" s="1">
        <v>36</v>
      </c>
      <c r="E378" s="1">
        <v>10212.27</v>
      </c>
      <c r="F378" s="1" t="s">
        <v>69</v>
      </c>
      <c r="G378" s="1">
        <v>12</v>
      </c>
      <c r="H378" s="1" t="s">
        <v>73</v>
      </c>
      <c r="I378" s="1" t="s">
        <v>53</v>
      </c>
      <c r="J378" s="1" t="s">
        <v>64</v>
      </c>
      <c r="K378" s="1" t="s">
        <v>71</v>
      </c>
      <c r="L378" s="1" t="s">
        <v>56</v>
      </c>
      <c r="M378" s="20">
        <v>43402</v>
      </c>
      <c r="N378" s="21">
        <f>E378-G378</f>
        <v>10200.27</v>
      </c>
      <c r="O378" s="19">
        <f>M378-B378</f>
        <v>1</v>
      </c>
    </row>
    <row r="379" spans="1:15">
      <c r="A379" s="1">
        <v>6310</v>
      </c>
      <c r="B379" s="20">
        <v>42492</v>
      </c>
      <c r="C379" s="1" t="s">
        <v>61</v>
      </c>
      <c r="D379" s="1">
        <v>27</v>
      </c>
      <c r="E379" s="1">
        <v>232.14</v>
      </c>
      <c r="F379" s="1" t="s">
        <v>51</v>
      </c>
      <c r="G379" s="1">
        <v>8.5</v>
      </c>
      <c r="H379" s="1" t="s">
        <v>88</v>
      </c>
      <c r="I379" s="1" t="s">
        <v>63</v>
      </c>
      <c r="J379" s="1" t="s">
        <v>79</v>
      </c>
      <c r="K379" s="1" t="s">
        <v>87</v>
      </c>
      <c r="L379" s="1" t="s">
        <v>56</v>
      </c>
      <c r="M379" s="20">
        <v>42493</v>
      </c>
      <c r="N379" s="21">
        <f>E379-G379</f>
        <v>223.64</v>
      </c>
      <c r="O379" s="19">
        <f>M379-B379</f>
        <v>1</v>
      </c>
    </row>
    <row r="380" spans="1:15">
      <c r="A380" s="1">
        <v>7938</v>
      </c>
      <c r="B380" s="20">
        <v>42806</v>
      </c>
      <c r="C380" s="1" t="s">
        <v>92</v>
      </c>
      <c r="D380" s="1">
        <v>16</v>
      </c>
      <c r="E380" s="1">
        <v>2167.87</v>
      </c>
      <c r="F380" s="1" t="s">
        <v>77</v>
      </c>
      <c r="G380" s="1">
        <v>30.6</v>
      </c>
      <c r="H380" s="1" t="s">
        <v>95</v>
      </c>
      <c r="I380" s="1" t="s">
        <v>53</v>
      </c>
      <c r="J380" s="1" t="s">
        <v>79</v>
      </c>
      <c r="K380" s="1" t="s">
        <v>80</v>
      </c>
      <c r="L380" s="1" t="s">
        <v>81</v>
      </c>
      <c r="M380" s="20">
        <v>42808</v>
      </c>
      <c r="N380" s="21">
        <f>E380-G380</f>
        <v>2137.27</v>
      </c>
      <c r="O380" s="19">
        <f>M380-B380</f>
        <v>2</v>
      </c>
    </row>
    <row r="381" spans="1:15">
      <c r="A381" s="1">
        <v>27491</v>
      </c>
      <c r="B381" s="20">
        <v>42468</v>
      </c>
      <c r="C381" s="1" t="s">
        <v>61</v>
      </c>
      <c r="D381" s="1">
        <v>36</v>
      </c>
      <c r="E381" s="1">
        <v>375.26</v>
      </c>
      <c r="F381" s="1" t="s">
        <v>51</v>
      </c>
      <c r="G381" s="1">
        <v>6.4</v>
      </c>
      <c r="H381" s="1" t="s">
        <v>91</v>
      </c>
      <c r="I381" s="1" t="s">
        <v>53</v>
      </c>
      <c r="J381" s="1" t="s">
        <v>79</v>
      </c>
      <c r="K381" s="1" t="s">
        <v>87</v>
      </c>
      <c r="L381" s="1" t="s">
        <v>66</v>
      </c>
      <c r="M381" s="20">
        <v>42469</v>
      </c>
      <c r="N381" s="21">
        <f>E381-G381</f>
        <v>368.86</v>
      </c>
      <c r="O381" s="19">
        <f>M381-B381</f>
        <v>1</v>
      </c>
    </row>
    <row r="382" spans="1:15">
      <c r="A382" s="1">
        <v>3456</v>
      </c>
      <c r="B382" s="20">
        <v>42885</v>
      </c>
      <c r="C382" s="1" t="s">
        <v>85</v>
      </c>
      <c r="D382" s="1">
        <v>20</v>
      </c>
      <c r="E382" s="1">
        <v>5797.9876000000004</v>
      </c>
      <c r="F382" s="1" t="s">
        <v>77</v>
      </c>
      <c r="G382" s="1">
        <v>38.200000000000003</v>
      </c>
      <c r="H382" s="1" t="s">
        <v>86</v>
      </c>
      <c r="I382" s="1" t="s">
        <v>74</v>
      </c>
      <c r="J382" s="1" t="s">
        <v>79</v>
      </c>
      <c r="K382" s="1" t="s">
        <v>114</v>
      </c>
      <c r="L382" s="1" t="s">
        <v>115</v>
      </c>
      <c r="M382" s="20">
        <v>42889</v>
      </c>
      <c r="N382" s="21">
        <f>E382-G382</f>
        <v>5759.7876000000006</v>
      </c>
      <c r="O382" s="19">
        <f>M382-B382</f>
        <v>4</v>
      </c>
    </row>
    <row r="383" spans="1:15">
      <c r="A383" s="1">
        <v>12515</v>
      </c>
      <c r="B383" s="20">
        <v>42867</v>
      </c>
      <c r="C383" s="1" t="s">
        <v>92</v>
      </c>
      <c r="D383" s="1">
        <v>16</v>
      </c>
      <c r="E383" s="1">
        <v>1821.67</v>
      </c>
      <c r="F383" s="1" t="s">
        <v>51</v>
      </c>
      <c r="G383" s="1">
        <v>6.4</v>
      </c>
      <c r="H383" s="1" t="s">
        <v>78</v>
      </c>
      <c r="I383" s="1" t="s">
        <v>74</v>
      </c>
      <c r="J383" s="1" t="s">
        <v>64</v>
      </c>
      <c r="K383" s="1" t="s">
        <v>65</v>
      </c>
      <c r="L383" s="1" t="s">
        <v>56</v>
      </c>
      <c r="M383" s="20">
        <v>42870</v>
      </c>
      <c r="N383" s="21">
        <f>E383-G383</f>
        <v>1815.27</v>
      </c>
      <c r="O383" s="19">
        <f>M383-B383</f>
        <v>3</v>
      </c>
    </row>
    <row r="384" spans="1:15">
      <c r="A384" s="1">
        <v>56163</v>
      </c>
      <c r="B384" s="20">
        <v>42592</v>
      </c>
      <c r="C384" s="1" t="s">
        <v>61</v>
      </c>
      <c r="D384" s="1">
        <v>3</v>
      </c>
      <c r="E384" s="1">
        <v>128.29</v>
      </c>
      <c r="F384" s="1" t="s">
        <v>51</v>
      </c>
      <c r="G384" s="1">
        <v>5.4</v>
      </c>
      <c r="H384" s="1" t="s">
        <v>88</v>
      </c>
      <c r="I384" s="1" t="s">
        <v>70</v>
      </c>
      <c r="J384" s="1" t="s">
        <v>54</v>
      </c>
      <c r="K384" s="1" t="s">
        <v>101</v>
      </c>
      <c r="L384" s="1" t="s">
        <v>76</v>
      </c>
      <c r="M384" s="20">
        <v>42594</v>
      </c>
      <c r="N384" s="21">
        <f>E384-G384</f>
        <v>122.88999999999999</v>
      </c>
      <c r="O384" s="19">
        <f>M384-B384</f>
        <v>2</v>
      </c>
    </row>
    <row r="385" spans="1:15">
      <c r="A385" s="1">
        <v>44292</v>
      </c>
      <c r="B385" s="20">
        <v>43264</v>
      </c>
      <c r="C385" s="1" t="s">
        <v>61</v>
      </c>
      <c r="D385" s="1">
        <v>1</v>
      </c>
      <c r="E385" s="1">
        <v>11.21</v>
      </c>
      <c r="F385" s="1" t="s">
        <v>69</v>
      </c>
      <c r="G385" s="1">
        <v>2.2000000000000002</v>
      </c>
      <c r="H385" s="1" t="s">
        <v>86</v>
      </c>
      <c r="I385" s="1" t="s">
        <v>53</v>
      </c>
      <c r="J385" s="1" t="s">
        <v>54</v>
      </c>
      <c r="K385" s="1" t="s">
        <v>101</v>
      </c>
      <c r="L385" s="1" t="s">
        <v>76</v>
      </c>
      <c r="M385" s="20">
        <v>43265</v>
      </c>
      <c r="N385" s="21">
        <f>E385-G385</f>
        <v>9.0100000000000016</v>
      </c>
      <c r="O385" s="19">
        <f>M385-B385</f>
        <v>1</v>
      </c>
    </row>
    <row r="386" spans="1:15">
      <c r="A386" s="1">
        <v>16992</v>
      </c>
      <c r="B386" s="20">
        <v>43080</v>
      </c>
      <c r="C386" s="1" t="s">
        <v>57</v>
      </c>
      <c r="D386" s="1">
        <v>15</v>
      </c>
      <c r="E386" s="1">
        <v>135.61179999999999</v>
      </c>
      <c r="F386" s="1" t="s">
        <v>51</v>
      </c>
      <c r="G386" s="1">
        <v>3.7</v>
      </c>
      <c r="H386" s="1" t="s">
        <v>95</v>
      </c>
      <c r="I386" s="1" t="s">
        <v>74</v>
      </c>
      <c r="J386" s="1" t="s">
        <v>54</v>
      </c>
      <c r="K386" s="1" t="s">
        <v>98</v>
      </c>
      <c r="L386" s="1" t="s">
        <v>56</v>
      </c>
      <c r="M386" s="20">
        <v>43081</v>
      </c>
      <c r="N386" s="21">
        <f>E386-G386</f>
        <v>131.9118</v>
      </c>
      <c r="O386" s="19">
        <f>M386-B386</f>
        <v>1</v>
      </c>
    </row>
    <row r="387" spans="1:15">
      <c r="A387" s="1">
        <v>24422</v>
      </c>
      <c r="B387" s="20">
        <v>43462</v>
      </c>
      <c r="C387" s="1" t="s">
        <v>50</v>
      </c>
      <c r="D387" s="1">
        <v>20</v>
      </c>
      <c r="E387" s="1">
        <v>3709.99</v>
      </c>
      <c r="F387" s="1" t="s">
        <v>77</v>
      </c>
      <c r="G387" s="1">
        <v>31.3</v>
      </c>
      <c r="H387" s="1" t="s">
        <v>86</v>
      </c>
      <c r="I387" s="1" t="s">
        <v>53</v>
      </c>
      <c r="J387" s="1" t="s">
        <v>79</v>
      </c>
      <c r="K387" s="1" t="s">
        <v>114</v>
      </c>
      <c r="L387" s="1" t="s">
        <v>115</v>
      </c>
      <c r="M387" s="20">
        <v>43464</v>
      </c>
      <c r="N387" s="21">
        <f>E387-G387</f>
        <v>3678.6899999999996</v>
      </c>
      <c r="O387" s="19">
        <f>M387-B387</f>
        <v>2</v>
      </c>
    </row>
    <row r="388" spans="1:15">
      <c r="A388" s="1">
        <v>43399</v>
      </c>
      <c r="B388" s="20">
        <v>42580</v>
      </c>
      <c r="C388" s="1" t="s">
        <v>57</v>
      </c>
      <c r="D388" s="1">
        <v>2</v>
      </c>
      <c r="E388" s="1">
        <v>403.41</v>
      </c>
      <c r="F388" s="1" t="s">
        <v>77</v>
      </c>
      <c r="G388" s="1">
        <v>74.5</v>
      </c>
      <c r="H388" s="1" t="s">
        <v>52</v>
      </c>
      <c r="I388" s="1" t="s">
        <v>53</v>
      </c>
      <c r="J388" s="1" t="s">
        <v>79</v>
      </c>
      <c r="K388" s="1" t="s">
        <v>114</v>
      </c>
      <c r="L388" s="1" t="s">
        <v>115</v>
      </c>
      <c r="M388" s="20">
        <v>42582</v>
      </c>
      <c r="N388" s="21">
        <f>E388-G388</f>
        <v>328.91</v>
      </c>
      <c r="O388" s="19">
        <f>M388-B388</f>
        <v>2</v>
      </c>
    </row>
    <row r="389" spans="1:15">
      <c r="A389" s="1">
        <v>55075</v>
      </c>
      <c r="B389" s="20">
        <v>43131</v>
      </c>
      <c r="C389" s="1" t="s">
        <v>50</v>
      </c>
      <c r="D389" s="1">
        <v>21</v>
      </c>
      <c r="E389" s="1">
        <v>595.40150000000006</v>
      </c>
      <c r="F389" s="1" t="s">
        <v>77</v>
      </c>
      <c r="G389" s="1">
        <v>15.4</v>
      </c>
      <c r="H389" s="1" t="s">
        <v>86</v>
      </c>
      <c r="I389" s="1" t="s">
        <v>70</v>
      </c>
      <c r="J389" s="1" t="s">
        <v>79</v>
      </c>
      <c r="K389" s="1" t="s">
        <v>80</v>
      </c>
      <c r="L389" s="1" t="s">
        <v>81</v>
      </c>
      <c r="M389" s="20">
        <v>43134</v>
      </c>
      <c r="N389" s="21">
        <f>E389-G389</f>
        <v>580.00150000000008</v>
      </c>
      <c r="O389" s="19">
        <f>M389-B389</f>
        <v>3</v>
      </c>
    </row>
    <row r="390" spans="1:15">
      <c r="A390" s="1">
        <v>41187</v>
      </c>
      <c r="B390" s="20">
        <v>43007</v>
      </c>
      <c r="C390" s="1" t="s">
        <v>85</v>
      </c>
      <c r="D390" s="1">
        <v>9</v>
      </c>
      <c r="E390" s="1">
        <v>56.64</v>
      </c>
      <c r="F390" s="1" t="s">
        <v>51</v>
      </c>
      <c r="G390" s="1">
        <v>0.7</v>
      </c>
      <c r="H390" s="1" t="s">
        <v>52</v>
      </c>
      <c r="I390" s="1" t="s">
        <v>74</v>
      </c>
      <c r="J390" s="1" t="s">
        <v>54</v>
      </c>
      <c r="K390" s="1" t="s">
        <v>100</v>
      </c>
      <c r="L390" s="1" t="s">
        <v>76</v>
      </c>
      <c r="M390" s="20">
        <v>43007</v>
      </c>
      <c r="N390" s="21">
        <f>E390-G390</f>
        <v>55.94</v>
      </c>
      <c r="O390" s="19">
        <f>M390-B390</f>
        <v>0</v>
      </c>
    </row>
    <row r="391" spans="1:15">
      <c r="A391" s="1">
        <v>2915</v>
      </c>
      <c r="B391" s="20">
        <v>42458</v>
      </c>
      <c r="C391" s="1" t="s">
        <v>85</v>
      </c>
      <c r="D391" s="1">
        <v>23</v>
      </c>
      <c r="E391" s="1">
        <v>1056.27</v>
      </c>
      <c r="F391" s="1" t="s">
        <v>51</v>
      </c>
      <c r="G391" s="1">
        <v>4.3</v>
      </c>
      <c r="H391" s="1" t="s">
        <v>88</v>
      </c>
      <c r="I391" s="1" t="s">
        <v>63</v>
      </c>
      <c r="J391" s="1" t="s">
        <v>64</v>
      </c>
      <c r="K391" s="1" t="s">
        <v>71</v>
      </c>
      <c r="L391" s="1" t="s">
        <v>56</v>
      </c>
      <c r="M391" s="20">
        <v>42463</v>
      </c>
      <c r="N391" s="21">
        <f>E391-G391</f>
        <v>1051.97</v>
      </c>
      <c r="O391" s="19">
        <f>M391-B391</f>
        <v>5</v>
      </c>
    </row>
    <row r="392" spans="1:15">
      <c r="A392" s="1">
        <v>5957</v>
      </c>
      <c r="B392" s="20">
        <v>43094</v>
      </c>
      <c r="C392" s="1" t="s">
        <v>57</v>
      </c>
      <c r="D392" s="1">
        <v>23</v>
      </c>
      <c r="E392" s="1">
        <v>419.31</v>
      </c>
      <c r="F392" s="1" t="s">
        <v>51</v>
      </c>
      <c r="G392" s="1">
        <v>5.0999999999999996</v>
      </c>
      <c r="H392" s="1" t="s">
        <v>93</v>
      </c>
      <c r="I392" s="1" t="s">
        <v>74</v>
      </c>
      <c r="J392" s="1" t="s">
        <v>64</v>
      </c>
      <c r="K392" s="1" t="s">
        <v>65</v>
      </c>
      <c r="L392" s="1" t="s">
        <v>66</v>
      </c>
      <c r="M392" s="20">
        <v>43097</v>
      </c>
      <c r="N392" s="21">
        <f>E392-G392</f>
        <v>414.21</v>
      </c>
      <c r="O392" s="19">
        <f>M392-B392</f>
        <v>3</v>
      </c>
    </row>
    <row r="393" spans="1:15">
      <c r="A393" s="1">
        <v>50433</v>
      </c>
      <c r="B393" s="20">
        <v>43483</v>
      </c>
      <c r="C393" s="1" t="s">
        <v>50</v>
      </c>
      <c r="D393" s="1">
        <v>50</v>
      </c>
      <c r="E393" s="1">
        <v>7092.55</v>
      </c>
      <c r="F393" s="1" t="s">
        <v>77</v>
      </c>
      <c r="G393" s="1">
        <v>19.100000000000001</v>
      </c>
      <c r="H393" s="1" t="s">
        <v>52</v>
      </c>
      <c r="I393" s="1" t="s">
        <v>70</v>
      </c>
      <c r="J393" s="1" t="s">
        <v>64</v>
      </c>
      <c r="K393" s="1" t="s">
        <v>97</v>
      </c>
      <c r="L393" s="1" t="s">
        <v>81</v>
      </c>
      <c r="M393" s="20">
        <v>43485</v>
      </c>
      <c r="N393" s="21">
        <f>E393-G393</f>
        <v>7073.45</v>
      </c>
      <c r="O393" s="19">
        <f>M393-B393</f>
        <v>2</v>
      </c>
    </row>
    <row r="394" spans="1:15">
      <c r="A394" s="1">
        <v>52934</v>
      </c>
      <c r="B394" s="20">
        <v>43307</v>
      </c>
      <c r="C394" s="1" t="s">
        <v>50</v>
      </c>
      <c r="D394" s="1">
        <v>20</v>
      </c>
      <c r="E394" s="1">
        <v>98.6</v>
      </c>
      <c r="F394" s="1" t="s">
        <v>51</v>
      </c>
      <c r="G394" s="1">
        <v>0.5</v>
      </c>
      <c r="H394" s="1" t="s">
        <v>86</v>
      </c>
      <c r="I394" s="1" t="s">
        <v>53</v>
      </c>
      <c r="J394" s="1" t="s">
        <v>54</v>
      </c>
      <c r="K394" s="1" t="s">
        <v>58</v>
      </c>
      <c r="L394" s="1" t="s">
        <v>56</v>
      </c>
      <c r="M394" s="20">
        <v>43308</v>
      </c>
      <c r="N394" s="21">
        <f>E394-G394</f>
        <v>98.1</v>
      </c>
      <c r="O394" s="19">
        <f>M394-B394</f>
        <v>1</v>
      </c>
    </row>
    <row r="395" spans="1:15">
      <c r="A395" s="1">
        <v>48902</v>
      </c>
      <c r="B395" s="20">
        <v>43761</v>
      </c>
      <c r="C395" s="1" t="s">
        <v>92</v>
      </c>
      <c r="D395" s="1">
        <v>7</v>
      </c>
      <c r="E395" s="1">
        <v>57.02</v>
      </c>
      <c r="F395" s="1" t="s">
        <v>51</v>
      </c>
      <c r="G395" s="1">
        <v>8</v>
      </c>
      <c r="H395" s="1" t="s">
        <v>52</v>
      </c>
      <c r="I395" s="1" t="s">
        <v>53</v>
      </c>
      <c r="J395" s="1" t="s">
        <v>54</v>
      </c>
      <c r="K395" s="1" t="s">
        <v>101</v>
      </c>
      <c r="L395" s="1" t="s">
        <v>56</v>
      </c>
      <c r="M395" s="20">
        <v>43763</v>
      </c>
      <c r="N395" s="21">
        <f>E395-G395</f>
        <v>49.02</v>
      </c>
      <c r="O395" s="19">
        <f>M395-B395</f>
        <v>2</v>
      </c>
    </row>
    <row r="396" spans="1:15">
      <c r="A396" s="1">
        <v>45412</v>
      </c>
      <c r="B396" s="20">
        <v>42846</v>
      </c>
      <c r="C396" s="1" t="s">
        <v>92</v>
      </c>
      <c r="D396" s="1">
        <v>20</v>
      </c>
      <c r="E396" s="1">
        <v>627.67999999999995</v>
      </c>
      <c r="F396" s="1" t="s">
        <v>51</v>
      </c>
      <c r="G396" s="1">
        <v>1.2</v>
      </c>
      <c r="H396" s="1" t="s">
        <v>91</v>
      </c>
      <c r="I396" s="1" t="s">
        <v>53</v>
      </c>
      <c r="J396" s="1" t="s">
        <v>64</v>
      </c>
      <c r="K396" s="1" t="s">
        <v>65</v>
      </c>
      <c r="L396" s="1" t="s">
        <v>56</v>
      </c>
      <c r="M396" s="20">
        <v>42847</v>
      </c>
      <c r="N396" s="21">
        <f>E396-G396</f>
        <v>626.4799999999999</v>
      </c>
      <c r="O396" s="19">
        <f>M396-B396</f>
        <v>1</v>
      </c>
    </row>
    <row r="397" spans="1:15">
      <c r="A397" s="1">
        <v>34849</v>
      </c>
      <c r="B397" s="20">
        <v>43019</v>
      </c>
      <c r="C397" s="1" t="s">
        <v>50</v>
      </c>
      <c r="D397" s="1">
        <v>22</v>
      </c>
      <c r="E397" s="1">
        <v>107.14</v>
      </c>
      <c r="F397" s="1" t="s">
        <v>51</v>
      </c>
      <c r="G397" s="1">
        <v>1.6</v>
      </c>
      <c r="H397" s="1" t="s">
        <v>91</v>
      </c>
      <c r="I397" s="1" t="s">
        <v>70</v>
      </c>
      <c r="J397" s="1" t="s">
        <v>54</v>
      </c>
      <c r="K397" s="1" t="s">
        <v>101</v>
      </c>
      <c r="L397" s="1" t="s">
        <v>76</v>
      </c>
      <c r="M397" s="20">
        <v>43020</v>
      </c>
      <c r="N397" s="21">
        <f>E397-G397</f>
        <v>105.54</v>
      </c>
      <c r="O397" s="19">
        <f>M397-B397</f>
        <v>1</v>
      </c>
    </row>
    <row r="398" spans="1:15">
      <c r="A398" s="1">
        <v>56130</v>
      </c>
      <c r="B398" s="20">
        <v>43432</v>
      </c>
      <c r="C398" s="1" t="s">
        <v>92</v>
      </c>
      <c r="D398" s="1">
        <v>25</v>
      </c>
      <c r="E398" s="1">
        <v>44.8</v>
      </c>
      <c r="F398" s="1" t="s">
        <v>51</v>
      </c>
      <c r="G398" s="1">
        <v>1.7</v>
      </c>
      <c r="H398" s="1" t="s">
        <v>73</v>
      </c>
      <c r="I398" s="1" t="s">
        <v>53</v>
      </c>
      <c r="J398" s="1" t="s">
        <v>54</v>
      </c>
      <c r="K398" s="1" t="s">
        <v>100</v>
      </c>
      <c r="L398" s="1" t="s">
        <v>76</v>
      </c>
      <c r="M398" s="20">
        <v>43434</v>
      </c>
      <c r="N398" s="21">
        <f>E398-G398</f>
        <v>43.099999999999994</v>
      </c>
      <c r="O398" s="19">
        <f>M398-B398</f>
        <v>2</v>
      </c>
    </row>
    <row r="399" spans="1:15">
      <c r="A399" s="1">
        <v>416</v>
      </c>
      <c r="B399" s="20">
        <v>43003</v>
      </c>
      <c r="C399" s="1" t="s">
        <v>85</v>
      </c>
      <c r="D399" s="1">
        <v>20</v>
      </c>
      <c r="E399" s="1">
        <v>1237.6400000000001</v>
      </c>
      <c r="F399" s="1" t="s">
        <v>69</v>
      </c>
      <c r="G399" s="1">
        <v>8.1999999999999993</v>
      </c>
      <c r="H399" s="1" t="s">
        <v>52</v>
      </c>
      <c r="I399" s="1" t="s">
        <v>63</v>
      </c>
      <c r="J399" s="1" t="s">
        <v>64</v>
      </c>
      <c r="K399" s="1" t="s">
        <v>65</v>
      </c>
      <c r="L399" s="1" t="s">
        <v>56</v>
      </c>
      <c r="M399" s="20">
        <v>43008</v>
      </c>
      <c r="N399" s="21">
        <f>E399-G399</f>
        <v>1229.44</v>
      </c>
      <c r="O399" s="19">
        <f>M399-B399</f>
        <v>5</v>
      </c>
    </row>
    <row r="400" spans="1:15">
      <c r="A400" s="1">
        <v>13284</v>
      </c>
      <c r="B400" s="20">
        <v>43689</v>
      </c>
      <c r="C400" s="1" t="s">
        <v>57</v>
      </c>
      <c r="D400" s="1">
        <v>49</v>
      </c>
      <c r="E400" s="1">
        <v>1778.95</v>
      </c>
      <c r="F400" s="1" t="s">
        <v>51</v>
      </c>
      <c r="G400" s="1">
        <v>3.2</v>
      </c>
      <c r="H400" s="1" t="s">
        <v>86</v>
      </c>
      <c r="I400" s="1" t="s">
        <v>63</v>
      </c>
      <c r="J400" s="1" t="s">
        <v>54</v>
      </c>
      <c r="K400" s="1" t="s">
        <v>55</v>
      </c>
      <c r="L400" s="1" t="s">
        <v>56</v>
      </c>
      <c r="M400" s="20">
        <v>43690</v>
      </c>
      <c r="N400" s="21">
        <f>E400-G400</f>
        <v>1775.75</v>
      </c>
      <c r="O400" s="19">
        <f>M400-B400</f>
        <v>1</v>
      </c>
    </row>
    <row r="401" spans="1:15">
      <c r="A401" s="1">
        <v>32516</v>
      </c>
      <c r="B401" s="20">
        <v>43031</v>
      </c>
      <c r="C401" s="1" t="s">
        <v>50</v>
      </c>
      <c r="D401" s="1">
        <v>7</v>
      </c>
      <c r="E401" s="1">
        <v>64.400000000000006</v>
      </c>
      <c r="F401" s="1" t="s">
        <v>51</v>
      </c>
      <c r="G401" s="1">
        <v>2.7</v>
      </c>
      <c r="H401" s="1" t="s">
        <v>52</v>
      </c>
      <c r="I401" s="1" t="s">
        <v>53</v>
      </c>
      <c r="J401" s="1" t="s">
        <v>54</v>
      </c>
      <c r="K401" s="1" t="s">
        <v>84</v>
      </c>
      <c r="L401" s="1" t="s">
        <v>56</v>
      </c>
      <c r="M401" s="20">
        <v>43033</v>
      </c>
      <c r="N401" s="21">
        <f>E401-G401</f>
        <v>61.7</v>
      </c>
      <c r="O401" s="19">
        <f>M401-B401</f>
        <v>2</v>
      </c>
    </row>
    <row r="402" spans="1:15">
      <c r="A402" s="1">
        <v>41574</v>
      </c>
      <c r="B402" s="20">
        <v>42997</v>
      </c>
      <c r="C402" s="1" t="s">
        <v>57</v>
      </c>
      <c r="D402" s="1">
        <v>23</v>
      </c>
      <c r="E402" s="1">
        <v>303.69</v>
      </c>
      <c r="F402" s="1" t="s">
        <v>51</v>
      </c>
      <c r="G402" s="1">
        <v>6.2</v>
      </c>
      <c r="H402" s="1" t="s">
        <v>73</v>
      </c>
      <c r="I402" s="1" t="s">
        <v>53</v>
      </c>
      <c r="J402" s="1" t="s">
        <v>54</v>
      </c>
      <c r="K402" s="1" t="s">
        <v>100</v>
      </c>
      <c r="L402" s="1" t="s">
        <v>90</v>
      </c>
      <c r="M402" s="20">
        <v>42999</v>
      </c>
      <c r="N402" s="21">
        <f>E402-G402</f>
        <v>297.49</v>
      </c>
      <c r="O402" s="19">
        <f>M402-B402</f>
        <v>2</v>
      </c>
    </row>
    <row r="403" spans="1:15">
      <c r="A403" s="1">
        <v>52196</v>
      </c>
      <c r="B403" s="20">
        <v>42764</v>
      </c>
      <c r="C403" s="1" t="s">
        <v>61</v>
      </c>
      <c r="D403" s="1">
        <v>10</v>
      </c>
      <c r="E403" s="1">
        <v>585.29</v>
      </c>
      <c r="F403" s="1" t="s">
        <v>51</v>
      </c>
      <c r="G403" s="1">
        <v>4.2</v>
      </c>
      <c r="H403" s="1" t="s">
        <v>73</v>
      </c>
      <c r="I403" s="1" t="s">
        <v>53</v>
      </c>
      <c r="J403" s="1" t="s">
        <v>64</v>
      </c>
      <c r="K403" s="1" t="s">
        <v>65</v>
      </c>
      <c r="L403" s="1" t="s">
        <v>56</v>
      </c>
      <c r="M403" s="20">
        <v>42766</v>
      </c>
      <c r="N403" s="21">
        <f>E403-G403</f>
        <v>581.08999999999992</v>
      </c>
      <c r="O403" s="19">
        <f>M403-B403</f>
        <v>2</v>
      </c>
    </row>
    <row r="404" spans="1:15">
      <c r="A404" s="1">
        <v>28897</v>
      </c>
      <c r="B404" s="20">
        <v>42605</v>
      </c>
      <c r="C404" s="1" t="s">
        <v>92</v>
      </c>
      <c r="D404" s="1">
        <v>35</v>
      </c>
      <c r="E404" s="1">
        <v>156.38</v>
      </c>
      <c r="F404" s="1" t="s">
        <v>51</v>
      </c>
      <c r="G404" s="1">
        <v>7.4</v>
      </c>
      <c r="H404" s="1" t="s">
        <v>52</v>
      </c>
      <c r="I404" s="1" t="s">
        <v>63</v>
      </c>
      <c r="J404" s="1" t="s">
        <v>54</v>
      </c>
      <c r="K404" s="1" t="s">
        <v>98</v>
      </c>
      <c r="L404" s="1" t="s">
        <v>56</v>
      </c>
      <c r="M404" s="20">
        <v>42607</v>
      </c>
      <c r="N404" s="21">
        <f>E404-G404</f>
        <v>148.97999999999999</v>
      </c>
      <c r="O404" s="19">
        <f>M404-B404</f>
        <v>2</v>
      </c>
    </row>
    <row r="405" spans="1:15">
      <c r="A405" s="1">
        <v>18145</v>
      </c>
      <c r="B405" s="20">
        <v>42981</v>
      </c>
      <c r="C405" s="1" t="s">
        <v>92</v>
      </c>
      <c r="D405" s="1">
        <v>21</v>
      </c>
      <c r="E405" s="1">
        <v>387.32</v>
      </c>
      <c r="F405" s="1" t="s">
        <v>51</v>
      </c>
      <c r="G405" s="1">
        <v>10.1</v>
      </c>
      <c r="H405" s="1" t="s">
        <v>73</v>
      </c>
      <c r="I405" s="1" t="s">
        <v>53</v>
      </c>
      <c r="J405" s="1" t="s">
        <v>64</v>
      </c>
      <c r="K405" s="1" t="s">
        <v>97</v>
      </c>
      <c r="L405" s="1" t="s">
        <v>56</v>
      </c>
      <c r="M405" s="20">
        <v>42982</v>
      </c>
      <c r="N405" s="21">
        <f>E405-G405</f>
        <v>377.21999999999997</v>
      </c>
      <c r="O405" s="19">
        <f>M405-B405</f>
        <v>1</v>
      </c>
    </row>
    <row r="406" spans="1:15">
      <c r="A406" s="1">
        <v>10851</v>
      </c>
      <c r="B406" s="20">
        <v>42465</v>
      </c>
      <c r="C406" s="1" t="s">
        <v>57</v>
      </c>
      <c r="D406" s="1">
        <v>50</v>
      </c>
      <c r="E406" s="1">
        <v>650.78</v>
      </c>
      <c r="F406" s="1" t="s">
        <v>51</v>
      </c>
      <c r="G406" s="1">
        <v>4.9000000000000004</v>
      </c>
      <c r="H406" s="1" t="s">
        <v>119</v>
      </c>
      <c r="I406" s="1" t="s">
        <v>63</v>
      </c>
      <c r="J406" s="1" t="s">
        <v>54</v>
      </c>
      <c r="K406" s="1" t="s">
        <v>75</v>
      </c>
      <c r="L406" s="1" t="s">
        <v>76</v>
      </c>
      <c r="M406" s="20">
        <v>42465</v>
      </c>
      <c r="N406" s="21">
        <f>E406-G406</f>
        <v>645.88</v>
      </c>
      <c r="O406" s="19">
        <f>M406-B406</f>
        <v>0</v>
      </c>
    </row>
    <row r="407" spans="1:15">
      <c r="A407" s="1">
        <v>9957</v>
      </c>
      <c r="B407" s="20">
        <v>43068</v>
      </c>
      <c r="C407" s="1" t="s">
        <v>61</v>
      </c>
      <c r="D407" s="1">
        <v>31</v>
      </c>
      <c r="E407" s="1">
        <v>79.98</v>
      </c>
      <c r="F407" s="1" t="s">
        <v>69</v>
      </c>
      <c r="G407" s="1">
        <v>5.6</v>
      </c>
      <c r="H407" s="1" t="s">
        <v>91</v>
      </c>
      <c r="I407" s="1" t="s">
        <v>53</v>
      </c>
      <c r="J407" s="1" t="s">
        <v>54</v>
      </c>
      <c r="K407" s="1" t="s">
        <v>100</v>
      </c>
      <c r="L407" s="1" t="s">
        <v>76</v>
      </c>
      <c r="M407" s="20">
        <v>43069</v>
      </c>
      <c r="N407" s="21">
        <f>E407-G407</f>
        <v>74.38000000000001</v>
      </c>
      <c r="O407" s="19">
        <f>M407-B407</f>
        <v>1</v>
      </c>
    </row>
    <row r="408" spans="1:15">
      <c r="A408" s="1">
        <v>11652</v>
      </c>
      <c r="B408" s="20">
        <v>43413</v>
      </c>
      <c r="C408" s="1" t="s">
        <v>61</v>
      </c>
      <c r="D408" s="1">
        <v>37</v>
      </c>
      <c r="E408" s="1">
        <v>239.49</v>
      </c>
      <c r="F408" s="1" t="s">
        <v>51</v>
      </c>
      <c r="G408" s="1">
        <v>11.1</v>
      </c>
      <c r="H408" s="1" t="s">
        <v>52</v>
      </c>
      <c r="I408" s="1" t="s">
        <v>70</v>
      </c>
      <c r="J408" s="1" t="s">
        <v>54</v>
      </c>
      <c r="K408" s="1" t="s">
        <v>101</v>
      </c>
      <c r="L408" s="1" t="s">
        <v>56</v>
      </c>
      <c r="M408" s="20">
        <v>43414</v>
      </c>
      <c r="N408" s="21">
        <f>E408-G408</f>
        <v>228.39000000000001</v>
      </c>
      <c r="O408" s="19">
        <f>M408-B408</f>
        <v>1</v>
      </c>
    </row>
    <row r="409" spans="1:15">
      <c r="A409" s="1">
        <v>43745</v>
      </c>
      <c r="B409" s="20">
        <v>43039</v>
      </c>
      <c r="C409" s="1" t="s">
        <v>85</v>
      </c>
      <c r="D409" s="1">
        <v>5</v>
      </c>
      <c r="E409" s="1">
        <v>137.59</v>
      </c>
      <c r="F409" s="1" t="s">
        <v>51</v>
      </c>
      <c r="G409" s="1">
        <v>5.7</v>
      </c>
      <c r="H409" s="1" t="s">
        <v>93</v>
      </c>
      <c r="I409" s="1" t="s">
        <v>53</v>
      </c>
      <c r="J409" s="1" t="s">
        <v>54</v>
      </c>
      <c r="K409" s="1" t="s">
        <v>98</v>
      </c>
      <c r="L409" s="1" t="s">
        <v>66</v>
      </c>
      <c r="M409" s="20">
        <v>43046</v>
      </c>
      <c r="N409" s="21">
        <f>E409-G409</f>
        <v>131.89000000000001</v>
      </c>
      <c r="O409" s="19">
        <f>M409-B409</f>
        <v>7</v>
      </c>
    </row>
    <row r="410" spans="1:15">
      <c r="A410" s="1">
        <v>294</v>
      </c>
      <c r="B410" s="20">
        <v>42930</v>
      </c>
      <c r="C410" s="1" t="s">
        <v>92</v>
      </c>
      <c r="D410" s="1">
        <v>35</v>
      </c>
      <c r="E410" s="1">
        <v>6821.55</v>
      </c>
      <c r="F410" s="1" t="s">
        <v>51</v>
      </c>
      <c r="G410" s="1">
        <v>21.4</v>
      </c>
      <c r="H410" s="1" t="s">
        <v>73</v>
      </c>
      <c r="I410" s="1" t="s">
        <v>70</v>
      </c>
      <c r="J410" s="1" t="s">
        <v>54</v>
      </c>
      <c r="K410" s="1" t="s">
        <v>82</v>
      </c>
      <c r="L410" s="1" t="s">
        <v>56</v>
      </c>
      <c r="M410" s="20">
        <v>42931</v>
      </c>
      <c r="N410" s="21">
        <f>E410-G410</f>
        <v>6800.1500000000005</v>
      </c>
      <c r="O410" s="19">
        <f>M410-B410</f>
        <v>1</v>
      </c>
    </row>
    <row r="411" spans="1:15">
      <c r="A411" s="1">
        <v>58470</v>
      </c>
      <c r="B411" s="20">
        <v>43258</v>
      </c>
      <c r="C411" s="1" t="s">
        <v>57</v>
      </c>
      <c r="D411" s="1">
        <v>36</v>
      </c>
      <c r="E411" s="1">
        <v>252.72</v>
      </c>
      <c r="F411" s="1" t="s">
        <v>51</v>
      </c>
      <c r="G411" s="1">
        <v>6.4</v>
      </c>
      <c r="H411" s="1" t="s">
        <v>73</v>
      </c>
      <c r="I411" s="1" t="s">
        <v>74</v>
      </c>
      <c r="J411" s="1" t="s">
        <v>54</v>
      </c>
      <c r="K411" s="1" t="s">
        <v>101</v>
      </c>
      <c r="L411" s="1" t="s">
        <v>56</v>
      </c>
      <c r="M411" s="20">
        <v>43259</v>
      </c>
      <c r="N411" s="21">
        <f>E411-G411</f>
        <v>246.32</v>
      </c>
      <c r="O411" s="19">
        <f>M411-B411</f>
        <v>1</v>
      </c>
    </row>
    <row r="412" spans="1:15">
      <c r="A412" s="1">
        <v>10629</v>
      </c>
      <c r="B412" s="20">
        <v>42623</v>
      </c>
      <c r="C412" s="1" t="s">
        <v>50</v>
      </c>
      <c r="D412" s="1">
        <v>39</v>
      </c>
      <c r="E412" s="1">
        <v>365.46</v>
      </c>
      <c r="F412" s="1" t="s">
        <v>51</v>
      </c>
      <c r="G412" s="1">
        <v>10.9</v>
      </c>
      <c r="H412" s="1" t="s">
        <v>78</v>
      </c>
      <c r="I412" s="1" t="s">
        <v>53</v>
      </c>
      <c r="J412" s="1" t="s">
        <v>79</v>
      </c>
      <c r="K412" s="1" t="s">
        <v>87</v>
      </c>
      <c r="L412" s="1" t="s">
        <v>104</v>
      </c>
      <c r="M412" s="20">
        <v>42625</v>
      </c>
      <c r="N412" s="21">
        <f>E412-G412</f>
        <v>354.56</v>
      </c>
      <c r="O412" s="19">
        <f>M412-B412</f>
        <v>2</v>
      </c>
    </row>
    <row r="413" spans="1:15">
      <c r="A413" s="1">
        <v>42243</v>
      </c>
      <c r="B413" s="20">
        <v>43535</v>
      </c>
      <c r="C413" s="1" t="s">
        <v>92</v>
      </c>
      <c r="D413" s="1">
        <v>42</v>
      </c>
      <c r="E413" s="1">
        <v>2007.42</v>
      </c>
      <c r="F413" s="1" t="s">
        <v>51</v>
      </c>
      <c r="G413" s="1">
        <v>3.2</v>
      </c>
      <c r="H413" s="1" t="s">
        <v>99</v>
      </c>
      <c r="I413" s="1" t="s">
        <v>74</v>
      </c>
      <c r="J413" s="1" t="s">
        <v>54</v>
      </c>
      <c r="K413" s="1" t="s">
        <v>55</v>
      </c>
      <c r="L413" s="1" t="s">
        <v>56</v>
      </c>
      <c r="M413" s="20">
        <v>43537</v>
      </c>
      <c r="N413" s="21">
        <f>E413-G413</f>
        <v>2004.22</v>
      </c>
      <c r="O413" s="19">
        <f>M413-B413</f>
        <v>2</v>
      </c>
    </row>
    <row r="414" spans="1:15">
      <c r="A414" s="1">
        <v>32323</v>
      </c>
      <c r="B414" s="20">
        <v>42938</v>
      </c>
      <c r="C414" s="1" t="s">
        <v>57</v>
      </c>
      <c r="D414" s="1">
        <v>3</v>
      </c>
      <c r="E414" s="1">
        <v>81.12</v>
      </c>
      <c r="F414" s="1" t="s">
        <v>51</v>
      </c>
      <c r="G414" s="1">
        <v>8.8000000000000007</v>
      </c>
      <c r="H414" s="1" t="s">
        <v>52</v>
      </c>
      <c r="I414" s="1" t="s">
        <v>74</v>
      </c>
      <c r="J414" s="1" t="s">
        <v>54</v>
      </c>
      <c r="K414" s="1" t="s">
        <v>101</v>
      </c>
      <c r="L414" s="1" t="s">
        <v>56</v>
      </c>
      <c r="M414" s="20">
        <v>42938</v>
      </c>
      <c r="N414" s="21">
        <f>E414-G414</f>
        <v>72.320000000000007</v>
      </c>
      <c r="O414" s="19">
        <f>M414-B414</f>
        <v>0</v>
      </c>
    </row>
    <row r="415" spans="1:15">
      <c r="A415" s="1">
        <v>4674</v>
      </c>
      <c r="B415" s="20">
        <v>42477</v>
      </c>
      <c r="C415" s="1" t="s">
        <v>50</v>
      </c>
      <c r="D415" s="1">
        <v>23</v>
      </c>
      <c r="E415" s="1">
        <v>3254.22</v>
      </c>
      <c r="F415" s="1" t="s">
        <v>77</v>
      </c>
      <c r="G415" s="1">
        <v>32.1</v>
      </c>
      <c r="H415" s="1" t="s">
        <v>91</v>
      </c>
      <c r="I415" s="1" t="s">
        <v>53</v>
      </c>
      <c r="J415" s="1" t="s">
        <v>79</v>
      </c>
      <c r="K415" s="1" t="s">
        <v>80</v>
      </c>
      <c r="L415" s="1" t="s">
        <v>81</v>
      </c>
      <c r="M415" s="20">
        <v>42478</v>
      </c>
      <c r="N415" s="21">
        <f>E415-G415</f>
        <v>3222.12</v>
      </c>
      <c r="O415" s="19">
        <f>M415-B415</f>
        <v>1</v>
      </c>
    </row>
    <row r="416" spans="1:15">
      <c r="A416" s="1">
        <v>50307</v>
      </c>
      <c r="B416" s="20">
        <v>43022</v>
      </c>
      <c r="C416" s="1" t="s">
        <v>85</v>
      </c>
      <c r="D416" s="1">
        <v>32</v>
      </c>
      <c r="E416" s="1">
        <v>1855.71</v>
      </c>
      <c r="F416" s="1" t="s">
        <v>69</v>
      </c>
      <c r="G416" s="1">
        <v>11.5</v>
      </c>
      <c r="H416" s="1" t="s">
        <v>52</v>
      </c>
      <c r="I416" s="1" t="s">
        <v>53</v>
      </c>
      <c r="J416" s="1" t="s">
        <v>54</v>
      </c>
      <c r="K416" s="1" t="s">
        <v>101</v>
      </c>
      <c r="L416" s="1" t="s">
        <v>56</v>
      </c>
      <c r="M416" s="20">
        <v>43024</v>
      </c>
      <c r="N416" s="21">
        <f>E416-G416</f>
        <v>1844.21</v>
      </c>
      <c r="O416" s="19">
        <f>M416-B416</f>
        <v>2</v>
      </c>
    </row>
    <row r="417" spans="1:15">
      <c r="A417" s="1">
        <v>52128</v>
      </c>
      <c r="B417" s="20">
        <v>43060</v>
      </c>
      <c r="C417" s="1" t="s">
        <v>61</v>
      </c>
      <c r="D417" s="1">
        <v>11</v>
      </c>
      <c r="E417" s="1">
        <v>14.47</v>
      </c>
      <c r="F417" s="1" t="s">
        <v>51</v>
      </c>
      <c r="G417" s="1">
        <v>3.2</v>
      </c>
      <c r="H417" s="1" t="s">
        <v>73</v>
      </c>
      <c r="I417" s="1" t="s">
        <v>63</v>
      </c>
      <c r="J417" s="1" t="s">
        <v>64</v>
      </c>
      <c r="K417" s="1" t="s">
        <v>71</v>
      </c>
      <c r="L417" s="1" t="s">
        <v>90</v>
      </c>
      <c r="M417" s="20">
        <v>43061</v>
      </c>
      <c r="N417" s="21">
        <f>E417-G417</f>
        <v>11.27</v>
      </c>
      <c r="O417" s="19">
        <f>M417-B417</f>
        <v>1</v>
      </c>
    </row>
    <row r="418" spans="1:15">
      <c r="A418" s="1">
        <v>20711</v>
      </c>
      <c r="B418" s="20">
        <v>42388</v>
      </c>
      <c r="C418" s="1" t="s">
        <v>50</v>
      </c>
      <c r="D418" s="1">
        <v>18</v>
      </c>
      <c r="E418" s="1">
        <v>2371.08</v>
      </c>
      <c r="F418" s="1" t="s">
        <v>77</v>
      </c>
      <c r="G418" s="1">
        <v>60.1</v>
      </c>
      <c r="H418" s="1" t="s">
        <v>52</v>
      </c>
      <c r="I418" s="1" t="s">
        <v>63</v>
      </c>
      <c r="J418" s="1" t="s">
        <v>64</v>
      </c>
      <c r="K418" s="1" t="s">
        <v>97</v>
      </c>
      <c r="L418" s="1" t="s">
        <v>115</v>
      </c>
      <c r="M418" s="20">
        <v>42389</v>
      </c>
      <c r="N418" s="21">
        <f>E418-G418</f>
        <v>2310.98</v>
      </c>
      <c r="O418" s="19">
        <f>M418-B418</f>
        <v>1</v>
      </c>
    </row>
    <row r="419" spans="1:15">
      <c r="A419" s="1">
        <v>20135</v>
      </c>
      <c r="B419" s="20">
        <v>42550</v>
      </c>
      <c r="C419" s="1" t="s">
        <v>50</v>
      </c>
      <c r="D419" s="1">
        <v>44</v>
      </c>
      <c r="E419" s="1">
        <v>123.31</v>
      </c>
      <c r="F419" s="1" t="s">
        <v>51</v>
      </c>
      <c r="G419" s="1">
        <v>0.5</v>
      </c>
      <c r="H419" s="1" t="s">
        <v>99</v>
      </c>
      <c r="I419" s="1" t="s">
        <v>53</v>
      </c>
      <c r="J419" s="1" t="s">
        <v>54</v>
      </c>
      <c r="K419" s="1" t="s">
        <v>58</v>
      </c>
      <c r="L419" s="1" t="s">
        <v>56</v>
      </c>
      <c r="M419" s="20">
        <v>42550</v>
      </c>
      <c r="N419" s="21">
        <f>E419-G419</f>
        <v>122.81</v>
      </c>
      <c r="O419" s="19">
        <f>M419-B419</f>
        <v>0</v>
      </c>
    </row>
    <row r="420" spans="1:15">
      <c r="A420" s="1">
        <v>36930</v>
      </c>
      <c r="B420" s="20">
        <v>43370</v>
      </c>
      <c r="C420" s="1" t="s">
        <v>92</v>
      </c>
      <c r="D420" s="1">
        <v>34</v>
      </c>
      <c r="E420" s="1">
        <v>2816.75</v>
      </c>
      <c r="F420" s="1" t="s">
        <v>51</v>
      </c>
      <c r="G420" s="1">
        <v>3.5</v>
      </c>
      <c r="H420" s="1" t="s">
        <v>73</v>
      </c>
      <c r="I420" s="1" t="s">
        <v>70</v>
      </c>
      <c r="J420" s="1" t="s">
        <v>64</v>
      </c>
      <c r="K420" s="1" t="s">
        <v>65</v>
      </c>
      <c r="L420" s="1" t="s">
        <v>90</v>
      </c>
      <c r="M420" s="20">
        <v>43372</v>
      </c>
      <c r="N420" s="21">
        <f>E420-G420</f>
        <v>2813.25</v>
      </c>
      <c r="O420" s="19">
        <f>M420-B420</f>
        <v>2</v>
      </c>
    </row>
    <row r="421" spans="1:15">
      <c r="A421" s="1">
        <v>37252</v>
      </c>
      <c r="B421" s="20">
        <v>43422</v>
      </c>
      <c r="C421" s="1" t="s">
        <v>85</v>
      </c>
      <c r="D421" s="1">
        <v>34</v>
      </c>
      <c r="E421" s="1">
        <v>31399.439999999999</v>
      </c>
      <c r="F421" s="1" t="s">
        <v>77</v>
      </c>
      <c r="G421" s="1">
        <v>47.7</v>
      </c>
      <c r="H421" s="1" t="s">
        <v>99</v>
      </c>
      <c r="I421" s="1" t="s">
        <v>53</v>
      </c>
      <c r="J421" s="1" t="s">
        <v>79</v>
      </c>
      <c r="K421" s="1" t="s">
        <v>128</v>
      </c>
      <c r="L421" s="1" t="s">
        <v>115</v>
      </c>
      <c r="M421" s="20">
        <v>43427</v>
      </c>
      <c r="N421" s="21">
        <f>E421-G421</f>
        <v>31351.739999999998</v>
      </c>
      <c r="O421" s="19">
        <f>M421-B421</f>
        <v>5</v>
      </c>
    </row>
    <row r="422" spans="1:15">
      <c r="A422" s="1">
        <v>46310</v>
      </c>
      <c r="B422" s="20">
        <v>42936</v>
      </c>
      <c r="C422" s="1" t="s">
        <v>57</v>
      </c>
      <c r="D422" s="1">
        <v>42</v>
      </c>
      <c r="E422" s="1">
        <v>5803.23</v>
      </c>
      <c r="F422" s="1" t="s">
        <v>51</v>
      </c>
      <c r="G422" s="1">
        <v>21.4</v>
      </c>
      <c r="H422" s="1" t="s">
        <v>52</v>
      </c>
      <c r="I422" s="1" t="s">
        <v>70</v>
      </c>
      <c r="J422" s="1" t="s">
        <v>54</v>
      </c>
      <c r="K422" s="1" t="s">
        <v>82</v>
      </c>
      <c r="L422" s="1" t="s">
        <v>56</v>
      </c>
      <c r="M422" s="20">
        <v>42936</v>
      </c>
      <c r="N422" s="21">
        <f>E422-G422</f>
        <v>5781.83</v>
      </c>
      <c r="O422" s="19">
        <f>M422-B422</f>
        <v>0</v>
      </c>
    </row>
    <row r="423" spans="1:15">
      <c r="A423" s="1">
        <v>49026</v>
      </c>
      <c r="B423" s="20">
        <v>43165</v>
      </c>
      <c r="C423" s="1" t="s">
        <v>85</v>
      </c>
      <c r="D423" s="1">
        <v>36</v>
      </c>
      <c r="E423" s="1">
        <v>440.57</v>
      </c>
      <c r="F423" s="1" t="s">
        <v>51</v>
      </c>
      <c r="G423" s="1">
        <v>9.6</v>
      </c>
      <c r="H423" s="1" t="s">
        <v>73</v>
      </c>
      <c r="I423" s="1" t="s">
        <v>53</v>
      </c>
      <c r="J423" s="1" t="s">
        <v>54</v>
      </c>
      <c r="K423" s="1" t="s">
        <v>100</v>
      </c>
      <c r="L423" s="1" t="s">
        <v>90</v>
      </c>
      <c r="M423" s="20">
        <v>43170</v>
      </c>
      <c r="N423" s="21">
        <f>E423-G423</f>
        <v>430.96999999999997</v>
      </c>
      <c r="O423" s="19">
        <f>M423-B423</f>
        <v>5</v>
      </c>
    </row>
    <row r="424" spans="1:15">
      <c r="A424" s="1">
        <v>49921</v>
      </c>
      <c r="B424" s="20">
        <v>43147</v>
      </c>
      <c r="C424" s="1" t="s">
        <v>85</v>
      </c>
      <c r="D424" s="1">
        <v>5</v>
      </c>
      <c r="E424" s="1">
        <v>809.08</v>
      </c>
      <c r="F424" s="1" t="s">
        <v>77</v>
      </c>
      <c r="G424" s="1">
        <v>19.100000000000001</v>
      </c>
      <c r="H424" s="1" t="s">
        <v>62</v>
      </c>
      <c r="I424" s="1" t="s">
        <v>74</v>
      </c>
      <c r="J424" s="1" t="s">
        <v>64</v>
      </c>
      <c r="K424" s="1" t="s">
        <v>97</v>
      </c>
      <c r="L424" s="1" t="s">
        <v>81</v>
      </c>
      <c r="M424" s="20">
        <v>43151</v>
      </c>
      <c r="N424" s="21">
        <f>E424-G424</f>
        <v>789.98</v>
      </c>
      <c r="O424" s="19">
        <f>M424-B424</f>
        <v>4</v>
      </c>
    </row>
    <row r="425" spans="1:15">
      <c r="A425" s="1">
        <v>58151</v>
      </c>
      <c r="B425" s="20">
        <v>42641</v>
      </c>
      <c r="C425" s="1" t="s">
        <v>57</v>
      </c>
      <c r="D425" s="1">
        <v>33</v>
      </c>
      <c r="E425" s="1">
        <v>226.28</v>
      </c>
      <c r="F425" s="1" t="s">
        <v>51</v>
      </c>
      <c r="G425" s="1">
        <v>3.2</v>
      </c>
      <c r="H425" s="1" t="s">
        <v>78</v>
      </c>
      <c r="I425" s="1" t="s">
        <v>70</v>
      </c>
      <c r="J425" s="1" t="s">
        <v>54</v>
      </c>
      <c r="K425" s="1" t="s">
        <v>55</v>
      </c>
      <c r="L425" s="1" t="s">
        <v>56</v>
      </c>
      <c r="M425" s="20">
        <v>42641</v>
      </c>
      <c r="N425" s="21">
        <f>E425-G425</f>
        <v>223.08</v>
      </c>
      <c r="O425" s="19">
        <f>M425-B425</f>
        <v>0</v>
      </c>
    </row>
    <row r="426" spans="1:15">
      <c r="A426" s="1">
        <v>35238</v>
      </c>
      <c r="B426" s="20">
        <v>43217</v>
      </c>
      <c r="C426" s="1" t="s">
        <v>85</v>
      </c>
      <c r="D426" s="1">
        <v>27</v>
      </c>
      <c r="E426" s="1">
        <v>1501.24</v>
      </c>
      <c r="F426" s="1" t="s">
        <v>69</v>
      </c>
      <c r="G426" s="1">
        <v>6</v>
      </c>
      <c r="H426" s="1" t="s">
        <v>91</v>
      </c>
      <c r="I426" s="1" t="s">
        <v>74</v>
      </c>
      <c r="J426" s="1" t="s">
        <v>64</v>
      </c>
      <c r="K426" s="1" t="s">
        <v>65</v>
      </c>
      <c r="L426" s="1" t="s">
        <v>56</v>
      </c>
      <c r="M426" s="20">
        <v>43217</v>
      </c>
      <c r="N426" s="21">
        <f>E426-G426</f>
        <v>1495.24</v>
      </c>
      <c r="O426" s="19">
        <f>M426-B426</f>
        <v>0</v>
      </c>
    </row>
    <row r="427" spans="1:15">
      <c r="A427" s="1">
        <v>5283</v>
      </c>
      <c r="B427" s="20">
        <v>42523</v>
      </c>
      <c r="C427" s="1" t="s">
        <v>92</v>
      </c>
      <c r="D427" s="1">
        <v>23</v>
      </c>
      <c r="E427" s="1">
        <v>2684.28</v>
      </c>
      <c r="F427" s="1" t="s">
        <v>51</v>
      </c>
      <c r="G427" s="1">
        <v>8.1999999999999993</v>
      </c>
      <c r="H427" s="1" t="s">
        <v>52</v>
      </c>
      <c r="I427" s="1" t="s">
        <v>70</v>
      </c>
      <c r="J427" s="1" t="s">
        <v>64</v>
      </c>
      <c r="K427" s="1" t="s">
        <v>65</v>
      </c>
      <c r="L427" s="1" t="s">
        <v>56</v>
      </c>
      <c r="M427" s="20">
        <v>42525</v>
      </c>
      <c r="N427" s="21">
        <f>E427-G427</f>
        <v>2676.0800000000004</v>
      </c>
      <c r="O427" s="19">
        <f>M427-B427</f>
        <v>2</v>
      </c>
    </row>
    <row r="428" spans="1:15">
      <c r="A428" s="1">
        <v>1665</v>
      </c>
      <c r="B428" s="20">
        <v>42496</v>
      </c>
      <c r="C428" s="1" t="s">
        <v>57</v>
      </c>
      <c r="D428" s="1">
        <v>26</v>
      </c>
      <c r="E428" s="1">
        <v>808.5</v>
      </c>
      <c r="F428" s="1" t="s">
        <v>51</v>
      </c>
      <c r="G428" s="1">
        <v>1.2</v>
      </c>
      <c r="H428" s="1" t="s">
        <v>52</v>
      </c>
      <c r="I428" s="1" t="s">
        <v>53</v>
      </c>
      <c r="J428" s="1" t="s">
        <v>64</v>
      </c>
      <c r="K428" s="1" t="s">
        <v>65</v>
      </c>
      <c r="L428" s="1" t="s">
        <v>56</v>
      </c>
      <c r="M428" s="20">
        <v>42498</v>
      </c>
      <c r="N428" s="21">
        <f>E428-G428</f>
        <v>807.3</v>
      </c>
      <c r="O428" s="19">
        <f>M428-B428</f>
        <v>2</v>
      </c>
    </row>
    <row r="429" spans="1:15">
      <c r="A429" s="1">
        <v>12293</v>
      </c>
      <c r="B429" s="20">
        <v>43268</v>
      </c>
      <c r="C429" s="1" t="s">
        <v>57</v>
      </c>
      <c r="D429" s="1">
        <v>31</v>
      </c>
      <c r="E429" s="1">
        <v>302.99189999999999</v>
      </c>
      <c r="F429" s="1" t="s">
        <v>51</v>
      </c>
      <c r="G429" s="1">
        <v>1.5</v>
      </c>
      <c r="H429" s="1" t="s">
        <v>119</v>
      </c>
      <c r="I429" s="1" t="s">
        <v>70</v>
      </c>
      <c r="J429" s="1" t="s">
        <v>54</v>
      </c>
      <c r="K429" s="1" t="s">
        <v>84</v>
      </c>
      <c r="L429" s="1" t="s">
        <v>56</v>
      </c>
      <c r="M429" s="20">
        <v>43269</v>
      </c>
      <c r="N429" s="21">
        <f>E429-G429</f>
        <v>301.49189999999999</v>
      </c>
      <c r="O429" s="19">
        <f>M429-B429</f>
        <v>1</v>
      </c>
    </row>
    <row r="430" spans="1:15">
      <c r="A430" s="1">
        <v>19559</v>
      </c>
      <c r="B430" s="20">
        <v>42839</v>
      </c>
      <c r="C430" s="1" t="s">
        <v>57</v>
      </c>
      <c r="D430" s="1">
        <v>31</v>
      </c>
      <c r="E430" s="1">
        <v>279.02</v>
      </c>
      <c r="F430" s="1" t="s">
        <v>51</v>
      </c>
      <c r="G430" s="1">
        <v>5.2</v>
      </c>
      <c r="H430" s="1" t="s">
        <v>88</v>
      </c>
      <c r="I430" s="1" t="s">
        <v>74</v>
      </c>
      <c r="J430" s="1" t="s">
        <v>54</v>
      </c>
      <c r="K430" s="1" t="s">
        <v>101</v>
      </c>
      <c r="L430" s="1" t="s">
        <v>56</v>
      </c>
      <c r="M430" s="20">
        <v>42841</v>
      </c>
      <c r="N430" s="21">
        <f>E430-G430</f>
        <v>273.82</v>
      </c>
      <c r="O430" s="19">
        <f>M430-B430</f>
        <v>2</v>
      </c>
    </row>
    <row r="431" spans="1:15">
      <c r="A431" s="1">
        <v>44839</v>
      </c>
      <c r="B431" s="20">
        <v>43627</v>
      </c>
      <c r="C431" s="1" t="s">
        <v>50</v>
      </c>
      <c r="D431" s="1">
        <v>27</v>
      </c>
      <c r="E431" s="1">
        <v>962.97</v>
      </c>
      <c r="F431" s="1" t="s">
        <v>69</v>
      </c>
      <c r="G431" s="1">
        <v>21.4</v>
      </c>
      <c r="H431" s="1" t="s">
        <v>62</v>
      </c>
      <c r="I431" s="1" t="s">
        <v>63</v>
      </c>
      <c r="J431" s="1" t="s">
        <v>79</v>
      </c>
      <c r="K431" s="1" t="s">
        <v>87</v>
      </c>
      <c r="L431" s="1" t="s">
        <v>56</v>
      </c>
      <c r="M431" s="20">
        <v>43629</v>
      </c>
      <c r="N431" s="21">
        <f>E431-G431</f>
        <v>941.57</v>
      </c>
      <c r="O431" s="19">
        <f>M431-B431</f>
        <v>2</v>
      </c>
    </row>
    <row r="432" spans="1:15">
      <c r="A432" s="1">
        <v>38272</v>
      </c>
      <c r="B432" s="20">
        <v>43418</v>
      </c>
      <c r="C432" s="1" t="s">
        <v>50</v>
      </c>
      <c r="D432" s="1">
        <v>39</v>
      </c>
      <c r="E432" s="1">
        <v>76.010000000000005</v>
      </c>
      <c r="F432" s="1" t="s">
        <v>51</v>
      </c>
      <c r="G432" s="1">
        <v>1.6</v>
      </c>
      <c r="H432" s="1" t="s">
        <v>73</v>
      </c>
      <c r="I432" s="1" t="s">
        <v>53</v>
      </c>
      <c r="J432" s="1" t="s">
        <v>54</v>
      </c>
      <c r="K432" s="1" t="s">
        <v>55</v>
      </c>
      <c r="L432" s="1" t="s">
        <v>56</v>
      </c>
      <c r="M432" s="20">
        <v>43420</v>
      </c>
      <c r="N432" s="21">
        <f>E432-G432</f>
        <v>74.410000000000011</v>
      </c>
      <c r="O432" s="19">
        <f>M432-B432</f>
        <v>2</v>
      </c>
    </row>
    <row r="433" spans="1:15">
      <c r="A433" s="1">
        <v>21639</v>
      </c>
      <c r="B433" s="20">
        <v>43132</v>
      </c>
      <c r="C433" s="1" t="s">
        <v>61</v>
      </c>
      <c r="D433" s="1">
        <v>38</v>
      </c>
      <c r="E433" s="1">
        <v>8361.61</v>
      </c>
      <c r="F433" s="1" t="s">
        <v>51</v>
      </c>
      <c r="G433" s="1">
        <v>12.3</v>
      </c>
      <c r="H433" s="1" t="s">
        <v>95</v>
      </c>
      <c r="I433" s="1" t="s">
        <v>70</v>
      </c>
      <c r="J433" s="1" t="s">
        <v>79</v>
      </c>
      <c r="K433" s="1" t="s">
        <v>87</v>
      </c>
      <c r="L433" s="1" t="s">
        <v>104</v>
      </c>
      <c r="M433" s="20">
        <v>43132</v>
      </c>
      <c r="N433" s="21">
        <f>E433-G433</f>
        <v>8349.3100000000013</v>
      </c>
      <c r="O433" s="19">
        <f>M433-B433</f>
        <v>0</v>
      </c>
    </row>
    <row r="434" spans="1:15">
      <c r="A434" s="1">
        <v>12130</v>
      </c>
      <c r="B434" s="20">
        <v>43442</v>
      </c>
      <c r="C434" s="1" t="s">
        <v>61</v>
      </c>
      <c r="D434" s="1">
        <v>42</v>
      </c>
      <c r="E434" s="1">
        <v>1363.73</v>
      </c>
      <c r="F434" s="1" t="s">
        <v>51</v>
      </c>
      <c r="G434" s="1">
        <v>6.4</v>
      </c>
      <c r="H434" s="1" t="s">
        <v>52</v>
      </c>
      <c r="I434" s="1" t="s">
        <v>63</v>
      </c>
      <c r="J434" s="1" t="s">
        <v>64</v>
      </c>
      <c r="K434" s="1" t="s">
        <v>65</v>
      </c>
      <c r="L434" s="1" t="s">
        <v>76</v>
      </c>
      <c r="M434" s="20">
        <v>43445</v>
      </c>
      <c r="N434" s="21">
        <f>E434-G434</f>
        <v>1357.33</v>
      </c>
      <c r="O434" s="19">
        <f>M434-B434</f>
        <v>3</v>
      </c>
    </row>
    <row r="435" spans="1:15">
      <c r="A435" s="1">
        <v>50789</v>
      </c>
      <c r="B435" s="20">
        <v>43170</v>
      </c>
      <c r="C435" s="1" t="s">
        <v>61</v>
      </c>
      <c r="D435" s="1">
        <v>23</v>
      </c>
      <c r="E435" s="1">
        <v>9281.07</v>
      </c>
      <c r="F435" s="1" t="s">
        <v>51</v>
      </c>
      <c r="G435" s="1">
        <v>21.4</v>
      </c>
      <c r="H435" s="1" t="s">
        <v>99</v>
      </c>
      <c r="I435" s="1" t="s">
        <v>63</v>
      </c>
      <c r="J435" s="1" t="s">
        <v>54</v>
      </c>
      <c r="K435" s="1" t="s">
        <v>55</v>
      </c>
      <c r="L435" s="1" t="s">
        <v>56</v>
      </c>
      <c r="M435" s="20">
        <v>43172</v>
      </c>
      <c r="N435" s="21">
        <f>E435-G435</f>
        <v>9259.67</v>
      </c>
      <c r="O435" s="19">
        <f>M435-B435</f>
        <v>2</v>
      </c>
    </row>
    <row r="436" spans="1:15">
      <c r="A436" s="1">
        <v>19073</v>
      </c>
      <c r="B436" s="20">
        <v>42544</v>
      </c>
      <c r="C436" s="1" t="s">
        <v>61</v>
      </c>
      <c r="D436" s="1">
        <v>40</v>
      </c>
      <c r="E436" s="1">
        <v>123.06</v>
      </c>
      <c r="F436" s="1" t="s">
        <v>69</v>
      </c>
      <c r="G436" s="1">
        <v>1.4</v>
      </c>
      <c r="H436" s="1" t="s">
        <v>119</v>
      </c>
      <c r="I436" s="1" t="s">
        <v>53</v>
      </c>
      <c r="J436" s="1" t="s">
        <v>54</v>
      </c>
      <c r="K436" s="1" t="s">
        <v>100</v>
      </c>
      <c r="L436" s="1" t="s">
        <v>76</v>
      </c>
      <c r="M436" s="20">
        <v>42546</v>
      </c>
      <c r="N436" s="21">
        <f>E436-G436</f>
        <v>121.66</v>
      </c>
      <c r="O436" s="19">
        <f>M436-B436</f>
        <v>2</v>
      </c>
    </row>
    <row r="437" spans="1:15">
      <c r="A437" s="1">
        <v>31780</v>
      </c>
      <c r="B437" s="20">
        <v>42763</v>
      </c>
      <c r="C437" s="1" t="s">
        <v>92</v>
      </c>
      <c r="D437" s="1">
        <v>17</v>
      </c>
      <c r="E437" s="1">
        <v>785.65</v>
      </c>
      <c r="F437" s="1" t="s">
        <v>69</v>
      </c>
      <c r="G437" s="1">
        <v>4.9000000000000004</v>
      </c>
      <c r="H437" s="1" t="s">
        <v>91</v>
      </c>
      <c r="I437" s="1" t="s">
        <v>53</v>
      </c>
      <c r="J437" s="1" t="s">
        <v>54</v>
      </c>
      <c r="K437" s="1" t="s">
        <v>98</v>
      </c>
      <c r="L437" s="1" t="s">
        <v>56</v>
      </c>
      <c r="M437" s="20">
        <v>42765</v>
      </c>
      <c r="N437" s="21">
        <f>E437-G437</f>
        <v>780.75</v>
      </c>
      <c r="O437" s="19">
        <f>M437-B437</f>
        <v>2</v>
      </c>
    </row>
    <row r="438" spans="1:15">
      <c r="A438" s="1">
        <v>58720</v>
      </c>
      <c r="B438" s="20">
        <v>42800</v>
      </c>
      <c r="C438" s="1" t="s">
        <v>61</v>
      </c>
      <c r="D438" s="1">
        <v>6</v>
      </c>
      <c r="E438" s="1">
        <v>216.80340000000001</v>
      </c>
      <c r="F438" s="1" t="s">
        <v>69</v>
      </c>
      <c r="G438" s="1">
        <v>9.4</v>
      </c>
      <c r="H438" s="1" t="s">
        <v>52</v>
      </c>
      <c r="I438" s="1" t="s">
        <v>70</v>
      </c>
      <c r="J438" s="1" t="s">
        <v>54</v>
      </c>
      <c r="K438" s="1" t="s">
        <v>101</v>
      </c>
      <c r="L438" s="1" t="s">
        <v>56</v>
      </c>
      <c r="M438" s="20">
        <v>42801</v>
      </c>
      <c r="N438" s="21">
        <f>E438-G438</f>
        <v>207.4034</v>
      </c>
      <c r="O438" s="19">
        <f>M438-B438</f>
        <v>1</v>
      </c>
    </row>
    <row r="439" spans="1:15">
      <c r="A439" s="1">
        <v>13536</v>
      </c>
      <c r="B439" s="20">
        <v>42599</v>
      </c>
      <c r="C439" s="1" t="s">
        <v>92</v>
      </c>
      <c r="D439" s="1">
        <v>23</v>
      </c>
      <c r="E439" s="1">
        <v>131.77000000000001</v>
      </c>
      <c r="F439" s="1" t="s">
        <v>51</v>
      </c>
      <c r="G439" s="1">
        <v>2.2000000000000002</v>
      </c>
      <c r="H439" s="1" t="s">
        <v>95</v>
      </c>
      <c r="I439" s="1" t="s">
        <v>70</v>
      </c>
      <c r="J439" s="1" t="s">
        <v>54</v>
      </c>
      <c r="K439" s="1" t="s">
        <v>101</v>
      </c>
      <c r="L439" s="1" t="s">
        <v>76</v>
      </c>
      <c r="M439" s="20">
        <v>42601</v>
      </c>
      <c r="N439" s="21">
        <f>E439-G439</f>
        <v>129.57000000000002</v>
      </c>
      <c r="O439" s="19">
        <f>M439-B439</f>
        <v>2</v>
      </c>
    </row>
    <row r="440" spans="1:15">
      <c r="A440" s="1">
        <v>59586</v>
      </c>
      <c r="B440" s="20">
        <v>43531</v>
      </c>
      <c r="C440" s="1" t="s">
        <v>85</v>
      </c>
      <c r="D440" s="1">
        <v>25</v>
      </c>
      <c r="E440" s="1">
        <v>178.94</v>
      </c>
      <c r="F440" s="1" t="s">
        <v>51</v>
      </c>
      <c r="G440" s="1">
        <v>5.8</v>
      </c>
      <c r="H440" s="1" t="s">
        <v>88</v>
      </c>
      <c r="I440" s="1" t="s">
        <v>63</v>
      </c>
      <c r="J440" s="1" t="s">
        <v>54</v>
      </c>
      <c r="K440" s="1" t="s">
        <v>101</v>
      </c>
      <c r="L440" s="1" t="s">
        <v>56</v>
      </c>
      <c r="M440" s="20">
        <v>43535</v>
      </c>
      <c r="N440" s="21">
        <f>E440-G440</f>
        <v>173.14</v>
      </c>
      <c r="O440" s="19">
        <f>M440-B440</f>
        <v>4</v>
      </c>
    </row>
    <row r="441" spans="1:15">
      <c r="A441" s="1">
        <v>30720</v>
      </c>
      <c r="B441" s="20">
        <v>43735</v>
      </c>
      <c r="C441" s="1" t="s">
        <v>85</v>
      </c>
      <c r="D441" s="1">
        <v>37</v>
      </c>
      <c r="E441" s="1">
        <v>1820.64</v>
      </c>
      <c r="F441" s="1" t="s">
        <v>69</v>
      </c>
      <c r="G441" s="1">
        <v>2.1</v>
      </c>
      <c r="H441" s="1" t="s">
        <v>95</v>
      </c>
      <c r="I441" s="1" t="s">
        <v>74</v>
      </c>
      <c r="J441" s="1" t="s">
        <v>64</v>
      </c>
      <c r="K441" s="1" t="s">
        <v>71</v>
      </c>
      <c r="L441" s="1" t="s">
        <v>90</v>
      </c>
      <c r="M441" s="20">
        <v>43742</v>
      </c>
      <c r="N441" s="21">
        <f>E441-G441</f>
        <v>1818.5400000000002</v>
      </c>
      <c r="O441" s="19">
        <f>M441-B441</f>
        <v>7</v>
      </c>
    </row>
    <row r="442" spans="1:15">
      <c r="A442" s="1">
        <v>32804</v>
      </c>
      <c r="B442" s="20">
        <v>43717</v>
      </c>
      <c r="C442" s="1" t="s">
        <v>92</v>
      </c>
      <c r="D442" s="1">
        <v>20</v>
      </c>
      <c r="E442" s="1">
        <v>95.78</v>
      </c>
      <c r="F442" s="1" t="s">
        <v>51</v>
      </c>
      <c r="G442" s="1">
        <v>5.6</v>
      </c>
      <c r="H442" s="1" t="s">
        <v>91</v>
      </c>
      <c r="I442" s="1" t="s">
        <v>53</v>
      </c>
      <c r="J442" s="1" t="s">
        <v>54</v>
      </c>
      <c r="K442" s="1" t="s">
        <v>55</v>
      </c>
      <c r="L442" s="1" t="s">
        <v>56</v>
      </c>
      <c r="M442" s="20">
        <v>43719</v>
      </c>
      <c r="N442" s="21">
        <f>E442-G442</f>
        <v>90.18</v>
      </c>
      <c r="O442" s="19">
        <f>M442-B442</f>
        <v>2</v>
      </c>
    </row>
    <row r="443" spans="1:15">
      <c r="A443" s="1">
        <v>53216</v>
      </c>
      <c r="B443" s="20">
        <v>43803</v>
      </c>
      <c r="C443" s="1" t="s">
        <v>57</v>
      </c>
      <c r="D443" s="1">
        <v>36</v>
      </c>
      <c r="E443" s="1">
        <v>243.97069999999999</v>
      </c>
      <c r="F443" s="1" t="s">
        <v>51</v>
      </c>
      <c r="G443" s="1">
        <v>9.3000000000000007</v>
      </c>
      <c r="H443" s="1" t="s">
        <v>73</v>
      </c>
      <c r="I443" s="1" t="s">
        <v>53</v>
      </c>
      <c r="J443" s="1" t="s">
        <v>54</v>
      </c>
      <c r="K443" s="1" t="s">
        <v>101</v>
      </c>
      <c r="L443" s="1" t="s">
        <v>56</v>
      </c>
      <c r="M443" s="20">
        <v>43806</v>
      </c>
      <c r="N443" s="21">
        <f>E443-G443</f>
        <v>234.67069999999998</v>
      </c>
      <c r="O443" s="19">
        <f>M443-B443</f>
        <v>3</v>
      </c>
    </row>
    <row r="444" spans="1:15">
      <c r="A444" s="1">
        <v>55777</v>
      </c>
      <c r="B444" s="20">
        <v>43779</v>
      </c>
      <c r="C444" s="1" t="s">
        <v>61</v>
      </c>
      <c r="D444" s="1">
        <v>1</v>
      </c>
      <c r="E444" s="1">
        <v>70.349999999999994</v>
      </c>
      <c r="F444" s="1" t="s">
        <v>69</v>
      </c>
      <c r="G444" s="1">
        <v>4.3</v>
      </c>
      <c r="H444" s="1" t="s">
        <v>73</v>
      </c>
      <c r="I444" s="1" t="s">
        <v>53</v>
      </c>
      <c r="J444" s="1" t="s">
        <v>64</v>
      </c>
      <c r="K444" s="1" t="s">
        <v>65</v>
      </c>
      <c r="L444" s="1" t="s">
        <v>56</v>
      </c>
      <c r="M444" s="20">
        <v>43781</v>
      </c>
      <c r="N444" s="21">
        <f>E444-G444</f>
        <v>66.05</v>
      </c>
      <c r="O444" s="19">
        <f>M444-B444</f>
        <v>2</v>
      </c>
    </row>
    <row r="445" spans="1:15">
      <c r="A445" s="1">
        <v>51969</v>
      </c>
      <c r="B445" s="20">
        <v>43346</v>
      </c>
      <c r="C445" s="1" t="s">
        <v>57</v>
      </c>
      <c r="D445" s="1">
        <v>33</v>
      </c>
      <c r="E445" s="1">
        <v>1879.66</v>
      </c>
      <c r="F445" s="1" t="s">
        <v>51</v>
      </c>
      <c r="G445" s="1">
        <v>9.4</v>
      </c>
      <c r="H445" s="1" t="s">
        <v>73</v>
      </c>
      <c r="I445" s="1" t="s">
        <v>63</v>
      </c>
      <c r="J445" s="1" t="s">
        <v>64</v>
      </c>
      <c r="K445" s="1" t="s">
        <v>65</v>
      </c>
      <c r="L445" s="1" t="s">
        <v>56</v>
      </c>
      <c r="M445" s="20">
        <v>43349</v>
      </c>
      <c r="N445" s="21">
        <f>E445-G445</f>
        <v>1870.26</v>
      </c>
      <c r="O445" s="19">
        <f>M445-B445</f>
        <v>3</v>
      </c>
    </row>
    <row r="446" spans="1:15">
      <c r="A446" s="1">
        <v>35011</v>
      </c>
      <c r="B446" s="20">
        <v>43809</v>
      </c>
      <c r="C446" s="1" t="s">
        <v>61</v>
      </c>
      <c r="D446" s="1">
        <v>14</v>
      </c>
      <c r="E446" s="1">
        <v>165.26</v>
      </c>
      <c r="F446" s="1" t="s">
        <v>51</v>
      </c>
      <c r="G446" s="1">
        <v>3.6</v>
      </c>
      <c r="H446" s="1" t="s">
        <v>73</v>
      </c>
      <c r="I446" s="1" t="s">
        <v>53</v>
      </c>
      <c r="J446" s="1" t="s">
        <v>54</v>
      </c>
      <c r="K446" s="1" t="s">
        <v>75</v>
      </c>
      <c r="L446" s="1" t="s">
        <v>90</v>
      </c>
      <c r="M446" s="20">
        <v>43811</v>
      </c>
      <c r="N446" s="21">
        <f>E446-G446</f>
        <v>161.66</v>
      </c>
      <c r="O446" s="19">
        <f>M446-B446</f>
        <v>2</v>
      </c>
    </row>
    <row r="447" spans="1:15">
      <c r="A447" s="1">
        <v>39041</v>
      </c>
      <c r="B447" s="20">
        <v>43398</v>
      </c>
      <c r="C447" s="1" t="s">
        <v>50</v>
      </c>
      <c r="D447" s="1">
        <v>23</v>
      </c>
      <c r="E447" s="1">
        <v>360.44</v>
      </c>
      <c r="F447" s="1" t="s">
        <v>51</v>
      </c>
      <c r="G447" s="1">
        <v>5.7</v>
      </c>
      <c r="H447" s="1" t="s">
        <v>73</v>
      </c>
      <c r="I447" s="1" t="s">
        <v>53</v>
      </c>
      <c r="J447" s="1" t="s">
        <v>79</v>
      </c>
      <c r="K447" s="1" t="s">
        <v>87</v>
      </c>
      <c r="L447" s="1" t="s">
        <v>76</v>
      </c>
      <c r="M447" s="20">
        <v>43400</v>
      </c>
      <c r="N447" s="21">
        <f>E447-G447</f>
        <v>354.74</v>
      </c>
      <c r="O447" s="19">
        <f>M447-B447</f>
        <v>2</v>
      </c>
    </row>
    <row r="448" spans="1:15">
      <c r="A448" s="1">
        <v>16065</v>
      </c>
      <c r="B448" s="20">
        <v>42935</v>
      </c>
      <c r="C448" s="1" t="s">
        <v>57</v>
      </c>
      <c r="D448" s="1">
        <v>15</v>
      </c>
      <c r="E448" s="1">
        <v>7418.79</v>
      </c>
      <c r="F448" s="1" t="s">
        <v>77</v>
      </c>
      <c r="G448" s="1">
        <v>52.4</v>
      </c>
      <c r="H448" s="1" t="s">
        <v>52</v>
      </c>
      <c r="I448" s="1" t="s">
        <v>53</v>
      </c>
      <c r="J448" s="1" t="s">
        <v>64</v>
      </c>
      <c r="K448" s="1" t="s">
        <v>96</v>
      </c>
      <c r="L448" s="1" t="s">
        <v>81</v>
      </c>
      <c r="M448" s="20">
        <v>42935</v>
      </c>
      <c r="N448" s="21">
        <f>E448-G448</f>
        <v>7366.39</v>
      </c>
      <c r="O448" s="19">
        <f>M448-B448</f>
        <v>0</v>
      </c>
    </row>
    <row r="449" spans="1:15">
      <c r="A449" s="1">
        <v>16706</v>
      </c>
      <c r="B449" s="20">
        <v>43643</v>
      </c>
      <c r="C449" s="1" t="s">
        <v>57</v>
      </c>
      <c r="D449" s="1">
        <v>6</v>
      </c>
      <c r="E449" s="1">
        <v>19.655899999999999</v>
      </c>
      <c r="F449" s="1" t="s">
        <v>51</v>
      </c>
      <c r="G449" s="1">
        <v>1.3</v>
      </c>
      <c r="H449" s="1" t="s">
        <v>62</v>
      </c>
      <c r="I449" s="1" t="s">
        <v>53</v>
      </c>
      <c r="J449" s="1" t="s">
        <v>54</v>
      </c>
      <c r="K449" s="1" t="s">
        <v>100</v>
      </c>
      <c r="L449" s="1" t="s">
        <v>76</v>
      </c>
      <c r="M449" s="20">
        <v>43644</v>
      </c>
      <c r="N449" s="21">
        <f>E449-G449</f>
        <v>18.355899999999998</v>
      </c>
      <c r="O449" s="19">
        <f>M449-B449</f>
        <v>1</v>
      </c>
    </row>
    <row r="450" spans="1:15">
      <c r="A450" s="1">
        <v>25697</v>
      </c>
      <c r="B450" s="20">
        <v>43215</v>
      </c>
      <c r="C450" s="1" t="s">
        <v>85</v>
      </c>
      <c r="D450" s="1">
        <v>46</v>
      </c>
      <c r="E450" s="1">
        <v>428.27</v>
      </c>
      <c r="F450" s="1" t="s">
        <v>51</v>
      </c>
      <c r="G450" s="1">
        <v>3.9</v>
      </c>
      <c r="H450" s="1" t="s">
        <v>52</v>
      </c>
      <c r="I450" s="1" t="s">
        <v>63</v>
      </c>
      <c r="J450" s="1" t="s">
        <v>64</v>
      </c>
      <c r="K450" s="1" t="s">
        <v>71</v>
      </c>
      <c r="L450" s="1" t="s">
        <v>90</v>
      </c>
      <c r="M450" s="20">
        <v>43215</v>
      </c>
      <c r="N450" s="21">
        <f>E450-G450</f>
        <v>424.37</v>
      </c>
      <c r="O450" s="19">
        <f>M450-B450</f>
        <v>0</v>
      </c>
    </row>
    <row r="451" spans="1:15">
      <c r="A451" s="1">
        <v>47168</v>
      </c>
      <c r="B451" s="20">
        <v>42541</v>
      </c>
      <c r="C451" s="1" t="s">
        <v>61</v>
      </c>
      <c r="D451" s="1">
        <v>42</v>
      </c>
      <c r="E451" s="1">
        <v>280.66000000000003</v>
      </c>
      <c r="F451" s="1" t="s">
        <v>51</v>
      </c>
      <c r="G451" s="1">
        <v>10.4</v>
      </c>
      <c r="H451" s="1" t="s">
        <v>52</v>
      </c>
      <c r="I451" s="1" t="s">
        <v>53</v>
      </c>
      <c r="J451" s="1" t="s">
        <v>54</v>
      </c>
      <c r="K451" s="1" t="s">
        <v>101</v>
      </c>
      <c r="L451" s="1" t="s">
        <v>56</v>
      </c>
      <c r="M451" s="20">
        <v>42542</v>
      </c>
      <c r="N451" s="21">
        <f>E451-G451</f>
        <v>270.26000000000005</v>
      </c>
      <c r="O451" s="19">
        <f>M451-B451</f>
        <v>1</v>
      </c>
    </row>
    <row r="452" spans="1:15">
      <c r="A452" s="1">
        <v>4069</v>
      </c>
      <c r="B452" s="20">
        <v>43597</v>
      </c>
      <c r="C452" s="1" t="s">
        <v>92</v>
      </c>
      <c r="D452" s="1">
        <v>47</v>
      </c>
      <c r="E452" s="1">
        <v>133.69</v>
      </c>
      <c r="F452" s="1" t="s">
        <v>69</v>
      </c>
      <c r="G452" s="1">
        <v>1.4</v>
      </c>
      <c r="H452" s="1" t="s">
        <v>88</v>
      </c>
      <c r="I452" s="1" t="s">
        <v>63</v>
      </c>
      <c r="J452" s="1" t="s">
        <v>54</v>
      </c>
      <c r="K452" s="1" t="s">
        <v>100</v>
      </c>
      <c r="L452" s="1" t="s">
        <v>76</v>
      </c>
      <c r="M452" s="20">
        <v>43597</v>
      </c>
      <c r="N452" s="21">
        <f>E452-G452</f>
        <v>132.29</v>
      </c>
      <c r="O452" s="19">
        <f>M452-B452</f>
        <v>0</v>
      </c>
    </row>
    <row r="453" spans="1:15">
      <c r="A453" s="1">
        <v>27654</v>
      </c>
      <c r="B453" s="20">
        <v>43001</v>
      </c>
      <c r="C453" s="1" t="s">
        <v>57</v>
      </c>
      <c r="D453" s="1">
        <v>12</v>
      </c>
      <c r="E453" s="1">
        <v>101.47</v>
      </c>
      <c r="F453" s="1" t="s">
        <v>51</v>
      </c>
      <c r="G453" s="1">
        <v>1.5</v>
      </c>
      <c r="H453" s="1" t="s">
        <v>52</v>
      </c>
      <c r="I453" s="1" t="s">
        <v>70</v>
      </c>
      <c r="J453" s="1" t="s">
        <v>54</v>
      </c>
      <c r="K453" s="1" t="s">
        <v>84</v>
      </c>
      <c r="L453" s="1" t="s">
        <v>56</v>
      </c>
      <c r="M453" s="20">
        <v>43003</v>
      </c>
      <c r="N453" s="21">
        <f>E453-G453</f>
        <v>99.97</v>
      </c>
      <c r="O453" s="19">
        <f>M453-B453</f>
        <v>2</v>
      </c>
    </row>
    <row r="454" spans="1:15">
      <c r="A454" s="1">
        <v>21606</v>
      </c>
      <c r="B454" s="20">
        <v>43121</v>
      </c>
      <c r="C454" s="1" t="s">
        <v>61</v>
      </c>
      <c r="D454" s="1">
        <v>29</v>
      </c>
      <c r="E454" s="1">
        <v>552.78</v>
      </c>
      <c r="F454" s="1" t="s">
        <v>51</v>
      </c>
      <c r="G454" s="1">
        <v>2.1</v>
      </c>
      <c r="H454" s="1" t="s">
        <v>78</v>
      </c>
      <c r="I454" s="1" t="s">
        <v>74</v>
      </c>
      <c r="J454" s="1" t="s">
        <v>64</v>
      </c>
      <c r="K454" s="1" t="s">
        <v>71</v>
      </c>
      <c r="L454" s="1" t="s">
        <v>90</v>
      </c>
      <c r="M454" s="20">
        <v>43122</v>
      </c>
      <c r="N454" s="21">
        <f>E454-G454</f>
        <v>550.67999999999995</v>
      </c>
      <c r="O454" s="19">
        <f>M454-B454</f>
        <v>1</v>
      </c>
    </row>
    <row r="455" spans="1:15">
      <c r="A455" s="1">
        <v>57986</v>
      </c>
      <c r="B455" s="20">
        <v>43036</v>
      </c>
      <c r="C455" s="1" t="s">
        <v>57</v>
      </c>
      <c r="D455" s="1">
        <v>14</v>
      </c>
      <c r="E455" s="1">
        <v>213.93</v>
      </c>
      <c r="F455" s="1" t="s">
        <v>51</v>
      </c>
      <c r="G455" s="1">
        <v>14.3</v>
      </c>
      <c r="H455" s="1" t="s">
        <v>99</v>
      </c>
      <c r="I455" s="1" t="s">
        <v>74</v>
      </c>
      <c r="J455" s="1" t="s">
        <v>54</v>
      </c>
      <c r="K455" s="1" t="s">
        <v>98</v>
      </c>
      <c r="L455" s="1" t="s">
        <v>56</v>
      </c>
      <c r="M455" s="20">
        <v>43036</v>
      </c>
      <c r="N455" s="21">
        <f>E455-G455</f>
        <v>199.63</v>
      </c>
      <c r="O455" s="19">
        <f>M455-B455</f>
        <v>0</v>
      </c>
    </row>
    <row r="456" spans="1:15">
      <c r="A456" s="1">
        <v>22272</v>
      </c>
      <c r="B456" s="20">
        <v>43591</v>
      </c>
      <c r="C456" s="1" t="s">
        <v>57</v>
      </c>
      <c r="D456" s="1">
        <v>37</v>
      </c>
      <c r="E456" s="1">
        <v>5759</v>
      </c>
      <c r="F456" s="1" t="s">
        <v>51</v>
      </c>
      <c r="G456" s="1">
        <v>4.3</v>
      </c>
      <c r="H456" s="1" t="s">
        <v>52</v>
      </c>
      <c r="I456" s="1" t="s">
        <v>70</v>
      </c>
      <c r="J456" s="1" t="s">
        <v>64</v>
      </c>
      <c r="K456" s="1" t="s">
        <v>71</v>
      </c>
      <c r="L456" s="1" t="s">
        <v>56</v>
      </c>
      <c r="M456" s="20">
        <v>43593</v>
      </c>
      <c r="N456" s="21">
        <f>E456-G456</f>
        <v>5754.7</v>
      </c>
      <c r="O456" s="19">
        <f>M456-B456</f>
        <v>2</v>
      </c>
    </row>
    <row r="457" spans="1:15">
      <c r="A457" s="1">
        <v>44610</v>
      </c>
      <c r="B457" s="20">
        <v>43168</v>
      </c>
      <c r="C457" s="1" t="s">
        <v>57</v>
      </c>
      <c r="D457" s="1">
        <v>31</v>
      </c>
      <c r="E457" s="1">
        <v>136.85</v>
      </c>
      <c r="F457" s="1" t="s">
        <v>51</v>
      </c>
      <c r="G457" s="1">
        <v>0.5</v>
      </c>
      <c r="H457" s="1" t="s">
        <v>73</v>
      </c>
      <c r="I457" s="1" t="s">
        <v>63</v>
      </c>
      <c r="J457" s="1" t="s">
        <v>54</v>
      </c>
      <c r="K457" s="1" t="s">
        <v>58</v>
      </c>
      <c r="L457" s="1" t="s">
        <v>56</v>
      </c>
      <c r="M457" s="20">
        <v>43168</v>
      </c>
      <c r="N457" s="21">
        <f>E457-G457</f>
        <v>136.35</v>
      </c>
      <c r="O457" s="19">
        <f>M457-B457</f>
        <v>0</v>
      </c>
    </row>
    <row r="458" spans="1:15">
      <c r="A458" s="1">
        <v>325</v>
      </c>
      <c r="B458" s="20">
        <v>43023</v>
      </c>
      <c r="C458" s="1" t="s">
        <v>85</v>
      </c>
      <c r="D458" s="1">
        <v>9</v>
      </c>
      <c r="E458" s="1">
        <v>946.02</v>
      </c>
      <c r="F458" s="1" t="s">
        <v>51</v>
      </c>
      <c r="G458" s="1">
        <v>4.5</v>
      </c>
      <c r="H458" s="1" t="s">
        <v>86</v>
      </c>
      <c r="I458" s="1" t="s">
        <v>53</v>
      </c>
      <c r="J458" s="1" t="s">
        <v>64</v>
      </c>
      <c r="K458" s="1" t="s">
        <v>65</v>
      </c>
      <c r="L458" s="1" t="s">
        <v>56</v>
      </c>
      <c r="M458" s="20">
        <v>43027</v>
      </c>
      <c r="N458" s="21">
        <f>E458-G458</f>
        <v>941.52</v>
      </c>
      <c r="O458" s="19">
        <f>M458-B458</f>
        <v>4</v>
      </c>
    </row>
    <row r="459" spans="1:15">
      <c r="A459" s="1">
        <v>24544</v>
      </c>
      <c r="B459" s="20">
        <v>42395</v>
      </c>
      <c r="C459" s="1" t="s">
        <v>57</v>
      </c>
      <c r="D459" s="1">
        <v>31</v>
      </c>
      <c r="E459" s="1">
        <v>4908.41</v>
      </c>
      <c r="F459" s="1" t="s">
        <v>69</v>
      </c>
      <c r="G459" s="1">
        <v>15</v>
      </c>
      <c r="H459" s="1" t="s">
        <v>99</v>
      </c>
      <c r="I459" s="1" t="s">
        <v>53</v>
      </c>
      <c r="J459" s="1" t="s">
        <v>64</v>
      </c>
      <c r="K459" s="1" t="s">
        <v>97</v>
      </c>
      <c r="L459" s="1" t="s">
        <v>66</v>
      </c>
      <c r="M459" s="20">
        <v>42396</v>
      </c>
      <c r="N459" s="21">
        <f>E459-G459</f>
        <v>4893.41</v>
      </c>
      <c r="O459" s="19">
        <f>M459-B459</f>
        <v>1</v>
      </c>
    </row>
    <row r="460" spans="1:15">
      <c r="A460" s="1">
        <v>10146</v>
      </c>
      <c r="B460" s="20">
        <v>42490</v>
      </c>
      <c r="C460" s="1" t="s">
        <v>85</v>
      </c>
      <c r="D460" s="1">
        <v>19</v>
      </c>
      <c r="E460" s="1">
        <v>637.94000000000005</v>
      </c>
      <c r="F460" s="1" t="s">
        <v>51</v>
      </c>
      <c r="G460" s="1">
        <v>5.4</v>
      </c>
      <c r="H460" s="1" t="s">
        <v>95</v>
      </c>
      <c r="I460" s="1" t="s">
        <v>53</v>
      </c>
      <c r="J460" s="1" t="s">
        <v>79</v>
      </c>
      <c r="K460" s="1" t="s">
        <v>87</v>
      </c>
      <c r="L460" s="1" t="s">
        <v>56</v>
      </c>
      <c r="M460" s="20">
        <v>42495</v>
      </c>
      <c r="N460" s="21">
        <f>E460-G460</f>
        <v>632.54000000000008</v>
      </c>
      <c r="O460" s="19">
        <f>M460-B460</f>
        <v>5</v>
      </c>
    </row>
    <row r="461" spans="1:15">
      <c r="A461" s="1">
        <v>27300</v>
      </c>
      <c r="B461" s="20">
        <v>43738</v>
      </c>
      <c r="C461" s="1" t="s">
        <v>61</v>
      </c>
      <c r="D461" s="1">
        <v>27</v>
      </c>
      <c r="E461" s="1">
        <v>59.58</v>
      </c>
      <c r="F461" s="1" t="s">
        <v>51</v>
      </c>
      <c r="G461" s="1">
        <v>0.7</v>
      </c>
      <c r="H461" s="1" t="s">
        <v>52</v>
      </c>
      <c r="I461" s="1" t="s">
        <v>63</v>
      </c>
      <c r="J461" s="1" t="s">
        <v>54</v>
      </c>
      <c r="K461" s="1" t="s">
        <v>100</v>
      </c>
      <c r="L461" s="1" t="s">
        <v>76</v>
      </c>
      <c r="M461" s="20">
        <v>43738</v>
      </c>
      <c r="N461" s="21">
        <f>E461-G461</f>
        <v>58.879999999999995</v>
      </c>
      <c r="O461" s="19">
        <f>M461-B461</f>
        <v>0</v>
      </c>
    </row>
    <row r="462" spans="1:15">
      <c r="A462" s="1">
        <v>52896</v>
      </c>
      <c r="B462" s="20">
        <v>43029</v>
      </c>
      <c r="C462" s="1" t="s">
        <v>57</v>
      </c>
      <c r="D462" s="1">
        <v>9</v>
      </c>
      <c r="E462" s="1">
        <v>51.64</v>
      </c>
      <c r="F462" s="1" t="s">
        <v>69</v>
      </c>
      <c r="G462" s="1">
        <v>2.2000000000000002</v>
      </c>
      <c r="H462" s="1" t="s">
        <v>52</v>
      </c>
      <c r="I462" s="1" t="s">
        <v>70</v>
      </c>
      <c r="J462" s="1" t="s">
        <v>54</v>
      </c>
      <c r="K462" s="1" t="s">
        <v>101</v>
      </c>
      <c r="L462" s="1" t="s">
        <v>76</v>
      </c>
      <c r="M462" s="20">
        <v>43031</v>
      </c>
      <c r="N462" s="21">
        <f>E462-G462</f>
        <v>49.44</v>
      </c>
      <c r="O462" s="19">
        <f>M462-B462</f>
        <v>2</v>
      </c>
    </row>
    <row r="463" spans="1:15">
      <c r="A463" s="1">
        <v>11427</v>
      </c>
      <c r="B463" s="20">
        <v>43062</v>
      </c>
      <c r="C463" s="1" t="s">
        <v>92</v>
      </c>
      <c r="D463" s="1">
        <v>27</v>
      </c>
      <c r="E463" s="1">
        <v>62.74</v>
      </c>
      <c r="F463" s="1" t="s">
        <v>51</v>
      </c>
      <c r="G463" s="1">
        <v>1.1000000000000001</v>
      </c>
      <c r="H463" s="1" t="s">
        <v>93</v>
      </c>
      <c r="I463" s="1" t="s">
        <v>74</v>
      </c>
      <c r="J463" s="1" t="s">
        <v>54</v>
      </c>
      <c r="K463" s="1" t="s">
        <v>100</v>
      </c>
      <c r="L463" s="1" t="s">
        <v>76</v>
      </c>
      <c r="M463" s="20">
        <v>43063</v>
      </c>
      <c r="N463" s="21">
        <f>E463-G463</f>
        <v>61.64</v>
      </c>
      <c r="O463" s="19">
        <f>M463-B463</f>
        <v>1</v>
      </c>
    </row>
    <row r="464" spans="1:15">
      <c r="A464" s="1">
        <v>32007</v>
      </c>
      <c r="B464" s="20">
        <v>43135</v>
      </c>
      <c r="C464" s="1" t="s">
        <v>85</v>
      </c>
      <c r="D464" s="1">
        <v>41</v>
      </c>
      <c r="E464" s="1">
        <v>18670.16</v>
      </c>
      <c r="F464" s="1" t="s">
        <v>77</v>
      </c>
      <c r="G464" s="1">
        <v>80.5</v>
      </c>
      <c r="H464" s="1" t="s">
        <v>88</v>
      </c>
      <c r="I464" s="1" t="s">
        <v>63</v>
      </c>
      <c r="J464" s="1" t="s">
        <v>79</v>
      </c>
      <c r="K464" s="1" t="s">
        <v>114</v>
      </c>
      <c r="L464" s="1" t="s">
        <v>115</v>
      </c>
      <c r="M464" s="20">
        <v>43139</v>
      </c>
      <c r="N464" s="21">
        <f>E464-G464</f>
        <v>18589.66</v>
      </c>
      <c r="O464" s="19">
        <f>M464-B464</f>
        <v>4</v>
      </c>
    </row>
    <row r="465" spans="1:15">
      <c r="A465" s="1">
        <v>37127</v>
      </c>
      <c r="B465" s="20">
        <v>43009</v>
      </c>
      <c r="C465" s="1" t="s">
        <v>57</v>
      </c>
      <c r="D465" s="1">
        <v>19</v>
      </c>
      <c r="E465" s="1">
        <v>190.93</v>
      </c>
      <c r="F465" s="1" t="s">
        <v>51</v>
      </c>
      <c r="G465" s="1">
        <v>2.2999999999999998</v>
      </c>
      <c r="H465" s="1" t="s">
        <v>91</v>
      </c>
      <c r="I465" s="1" t="s">
        <v>53</v>
      </c>
      <c r="J465" s="1" t="s">
        <v>54</v>
      </c>
      <c r="K465" s="1" t="s">
        <v>101</v>
      </c>
      <c r="L465" s="1" t="s">
        <v>76</v>
      </c>
      <c r="M465" s="20">
        <v>43010</v>
      </c>
      <c r="N465" s="21">
        <f>E465-G465</f>
        <v>188.63</v>
      </c>
      <c r="O465" s="19">
        <f>M465-B465</f>
        <v>1</v>
      </c>
    </row>
    <row r="466" spans="1:15">
      <c r="A466" s="1">
        <v>7878</v>
      </c>
      <c r="B466" s="20">
        <v>43220</v>
      </c>
      <c r="C466" s="1" t="s">
        <v>85</v>
      </c>
      <c r="D466" s="1">
        <v>42</v>
      </c>
      <c r="E466" s="1">
        <v>274.60000000000002</v>
      </c>
      <c r="F466" s="1" t="s">
        <v>51</v>
      </c>
      <c r="G466" s="1">
        <v>3.6</v>
      </c>
      <c r="H466" s="1" t="s">
        <v>99</v>
      </c>
      <c r="I466" s="1" t="s">
        <v>53</v>
      </c>
      <c r="J466" s="1" t="s">
        <v>54</v>
      </c>
      <c r="K466" s="1" t="s">
        <v>123</v>
      </c>
      <c r="L466" s="1" t="s">
        <v>76</v>
      </c>
      <c r="M466" s="20">
        <v>43227</v>
      </c>
      <c r="N466" s="21">
        <f>E466-G466</f>
        <v>271</v>
      </c>
      <c r="O466" s="19">
        <f>M466-B466</f>
        <v>7</v>
      </c>
    </row>
    <row r="467" spans="1:15">
      <c r="A467" s="1">
        <v>43554</v>
      </c>
      <c r="B467" s="20">
        <v>42672</v>
      </c>
      <c r="C467" s="1" t="s">
        <v>50</v>
      </c>
      <c r="D467" s="1">
        <v>9</v>
      </c>
      <c r="E467" s="1">
        <v>36.57</v>
      </c>
      <c r="F467" s="1" t="s">
        <v>51</v>
      </c>
      <c r="G467" s="1">
        <v>2.4</v>
      </c>
      <c r="H467" s="1" t="s">
        <v>99</v>
      </c>
      <c r="I467" s="1" t="s">
        <v>63</v>
      </c>
      <c r="J467" s="1" t="s">
        <v>54</v>
      </c>
      <c r="K467" s="1" t="s">
        <v>101</v>
      </c>
      <c r="L467" s="1" t="s">
        <v>76</v>
      </c>
      <c r="M467" s="20">
        <v>42675</v>
      </c>
      <c r="N467" s="21">
        <f>E467-G467</f>
        <v>34.17</v>
      </c>
      <c r="O467" s="19">
        <f>M467-B467</f>
        <v>3</v>
      </c>
    </row>
    <row r="468" spans="1:15">
      <c r="A468" s="1">
        <v>56768</v>
      </c>
      <c r="B468" s="20">
        <v>43307</v>
      </c>
      <c r="C468" s="1" t="s">
        <v>50</v>
      </c>
      <c r="D468" s="1">
        <v>37</v>
      </c>
      <c r="E468" s="1">
        <v>119.18729999999999</v>
      </c>
      <c r="F468" s="1" t="s">
        <v>51</v>
      </c>
      <c r="G468" s="1">
        <v>0.7</v>
      </c>
      <c r="H468" s="1" t="s">
        <v>86</v>
      </c>
      <c r="I468" s="1" t="s">
        <v>53</v>
      </c>
      <c r="J468" s="1" t="s">
        <v>54</v>
      </c>
      <c r="K468" s="1" t="s">
        <v>100</v>
      </c>
      <c r="L468" s="1" t="s">
        <v>76</v>
      </c>
      <c r="M468" s="20">
        <v>43309</v>
      </c>
      <c r="N468" s="21">
        <f>E468-G468</f>
        <v>118.48729999999999</v>
      </c>
      <c r="O468" s="19">
        <f>M468-B468</f>
        <v>2</v>
      </c>
    </row>
    <row r="469" spans="1:15">
      <c r="A469" s="1">
        <v>48198</v>
      </c>
      <c r="B469" s="20">
        <v>42693</v>
      </c>
      <c r="C469" s="1" t="s">
        <v>50</v>
      </c>
      <c r="D469" s="1">
        <v>45</v>
      </c>
      <c r="E469" s="1">
        <v>2870.6</v>
      </c>
      <c r="F469" s="1" t="s">
        <v>51</v>
      </c>
      <c r="G469" s="1">
        <v>3.7</v>
      </c>
      <c r="H469" s="1" t="s">
        <v>52</v>
      </c>
      <c r="I469" s="1" t="s">
        <v>70</v>
      </c>
      <c r="J469" s="1" t="s">
        <v>54</v>
      </c>
      <c r="K469" s="1" t="s">
        <v>98</v>
      </c>
      <c r="L469" s="1" t="s">
        <v>56</v>
      </c>
      <c r="M469" s="20">
        <v>42695</v>
      </c>
      <c r="N469" s="21">
        <f>E469-G469</f>
        <v>2866.9</v>
      </c>
      <c r="O469" s="19">
        <f>M469-B469</f>
        <v>2</v>
      </c>
    </row>
    <row r="470" spans="1:15">
      <c r="A470" s="1">
        <v>18471</v>
      </c>
      <c r="B470" s="20">
        <v>42419</v>
      </c>
      <c r="C470" s="1" t="s">
        <v>61</v>
      </c>
      <c r="D470" s="1">
        <v>37</v>
      </c>
      <c r="E470" s="1">
        <v>242.52</v>
      </c>
      <c r="F470" s="1" t="s">
        <v>51</v>
      </c>
      <c r="G470" s="1">
        <v>1</v>
      </c>
      <c r="H470" s="1" t="s">
        <v>73</v>
      </c>
      <c r="I470" s="1" t="s">
        <v>53</v>
      </c>
      <c r="J470" s="1" t="s">
        <v>54</v>
      </c>
      <c r="K470" s="1" t="s">
        <v>100</v>
      </c>
      <c r="L470" s="1" t="s">
        <v>76</v>
      </c>
      <c r="M470" s="20">
        <v>42420</v>
      </c>
      <c r="N470" s="21">
        <f>E470-G470</f>
        <v>241.52</v>
      </c>
      <c r="O470" s="19">
        <f>M470-B470</f>
        <v>1</v>
      </c>
    </row>
    <row r="471" spans="1:15">
      <c r="A471" s="1">
        <v>9954</v>
      </c>
      <c r="B471" s="20">
        <v>42539</v>
      </c>
      <c r="C471" s="1" t="s">
        <v>61</v>
      </c>
      <c r="D471" s="1">
        <v>30</v>
      </c>
      <c r="E471" s="1">
        <v>123.92</v>
      </c>
      <c r="F471" s="1" t="s">
        <v>51</v>
      </c>
      <c r="G471" s="1">
        <v>0.9</v>
      </c>
      <c r="H471" s="1" t="s">
        <v>99</v>
      </c>
      <c r="I471" s="1" t="s">
        <v>53</v>
      </c>
      <c r="J471" s="1" t="s">
        <v>54</v>
      </c>
      <c r="K471" s="1" t="s">
        <v>100</v>
      </c>
      <c r="L471" s="1" t="s">
        <v>76</v>
      </c>
      <c r="M471" s="20">
        <v>42541</v>
      </c>
      <c r="N471" s="21">
        <f>E471-G471</f>
        <v>123.02</v>
      </c>
      <c r="O471" s="19">
        <f>M471-B471</f>
        <v>2</v>
      </c>
    </row>
    <row r="472" spans="1:15">
      <c r="A472" s="1">
        <v>23333</v>
      </c>
      <c r="B472" s="20">
        <v>42586</v>
      </c>
      <c r="C472" s="1" t="s">
        <v>92</v>
      </c>
      <c r="D472" s="1">
        <v>16</v>
      </c>
      <c r="E472" s="1">
        <v>948.97</v>
      </c>
      <c r="F472" s="1" t="s">
        <v>51</v>
      </c>
      <c r="G472" s="1">
        <v>9.6</v>
      </c>
      <c r="H472" s="1" t="s">
        <v>52</v>
      </c>
      <c r="I472" s="1" t="s">
        <v>70</v>
      </c>
      <c r="J472" s="1" t="s">
        <v>64</v>
      </c>
      <c r="K472" s="1" t="s">
        <v>65</v>
      </c>
      <c r="L472" s="1" t="s">
        <v>56</v>
      </c>
      <c r="M472" s="20">
        <v>42587</v>
      </c>
      <c r="N472" s="21">
        <f>E472-G472</f>
        <v>939.37</v>
      </c>
      <c r="O472" s="19">
        <f>M472-B472</f>
        <v>1</v>
      </c>
    </row>
    <row r="473" spans="1:15">
      <c r="A473" s="1">
        <v>19299</v>
      </c>
      <c r="B473" s="20">
        <v>42446</v>
      </c>
      <c r="C473" s="1" t="s">
        <v>61</v>
      </c>
      <c r="D473" s="1">
        <v>10</v>
      </c>
      <c r="E473" s="1">
        <v>31.28</v>
      </c>
      <c r="F473" s="1" t="s">
        <v>51</v>
      </c>
      <c r="G473" s="1">
        <v>0.5</v>
      </c>
      <c r="H473" s="1" t="s">
        <v>95</v>
      </c>
      <c r="I473" s="1" t="s">
        <v>53</v>
      </c>
      <c r="J473" s="1" t="s">
        <v>54</v>
      </c>
      <c r="K473" s="1" t="s">
        <v>58</v>
      </c>
      <c r="L473" s="1" t="s">
        <v>56</v>
      </c>
      <c r="M473" s="20">
        <v>42448</v>
      </c>
      <c r="N473" s="21">
        <f>E473-G473</f>
        <v>30.78</v>
      </c>
      <c r="O473" s="19">
        <f>M473-B473</f>
        <v>2</v>
      </c>
    </row>
    <row r="474" spans="1:15">
      <c r="A474" s="1">
        <v>46787</v>
      </c>
      <c r="B474" s="20">
        <v>43553</v>
      </c>
      <c r="C474" s="1" t="s">
        <v>92</v>
      </c>
      <c r="D474" s="1">
        <v>28</v>
      </c>
      <c r="E474" s="1">
        <v>186.29</v>
      </c>
      <c r="F474" s="1" t="s">
        <v>51</v>
      </c>
      <c r="G474" s="1">
        <v>9.8000000000000007</v>
      </c>
      <c r="H474" s="1" t="s">
        <v>78</v>
      </c>
      <c r="I474" s="1" t="s">
        <v>53</v>
      </c>
      <c r="J474" s="1" t="s">
        <v>54</v>
      </c>
      <c r="K474" s="1" t="s">
        <v>101</v>
      </c>
      <c r="L474" s="1" t="s">
        <v>56</v>
      </c>
      <c r="M474" s="20">
        <v>43555</v>
      </c>
      <c r="N474" s="21">
        <f>E474-G474</f>
        <v>176.48999999999998</v>
      </c>
      <c r="O474" s="19">
        <f>M474-B474</f>
        <v>2</v>
      </c>
    </row>
    <row r="475" spans="1:15">
      <c r="A475" s="1">
        <v>36835</v>
      </c>
      <c r="B475" s="20">
        <v>42662</v>
      </c>
      <c r="C475" s="1" t="s">
        <v>50</v>
      </c>
      <c r="D475" s="1">
        <v>39</v>
      </c>
      <c r="E475" s="1">
        <v>12918.17</v>
      </c>
      <c r="F475" s="1" t="s">
        <v>51</v>
      </c>
      <c r="G475" s="1">
        <v>21.4</v>
      </c>
      <c r="H475" s="1" t="s">
        <v>91</v>
      </c>
      <c r="I475" s="1" t="s">
        <v>70</v>
      </c>
      <c r="J475" s="1" t="s">
        <v>54</v>
      </c>
      <c r="K475" s="1" t="s">
        <v>55</v>
      </c>
      <c r="L475" s="1" t="s">
        <v>56</v>
      </c>
      <c r="M475" s="20">
        <v>42664</v>
      </c>
      <c r="N475" s="21">
        <f>E475-G475</f>
        <v>12896.77</v>
      </c>
      <c r="O475" s="19">
        <f>M475-B475</f>
        <v>2</v>
      </c>
    </row>
    <row r="476" spans="1:15">
      <c r="A476" s="1">
        <v>54914</v>
      </c>
      <c r="B476" s="20">
        <v>43339</v>
      </c>
      <c r="C476" s="1" t="s">
        <v>50</v>
      </c>
      <c r="D476" s="1">
        <v>7</v>
      </c>
      <c r="E476" s="1">
        <v>96.92</v>
      </c>
      <c r="F476" s="1" t="s">
        <v>51</v>
      </c>
      <c r="G476" s="1">
        <v>6.7</v>
      </c>
      <c r="H476" s="1" t="s">
        <v>52</v>
      </c>
      <c r="I476" s="1" t="s">
        <v>74</v>
      </c>
      <c r="J476" s="1" t="s">
        <v>54</v>
      </c>
      <c r="K476" s="1" t="s">
        <v>82</v>
      </c>
      <c r="L476" s="1" t="s">
        <v>66</v>
      </c>
      <c r="M476" s="20">
        <v>43341</v>
      </c>
      <c r="N476" s="21">
        <f>E476-G476</f>
        <v>90.22</v>
      </c>
      <c r="O476" s="19">
        <f>M476-B476</f>
        <v>2</v>
      </c>
    </row>
    <row r="477" spans="1:15">
      <c r="A477" s="1">
        <v>12613</v>
      </c>
      <c r="B477" s="20">
        <v>42834</v>
      </c>
      <c r="C477" s="1" t="s">
        <v>92</v>
      </c>
      <c r="D477" s="1">
        <v>3</v>
      </c>
      <c r="E477" s="1">
        <v>16.73</v>
      </c>
      <c r="F477" s="1" t="s">
        <v>51</v>
      </c>
      <c r="G477" s="1">
        <v>6.7</v>
      </c>
      <c r="H477" s="1" t="s">
        <v>91</v>
      </c>
      <c r="I477" s="1" t="s">
        <v>63</v>
      </c>
      <c r="J477" s="1" t="s">
        <v>54</v>
      </c>
      <c r="K477" s="1" t="s">
        <v>55</v>
      </c>
      <c r="L477" s="1" t="s">
        <v>56</v>
      </c>
      <c r="M477" s="20">
        <v>42837</v>
      </c>
      <c r="N477" s="21">
        <f>E477-G477</f>
        <v>10.030000000000001</v>
      </c>
      <c r="O477" s="19">
        <f>M477-B477</f>
        <v>3</v>
      </c>
    </row>
    <row r="478" spans="1:15">
      <c r="A478" s="1">
        <v>3397</v>
      </c>
      <c r="B478" s="20">
        <v>42542</v>
      </c>
      <c r="C478" s="1" t="s">
        <v>92</v>
      </c>
      <c r="D478" s="1">
        <v>43</v>
      </c>
      <c r="E478" s="1">
        <v>873</v>
      </c>
      <c r="F478" s="1" t="s">
        <v>51</v>
      </c>
      <c r="G478" s="1">
        <v>4.3</v>
      </c>
      <c r="H478" s="1" t="s">
        <v>86</v>
      </c>
      <c r="I478" s="1" t="s">
        <v>63</v>
      </c>
      <c r="J478" s="1" t="s">
        <v>64</v>
      </c>
      <c r="K478" s="1" t="s">
        <v>71</v>
      </c>
      <c r="L478" s="1" t="s">
        <v>56</v>
      </c>
      <c r="M478" s="20">
        <v>42544</v>
      </c>
      <c r="N478" s="21">
        <f>E478-G478</f>
        <v>868.7</v>
      </c>
      <c r="O478" s="19">
        <f>M478-B478</f>
        <v>2</v>
      </c>
    </row>
    <row r="479" spans="1:15">
      <c r="A479" s="1">
        <v>5696</v>
      </c>
      <c r="B479" s="20">
        <v>43222</v>
      </c>
      <c r="C479" s="1" t="s">
        <v>50</v>
      </c>
      <c r="D479" s="1">
        <v>4</v>
      </c>
      <c r="E479" s="1">
        <v>2360.6</v>
      </c>
      <c r="F479" s="1" t="s">
        <v>51</v>
      </c>
      <c r="G479" s="1">
        <v>21.4</v>
      </c>
      <c r="H479" s="1" t="s">
        <v>99</v>
      </c>
      <c r="I479" s="1" t="s">
        <v>63</v>
      </c>
      <c r="J479" s="1" t="s">
        <v>54</v>
      </c>
      <c r="K479" s="1" t="s">
        <v>55</v>
      </c>
      <c r="L479" s="1" t="s">
        <v>56</v>
      </c>
      <c r="M479" s="20">
        <v>43224</v>
      </c>
      <c r="N479" s="21">
        <f>E479-G479</f>
        <v>2339.1999999999998</v>
      </c>
      <c r="O479" s="19">
        <f>M479-B479</f>
        <v>2</v>
      </c>
    </row>
    <row r="480" spans="1:15">
      <c r="A480" s="1">
        <v>898</v>
      </c>
      <c r="B480" s="20">
        <v>42887</v>
      </c>
      <c r="C480" s="1" t="s">
        <v>57</v>
      </c>
      <c r="D480" s="1">
        <v>40</v>
      </c>
      <c r="E480" s="1">
        <v>723.46</v>
      </c>
      <c r="F480" s="1" t="s">
        <v>51</v>
      </c>
      <c r="G480" s="1">
        <v>7</v>
      </c>
      <c r="H480" s="1" t="s">
        <v>78</v>
      </c>
      <c r="I480" s="1" t="s">
        <v>63</v>
      </c>
      <c r="J480" s="1" t="s">
        <v>64</v>
      </c>
      <c r="K480" s="1" t="s">
        <v>71</v>
      </c>
      <c r="L480" s="1" t="s">
        <v>56</v>
      </c>
      <c r="M480" s="20">
        <v>42889</v>
      </c>
      <c r="N480" s="21">
        <f>E480-G480</f>
        <v>716.46</v>
      </c>
      <c r="O480" s="19">
        <f>M480-B480</f>
        <v>2</v>
      </c>
    </row>
    <row r="481" spans="1:15">
      <c r="A481" s="1">
        <v>28805</v>
      </c>
      <c r="B481" s="20">
        <v>43191</v>
      </c>
      <c r="C481" s="1" t="s">
        <v>92</v>
      </c>
      <c r="D481" s="1">
        <v>14</v>
      </c>
      <c r="E481" s="1">
        <v>104.79</v>
      </c>
      <c r="F481" s="1" t="s">
        <v>51</v>
      </c>
      <c r="G481" s="1">
        <v>52.4</v>
      </c>
      <c r="H481" s="1" t="s">
        <v>52</v>
      </c>
      <c r="I481" s="1" t="s">
        <v>53</v>
      </c>
      <c r="J481" s="1" t="s">
        <v>54</v>
      </c>
      <c r="K481" s="1" t="s">
        <v>98</v>
      </c>
      <c r="L481" s="1" t="s">
        <v>104</v>
      </c>
      <c r="M481" s="20">
        <v>43193</v>
      </c>
      <c r="N481" s="21">
        <f>E481-G481</f>
        <v>52.390000000000008</v>
      </c>
      <c r="O481" s="19">
        <f>M481-B481</f>
        <v>2</v>
      </c>
    </row>
    <row r="482" spans="1:15">
      <c r="A482" s="1">
        <v>26912</v>
      </c>
      <c r="B482" s="20">
        <v>43582</v>
      </c>
      <c r="C482" s="1" t="s">
        <v>85</v>
      </c>
      <c r="D482" s="1">
        <v>21</v>
      </c>
      <c r="E482" s="1">
        <v>1166.42</v>
      </c>
      <c r="F482" s="1" t="s">
        <v>51</v>
      </c>
      <c r="G482" s="1">
        <v>5.9</v>
      </c>
      <c r="H482" s="1" t="s">
        <v>86</v>
      </c>
      <c r="I482" s="1" t="s">
        <v>70</v>
      </c>
      <c r="J482" s="1" t="s">
        <v>64</v>
      </c>
      <c r="K482" s="1" t="s">
        <v>71</v>
      </c>
      <c r="L482" s="1" t="s">
        <v>56</v>
      </c>
      <c r="M482" s="20">
        <v>43591</v>
      </c>
      <c r="N482" s="21">
        <f>E482-G482</f>
        <v>1160.52</v>
      </c>
      <c r="O482" s="19">
        <f>M482-B482</f>
        <v>9</v>
      </c>
    </row>
    <row r="483" spans="1:15">
      <c r="A483" s="1">
        <v>25315</v>
      </c>
      <c r="B483" s="20">
        <v>43070</v>
      </c>
      <c r="C483" s="1" t="s">
        <v>85</v>
      </c>
      <c r="D483" s="1">
        <v>36</v>
      </c>
      <c r="E483" s="1">
        <v>1369.96</v>
      </c>
      <c r="F483" s="1" t="s">
        <v>77</v>
      </c>
      <c r="G483" s="1">
        <v>48.7</v>
      </c>
      <c r="H483" s="1" t="s">
        <v>119</v>
      </c>
      <c r="I483" s="1" t="s">
        <v>63</v>
      </c>
      <c r="J483" s="1" t="s">
        <v>79</v>
      </c>
      <c r="K483" s="1" t="s">
        <v>114</v>
      </c>
      <c r="L483" s="1" t="s">
        <v>115</v>
      </c>
      <c r="M483" s="20">
        <v>43072</v>
      </c>
      <c r="N483" s="21">
        <f>E483-G483</f>
        <v>1321.26</v>
      </c>
      <c r="O483" s="19">
        <f>M483-B483</f>
        <v>2</v>
      </c>
    </row>
    <row r="484" spans="1:15">
      <c r="A484" s="1">
        <v>14176</v>
      </c>
      <c r="B484" s="20">
        <v>42440</v>
      </c>
      <c r="C484" s="1" t="s">
        <v>85</v>
      </c>
      <c r="D484" s="1">
        <v>39</v>
      </c>
      <c r="E484" s="1">
        <v>1319.8208999999999</v>
      </c>
      <c r="F484" s="1" t="s">
        <v>51</v>
      </c>
      <c r="G484" s="1">
        <v>6.4</v>
      </c>
      <c r="H484" s="1" t="s">
        <v>88</v>
      </c>
      <c r="I484" s="1" t="s">
        <v>74</v>
      </c>
      <c r="J484" s="1" t="s">
        <v>64</v>
      </c>
      <c r="K484" s="1" t="s">
        <v>65</v>
      </c>
      <c r="L484" s="1" t="s">
        <v>76</v>
      </c>
      <c r="M484" s="20">
        <v>42447</v>
      </c>
      <c r="N484" s="21">
        <f>E484-G484</f>
        <v>1313.4208999999998</v>
      </c>
      <c r="O484" s="19">
        <f>M484-B484</f>
        <v>7</v>
      </c>
    </row>
    <row r="485" spans="1:15">
      <c r="A485" s="1">
        <v>39812</v>
      </c>
      <c r="B485" s="20">
        <v>42540</v>
      </c>
      <c r="C485" s="1" t="s">
        <v>61</v>
      </c>
      <c r="D485" s="1">
        <v>40</v>
      </c>
      <c r="E485" s="1">
        <v>346.28</v>
      </c>
      <c r="F485" s="1" t="s">
        <v>51</v>
      </c>
      <c r="G485" s="1">
        <v>9.6</v>
      </c>
      <c r="H485" s="1" t="s">
        <v>73</v>
      </c>
      <c r="I485" s="1" t="s">
        <v>70</v>
      </c>
      <c r="J485" s="1" t="s">
        <v>54</v>
      </c>
      <c r="K485" s="1" t="s">
        <v>55</v>
      </c>
      <c r="L485" s="1" t="s">
        <v>56</v>
      </c>
      <c r="M485" s="20">
        <v>42542</v>
      </c>
      <c r="N485" s="21">
        <f>E485-G485</f>
        <v>336.67999999999995</v>
      </c>
      <c r="O485" s="19">
        <f>M485-B485</f>
        <v>2</v>
      </c>
    </row>
    <row r="486" spans="1:15">
      <c r="A486" s="1">
        <v>50055</v>
      </c>
      <c r="B486" s="20">
        <v>43756</v>
      </c>
      <c r="C486" s="1" t="s">
        <v>92</v>
      </c>
      <c r="D486" s="1">
        <v>1</v>
      </c>
      <c r="E486" s="1">
        <v>14.39</v>
      </c>
      <c r="F486" s="1" t="s">
        <v>51</v>
      </c>
      <c r="G486" s="1">
        <v>8.3000000000000007</v>
      </c>
      <c r="H486" s="1" t="s">
        <v>91</v>
      </c>
      <c r="I486" s="1" t="s">
        <v>74</v>
      </c>
      <c r="J486" s="1" t="s">
        <v>54</v>
      </c>
      <c r="K486" s="1" t="s">
        <v>55</v>
      </c>
      <c r="L486" s="1" t="s">
        <v>56</v>
      </c>
      <c r="M486" s="20">
        <v>43758</v>
      </c>
      <c r="N486" s="21">
        <f>E486-G486</f>
        <v>6.09</v>
      </c>
      <c r="O486" s="19">
        <f>M486-B486</f>
        <v>2</v>
      </c>
    </row>
    <row r="487" spans="1:15">
      <c r="A487" s="1">
        <v>12224</v>
      </c>
      <c r="B487" s="20">
        <v>42715</v>
      </c>
      <c r="C487" s="1" t="s">
        <v>57</v>
      </c>
      <c r="D487" s="1">
        <v>2</v>
      </c>
      <c r="E487" s="1">
        <v>324.11</v>
      </c>
      <c r="F487" s="1" t="s">
        <v>77</v>
      </c>
      <c r="G487" s="1">
        <v>55.6</v>
      </c>
      <c r="H487" s="1" t="s">
        <v>52</v>
      </c>
      <c r="I487" s="1" t="s">
        <v>63</v>
      </c>
      <c r="J487" s="1" t="s">
        <v>79</v>
      </c>
      <c r="K487" s="1" t="s">
        <v>114</v>
      </c>
      <c r="L487" s="1" t="s">
        <v>115</v>
      </c>
      <c r="M487" s="20">
        <v>42717</v>
      </c>
      <c r="N487" s="21">
        <f>E487-G487</f>
        <v>268.51</v>
      </c>
      <c r="O487" s="19">
        <f>M487-B487</f>
        <v>2</v>
      </c>
    </row>
    <row r="488" spans="1:15">
      <c r="A488" s="1">
        <v>3073</v>
      </c>
      <c r="B488" s="20">
        <v>42376</v>
      </c>
      <c r="C488" s="1" t="s">
        <v>92</v>
      </c>
      <c r="D488" s="1">
        <v>3</v>
      </c>
      <c r="E488" s="1">
        <v>11.32</v>
      </c>
      <c r="F488" s="1" t="s">
        <v>51</v>
      </c>
      <c r="G488" s="1">
        <v>5.0999999999999996</v>
      </c>
      <c r="H488" s="1" t="s">
        <v>78</v>
      </c>
      <c r="I488" s="1" t="s">
        <v>70</v>
      </c>
      <c r="J488" s="1" t="s">
        <v>54</v>
      </c>
      <c r="K488" s="1" t="s">
        <v>55</v>
      </c>
      <c r="L488" s="1" t="s">
        <v>56</v>
      </c>
      <c r="M488" s="20">
        <v>42377</v>
      </c>
      <c r="N488" s="21">
        <f>E488-G488</f>
        <v>6.2200000000000006</v>
      </c>
      <c r="O488" s="19">
        <f>M488-B488</f>
        <v>1</v>
      </c>
    </row>
    <row r="489" spans="1:15">
      <c r="A489" s="1">
        <v>35364</v>
      </c>
      <c r="B489" s="20">
        <v>42715</v>
      </c>
      <c r="C489" s="1" t="s">
        <v>50</v>
      </c>
      <c r="D489" s="1">
        <v>29</v>
      </c>
      <c r="E489" s="1">
        <v>11062.66</v>
      </c>
      <c r="F489" s="1" t="s">
        <v>77</v>
      </c>
      <c r="G489" s="1">
        <v>91.6</v>
      </c>
      <c r="H489" s="1" t="s">
        <v>73</v>
      </c>
      <c r="I489" s="1" t="s">
        <v>53</v>
      </c>
      <c r="J489" s="1" t="s">
        <v>79</v>
      </c>
      <c r="K489" s="1" t="s">
        <v>114</v>
      </c>
      <c r="L489" s="1" t="s">
        <v>115</v>
      </c>
      <c r="M489" s="20">
        <v>42717</v>
      </c>
      <c r="N489" s="21">
        <f>E489-G489</f>
        <v>10971.06</v>
      </c>
      <c r="O489" s="19">
        <f>M489-B489</f>
        <v>2</v>
      </c>
    </row>
    <row r="490" spans="1:15">
      <c r="A490" s="1">
        <v>59329</v>
      </c>
      <c r="B490" s="20">
        <v>43803</v>
      </c>
      <c r="C490" s="1" t="s">
        <v>50</v>
      </c>
      <c r="D490" s="1">
        <v>25</v>
      </c>
      <c r="E490" s="1">
        <v>177.21</v>
      </c>
      <c r="F490" s="1" t="s">
        <v>51</v>
      </c>
      <c r="G490" s="1">
        <v>5.6</v>
      </c>
      <c r="H490" s="1" t="s">
        <v>88</v>
      </c>
      <c r="I490" s="1" t="s">
        <v>53</v>
      </c>
      <c r="J490" s="1" t="s">
        <v>79</v>
      </c>
      <c r="K490" s="1" t="s">
        <v>87</v>
      </c>
      <c r="L490" s="1" t="s">
        <v>56</v>
      </c>
      <c r="M490" s="20">
        <v>43803</v>
      </c>
      <c r="N490" s="21">
        <f>E490-G490</f>
        <v>171.61</v>
      </c>
      <c r="O490" s="19">
        <f>M490-B490</f>
        <v>0</v>
      </c>
    </row>
    <row r="491" spans="1:15">
      <c r="A491" s="1">
        <v>26658</v>
      </c>
      <c r="B491" s="20">
        <v>43455</v>
      </c>
      <c r="C491" s="1" t="s">
        <v>57</v>
      </c>
      <c r="D491" s="1">
        <v>17</v>
      </c>
      <c r="E491" s="1">
        <v>77.84</v>
      </c>
      <c r="F491" s="1" t="s">
        <v>51</v>
      </c>
      <c r="G491" s="1">
        <v>5.6</v>
      </c>
      <c r="H491" s="1" t="s">
        <v>78</v>
      </c>
      <c r="I491" s="1" t="s">
        <v>74</v>
      </c>
      <c r="J491" s="1" t="s">
        <v>54</v>
      </c>
      <c r="K491" s="1" t="s">
        <v>55</v>
      </c>
      <c r="L491" s="1" t="s">
        <v>56</v>
      </c>
      <c r="M491" s="20">
        <v>43455</v>
      </c>
      <c r="N491" s="21">
        <f>E491-G491</f>
        <v>72.240000000000009</v>
      </c>
      <c r="O491" s="19">
        <f>M491-B491</f>
        <v>0</v>
      </c>
    </row>
    <row r="492" spans="1:15">
      <c r="A492" s="1">
        <v>11169</v>
      </c>
      <c r="B492" s="20">
        <v>42875</v>
      </c>
      <c r="C492" s="1" t="s">
        <v>92</v>
      </c>
      <c r="D492" s="1">
        <v>5</v>
      </c>
      <c r="E492" s="1">
        <v>30.59</v>
      </c>
      <c r="F492" s="1" t="s">
        <v>51</v>
      </c>
      <c r="G492" s="1">
        <v>5</v>
      </c>
      <c r="H492" s="1" t="s">
        <v>88</v>
      </c>
      <c r="I492" s="1" t="s">
        <v>53</v>
      </c>
      <c r="J492" s="1" t="s">
        <v>54</v>
      </c>
      <c r="K492" s="1" t="s">
        <v>101</v>
      </c>
      <c r="L492" s="1" t="s">
        <v>56</v>
      </c>
      <c r="M492" s="20">
        <v>42876</v>
      </c>
      <c r="N492" s="21">
        <f>E492-G492</f>
        <v>25.59</v>
      </c>
      <c r="O492" s="19">
        <f>M492-B492</f>
        <v>1</v>
      </c>
    </row>
    <row r="493" spans="1:15">
      <c r="A493" s="1">
        <v>23681</v>
      </c>
      <c r="B493" s="20">
        <v>43604</v>
      </c>
      <c r="C493" s="1" t="s">
        <v>57</v>
      </c>
      <c r="D493" s="1">
        <v>42</v>
      </c>
      <c r="E493" s="1">
        <v>4475.3</v>
      </c>
      <c r="F493" s="1" t="s">
        <v>69</v>
      </c>
      <c r="G493" s="1">
        <v>37.5</v>
      </c>
      <c r="H493" s="1" t="s">
        <v>52</v>
      </c>
      <c r="I493" s="1" t="s">
        <v>63</v>
      </c>
      <c r="J493" s="1" t="s">
        <v>54</v>
      </c>
      <c r="K493" s="1" t="s">
        <v>82</v>
      </c>
      <c r="L493" s="1" t="s">
        <v>104</v>
      </c>
      <c r="M493" s="20">
        <v>43606</v>
      </c>
      <c r="N493" s="21">
        <f>E493-G493</f>
        <v>4437.8</v>
      </c>
      <c r="O493" s="19">
        <f>M493-B493</f>
        <v>2</v>
      </c>
    </row>
    <row r="494" spans="1:15">
      <c r="A494" s="1">
        <v>38337</v>
      </c>
      <c r="B494" s="20">
        <v>43038</v>
      </c>
      <c r="C494" s="1" t="s">
        <v>92</v>
      </c>
      <c r="D494" s="1">
        <v>46</v>
      </c>
      <c r="E494" s="1">
        <v>140.06</v>
      </c>
      <c r="F494" s="1" t="s">
        <v>51</v>
      </c>
      <c r="G494" s="1">
        <v>0.7</v>
      </c>
      <c r="H494" s="1" t="s">
        <v>52</v>
      </c>
      <c r="I494" s="1" t="s">
        <v>53</v>
      </c>
      <c r="J494" s="1" t="s">
        <v>54</v>
      </c>
      <c r="K494" s="1" t="s">
        <v>100</v>
      </c>
      <c r="L494" s="1" t="s">
        <v>76</v>
      </c>
      <c r="M494" s="20">
        <v>43040</v>
      </c>
      <c r="N494" s="21">
        <f>E494-G494</f>
        <v>139.36000000000001</v>
      </c>
      <c r="O494" s="19">
        <f>M494-B494</f>
        <v>2</v>
      </c>
    </row>
    <row r="495" spans="1:15">
      <c r="A495" s="1">
        <v>58854</v>
      </c>
      <c r="B495" s="20">
        <v>42848</v>
      </c>
      <c r="C495" s="1" t="s">
        <v>50</v>
      </c>
      <c r="D495" s="1">
        <v>10</v>
      </c>
      <c r="E495" s="1">
        <v>206.73</v>
      </c>
      <c r="F495" s="1" t="s">
        <v>51</v>
      </c>
      <c r="G495" s="1">
        <v>5.0999999999999996</v>
      </c>
      <c r="H495" s="1" t="s">
        <v>78</v>
      </c>
      <c r="I495" s="1" t="s">
        <v>53</v>
      </c>
      <c r="J495" s="1" t="s">
        <v>64</v>
      </c>
      <c r="K495" s="1" t="s">
        <v>65</v>
      </c>
      <c r="L495" s="1" t="s">
        <v>66</v>
      </c>
      <c r="M495" s="20">
        <v>42850</v>
      </c>
      <c r="N495" s="21">
        <f>E495-G495</f>
        <v>201.63</v>
      </c>
      <c r="O495" s="19">
        <f>M495-B495</f>
        <v>2</v>
      </c>
    </row>
    <row r="496" spans="1:15">
      <c r="A496" s="1">
        <v>740</v>
      </c>
      <c r="B496" s="20">
        <v>43295</v>
      </c>
      <c r="C496" s="1" t="s">
        <v>92</v>
      </c>
      <c r="D496" s="1">
        <v>6</v>
      </c>
      <c r="E496" s="1">
        <v>29.97</v>
      </c>
      <c r="F496" s="1" t="s">
        <v>51</v>
      </c>
      <c r="G496" s="1">
        <v>0.5</v>
      </c>
      <c r="H496" s="1" t="s">
        <v>52</v>
      </c>
      <c r="I496" s="1" t="s">
        <v>53</v>
      </c>
      <c r="J496" s="1" t="s">
        <v>54</v>
      </c>
      <c r="K496" s="1" t="s">
        <v>58</v>
      </c>
      <c r="L496" s="1" t="s">
        <v>56</v>
      </c>
      <c r="M496" s="20">
        <v>43295</v>
      </c>
      <c r="N496" s="21">
        <f>E496-G496</f>
        <v>29.47</v>
      </c>
      <c r="O496" s="19">
        <f>M496-B496</f>
        <v>0</v>
      </c>
    </row>
    <row r="497" spans="1:15">
      <c r="A497" s="1">
        <v>54181</v>
      </c>
      <c r="B497" s="20">
        <v>43603</v>
      </c>
      <c r="C497" s="1" t="s">
        <v>57</v>
      </c>
      <c r="D497" s="1">
        <v>12</v>
      </c>
      <c r="E497" s="1">
        <v>2791.41</v>
      </c>
      <c r="F497" s="1" t="s">
        <v>77</v>
      </c>
      <c r="G497" s="1">
        <v>15.7</v>
      </c>
      <c r="H497" s="1" t="s">
        <v>52</v>
      </c>
      <c r="I497" s="1" t="s">
        <v>70</v>
      </c>
      <c r="J497" s="1" t="s">
        <v>64</v>
      </c>
      <c r="K497" s="1" t="s">
        <v>97</v>
      </c>
      <c r="L497" s="1" t="s">
        <v>81</v>
      </c>
      <c r="M497" s="20">
        <v>43605</v>
      </c>
      <c r="N497" s="21">
        <f>E497-G497</f>
        <v>2775.71</v>
      </c>
      <c r="O497" s="19">
        <f>M497-B497</f>
        <v>2</v>
      </c>
    </row>
    <row r="498" spans="1:15">
      <c r="A498" s="1">
        <v>26276</v>
      </c>
      <c r="B498" s="20">
        <v>42989</v>
      </c>
      <c r="C498" s="1" t="s">
        <v>85</v>
      </c>
      <c r="D498" s="1">
        <v>21</v>
      </c>
      <c r="E498" s="1">
        <v>3943.36</v>
      </c>
      <c r="F498" s="1" t="s">
        <v>69</v>
      </c>
      <c r="G498" s="1">
        <v>15</v>
      </c>
      <c r="H498" s="1" t="s">
        <v>86</v>
      </c>
      <c r="I498" s="1" t="s">
        <v>53</v>
      </c>
      <c r="J498" s="1" t="s">
        <v>79</v>
      </c>
      <c r="K498" s="1" t="s">
        <v>87</v>
      </c>
      <c r="L498" s="1" t="s">
        <v>66</v>
      </c>
      <c r="M498" s="20">
        <v>42996</v>
      </c>
      <c r="N498" s="21">
        <f>E498-G498</f>
        <v>3928.36</v>
      </c>
      <c r="O498" s="19">
        <f>M498-B498</f>
        <v>7</v>
      </c>
    </row>
    <row r="499" spans="1:15">
      <c r="A499" s="1">
        <v>43269</v>
      </c>
      <c r="B499" s="20">
        <v>42469</v>
      </c>
      <c r="C499" s="1" t="s">
        <v>50</v>
      </c>
      <c r="D499" s="1">
        <v>16</v>
      </c>
      <c r="E499" s="1">
        <v>902.17</v>
      </c>
      <c r="F499" s="1" t="s">
        <v>51</v>
      </c>
      <c r="G499" s="1">
        <v>6.2</v>
      </c>
      <c r="H499" s="1" t="s">
        <v>52</v>
      </c>
      <c r="I499" s="1" t="s">
        <v>53</v>
      </c>
      <c r="J499" s="1" t="s">
        <v>54</v>
      </c>
      <c r="K499" s="1" t="s">
        <v>101</v>
      </c>
      <c r="L499" s="1" t="s">
        <v>56</v>
      </c>
      <c r="M499" s="20">
        <v>42471</v>
      </c>
      <c r="N499" s="21">
        <f>E499-G499</f>
        <v>895.96999999999991</v>
      </c>
      <c r="O499" s="19">
        <f>M499-B499</f>
        <v>2</v>
      </c>
    </row>
    <row r="500" spans="1:15">
      <c r="A500" s="1">
        <v>38979</v>
      </c>
      <c r="B500" s="20">
        <v>42791</v>
      </c>
      <c r="C500" s="1" t="s">
        <v>85</v>
      </c>
      <c r="D500" s="1">
        <v>31</v>
      </c>
      <c r="E500" s="1">
        <v>70.202699999999993</v>
      </c>
      <c r="F500" s="1" t="s">
        <v>51</v>
      </c>
      <c r="G500" s="1">
        <v>1.7</v>
      </c>
      <c r="H500" s="1" t="s">
        <v>99</v>
      </c>
      <c r="I500" s="1" t="s">
        <v>53</v>
      </c>
      <c r="J500" s="1" t="s">
        <v>54</v>
      </c>
      <c r="K500" s="1" t="s">
        <v>100</v>
      </c>
      <c r="L500" s="1" t="s">
        <v>76</v>
      </c>
      <c r="M500" s="20">
        <v>42796</v>
      </c>
      <c r="N500" s="21">
        <f>E500-G500</f>
        <v>68.50269999999999</v>
      </c>
      <c r="O500" s="19">
        <f>M500-B500</f>
        <v>5</v>
      </c>
    </row>
    <row r="501" spans="1:15">
      <c r="A501" s="1">
        <v>2305</v>
      </c>
      <c r="B501" s="20">
        <v>42759</v>
      </c>
      <c r="C501" s="1" t="s">
        <v>57</v>
      </c>
      <c r="D501" s="1">
        <v>11</v>
      </c>
      <c r="E501" s="1">
        <v>1479.596</v>
      </c>
      <c r="F501" s="1" t="s">
        <v>51</v>
      </c>
      <c r="G501" s="1">
        <v>21.4</v>
      </c>
      <c r="H501" s="1" t="s">
        <v>78</v>
      </c>
      <c r="I501" s="1" t="s">
        <v>70</v>
      </c>
      <c r="J501" s="1" t="s">
        <v>54</v>
      </c>
      <c r="K501" s="1" t="s">
        <v>82</v>
      </c>
      <c r="L501" s="1" t="s">
        <v>56</v>
      </c>
      <c r="M501" s="20">
        <v>42759</v>
      </c>
      <c r="N501" s="21">
        <f>E501-G501</f>
        <v>1458.1959999999999</v>
      </c>
      <c r="O501" s="19">
        <f>M501-B501</f>
        <v>0</v>
      </c>
    </row>
    <row r="502" spans="1:15">
      <c r="A502" s="1">
        <v>54051</v>
      </c>
      <c r="B502" s="20">
        <v>43322</v>
      </c>
      <c r="C502" s="1" t="s">
        <v>92</v>
      </c>
      <c r="D502" s="1">
        <v>23</v>
      </c>
      <c r="E502" s="1">
        <v>3532.42</v>
      </c>
      <c r="F502" s="1" t="s">
        <v>77</v>
      </c>
      <c r="G502" s="1">
        <v>38.6</v>
      </c>
      <c r="H502" s="1" t="s">
        <v>88</v>
      </c>
      <c r="I502" s="1" t="s">
        <v>53</v>
      </c>
      <c r="J502" s="1" t="s">
        <v>79</v>
      </c>
      <c r="K502" s="1" t="s">
        <v>128</v>
      </c>
      <c r="L502" s="1" t="s">
        <v>115</v>
      </c>
      <c r="M502" s="20">
        <v>43324</v>
      </c>
      <c r="N502" s="21">
        <f>E502-G502</f>
        <v>3493.82</v>
      </c>
      <c r="O502" s="19">
        <f>M502-B502</f>
        <v>2</v>
      </c>
    </row>
    <row r="503" spans="1:15">
      <c r="A503" s="1">
        <v>13988</v>
      </c>
      <c r="B503" s="20">
        <v>43678</v>
      </c>
      <c r="C503" s="1" t="s">
        <v>61</v>
      </c>
      <c r="D503" s="1">
        <v>34</v>
      </c>
      <c r="E503" s="1">
        <v>192.89</v>
      </c>
      <c r="F503" s="1" t="s">
        <v>51</v>
      </c>
      <c r="G503" s="1">
        <v>5.7</v>
      </c>
      <c r="H503" s="1" t="s">
        <v>91</v>
      </c>
      <c r="I503" s="1" t="s">
        <v>70</v>
      </c>
      <c r="J503" s="1" t="s">
        <v>79</v>
      </c>
      <c r="K503" s="1" t="s">
        <v>87</v>
      </c>
      <c r="L503" s="1" t="s">
        <v>56</v>
      </c>
      <c r="M503" s="20">
        <v>43679</v>
      </c>
      <c r="N503" s="21">
        <f>E503-G503</f>
        <v>187.19</v>
      </c>
      <c r="O503" s="19">
        <f>M503-B503</f>
        <v>1</v>
      </c>
    </row>
    <row r="504" spans="1:15">
      <c r="A504" s="1">
        <v>20518</v>
      </c>
      <c r="B504" s="20">
        <v>42647</v>
      </c>
      <c r="C504" s="1" t="s">
        <v>50</v>
      </c>
      <c r="D504" s="1">
        <v>7</v>
      </c>
      <c r="E504" s="1">
        <v>2360.25</v>
      </c>
      <c r="F504" s="1" t="s">
        <v>77</v>
      </c>
      <c r="G504" s="1">
        <v>19.3</v>
      </c>
      <c r="H504" s="1" t="s">
        <v>78</v>
      </c>
      <c r="I504" s="1" t="s">
        <v>53</v>
      </c>
      <c r="J504" s="1" t="s">
        <v>64</v>
      </c>
      <c r="K504" s="1" t="s">
        <v>97</v>
      </c>
      <c r="L504" s="1" t="s">
        <v>81</v>
      </c>
      <c r="M504" s="20">
        <v>42648</v>
      </c>
      <c r="N504" s="21">
        <f>E504-G504</f>
        <v>2340.9499999999998</v>
      </c>
      <c r="O504" s="19">
        <f>M504-B504</f>
        <v>1</v>
      </c>
    </row>
    <row r="505" spans="1:15">
      <c r="A505" s="1">
        <v>27265</v>
      </c>
      <c r="B505" s="20">
        <v>43591</v>
      </c>
      <c r="C505" s="1" t="s">
        <v>50</v>
      </c>
      <c r="D505" s="1">
        <v>49</v>
      </c>
      <c r="E505" s="1">
        <v>429.49</v>
      </c>
      <c r="F505" s="1" t="s">
        <v>69</v>
      </c>
      <c r="G505" s="1">
        <v>1</v>
      </c>
      <c r="H505" s="1" t="s">
        <v>91</v>
      </c>
      <c r="I505" s="1" t="s">
        <v>53</v>
      </c>
      <c r="J505" s="1" t="s">
        <v>79</v>
      </c>
      <c r="K505" s="1" t="s">
        <v>87</v>
      </c>
      <c r="L505" s="1" t="s">
        <v>76</v>
      </c>
      <c r="M505" s="20">
        <v>43593</v>
      </c>
      <c r="N505" s="21">
        <f>E505-G505</f>
        <v>428.49</v>
      </c>
      <c r="O505" s="19">
        <f>M505-B505</f>
        <v>2</v>
      </c>
    </row>
    <row r="506" spans="1:15">
      <c r="A506" s="1">
        <v>56672</v>
      </c>
      <c r="B506" s="20">
        <v>43597</v>
      </c>
      <c r="C506" s="1" t="s">
        <v>57</v>
      </c>
      <c r="D506" s="1">
        <v>45</v>
      </c>
      <c r="E506" s="1">
        <v>2609.06</v>
      </c>
      <c r="F506" s="1" t="s">
        <v>51</v>
      </c>
      <c r="G506" s="1">
        <v>9.6</v>
      </c>
      <c r="H506" s="1" t="s">
        <v>78</v>
      </c>
      <c r="I506" s="1" t="s">
        <v>63</v>
      </c>
      <c r="J506" s="1" t="s">
        <v>64</v>
      </c>
      <c r="K506" s="1" t="s">
        <v>65</v>
      </c>
      <c r="L506" s="1" t="s">
        <v>56</v>
      </c>
      <c r="M506" s="20">
        <v>43599</v>
      </c>
      <c r="N506" s="21">
        <f>E506-G506</f>
        <v>2599.46</v>
      </c>
      <c r="O506" s="19">
        <f>M506-B506</f>
        <v>2</v>
      </c>
    </row>
    <row r="507" spans="1:15">
      <c r="A507" s="1">
        <v>37541</v>
      </c>
      <c r="B507" s="20">
        <v>42791</v>
      </c>
      <c r="C507" s="1" t="s">
        <v>92</v>
      </c>
      <c r="D507" s="1">
        <v>18</v>
      </c>
      <c r="E507" s="1">
        <v>1469.2276999999999</v>
      </c>
      <c r="F507" s="1" t="s">
        <v>51</v>
      </c>
      <c r="G507" s="1">
        <v>37.5</v>
      </c>
      <c r="H507" s="1" t="s">
        <v>62</v>
      </c>
      <c r="I507" s="1" t="s">
        <v>74</v>
      </c>
      <c r="J507" s="1" t="s">
        <v>54</v>
      </c>
      <c r="K507" s="1" t="s">
        <v>82</v>
      </c>
      <c r="L507" s="1" t="s">
        <v>104</v>
      </c>
      <c r="M507" s="20">
        <v>42793</v>
      </c>
      <c r="N507" s="21">
        <f>E507-G507</f>
        <v>1431.7276999999999</v>
      </c>
      <c r="O507" s="19">
        <f>M507-B507</f>
        <v>2</v>
      </c>
    </row>
    <row r="508" spans="1:15">
      <c r="A508" s="1">
        <v>55425</v>
      </c>
      <c r="B508" s="20">
        <v>43404</v>
      </c>
      <c r="C508" s="1" t="s">
        <v>50</v>
      </c>
      <c r="D508" s="1">
        <v>42</v>
      </c>
      <c r="E508" s="1">
        <v>4680.0200000000004</v>
      </c>
      <c r="F508" s="1" t="s">
        <v>69</v>
      </c>
      <c r="G508" s="1">
        <v>8.1999999999999993</v>
      </c>
      <c r="H508" s="1" t="s">
        <v>126</v>
      </c>
      <c r="I508" s="1" t="s">
        <v>53</v>
      </c>
      <c r="J508" s="1" t="s">
        <v>64</v>
      </c>
      <c r="K508" s="1" t="s">
        <v>65</v>
      </c>
      <c r="L508" s="1" t="s">
        <v>56</v>
      </c>
      <c r="M508" s="20">
        <v>43405</v>
      </c>
      <c r="N508" s="21">
        <f>E508-G508</f>
        <v>4671.8200000000006</v>
      </c>
      <c r="O508" s="19">
        <f>M508-B508</f>
        <v>1</v>
      </c>
    </row>
    <row r="509" spans="1:15">
      <c r="A509" s="1">
        <v>47910</v>
      </c>
      <c r="B509" s="20">
        <v>42596</v>
      </c>
      <c r="C509" s="1" t="s">
        <v>57</v>
      </c>
      <c r="D509" s="1">
        <v>30</v>
      </c>
      <c r="E509" s="1">
        <v>5660.91</v>
      </c>
      <c r="F509" s="1" t="s">
        <v>51</v>
      </c>
      <c r="G509" s="1">
        <v>21.4</v>
      </c>
      <c r="H509" s="1" t="s">
        <v>73</v>
      </c>
      <c r="I509" s="1" t="s">
        <v>70</v>
      </c>
      <c r="J509" s="1" t="s">
        <v>54</v>
      </c>
      <c r="K509" s="1" t="s">
        <v>82</v>
      </c>
      <c r="L509" s="1" t="s">
        <v>56</v>
      </c>
      <c r="M509" s="20">
        <v>42597</v>
      </c>
      <c r="N509" s="21">
        <f>E509-G509</f>
        <v>5639.51</v>
      </c>
      <c r="O509" s="19">
        <f>M509-B509</f>
        <v>1</v>
      </c>
    </row>
    <row r="510" spans="1:15">
      <c r="A510" s="1">
        <v>16932</v>
      </c>
      <c r="B510" s="20">
        <v>42839</v>
      </c>
      <c r="C510" s="1" t="s">
        <v>50</v>
      </c>
      <c r="D510" s="1">
        <v>20</v>
      </c>
      <c r="E510" s="1">
        <v>136.06</v>
      </c>
      <c r="F510" s="1" t="s">
        <v>51</v>
      </c>
      <c r="G510" s="1">
        <v>1.7</v>
      </c>
      <c r="H510" s="1" t="s">
        <v>62</v>
      </c>
      <c r="I510" s="1" t="s">
        <v>63</v>
      </c>
      <c r="J510" s="1" t="s">
        <v>54</v>
      </c>
      <c r="K510" s="1" t="s">
        <v>100</v>
      </c>
      <c r="L510" s="1" t="s">
        <v>76</v>
      </c>
      <c r="M510" s="20">
        <v>42839</v>
      </c>
      <c r="N510" s="21">
        <f>E510-G510</f>
        <v>134.36000000000001</v>
      </c>
      <c r="O510" s="19">
        <f>M510-B510</f>
        <v>0</v>
      </c>
    </row>
    <row r="511" spans="1:15">
      <c r="A511" s="1">
        <v>55139</v>
      </c>
      <c r="B511" s="20">
        <v>42751</v>
      </c>
      <c r="C511" s="1" t="s">
        <v>61</v>
      </c>
      <c r="D511" s="1">
        <v>41</v>
      </c>
      <c r="E511" s="1">
        <v>616.94000000000005</v>
      </c>
      <c r="F511" s="1" t="s">
        <v>51</v>
      </c>
      <c r="G511" s="1">
        <v>8.1</v>
      </c>
      <c r="H511" s="1" t="s">
        <v>73</v>
      </c>
      <c r="I511" s="1" t="s">
        <v>74</v>
      </c>
      <c r="J511" s="1" t="s">
        <v>54</v>
      </c>
      <c r="K511" s="1" t="s">
        <v>75</v>
      </c>
      <c r="L511" s="1" t="s">
        <v>90</v>
      </c>
      <c r="M511" s="20">
        <v>42752</v>
      </c>
      <c r="N511" s="21">
        <f>E511-G511</f>
        <v>608.84</v>
      </c>
      <c r="O511" s="19">
        <f>M511-B511</f>
        <v>1</v>
      </c>
    </row>
    <row r="512" spans="1:15">
      <c r="A512" s="1">
        <v>4896</v>
      </c>
      <c r="B512" s="20">
        <v>43698</v>
      </c>
      <c r="C512" s="1" t="s">
        <v>50</v>
      </c>
      <c r="D512" s="1">
        <v>25</v>
      </c>
      <c r="E512" s="1">
        <v>889.72640000000001</v>
      </c>
      <c r="F512" s="1" t="s">
        <v>51</v>
      </c>
      <c r="G512" s="1">
        <v>2.1</v>
      </c>
      <c r="H512" s="1" t="s">
        <v>86</v>
      </c>
      <c r="I512" s="1" t="s">
        <v>74</v>
      </c>
      <c r="J512" s="1" t="s">
        <v>64</v>
      </c>
      <c r="K512" s="1" t="s">
        <v>71</v>
      </c>
      <c r="L512" s="1" t="s">
        <v>90</v>
      </c>
      <c r="M512" s="20">
        <v>43698</v>
      </c>
      <c r="N512" s="21">
        <f>E512-G512</f>
        <v>887.62639999999999</v>
      </c>
      <c r="O512" s="19">
        <f>M512-B512</f>
        <v>0</v>
      </c>
    </row>
    <row r="513" spans="1:15">
      <c r="A513" s="1">
        <v>24326</v>
      </c>
      <c r="B513" s="20">
        <v>43371</v>
      </c>
      <c r="C513" s="1" t="s">
        <v>50</v>
      </c>
      <c r="D513" s="1">
        <v>37</v>
      </c>
      <c r="E513" s="1">
        <v>1708.64</v>
      </c>
      <c r="F513" s="1" t="s">
        <v>51</v>
      </c>
      <c r="G513" s="1">
        <v>3.7</v>
      </c>
      <c r="H513" s="1" t="s">
        <v>91</v>
      </c>
      <c r="I513" s="1" t="s">
        <v>53</v>
      </c>
      <c r="J513" s="1" t="s">
        <v>54</v>
      </c>
      <c r="K513" s="1" t="s">
        <v>98</v>
      </c>
      <c r="L513" s="1" t="s">
        <v>56</v>
      </c>
      <c r="M513" s="20">
        <v>43373</v>
      </c>
      <c r="N513" s="21">
        <f>E513-G513</f>
        <v>1704.94</v>
      </c>
      <c r="O513" s="19">
        <f>M513-B513</f>
        <v>2</v>
      </c>
    </row>
    <row r="514" spans="1:15">
      <c r="A514" s="1">
        <v>34499</v>
      </c>
      <c r="B514" s="20">
        <v>42933</v>
      </c>
      <c r="C514" s="1" t="s">
        <v>92</v>
      </c>
      <c r="D514" s="1">
        <v>2</v>
      </c>
      <c r="E514" s="1">
        <v>594.58000000000004</v>
      </c>
      <c r="F514" s="1" t="s">
        <v>77</v>
      </c>
      <c r="G514" s="1">
        <v>67.3</v>
      </c>
      <c r="H514" s="1" t="s">
        <v>91</v>
      </c>
      <c r="I514" s="1" t="s">
        <v>70</v>
      </c>
      <c r="J514" s="1" t="s">
        <v>79</v>
      </c>
      <c r="K514" s="1" t="s">
        <v>80</v>
      </c>
      <c r="L514" s="1" t="s">
        <v>81</v>
      </c>
      <c r="M514" s="20">
        <v>42934</v>
      </c>
      <c r="N514" s="21">
        <f>E514-G514</f>
        <v>527.28000000000009</v>
      </c>
      <c r="O514" s="19">
        <f>M514-B514</f>
        <v>1</v>
      </c>
    </row>
    <row r="515" spans="1:15">
      <c r="A515" s="1">
        <v>51713</v>
      </c>
      <c r="B515" s="20">
        <v>43177</v>
      </c>
      <c r="C515" s="1" t="s">
        <v>61</v>
      </c>
      <c r="D515" s="1">
        <v>35</v>
      </c>
      <c r="E515" s="1">
        <v>142.38</v>
      </c>
      <c r="F515" s="1" t="s">
        <v>51</v>
      </c>
      <c r="G515" s="1">
        <v>1</v>
      </c>
      <c r="H515" s="1" t="s">
        <v>52</v>
      </c>
      <c r="I515" s="1" t="s">
        <v>53</v>
      </c>
      <c r="J515" s="1" t="s">
        <v>54</v>
      </c>
      <c r="K515" s="1" t="s">
        <v>123</v>
      </c>
      <c r="L515" s="1" t="s">
        <v>76</v>
      </c>
      <c r="M515" s="20">
        <v>43178</v>
      </c>
      <c r="N515" s="21">
        <f>E515-G515</f>
        <v>141.38</v>
      </c>
      <c r="O515" s="19">
        <f>M515-B515</f>
        <v>1</v>
      </c>
    </row>
    <row r="516" spans="1:15">
      <c r="A516" s="1">
        <v>59108</v>
      </c>
      <c r="B516" s="20">
        <v>43379</v>
      </c>
      <c r="C516" s="1" t="s">
        <v>85</v>
      </c>
      <c r="D516" s="1">
        <v>39</v>
      </c>
      <c r="E516" s="1">
        <v>4510.9399999999996</v>
      </c>
      <c r="F516" s="1" t="s">
        <v>51</v>
      </c>
      <c r="G516" s="1">
        <v>9.6</v>
      </c>
      <c r="H516" s="1" t="s">
        <v>52</v>
      </c>
      <c r="I516" s="1" t="s">
        <v>53</v>
      </c>
      <c r="J516" s="1" t="s">
        <v>64</v>
      </c>
      <c r="K516" s="1" t="s">
        <v>65</v>
      </c>
      <c r="L516" s="1" t="s">
        <v>56</v>
      </c>
      <c r="M516" s="20">
        <v>43388</v>
      </c>
      <c r="N516" s="21">
        <f>E516-G516</f>
        <v>4501.3399999999992</v>
      </c>
      <c r="O516" s="19">
        <f>M516-B516</f>
        <v>9</v>
      </c>
    </row>
    <row r="517" spans="1:15">
      <c r="A517" s="1">
        <v>13537</v>
      </c>
      <c r="B517" s="20">
        <v>42884</v>
      </c>
      <c r="C517" s="1" t="s">
        <v>85</v>
      </c>
      <c r="D517" s="1">
        <v>41</v>
      </c>
      <c r="E517" s="1">
        <v>338.77</v>
      </c>
      <c r="F517" s="1" t="s">
        <v>51</v>
      </c>
      <c r="G517" s="1">
        <v>1.8</v>
      </c>
      <c r="H517" s="1" t="s">
        <v>52</v>
      </c>
      <c r="I517" s="1" t="s">
        <v>70</v>
      </c>
      <c r="J517" s="1" t="s">
        <v>54</v>
      </c>
      <c r="K517" s="1" t="s">
        <v>101</v>
      </c>
      <c r="L517" s="1" t="s">
        <v>76</v>
      </c>
      <c r="M517" s="20">
        <v>42886</v>
      </c>
      <c r="N517" s="21">
        <f>E517-G517</f>
        <v>336.96999999999997</v>
      </c>
      <c r="O517" s="19">
        <f>M517-B517</f>
        <v>2</v>
      </c>
    </row>
    <row r="518" spans="1:15">
      <c r="A518" s="1">
        <v>21763</v>
      </c>
      <c r="B518" s="20">
        <v>43613</v>
      </c>
      <c r="C518" s="1" t="s">
        <v>85</v>
      </c>
      <c r="D518" s="1">
        <v>22</v>
      </c>
      <c r="E518" s="1">
        <v>1326.21</v>
      </c>
      <c r="F518" s="1" t="s">
        <v>51</v>
      </c>
      <c r="G518" s="1">
        <v>4.3</v>
      </c>
      <c r="H518" s="1" t="s">
        <v>88</v>
      </c>
      <c r="I518" s="1" t="s">
        <v>74</v>
      </c>
      <c r="J518" s="1" t="s">
        <v>64</v>
      </c>
      <c r="K518" s="1" t="s">
        <v>65</v>
      </c>
      <c r="L518" s="1" t="s">
        <v>56</v>
      </c>
      <c r="M518" s="20">
        <v>43618</v>
      </c>
      <c r="N518" s="21">
        <f>E518-G518</f>
        <v>1321.91</v>
      </c>
      <c r="O518" s="19">
        <f>M518-B518</f>
        <v>5</v>
      </c>
    </row>
    <row r="519" spans="1:15">
      <c r="A519" s="1">
        <v>47169</v>
      </c>
      <c r="B519" s="20">
        <v>42796</v>
      </c>
      <c r="C519" s="1" t="s">
        <v>92</v>
      </c>
      <c r="D519" s="1">
        <v>15</v>
      </c>
      <c r="E519" s="1">
        <v>859.5</v>
      </c>
      <c r="F519" s="1" t="s">
        <v>51</v>
      </c>
      <c r="G519" s="1">
        <v>5.6</v>
      </c>
      <c r="H519" s="1" t="s">
        <v>86</v>
      </c>
      <c r="I519" s="1" t="s">
        <v>70</v>
      </c>
      <c r="J519" s="1" t="s">
        <v>64</v>
      </c>
      <c r="K519" s="1" t="s">
        <v>65</v>
      </c>
      <c r="L519" s="1" t="s">
        <v>56</v>
      </c>
      <c r="M519" s="20">
        <v>42797</v>
      </c>
      <c r="N519" s="21">
        <f>E519-G519</f>
        <v>853.9</v>
      </c>
      <c r="O519" s="19">
        <f>M519-B519</f>
        <v>1</v>
      </c>
    </row>
    <row r="520" spans="1:15">
      <c r="A520" s="1">
        <v>32102</v>
      </c>
      <c r="B520" s="20">
        <v>43813</v>
      </c>
      <c r="C520" s="1" t="s">
        <v>92</v>
      </c>
      <c r="D520" s="1">
        <v>2</v>
      </c>
      <c r="E520" s="1">
        <v>21.2</v>
      </c>
      <c r="F520" s="1" t="s">
        <v>51</v>
      </c>
      <c r="G520" s="1">
        <v>6.7</v>
      </c>
      <c r="H520" s="1" t="s">
        <v>78</v>
      </c>
      <c r="I520" s="1" t="s">
        <v>70</v>
      </c>
      <c r="J520" s="1" t="s">
        <v>54</v>
      </c>
      <c r="K520" s="1" t="s">
        <v>101</v>
      </c>
      <c r="L520" s="1" t="s">
        <v>56</v>
      </c>
      <c r="M520" s="20">
        <v>43815</v>
      </c>
      <c r="N520" s="21">
        <f>E520-G520</f>
        <v>14.5</v>
      </c>
      <c r="O520" s="19">
        <f>M520-B520</f>
        <v>2</v>
      </c>
    </row>
    <row r="521" spans="1:15">
      <c r="A521" s="1">
        <v>5445</v>
      </c>
      <c r="B521" s="20">
        <v>42940</v>
      </c>
      <c r="C521" s="1" t="s">
        <v>85</v>
      </c>
      <c r="D521" s="1">
        <v>4</v>
      </c>
      <c r="E521" s="1">
        <v>31.48</v>
      </c>
      <c r="F521" s="1" t="s">
        <v>69</v>
      </c>
      <c r="G521" s="1">
        <v>0.5</v>
      </c>
      <c r="H521" s="1" t="s">
        <v>52</v>
      </c>
      <c r="I521" s="1" t="s">
        <v>70</v>
      </c>
      <c r="J521" s="1" t="s">
        <v>54</v>
      </c>
      <c r="K521" s="1" t="s">
        <v>58</v>
      </c>
      <c r="L521" s="1" t="s">
        <v>56</v>
      </c>
      <c r="M521" s="20">
        <v>42945</v>
      </c>
      <c r="N521" s="21">
        <f>E521-G521</f>
        <v>30.98</v>
      </c>
      <c r="O521" s="19">
        <f>M521-B521</f>
        <v>5</v>
      </c>
    </row>
    <row r="522" spans="1:15">
      <c r="A522" s="1">
        <v>4743</v>
      </c>
      <c r="B522" s="20">
        <v>42823</v>
      </c>
      <c r="C522" s="1" t="s">
        <v>85</v>
      </c>
      <c r="D522" s="1">
        <v>29</v>
      </c>
      <c r="E522" s="1">
        <v>377.23</v>
      </c>
      <c r="F522" s="1" t="s">
        <v>51</v>
      </c>
      <c r="G522" s="1">
        <v>1.6</v>
      </c>
      <c r="H522" s="1" t="s">
        <v>52</v>
      </c>
      <c r="I522" s="1" t="s">
        <v>70</v>
      </c>
      <c r="J522" s="1" t="s">
        <v>54</v>
      </c>
      <c r="K522" s="1" t="s">
        <v>55</v>
      </c>
      <c r="L522" s="1" t="s">
        <v>56</v>
      </c>
      <c r="M522" s="20">
        <v>42827</v>
      </c>
      <c r="N522" s="21">
        <f>E522-G522</f>
        <v>375.63</v>
      </c>
      <c r="O522" s="19">
        <f>M522-B522</f>
        <v>4</v>
      </c>
    </row>
    <row r="523" spans="1:15">
      <c r="A523" s="1">
        <v>15937</v>
      </c>
      <c r="B523" s="20">
        <v>43775</v>
      </c>
      <c r="C523" s="1" t="s">
        <v>85</v>
      </c>
      <c r="D523" s="1">
        <v>17</v>
      </c>
      <c r="E523" s="1">
        <v>230.75</v>
      </c>
      <c r="F523" s="1" t="s">
        <v>69</v>
      </c>
      <c r="G523" s="1">
        <v>3</v>
      </c>
      <c r="H523" s="1" t="s">
        <v>62</v>
      </c>
      <c r="I523" s="1" t="s">
        <v>53</v>
      </c>
      <c r="J523" s="1" t="s">
        <v>79</v>
      </c>
      <c r="K523" s="1" t="s">
        <v>87</v>
      </c>
      <c r="L523" s="1" t="s">
        <v>90</v>
      </c>
      <c r="M523" s="20">
        <v>43784</v>
      </c>
      <c r="N523" s="21">
        <f>E523-G523</f>
        <v>227.75</v>
      </c>
      <c r="O523" s="19">
        <f>M523-B523</f>
        <v>9</v>
      </c>
    </row>
    <row r="524" spans="1:15">
      <c r="A524" s="1">
        <v>43302</v>
      </c>
      <c r="B524" s="20">
        <v>43334</v>
      </c>
      <c r="C524" s="1" t="s">
        <v>85</v>
      </c>
      <c r="D524" s="1">
        <v>39</v>
      </c>
      <c r="E524" s="1">
        <v>7370.8698999999997</v>
      </c>
      <c r="F524" s="1" t="s">
        <v>51</v>
      </c>
      <c r="G524" s="1">
        <v>5.4</v>
      </c>
      <c r="H524" s="1" t="s">
        <v>86</v>
      </c>
      <c r="I524" s="1" t="s">
        <v>53</v>
      </c>
      <c r="J524" s="1" t="s">
        <v>64</v>
      </c>
      <c r="K524" s="1" t="s">
        <v>65</v>
      </c>
      <c r="L524" s="1" t="s">
        <v>56</v>
      </c>
      <c r="M524" s="20">
        <v>43341</v>
      </c>
      <c r="N524" s="21">
        <f>E524-G524</f>
        <v>7365.4699000000001</v>
      </c>
      <c r="O524" s="19">
        <f>M524-B524</f>
        <v>7</v>
      </c>
    </row>
    <row r="525" spans="1:15">
      <c r="A525" s="1">
        <v>26466</v>
      </c>
      <c r="B525" s="20">
        <v>42531</v>
      </c>
      <c r="C525" s="1" t="s">
        <v>50</v>
      </c>
      <c r="D525" s="1">
        <v>29</v>
      </c>
      <c r="E525" s="1">
        <v>973.4</v>
      </c>
      <c r="F525" s="1" t="s">
        <v>51</v>
      </c>
      <c r="G525" s="1">
        <v>6.4</v>
      </c>
      <c r="H525" s="1" t="s">
        <v>91</v>
      </c>
      <c r="I525" s="1" t="s">
        <v>53</v>
      </c>
      <c r="J525" s="1" t="s">
        <v>64</v>
      </c>
      <c r="K525" s="1" t="s">
        <v>65</v>
      </c>
      <c r="L525" s="1" t="s">
        <v>76</v>
      </c>
      <c r="M525" s="20">
        <v>42532</v>
      </c>
      <c r="N525" s="21">
        <f>E525-G525</f>
        <v>967</v>
      </c>
      <c r="O525" s="19">
        <f>M525-B525</f>
        <v>1</v>
      </c>
    </row>
    <row r="526" spans="1:15">
      <c r="A526" s="1">
        <v>51777</v>
      </c>
      <c r="B526" s="20">
        <v>43149</v>
      </c>
      <c r="C526" s="1" t="s">
        <v>92</v>
      </c>
      <c r="D526" s="1">
        <v>4</v>
      </c>
      <c r="E526" s="1">
        <v>3708.59</v>
      </c>
      <c r="F526" s="1" t="s">
        <v>51</v>
      </c>
      <c r="G526" s="1">
        <v>21.4</v>
      </c>
      <c r="H526" s="1" t="s">
        <v>99</v>
      </c>
      <c r="I526" s="1" t="s">
        <v>74</v>
      </c>
      <c r="J526" s="1" t="s">
        <v>54</v>
      </c>
      <c r="K526" s="1" t="s">
        <v>55</v>
      </c>
      <c r="L526" s="1" t="s">
        <v>56</v>
      </c>
      <c r="M526" s="20">
        <v>43150</v>
      </c>
      <c r="N526" s="21">
        <f>E526-G526</f>
        <v>3687.19</v>
      </c>
      <c r="O526" s="19">
        <f>M526-B526</f>
        <v>1</v>
      </c>
    </row>
    <row r="527" spans="1:15">
      <c r="A527" s="1">
        <v>32000</v>
      </c>
      <c r="B527" s="20">
        <v>43721</v>
      </c>
      <c r="C527" s="1" t="s">
        <v>85</v>
      </c>
      <c r="D527" s="1">
        <v>49</v>
      </c>
      <c r="E527" s="1">
        <v>173.51</v>
      </c>
      <c r="F527" s="1" t="s">
        <v>51</v>
      </c>
      <c r="G527" s="1">
        <v>1.4</v>
      </c>
      <c r="H527" s="1" t="s">
        <v>52</v>
      </c>
      <c r="I527" s="1" t="s">
        <v>70</v>
      </c>
      <c r="J527" s="1" t="s">
        <v>54</v>
      </c>
      <c r="K527" s="1" t="s">
        <v>123</v>
      </c>
      <c r="L527" s="1" t="s">
        <v>76</v>
      </c>
      <c r="M527" s="20">
        <v>43723</v>
      </c>
      <c r="N527" s="21">
        <f>E527-G527</f>
        <v>172.10999999999999</v>
      </c>
      <c r="O527" s="19">
        <f>M527-B527</f>
        <v>2</v>
      </c>
    </row>
    <row r="528" spans="1:15">
      <c r="A528" s="1">
        <v>483</v>
      </c>
      <c r="B528" s="20">
        <v>43290</v>
      </c>
      <c r="C528" s="1" t="s">
        <v>57</v>
      </c>
      <c r="D528" s="1">
        <v>30</v>
      </c>
      <c r="E528" s="1">
        <v>5313.36</v>
      </c>
      <c r="F528" s="1" t="s">
        <v>51</v>
      </c>
      <c r="G528" s="1">
        <v>4.3</v>
      </c>
      <c r="H528" s="1" t="s">
        <v>127</v>
      </c>
      <c r="I528" s="1" t="s">
        <v>53</v>
      </c>
      <c r="J528" s="1" t="s">
        <v>64</v>
      </c>
      <c r="K528" s="1" t="s">
        <v>65</v>
      </c>
      <c r="L528" s="1" t="s">
        <v>56</v>
      </c>
      <c r="M528" s="20">
        <v>43292</v>
      </c>
      <c r="N528" s="21">
        <f>E528-G528</f>
        <v>5309.0599999999995</v>
      </c>
      <c r="O528" s="19">
        <f>M528-B528</f>
        <v>2</v>
      </c>
    </row>
    <row r="529" spans="1:15">
      <c r="A529" s="1">
        <v>4739</v>
      </c>
      <c r="B529" s="20">
        <v>42785</v>
      </c>
      <c r="C529" s="1" t="s">
        <v>85</v>
      </c>
      <c r="D529" s="1">
        <v>16</v>
      </c>
      <c r="E529" s="1">
        <v>51.97</v>
      </c>
      <c r="F529" s="1" t="s">
        <v>51</v>
      </c>
      <c r="G529" s="1">
        <v>0.7</v>
      </c>
      <c r="H529" s="1" t="s">
        <v>93</v>
      </c>
      <c r="I529" s="1" t="s">
        <v>53</v>
      </c>
      <c r="J529" s="1" t="s">
        <v>54</v>
      </c>
      <c r="K529" s="1" t="s">
        <v>100</v>
      </c>
      <c r="L529" s="1" t="s">
        <v>76</v>
      </c>
      <c r="M529" s="20">
        <v>42789</v>
      </c>
      <c r="N529" s="21">
        <f>E529-G529</f>
        <v>51.269999999999996</v>
      </c>
      <c r="O529" s="19">
        <f>M529-B529</f>
        <v>4</v>
      </c>
    </row>
    <row r="530" spans="1:15">
      <c r="A530" s="1">
        <v>53511</v>
      </c>
      <c r="B530" s="20">
        <v>42420</v>
      </c>
      <c r="C530" s="1" t="s">
        <v>92</v>
      </c>
      <c r="D530" s="1">
        <v>41</v>
      </c>
      <c r="E530" s="1">
        <v>257.98</v>
      </c>
      <c r="F530" s="1" t="s">
        <v>51</v>
      </c>
      <c r="G530" s="1">
        <v>9.1</v>
      </c>
      <c r="H530" s="1" t="s">
        <v>62</v>
      </c>
      <c r="I530" s="1" t="s">
        <v>74</v>
      </c>
      <c r="J530" s="1" t="s">
        <v>54</v>
      </c>
      <c r="K530" s="1" t="s">
        <v>55</v>
      </c>
      <c r="L530" s="1" t="s">
        <v>56</v>
      </c>
      <c r="M530" s="20">
        <v>42422</v>
      </c>
      <c r="N530" s="21">
        <f>E530-G530</f>
        <v>248.88000000000002</v>
      </c>
      <c r="O530" s="19">
        <f>M530-B530</f>
        <v>2</v>
      </c>
    </row>
    <row r="531" spans="1:15">
      <c r="A531" s="1">
        <v>43296</v>
      </c>
      <c r="B531" s="20">
        <v>43527</v>
      </c>
      <c r="C531" s="1" t="s">
        <v>92</v>
      </c>
      <c r="D531" s="1">
        <v>41</v>
      </c>
      <c r="E531" s="1">
        <v>1782.4167</v>
      </c>
      <c r="F531" s="1" t="s">
        <v>51</v>
      </c>
      <c r="G531" s="1">
        <v>8</v>
      </c>
      <c r="H531" s="1" t="s">
        <v>88</v>
      </c>
      <c r="I531" s="1" t="s">
        <v>53</v>
      </c>
      <c r="J531" s="1" t="s">
        <v>54</v>
      </c>
      <c r="K531" s="1" t="s">
        <v>55</v>
      </c>
      <c r="L531" s="1" t="s">
        <v>56</v>
      </c>
      <c r="M531" s="20">
        <v>43528</v>
      </c>
      <c r="N531" s="21">
        <f>E531-G531</f>
        <v>1774.4167</v>
      </c>
      <c r="O531" s="19">
        <f>M531-B531</f>
        <v>1</v>
      </c>
    </row>
    <row r="532" spans="1:15">
      <c r="A532" s="1">
        <v>34658</v>
      </c>
      <c r="B532" s="20">
        <v>43056</v>
      </c>
      <c r="C532" s="1" t="s">
        <v>92</v>
      </c>
      <c r="D532" s="1">
        <v>33</v>
      </c>
      <c r="E532" s="1">
        <v>2890.8083000000001</v>
      </c>
      <c r="F532" s="1" t="s">
        <v>77</v>
      </c>
      <c r="G532" s="1">
        <v>59.7</v>
      </c>
      <c r="H532" s="1" t="s">
        <v>52</v>
      </c>
      <c r="I532" s="1" t="s">
        <v>74</v>
      </c>
      <c r="J532" s="1" t="s">
        <v>79</v>
      </c>
      <c r="K532" s="1" t="s">
        <v>128</v>
      </c>
      <c r="L532" s="1" t="s">
        <v>115</v>
      </c>
      <c r="M532" s="20">
        <v>43056</v>
      </c>
      <c r="N532" s="21">
        <f>E532-G532</f>
        <v>2831.1083000000003</v>
      </c>
      <c r="O532" s="19">
        <f>M532-B532</f>
        <v>0</v>
      </c>
    </row>
    <row r="533" spans="1:15">
      <c r="A533" s="1">
        <v>19457</v>
      </c>
      <c r="B533" s="20">
        <v>42562</v>
      </c>
      <c r="C533" s="1" t="s">
        <v>57</v>
      </c>
      <c r="D533" s="1">
        <v>34</v>
      </c>
      <c r="E533" s="1">
        <v>217.73429999999999</v>
      </c>
      <c r="F533" s="1" t="s">
        <v>51</v>
      </c>
      <c r="G533" s="1">
        <v>0.5</v>
      </c>
      <c r="H533" s="1" t="s">
        <v>88</v>
      </c>
      <c r="I533" s="1" t="s">
        <v>53</v>
      </c>
      <c r="J533" s="1" t="s">
        <v>54</v>
      </c>
      <c r="K533" s="1" t="s">
        <v>58</v>
      </c>
      <c r="L533" s="1" t="s">
        <v>56</v>
      </c>
      <c r="M533" s="20">
        <v>42563</v>
      </c>
      <c r="N533" s="21">
        <f>E533-G533</f>
        <v>217.23429999999999</v>
      </c>
      <c r="O533" s="19">
        <f>M533-B533</f>
        <v>1</v>
      </c>
    </row>
    <row r="534" spans="1:15">
      <c r="A534" s="1">
        <v>13313</v>
      </c>
      <c r="B534" s="20">
        <v>42566</v>
      </c>
      <c r="C534" s="1" t="s">
        <v>61</v>
      </c>
      <c r="D534" s="1">
        <v>45</v>
      </c>
      <c r="E534" s="1">
        <v>634.22</v>
      </c>
      <c r="F534" s="1" t="s">
        <v>51</v>
      </c>
      <c r="G534" s="1">
        <v>3.4</v>
      </c>
      <c r="H534" s="1" t="s">
        <v>52</v>
      </c>
      <c r="I534" s="1" t="s">
        <v>70</v>
      </c>
      <c r="J534" s="1" t="s">
        <v>54</v>
      </c>
      <c r="K534" s="1" t="s">
        <v>75</v>
      </c>
      <c r="L534" s="1" t="s">
        <v>90</v>
      </c>
      <c r="M534" s="20">
        <v>42569</v>
      </c>
      <c r="N534" s="21">
        <f>E534-G534</f>
        <v>630.82000000000005</v>
      </c>
      <c r="O534" s="19">
        <f>M534-B534</f>
        <v>3</v>
      </c>
    </row>
    <row r="535" spans="1:15">
      <c r="A535" s="1">
        <v>27750</v>
      </c>
      <c r="B535" s="20">
        <v>43757</v>
      </c>
      <c r="C535" s="1" t="s">
        <v>85</v>
      </c>
      <c r="D535" s="1">
        <v>12</v>
      </c>
      <c r="E535" s="1">
        <v>823.01</v>
      </c>
      <c r="F535" s="1" t="s">
        <v>77</v>
      </c>
      <c r="G535" s="1">
        <v>39.200000000000003</v>
      </c>
      <c r="H535" s="1" t="s">
        <v>88</v>
      </c>
      <c r="I535" s="1" t="s">
        <v>74</v>
      </c>
      <c r="J535" s="1" t="s">
        <v>79</v>
      </c>
      <c r="K535" s="1" t="s">
        <v>128</v>
      </c>
      <c r="L535" s="1" t="s">
        <v>115</v>
      </c>
      <c r="M535" s="20">
        <v>43761</v>
      </c>
      <c r="N535" s="21">
        <f>E535-G535</f>
        <v>783.81</v>
      </c>
      <c r="O535" s="19">
        <f>M535-B535</f>
        <v>4</v>
      </c>
    </row>
    <row r="536" spans="1:15">
      <c r="A536" s="1">
        <v>51333</v>
      </c>
      <c r="B536" s="20">
        <v>43742</v>
      </c>
      <c r="C536" s="1" t="s">
        <v>61</v>
      </c>
      <c r="D536" s="1">
        <v>30</v>
      </c>
      <c r="E536" s="1">
        <v>2375.1799999999998</v>
      </c>
      <c r="F536" s="1" t="s">
        <v>77</v>
      </c>
      <c r="G536" s="1">
        <v>36</v>
      </c>
      <c r="H536" s="1" t="s">
        <v>99</v>
      </c>
      <c r="I536" s="1" t="s">
        <v>53</v>
      </c>
      <c r="J536" s="1" t="s">
        <v>64</v>
      </c>
      <c r="K536" s="1" t="s">
        <v>97</v>
      </c>
      <c r="L536" s="1" t="s">
        <v>81</v>
      </c>
      <c r="M536" s="20">
        <v>43744</v>
      </c>
      <c r="N536" s="21">
        <f>E536-G536</f>
        <v>2339.1799999999998</v>
      </c>
      <c r="O536" s="19">
        <f>M536-B536</f>
        <v>2</v>
      </c>
    </row>
    <row r="537" spans="1:15">
      <c r="A537" s="1">
        <v>40354</v>
      </c>
      <c r="B537" s="20">
        <v>42372</v>
      </c>
      <c r="C537" s="1" t="s">
        <v>57</v>
      </c>
      <c r="D537" s="1">
        <v>4</v>
      </c>
      <c r="E537" s="1">
        <v>746.86</v>
      </c>
      <c r="F537" s="1" t="s">
        <v>77</v>
      </c>
      <c r="G537" s="1">
        <v>55.9</v>
      </c>
      <c r="H537" s="1" t="s">
        <v>93</v>
      </c>
      <c r="I537" s="1" t="s">
        <v>70</v>
      </c>
      <c r="J537" s="1" t="s">
        <v>79</v>
      </c>
      <c r="K537" s="1" t="s">
        <v>114</v>
      </c>
      <c r="L537" s="1" t="s">
        <v>115</v>
      </c>
      <c r="M537" s="20">
        <v>42373</v>
      </c>
      <c r="N537" s="21">
        <f>E537-G537</f>
        <v>690.96</v>
      </c>
      <c r="O537" s="19">
        <f>M537-B537</f>
        <v>1</v>
      </c>
    </row>
    <row r="538" spans="1:15">
      <c r="A538" s="1">
        <v>28324</v>
      </c>
      <c r="B538" s="20">
        <v>43318</v>
      </c>
      <c r="C538" s="1" t="s">
        <v>57</v>
      </c>
      <c r="D538" s="1">
        <v>48</v>
      </c>
      <c r="E538" s="1">
        <v>413.01</v>
      </c>
      <c r="F538" s="1" t="s">
        <v>51</v>
      </c>
      <c r="G538" s="1">
        <v>3.7</v>
      </c>
      <c r="H538" s="1" t="s">
        <v>52</v>
      </c>
      <c r="I538" s="1" t="s">
        <v>74</v>
      </c>
      <c r="J538" s="1" t="s">
        <v>54</v>
      </c>
      <c r="K538" s="1" t="s">
        <v>98</v>
      </c>
      <c r="L538" s="1" t="s">
        <v>56</v>
      </c>
      <c r="M538" s="20">
        <v>43320</v>
      </c>
      <c r="N538" s="21">
        <f>E538-G538</f>
        <v>409.31</v>
      </c>
      <c r="O538" s="19">
        <f>M538-B538</f>
        <v>2</v>
      </c>
    </row>
    <row r="539" spans="1:15">
      <c r="A539" s="1">
        <v>57155</v>
      </c>
      <c r="B539" s="20">
        <v>42537</v>
      </c>
      <c r="C539" s="1" t="s">
        <v>50</v>
      </c>
      <c r="D539" s="1">
        <v>23</v>
      </c>
      <c r="E539" s="1">
        <v>166.41</v>
      </c>
      <c r="F539" s="1" t="s">
        <v>51</v>
      </c>
      <c r="G539" s="1">
        <v>10.4</v>
      </c>
      <c r="H539" s="1" t="s">
        <v>52</v>
      </c>
      <c r="I539" s="1" t="s">
        <v>63</v>
      </c>
      <c r="J539" s="1" t="s">
        <v>54</v>
      </c>
      <c r="K539" s="1" t="s">
        <v>101</v>
      </c>
      <c r="L539" s="1" t="s">
        <v>56</v>
      </c>
      <c r="M539" s="20">
        <v>42538</v>
      </c>
      <c r="N539" s="21">
        <f>E539-G539</f>
        <v>156.01</v>
      </c>
      <c r="O539" s="19">
        <f>M539-B539</f>
        <v>1</v>
      </c>
    </row>
    <row r="540" spans="1:15">
      <c r="A540" s="1">
        <v>58626</v>
      </c>
      <c r="B540" s="20">
        <v>43463</v>
      </c>
      <c r="C540" s="1" t="s">
        <v>57</v>
      </c>
      <c r="D540" s="1">
        <v>23</v>
      </c>
      <c r="E540" s="1">
        <v>7106.02</v>
      </c>
      <c r="F540" s="1" t="s">
        <v>77</v>
      </c>
      <c r="G540" s="1">
        <v>69.3</v>
      </c>
      <c r="H540" s="1" t="s">
        <v>119</v>
      </c>
      <c r="I540" s="1" t="s">
        <v>74</v>
      </c>
      <c r="J540" s="1" t="s">
        <v>79</v>
      </c>
      <c r="K540" s="1" t="s">
        <v>80</v>
      </c>
      <c r="L540" s="1" t="s">
        <v>81</v>
      </c>
      <c r="M540" s="20">
        <v>43465</v>
      </c>
      <c r="N540" s="21">
        <f>E540-G540</f>
        <v>7036.72</v>
      </c>
      <c r="O540" s="19">
        <f>M540-B540</f>
        <v>2</v>
      </c>
    </row>
    <row r="541" spans="1:15">
      <c r="A541" s="1">
        <v>16193</v>
      </c>
      <c r="B541" s="20">
        <v>43564</v>
      </c>
      <c r="C541" s="1" t="s">
        <v>61</v>
      </c>
      <c r="D541" s="1">
        <v>8</v>
      </c>
      <c r="E541" s="1">
        <v>321.20999999999998</v>
      </c>
      <c r="F541" s="1" t="s">
        <v>51</v>
      </c>
      <c r="G541" s="1">
        <v>8.8000000000000007</v>
      </c>
      <c r="H541" s="1" t="s">
        <v>62</v>
      </c>
      <c r="I541" s="1" t="s">
        <v>53</v>
      </c>
      <c r="J541" s="1" t="s">
        <v>54</v>
      </c>
      <c r="K541" s="1" t="s">
        <v>82</v>
      </c>
      <c r="L541" s="1" t="s">
        <v>56</v>
      </c>
      <c r="M541" s="20">
        <v>43566</v>
      </c>
      <c r="N541" s="21">
        <f>E541-G541</f>
        <v>312.40999999999997</v>
      </c>
      <c r="O541" s="19">
        <f>M541-B541</f>
        <v>2</v>
      </c>
    </row>
    <row r="542" spans="1:15">
      <c r="A542" s="1">
        <v>46977</v>
      </c>
      <c r="B542" s="20">
        <v>43592</v>
      </c>
      <c r="C542" s="1" t="s">
        <v>92</v>
      </c>
      <c r="D542" s="1">
        <v>10</v>
      </c>
      <c r="E542" s="1">
        <v>53.95</v>
      </c>
      <c r="F542" s="1" t="s">
        <v>51</v>
      </c>
      <c r="G542" s="1">
        <v>1.6</v>
      </c>
      <c r="H542" s="1" t="s">
        <v>52</v>
      </c>
      <c r="I542" s="1" t="s">
        <v>63</v>
      </c>
      <c r="J542" s="1" t="s">
        <v>54</v>
      </c>
      <c r="K542" s="1" t="s">
        <v>55</v>
      </c>
      <c r="L542" s="1" t="s">
        <v>56</v>
      </c>
      <c r="M542" s="20">
        <v>43594</v>
      </c>
      <c r="N542" s="21">
        <f>E542-G542</f>
        <v>52.35</v>
      </c>
      <c r="O542" s="19">
        <f>M542-B542</f>
        <v>2</v>
      </c>
    </row>
    <row r="543" spans="1:15">
      <c r="A543" s="1">
        <v>59170</v>
      </c>
      <c r="B543" s="20">
        <v>42417</v>
      </c>
      <c r="C543" s="1" t="s">
        <v>57</v>
      </c>
      <c r="D543" s="1">
        <v>44</v>
      </c>
      <c r="E543" s="1">
        <v>259.43</v>
      </c>
      <c r="F543" s="1" t="s">
        <v>51</v>
      </c>
      <c r="G543" s="1">
        <v>3.2</v>
      </c>
      <c r="H543" s="1" t="s">
        <v>88</v>
      </c>
      <c r="I543" s="1" t="s">
        <v>63</v>
      </c>
      <c r="J543" s="1" t="s">
        <v>54</v>
      </c>
      <c r="K543" s="1" t="s">
        <v>55</v>
      </c>
      <c r="L543" s="1" t="s">
        <v>56</v>
      </c>
      <c r="M543" s="20">
        <v>42418</v>
      </c>
      <c r="N543" s="21">
        <f>E543-G543</f>
        <v>256.23</v>
      </c>
      <c r="O543" s="19">
        <f>M543-B543</f>
        <v>1</v>
      </c>
    </row>
    <row r="544" spans="1:15">
      <c r="A544" s="1">
        <v>12196</v>
      </c>
      <c r="B544" s="20">
        <v>42887</v>
      </c>
      <c r="C544" s="1" t="s">
        <v>61</v>
      </c>
      <c r="D544" s="1">
        <v>32</v>
      </c>
      <c r="E544" s="1">
        <v>641.49</v>
      </c>
      <c r="F544" s="1" t="s">
        <v>51</v>
      </c>
      <c r="G544" s="1">
        <v>9.1</v>
      </c>
      <c r="H544" s="1" t="s">
        <v>99</v>
      </c>
      <c r="I544" s="1" t="s">
        <v>63</v>
      </c>
      <c r="J544" s="1" t="s">
        <v>64</v>
      </c>
      <c r="K544" s="1" t="s">
        <v>97</v>
      </c>
      <c r="L544" s="1" t="s">
        <v>66</v>
      </c>
      <c r="M544" s="20">
        <v>42888</v>
      </c>
      <c r="N544" s="21">
        <f>E544-G544</f>
        <v>632.39</v>
      </c>
      <c r="O544" s="19">
        <f>M544-B544</f>
        <v>1</v>
      </c>
    </row>
    <row r="545" spans="1:15">
      <c r="A545" s="1">
        <v>19744</v>
      </c>
      <c r="B545" s="20">
        <v>42807</v>
      </c>
      <c r="C545" s="1" t="s">
        <v>92</v>
      </c>
      <c r="D545" s="1">
        <v>41</v>
      </c>
      <c r="E545" s="1">
        <v>511.87</v>
      </c>
      <c r="F545" s="1" t="s">
        <v>51</v>
      </c>
      <c r="G545" s="1">
        <v>5.3</v>
      </c>
      <c r="H545" s="1" t="s">
        <v>99</v>
      </c>
      <c r="I545" s="1" t="s">
        <v>63</v>
      </c>
      <c r="J545" s="1" t="s">
        <v>54</v>
      </c>
      <c r="K545" s="1" t="s">
        <v>98</v>
      </c>
      <c r="L545" s="1" t="s">
        <v>56</v>
      </c>
      <c r="M545" s="20">
        <v>42809</v>
      </c>
      <c r="N545" s="21">
        <f>E545-G545</f>
        <v>506.57</v>
      </c>
      <c r="O545" s="19">
        <f>M545-B545</f>
        <v>2</v>
      </c>
    </row>
    <row r="546" spans="1:15">
      <c r="A546" s="1">
        <v>50625</v>
      </c>
      <c r="B546" s="20">
        <v>42482</v>
      </c>
      <c r="C546" s="1" t="s">
        <v>92</v>
      </c>
      <c r="D546" s="1">
        <v>10</v>
      </c>
      <c r="E546" s="1">
        <v>31.16</v>
      </c>
      <c r="F546" s="1" t="s">
        <v>51</v>
      </c>
      <c r="G546" s="1">
        <v>0.5</v>
      </c>
      <c r="H546" s="1" t="s">
        <v>88</v>
      </c>
      <c r="I546" s="1" t="s">
        <v>63</v>
      </c>
      <c r="J546" s="1" t="s">
        <v>54</v>
      </c>
      <c r="K546" s="1" t="s">
        <v>58</v>
      </c>
      <c r="L546" s="1" t="s">
        <v>56</v>
      </c>
      <c r="M546" s="20">
        <v>42483</v>
      </c>
      <c r="N546" s="21">
        <f>E546-G546</f>
        <v>30.66</v>
      </c>
      <c r="O546" s="19">
        <f>M546-B546</f>
        <v>1</v>
      </c>
    </row>
    <row r="547" spans="1:15">
      <c r="A547" s="1">
        <v>27844</v>
      </c>
      <c r="B547" s="20">
        <v>43279</v>
      </c>
      <c r="C547" s="1" t="s">
        <v>85</v>
      </c>
      <c r="D547" s="1">
        <v>1</v>
      </c>
      <c r="E547" s="1">
        <v>11.86</v>
      </c>
      <c r="F547" s="1" t="s">
        <v>51</v>
      </c>
      <c r="G547" s="1">
        <v>6</v>
      </c>
      <c r="H547" s="1" t="s">
        <v>88</v>
      </c>
      <c r="I547" s="1" t="s">
        <v>70</v>
      </c>
      <c r="J547" s="1" t="s">
        <v>54</v>
      </c>
      <c r="K547" s="1" t="s">
        <v>55</v>
      </c>
      <c r="L547" s="1" t="s">
        <v>56</v>
      </c>
      <c r="M547" s="20">
        <v>43286</v>
      </c>
      <c r="N547" s="21">
        <f>E547-G547</f>
        <v>5.8599999999999994</v>
      </c>
      <c r="O547" s="19">
        <f>M547-B547</f>
        <v>7</v>
      </c>
    </row>
    <row r="548" spans="1:15">
      <c r="A548" s="1">
        <v>3746</v>
      </c>
      <c r="B548" s="20">
        <v>42622</v>
      </c>
      <c r="C548" s="1" t="s">
        <v>61</v>
      </c>
      <c r="D548" s="1">
        <v>14</v>
      </c>
      <c r="E548" s="1">
        <v>1565.51</v>
      </c>
      <c r="F548" s="1" t="s">
        <v>51</v>
      </c>
      <c r="G548" s="1">
        <v>2.7</v>
      </c>
      <c r="H548" s="1" t="s">
        <v>88</v>
      </c>
      <c r="I548" s="1" t="s">
        <v>53</v>
      </c>
      <c r="J548" s="1" t="s">
        <v>64</v>
      </c>
      <c r="K548" s="1" t="s">
        <v>65</v>
      </c>
      <c r="L548" s="1" t="s">
        <v>56</v>
      </c>
      <c r="M548" s="20">
        <v>42622</v>
      </c>
      <c r="N548" s="21">
        <f>E548-G548</f>
        <v>1562.81</v>
      </c>
      <c r="O548" s="19">
        <f>M548-B548</f>
        <v>0</v>
      </c>
    </row>
    <row r="549" spans="1:15">
      <c r="A549" s="1">
        <v>25318</v>
      </c>
      <c r="B549" s="20">
        <v>43422</v>
      </c>
      <c r="C549" s="1" t="s">
        <v>50</v>
      </c>
      <c r="D549" s="1">
        <v>1</v>
      </c>
      <c r="E549" s="1">
        <v>3.42</v>
      </c>
      <c r="F549" s="1" t="s">
        <v>51</v>
      </c>
      <c r="G549" s="1">
        <v>1.6</v>
      </c>
      <c r="H549" s="1" t="s">
        <v>88</v>
      </c>
      <c r="I549" s="1" t="s">
        <v>74</v>
      </c>
      <c r="J549" s="1" t="s">
        <v>54</v>
      </c>
      <c r="K549" s="1" t="s">
        <v>55</v>
      </c>
      <c r="L549" s="1" t="s">
        <v>56</v>
      </c>
      <c r="M549" s="20">
        <v>43424</v>
      </c>
      <c r="N549" s="21">
        <f>E549-G549</f>
        <v>1.8199999999999998</v>
      </c>
      <c r="O549" s="19">
        <f>M549-B549</f>
        <v>2</v>
      </c>
    </row>
    <row r="550" spans="1:15">
      <c r="A550" s="1">
        <v>964</v>
      </c>
      <c r="B550" s="20">
        <v>43238</v>
      </c>
      <c r="C550" s="1" t="s">
        <v>92</v>
      </c>
      <c r="D550" s="1">
        <v>4</v>
      </c>
      <c r="E550" s="1">
        <v>42.82</v>
      </c>
      <c r="F550" s="1" t="s">
        <v>51</v>
      </c>
      <c r="G550" s="1">
        <v>1.2</v>
      </c>
      <c r="H550" s="1" t="s">
        <v>86</v>
      </c>
      <c r="I550" s="1" t="s">
        <v>53</v>
      </c>
      <c r="J550" s="1" t="s">
        <v>54</v>
      </c>
      <c r="K550" s="1" t="s">
        <v>100</v>
      </c>
      <c r="L550" s="1" t="s">
        <v>76</v>
      </c>
      <c r="M550" s="20">
        <v>43240</v>
      </c>
      <c r="N550" s="21">
        <f>E550-G550</f>
        <v>41.62</v>
      </c>
      <c r="O550" s="19">
        <f>M550-B550</f>
        <v>2</v>
      </c>
    </row>
    <row r="551" spans="1:15">
      <c r="A551" s="1">
        <v>21414</v>
      </c>
      <c r="B551" s="20">
        <v>43223</v>
      </c>
      <c r="C551" s="1" t="s">
        <v>50</v>
      </c>
      <c r="D551" s="1">
        <v>33</v>
      </c>
      <c r="E551" s="1">
        <v>3736.0259000000001</v>
      </c>
      <c r="F551" s="1" t="s">
        <v>51</v>
      </c>
      <c r="G551" s="1">
        <v>6</v>
      </c>
      <c r="H551" s="1" t="s">
        <v>52</v>
      </c>
      <c r="I551" s="1" t="s">
        <v>63</v>
      </c>
      <c r="J551" s="1" t="s">
        <v>64</v>
      </c>
      <c r="K551" s="1" t="s">
        <v>65</v>
      </c>
      <c r="L551" s="1" t="s">
        <v>56</v>
      </c>
      <c r="M551" s="20">
        <v>43224</v>
      </c>
      <c r="N551" s="21">
        <f>E551-G551</f>
        <v>3730.0259000000001</v>
      </c>
      <c r="O551" s="19">
        <f>M551-B551</f>
        <v>1</v>
      </c>
    </row>
    <row r="552" spans="1:15">
      <c r="A552" s="1">
        <v>35877</v>
      </c>
      <c r="B552" s="20">
        <v>42879</v>
      </c>
      <c r="C552" s="1" t="s">
        <v>57</v>
      </c>
      <c r="D552" s="1">
        <v>30</v>
      </c>
      <c r="E552" s="1">
        <v>138.79</v>
      </c>
      <c r="F552" s="1" t="s">
        <v>51</v>
      </c>
      <c r="G552" s="1">
        <v>6.1</v>
      </c>
      <c r="H552" s="1" t="s">
        <v>52</v>
      </c>
      <c r="I552" s="1" t="s">
        <v>53</v>
      </c>
      <c r="J552" s="1" t="s">
        <v>54</v>
      </c>
      <c r="K552" s="1" t="s">
        <v>101</v>
      </c>
      <c r="L552" s="1" t="s">
        <v>56</v>
      </c>
      <c r="M552" s="20">
        <v>42882</v>
      </c>
      <c r="N552" s="21">
        <f>E552-G552</f>
        <v>132.69</v>
      </c>
      <c r="O552" s="19">
        <f>M552-B552</f>
        <v>3</v>
      </c>
    </row>
    <row r="553" spans="1:15">
      <c r="A553" s="1">
        <v>3648</v>
      </c>
      <c r="B553" s="20">
        <v>42901</v>
      </c>
      <c r="C553" s="1" t="s">
        <v>85</v>
      </c>
      <c r="D553" s="1">
        <v>46</v>
      </c>
      <c r="E553" s="1">
        <v>144.25</v>
      </c>
      <c r="F553" s="1" t="s">
        <v>51</v>
      </c>
      <c r="G553" s="1">
        <v>0.5</v>
      </c>
      <c r="H553" s="1" t="s">
        <v>52</v>
      </c>
      <c r="I553" s="1" t="s">
        <v>70</v>
      </c>
      <c r="J553" s="1" t="s">
        <v>54</v>
      </c>
      <c r="K553" s="1" t="s">
        <v>58</v>
      </c>
      <c r="L553" s="1" t="s">
        <v>56</v>
      </c>
      <c r="M553" s="20">
        <v>42903</v>
      </c>
      <c r="N553" s="21">
        <f>E553-G553</f>
        <v>143.75</v>
      </c>
      <c r="O553" s="19">
        <f>M553-B553</f>
        <v>2</v>
      </c>
    </row>
    <row r="554" spans="1:15">
      <c r="A554" s="1">
        <v>58884</v>
      </c>
      <c r="B554" s="20">
        <v>43179</v>
      </c>
      <c r="C554" s="1" t="s">
        <v>85</v>
      </c>
      <c r="D554" s="1">
        <v>29</v>
      </c>
      <c r="E554" s="1">
        <v>93.82</v>
      </c>
      <c r="F554" s="1" t="s">
        <v>51</v>
      </c>
      <c r="G554" s="1">
        <v>1.1000000000000001</v>
      </c>
      <c r="H554" s="1" t="s">
        <v>86</v>
      </c>
      <c r="I554" s="1" t="s">
        <v>53</v>
      </c>
      <c r="J554" s="1" t="s">
        <v>54</v>
      </c>
      <c r="K554" s="1" t="s">
        <v>58</v>
      </c>
      <c r="L554" s="1" t="s">
        <v>56</v>
      </c>
      <c r="M554" s="20">
        <v>43184</v>
      </c>
      <c r="N554" s="21">
        <f>E554-G554</f>
        <v>92.72</v>
      </c>
      <c r="O554" s="19">
        <f>M554-B554</f>
        <v>5</v>
      </c>
    </row>
    <row r="555" spans="1:15">
      <c r="A555" s="1">
        <v>21378</v>
      </c>
      <c r="B555" s="20">
        <v>43318</v>
      </c>
      <c r="C555" s="1" t="s">
        <v>92</v>
      </c>
      <c r="D555" s="1">
        <v>34</v>
      </c>
      <c r="E555" s="1">
        <v>1002.63</v>
      </c>
      <c r="F555" s="1" t="s">
        <v>51</v>
      </c>
      <c r="G555" s="1">
        <v>1.6</v>
      </c>
      <c r="H555" s="1" t="s">
        <v>119</v>
      </c>
      <c r="I555" s="1" t="s">
        <v>53</v>
      </c>
      <c r="J555" s="1" t="s">
        <v>54</v>
      </c>
      <c r="K555" s="1" t="s">
        <v>55</v>
      </c>
      <c r="L555" s="1" t="s">
        <v>56</v>
      </c>
      <c r="M555" s="20">
        <v>43319</v>
      </c>
      <c r="N555" s="21">
        <f>E555-G555</f>
        <v>1001.03</v>
      </c>
      <c r="O555" s="19">
        <f>M555-B555</f>
        <v>1</v>
      </c>
    </row>
    <row r="556" spans="1:15">
      <c r="A556" s="1">
        <v>20102</v>
      </c>
      <c r="B556" s="20">
        <v>43255</v>
      </c>
      <c r="C556" s="1" t="s">
        <v>57</v>
      </c>
      <c r="D556" s="1">
        <v>15</v>
      </c>
      <c r="E556" s="1">
        <v>356.63</v>
      </c>
      <c r="F556" s="1" t="s">
        <v>51</v>
      </c>
      <c r="G556" s="1">
        <v>2.1</v>
      </c>
      <c r="H556" s="1" t="s">
        <v>99</v>
      </c>
      <c r="I556" s="1" t="s">
        <v>74</v>
      </c>
      <c r="J556" s="1" t="s">
        <v>64</v>
      </c>
      <c r="K556" s="1" t="s">
        <v>71</v>
      </c>
      <c r="L556" s="1" t="s">
        <v>90</v>
      </c>
      <c r="M556" s="20">
        <v>43256</v>
      </c>
      <c r="N556" s="21">
        <f>E556-G556</f>
        <v>354.53</v>
      </c>
      <c r="O556" s="19">
        <f>M556-B556</f>
        <v>1</v>
      </c>
    </row>
    <row r="557" spans="1:15">
      <c r="A557" s="1">
        <v>52675</v>
      </c>
      <c r="B557" s="20">
        <v>43382</v>
      </c>
      <c r="C557" s="1" t="s">
        <v>92</v>
      </c>
      <c r="D557" s="1">
        <v>4</v>
      </c>
      <c r="E557" s="1">
        <v>21.67</v>
      </c>
      <c r="F557" s="1" t="s">
        <v>51</v>
      </c>
      <c r="G557" s="1">
        <v>2.6</v>
      </c>
      <c r="H557" s="1" t="s">
        <v>73</v>
      </c>
      <c r="I557" s="1" t="s">
        <v>74</v>
      </c>
      <c r="J557" s="1" t="s">
        <v>64</v>
      </c>
      <c r="K557" s="1" t="s">
        <v>71</v>
      </c>
      <c r="L557" s="1" t="s">
        <v>90</v>
      </c>
      <c r="M557" s="20">
        <v>43384</v>
      </c>
      <c r="N557" s="21">
        <f>E557-G557</f>
        <v>19.07</v>
      </c>
      <c r="O557" s="19">
        <f>M557-B557</f>
        <v>2</v>
      </c>
    </row>
    <row r="558" spans="1:15">
      <c r="A558" s="1">
        <v>35425</v>
      </c>
      <c r="B558" s="20">
        <v>42821</v>
      </c>
      <c r="C558" s="1" t="s">
        <v>61</v>
      </c>
      <c r="D558" s="1">
        <v>25</v>
      </c>
      <c r="E558" s="1">
        <v>107.36</v>
      </c>
      <c r="F558" s="1" t="s">
        <v>51</v>
      </c>
      <c r="G558" s="1">
        <v>5.9</v>
      </c>
      <c r="H558" s="1" t="s">
        <v>91</v>
      </c>
      <c r="I558" s="1" t="s">
        <v>70</v>
      </c>
      <c r="J558" s="1" t="s">
        <v>54</v>
      </c>
      <c r="K558" s="1" t="s">
        <v>55</v>
      </c>
      <c r="L558" s="1" t="s">
        <v>56</v>
      </c>
      <c r="M558" s="20">
        <v>42823</v>
      </c>
      <c r="N558" s="21">
        <f>E558-G558</f>
        <v>101.46</v>
      </c>
      <c r="O558" s="19">
        <f>M558-B558</f>
        <v>2</v>
      </c>
    </row>
    <row r="559" spans="1:15">
      <c r="A559" s="1">
        <v>13889</v>
      </c>
      <c r="B559" s="20">
        <v>43346</v>
      </c>
      <c r="C559" s="1" t="s">
        <v>92</v>
      </c>
      <c r="D559" s="1">
        <v>49</v>
      </c>
      <c r="E559" s="1">
        <v>13887.64</v>
      </c>
      <c r="F559" s="1" t="s">
        <v>77</v>
      </c>
      <c r="G559" s="1">
        <v>58.1</v>
      </c>
      <c r="H559" s="1" t="s">
        <v>73</v>
      </c>
      <c r="I559" s="1" t="s">
        <v>74</v>
      </c>
      <c r="J559" s="1" t="s">
        <v>79</v>
      </c>
      <c r="K559" s="1" t="s">
        <v>80</v>
      </c>
      <c r="L559" s="1" t="s">
        <v>81</v>
      </c>
      <c r="M559" s="20">
        <v>43347</v>
      </c>
      <c r="N559" s="21">
        <f>E559-G559</f>
        <v>13829.539999999999</v>
      </c>
      <c r="O559" s="19">
        <f>M559-B559</f>
        <v>1</v>
      </c>
    </row>
    <row r="560" spans="1:15">
      <c r="A560" s="1">
        <v>15109</v>
      </c>
      <c r="B560" s="20">
        <v>43082</v>
      </c>
      <c r="C560" s="1" t="s">
        <v>61</v>
      </c>
      <c r="D560" s="1">
        <v>45</v>
      </c>
      <c r="E560" s="1">
        <v>314.01</v>
      </c>
      <c r="F560" s="1" t="s">
        <v>51</v>
      </c>
      <c r="G560" s="1">
        <v>9</v>
      </c>
      <c r="H560" s="1" t="s">
        <v>99</v>
      </c>
      <c r="I560" s="1" t="s">
        <v>70</v>
      </c>
      <c r="J560" s="1" t="s">
        <v>54</v>
      </c>
      <c r="K560" s="1" t="s">
        <v>101</v>
      </c>
      <c r="L560" s="1" t="s">
        <v>56</v>
      </c>
      <c r="M560" s="20">
        <v>43084</v>
      </c>
      <c r="N560" s="21">
        <f>E560-G560</f>
        <v>305.01</v>
      </c>
      <c r="O560" s="19">
        <f>M560-B560</f>
        <v>2</v>
      </c>
    </row>
    <row r="561" spans="1:15">
      <c r="A561" s="1">
        <v>44897</v>
      </c>
      <c r="B561" s="20">
        <v>42802</v>
      </c>
      <c r="C561" s="1" t="s">
        <v>57</v>
      </c>
      <c r="D561" s="1">
        <v>11</v>
      </c>
      <c r="E561" s="1">
        <v>91.61</v>
      </c>
      <c r="F561" s="1" t="s">
        <v>51</v>
      </c>
      <c r="G561" s="1">
        <v>11.9</v>
      </c>
      <c r="H561" s="1" t="s">
        <v>91</v>
      </c>
      <c r="I561" s="1" t="s">
        <v>63</v>
      </c>
      <c r="J561" s="1" t="s">
        <v>54</v>
      </c>
      <c r="K561" s="1" t="s">
        <v>101</v>
      </c>
      <c r="L561" s="1" t="s">
        <v>56</v>
      </c>
      <c r="M561" s="20">
        <v>42804</v>
      </c>
      <c r="N561" s="21">
        <f>E561-G561</f>
        <v>79.709999999999994</v>
      </c>
      <c r="O561" s="19">
        <f>M561-B561</f>
        <v>2</v>
      </c>
    </row>
    <row r="562" spans="1:15">
      <c r="A562" s="1">
        <v>5347</v>
      </c>
      <c r="B562" s="20">
        <v>43151</v>
      </c>
      <c r="C562" s="1" t="s">
        <v>92</v>
      </c>
      <c r="D562" s="1">
        <v>39</v>
      </c>
      <c r="E562" s="1">
        <v>295.35000000000002</v>
      </c>
      <c r="F562" s="1" t="s">
        <v>51</v>
      </c>
      <c r="G562" s="1">
        <v>5.4</v>
      </c>
      <c r="H562" s="1" t="s">
        <v>88</v>
      </c>
      <c r="I562" s="1" t="s">
        <v>53</v>
      </c>
      <c r="J562" s="1" t="s">
        <v>64</v>
      </c>
      <c r="K562" s="1" t="s">
        <v>65</v>
      </c>
      <c r="L562" s="1" t="s">
        <v>66</v>
      </c>
      <c r="M562" s="20">
        <v>43154</v>
      </c>
      <c r="N562" s="21">
        <f>E562-G562</f>
        <v>289.95000000000005</v>
      </c>
      <c r="O562" s="19">
        <f>M562-B562</f>
        <v>3</v>
      </c>
    </row>
    <row r="563" spans="1:15">
      <c r="A563" s="1">
        <v>57861</v>
      </c>
      <c r="B563" s="20">
        <v>43763</v>
      </c>
      <c r="C563" s="1" t="s">
        <v>92</v>
      </c>
      <c r="D563" s="1">
        <v>40</v>
      </c>
      <c r="E563" s="1">
        <v>128.56</v>
      </c>
      <c r="F563" s="1" t="s">
        <v>51</v>
      </c>
      <c r="G563" s="1">
        <v>1.6</v>
      </c>
      <c r="H563" s="1" t="s">
        <v>73</v>
      </c>
      <c r="I563" s="1" t="s">
        <v>74</v>
      </c>
      <c r="J563" s="1" t="s">
        <v>54</v>
      </c>
      <c r="K563" s="1" t="s">
        <v>55</v>
      </c>
      <c r="L563" s="1" t="s">
        <v>56</v>
      </c>
      <c r="M563" s="20">
        <v>43765</v>
      </c>
      <c r="N563" s="21">
        <f>E563-G563</f>
        <v>126.96000000000001</v>
      </c>
      <c r="O563" s="19">
        <f>M563-B563</f>
        <v>2</v>
      </c>
    </row>
    <row r="564" spans="1:15">
      <c r="A564" s="1">
        <v>10114</v>
      </c>
      <c r="B564" s="20">
        <v>42773</v>
      </c>
      <c r="C564" s="1" t="s">
        <v>50</v>
      </c>
      <c r="D564" s="1">
        <v>39</v>
      </c>
      <c r="E564" s="1">
        <v>158.22999999999999</v>
      </c>
      <c r="F564" s="1" t="s">
        <v>51</v>
      </c>
      <c r="G564" s="1">
        <v>5.9</v>
      </c>
      <c r="H564" s="1" t="s">
        <v>78</v>
      </c>
      <c r="I564" s="1" t="s">
        <v>74</v>
      </c>
      <c r="J564" s="1" t="s">
        <v>54</v>
      </c>
      <c r="K564" s="1" t="s">
        <v>55</v>
      </c>
      <c r="L564" s="1" t="s">
        <v>56</v>
      </c>
      <c r="M564" s="20">
        <v>42775</v>
      </c>
      <c r="N564" s="21">
        <f>E564-G564</f>
        <v>152.32999999999998</v>
      </c>
      <c r="O564" s="19">
        <f>M564-B564</f>
        <v>2</v>
      </c>
    </row>
    <row r="565" spans="1:15">
      <c r="A565" s="1">
        <v>39331</v>
      </c>
      <c r="B565" s="20">
        <v>43355</v>
      </c>
      <c r="C565" s="1" t="s">
        <v>57</v>
      </c>
      <c r="D565" s="1">
        <v>23</v>
      </c>
      <c r="E565" s="1">
        <v>159.86000000000001</v>
      </c>
      <c r="F565" s="1" t="s">
        <v>69</v>
      </c>
      <c r="G565" s="1">
        <v>9.1</v>
      </c>
      <c r="H565" s="1" t="s">
        <v>99</v>
      </c>
      <c r="I565" s="1" t="s">
        <v>70</v>
      </c>
      <c r="J565" s="1" t="s">
        <v>54</v>
      </c>
      <c r="K565" s="1" t="s">
        <v>55</v>
      </c>
      <c r="L565" s="1" t="s">
        <v>56</v>
      </c>
      <c r="M565" s="20">
        <v>43356</v>
      </c>
      <c r="N565" s="21">
        <f>E565-G565</f>
        <v>150.76000000000002</v>
      </c>
      <c r="O565" s="19">
        <f>M565-B565</f>
        <v>1</v>
      </c>
    </row>
    <row r="566" spans="1:15">
      <c r="A566" s="1">
        <v>51815</v>
      </c>
      <c r="B566" s="20">
        <v>42515</v>
      </c>
      <c r="C566" s="1" t="s">
        <v>85</v>
      </c>
      <c r="D566" s="1">
        <v>21</v>
      </c>
      <c r="E566" s="1">
        <v>2452.5500000000002</v>
      </c>
      <c r="F566" s="1" t="s">
        <v>51</v>
      </c>
      <c r="G566" s="1">
        <v>3.2</v>
      </c>
      <c r="H566" s="1" t="s">
        <v>73</v>
      </c>
      <c r="I566" s="1" t="s">
        <v>74</v>
      </c>
      <c r="J566" s="1" t="s">
        <v>64</v>
      </c>
      <c r="K566" s="1" t="s">
        <v>65</v>
      </c>
      <c r="L566" s="1" t="s">
        <v>56</v>
      </c>
      <c r="M566" s="20">
        <v>42515</v>
      </c>
      <c r="N566" s="21">
        <f>E566-G566</f>
        <v>2449.3500000000004</v>
      </c>
      <c r="O566" s="19">
        <f>M566-B566</f>
        <v>0</v>
      </c>
    </row>
    <row r="567" spans="1:15">
      <c r="A567" s="1">
        <v>7457</v>
      </c>
      <c r="B567" s="20">
        <v>43007</v>
      </c>
      <c r="C567" s="1" t="s">
        <v>61</v>
      </c>
      <c r="D567" s="1">
        <v>36</v>
      </c>
      <c r="E567" s="1">
        <v>2461.48</v>
      </c>
      <c r="F567" s="1" t="s">
        <v>51</v>
      </c>
      <c r="G567" s="1">
        <v>21.4</v>
      </c>
      <c r="H567" s="1" t="s">
        <v>99</v>
      </c>
      <c r="I567" s="1" t="s">
        <v>74</v>
      </c>
      <c r="J567" s="1" t="s">
        <v>54</v>
      </c>
      <c r="K567" s="1" t="s">
        <v>84</v>
      </c>
      <c r="L567" s="1" t="s">
        <v>56</v>
      </c>
      <c r="M567" s="20">
        <v>43010</v>
      </c>
      <c r="N567" s="21">
        <f>E567-G567</f>
        <v>2440.08</v>
      </c>
      <c r="O567" s="19">
        <f>M567-B567</f>
        <v>3</v>
      </c>
    </row>
    <row r="568" spans="1:15">
      <c r="A568" s="1">
        <v>41122</v>
      </c>
      <c r="B568" s="20">
        <v>42786</v>
      </c>
      <c r="C568" s="1" t="s">
        <v>61</v>
      </c>
      <c r="D568" s="1">
        <v>29</v>
      </c>
      <c r="E568" s="1">
        <v>65.510000000000005</v>
      </c>
      <c r="F568" s="1" t="s">
        <v>69</v>
      </c>
      <c r="G568" s="1">
        <v>4.4000000000000004</v>
      </c>
      <c r="H568" s="1" t="s">
        <v>52</v>
      </c>
      <c r="I568" s="1" t="s">
        <v>70</v>
      </c>
      <c r="J568" s="1" t="s">
        <v>79</v>
      </c>
      <c r="K568" s="1" t="s">
        <v>87</v>
      </c>
      <c r="L568" s="1" t="s">
        <v>90</v>
      </c>
      <c r="M568" s="20">
        <v>42788</v>
      </c>
      <c r="N568" s="21">
        <f>E568-G568</f>
        <v>61.110000000000007</v>
      </c>
      <c r="O568" s="19">
        <f>M568-B568</f>
        <v>2</v>
      </c>
    </row>
    <row r="569" spans="1:15">
      <c r="A569" s="1">
        <v>11202</v>
      </c>
      <c r="B569" s="20">
        <v>43541</v>
      </c>
      <c r="C569" s="1" t="s">
        <v>92</v>
      </c>
      <c r="D569" s="1">
        <v>8</v>
      </c>
      <c r="E569" s="1">
        <v>363.6</v>
      </c>
      <c r="F569" s="1" t="s">
        <v>51</v>
      </c>
      <c r="G569" s="1">
        <v>3.2</v>
      </c>
      <c r="H569" s="1" t="s">
        <v>62</v>
      </c>
      <c r="I569" s="1" t="s">
        <v>53</v>
      </c>
      <c r="J569" s="1" t="s">
        <v>54</v>
      </c>
      <c r="K569" s="1" t="s">
        <v>55</v>
      </c>
      <c r="L569" s="1" t="s">
        <v>56</v>
      </c>
      <c r="M569" s="20">
        <v>43542</v>
      </c>
      <c r="N569" s="21">
        <f>E569-G569</f>
        <v>360.40000000000003</v>
      </c>
      <c r="O569" s="19">
        <f>M569-B569</f>
        <v>1</v>
      </c>
    </row>
    <row r="570" spans="1:15">
      <c r="A570" s="1">
        <v>59556</v>
      </c>
      <c r="B570" s="20">
        <v>42718</v>
      </c>
      <c r="C570" s="1" t="s">
        <v>61</v>
      </c>
      <c r="D570" s="1">
        <v>5</v>
      </c>
      <c r="E570" s="1">
        <v>992.95</v>
      </c>
      <c r="F570" s="1" t="s">
        <v>51</v>
      </c>
      <c r="G570" s="1">
        <v>9.6</v>
      </c>
      <c r="H570" s="1" t="s">
        <v>91</v>
      </c>
      <c r="I570" s="1" t="s">
        <v>70</v>
      </c>
      <c r="J570" s="1" t="s">
        <v>64</v>
      </c>
      <c r="K570" s="1" t="s">
        <v>65</v>
      </c>
      <c r="L570" s="1" t="s">
        <v>56</v>
      </c>
      <c r="M570" s="20">
        <v>42719</v>
      </c>
      <c r="N570" s="21">
        <f>E570-G570</f>
        <v>983.35</v>
      </c>
      <c r="O570" s="19">
        <f>M570-B570</f>
        <v>1</v>
      </c>
    </row>
    <row r="571" spans="1:15">
      <c r="A571" s="1">
        <v>27396</v>
      </c>
      <c r="B571" s="20">
        <v>43076</v>
      </c>
      <c r="C571" s="1" t="s">
        <v>50</v>
      </c>
      <c r="D571" s="1">
        <v>14</v>
      </c>
      <c r="E571" s="1">
        <v>147.99</v>
      </c>
      <c r="F571" s="1" t="s">
        <v>51</v>
      </c>
      <c r="G571" s="1">
        <v>6.4</v>
      </c>
      <c r="H571" s="1" t="s">
        <v>73</v>
      </c>
      <c r="I571" s="1" t="s">
        <v>53</v>
      </c>
      <c r="J571" s="1" t="s">
        <v>79</v>
      </c>
      <c r="K571" s="1" t="s">
        <v>87</v>
      </c>
      <c r="L571" s="1" t="s">
        <v>66</v>
      </c>
      <c r="M571" s="20">
        <v>43078</v>
      </c>
      <c r="N571" s="21">
        <f>E571-G571</f>
        <v>141.59</v>
      </c>
      <c r="O571" s="19">
        <f>M571-B571</f>
        <v>2</v>
      </c>
    </row>
    <row r="572" spans="1:15">
      <c r="A572" s="1">
        <v>28839</v>
      </c>
      <c r="B572" s="20">
        <v>42487</v>
      </c>
      <c r="C572" s="1" t="s">
        <v>85</v>
      </c>
      <c r="D572" s="1">
        <v>30</v>
      </c>
      <c r="E572" s="1">
        <v>110.16</v>
      </c>
      <c r="F572" s="1" t="s">
        <v>69</v>
      </c>
      <c r="G572" s="1">
        <v>8</v>
      </c>
      <c r="H572" s="1" t="s">
        <v>73</v>
      </c>
      <c r="I572" s="1" t="s">
        <v>74</v>
      </c>
      <c r="J572" s="1" t="s">
        <v>54</v>
      </c>
      <c r="K572" s="1" t="s">
        <v>100</v>
      </c>
      <c r="L572" s="1" t="s">
        <v>76</v>
      </c>
      <c r="M572" s="20">
        <v>42489</v>
      </c>
      <c r="N572" s="21">
        <f>E572-G572</f>
        <v>102.16</v>
      </c>
      <c r="O572" s="19">
        <f>M572-B572</f>
        <v>2</v>
      </c>
    </row>
    <row r="573" spans="1:15">
      <c r="A573" s="1">
        <v>36741</v>
      </c>
      <c r="B573" s="20">
        <v>43087</v>
      </c>
      <c r="C573" s="1" t="s">
        <v>50</v>
      </c>
      <c r="D573" s="1">
        <v>26</v>
      </c>
      <c r="E573" s="1">
        <v>151.30000000000001</v>
      </c>
      <c r="F573" s="1" t="s">
        <v>51</v>
      </c>
      <c r="G573" s="1">
        <v>1.6</v>
      </c>
      <c r="H573" s="1" t="s">
        <v>52</v>
      </c>
      <c r="I573" s="1" t="s">
        <v>70</v>
      </c>
      <c r="J573" s="1" t="s">
        <v>54</v>
      </c>
      <c r="K573" s="1" t="s">
        <v>101</v>
      </c>
      <c r="L573" s="1" t="s">
        <v>76</v>
      </c>
      <c r="M573" s="20">
        <v>43090</v>
      </c>
      <c r="N573" s="21">
        <f>E573-G573</f>
        <v>149.70000000000002</v>
      </c>
      <c r="O573" s="19">
        <f>M573-B573</f>
        <v>3</v>
      </c>
    </row>
    <row r="574" spans="1:15">
      <c r="A574" s="1">
        <v>28003</v>
      </c>
      <c r="B574" s="20">
        <v>43177</v>
      </c>
      <c r="C574" s="1" t="s">
        <v>50</v>
      </c>
      <c r="D574" s="1">
        <v>31</v>
      </c>
      <c r="E574" s="1">
        <v>168.84</v>
      </c>
      <c r="F574" s="1" t="s">
        <v>51</v>
      </c>
      <c r="G574" s="1">
        <v>6.5</v>
      </c>
      <c r="H574" s="1" t="s">
        <v>62</v>
      </c>
      <c r="I574" s="1" t="s">
        <v>53</v>
      </c>
      <c r="J574" s="1" t="s">
        <v>54</v>
      </c>
      <c r="K574" s="1" t="s">
        <v>101</v>
      </c>
      <c r="L574" s="1" t="s">
        <v>56</v>
      </c>
      <c r="M574" s="20">
        <v>43179</v>
      </c>
      <c r="N574" s="21">
        <f>E574-G574</f>
        <v>162.34</v>
      </c>
      <c r="O574" s="19">
        <f>M574-B574</f>
        <v>2</v>
      </c>
    </row>
    <row r="575" spans="1:15">
      <c r="A575" s="1">
        <v>7398</v>
      </c>
      <c r="B575" s="20">
        <v>42521</v>
      </c>
      <c r="C575" s="1" t="s">
        <v>61</v>
      </c>
      <c r="D575" s="1">
        <v>6</v>
      </c>
      <c r="E575" s="1">
        <v>59.67</v>
      </c>
      <c r="F575" s="1" t="s">
        <v>51</v>
      </c>
      <c r="G575" s="1">
        <v>2.4</v>
      </c>
      <c r="H575" s="1" t="s">
        <v>88</v>
      </c>
      <c r="I575" s="1" t="s">
        <v>53</v>
      </c>
      <c r="J575" s="1" t="s">
        <v>54</v>
      </c>
      <c r="K575" s="1" t="s">
        <v>100</v>
      </c>
      <c r="L575" s="1" t="s">
        <v>76</v>
      </c>
      <c r="M575" s="20">
        <v>42524</v>
      </c>
      <c r="N575" s="21">
        <f>E575-G575</f>
        <v>57.27</v>
      </c>
      <c r="O575" s="19">
        <f>M575-B575</f>
        <v>3</v>
      </c>
    </row>
    <row r="576" spans="1:15">
      <c r="A576" s="1">
        <v>50405</v>
      </c>
      <c r="B576" s="20">
        <v>43282</v>
      </c>
      <c r="C576" s="1" t="s">
        <v>92</v>
      </c>
      <c r="D576" s="1">
        <v>8</v>
      </c>
      <c r="E576" s="1">
        <v>937.33</v>
      </c>
      <c r="F576" s="1" t="s">
        <v>51</v>
      </c>
      <c r="G576" s="1">
        <v>9.1999999999999993</v>
      </c>
      <c r="H576" s="1" t="s">
        <v>99</v>
      </c>
      <c r="I576" s="1" t="s">
        <v>74</v>
      </c>
      <c r="J576" s="1" t="s">
        <v>54</v>
      </c>
      <c r="K576" s="1" t="s">
        <v>82</v>
      </c>
      <c r="L576" s="1" t="s">
        <v>56</v>
      </c>
      <c r="M576" s="20">
        <v>43282</v>
      </c>
      <c r="N576" s="21">
        <f>E576-G576</f>
        <v>928.13</v>
      </c>
      <c r="O576" s="19">
        <f>M576-B576</f>
        <v>0</v>
      </c>
    </row>
    <row r="577" spans="1:15">
      <c r="A577" s="1">
        <v>35649</v>
      </c>
      <c r="B577" s="20">
        <v>43381</v>
      </c>
      <c r="C577" s="1" t="s">
        <v>92</v>
      </c>
      <c r="D577" s="1">
        <v>9</v>
      </c>
      <c r="E577" s="1">
        <v>46.288200000000003</v>
      </c>
      <c r="F577" s="1" t="s">
        <v>51</v>
      </c>
      <c r="G577" s="1">
        <v>1.6</v>
      </c>
      <c r="H577" s="1" t="s">
        <v>73</v>
      </c>
      <c r="I577" s="1" t="s">
        <v>63</v>
      </c>
      <c r="J577" s="1" t="s">
        <v>54</v>
      </c>
      <c r="K577" s="1" t="s">
        <v>55</v>
      </c>
      <c r="L577" s="1" t="s">
        <v>56</v>
      </c>
      <c r="M577" s="20">
        <v>43383</v>
      </c>
      <c r="N577" s="21">
        <f>E577-G577</f>
        <v>44.688200000000002</v>
      </c>
      <c r="O577" s="19">
        <f>M577-B577</f>
        <v>2</v>
      </c>
    </row>
    <row r="578" spans="1:15">
      <c r="A578" s="1">
        <v>2947</v>
      </c>
      <c r="B578" s="20">
        <v>43214</v>
      </c>
      <c r="C578" s="1" t="s">
        <v>50</v>
      </c>
      <c r="D578" s="1">
        <v>8</v>
      </c>
      <c r="E578" s="1">
        <v>61.03</v>
      </c>
      <c r="F578" s="1" t="s">
        <v>51</v>
      </c>
      <c r="G578" s="1">
        <v>7.3</v>
      </c>
      <c r="H578" s="1" t="s">
        <v>52</v>
      </c>
      <c r="I578" s="1" t="s">
        <v>63</v>
      </c>
      <c r="J578" s="1" t="s">
        <v>54</v>
      </c>
      <c r="K578" s="1" t="s">
        <v>101</v>
      </c>
      <c r="L578" s="1" t="s">
        <v>56</v>
      </c>
      <c r="M578" s="20">
        <v>43216</v>
      </c>
      <c r="N578" s="21">
        <f>E578-G578</f>
        <v>53.730000000000004</v>
      </c>
      <c r="O578" s="19">
        <f>M578-B578</f>
        <v>2</v>
      </c>
    </row>
    <row r="579" spans="1:15">
      <c r="A579" s="1">
        <v>7878</v>
      </c>
      <c r="B579" s="20">
        <v>43220</v>
      </c>
      <c r="C579" s="1" t="s">
        <v>50</v>
      </c>
      <c r="D579" s="1">
        <v>41</v>
      </c>
      <c r="E579" s="1">
        <v>367.69</v>
      </c>
      <c r="F579" s="1" t="s">
        <v>51</v>
      </c>
      <c r="G579" s="1">
        <v>3.7</v>
      </c>
      <c r="H579" s="1" t="s">
        <v>99</v>
      </c>
      <c r="I579" s="1" t="s">
        <v>53</v>
      </c>
      <c r="J579" s="1" t="s">
        <v>79</v>
      </c>
      <c r="K579" s="1" t="s">
        <v>87</v>
      </c>
      <c r="L579" s="1" t="s">
        <v>90</v>
      </c>
      <c r="M579" s="20">
        <v>43222</v>
      </c>
      <c r="N579" s="21">
        <f>E579-G579</f>
        <v>363.99</v>
      </c>
      <c r="O579" s="19">
        <f>M579-B579</f>
        <v>2</v>
      </c>
    </row>
    <row r="580" spans="1:15">
      <c r="A580" s="1">
        <v>35840</v>
      </c>
      <c r="B580" s="20">
        <v>42883</v>
      </c>
      <c r="C580" s="1" t="s">
        <v>57</v>
      </c>
      <c r="D580" s="1">
        <v>36</v>
      </c>
      <c r="E580" s="1">
        <v>185.2</v>
      </c>
      <c r="F580" s="1" t="s">
        <v>51</v>
      </c>
      <c r="G580" s="1">
        <v>0.5</v>
      </c>
      <c r="H580" s="1" t="s">
        <v>95</v>
      </c>
      <c r="I580" s="1" t="s">
        <v>70</v>
      </c>
      <c r="J580" s="1" t="s">
        <v>54</v>
      </c>
      <c r="K580" s="1" t="s">
        <v>58</v>
      </c>
      <c r="L580" s="1" t="s">
        <v>56</v>
      </c>
      <c r="M580" s="20">
        <v>42884</v>
      </c>
      <c r="N580" s="21">
        <f>E580-G580</f>
        <v>184.7</v>
      </c>
      <c r="O580" s="19">
        <f>M580-B580</f>
        <v>1</v>
      </c>
    </row>
    <row r="581" spans="1:15">
      <c r="A581" s="1">
        <v>58755</v>
      </c>
      <c r="B581" s="20">
        <v>43436</v>
      </c>
      <c r="C581" s="1" t="s">
        <v>85</v>
      </c>
      <c r="D581" s="1">
        <v>18</v>
      </c>
      <c r="E581" s="1">
        <v>50.41</v>
      </c>
      <c r="F581" s="1" t="s">
        <v>51</v>
      </c>
      <c r="G581" s="1">
        <v>7.6</v>
      </c>
      <c r="H581" s="1" t="s">
        <v>91</v>
      </c>
      <c r="I581" s="1" t="s">
        <v>70</v>
      </c>
      <c r="J581" s="1" t="s">
        <v>54</v>
      </c>
      <c r="K581" s="1" t="s">
        <v>101</v>
      </c>
      <c r="L581" s="1" t="s">
        <v>76</v>
      </c>
      <c r="M581" s="20">
        <v>43445</v>
      </c>
      <c r="N581" s="21">
        <f>E581-G581</f>
        <v>42.809999999999995</v>
      </c>
      <c r="O581" s="19">
        <f>M581-B581</f>
        <v>9</v>
      </c>
    </row>
    <row r="582" spans="1:15">
      <c r="A582" s="1">
        <v>34279</v>
      </c>
      <c r="B582" s="20">
        <v>43552</v>
      </c>
      <c r="C582" s="1" t="s">
        <v>61</v>
      </c>
      <c r="D582" s="1">
        <v>3</v>
      </c>
      <c r="E582" s="1">
        <v>899.39</v>
      </c>
      <c r="F582" s="1" t="s">
        <v>77</v>
      </c>
      <c r="G582" s="1">
        <v>64.2</v>
      </c>
      <c r="H582" s="1" t="s">
        <v>73</v>
      </c>
      <c r="I582" s="1" t="s">
        <v>63</v>
      </c>
      <c r="J582" s="1" t="s">
        <v>79</v>
      </c>
      <c r="K582" s="1" t="s">
        <v>114</v>
      </c>
      <c r="L582" s="1" t="s">
        <v>81</v>
      </c>
      <c r="M582" s="20">
        <v>43554</v>
      </c>
      <c r="N582" s="21">
        <f>E582-G582</f>
        <v>835.18999999999994</v>
      </c>
      <c r="O582" s="19">
        <f>M582-B582</f>
        <v>2</v>
      </c>
    </row>
    <row r="583" spans="1:15">
      <c r="A583" s="1">
        <v>19207</v>
      </c>
      <c r="B583" s="20">
        <v>43539</v>
      </c>
      <c r="C583" s="1" t="s">
        <v>61</v>
      </c>
      <c r="D583" s="1">
        <v>11</v>
      </c>
      <c r="E583" s="1">
        <v>16.62</v>
      </c>
      <c r="F583" s="1" t="s">
        <v>51</v>
      </c>
      <c r="G583" s="1">
        <v>0.7</v>
      </c>
      <c r="H583" s="1" t="s">
        <v>95</v>
      </c>
      <c r="I583" s="1" t="s">
        <v>53</v>
      </c>
      <c r="J583" s="1" t="s">
        <v>54</v>
      </c>
      <c r="K583" s="1" t="s">
        <v>123</v>
      </c>
      <c r="L583" s="1" t="s">
        <v>76</v>
      </c>
      <c r="M583" s="20">
        <v>43540</v>
      </c>
      <c r="N583" s="21">
        <f>E583-G583</f>
        <v>15.920000000000002</v>
      </c>
      <c r="O583" s="19">
        <f>M583-B583</f>
        <v>1</v>
      </c>
    </row>
    <row r="584" spans="1:15">
      <c r="A584" s="1">
        <v>52419</v>
      </c>
      <c r="B584" s="20">
        <v>43726</v>
      </c>
      <c r="C584" s="1" t="s">
        <v>57</v>
      </c>
      <c r="D584" s="1">
        <v>32</v>
      </c>
      <c r="E584" s="1">
        <v>3745.5243</v>
      </c>
      <c r="F584" s="1" t="s">
        <v>51</v>
      </c>
      <c r="G584" s="1">
        <v>9.1999999999999993</v>
      </c>
      <c r="H584" s="1" t="s">
        <v>91</v>
      </c>
      <c r="I584" s="1" t="s">
        <v>53</v>
      </c>
      <c r="J584" s="1" t="s">
        <v>54</v>
      </c>
      <c r="K584" s="1" t="s">
        <v>82</v>
      </c>
      <c r="L584" s="1" t="s">
        <v>56</v>
      </c>
      <c r="M584" s="20">
        <v>43727</v>
      </c>
      <c r="N584" s="21">
        <f>E584-G584</f>
        <v>3736.3243000000002</v>
      </c>
      <c r="O584" s="19">
        <f>M584-B584</f>
        <v>1</v>
      </c>
    </row>
    <row r="585" spans="1:15">
      <c r="A585" s="1">
        <v>41991</v>
      </c>
      <c r="B585" s="20">
        <v>43451</v>
      </c>
      <c r="C585" s="1" t="s">
        <v>85</v>
      </c>
      <c r="D585" s="1">
        <v>35</v>
      </c>
      <c r="E585" s="1">
        <v>581.24540000000002</v>
      </c>
      <c r="F585" s="1" t="s">
        <v>51</v>
      </c>
      <c r="G585" s="1">
        <v>7.9</v>
      </c>
      <c r="H585" s="1" t="s">
        <v>119</v>
      </c>
      <c r="I585" s="1" t="s">
        <v>53</v>
      </c>
      <c r="J585" s="1" t="s">
        <v>79</v>
      </c>
      <c r="K585" s="1" t="s">
        <v>87</v>
      </c>
      <c r="L585" s="1" t="s">
        <v>56</v>
      </c>
      <c r="M585" s="20">
        <v>43455</v>
      </c>
      <c r="N585" s="21">
        <f>E585-G585</f>
        <v>573.34540000000004</v>
      </c>
      <c r="O585" s="19">
        <f>M585-B585</f>
        <v>4</v>
      </c>
    </row>
    <row r="586" spans="1:15">
      <c r="A586" s="1">
        <v>57440</v>
      </c>
      <c r="B586" s="20">
        <v>42938</v>
      </c>
      <c r="C586" s="1" t="s">
        <v>85</v>
      </c>
      <c r="D586" s="1">
        <v>12</v>
      </c>
      <c r="E586" s="1">
        <v>1253.22</v>
      </c>
      <c r="F586" s="1" t="s">
        <v>69</v>
      </c>
      <c r="G586" s="1">
        <v>2.7</v>
      </c>
      <c r="H586" s="1" t="s">
        <v>95</v>
      </c>
      <c r="I586" s="1" t="s">
        <v>70</v>
      </c>
      <c r="J586" s="1" t="s">
        <v>64</v>
      </c>
      <c r="K586" s="1" t="s">
        <v>65</v>
      </c>
      <c r="L586" s="1" t="s">
        <v>56</v>
      </c>
      <c r="M586" s="20">
        <v>42945</v>
      </c>
      <c r="N586" s="21">
        <f>E586-G586</f>
        <v>1250.52</v>
      </c>
      <c r="O586" s="19">
        <f>M586-B586</f>
        <v>7</v>
      </c>
    </row>
    <row r="587" spans="1:15">
      <c r="A587" s="1">
        <v>28455</v>
      </c>
      <c r="B587" s="20">
        <v>42884</v>
      </c>
      <c r="C587" s="1" t="s">
        <v>92</v>
      </c>
      <c r="D587" s="1">
        <v>37</v>
      </c>
      <c r="E587" s="1">
        <v>820.73</v>
      </c>
      <c r="F587" s="1" t="s">
        <v>51</v>
      </c>
      <c r="G587" s="1">
        <v>2.1</v>
      </c>
      <c r="H587" s="1" t="s">
        <v>91</v>
      </c>
      <c r="I587" s="1" t="s">
        <v>74</v>
      </c>
      <c r="J587" s="1" t="s">
        <v>64</v>
      </c>
      <c r="K587" s="1" t="s">
        <v>71</v>
      </c>
      <c r="L587" s="1" t="s">
        <v>90</v>
      </c>
      <c r="M587" s="20">
        <v>42885</v>
      </c>
      <c r="N587" s="21">
        <f>E587-G587</f>
        <v>818.63</v>
      </c>
      <c r="O587" s="19">
        <f>M587-B587</f>
        <v>1</v>
      </c>
    </row>
    <row r="588" spans="1:15">
      <c r="A588" s="1">
        <v>10919</v>
      </c>
      <c r="B588" s="20">
        <v>42820</v>
      </c>
      <c r="C588" s="1" t="s">
        <v>57</v>
      </c>
      <c r="D588" s="1">
        <v>42</v>
      </c>
      <c r="E588" s="1">
        <v>2183.8200000000002</v>
      </c>
      <c r="F588" s="1" t="s">
        <v>51</v>
      </c>
      <c r="G588" s="1">
        <v>37.5</v>
      </c>
      <c r="H588" s="1" t="s">
        <v>78</v>
      </c>
      <c r="I588" s="1" t="s">
        <v>53</v>
      </c>
      <c r="J588" s="1" t="s">
        <v>54</v>
      </c>
      <c r="K588" s="1" t="s">
        <v>82</v>
      </c>
      <c r="L588" s="1" t="s">
        <v>104</v>
      </c>
      <c r="M588" s="20">
        <v>42820</v>
      </c>
      <c r="N588" s="21">
        <f>E588-G588</f>
        <v>2146.3200000000002</v>
      </c>
      <c r="O588" s="19">
        <f>M588-B588</f>
        <v>0</v>
      </c>
    </row>
    <row r="589" spans="1:15">
      <c r="A589" s="1">
        <v>51553</v>
      </c>
      <c r="B589" s="20">
        <v>43430</v>
      </c>
      <c r="C589" s="1" t="s">
        <v>61</v>
      </c>
      <c r="D589" s="1">
        <v>34</v>
      </c>
      <c r="E589" s="1">
        <v>342.44</v>
      </c>
      <c r="F589" s="1" t="s">
        <v>69</v>
      </c>
      <c r="G589" s="1">
        <v>4.7</v>
      </c>
      <c r="H589" s="1" t="s">
        <v>88</v>
      </c>
      <c r="I589" s="1" t="s">
        <v>74</v>
      </c>
      <c r="J589" s="1" t="s">
        <v>54</v>
      </c>
      <c r="K589" s="1" t="s">
        <v>101</v>
      </c>
      <c r="L589" s="1" t="s">
        <v>76</v>
      </c>
      <c r="M589" s="20">
        <v>43432</v>
      </c>
      <c r="N589" s="21">
        <f>E589-G589</f>
        <v>337.74</v>
      </c>
      <c r="O589" s="19">
        <f>M589-B589</f>
        <v>2</v>
      </c>
    </row>
    <row r="590" spans="1:15">
      <c r="A590" s="1">
        <v>42690</v>
      </c>
      <c r="B590" s="20">
        <v>43005</v>
      </c>
      <c r="C590" s="1" t="s">
        <v>85</v>
      </c>
      <c r="D590" s="1">
        <v>48</v>
      </c>
      <c r="E590" s="1">
        <v>841.16</v>
      </c>
      <c r="F590" s="1" t="s">
        <v>51</v>
      </c>
      <c r="G590" s="1">
        <v>7.5</v>
      </c>
      <c r="H590" s="1" t="s">
        <v>52</v>
      </c>
      <c r="I590" s="1" t="s">
        <v>70</v>
      </c>
      <c r="J590" s="1" t="s">
        <v>54</v>
      </c>
      <c r="K590" s="1" t="s">
        <v>82</v>
      </c>
      <c r="L590" s="1" t="s">
        <v>56</v>
      </c>
      <c r="M590" s="20">
        <v>43009</v>
      </c>
      <c r="N590" s="21">
        <f>E590-G590</f>
        <v>833.66</v>
      </c>
      <c r="O590" s="19">
        <f>M590-B590</f>
        <v>4</v>
      </c>
    </row>
    <row r="591" spans="1:15">
      <c r="A591" s="1">
        <v>31684</v>
      </c>
      <c r="B591" s="20">
        <v>43724</v>
      </c>
      <c r="C591" s="1" t="s">
        <v>50</v>
      </c>
      <c r="D591" s="1">
        <v>15</v>
      </c>
      <c r="E591" s="1">
        <v>96.27</v>
      </c>
      <c r="F591" s="1" t="s">
        <v>51</v>
      </c>
      <c r="G591" s="1">
        <v>1.6</v>
      </c>
      <c r="H591" s="1" t="s">
        <v>62</v>
      </c>
      <c r="I591" s="1" t="s">
        <v>53</v>
      </c>
      <c r="J591" s="1" t="s">
        <v>54</v>
      </c>
      <c r="K591" s="1" t="s">
        <v>101</v>
      </c>
      <c r="L591" s="1" t="s">
        <v>76</v>
      </c>
      <c r="M591" s="20">
        <v>43727</v>
      </c>
      <c r="N591" s="21">
        <f>E591-G591</f>
        <v>94.67</v>
      </c>
      <c r="O591" s="19">
        <f>M591-B591</f>
        <v>3</v>
      </c>
    </row>
    <row r="592" spans="1:15">
      <c r="A592" s="1">
        <v>19621</v>
      </c>
      <c r="B592" s="20">
        <v>43349</v>
      </c>
      <c r="C592" s="1" t="s">
        <v>50</v>
      </c>
      <c r="D592" s="1">
        <v>15</v>
      </c>
      <c r="E592" s="1">
        <v>150.68</v>
      </c>
      <c r="F592" s="1" t="s">
        <v>69</v>
      </c>
      <c r="G592" s="1">
        <v>7</v>
      </c>
      <c r="H592" s="1" t="s">
        <v>99</v>
      </c>
      <c r="I592" s="1" t="s">
        <v>53</v>
      </c>
      <c r="J592" s="1" t="s">
        <v>54</v>
      </c>
      <c r="K592" s="1" t="s">
        <v>82</v>
      </c>
      <c r="L592" s="1" t="s">
        <v>66</v>
      </c>
      <c r="M592" s="20">
        <v>43350</v>
      </c>
      <c r="N592" s="21">
        <f>E592-G592</f>
        <v>143.68</v>
      </c>
      <c r="O592" s="19">
        <f>M592-B592</f>
        <v>1</v>
      </c>
    </row>
    <row r="593" spans="1:15">
      <c r="A593" s="1">
        <v>42851</v>
      </c>
      <c r="B593" s="20">
        <v>42521</v>
      </c>
      <c r="C593" s="1" t="s">
        <v>57</v>
      </c>
      <c r="D593" s="1">
        <v>4</v>
      </c>
      <c r="E593" s="1">
        <v>26.02</v>
      </c>
      <c r="F593" s="1" t="s">
        <v>69</v>
      </c>
      <c r="G593" s="1">
        <v>0.7</v>
      </c>
      <c r="H593" s="1" t="s">
        <v>52</v>
      </c>
      <c r="I593" s="1" t="s">
        <v>53</v>
      </c>
      <c r="J593" s="1" t="s">
        <v>54</v>
      </c>
      <c r="K593" s="1" t="s">
        <v>123</v>
      </c>
      <c r="L593" s="1" t="s">
        <v>76</v>
      </c>
      <c r="M593" s="20">
        <v>42522</v>
      </c>
      <c r="N593" s="21">
        <f>E593-G593</f>
        <v>25.32</v>
      </c>
      <c r="O593" s="19">
        <f>M593-B593</f>
        <v>1</v>
      </c>
    </row>
    <row r="594" spans="1:15">
      <c r="A594" s="1">
        <v>36262</v>
      </c>
      <c r="B594" s="20">
        <v>42942</v>
      </c>
      <c r="C594" s="1" t="s">
        <v>61</v>
      </c>
      <c r="D594" s="1">
        <v>26</v>
      </c>
      <c r="E594" s="1">
        <v>5030.8100000000004</v>
      </c>
      <c r="F594" s="1" t="s">
        <v>69</v>
      </c>
      <c r="G594" s="1">
        <v>2.7</v>
      </c>
      <c r="H594" s="1" t="s">
        <v>88</v>
      </c>
      <c r="I594" s="1" t="s">
        <v>53</v>
      </c>
      <c r="J594" s="1" t="s">
        <v>64</v>
      </c>
      <c r="K594" s="1" t="s">
        <v>65</v>
      </c>
      <c r="L594" s="1" t="s">
        <v>56</v>
      </c>
      <c r="M594" s="20">
        <v>42942</v>
      </c>
      <c r="N594" s="21">
        <f>E594-G594</f>
        <v>5028.1100000000006</v>
      </c>
      <c r="O594" s="19">
        <f>M594-B594</f>
        <v>0</v>
      </c>
    </row>
    <row r="595" spans="1:15">
      <c r="A595" s="1">
        <v>15045</v>
      </c>
      <c r="B595" s="20">
        <v>42966</v>
      </c>
      <c r="C595" s="1" t="s">
        <v>61</v>
      </c>
      <c r="D595" s="1">
        <v>11</v>
      </c>
      <c r="E595" s="1">
        <v>1475.23</v>
      </c>
      <c r="F595" s="1" t="s">
        <v>77</v>
      </c>
      <c r="G595" s="1">
        <v>75.099999999999994</v>
      </c>
      <c r="H595" s="1" t="s">
        <v>99</v>
      </c>
      <c r="I595" s="1" t="s">
        <v>74</v>
      </c>
      <c r="J595" s="1" t="s">
        <v>79</v>
      </c>
      <c r="K595" s="1" t="s">
        <v>80</v>
      </c>
      <c r="L595" s="1" t="s">
        <v>81</v>
      </c>
      <c r="M595" s="20">
        <v>42968</v>
      </c>
      <c r="N595" s="21">
        <f>E595-G595</f>
        <v>1400.13</v>
      </c>
      <c r="O595" s="19">
        <f>M595-B595</f>
        <v>2</v>
      </c>
    </row>
    <row r="596" spans="1:15">
      <c r="A596" s="1">
        <v>39043</v>
      </c>
      <c r="B596" s="20">
        <v>43090</v>
      </c>
      <c r="C596" s="1" t="s">
        <v>61</v>
      </c>
      <c r="D596" s="1">
        <v>37</v>
      </c>
      <c r="E596" s="1">
        <v>803.45230000000004</v>
      </c>
      <c r="F596" s="1" t="s">
        <v>69</v>
      </c>
      <c r="G596" s="1">
        <v>37.5</v>
      </c>
      <c r="H596" s="1" t="s">
        <v>91</v>
      </c>
      <c r="I596" s="1" t="s">
        <v>70</v>
      </c>
      <c r="J596" s="1" t="s">
        <v>54</v>
      </c>
      <c r="K596" s="1" t="s">
        <v>82</v>
      </c>
      <c r="L596" s="1" t="s">
        <v>104</v>
      </c>
      <c r="M596" s="20">
        <v>43091</v>
      </c>
      <c r="N596" s="21">
        <f>E596-G596</f>
        <v>765.95230000000004</v>
      </c>
      <c r="O596" s="19">
        <f>M596-B596</f>
        <v>1</v>
      </c>
    </row>
    <row r="597" spans="1:15">
      <c r="A597" s="1">
        <v>4007</v>
      </c>
      <c r="B597" s="20">
        <v>42902</v>
      </c>
      <c r="C597" s="1" t="s">
        <v>57</v>
      </c>
      <c r="D597" s="1">
        <v>18</v>
      </c>
      <c r="E597" s="1">
        <v>1111.0899999999999</v>
      </c>
      <c r="F597" s="1" t="s">
        <v>51</v>
      </c>
      <c r="G597" s="1">
        <v>14.1</v>
      </c>
      <c r="H597" s="1" t="s">
        <v>119</v>
      </c>
      <c r="I597" s="1" t="s">
        <v>53</v>
      </c>
      <c r="J597" s="1" t="s">
        <v>54</v>
      </c>
      <c r="K597" s="1" t="s">
        <v>98</v>
      </c>
      <c r="L597" s="1" t="s">
        <v>56</v>
      </c>
      <c r="M597" s="20">
        <v>42903</v>
      </c>
      <c r="N597" s="21">
        <f>E597-G597</f>
        <v>1096.99</v>
      </c>
      <c r="O597" s="19">
        <f>M597-B597</f>
        <v>1</v>
      </c>
    </row>
    <row r="598" spans="1:15">
      <c r="A598" s="1">
        <v>38630</v>
      </c>
      <c r="B598" s="20">
        <v>42841</v>
      </c>
      <c r="C598" s="1" t="s">
        <v>92</v>
      </c>
      <c r="D598" s="1">
        <v>13</v>
      </c>
      <c r="E598" s="1">
        <v>2327.48</v>
      </c>
      <c r="F598" s="1" t="s">
        <v>51</v>
      </c>
      <c r="G598" s="1">
        <v>4.3</v>
      </c>
      <c r="H598" s="1" t="s">
        <v>78</v>
      </c>
      <c r="I598" s="1" t="s">
        <v>70</v>
      </c>
      <c r="J598" s="1" t="s">
        <v>64</v>
      </c>
      <c r="K598" s="1" t="s">
        <v>65</v>
      </c>
      <c r="L598" s="1" t="s">
        <v>56</v>
      </c>
      <c r="M598" s="20">
        <v>42842</v>
      </c>
      <c r="N598" s="21">
        <f>E598-G598</f>
        <v>2323.1799999999998</v>
      </c>
      <c r="O598" s="19">
        <f>M598-B598</f>
        <v>1</v>
      </c>
    </row>
    <row r="599" spans="1:15">
      <c r="A599" s="1">
        <v>52071</v>
      </c>
      <c r="B599" s="20">
        <v>43430</v>
      </c>
      <c r="C599" s="1" t="s">
        <v>61</v>
      </c>
      <c r="D599" s="1">
        <v>14</v>
      </c>
      <c r="E599" s="1">
        <v>146.43</v>
      </c>
      <c r="F599" s="1" t="s">
        <v>51</v>
      </c>
      <c r="G599" s="1">
        <v>6</v>
      </c>
      <c r="H599" s="1" t="s">
        <v>52</v>
      </c>
      <c r="I599" s="1" t="s">
        <v>63</v>
      </c>
      <c r="J599" s="1" t="s">
        <v>54</v>
      </c>
      <c r="K599" s="1" t="s">
        <v>55</v>
      </c>
      <c r="L599" s="1" t="s">
        <v>56</v>
      </c>
      <c r="M599" s="20">
        <v>43432</v>
      </c>
      <c r="N599" s="21">
        <f>E599-G599</f>
        <v>140.43</v>
      </c>
      <c r="O599" s="19">
        <f>M599-B599</f>
        <v>2</v>
      </c>
    </row>
    <row r="600" spans="1:15">
      <c r="A600" s="1">
        <v>24933</v>
      </c>
      <c r="B600" s="20">
        <v>42576</v>
      </c>
      <c r="C600" s="1" t="s">
        <v>85</v>
      </c>
      <c r="D600" s="1">
        <v>32</v>
      </c>
      <c r="E600" s="1">
        <v>3655.53</v>
      </c>
      <c r="F600" s="1" t="s">
        <v>77</v>
      </c>
      <c r="G600" s="1">
        <v>61.4</v>
      </c>
      <c r="H600" s="1" t="s">
        <v>73</v>
      </c>
      <c r="I600" s="1" t="s">
        <v>63</v>
      </c>
      <c r="J600" s="1" t="s">
        <v>79</v>
      </c>
      <c r="K600" s="1" t="s">
        <v>128</v>
      </c>
      <c r="L600" s="1" t="s">
        <v>115</v>
      </c>
      <c r="M600" s="20">
        <v>42578</v>
      </c>
      <c r="N600" s="21">
        <f>E600-G600</f>
        <v>3594.13</v>
      </c>
      <c r="O600" s="19">
        <f>M600-B600</f>
        <v>2</v>
      </c>
    </row>
    <row r="601" spans="1:15">
      <c r="A601" s="1">
        <v>30532</v>
      </c>
      <c r="B601" s="20">
        <v>43429</v>
      </c>
      <c r="C601" s="1" t="s">
        <v>57</v>
      </c>
      <c r="D601" s="1">
        <v>45</v>
      </c>
      <c r="E601" s="1">
        <v>550.01</v>
      </c>
      <c r="F601" s="1" t="s">
        <v>51</v>
      </c>
      <c r="G601" s="1">
        <v>5.4</v>
      </c>
      <c r="H601" s="1" t="s">
        <v>52</v>
      </c>
      <c r="I601" s="1" t="s">
        <v>70</v>
      </c>
      <c r="J601" s="1" t="s">
        <v>54</v>
      </c>
      <c r="K601" s="1" t="s">
        <v>101</v>
      </c>
      <c r="L601" s="1" t="s">
        <v>56</v>
      </c>
      <c r="M601" s="20">
        <v>43431</v>
      </c>
      <c r="N601" s="21">
        <f>E601-G601</f>
        <v>544.61</v>
      </c>
      <c r="O601" s="19">
        <f>M601-B601</f>
        <v>2</v>
      </c>
    </row>
    <row r="602" spans="1:15">
      <c r="A602" s="1">
        <v>35299</v>
      </c>
      <c r="B602" s="20">
        <v>43687</v>
      </c>
      <c r="C602" s="1" t="s">
        <v>61</v>
      </c>
      <c r="D602" s="1">
        <v>41</v>
      </c>
      <c r="E602" s="1">
        <v>4664.13</v>
      </c>
      <c r="F602" s="1" t="s">
        <v>51</v>
      </c>
      <c r="G602" s="1">
        <v>21.4</v>
      </c>
      <c r="H602" s="1" t="s">
        <v>91</v>
      </c>
      <c r="I602" s="1" t="s">
        <v>53</v>
      </c>
      <c r="J602" s="1" t="s">
        <v>64</v>
      </c>
      <c r="K602" s="1" t="s">
        <v>71</v>
      </c>
      <c r="L602" s="1" t="s">
        <v>56</v>
      </c>
      <c r="M602" s="20">
        <v>43689</v>
      </c>
      <c r="N602" s="21">
        <f>E602-G602</f>
        <v>4642.7300000000005</v>
      </c>
      <c r="O602" s="19">
        <f>M602-B602</f>
        <v>2</v>
      </c>
    </row>
    <row r="603" spans="1:15">
      <c r="A603" s="1">
        <v>54819</v>
      </c>
      <c r="B603" s="20">
        <v>42652</v>
      </c>
      <c r="C603" s="1" t="s">
        <v>85</v>
      </c>
      <c r="D603" s="1">
        <v>10</v>
      </c>
      <c r="E603" s="1">
        <v>57.05</v>
      </c>
      <c r="F603" s="1" t="s">
        <v>51</v>
      </c>
      <c r="G603" s="1">
        <v>6.1</v>
      </c>
      <c r="H603" s="1" t="s">
        <v>99</v>
      </c>
      <c r="I603" s="1" t="s">
        <v>74</v>
      </c>
      <c r="J603" s="1" t="s">
        <v>79</v>
      </c>
      <c r="K603" s="1" t="s">
        <v>87</v>
      </c>
      <c r="L603" s="1" t="s">
        <v>66</v>
      </c>
      <c r="M603" s="20">
        <v>42657</v>
      </c>
      <c r="N603" s="21">
        <f>E603-G603</f>
        <v>50.949999999999996</v>
      </c>
      <c r="O603" s="19">
        <f>M603-B603</f>
        <v>5</v>
      </c>
    </row>
    <row r="604" spans="1:15">
      <c r="A604" s="1">
        <v>31938</v>
      </c>
      <c r="B604" s="20">
        <v>43307</v>
      </c>
      <c r="C604" s="1" t="s">
        <v>92</v>
      </c>
      <c r="D604" s="1">
        <v>13</v>
      </c>
      <c r="E604" s="1">
        <v>1277.1733999999999</v>
      </c>
      <c r="F604" s="1" t="s">
        <v>77</v>
      </c>
      <c r="G604" s="1">
        <v>44.9</v>
      </c>
      <c r="H604" s="1" t="s">
        <v>73</v>
      </c>
      <c r="I604" s="1" t="s">
        <v>63</v>
      </c>
      <c r="J604" s="1" t="s">
        <v>79</v>
      </c>
      <c r="K604" s="1" t="s">
        <v>80</v>
      </c>
      <c r="L604" s="1" t="s">
        <v>81</v>
      </c>
      <c r="M604" s="20">
        <v>43308</v>
      </c>
      <c r="N604" s="21">
        <f>E604-G604</f>
        <v>1232.2733999999998</v>
      </c>
      <c r="O604" s="19">
        <f>M604-B604</f>
        <v>1</v>
      </c>
    </row>
    <row r="605" spans="1:15">
      <c r="A605" s="1">
        <v>9761</v>
      </c>
      <c r="B605" s="20">
        <v>43486</v>
      </c>
      <c r="C605" s="1" t="s">
        <v>61</v>
      </c>
      <c r="D605" s="1">
        <v>23</v>
      </c>
      <c r="E605" s="1">
        <v>143.05000000000001</v>
      </c>
      <c r="F605" s="1" t="s">
        <v>51</v>
      </c>
      <c r="G605" s="1">
        <v>7.7</v>
      </c>
      <c r="H605" s="1" t="s">
        <v>52</v>
      </c>
      <c r="I605" s="1" t="s">
        <v>74</v>
      </c>
      <c r="J605" s="1" t="s">
        <v>54</v>
      </c>
      <c r="K605" s="1" t="s">
        <v>101</v>
      </c>
      <c r="L605" s="1" t="s">
        <v>56</v>
      </c>
      <c r="M605" s="20">
        <v>43488</v>
      </c>
      <c r="N605" s="21">
        <f>E605-G605</f>
        <v>135.35000000000002</v>
      </c>
      <c r="O605" s="19">
        <f>M605-B605</f>
        <v>2</v>
      </c>
    </row>
    <row r="606" spans="1:15">
      <c r="A606" s="1">
        <v>6850</v>
      </c>
      <c r="B606" s="20">
        <v>42776</v>
      </c>
      <c r="C606" s="1" t="s">
        <v>57</v>
      </c>
      <c r="D606" s="1">
        <v>8</v>
      </c>
      <c r="E606" s="1">
        <v>87.27</v>
      </c>
      <c r="F606" s="1" t="s">
        <v>51</v>
      </c>
      <c r="G606" s="1">
        <v>2.1</v>
      </c>
      <c r="H606" s="1" t="s">
        <v>88</v>
      </c>
      <c r="I606" s="1" t="s">
        <v>53</v>
      </c>
      <c r="J606" s="1" t="s">
        <v>64</v>
      </c>
      <c r="K606" s="1" t="s">
        <v>71</v>
      </c>
      <c r="L606" s="1" t="s">
        <v>90</v>
      </c>
      <c r="M606" s="20">
        <v>42776</v>
      </c>
      <c r="N606" s="21">
        <f>E606-G606</f>
        <v>85.17</v>
      </c>
      <c r="O606" s="19">
        <f>M606-B606</f>
        <v>0</v>
      </c>
    </row>
    <row r="607" spans="1:15">
      <c r="A607" s="1">
        <v>9509</v>
      </c>
      <c r="B607" s="20">
        <v>43745</v>
      </c>
      <c r="C607" s="1" t="s">
        <v>61</v>
      </c>
      <c r="D607" s="1">
        <v>32</v>
      </c>
      <c r="E607" s="1">
        <v>1696.63</v>
      </c>
      <c r="F607" s="1" t="s">
        <v>51</v>
      </c>
      <c r="G607" s="1">
        <v>6.2</v>
      </c>
      <c r="H607" s="1" t="s">
        <v>62</v>
      </c>
      <c r="I607" s="1" t="s">
        <v>70</v>
      </c>
      <c r="J607" s="1" t="s">
        <v>54</v>
      </c>
      <c r="K607" s="1" t="s">
        <v>101</v>
      </c>
      <c r="L607" s="1" t="s">
        <v>56</v>
      </c>
      <c r="M607" s="20">
        <v>43745</v>
      </c>
      <c r="N607" s="21">
        <f>E607-G607</f>
        <v>1690.43</v>
      </c>
      <c r="O607" s="19">
        <f>M607-B607</f>
        <v>0</v>
      </c>
    </row>
    <row r="608" spans="1:15">
      <c r="A608" s="1">
        <v>56768</v>
      </c>
      <c r="B608" s="20">
        <v>43307</v>
      </c>
      <c r="C608" s="1" t="s">
        <v>50</v>
      </c>
      <c r="D608" s="1">
        <v>13</v>
      </c>
      <c r="E608" s="1">
        <v>1291.51</v>
      </c>
      <c r="F608" s="1" t="s">
        <v>77</v>
      </c>
      <c r="G608" s="1">
        <v>15</v>
      </c>
      <c r="H608" s="1" t="s">
        <v>78</v>
      </c>
      <c r="I608" s="1" t="s">
        <v>53</v>
      </c>
      <c r="J608" s="1" t="s">
        <v>64</v>
      </c>
      <c r="K608" s="1" t="s">
        <v>97</v>
      </c>
      <c r="L608" s="1" t="s">
        <v>81</v>
      </c>
      <c r="M608" s="20">
        <v>43308</v>
      </c>
      <c r="N608" s="21">
        <f>E608-G608</f>
        <v>1276.51</v>
      </c>
      <c r="O608" s="19">
        <f>M608-B608</f>
        <v>1</v>
      </c>
    </row>
    <row r="609" spans="1:15">
      <c r="A609" s="1">
        <v>59812</v>
      </c>
      <c r="B609" s="20">
        <v>43272</v>
      </c>
      <c r="C609" s="1" t="s">
        <v>92</v>
      </c>
      <c r="D609" s="1">
        <v>46</v>
      </c>
      <c r="E609" s="1">
        <v>9909.5300000000007</v>
      </c>
      <c r="F609" s="1" t="s">
        <v>51</v>
      </c>
      <c r="G609" s="1">
        <v>21.4</v>
      </c>
      <c r="H609" s="1" t="s">
        <v>73</v>
      </c>
      <c r="I609" s="1" t="s">
        <v>63</v>
      </c>
      <c r="J609" s="1" t="s">
        <v>54</v>
      </c>
      <c r="K609" s="1" t="s">
        <v>82</v>
      </c>
      <c r="L609" s="1" t="s">
        <v>56</v>
      </c>
      <c r="M609" s="20">
        <v>43272</v>
      </c>
      <c r="N609" s="21">
        <f>E609-G609</f>
        <v>9888.130000000001</v>
      </c>
      <c r="O609" s="19">
        <f>M609-B609</f>
        <v>0</v>
      </c>
    </row>
    <row r="610" spans="1:15">
      <c r="A610" s="1">
        <v>1540</v>
      </c>
      <c r="B610" s="20">
        <v>43681</v>
      </c>
      <c r="C610" s="1" t="s">
        <v>57</v>
      </c>
      <c r="D610" s="1">
        <v>30</v>
      </c>
      <c r="E610" s="1">
        <v>86.563000000000002</v>
      </c>
      <c r="F610" s="1" t="s">
        <v>51</v>
      </c>
      <c r="G610" s="1">
        <v>0.7</v>
      </c>
      <c r="H610" s="1" t="s">
        <v>127</v>
      </c>
      <c r="I610" s="1" t="s">
        <v>70</v>
      </c>
      <c r="J610" s="1" t="s">
        <v>54</v>
      </c>
      <c r="K610" s="1" t="s">
        <v>100</v>
      </c>
      <c r="L610" s="1" t="s">
        <v>76</v>
      </c>
      <c r="M610" s="20">
        <v>43683</v>
      </c>
      <c r="N610" s="21">
        <f>E610-G610</f>
        <v>85.863</v>
      </c>
      <c r="O610" s="19">
        <f>M610-B610</f>
        <v>2</v>
      </c>
    </row>
    <row r="611" spans="1:15">
      <c r="A611" s="1">
        <v>43170</v>
      </c>
      <c r="B611" s="20">
        <v>42867</v>
      </c>
      <c r="C611" s="1" t="s">
        <v>85</v>
      </c>
      <c r="D611" s="1">
        <v>25</v>
      </c>
      <c r="E611" s="1">
        <v>8204.52</v>
      </c>
      <c r="F611" s="1" t="s">
        <v>77</v>
      </c>
      <c r="G611" s="1">
        <v>28.4</v>
      </c>
      <c r="H611" s="1" t="s">
        <v>73</v>
      </c>
      <c r="I611" s="1" t="s">
        <v>74</v>
      </c>
      <c r="J611" s="1" t="s">
        <v>64</v>
      </c>
      <c r="K611" s="1" t="s">
        <v>97</v>
      </c>
      <c r="L611" s="1" t="s">
        <v>81</v>
      </c>
      <c r="M611" s="20">
        <v>42874</v>
      </c>
      <c r="N611" s="21">
        <f>E611-G611</f>
        <v>8176.1200000000008</v>
      </c>
      <c r="O611" s="19">
        <f>M611-B611</f>
        <v>7</v>
      </c>
    </row>
    <row r="612" spans="1:15">
      <c r="A612" s="1">
        <v>8642</v>
      </c>
      <c r="B612" s="20">
        <v>42750</v>
      </c>
      <c r="C612" s="1" t="s">
        <v>57</v>
      </c>
      <c r="D612" s="1">
        <v>26</v>
      </c>
      <c r="E612" s="1">
        <v>161.62</v>
      </c>
      <c r="F612" s="1" t="s">
        <v>51</v>
      </c>
      <c r="G612" s="1">
        <v>6</v>
      </c>
      <c r="H612" s="1" t="s">
        <v>91</v>
      </c>
      <c r="I612" s="1" t="s">
        <v>53</v>
      </c>
      <c r="J612" s="1" t="s">
        <v>54</v>
      </c>
      <c r="K612" s="1" t="s">
        <v>55</v>
      </c>
      <c r="L612" s="1" t="s">
        <v>56</v>
      </c>
      <c r="M612" s="20">
        <v>42751</v>
      </c>
      <c r="N612" s="21">
        <f>E612-G612</f>
        <v>155.62</v>
      </c>
      <c r="O612" s="19">
        <f>M612-B612</f>
        <v>1</v>
      </c>
    </row>
    <row r="613" spans="1:15">
      <c r="A613" s="1">
        <v>14980</v>
      </c>
      <c r="B613" s="20">
        <v>43660</v>
      </c>
      <c r="C613" s="1" t="s">
        <v>50</v>
      </c>
      <c r="D613" s="1">
        <v>27</v>
      </c>
      <c r="E613" s="1">
        <v>961.82</v>
      </c>
      <c r="F613" s="1" t="s">
        <v>51</v>
      </c>
      <c r="G613" s="1">
        <v>2.1</v>
      </c>
      <c r="H613" s="1" t="s">
        <v>93</v>
      </c>
      <c r="I613" s="1" t="s">
        <v>63</v>
      </c>
      <c r="J613" s="1" t="s">
        <v>64</v>
      </c>
      <c r="K613" s="1" t="s">
        <v>71</v>
      </c>
      <c r="L613" s="1" t="s">
        <v>90</v>
      </c>
      <c r="M613" s="20">
        <v>43661</v>
      </c>
      <c r="N613" s="21">
        <f>E613-G613</f>
        <v>959.72</v>
      </c>
      <c r="O613" s="19">
        <f>M613-B613</f>
        <v>1</v>
      </c>
    </row>
    <row r="614" spans="1:15">
      <c r="A614" s="1">
        <v>29187</v>
      </c>
      <c r="B614" s="20">
        <v>42581</v>
      </c>
      <c r="C614" s="1" t="s">
        <v>85</v>
      </c>
      <c r="D614" s="1">
        <v>42</v>
      </c>
      <c r="E614" s="1">
        <v>510.96</v>
      </c>
      <c r="F614" s="1" t="s">
        <v>51</v>
      </c>
      <c r="G614" s="1">
        <v>3.6</v>
      </c>
      <c r="H614" s="1" t="s">
        <v>88</v>
      </c>
      <c r="I614" s="1" t="s">
        <v>63</v>
      </c>
      <c r="J614" s="1" t="s">
        <v>54</v>
      </c>
      <c r="K614" s="1" t="s">
        <v>75</v>
      </c>
      <c r="L614" s="1" t="s">
        <v>90</v>
      </c>
      <c r="M614" s="20">
        <v>42585</v>
      </c>
      <c r="N614" s="21">
        <f>E614-G614</f>
        <v>507.35999999999996</v>
      </c>
      <c r="O614" s="19">
        <f>M614-B614</f>
        <v>4</v>
      </c>
    </row>
    <row r="615" spans="1:15">
      <c r="A615" s="1">
        <v>34853</v>
      </c>
      <c r="B615" s="20">
        <v>43371</v>
      </c>
      <c r="C615" s="1" t="s">
        <v>50</v>
      </c>
      <c r="D615" s="1">
        <v>49</v>
      </c>
      <c r="E615" s="1">
        <v>697.53</v>
      </c>
      <c r="F615" s="1" t="s">
        <v>51</v>
      </c>
      <c r="G615" s="1">
        <v>7.3</v>
      </c>
      <c r="H615" s="1" t="s">
        <v>73</v>
      </c>
      <c r="I615" s="1" t="s">
        <v>74</v>
      </c>
      <c r="J615" s="1" t="s">
        <v>79</v>
      </c>
      <c r="K615" s="1" t="s">
        <v>87</v>
      </c>
      <c r="L615" s="1" t="s">
        <v>76</v>
      </c>
      <c r="M615" s="20">
        <v>43374</v>
      </c>
      <c r="N615" s="21">
        <f>E615-G615</f>
        <v>690.23</v>
      </c>
      <c r="O615" s="19">
        <f>M615-B615</f>
        <v>3</v>
      </c>
    </row>
    <row r="616" spans="1:15">
      <c r="A616" s="1">
        <v>18531</v>
      </c>
      <c r="B616" s="20">
        <v>43767</v>
      </c>
      <c r="C616" s="1" t="s">
        <v>50</v>
      </c>
      <c r="D616" s="1">
        <v>50</v>
      </c>
      <c r="E616" s="1">
        <v>1389.73</v>
      </c>
      <c r="F616" s="1" t="s">
        <v>77</v>
      </c>
      <c r="G616" s="1">
        <v>15.4</v>
      </c>
      <c r="H616" s="1" t="s">
        <v>52</v>
      </c>
      <c r="I616" s="1" t="s">
        <v>74</v>
      </c>
      <c r="J616" s="1" t="s">
        <v>79</v>
      </c>
      <c r="K616" s="1" t="s">
        <v>80</v>
      </c>
      <c r="L616" s="1" t="s">
        <v>81</v>
      </c>
      <c r="M616" s="20">
        <v>43769</v>
      </c>
      <c r="N616" s="21">
        <f>E616-G616</f>
        <v>1374.33</v>
      </c>
      <c r="O616" s="19">
        <f>M616-B616</f>
        <v>2</v>
      </c>
    </row>
    <row r="617" spans="1:15">
      <c r="A617" s="1">
        <v>13570</v>
      </c>
      <c r="B617" s="20">
        <v>43801</v>
      </c>
      <c r="C617" s="1" t="s">
        <v>61</v>
      </c>
      <c r="D617" s="1">
        <v>2</v>
      </c>
      <c r="E617" s="1">
        <v>18.16</v>
      </c>
      <c r="F617" s="1" t="s">
        <v>51</v>
      </c>
      <c r="G617" s="1">
        <v>1</v>
      </c>
      <c r="H617" s="1" t="s">
        <v>95</v>
      </c>
      <c r="I617" s="1" t="s">
        <v>53</v>
      </c>
      <c r="J617" s="1" t="s">
        <v>79</v>
      </c>
      <c r="K617" s="1" t="s">
        <v>87</v>
      </c>
      <c r="L617" s="1" t="s">
        <v>76</v>
      </c>
      <c r="M617" s="20">
        <v>43802</v>
      </c>
      <c r="N617" s="21">
        <f>E617-G617</f>
        <v>17.16</v>
      </c>
      <c r="O617" s="19">
        <f>M617-B617</f>
        <v>1</v>
      </c>
    </row>
    <row r="618" spans="1:15">
      <c r="A618" s="1">
        <v>51463</v>
      </c>
      <c r="B618" s="20">
        <v>43450</v>
      </c>
      <c r="C618" s="1" t="s">
        <v>85</v>
      </c>
      <c r="D618" s="1">
        <v>7</v>
      </c>
      <c r="E618" s="1">
        <v>433.71</v>
      </c>
      <c r="F618" s="1" t="s">
        <v>69</v>
      </c>
      <c r="G618" s="1">
        <v>4.2</v>
      </c>
      <c r="H618" s="1" t="s">
        <v>78</v>
      </c>
      <c r="I618" s="1" t="s">
        <v>53</v>
      </c>
      <c r="J618" s="1" t="s">
        <v>64</v>
      </c>
      <c r="K618" s="1" t="s">
        <v>65</v>
      </c>
      <c r="L618" s="1" t="s">
        <v>56</v>
      </c>
      <c r="M618" s="20">
        <v>43450</v>
      </c>
      <c r="N618" s="21">
        <f>E618-G618</f>
        <v>429.51</v>
      </c>
      <c r="O618" s="19">
        <f>M618-B618</f>
        <v>0</v>
      </c>
    </row>
    <row r="619" spans="1:15">
      <c r="A619" s="1">
        <v>17377</v>
      </c>
      <c r="B619" s="20">
        <v>43400</v>
      </c>
      <c r="C619" s="1" t="s">
        <v>85</v>
      </c>
      <c r="D619" s="1">
        <v>39</v>
      </c>
      <c r="E619" s="1">
        <v>118.11</v>
      </c>
      <c r="F619" s="1" t="s">
        <v>51</v>
      </c>
      <c r="G619" s="1">
        <v>1.3</v>
      </c>
      <c r="H619" s="1" t="s">
        <v>52</v>
      </c>
      <c r="I619" s="1" t="s">
        <v>53</v>
      </c>
      <c r="J619" s="1" t="s">
        <v>54</v>
      </c>
      <c r="K619" s="1" t="s">
        <v>100</v>
      </c>
      <c r="L619" s="1" t="s">
        <v>76</v>
      </c>
      <c r="M619" s="20">
        <v>43402</v>
      </c>
      <c r="N619" s="21">
        <f>E619-G619</f>
        <v>116.81</v>
      </c>
      <c r="O619" s="19">
        <f>M619-B619</f>
        <v>2</v>
      </c>
    </row>
    <row r="620" spans="1:15">
      <c r="A620" s="1">
        <v>51365</v>
      </c>
      <c r="B620" s="20">
        <v>43684</v>
      </c>
      <c r="C620" s="1" t="s">
        <v>57</v>
      </c>
      <c r="D620" s="1">
        <v>35</v>
      </c>
      <c r="E620" s="1">
        <v>4335.43</v>
      </c>
      <c r="F620" s="1" t="s">
        <v>77</v>
      </c>
      <c r="G620" s="1">
        <v>55.6</v>
      </c>
      <c r="H620" s="1" t="s">
        <v>99</v>
      </c>
      <c r="I620" s="1" t="s">
        <v>53</v>
      </c>
      <c r="J620" s="1" t="s">
        <v>79</v>
      </c>
      <c r="K620" s="1" t="s">
        <v>114</v>
      </c>
      <c r="L620" s="1" t="s">
        <v>115</v>
      </c>
      <c r="M620" s="20">
        <v>43685</v>
      </c>
      <c r="N620" s="21">
        <f>E620-G620</f>
        <v>4279.83</v>
      </c>
      <c r="O620" s="19">
        <f>M620-B620</f>
        <v>1</v>
      </c>
    </row>
    <row r="621" spans="1:15">
      <c r="A621" s="1">
        <v>7077</v>
      </c>
      <c r="B621" s="20">
        <v>43454</v>
      </c>
      <c r="C621" s="1" t="s">
        <v>57</v>
      </c>
      <c r="D621" s="1">
        <v>14</v>
      </c>
      <c r="E621" s="1">
        <v>325.83999999999997</v>
      </c>
      <c r="F621" s="1" t="s">
        <v>51</v>
      </c>
      <c r="G621" s="1">
        <v>6.4</v>
      </c>
      <c r="H621" s="1" t="s">
        <v>88</v>
      </c>
      <c r="I621" s="1" t="s">
        <v>63</v>
      </c>
      <c r="J621" s="1" t="s">
        <v>54</v>
      </c>
      <c r="K621" s="1" t="s">
        <v>98</v>
      </c>
      <c r="L621" s="1" t="s">
        <v>66</v>
      </c>
      <c r="M621" s="20">
        <v>43456</v>
      </c>
      <c r="N621" s="21">
        <f>E621-G621</f>
        <v>319.44</v>
      </c>
      <c r="O621" s="19">
        <f>M621-B621</f>
        <v>2</v>
      </c>
    </row>
    <row r="622" spans="1:15">
      <c r="A622" s="1">
        <v>40678</v>
      </c>
      <c r="B622" s="20">
        <v>42852</v>
      </c>
      <c r="C622" s="1" t="s">
        <v>85</v>
      </c>
      <c r="D622" s="1">
        <v>42</v>
      </c>
      <c r="E622" s="1">
        <v>2945.78</v>
      </c>
      <c r="F622" s="1" t="s">
        <v>51</v>
      </c>
      <c r="G622" s="1">
        <v>21.4</v>
      </c>
      <c r="H622" s="1" t="s">
        <v>88</v>
      </c>
      <c r="I622" s="1" t="s">
        <v>70</v>
      </c>
      <c r="J622" s="1" t="s">
        <v>54</v>
      </c>
      <c r="K622" s="1" t="s">
        <v>55</v>
      </c>
      <c r="L622" s="1" t="s">
        <v>56</v>
      </c>
      <c r="M622" s="20">
        <v>42859</v>
      </c>
      <c r="N622" s="21">
        <f>E622-G622</f>
        <v>2924.38</v>
      </c>
      <c r="O622" s="19">
        <f>M622-B622</f>
        <v>7</v>
      </c>
    </row>
    <row r="623" spans="1:15">
      <c r="A623" s="1">
        <v>33255</v>
      </c>
      <c r="B623" s="20">
        <v>42909</v>
      </c>
      <c r="C623" s="1" t="s">
        <v>50</v>
      </c>
      <c r="D623" s="1">
        <v>19</v>
      </c>
      <c r="E623" s="1">
        <v>115.78</v>
      </c>
      <c r="F623" s="1" t="s">
        <v>69</v>
      </c>
      <c r="G623" s="1">
        <v>6.1</v>
      </c>
      <c r="H623" s="1" t="s">
        <v>52</v>
      </c>
      <c r="I623" s="1" t="s">
        <v>70</v>
      </c>
      <c r="J623" s="1" t="s">
        <v>54</v>
      </c>
      <c r="K623" s="1" t="s">
        <v>101</v>
      </c>
      <c r="L623" s="1" t="s">
        <v>56</v>
      </c>
      <c r="M623" s="20">
        <v>42910</v>
      </c>
      <c r="N623" s="21">
        <f>E623-G623</f>
        <v>109.68</v>
      </c>
      <c r="O623" s="19">
        <f>M623-B623</f>
        <v>1</v>
      </c>
    </row>
    <row r="624" spans="1:15">
      <c r="A624" s="1">
        <v>7846</v>
      </c>
      <c r="B624" s="20">
        <v>43275</v>
      </c>
      <c r="C624" s="1" t="s">
        <v>85</v>
      </c>
      <c r="D624" s="1">
        <v>20</v>
      </c>
      <c r="E624" s="1">
        <v>42.853499999999997</v>
      </c>
      <c r="F624" s="1" t="s">
        <v>51</v>
      </c>
      <c r="G624" s="1">
        <v>1.6</v>
      </c>
      <c r="H624" s="1" t="s">
        <v>78</v>
      </c>
      <c r="I624" s="1" t="s">
        <v>53</v>
      </c>
      <c r="J624" s="1" t="s">
        <v>54</v>
      </c>
      <c r="K624" s="1" t="s">
        <v>55</v>
      </c>
      <c r="L624" s="1" t="s">
        <v>56</v>
      </c>
      <c r="M624" s="20">
        <v>43280</v>
      </c>
      <c r="N624" s="21">
        <f>E624-G624</f>
        <v>41.253499999999995</v>
      </c>
      <c r="O624" s="19">
        <f>M624-B624</f>
        <v>5</v>
      </c>
    </row>
    <row r="625" spans="1:15">
      <c r="A625" s="1">
        <v>32640</v>
      </c>
      <c r="B625" s="20">
        <v>43723</v>
      </c>
      <c r="C625" s="1" t="s">
        <v>57</v>
      </c>
      <c r="D625" s="1">
        <v>18</v>
      </c>
      <c r="E625" s="1">
        <v>135.56</v>
      </c>
      <c r="F625" s="1" t="s">
        <v>51</v>
      </c>
      <c r="G625" s="1">
        <v>5.9</v>
      </c>
      <c r="H625" s="1" t="s">
        <v>78</v>
      </c>
      <c r="I625" s="1" t="s">
        <v>74</v>
      </c>
      <c r="J625" s="1" t="s">
        <v>54</v>
      </c>
      <c r="K625" s="1" t="s">
        <v>55</v>
      </c>
      <c r="L625" s="1" t="s">
        <v>56</v>
      </c>
      <c r="M625" s="20">
        <v>43725</v>
      </c>
      <c r="N625" s="21">
        <f>E625-G625</f>
        <v>129.66</v>
      </c>
      <c r="O625" s="19">
        <f>M625-B625</f>
        <v>2</v>
      </c>
    </row>
    <row r="626" spans="1:15">
      <c r="A626" s="1">
        <v>29191</v>
      </c>
      <c r="B626" s="20">
        <v>43644</v>
      </c>
      <c r="C626" s="1" t="s">
        <v>92</v>
      </c>
      <c r="D626" s="1">
        <v>26</v>
      </c>
      <c r="E626" s="1">
        <v>7706.02</v>
      </c>
      <c r="F626" s="1" t="s">
        <v>77</v>
      </c>
      <c r="G626" s="1">
        <v>57.9</v>
      </c>
      <c r="H626" s="1" t="s">
        <v>99</v>
      </c>
      <c r="I626" s="1" t="s">
        <v>70</v>
      </c>
      <c r="J626" s="1" t="s">
        <v>79</v>
      </c>
      <c r="K626" s="1" t="s">
        <v>114</v>
      </c>
      <c r="L626" s="1" t="s">
        <v>115</v>
      </c>
      <c r="M626" s="20">
        <v>43645</v>
      </c>
      <c r="N626" s="21">
        <f>E626-G626</f>
        <v>7648.1200000000008</v>
      </c>
      <c r="O626" s="19">
        <f>M626-B626</f>
        <v>1</v>
      </c>
    </row>
    <row r="627" spans="1:15">
      <c r="A627" s="1">
        <v>40356</v>
      </c>
      <c r="B627" s="20">
        <v>42722</v>
      </c>
      <c r="C627" s="1" t="s">
        <v>61</v>
      </c>
      <c r="D627" s="1">
        <v>48</v>
      </c>
      <c r="E627" s="1">
        <v>216.11859999999999</v>
      </c>
      <c r="F627" s="1" t="s">
        <v>69</v>
      </c>
      <c r="G627" s="1">
        <v>7.4</v>
      </c>
      <c r="H627" s="1" t="s">
        <v>78</v>
      </c>
      <c r="I627" s="1" t="s">
        <v>53</v>
      </c>
      <c r="J627" s="1" t="s">
        <v>54</v>
      </c>
      <c r="K627" s="1" t="s">
        <v>98</v>
      </c>
      <c r="L627" s="1" t="s">
        <v>56</v>
      </c>
      <c r="M627" s="20">
        <v>42724</v>
      </c>
      <c r="N627" s="21">
        <f>E627-G627</f>
        <v>208.71859999999998</v>
      </c>
      <c r="O627" s="19">
        <f>M627-B627</f>
        <v>2</v>
      </c>
    </row>
    <row r="628" spans="1:15">
      <c r="A628" s="1">
        <v>31590</v>
      </c>
      <c r="B628" s="20">
        <v>42890</v>
      </c>
      <c r="C628" s="1" t="s">
        <v>50</v>
      </c>
      <c r="D628" s="1">
        <v>27</v>
      </c>
      <c r="E628" s="1">
        <v>3054.59</v>
      </c>
      <c r="F628" s="1" t="s">
        <v>51</v>
      </c>
      <c r="G628" s="1">
        <v>9.1999999999999993</v>
      </c>
      <c r="H628" s="1" t="s">
        <v>95</v>
      </c>
      <c r="I628" s="1" t="s">
        <v>53</v>
      </c>
      <c r="J628" s="1" t="s">
        <v>54</v>
      </c>
      <c r="K628" s="1" t="s">
        <v>82</v>
      </c>
      <c r="L628" s="1" t="s">
        <v>56</v>
      </c>
      <c r="M628" s="20">
        <v>42892</v>
      </c>
      <c r="N628" s="21">
        <f>E628-G628</f>
        <v>3045.3900000000003</v>
      </c>
      <c r="O628" s="19">
        <f>M628-B628</f>
        <v>2</v>
      </c>
    </row>
    <row r="629" spans="1:15">
      <c r="A629" s="1">
        <v>29220</v>
      </c>
      <c r="B629" s="20">
        <v>43828</v>
      </c>
      <c r="C629" s="1" t="s">
        <v>92</v>
      </c>
      <c r="D629" s="1">
        <v>36</v>
      </c>
      <c r="E629" s="1">
        <v>13578.65</v>
      </c>
      <c r="F629" s="1" t="s">
        <v>69</v>
      </c>
      <c r="G629" s="1">
        <v>21.4</v>
      </c>
      <c r="H629" s="1" t="s">
        <v>78</v>
      </c>
      <c r="I629" s="1" t="s">
        <v>53</v>
      </c>
      <c r="J629" s="1" t="s">
        <v>54</v>
      </c>
      <c r="K629" s="1" t="s">
        <v>55</v>
      </c>
      <c r="L629" s="1" t="s">
        <v>56</v>
      </c>
      <c r="M629" s="20">
        <v>43828</v>
      </c>
      <c r="N629" s="21">
        <f>E629-G629</f>
        <v>13557.25</v>
      </c>
      <c r="O629" s="19">
        <f>M629-B629</f>
        <v>0</v>
      </c>
    </row>
    <row r="630" spans="1:15">
      <c r="A630" s="1">
        <v>19073</v>
      </c>
      <c r="B630" s="20">
        <v>42544</v>
      </c>
      <c r="C630" s="1" t="s">
        <v>61</v>
      </c>
      <c r="D630" s="1">
        <v>16</v>
      </c>
      <c r="E630" s="1">
        <v>190.89</v>
      </c>
      <c r="F630" s="1" t="s">
        <v>51</v>
      </c>
      <c r="G630" s="1">
        <v>5.5</v>
      </c>
      <c r="H630" s="1" t="s">
        <v>119</v>
      </c>
      <c r="I630" s="1" t="s">
        <v>53</v>
      </c>
      <c r="J630" s="1" t="s">
        <v>79</v>
      </c>
      <c r="K630" s="1" t="s">
        <v>87</v>
      </c>
      <c r="L630" s="1" t="s">
        <v>56</v>
      </c>
      <c r="M630" s="20">
        <v>42545</v>
      </c>
      <c r="N630" s="21">
        <f>E630-G630</f>
        <v>185.39</v>
      </c>
      <c r="O630" s="19">
        <f>M630-B630</f>
        <v>1</v>
      </c>
    </row>
    <row r="631" spans="1:15">
      <c r="A631" s="1">
        <v>57056</v>
      </c>
      <c r="B631" s="20">
        <v>43777</v>
      </c>
      <c r="C631" s="1" t="s">
        <v>85</v>
      </c>
      <c r="D631" s="1">
        <v>29</v>
      </c>
      <c r="E631" s="1">
        <v>2338.6</v>
      </c>
      <c r="F631" s="1" t="s">
        <v>77</v>
      </c>
      <c r="G631" s="1">
        <v>95.6</v>
      </c>
      <c r="H631" s="1" t="s">
        <v>86</v>
      </c>
      <c r="I631" s="1" t="s">
        <v>53</v>
      </c>
      <c r="J631" s="1" t="s">
        <v>79</v>
      </c>
      <c r="K631" s="1" t="s">
        <v>114</v>
      </c>
      <c r="L631" s="1" t="s">
        <v>115</v>
      </c>
      <c r="M631" s="20">
        <v>43784</v>
      </c>
      <c r="N631" s="21">
        <f>E631-G631</f>
        <v>2243</v>
      </c>
      <c r="O631" s="19">
        <f>M631-B631</f>
        <v>7</v>
      </c>
    </row>
    <row r="632" spans="1:15">
      <c r="A632" s="1">
        <v>38976</v>
      </c>
      <c r="B632" s="20">
        <v>43093</v>
      </c>
      <c r="C632" s="1" t="s">
        <v>50</v>
      </c>
      <c r="D632" s="1">
        <v>16</v>
      </c>
      <c r="E632" s="1">
        <v>7290.9050999999999</v>
      </c>
      <c r="F632" s="1" t="s">
        <v>77</v>
      </c>
      <c r="G632" s="1">
        <v>52.4</v>
      </c>
      <c r="H632" s="1" t="s">
        <v>86</v>
      </c>
      <c r="I632" s="1" t="s">
        <v>53</v>
      </c>
      <c r="J632" s="1" t="s">
        <v>64</v>
      </c>
      <c r="K632" s="1" t="s">
        <v>96</v>
      </c>
      <c r="L632" s="1" t="s">
        <v>81</v>
      </c>
      <c r="M632" s="20">
        <v>43094</v>
      </c>
      <c r="N632" s="21">
        <f>E632-G632</f>
        <v>7238.5051000000003</v>
      </c>
      <c r="O632" s="19">
        <f>M632-B632</f>
        <v>1</v>
      </c>
    </row>
    <row r="633" spans="1:15">
      <c r="A633" s="1">
        <v>37124</v>
      </c>
      <c r="B633" s="20">
        <v>43554</v>
      </c>
      <c r="C633" s="1" t="s">
        <v>85</v>
      </c>
      <c r="D633" s="1">
        <v>33</v>
      </c>
      <c r="E633" s="1">
        <v>22689.884999999998</v>
      </c>
      <c r="F633" s="1" t="s">
        <v>51</v>
      </c>
      <c r="G633" s="1">
        <v>26.2</v>
      </c>
      <c r="H633" s="1" t="s">
        <v>99</v>
      </c>
      <c r="I633" s="1" t="s">
        <v>53</v>
      </c>
      <c r="J633" s="1" t="s">
        <v>64</v>
      </c>
      <c r="K633" s="1" t="s">
        <v>96</v>
      </c>
      <c r="L633" s="1" t="s">
        <v>104</v>
      </c>
      <c r="M633" s="20">
        <v>43556</v>
      </c>
      <c r="N633" s="21">
        <f>E633-G633</f>
        <v>22663.684999999998</v>
      </c>
      <c r="O633" s="19">
        <f>M633-B633</f>
        <v>2</v>
      </c>
    </row>
    <row r="634" spans="1:15">
      <c r="A634" s="1">
        <v>41569</v>
      </c>
      <c r="B634" s="20">
        <v>42936</v>
      </c>
      <c r="C634" s="1" t="s">
        <v>50</v>
      </c>
      <c r="D634" s="1">
        <v>16</v>
      </c>
      <c r="E634" s="1">
        <v>65.010000000000005</v>
      </c>
      <c r="F634" s="1" t="s">
        <v>51</v>
      </c>
      <c r="G634" s="1">
        <v>1.7</v>
      </c>
      <c r="H634" s="1" t="s">
        <v>73</v>
      </c>
      <c r="I634" s="1" t="s">
        <v>53</v>
      </c>
      <c r="J634" s="1" t="s">
        <v>79</v>
      </c>
      <c r="K634" s="1" t="s">
        <v>87</v>
      </c>
      <c r="L634" s="1" t="s">
        <v>76</v>
      </c>
      <c r="M634" s="20">
        <v>42938</v>
      </c>
      <c r="N634" s="21">
        <f>E634-G634</f>
        <v>63.31</v>
      </c>
      <c r="O634" s="19">
        <f>M634-B634</f>
        <v>2</v>
      </c>
    </row>
    <row r="635" spans="1:15">
      <c r="A635" s="1">
        <v>54753</v>
      </c>
      <c r="B635" s="20">
        <v>42477</v>
      </c>
      <c r="C635" s="1" t="s">
        <v>92</v>
      </c>
      <c r="D635" s="1">
        <v>36</v>
      </c>
      <c r="E635" s="1">
        <v>5041.03</v>
      </c>
      <c r="F635" s="1" t="s">
        <v>51</v>
      </c>
      <c r="G635" s="1">
        <v>4.2</v>
      </c>
      <c r="H635" s="1" t="s">
        <v>99</v>
      </c>
      <c r="I635" s="1" t="s">
        <v>53</v>
      </c>
      <c r="J635" s="1" t="s">
        <v>64</v>
      </c>
      <c r="K635" s="1" t="s">
        <v>65</v>
      </c>
      <c r="L635" s="1" t="s">
        <v>56</v>
      </c>
      <c r="M635" s="20">
        <v>42478</v>
      </c>
      <c r="N635" s="21">
        <f>E635-G635</f>
        <v>5036.83</v>
      </c>
      <c r="O635" s="19">
        <f>M635-B635</f>
        <v>1</v>
      </c>
    </row>
    <row r="636" spans="1:15">
      <c r="A636" s="1">
        <v>41956</v>
      </c>
      <c r="B636" s="20">
        <v>43445</v>
      </c>
      <c r="C636" s="1" t="s">
        <v>92</v>
      </c>
      <c r="D636" s="1">
        <v>16</v>
      </c>
      <c r="E636" s="1">
        <v>92.34</v>
      </c>
      <c r="F636" s="1" t="s">
        <v>51</v>
      </c>
      <c r="G636" s="1">
        <v>5.3</v>
      </c>
      <c r="H636" s="1" t="s">
        <v>91</v>
      </c>
      <c r="I636" s="1" t="s">
        <v>70</v>
      </c>
      <c r="J636" s="1" t="s">
        <v>64</v>
      </c>
      <c r="K636" s="1" t="s">
        <v>71</v>
      </c>
      <c r="L636" s="1" t="s">
        <v>90</v>
      </c>
      <c r="M636" s="20">
        <v>43447</v>
      </c>
      <c r="N636" s="21">
        <f>E636-G636</f>
        <v>87.04</v>
      </c>
      <c r="O636" s="19">
        <f>M636-B636</f>
        <v>2</v>
      </c>
    </row>
    <row r="637" spans="1:15">
      <c r="A637" s="1">
        <v>50725</v>
      </c>
      <c r="B637" s="20">
        <v>43061</v>
      </c>
      <c r="C637" s="1" t="s">
        <v>92</v>
      </c>
      <c r="D637" s="1">
        <v>1</v>
      </c>
      <c r="E637" s="1">
        <v>138.97</v>
      </c>
      <c r="F637" s="1" t="s">
        <v>77</v>
      </c>
      <c r="G637" s="1">
        <v>32.1</v>
      </c>
      <c r="H637" s="1" t="s">
        <v>78</v>
      </c>
      <c r="I637" s="1" t="s">
        <v>63</v>
      </c>
      <c r="J637" s="1" t="s">
        <v>79</v>
      </c>
      <c r="K637" s="1" t="s">
        <v>80</v>
      </c>
      <c r="L637" s="1" t="s">
        <v>81</v>
      </c>
      <c r="M637" s="20">
        <v>43062</v>
      </c>
      <c r="N637" s="21">
        <f>E637-G637</f>
        <v>106.87</v>
      </c>
      <c r="O637" s="19">
        <f>M637-B637</f>
        <v>1</v>
      </c>
    </row>
    <row r="638" spans="1:15">
      <c r="A638" s="1">
        <v>30625</v>
      </c>
      <c r="B638" s="20">
        <v>42773</v>
      </c>
      <c r="C638" s="1" t="s">
        <v>50</v>
      </c>
      <c r="D638" s="1">
        <v>37</v>
      </c>
      <c r="E638" s="1">
        <v>512.47</v>
      </c>
      <c r="F638" s="1" t="s">
        <v>51</v>
      </c>
      <c r="G638" s="1">
        <v>7.7</v>
      </c>
      <c r="H638" s="1" t="s">
        <v>93</v>
      </c>
      <c r="I638" s="1" t="s">
        <v>53</v>
      </c>
      <c r="J638" s="1" t="s">
        <v>54</v>
      </c>
      <c r="K638" s="1" t="s">
        <v>55</v>
      </c>
      <c r="L638" s="1" t="s">
        <v>56</v>
      </c>
      <c r="M638" s="20">
        <v>42773</v>
      </c>
      <c r="N638" s="21">
        <f>E638-G638</f>
        <v>504.77000000000004</v>
      </c>
      <c r="O638" s="19">
        <f>M638-B638</f>
        <v>0</v>
      </c>
    </row>
    <row r="639" spans="1:15">
      <c r="A639" s="1">
        <v>37441</v>
      </c>
      <c r="B639" s="20">
        <v>42424</v>
      </c>
      <c r="C639" s="1" t="s">
        <v>50</v>
      </c>
      <c r="D639" s="1">
        <v>1</v>
      </c>
      <c r="E639" s="1">
        <v>4.0339</v>
      </c>
      <c r="F639" s="1" t="s">
        <v>51</v>
      </c>
      <c r="G639" s="1">
        <v>1</v>
      </c>
      <c r="H639" s="1" t="s">
        <v>52</v>
      </c>
      <c r="I639" s="1" t="s">
        <v>70</v>
      </c>
      <c r="J639" s="1" t="s">
        <v>54</v>
      </c>
      <c r="K639" s="1" t="s">
        <v>100</v>
      </c>
      <c r="L639" s="1" t="s">
        <v>76</v>
      </c>
      <c r="M639" s="20">
        <v>42426</v>
      </c>
      <c r="N639" s="21">
        <f>E639-G639</f>
        <v>3.0339</v>
      </c>
      <c r="O639" s="19">
        <f>M639-B639</f>
        <v>2</v>
      </c>
    </row>
    <row r="640" spans="1:15">
      <c r="A640" s="1">
        <v>40608</v>
      </c>
      <c r="B640" s="20">
        <v>43696</v>
      </c>
      <c r="C640" s="1" t="s">
        <v>61</v>
      </c>
      <c r="D640" s="1">
        <v>29</v>
      </c>
      <c r="E640" s="1">
        <v>614.15</v>
      </c>
      <c r="F640" s="1" t="s">
        <v>51</v>
      </c>
      <c r="G640" s="1">
        <v>10.199999999999999</v>
      </c>
      <c r="H640" s="1" t="s">
        <v>73</v>
      </c>
      <c r="I640" s="1" t="s">
        <v>53</v>
      </c>
      <c r="J640" s="1" t="s">
        <v>54</v>
      </c>
      <c r="K640" s="1" t="s">
        <v>101</v>
      </c>
      <c r="L640" s="1" t="s">
        <v>56</v>
      </c>
      <c r="M640" s="20">
        <v>43698</v>
      </c>
      <c r="N640" s="21">
        <f>E640-G640</f>
        <v>603.94999999999993</v>
      </c>
      <c r="O640" s="19">
        <f>M640-B640</f>
        <v>2</v>
      </c>
    </row>
    <row r="641" spans="1:15">
      <c r="A641" s="1">
        <v>44480</v>
      </c>
      <c r="B641" s="20">
        <v>42866</v>
      </c>
      <c r="C641" s="1" t="s">
        <v>92</v>
      </c>
      <c r="D641" s="1">
        <v>25</v>
      </c>
      <c r="E641" s="1">
        <v>1414.06</v>
      </c>
      <c r="F641" s="1" t="s">
        <v>51</v>
      </c>
      <c r="G641" s="1">
        <v>11.5</v>
      </c>
      <c r="H641" s="1" t="s">
        <v>78</v>
      </c>
      <c r="I641" s="1" t="s">
        <v>70</v>
      </c>
      <c r="J641" s="1" t="s">
        <v>54</v>
      </c>
      <c r="K641" s="1" t="s">
        <v>101</v>
      </c>
      <c r="L641" s="1" t="s">
        <v>56</v>
      </c>
      <c r="M641" s="20">
        <v>42868</v>
      </c>
      <c r="N641" s="21">
        <f>E641-G641</f>
        <v>1402.56</v>
      </c>
      <c r="O641" s="19">
        <f>M641-B641</f>
        <v>2</v>
      </c>
    </row>
    <row r="642" spans="1:15">
      <c r="A642" s="1">
        <v>34209</v>
      </c>
      <c r="B642" s="20">
        <v>42970</v>
      </c>
      <c r="C642" s="1" t="s">
        <v>57</v>
      </c>
      <c r="D642" s="1">
        <v>29</v>
      </c>
      <c r="E642" s="1">
        <v>1114.6400000000001</v>
      </c>
      <c r="F642" s="1" t="s">
        <v>51</v>
      </c>
      <c r="G642" s="1">
        <v>5.3</v>
      </c>
      <c r="H642" s="1" t="s">
        <v>52</v>
      </c>
      <c r="I642" s="1" t="s">
        <v>53</v>
      </c>
      <c r="J642" s="1" t="s">
        <v>54</v>
      </c>
      <c r="K642" s="1" t="s">
        <v>101</v>
      </c>
      <c r="L642" s="1" t="s">
        <v>56</v>
      </c>
      <c r="M642" s="20">
        <v>42972</v>
      </c>
      <c r="N642" s="21">
        <f>E642-G642</f>
        <v>1109.3400000000001</v>
      </c>
      <c r="O642" s="19">
        <f>M642-B642</f>
        <v>2</v>
      </c>
    </row>
    <row r="643" spans="1:15">
      <c r="A643" s="1">
        <v>4773</v>
      </c>
      <c r="B643" s="20">
        <v>43455</v>
      </c>
      <c r="C643" s="1" t="s">
        <v>50</v>
      </c>
      <c r="D643" s="1">
        <v>48</v>
      </c>
      <c r="E643" s="1">
        <v>7218.55</v>
      </c>
      <c r="F643" s="1" t="s">
        <v>77</v>
      </c>
      <c r="G643" s="1">
        <v>31.3</v>
      </c>
      <c r="H643" s="1" t="s">
        <v>52</v>
      </c>
      <c r="I643" s="1" t="s">
        <v>70</v>
      </c>
      <c r="J643" s="1" t="s">
        <v>79</v>
      </c>
      <c r="K643" s="1" t="s">
        <v>114</v>
      </c>
      <c r="L643" s="1" t="s">
        <v>115</v>
      </c>
      <c r="M643" s="20">
        <v>43457</v>
      </c>
      <c r="N643" s="21">
        <f>E643-G643</f>
        <v>7187.25</v>
      </c>
      <c r="O643" s="19">
        <f>M643-B643</f>
        <v>2</v>
      </c>
    </row>
    <row r="644" spans="1:15">
      <c r="A644" s="1">
        <v>11941</v>
      </c>
      <c r="B644" s="20">
        <v>42909</v>
      </c>
      <c r="C644" s="1" t="s">
        <v>50</v>
      </c>
      <c r="D644" s="1">
        <v>26</v>
      </c>
      <c r="E644" s="1">
        <v>5006.6400000000003</v>
      </c>
      <c r="F644" s="1" t="s">
        <v>77</v>
      </c>
      <c r="G644" s="1">
        <v>31.3</v>
      </c>
      <c r="H644" s="1" t="s">
        <v>62</v>
      </c>
      <c r="I644" s="1" t="s">
        <v>53</v>
      </c>
      <c r="J644" s="1" t="s">
        <v>79</v>
      </c>
      <c r="K644" s="1" t="s">
        <v>114</v>
      </c>
      <c r="L644" s="1" t="s">
        <v>115</v>
      </c>
      <c r="M644" s="20">
        <v>42910</v>
      </c>
      <c r="N644" s="21">
        <f>E644-G644</f>
        <v>4975.34</v>
      </c>
      <c r="O644" s="19">
        <f>M644-B644</f>
        <v>1</v>
      </c>
    </row>
    <row r="645" spans="1:15">
      <c r="A645" s="1">
        <v>22849</v>
      </c>
      <c r="B645" s="20">
        <v>43144</v>
      </c>
      <c r="C645" s="1" t="s">
        <v>61</v>
      </c>
      <c r="D645" s="1">
        <v>27</v>
      </c>
      <c r="E645" s="1">
        <v>212</v>
      </c>
      <c r="F645" s="1" t="s">
        <v>51</v>
      </c>
      <c r="G645" s="1">
        <v>10.4</v>
      </c>
      <c r="H645" s="1" t="s">
        <v>52</v>
      </c>
      <c r="I645" s="1" t="s">
        <v>53</v>
      </c>
      <c r="J645" s="1" t="s">
        <v>54</v>
      </c>
      <c r="K645" s="1" t="s">
        <v>82</v>
      </c>
      <c r="L645" s="1" t="s">
        <v>56</v>
      </c>
      <c r="M645" s="20">
        <v>43146</v>
      </c>
      <c r="N645" s="21">
        <f>E645-G645</f>
        <v>201.6</v>
      </c>
      <c r="O645" s="19">
        <f>M645-B645</f>
        <v>2</v>
      </c>
    </row>
    <row r="646" spans="1:15">
      <c r="A646" s="1">
        <v>53891</v>
      </c>
      <c r="B646" s="20">
        <v>42391</v>
      </c>
      <c r="C646" s="1" t="s">
        <v>57</v>
      </c>
      <c r="D646" s="1">
        <v>36</v>
      </c>
      <c r="E646" s="1">
        <v>602.20000000000005</v>
      </c>
      <c r="F646" s="1" t="s">
        <v>51</v>
      </c>
      <c r="G646" s="1">
        <v>10.4</v>
      </c>
      <c r="H646" s="1" t="s">
        <v>99</v>
      </c>
      <c r="I646" s="1" t="s">
        <v>70</v>
      </c>
      <c r="J646" s="1" t="s">
        <v>54</v>
      </c>
      <c r="K646" s="1" t="s">
        <v>55</v>
      </c>
      <c r="L646" s="1" t="s">
        <v>56</v>
      </c>
      <c r="M646" s="20">
        <v>42391</v>
      </c>
      <c r="N646" s="21">
        <f>E646-G646</f>
        <v>591.80000000000007</v>
      </c>
      <c r="O646" s="19">
        <f>M646-B646</f>
        <v>0</v>
      </c>
    </row>
    <row r="647" spans="1:15">
      <c r="A647" s="1">
        <v>962</v>
      </c>
      <c r="B647" s="20">
        <v>42494</v>
      </c>
      <c r="C647" s="1" t="s">
        <v>85</v>
      </c>
      <c r="D647" s="1">
        <v>33</v>
      </c>
      <c r="E647" s="1">
        <v>4348.53</v>
      </c>
      <c r="F647" s="1" t="s">
        <v>51</v>
      </c>
      <c r="G647" s="1">
        <v>21.4</v>
      </c>
      <c r="H647" s="1" t="s">
        <v>73</v>
      </c>
      <c r="I647" s="1" t="s">
        <v>74</v>
      </c>
      <c r="J647" s="1" t="s">
        <v>54</v>
      </c>
      <c r="K647" s="1" t="s">
        <v>55</v>
      </c>
      <c r="L647" s="1" t="s">
        <v>56</v>
      </c>
      <c r="M647" s="20">
        <v>42496</v>
      </c>
      <c r="N647" s="21">
        <f>E647-G647</f>
        <v>4327.13</v>
      </c>
      <c r="O647" s="19">
        <f>M647-B647</f>
        <v>2</v>
      </c>
    </row>
    <row r="648" spans="1:15">
      <c r="A648" s="1">
        <v>29383</v>
      </c>
      <c r="B648" s="20">
        <v>43421</v>
      </c>
      <c r="C648" s="1" t="s">
        <v>92</v>
      </c>
      <c r="D648" s="1">
        <v>28</v>
      </c>
      <c r="E648" s="1">
        <v>208.77</v>
      </c>
      <c r="F648" s="1" t="s">
        <v>51</v>
      </c>
      <c r="G648" s="1">
        <v>9.3000000000000007</v>
      </c>
      <c r="H648" s="1" t="s">
        <v>52</v>
      </c>
      <c r="I648" s="1" t="s">
        <v>53</v>
      </c>
      <c r="J648" s="1" t="s">
        <v>54</v>
      </c>
      <c r="K648" s="1" t="s">
        <v>101</v>
      </c>
      <c r="L648" s="1" t="s">
        <v>56</v>
      </c>
      <c r="M648" s="20">
        <v>43422</v>
      </c>
      <c r="N648" s="21">
        <f>E648-G648</f>
        <v>199.47</v>
      </c>
      <c r="O648" s="19">
        <f>M648-B648</f>
        <v>1</v>
      </c>
    </row>
    <row r="649" spans="1:15">
      <c r="A649" s="1">
        <v>20710</v>
      </c>
      <c r="B649" s="20">
        <v>42702</v>
      </c>
      <c r="C649" s="1" t="s">
        <v>57</v>
      </c>
      <c r="D649" s="1">
        <v>26</v>
      </c>
      <c r="E649" s="1">
        <v>72.12</v>
      </c>
      <c r="F649" s="1" t="s">
        <v>51</v>
      </c>
      <c r="G649" s="1">
        <v>0.5</v>
      </c>
      <c r="H649" s="1" t="s">
        <v>78</v>
      </c>
      <c r="I649" s="1" t="s">
        <v>74</v>
      </c>
      <c r="J649" s="1" t="s">
        <v>54</v>
      </c>
      <c r="K649" s="1" t="s">
        <v>58</v>
      </c>
      <c r="L649" s="1" t="s">
        <v>56</v>
      </c>
      <c r="M649" s="20">
        <v>42704</v>
      </c>
      <c r="N649" s="21">
        <f>E649-G649</f>
        <v>71.62</v>
      </c>
      <c r="O649" s="19">
        <f>M649-B649</f>
        <v>2</v>
      </c>
    </row>
    <row r="650" spans="1:15">
      <c r="A650" s="1">
        <v>51494</v>
      </c>
      <c r="B650" s="20">
        <v>43314</v>
      </c>
      <c r="C650" s="1" t="s">
        <v>50</v>
      </c>
      <c r="D650" s="1">
        <v>42</v>
      </c>
      <c r="E650" s="1">
        <v>528.11</v>
      </c>
      <c r="F650" s="1" t="s">
        <v>51</v>
      </c>
      <c r="G650" s="1">
        <v>6.4</v>
      </c>
      <c r="H650" s="1" t="s">
        <v>86</v>
      </c>
      <c r="I650" s="1" t="s">
        <v>63</v>
      </c>
      <c r="J650" s="1" t="s">
        <v>64</v>
      </c>
      <c r="K650" s="1" t="s">
        <v>97</v>
      </c>
      <c r="L650" s="1" t="s">
        <v>66</v>
      </c>
      <c r="M650" s="20">
        <v>43316</v>
      </c>
      <c r="N650" s="21">
        <f>E650-G650</f>
        <v>521.71</v>
      </c>
      <c r="O650" s="19">
        <f>M650-B650</f>
        <v>2</v>
      </c>
    </row>
    <row r="651" spans="1:15">
      <c r="A651" s="1">
        <v>613</v>
      </c>
      <c r="B651" s="20">
        <v>43267</v>
      </c>
      <c r="C651" s="1" t="s">
        <v>57</v>
      </c>
      <c r="D651" s="1">
        <v>22</v>
      </c>
      <c r="E651" s="1">
        <v>968.44</v>
      </c>
      <c r="F651" s="1" t="s">
        <v>51</v>
      </c>
      <c r="G651" s="1">
        <v>6.7</v>
      </c>
      <c r="H651" s="1" t="s">
        <v>127</v>
      </c>
      <c r="I651" s="1" t="s">
        <v>53</v>
      </c>
      <c r="J651" s="1" t="s">
        <v>54</v>
      </c>
      <c r="K651" s="1" t="s">
        <v>82</v>
      </c>
      <c r="L651" s="1" t="s">
        <v>56</v>
      </c>
      <c r="M651" s="20">
        <v>43268</v>
      </c>
      <c r="N651" s="21">
        <f>E651-G651</f>
        <v>961.74</v>
      </c>
      <c r="O651" s="19">
        <f>M651-B651</f>
        <v>1</v>
      </c>
    </row>
    <row r="652" spans="1:15">
      <c r="A652" s="1">
        <v>51780</v>
      </c>
      <c r="B652" s="20">
        <v>42939</v>
      </c>
      <c r="C652" s="1" t="s">
        <v>85</v>
      </c>
      <c r="D652" s="1">
        <v>11</v>
      </c>
      <c r="E652" s="1">
        <v>34.270000000000003</v>
      </c>
      <c r="F652" s="1" t="s">
        <v>51</v>
      </c>
      <c r="G652" s="1">
        <v>0.5</v>
      </c>
      <c r="H652" s="1" t="s">
        <v>91</v>
      </c>
      <c r="I652" s="1" t="s">
        <v>63</v>
      </c>
      <c r="J652" s="1" t="s">
        <v>54</v>
      </c>
      <c r="K652" s="1" t="s">
        <v>58</v>
      </c>
      <c r="L652" s="1" t="s">
        <v>56</v>
      </c>
      <c r="M652" s="20">
        <v>42946</v>
      </c>
      <c r="N652" s="21">
        <f>E652-G652</f>
        <v>33.770000000000003</v>
      </c>
      <c r="O652" s="19">
        <f>M652-B652</f>
        <v>7</v>
      </c>
    </row>
    <row r="653" spans="1:15">
      <c r="A653" s="1">
        <v>28289</v>
      </c>
      <c r="B653" s="20">
        <v>42748</v>
      </c>
      <c r="C653" s="1" t="s">
        <v>57</v>
      </c>
      <c r="D653" s="1">
        <v>31</v>
      </c>
      <c r="E653" s="1">
        <v>178.43</v>
      </c>
      <c r="F653" s="1" t="s">
        <v>51</v>
      </c>
      <c r="G653" s="1">
        <v>5.0999999999999996</v>
      </c>
      <c r="H653" s="1" t="s">
        <v>62</v>
      </c>
      <c r="I653" s="1" t="s">
        <v>53</v>
      </c>
      <c r="J653" s="1" t="s">
        <v>54</v>
      </c>
      <c r="K653" s="1" t="s">
        <v>101</v>
      </c>
      <c r="L653" s="1" t="s">
        <v>56</v>
      </c>
      <c r="M653" s="20">
        <v>42749</v>
      </c>
      <c r="N653" s="21">
        <f>E653-G653</f>
        <v>173.33</v>
      </c>
      <c r="O653" s="19">
        <f>M653-B653</f>
        <v>1</v>
      </c>
    </row>
    <row r="654" spans="1:15">
      <c r="A654" s="1">
        <v>45734</v>
      </c>
      <c r="B654" s="20">
        <v>43663</v>
      </c>
      <c r="C654" s="1" t="s">
        <v>50</v>
      </c>
      <c r="D654" s="1">
        <v>47</v>
      </c>
      <c r="E654" s="1">
        <v>596.54999999999995</v>
      </c>
      <c r="F654" s="1" t="s">
        <v>69</v>
      </c>
      <c r="G654" s="1">
        <v>8.5</v>
      </c>
      <c r="H654" s="1" t="s">
        <v>91</v>
      </c>
      <c r="I654" s="1" t="s">
        <v>63</v>
      </c>
      <c r="J654" s="1" t="s">
        <v>54</v>
      </c>
      <c r="K654" s="1" t="s">
        <v>100</v>
      </c>
      <c r="L654" s="1" t="s">
        <v>90</v>
      </c>
      <c r="M654" s="20">
        <v>43665</v>
      </c>
      <c r="N654" s="21">
        <f>E654-G654</f>
        <v>588.04999999999995</v>
      </c>
      <c r="O654" s="19">
        <f>M654-B654</f>
        <v>2</v>
      </c>
    </row>
    <row r="655" spans="1:15">
      <c r="A655" s="1">
        <v>5446</v>
      </c>
      <c r="B655" s="20">
        <v>42540</v>
      </c>
      <c r="C655" s="1" t="s">
        <v>85</v>
      </c>
      <c r="D655" s="1">
        <v>42</v>
      </c>
      <c r="E655" s="1">
        <v>464.0376</v>
      </c>
      <c r="F655" s="1" t="s">
        <v>51</v>
      </c>
      <c r="G655" s="1">
        <v>5.0999999999999996</v>
      </c>
      <c r="H655" s="1" t="s">
        <v>119</v>
      </c>
      <c r="I655" s="1" t="s">
        <v>53</v>
      </c>
      <c r="J655" s="1" t="s">
        <v>54</v>
      </c>
      <c r="K655" s="1" t="s">
        <v>84</v>
      </c>
      <c r="L655" s="1" t="s">
        <v>56</v>
      </c>
      <c r="M655" s="20">
        <v>42547</v>
      </c>
      <c r="N655" s="21">
        <f>E655-G655</f>
        <v>458.93759999999997</v>
      </c>
      <c r="O655" s="19">
        <f>M655-B655</f>
        <v>7</v>
      </c>
    </row>
    <row r="656" spans="1:15">
      <c r="A656" s="1">
        <v>34631</v>
      </c>
      <c r="B656" s="20">
        <v>42665</v>
      </c>
      <c r="C656" s="1" t="s">
        <v>61</v>
      </c>
      <c r="D656" s="1">
        <v>5</v>
      </c>
      <c r="E656" s="1">
        <v>23.6</v>
      </c>
      <c r="F656" s="1" t="s">
        <v>51</v>
      </c>
      <c r="G656" s="1">
        <v>6.7</v>
      </c>
      <c r="H656" s="1" t="s">
        <v>62</v>
      </c>
      <c r="I656" s="1" t="s">
        <v>53</v>
      </c>
      <c r="J656" s="1" t="s">
        <v>54</v>
      </c>
      <c r="K656" s="1" t="s">
        <v>55</v>
      </c>
      <c r="L656" s="1" t="s">
        <v>56</v>
      </c>
      <c r="M656" s="20">
        <v>42666</v>
      </c>
      <c r="N656" s="21">
        <f>E656-G656</f>
        <v>16.900000000000002</v>
      </c>
      <c r="O656" s="19">
        <f>M656-B656</f>
        <v>1</v>
      </c>
    </row>
    <row r="657" spans="1:15">
      <c r="A657" s="1">
        <v>26437</v>
      </c>
      <c r="B657" s="20">
        <v>43431</v>
      </c>
      <c r="C657" s="1" t="s">
        <v>50</v>
      </c>
      <c r="D657" s="1">
        <v>48</v>
      </c>
      <c r="E657" s="1">
        <v>272.33</v>
      </c>
      <c r="F657" s="1" t="s">
        <v>51</v>
      </c>
      <c r="G657" s="1">
        <v>0.7</v>
      </c>
      <c r="H657" s="1" t="s">
        <v>95</v>
      </c>
      <c r="I657" s="1" t="s">
        <v>53</v>
      </c>
      <c r="J657" s="1" t="s">
        <v>54</v>
      </c>
      <c r="K657" s="1" t="s">
        <v>100</v>
      </c>
      <c r="L657" s="1" t="s">
        <v>76</v>
      </c>
      <c r="M657" s="20">
        <v>43433</v>
      </c>
      <c r="N657" s="21">
        <f>E657-G657</f>
        <v>271.63</v>
      </c>
      <c r="O657" s="19">
        <f>M657-B657</f>
        <v>2</v>
      </c>
    </row>
    <row r="658" spans="1:15">
      <c r="A658" s="1">
        <v>47270</v>
      </c>
      <c r="B658" s="20">
        <v>42948</v>
      </c>
      <c r="C658" s="1" t="s">
        <v>50</v>
      </c>
      <c r="D658" s="1">
        <v>40</v>
      </c>
      <c r="E658" s="1">
        <v>409.44</v>
      </c>
      <c r="F658" s="1" t="s">
        <v>69</v>
      </c>
      <c r="G658" s="1">
        <v>4.7</v>
      </c>
      <c r="H658" s="1" t="s">
        <v>91</v>
      </c>
      <c r="I658" s="1" t="s">
        <v>70</v>
      </c>
      <c r="J658" s="1" t="s">
        <v>54</v>
      </c>
      <c r="K658" s="1" t="s">
        <v>101</v>
      </c>
      <c r="L658" s="1" t="s">
        <v>76</v>
      </c>
      <c r="M658" s="20">
        <v>42951</v>
      </c>
      <c r="N658" s="21">
        <f>E658-G658</f>
        <v>404.74</v>
      </c>
      <c r="O658" s="19">
        <f>M658-B658</f>
        <v>3</v>
      </c>
    </row>
    <row r="659" spans="1:15">
      <c r="A659" s="1">
        <v>27558</v>
      </c>
      <c r="B659" s="20">
        <v>43287</v>
      </c>
      <c r="C659" s="1" t="s">
        <v>61</v>
      </c>
      <c r="D659" s="1">
        <v>21</v>
      </c>
      <c r="E659" s="1">
        <v>452.87</v>
      </c>
      <c r="F659" s="1" t="s">
        <v>51</v>
      </c>
      <c r="G659" s="1">
        <v>3.2</v>
      </c>
      <c r="H659" s="1" t="s">
        <v>95</v>
      </c>
      <c r="I659" s="1" t="s">
        <v>63</v>
      </c>
      <c r="J659" s="1" t="s">
        <v>54</v>
      </c>
      <c r="K659" s="1" t="s">
        <v>55</v>
      </c>
      <c r="L659" s="1" t="s">
        <v>56</v>
      </c>
      <c r="M659" s="20">
        <v>43288</v>
      </c>
      <c r="N659" s="21">
        <f>E659-G659</f>
        <v>449.67</v>
      </c>
      <c r="O659" s="19">
        <f>M659-B659</f>
        <v>1</v>
      </c>
    </row>
    <row r="660" spans="1:15">
      <c r="A660" s="1">
        <v>36743</v>
      </c>
      <c r="B660" s="20">
        <v>43716</v>
      </c>
      <c r="C660" s="1" t="s">
        <v>50</v>
      </c>
      <c r="D660" s="1">
        <v>3</v>
      </c>
      <c r="E660" s="1">
        <v>27.96</v>
      </c>
      <c r="F660" s="1" t="s">
        <v>51</v>
      </c>
      <c r="G660" s="1">
        <v>4.3</v>
      </c>
      <c r="H660" s="1" t="s">
        <v>78</v>
      </c>
      <c r="I660" s="1" t="s">
        <v>70</v>
      </c>
      <c r="J660" s="1" t="s">
        <v>79</v>
      </c>
      <c r="K660" s="1" t="s">
        <v>87</v>
      </c>
      <c r="L660" s="1" t="s">
        <v>76</v>
      </c>
      <c r="M660" s="20">
        <v>43717</v>
      </c>
      <c r="N660" s="21">
        <f>E660-G660</f>
        <v>23.66</v>
      </c>
      <c r="O660" s="19">
        <f>M660-B660</f>
        <v>1</v>
      </c>
    </row>
    <row r="661" spans="1:15">
      <c r="A661" s="1">
        <v>8545</v>
      </c>
      <c r="B661" s="20">
        <v>42537</v>
      </c>
      <c r="C661" s="1" t="s">
        <v>85</v>
      </c>
      <c r="D661" s="1">
        <v>25</v>
      </c>
      <c r="E661" s="1">
        <v>121.71</v>
      </c>
      <c r="F661" s="1" t="s">
        <v>51</v>
      </c>
      <c r="G661" s="1">
        <v>5.7</v>
      </c>
      <c r="H661" s="1" t="s">
        <v>73</v>
      </c>
      <c r="I661" s="1" t="s">
        <v>74</v>
      </c>
      <c r="J661" s="1" t="s">
        <v>54</v>
      </c>
      <c r="K661" s="1" t="s">
        <v>55</v>
      </c>
      <c r="L661" s="1" t="s">
        <v>56</v>
      </c>
      <c r="M661" s="20">
        <v>42541</v>
      </c>
      <c r="N661" s="21">
        <f>E661-G661</f>
        <v>116.00999999999999</v>
      </c>
      <c r="O661" s="19">
        <f>M661-B661</f>
        <v>4</v>
      </c>
    </row>
    <row r="662" spans="1:15">
      <c r="A662" s="1">
        <v>26342</v>
      </c>
      <c r="B662" s="20">
        <v>42660</v>
      </c>
      <c r="C662" s="1" t="s">
        <v>85</v>
      </c>
      <c r="D662" s="1">
        <v>24</v>
      </c>
      <c r="E662" s="1">
        <v>283.92450000000002</v>
      </c>
      <c r="F662" s="1" t="s">
        <v>51</v>
      </c>
      <c r="G662" s="1">
        <v>12.4</v>
      </c>
      <c r="H662" s="1" t="s">
        <v>73</v>
      </c>
      <c r="I662" s="1" t="s">
        <v>70</v>
      </c>
      <c r="J662" s="1" t="s">
        <v>54</v>
      </c>
      <c r="K662" s="1" t="s">
        <v>101</v>
      </c>
      <c r="L662" s="1" t="s">
        <v>56</v>
      </c>
      <c r="M662" s="20">
        <v>42669</v>
      </c>
      <c r="N662" s="21">
        <f>E662-G662</f>
        <v>271.52450000000005</v>
      </c>
      <c r="O662" s="19">
        <f>M662-B662</f>
        <v>9</v>
      </c>
    </row>
    <row r="663" spans="1:15">
      <c r="A663" s="1">
        <v>32513</v>
      </c>
      <c r="B663" s="20">
        <v>43497</v>
      </c>
      <c r="C663" s="1" t="s">
        <v>85</v>
      </c>
      <c r="D663" s="1">
        <v>40</v>
      </c>
      <c r="E663" s="1">
        <v>71.209999999999994</v>
      </c>
      <c r="F663" s="1" t="s">
        <v>51</v>
      </c>
      <c r="G663" s="1">
        <v>1.4</v>
      </c>
      <c r="H663" s="1" t="s">
        <v>73</v>
      </c>
      <c r="I663" s="1" t="s">
        <v>53</v>
      </c>
      <c r="J663" s="1" t="s">
        <v>54</v>
      </c>
      <c r="K663" s="1" t="s">
        <v>100</v>
      </c>
      <c r="L663" s="1" t="s">
        <v>76</v>
      </c>
      <c r="M663" s="20">
        <v>43502</v>
      </c>
      <c r="N663" s="21">
        <f>E663-G663</f>
        <v>69.809999999999988</v>
      </c>
      <c r="O663" s="19">
        <f>M663-B663</f>
        <v>5</v>
      </c>
    </row>
    <row r="664" spans="1:15">
      <c r="A664" s="1">
        <v>56515</v>
      </c>
      <c r="B664" s="20">
        <v>43246</v>
      </c>
      <c r="C664" s="1" t="s">
        <v>92</v>
      </c>
      <c r="D664" s="1">
        <v>17</v>
      </c>
      <c r="E664" s="1">
        <v>1048.0899999999999</v>
      </c>
      <c r="F664" s="1" t="s">
        <v>77</v>
      </c>
      <c r="G664" s="1">
        <v>39.200000000000003</v>
      </c>
      <c r="H664" s="1" t="s">
        <v>86</v>
      </c>
      <c r="I664" s="1" t="s">
        <v>74</v>
      </c>
      <c r="J664" s="1" t="s">
        <v>79</v>
      </c>
      <c r="K664" s="1" t="s">
        <v>128</v>
      </c>
      <c r="L664" s="1" t="s">
        <v>115</v>
      </c>
      <c r="M664" s="20">
        <v>43248</v>
      </c>
      <c r="N664" s="21">
        <f>E664-G664</f>
        <v>1008.8899999999999</v>
      </c>
      <c r="O664" s="19">
        <f>M664-B664</f>
        <v>2</v>
      </c>
    </row>
    <row r="665" spans="1:15">
      <c r="A665" s="1">
        <v>3363</v>
      </c>
      <c r="B665" s="20">
        <v>43364</v>
      </c>
      <c r="C665" s="1" t="s">
        <v>57</v>
      </c>
      <c r="D665" s="1">
        <v>21</v>
      </c>
      <c r="E665" s="1">
        <v>8758.9</v>
      </c>
      <c r="F665" s="1" t="s">
        <v>51</v>
      </c>
      <c r="G665" s="1">
        <v>12.2</v>
      </c>
      <c r="H665" s="1" t="s">
        <v>52</v>
      </c>
      <c r="I665" s="1" t="s">
        <v>70</v>
      </c>
      <c r="J665" s="1" t="s">
        <v>54</v>
      </c>
      <c r="K665" s="1" t="s">
        <v>82</v>
      </c>
      <c r="L665" s="1" t="s">
        <v>56</v>
      </c>
      <c r="M665" s="20">
        <v>43364</v>
      </c>
      <c r="N665" s="21">
        <f>E665-G665</f>
        <v>8746.6999999999989</v>
      </c>
      <c r="O665" s="19">
        <f>M665-B665</f>
        <v>0</v>
      </c>
    </row>
    <row r="666" spans="1:15">
      <c r="A666" s="1">
        <v>23847</v>
      </c>
      <c r="B666" s="20">
        <v>43778</v>
      </c>
      <c r="C666" s="1" t="s">
        <v>61</v>
      </c>
      <c r="D666" s="1">
        <v>7</v>
      </c>
      <c r="E666" s="1">
        <v>1368.15</v>
      </c>
      <c r="F666" s="1" t="s">
        <v>51</v>
      </c>
      <c r="G666" s="1">
        <v>4.5</v>
      </c>
      <c r="H666" s="1" t="s">
        <v>52</v>
      </c>
      <c r="I666" s="1" t="s">
        <v>70</v>
      </c>
      <c r="J666" s="1" t="s">
        <v>64</v>
      </c>
      <c r="K666" s="1" t="s">
        <v>65</v>
      </c>
      <c r="L666" s="1" t="s">
        <v>56</v>
      </c>
      <c r="M666" s="20">
        <v>43780</v>
      </c>
      <c r="N666" s="21">
        <f>E666-G666</f>
        <v>1363.65</v>
      </c>
      <c r="O666" s="19">
        <f>M666-B666</f>
        <v>2</v>
      </c>
    </row>
    <row r="667" spans="1:15">
      <c r="A667" s="1">
        <v>50469</v>
      </c>
      <c r="B667" s="20">
        <v>42904</v>
      </c>
      <c r="C667" s="1" t="s">
        <v>61</v>
      </c>
      <c r="D667" s="1">
        <v>44</v>
      </c>
      <c r="E667" s="1">
        <v>897.93</v>
      </c>
      <c r="F667" s="1" t="s">
        <v>51</v>
      </c>
      <c r="G667" s="1">
        <v>9.1</v>
      </c>
      <c r="H667" s="1" t="s">
        <v>99</v>
      </c>
      <c r="I667" s="1" t="s">
        <v>63</v>
      </c>
      <c r="J667" s="1" t="s">
        <v>64</v>
      </c>
      <c r="K667" s="1" t="s">
        <v>97</v>
      </c>
      <c r="L667" s="1" t="s">
        <v>66</v>
      </c>
      <c r="M667" s="20">
        <v>42905</v>
      </c>
      <c r="N667" s="21">
        <f>E667-G667</f>
        <v>888.82999999999993</v>
      </c>
      <c r="O667" s="19">
        <f>M667-B667</f>
        <v>1</v>
      </c>
    </row>
    <row r="668" spans="1:15">
      <c r="A668" s="1">
        <v>8807</v>
      </c>
      <c r="B668" s="20">
        <v>42790</v>
      </c>
      <c r="C668" s="1" t="s">
        <v>85</v>
      </c>
      <c r="D668" s="1">
        <v>14</v>
      </c>
      <c r="E668" s="1">
        <v>1475.8911000000001</v>
      </c>
      <c r="F668" s="1" t="s">
        <v>51</v>
      </c>
      <c r="G668" s="1">
        <v>4.5</v>
      </c>
      <c r="H668" s="1" t="s">
        <v>126</v>
      </c>
      <c r="I668" s="1" t="s">
        <v>63</v>
      </c>
      <c r="J668" s="1" t="s">
        <v>64</v>
      </c>
      <c r="K668" s="1" t="s">
        <v>65</v>
      </c>
      <c r="L668" s="1" t="s">
        <v>56</v>
      </c>
      <c r="M668" s="20">
        <v>42797</v>
      </c>
      <c r="N668" s="21">
        <f>E668-G668</f>
        <v>1471.3911000000001</v>
      </c>
      <c r="O668" s="19">
        <f>M668-B668</f>
        <v>7</v>
      </c>
    </row>
    <row r="669" spans="1:15">
      <c r="A669" s="1">
        <v>25152</v>
      </c>
      <c r="B669" s="20">
        <v>43753</v>
      </c>
      <c r="C669" s="1" t="s">
        <v>50</v>
      </c>
      <c r="D669" s="1">
        <v>29</v>
      </c>
      <c r="E669" s="1">
        <v>208.87</v>
      </c>
      <c r="F669" s="1" t="s">
        <v>51</v>
      </c>
      <c r="G669" s="1">
        <v>2.5</v>
      </c>
      <c r="H669" s="1" t="s">
        <v>52</v>
      </c>
      <c r="I669" s="1" t="s">
        <v>53</v>
      </c>
      <c r="J669" s="1" t="s">
        <v>54</v>
      </c>
      <c r="K669" s="1" t="s">
        <v>100</v>
      </c>
      <c r="L669" s="1" t="s">
        <v>76</v>
      </c>
      <c r="M669" s="20">
        <v>43755</v>
      </c>
      <c r="N669" s="21">
        <f>E669-G669</f>
        <v>206.37</v>
      </c>
      <c r="O669" s="19">
        <f>M669-B669</f>
        <v>2</v>
      </c>
    </row>
    <row r="670" spans="1:15">
      <c r="A670" s="1">
        <v>44290</v>
      </c>
      <c r="B670" s="20">
        <v>42814</v>
      </c>
      <c r="C670" s="1" t="s">
        <v>92</v>
      </c>
      <c r="D670" s="1">
        <v>41</v>
      </c>
      <c r="E670" s="1">
        <v>296.02</v>
      </c>
      <c r="F670" s="1" t="s">
        <v>51</v>
      </c>
      <c r="G670" s="1">
        <v>6.3</v>
      </c>
      <c r="H670" s="1" t="s">
        <v>91</v>
      </c>
      <c r="I670" s="1" t="s">
        <v>53</v>
      </c>
      <c r="J670" s="1" t="s">
        <v>54</v>
      </c>
      <c r="K670" s="1" t="s">
        <v>101</v>
      </c>
      <c r="L670" s="1" t="s">
        <v>56</v>
      </c>
      <c r="M670" s="20">
        <v>42816</v>
      </c>
      <c r="N670" s="21">
        <f>E670-G670</f>
        <v>289.71999999999997</v>
      </c>
      <c r="O670" s="19">
        <f>M670-B670</f>
        <v>2</v>
      </c>
    </row>
    <row r="671" spans="1:15">
      <c r="A671" s="1">
        <v>29058</v>
      </c>
      <c r="B671" s="20">
        <v>42737</v>
      </c>
      <c r="C671" s="1" t="s">
        <v>57</v>
      </c>
      <c r="D671" s="1">
        <v>43</v>
      </c>
      <c r="E671" s="1">
        <v>307.74</v>
      </c>
      <c r="F671" s="1" t="s">
        <v>51</v>
      </c>
      <c r="G671" s="1">
        <v>6.8</v>
      </c>
      <c r="H671" s="1" t="s">
        <v>99</v>
      </c>
      <c r="I671" s="1" t="s">
        <v>63</v>
      </c>
      <c r="J671" s="1" t="s">
        <v>54</v>
      </c>
      <c r="K671" s="1" t="s">
        <v>101</v>
      </c>
      <c r="L671" s="1" t="s">
        <v>56</v>
      </c>
      <c r="M671" s="20">
        <v>42739</v>
      </c>
      <c r="N671" s="21">
        <f>E671-G671</f>
        <v>300.94</v>
      </c>
      <c r="O671" s="19">
        <f>M671-B671</f>
        <v>2</v>
      </c>
    </row>
    <row r="672" spans="1:15">
      <c r="A672" s="1">
        <v>49828</v>
      </c>
      <c r="B672" s="20">
        <v>43341</v>
      </c>
      <c r="C672" s="1" t="s">
        <v>92</v>
      </c>
      <c r="D672" s="1">
        <v>39</v>
      </c>
      <c r="E672" s="1">
        <v>291.45999999999998</v>
      </c>
      <c r="F672" s="1" t="s">
        <v>69</v>
      </c>
      <c r="G672" s="1">
        <v>7.1</v>
      </c>
      <c r="H672" s="1" t="s">
        <v>99</v>
      </c>
      <c r="I672" s="1" t="s">
        <v>63</v>
      </c>
      <c r="J672" s="1" t="s">
        <v>54</v>
      </c>
      <c r="K672" s="1" t="s">
        <v>101</v>
      </c>
      <c r="L672" s="1" t="s">
        <v>56</v>
      </c>
      <c r="M672" s="20">
        <v>43342</v>
      </c>
      <c r="N672" s="21">
        <f>E672-G672</f>
        <v>284.35999999999996</v>
      </c>
      <c r="O672" s="19">
        <f>M672-B672</f>
        <v>1</v>
      </c>
    </row>
    <row r="673" spans="1:15">
      <c r="A673" s="1">
        <v>25092</v>
      </c>
      <c r="B673" s="20">
        <v>43069</v>
      </c>
      <c r="C673" s="1" t="s">
        <v>57</v>
      </c>
      <c r="D673" s="1">
        <v>9</v>
      </c>
      <c r="E673" s="1">
        <v>17.14</v>
      </c>
      <c r="F673" s="1" t="s">
        <v>51</v>
      </c>
      <c r="G673" s="1">
        <v>0.8</v>
      </c>
      <c r="H673" s="1" t="s">
        <v>86</v>
      </c>
      <c r="I673" s="1" t="s">
        <v>63</v>
      </c>
      <c r="J673" s="1" t="s">
        <v>54</v>
      </c>
      <c r="K673" s="1" t="s">
        <v>123</v>
      </c>
      <c r="L673" s="1" t="s">
        <v>76</v>
      </c>
      <c r="M673" s="20">
        <v>43071</v>
      </c>
      <c r="N673" s="21">
        <f>E673-G673</f>
        <v>16.34</v>
      </c>
      <c r="O673" s="19">
        <f>M673-B673</f>
        <v>2</v>
      </c>
    </row>
    <row r="674" spans="1:15">
      <c r="A674" s="1">
        <v>14497</v>
      </c>
      <c r="B674" s="20">
        <v>43605</v>
      </c>
      <c r="C674" s="1" t="s">
        <v>92</v>
      </c>
      <c r="D674" s="1">
        <v>34</v>
      </c>
      <c r="E674" s="1">
        <v>229.01</v>
      </c>
      <c r="F674" s="1" t="s">
        <v>51</v>
      </c>
      <c r="G674" s="1">
        <v>8.5</v>
      </c>
      <c r="H674" s="1" t="s">
        <v>88</v>
      </c>
      <c r="I674" s="1" t="s">
        <v>74</v>
      </c>
      <c r="J674" s="1" t="s">
        <v>54</v>
      </c>
      <c r="K674" s="1" t="s">
        <v>101</v>
      </c>
      <c r="L674" s="1" t="s">
        <v>56</v>
      </c>
      <c r="M674" s="20">
        <v>43608</v>
      </c>
      <c r="N674" s="21">
        <f>E674-G674</f>
        <v>220.51</v>
      </c>
      <c r="O674" s="19">
        <f>M674-B674</f>
        <v>3</v>
      </c>
    </row>
    <row r="675" spans="1:15">
      <c r="A675" s="1">
        <v>28737</v>
      </c>
      <c r="B675" s="20">
        <v>43375</v>
      </c>
      <c r="C675" s="1" t="s">
        <v>50</v>
      </c>
      <c r="D675" s="1">
        <v>17</v>
      </c>
      <c r="E675" s="1">
        <v>1842.1559</v>
      </c>
      <c r="F675" s="1" t="s">
        <v>51</v>
      </c>
      <c r="G675" s="1">
        <v>4.5</v>
      </c>
      <c r="H675" s="1" t="s">
        <v>95</v>
      </c>
      <c r="I675" s="1" t="s">
        <v>70</v>
      </c>
      <c r="J675" s="1" t="s">
        <v>64</v>
      </c>
      <c r="K675" s="1" t="s">
        <v>65</v>
      </c>
      <c r="L675" s="1" t="s">
        <v>56</v>
      </c>
      <c r="M675" s="20">
        <v>43377</v>
      </c>
      <c r="N675" s="21">
        <f>E675-G675</f>
        <v>1837.6559</v>
      </c>
      <c r="O675" s="19">
        <f>M675-B675</f>
        <v>2</v>
      </c>
    </row>
    <row r="676" spans="1:15">
      <c r="A676" s="1">
        <v>58913</v>
      </c>
      <c r="B676" s="20">
        <v>42865</v>
      </c>
      <c r="C676" s="1" t="s">
        <v>92</v>
      </c>
      <c r="D676" s="1">
        <v>23</v>
      </c>
      <c r="E676" s="1">
        <v>154.66999999999999</v>
      </c>
      <c r="F676" s="1" t="s">
        <v>51</v>
      </c>
      <c r="G676" s="1">
        <v>6.4</v>
      </c>
      <c r="H676" s="1" t="s">
        <v>86</v>
      </c>
      <c r="I676" s="1" t="s">
        <v>53</v>
      </c>
      <c r="J676" s="1" t="s">
        <v>54</v>
      </c>
      <c r="K676" s="1" t="s">
        <v>101</v>
      </c>
      <c r="L676" s="1" t="s">
        <v>56</v>
      </c>
      <c r="M676" s="20">
        <v>42867</v>
      </c>
      <c r="N676" s="21">
        <f>E676-G676</f>
        <v>148.26999999999998</v>
      </c>
      <c r="O676" s="19">
        <f>M676-B676</f>
        <v>2</v>
      </c>
    </row>
    <row r="677" spans="1:15">
      <c r="A677" s="1">
        <v>38498</v>
      </c>
      <c r="B677" s="20">
        <v>43582</v>
      </c>
      <c r="C677" s="1" t="s">
        <v>50</v>
      </c>
      <c r="D677" s="1">
        <v>1</v>
      </c>
      <c r="E677" s="1">
        <v>46.972999999999999</v>
      </c>
      <c r="F677" s="1" t="s">
        <v>51</v>
      </c>
      <c r="G677" s="1">
        <v>4.5999999999999996</v>
      </c>
      <c r="H677" s="1" t="s">
        <v>52</v>
      </c>
      <c r="I677" s="1" t="s">
        <v>53</v>
      </c>
      <c r="J677" s="1" t="s">
        <v>54</v>
      </c>
      <c r="K677" s="1" t="s">
        <v>100</v>
      </c>
      <c r="L677" s="1" t="s">
        <v>76</v>
      </c>
      <c r="M677" s="20">
        <v>43585</v>
      </c>
      <c r="N677" s="21">
        <f>E677-G677</f>
        <v>42.372999999999998</v>
      </c>
      <c r="O677" s="19">
        <f>M677-B677</f>
        <v>3</v>
      </c>
    </row>
    <row r="678" spans="1:15">
      <c r="A678" s="1">
        <v>31392</v>
      </c>
      <c r="B678" s="20">
        <v>42860</v>
      </c>
      <c r="C678" s="1" t="s">
        <v>85</v>
      </c>
      <c r="D678" s="1">
        <v>21</v>
      </c>
      <c r="E678" s="1">
        <v>137.88</v>
      </c>
      <c r="F678" s="1" t="s">
        <v>51</v>
      </c>
      <c r="G678" s="1">
        <v>5.5</v>
      </c>
      <c r="H678" s="1" t="s">
        <v>86</v>
      </c>
      <c r="I678" s="1" t="s">
        <v>70</v>
      </c>
      <c r="J678" s="1" t="s">
        <v>54</v>
      </c>
      <c r="K678" s="1" t="s">
        <v>101</v>
      </c>
      <c r="L678" s="1" t="s">
        <v>56</v>
      </c>
      <c r="M678" s="20">
        <v>42867</v>
      </c>
      <c r="N678" s="21">
        <f>E678-G678</f>
        <v>132.38</v>
      </c>
      <c r="O678" s="19">
        <f>M678-B678</f>
        <v>7</v>
      </c>
    </row>
    <row r="679" spans="1:15">
      <c r="A679" s="1">
        <v>5347</v>
      </c>
      <c r="B679" s="20">
        <v>43151</v>
      </c>
      <c r="C679" s="1" t="s">
        <v>92</v>
      </c>
      <c r="D679" s="1">
        <v>1</v>
      </c>
      <c r="E679" s="1">
        <v>200.31</v>
      </c>
      <c r="F679" s="1" t="s">
        <v>51</v>
      </c>
      <c r="G679" s="1">
        <v>5.6</v>
      </c>
      <c r="H679" s="1" t="s">
        <v>88</v>
      </c>
      <c r="I679" s="1" t="s">
        <v>53</v>
      </c>
      <c r="J679" s="1" t="s">
        <v>64</v>
      </c>
      <c r="K679" s="1" t="s">
        <v>65</v>
      </c>
      <c r="L679" s="1" t="s">
        <v>56</v>
      </c>
      <c r="M679" s="20">
        <v>43152</v>
      </c>
      <c r="N679" s="21">
        <f>E679-G679</f>
        <v>194.71</v>
      </c>
      <c r="O679" s="19">
        <f>M679-B679</f>
        <v>1</v>
      </c>
    </row>
    <row r="680" spans="1:15">
      <c r="A680" s="1">
        <v>42370</v>
      </c>
      <c r="B680" s="20">
        <v>43424</v>
      </c>
      <c r="C680" s="1" t="s">
        <v>57</v>
      </c>
      <c r="D680" s="1">
        <v>33</v>
      </c>
      <c r="E680" s="1">
        <v>134.04</v>
      </c>
      <c r="F680" s="1" t="s">
        <v>51</v>
      </c>
      <c r="G680" s="1">
        <v>5.2</v>
      </c>
      <c r="H680" s="1" t="s">
        <v>88</v>
      </c>
      <c r="I680" s="1" t="s">
        <v>70</v>
      </c>
      <c r="J680" s="1" t="s">
        <v>54</v>
      </c>
      <c r="K680" s="1" t="s">
        <v>55</v>
      </c>
      <c r="L680" s="1" t="s">
        <v>56</v>
      </c>
      <c r="M680" s="20">
        <v>43426</v>
      </c>
      <c r="N680" s="21">
        <f>E680-G680</f>
        <v>128.84</v>
      </c>
      <c r="O680" s="19">
        <f>M680-B680</f>
        <v>2</v>
      </c>
    </row>
    <row r="681" spans="1:15">
      <c r="A681" s="1">
        <v>37828</v>
      </c>
      <c r="B681" s="20">
        <v>43209</v>
      </c>
      <c r="C681" s="1" t="s">
        <v>85</v>
      </c>
      <c r="D681" s="1">
        <v>23</v>
      </c>
      <c r="E681" s="1">
        <v>524.4819</v>
      </c>
      <c r="F681" s="1" t="s">
        <v>51</v>
      </c>
      <c r="G681" s="1">
        <v>4.3</v>
      </c>
      <c r="H681" s="1" t="s">
        <v>52</v>
      </c>
      <c r="I681" s="1" t="s">
        <v>53</v>
      </c>
      <c r="J681" s="1" t="s">
        <v>64</v>
      </c>
      <c r="K681" s="1" t="s">
        <v>71</v>
      </c>
      <c r="L681" s="1" t="s">
        <v>56</v>
      </c>
      <c r="M681" s="20">
        <v>43214</v>
      </c>
      <c r="N681" s="21">
        <f>E681-G681</f>
        <v>520.18190000000004</v>
      </c>
      <c r="O681" s="19">
        <f>M681-B681</f>
        <v>5</v>
      </c>
    </row>
    <row r="682" spans="1:15">
      <c r="A682" s="1">
        <v>8870</v>
      </c>
      <c r="B682" s="20">
        <v>42798</v>
      </c>
      <c r="C682" s="1" t="s">
        <v>61</v>
      </c>
      <c r="D682" s="1">
        <v>15</v>
      </c>
      <c r="E682" s="1">
        <v>472.49</v>
      </c>
      <c r="F682" s="1" t="s">
        <v>51</v>
      </c>
      <c r="G682" s="1">
        <v>5.4</v>
      </c>
      <c r="H682" s="1" t="s">
        <v>78</v>
      </c>
      <c r="I682" s="1" t="s">
        <v>74</v>
      </c>
      <c r="J682" s="1" t="s">
        <v>54</v>
      </c>
      <c r="K682" s="1" t="s">
        <v>101</v>
      </c>
      <c r="L682" s="1" t="s">
        <v>56</v>
      </c>
      <c r="M682" s="20">
        <v>42799</v>
      </c>
      <c r="N682" s="21">
        <f>E682-G682</f>
        <v>467.09000000000003</v>
      </c>
      <c r="O682" s="19">
        <f>M682-B682</f>
        <v>1</v>
      </c>
    </row>
    <row r="683" spans="1:15">
      <c r="A683" s="1">
        <v>19843</v>
      </c>
      <c r="B683" s="20">
        <v>42944</v>
      </c>
      <c r="C683" s="1" t="s">
        <v>92</v>
      </c>
      <c r="D683" s="1">
        <v>33</v>
      </c>
      <c r="E683" s="1">
        <v>4725.82</v>
      </c>
      <c r="F683" s="1" t="s">
        <v>51</v>
      </c>
      <c r="G683" s="1">
        <v>9.6</v>
      </c>
      <c r="H683" s="1" t="s">
        <v>73</v>
      </c>
      <c r="I683" s="1" t="s">
        <v>70</v>
      </c>
      <c r="J683" s="1" t="s">
        <v>64</v>
      </c>
      <c r="K683" s="1" t="s">
        <v>65</v>
      </c>
      <c r="L683" s="1" t="s">
        <v>56</v>
      </c>
      <c r="M683" s="20">
        <v>42944</v>
      </c>
      <c r="N683" s="21">
        <f>E683-G683</f>
        <v>4716.2199999999993</v>
      </c>
      <c r="O683" s="19">
        <f>M683-B683</f>
        <v>0</v>
      </c>
    </row>
    <row r="684" spans="1:15">
      <c r="A684" s="1">
        <v>55014</v>
      </c>
      <c r="B684" s="20">
        <v>43039</v>
      </c>
      <c r="C684" s="1" t="s">
        <v>57</v>
      </c>
      <c r="D684" s="1">
        <v>38</v>
      </c>
      <c r="E684" s="1">
        <v>251.6105</v>
      </c>
      <c r="F684" s="1" t="s">
        <v>51</v>
      </c>
      <c r="G684" s="1">
        <v>2.4</v>
      </c>
      <c r="H684" s="1" t="s">
        <v>88</v>
      </c>
      <c r="I684" s="1" t="s">
        <v>74</v>
      </c>
      <c r="J684" s="1" t="s">
        <v>54</v>
      </c>
      <c r="K684" s="1" t="s">
        <v>100</v>
      </c>
      <c r="L684" s="1" t="s">
        <v>76</v>
      </c>
      <c r="M684" s="20">
        <v>43040</v>
      </c>
      <c r="N684" s="21">
        <f>E684-G684</f>
        <v>249.2105</v>
      </c>
      <c r="O684" s="19">
        <f>M684-B684</f>
        <v>1</v>
      </c>
    </row>
    <row r="685" spans="1:15">
      <c r="A685" s="1">
        <v>39043</v>
      </c>
      <c r="B685" s="20">
        <v>43090</v>
      </c>
      <c r="C685" s="1" t="s">
        <v>61</v>
      </c>
      <c r="D685" s="1">
        <v>14</v>
      </c>
      <c r="E685" s="1">
        <v>54.36</v>
      </c>
      <c r="F685" s="1" t="s">
        <v>51</v>
      </c>
      <c r="G685" s="1">
        <v>0.5</v>
      </c>
      <c r="H685" s="1" t="s">
        <v>91</v>
      </c>
      <c r="I685" s="1" t="s">
        <v>70</v>
      </c>
      <c r="J685" s="1" t="s">
        <v>54</v>
      </c>
      <c r="K685" s="1" t="s">
        <v>58</v>
      </c>
      <c r="L685" s="1" t="s">
        <v>56</v>
      </c>
      <c r="M685" s="20">
        <v>43091</v>
      </c>
      <c r="N685" s="21">
        <f>E685-G685</f>
        <v>53.86</v>
      </c>
      <c r="O685" s="19">
        <f>M685-B685</f>
        <v>1</v>
      </c>
    </row>
    <row r="686" spans="1:15">
      <c r="A686" s="1">
        <v>59815</v>
      </c>
      <c r="B686" s="20">
        <v>43083</v>
      </c>
      <c r="C686" s="1" t="s">
        <v>61</v>
      </c>
      <c r="D686" s="1">
        <v>14</v>
      </c>
      <c r="E686" s="1">
        <v>55.17</v>
      </c>
      <c r="F686" s="1" t="s">
        <v>51</v>
      </c>
      <c r="G686" s="1">
        <v>2.1</v>
      </c>
      <c r="H686" s="1" t="s">
        <v>73</v>
      </c>
      <c r="I686" s="1" t="s">
        <v>63</v>
      </c>
      <c r="J686" s="1" t="s">
        <v>54</v>
      </c>
      <c r="K686" s="1" t="s">
        <v>101</v>
      </c>
      <c r="L686" s="1" t="s">
        <v>76</v>
      </c>
      <c r="M686" s="20">
        <v>43085</v>
      </c>
      <c r="N686" s="21">
        <f>E686-G686</f>
        <v>53.07</v>
      </c>
      <c r="O686" s="19">
        <f>M686-B686</f>
        <v>2</v>
      </c>
    </row>
    <row r="687" spans="1:15">
      <c r="A687" s="1">
        <v>37287</v>
      </c>
      <c r="B687" s="20">
        <v>43770</v>
      </c>
      <c r="C687" s="1" t="s">
        <v>85</v>
      </c>
      <c r="D687" s="1">
        <v>22</v>
      </c>
      <c r="E687" s="1">
        <v>2195.92</v>
      </c>
      <c r="F687" s="1" t="s">
        <v>51</v>
      </c>
      <c r="G687" s="1">
        <v>2.7</v>
      </c>
      <c r="H687" s="1" t="s">
        <v>78</v>
      </c>
      <c r="I687" s="1" t="s">
        <v>53</v>
      </c>
      <c r="J687" s="1" t="s">
        <v>64</v>
      </c>
      <c r="K687" s="1" t="s">
        <v>65</v>
      </c>
      <c r="L687" s="1" t="s">
        <v>56</v>
      </c>
      <c r="M687" s="20">
        <v>43774</v>
      </c>
      <c r="N687" s="21">
        <f>E687-G687</f>
        <v>2193.2200000000003</v>
      </c>
      <c r="O687" s="19">
        <f>M687-B687</f>
        <v>4</v>
      </c>
    </row>
    <row r="688" spans="1:15">
      <c r="A688" s="1">
        <v>57542</v>
      </c>
      <c r="B688" s="20">
        <v>42603</v>
      </c>
      <c r="C688" s="1" t="s">
        <v>57</v>
      </c>
      <c r="D688" s="1">
        <v>23</v>
      </c>
      <c r="E688" s="1">
        <v>1344.23</v>
      </c>
      <c r="F688" s="1" t="s">
        <v>51</v>
      </c>
      <c r="G688" s="1">
        <v>7.3</v>
      </c>
      <c r="H688" s="1" t="s">
        <v>52</v>
      </c>
      <c r="I688" s="1" t="s">
        <v>53</v>
      </c>
      <c r="J688" s="1" t="s">
        <v>54</v>
      </c>
      <c r="K688" s="1" t="s">
        <v>101</v>
      </c>
      <c r="L688" s="1" t="s">
        <v>56</v>
      </c>
      <c r="M688" s="20">
        <v>42605</v>
      </c>
      <c r="N688" s="21">
        <f>E688-G688</f>
        <v>1336.93</v>
      </c>
      <c r="O688" s="19">
        <f>M688-B688</f>
        <v>2</v>
      </c>
    </row>
    <row r="689" spans="1:15">
      <c r="A689" s="1">
        <v>11972</v>
      </c>
      <c r="B689" s="20">
        <v>42372</v>
      </c>
      <c r="C689" s="1" t="s">
        <v>61</v>
      </c>
      <c r="D689" s="1">
        <v>4</v>
      </c>
      <c r="E689" s="1">
        <v>959.24</v>
      </c>
      <c r="F689" s="1" t="s">
        <v>77</v>
      </c>
      <c r="G689" s="1">
        <v>15.7</v>
      </c>
      <c r="H689" s="1" t="s">
        <v>88</v>
      </c>
      <c r="I689" s="1" t="s">
        <v>53</v>
      </c>
      <c r="J689" s="1" t="s">
        <v>64</v>
      </c>
      <c r="K689" s="1" t="s">
        <v>97</v>
      </c>
      <c r="L689" s="1" t="s">
        <v>81</v>
      </c>
      <c r="M689" s="20">
        <v>42374</v>
      </c>
      <c r="N689" s="21">
        <f>E689-G689</f>
        <v>943.54</v>
      </c>
      <c r="O689" s="19">
        <f>M689-B689</f>
        <v>2</v>
      </c>
    </row>
    <row r="690" spans="1:15">
      <c r="A690" s="1">
        <v>31973</v>
      </c>
      <c r="B690" s="20">
        <v>43231</v>
      </c>
      <c r="C690" s="1" t="s">
        <v>61</v>
      </c>
      <c r="D690" s="1">
        <v>16</v>
      </c>
      <c r="E690" s="1">
        <v>133.63</v>
      </c>
      <c r="F690" s="1" t="s">
        <v>51</v>
      </c>
      <c r="G690" s="1">
        <v>11.9</v>
      </c>
      <c r="H690" s="1" t="s">
        <v>93</v>
      </c>
      <c r="I690" s="1" t="s">
        <v>74</v>
      </c>
      <c r="J690" s="1" t="s">
        <v>54</v>
      </c>
      <c r="K690" s="1" t="s">
        <v>101</v>
      </c>
      <c r="L690" s="1" t="s">
        <v>56</v>
      </c>
      <c r="M690" s="20">
        <v>43233</v>
      </c>
      <c r="N690" s="21">
        <f>E690-G690</f>
        <v>121.72999999999999</v>
      </c>
      <c r="O690" s="19">
        <f>M690-B690</f>
        <v>2</v>
      </c>
    </row>
    <row r="691" spans="1:15">
      <c r="A691" s="1">
        <v>48295</v>
      </c>
      <c r="B691" s="20">
        <v>42696</v>
      </c>
      <c r="C691" s="1" t="s">
        <v>92</v>
      </c>
      <c r="D691" s="1">
        <v>48</v>
      </c>
      <c r="E691" s="1">
        <v>10755.126399999999</v>
      </c>
      <c r="F691" s="1" t="s">
        <v>51</v>
      </c>
      <c r="G691" s="1">
        <v>15</v>
      </c>
      <c r="H691" s="1" t="s">
        <v>62</v>
      </c>
      <c r="I691" s="1" t="s">
        <v>74</v>
      </c>
      <c r="J691" s="1" t="s">
        <v>64</v>
      </c>
      <c r="K691" s="1" t="s">
        <v>97</v>
      </c>
      <c r="L691" s="1" t="s">
        <v>66</v>
      </c>
      <c r="M691" s="20">
        <v>42698</v>
      </c>
      <c r="N691" s="21">
        <f>E691-G691</f>
        <v>10740.126399999999</v>
      </c>
      <c r="O691" s="19">
        <f>M691-B691</f>
        <v>2</v>
      </c>
    </row>
    <row r="692" spans="1:15">
      <c r="A692" s="1">
        <v>23008</v>
      </c>
      <c r="B692" s="20">
        <v>42651</v>
      </c>
      <c r="C692" s="1" t="s">
        <v>50</v>
      </c>
      <c r="D692" s="1">
        <v>2</v>
      </c>
      <c r="E692" s="1">
        <v>348.62</v>
      </c>
      <c r="F692" s="1" t="s">
        <v>69</v>
      </c>
      <c r="G692" s="1">
        <v>7</v>
      </c>
      <c r="H692" s="1" t="s">
        <v>52</v>
      </c>
      <c r="I692" s="1" t="s">
        <v>63</v>
      </c>
      <c r="J692" s="1" t="s">
        <v>64</v>
      </c>
      <c r="K692" s="1" t="s">
        <v>71</v>
      </c>
      <c r="L692" s="1" t="s">
        <v>56</v>
      </c>
      <c r="M692" s="20">
        <v>42653</v>
      </c>
      <c r="N692" s="21">
        <f>E692-G692</f>
        <v>341.62</v>
      </c>
      <c r="O692" s="19">
        <f>M692-B692</f>
        <v>2</v>
      </c>
    </row>
    <row r="693" spans="1:15">
      <c r="A693" s="1">
        <v>49349</v>
      </c>
      <c r="B693" s="20">
        <v>43251</v>
      </c>
      <c r="C693" s="1" t="s">
        <v>57</v>
      </c>
      <c r="D693" s="1">
        <v>11</v>
      </c>
      <c r="E693" s="1">
        <v>131.97</v>
      </c>
      <c r="F693" s="1" t="s">
        <v>51</v>
      </c>
      <c r="G693" s="1">
        <v>5.4</v>
      </c>
      <c r="H693" s="1" t="s">
        <v>52</v>
      </c>
      <c r="I693" s="1" t="s">
        <v>70</v>
      </c>
      <c r="J693" s="1" t="s">
        <v>54</v>
      </c>
      <c r="K693" s="1" t="s">
        <v>101</v>
      </c>
      <c r="L693" s="1" t="s">
        <v>56</v>
      </c>
      <c r="M693" s="20">
        <v>43251</v>
      </c>
      <c r="N693" s="21">
        <f>E693-G693</f>
        <v>126.57</v>
      </c>
      <c r="O693" s="19">
        <f>M693-B693</f>
        <v>0</v>
      </c>
    </row>
    <row r="694" spans="1:15">
      <c r="A694" s="1">
        <v>49350</v>
      </c>
      <c r="B694" s="20">
        <v>43699</v>
      </c>
      <c r="C694" s="1" t="s">
        <v>57</v>
      </c>
      <c r="D694" s="1">
        <v>50</v>
      </c>
      <c r="E694" s="1">
        <v>401.37</v>
      </c>
      <c r="F694" s="1" t="s">
        <v>51</v>
      </c>
      <c r="G694" s="1">
        <v>11.9</v>
      </c>
      <c r="H694" s="1" t="s">
        <v>52</v>
      </c>
      <c r="I694" s="1" t="s">
        <v>74</v>
      </c>
      <c r="J694" s="1" t="s">
        <v>54</v>
      </c>
      <c r="K694" s="1" t="s">
        <v>101</v>
      </c>
      <c r="L694" s="1" t="s">
        <v>56</v>
      </c>
      <c r="M694" s="20">
        <v>43701</v>
      </c>
      <c r="N694" s="21">
        <f>E694-G694</f>
        <v>389.47</v>
      </c>
      <c r="O694" s="19">
        <f>M694-B694</f>
        <v>2</v>
      </c>
    </row>
    <row r="695" spans="1:15">
      <c r="A695" s="1">
        <v>45059</v>
      </c>
      <c r="B695" s="20">
        <v>43133</v>
      </c>
      <c r="C695" s="1" t="s">
        <v>61</v>
      </c>
      <c r="D695" s="1">
        <v>4</v>
      </c>
      <c r="E695" s="1">
        <v>139.25</v>
      </c>
      <c r="F695" s="1" t="s">
        <v>51</v>
      </c>
      <c r="G695" s="1">
        <v>9.3000000000000007</v>
      </c>
      <c r="H695" s="1" t="s">
        <v>52</v>
      </c>
      <c r="I695" s="1" t="s">
        <v>63</v>
      </c>
      <c r="J695" s="1" t="s">
        <v>64</v>
      </c>
      <c r="K695" s="1" t="s">
        <v>71</v>
      </c>
      <c r="L695" s="1" t="s">
        <v>56</v>
      </c>
      <c r="M695" s="20">
        <v>43135</v>
      </c>
      <c r="N695" s="21">
        <f>E695-G695</f>
        <v>129.94999999999999</v>
      </c>
      <c r="O695" s="19">
        <f>M695-B695</f>
        <v>2</v>
      </c>
    </row>
    <row r="696" spans="1:15">
      <c r="A696" s="1">
        <v>24705</v>
      </c>
      <c r="B696" s="20">
        <v>43357</v>
      </c>
      <c r="C696" s="1" t="s">
        <v>50</v>
      </c>
      <c r="D696" s="1">
        <v>34</v>
      </c>
      <c r="E696" s="1">
        <v>278.75</v>
      </c>
      <c r="F696" s="1" t="s">
        <v>51</v>
      </c>
      <c r="G696" s="1">
        <v>8.3000000000000007</v>
      </c>
      <c r="H696" s="1" t="s">
        <v>88</v>
      </c>
      <c r="I696" s="1" t="s">
        <v>63</v>
      </c>
      <c r="J696" s="1" t="s">
        <v>54</v>
      </c>
      <c r="K696" s="1" t="s">
        <v>55</v>
      </c>
      <c r="L696" s="1" t="s">
        <v>56</v>
      </c>
      <c r="M696" s="20">
        <v>43359</v>
      </c>
      <c r="N696" s="21">
        <f>E696-G696</f>
        <v>270.45</v>
      </c>
      <c r="O696" s="19">
        <f>M696-B696</f>
        <v>2</v>
      </c>
    </row>
    <row r="697" spans="1:15">
      <c r="A697" s="1">
        <v>24070</v>
      </c>
      <c r="B697" s="20">
        <v>43173</v>
      </c>
      <c r="C697" s="1" t="s">
        <v>57</v>
      </c>
      <c r="D697" s="1">
        <v>3</v>
      </c>
      <c r="E697" s="1">
        <v>461.48</v>
      </c>
      <c r="F697" s="1" t="s">
        <v>51</v>
      </c>
      <c r="G697" s="1">
        <v>26.2</v>
      </c>
      <c r="H697" s="1" t="s">
        <v>73</v>
      </c>
      <c r="I697" s="1" t="s">
        <v>53</v>
      </c>
      <c r="J697" s="1" t="s">
        <v>79</v>
      </c>
      <c r="K697" s="1" t="s">
        <v>80</v>
      </c>
      <c r="L697" s="1" t="s">
        <v>104</v>
      </c>
      <c r="M697" s="20">
        <v>43174</v>
      </c>
      <c r="N697" s="21">
        <f>E697-G697</f>
        <v>435.28000000000003</v>
      </c>
      <c r="O697" s="19">
        <f>M697-B697</f>
        <v>1</v>
      </c>
    </row>
    <row r="698" spans="1:15">
      <c r="A698" s="1">
        <v>9665</v>
      </c>
      <c r="B698" s="20">
        <v>42482</v>
      </c>
      <c r="C698" s="1" t="s">
        <v>85</v>
      </c>
      <c r="D698" s="1">
        <v>49</v>
      </c>
      <c r="E698" s="1">
        <v>10250.19</v>
      </c>
      <c r="F698" s="1" t="s">
        <v>77</v>
      </c>
      <c r="G698" s="1">
        <v>117.9</v>
      </c>
      <c r="H698" s="1" t="s">
        <v>52</v>
      </c>
      <c r="I698" s="1" t="s">
        <v>70</v>
      </c>
      <c r="J698" s="1" t="s">
        <v>79</v>
      </c>
      <c r="K698" s="1" t="s">
        <v>114</v>
      </c>
      <c r="L698" s="1" t="s">
        <v>115</v>
      </c>
      <c r="M698" s="20">
        <v>42484</v>
      </c>
      <c r="N698" s="21">
        <f>E698-G698</f>
        <v>10132.290000000001</v>
      </c>
      <c r="O698" s="19">
        <f>M698-B698</f>
        <v>2</v>
      </c>
    </row>
    <row r="699" spans="1:15">
      <c r="A699" s="1">
        <v>23713</v>
      </c>
      <c r="B699" s="20">
        <v>43797</v>
      </c>
      <c r="C699" s="1" t="s">
        <v>61</v>
      </c>
      <c r="D699" s="1">
        <v>38</v>
      </c>
      <c r="E699" s="1">
        <v>3960.63</v>
      </c>
      <c r="F699" s="1" t="s">
        <v>51</v>
      </c>
      <c r="G699" s="1">
        <v>6.3</v>
      </c>
      <c r="H699" s="1" t="s">
        <v>99</v>
      </c>
      <c r="I699" s="1" t="s">
        <v>63</v>
      </c>
      <c r="J699" s="1" t="s">
        <v>64</v>
      </c>
      <c r="K699" s="1" t="s">
        <v>65</v>
      </c>
      <c r="L699" s="1" t="s">
        <v>56</v>
      </c>
      <c r="M699" s="20">
        <v>43800</v>
      </c>
      <c r="N699" s="21">
        <f>E699-G699</f>
        <v>3954.33</v>
      </c>
      <c r="O699" s="19">
        <f>M699-B699</f>
        <v>3</v>
      </c>
    </row>
    <row r="700" spans="1:15">
      <c r="A700" s="1">
        <v>4294</v>
      </c>
      <c r="B700" s="20">
        <v>43691</v>
      </c>
      <c r="C700" s="1" t="s">
        <v>92</v>
      </c>
      <c r="D700" s="1">
        <v>8</v>
      </c>
      <c r="E700" s="1">
        <v>18.96</v>
      </c>
      <c r="F700" s="1" t="s">
        <v>51</v>
      </c>
      <c r="G700" s="1">
        <v>4.4000000000000004</v>
      </c>
      <c r="H700" s="1" t="s">
        <v>73</v>
      </c>
      <c r="I700" s="1" t="s">
        <v>74</v>
      </c>
      <c r="J700" s="1" t="s">
        <v>79</v>
      </c>
      <c r="K700" s="1" t="s">
        <v>87</v>
      </c>
      <c r="L700" s="1" t="s">
        <v>90</v>
      </c>
      <c r="M700" s="20">
        <v>43693</v>
      </c>
      <c r="N700" s="21">
        <f>E700-G700</f>
        <v>14.56</v>
      </c>
      <c r="O700" s="19">
        <f>M700-B700</f>
        <v>2</v>
      </c>
    </row>
    <row r="701" spans="1:15">
      <c r="A701" s="1">
        <v>26244</v>
      </c>
      <c r="B701" s="20">
        <v>42949</v>
      </c>
      <c r="C701" s="1" t="s">
        <v>57</v>
      </c>
      <c r="D701" s="1">
        <v>16</v>
      </c>
      <c r="E701" s="1">
        <v>140.94</v>
      </c>
      <c r="F701" s="1" t="s">
        <v>51</v>
      </c>
      <c r="G701" s="1">
        <v>3.9</v>
      </c>
      <c r="H701" s="1" t="s">
        <v>52</v>
      </c>
      <c r="I701" s="1" t="s">
        <v>70</v>
      </c>
      <c r="J701" s="1" t="s">
        <v>64</v>
      </c>
      <c r="K701" s="1" t="s">
        <v>71</v>
      </c>
      <c r="L701" s="1" t="s">
        <v>90</v>
      </c>
      <c r="M701" s="20">
        <v>42951</v>
      </c>
      <c r="N701" s="21">
        <f>E701-G701</f>
        <v>137.04</v>
      </c>
      <c r="O701" s="19">
        <f>M701-B701</f>
        <v>2</v>
      </c>
    </row>
    <row r="702" spans="1:15">
      <c r="A702" s="1">
        <v>2279</v>
      </c>
      <c r="B702" s="20">
        <v>42787</v>
      </c>
      <c r="C702" s="1" t="s">
        <v>92</v>
      </c>
      <c r="D702" s="1">
        <v>39</v>
      </c>
      <c r="E702" s="1">
        <v>905.11</v>
      </c>
      <c r="F702" s="1" t="s">
        <v>51</v>
      </c>
      <c r="G702" s="1">
        <v>5.8</v>
      </c>
      <c r="H702" s="1" t="s">
        <v>73</v>
      </c>
      <c r="I702" s="1" t="s">
        <v>53</v>
      </c>
      <c r="J702" s="1" t="s">
        <v>54</v>
      </c>
      <c r="K702" s="1" t="s">
        <v>82</v>
      </c>
      <c r="L702" s="1" t="s">
        <v>56</v>
      </c>
      <c r="M702" s="20">
        <v>42789</v>
      </c>
      <c r="N702" s="21">
        <f>E702-G702</f>
        <v>899.31000000000006</v>
      </c>
      <c r="O702" s="19">
        <f>M702-B702</f>
        <v>2</v>
      </c>
    </row>
    <row r="703" spans="1:15">
      <c r="A703" s="1">
        <v>52930</v>
      </c>
      <c r="B703" s="20">
        <v>43411</v>
      </c>
      <c r="C703" s="1" t="s">
        <v>85</v>
      </c>
      <c r="D703" s="1">
        <v>40</v>
      </c>
      <c r="E703" s="1">
        <v>1996.18</v>
      </c>
      <c r="F703" s="1" t="s">
        <v>51</v>
      </c>
      <c r="G703" s="1">
        <v>1.3</v>
      </c>
      <c r="H703" s="1" t="s">
        <v>52</v>
      </c>
      <c r="I703" s="1" t="s">
        <v>53</v>
      </c>
      <c r="J703" s="1" t="s">
        <v>64</v>
      </c>
      <c r="K703" s="1" t="s">
        <v>65</v>
      </c>
      <c r="L703" s="1" t="s">
        <v>90</v>
      </c>
      <c r="M703" s="20">
        <v>43411</v>
      </c>
      <c r="N703" s="21">
        <f>E703-G703</f>
        <v>1994.88</v>
      </c>
      <c r="O703" s="19">
        <f>M703-B703</f>
        <v>0</v>
      </c>
    </row>
    <row r="704" spans="1:15">
      <c r="A704" s="1">
        <v>47175</v>
      </c>
      <c r="B704" s="20">
        <v>42849</v>
      </c>
      <c r="C704" s="1" t="s">
        <v>61</v>
      </c>
      <c r="D704" s="1">
        <v>40</v>
      </c>
      <c r="E704" s="1">
        <v>75.38</v>
      </c>
      <c r="F704" s="1" t="s">
        <v>51</v>
      </c>
      <c r="G704" s="1">
        <v>1.1000000000000001</v>
      </c>
      <c r="H704" s="1" t="s">
        <v>91</v>
      </c>
      <c r="I704" s="1" t="s">
        <v>53</v>
      </c>
      <c r="J704" s="1" t="s">
        <v>54</v>
      </c>
      <c r="K704" s="1" t="s">
        <v>100</v>
      </c>
      <c r="L704" s="1" t="s">
        <v>76</v>
      </c>
      <c r="M704" s="20">
        <v>42850</v>
      </c>
      <c r="N704" s="21">
        <f>E704-G704</f>
        <v>74.28</v>
      </c>
      <c r="O704" s="19">
        <f>M704-B704</f>
        <v>1</v>
      </c>
    </row>
    <row r="705" spans="1:15">
      <c r="A705" s="1">
        <v>7559</v>
      </c>
      <c r="B705" s="20">
        <v>43019</v>
      </c>
      <c r="C705" s="1" t="s">
        <v>50</v>
      </c>
      <c r="D705" s="1">
        <v>9</v>
      </c>
      <c r="E705" s="1">
        <v>96.7</v>
      </c>
      <c r="F705" s="1" t="s">
        <v>51</v>
      </c>
      <c r="G705" s="1">
        <v>52.4</v>
      </c>
      <c r="H705" s="1" t="s">
        <v>91</v>
      </c>
      <c r="I705" s="1" t="s">
        <v>53</v>
      </c>
      <c r="J705" s="1" t="s">
        <v>54</v>
      </c>
      <c r="K705" s="1" t="s">
        <v>98</v>
      </c>
      <c r="L705" s="1" t="s">
        <v>104</v>
      </c>
      <c r="M705" s="20">
        <v>43021</v>
      </c>
      <c r="N705" s="21">
        <f>E705-G705</f>
        <v>44.300000000000004</v>
      </c>
      <c r="O705" s="19">
        <f>M705-B705</f>
        <v>2</v>
      </c>
    </row>
    <row r="706" spans="1:15">
      <c r="A706" s="1">
        <v>24386</v>
      </c>
      <c r="B706" s="20">
        <v>43642</v>
      </c>
      <c r="C706" s="1" t="s">
        <v>57</v>
      </c>
      <c r="D706" s="1">
        <v>12</v>
      </c>
      <c r="E706" s="1">
        <v>538.29999999999995</v>
      </c>
      <c r="F706" s="1" t="s">
        <v>51</v>
      </c>
      <c r="G706" s="1">
        <v>7</v>
      </c>
      <c r="H706" s="1" t="s">
        <v>99</v>
      </c>
      <c r="I706" s="1" t="s">
        <v>53</v>
      </c>
      <c r="J706" s="1" t="s">
        <v>64</v>
      </c>
      <c r="K706" s="1" t="s">
        <v>71</v>
      </c>
      <c r="L706" s="1" t="s">
        <v>56</v>
      </c>
      <c r="M706" s="20">
        <v>43644</v>
      </c>
      <c r="N706" s="21">
        <f>E706-G706</f>
        <v>531.29999999999995</v>
      </c>
      <c r="O706" s="19">
        <f>M706-B706</f>
        <v>2</v>
      </c>
    </row>
    <row r="707" spans="1:15">
      <c r="A707" s="1">
        <v>34595</v>
      </c>
      <c r="B707" s="20">
        <v>43665</v>
      </c>
      <c r="C707" s="1" t="s">
        <v>92</v>
      </c>
      <c r="D707" s="1">
        <v>12</v>
      </c>
      <c r="E707" s="1">
        <v>522.86</v>
      </c>
      <c r="F707" s="1" t="s">
        <v>51</v>
      </c>
      <c r="G707" s="1">
        <v>18.7</v>
      </c>
      <c r="H707" s="1" t="s">
        <v>78</v>
      </c>
      <c r="I707" s="1" t="s">
        <v>74</v>
      </c>
      <c r="J707" s="1" t="s">
        <v>54</v>
      </c>
      <c r="K707" s="1" t="s">
        <v>101</v>
      </c>
      <c r="L707" s="1" t="s">
        <v>56</v>
      </c>
      <c r="M707" s="20">
        <v>43666</v>
      </c>
      <c r="N707" s="21">
        <f>E707-G707</f>
        <v>504.16</v>
      </c>
      <c r="O707" s="19">
        <f>M707-B707</f>
        <v>1</v>
      </c>
    </row>
    <row r="708" spans="1:15">
      <c r="A708" s="1">
        <v>24099</v>
      </c>
      <c r="B708" s="20">
        <v>43239</v>
      </c>
      <c r="C708" s="1" t="s">
        <v>61</v>
      </c>
      <c r="D708" s="1">
        <v>36</v>
      </c>
      <c r="E708" s="1">
        <v>883.63</v>
      </c>
      <c r="F708" s="1" t="s">
        <v>51</v>
      </c>
      <c r="G708" s="1">
        <v>37.5</v>
      </c>
      <c r="H708" s="1" t="s">
        <v>78</v>
      </c>
      <c r="I708" s="1" t="s">
        <v>53</v>
      </c>
      <c r="J708" s="1" t="s">
        <v>54</v>
      </c>
      <c r="K708" s="1" t="s">
        <v>82</v>
      </c>
      <c r="L708" s="1" t="s">
        <v>104</v>
      </c>
      <c r="M708" s="20">
        <v>43240</v>
      </c>
      <c r="N708" s="21">
        <f>E708-G708</f>
        <v>846.13</v>
      </c>
      <c r="O708" s="19">
        <f>M708-B708</f>
        <v>1</v>
      </c>
    </row>
    <row r="709" spans="1:15">
      <c r="A709" s="1">
        <v>43904</v>
      </c>
      <c r="B709" s="20">
        <v>42855</v>
      </c>
      <c r="C709" s="1" t="s">
        <v>61</v>
      </c>
      <c r="D709" s="1">
        <v>30</v>
      </c>
      <c r="E709" s="1">
        <v>3573.4254999999998</v>
      </c>
      <c r="F709" s="1" t="s">
        <v>51</v>
      </c>
      <c r="G709" s="1">
        <v>8.1999999999999993</v>
      </c>
      <c r="H709" s="1" t="s">
        <v>99</v>
      </c>
      <c r="I709" s="1" t="s">
        <v>74</v>
      </c>
      <c r="J709" s="1" t="s">
        <v>64</v>
      </c>
      <c r="K709" s="1" t="s">
        <v>65</v>
      </c>
      <c r="L709" s="1" t="s">
        <v>56</v>
      </c>
      <c r="M709" s="20">
        <v>42856</v>
      </c>
      <c r="N709" s="21">
        <f>E709-G709</f>
        <v>3565.2255</v>
      </c>
      <c r="O709" s="19">
        <f>M709-B709</f>
        <v>1</v>
      </c>
    </row>
    <row r="710" spans="1:15">
      <c r="A710" s="1">
        <v>24931</v>
      </c>
      <c r="B710" s="20">
        <v>43410</v>
      </c>
      <c r="C710" s="1" t="s">
        <v>85</v>
      </c>
      <c r="D710" s="1">
        <v>9</v>
      </c>
      <c r="E710" s="1">
        <v>160.11000000000001</v>
      </c>
      <c r="F710" s="1" t="s">
        <v>51</v>
      </c>
      <c r="G710" s="1">
        <v>5.4</v>
      </c>
      <c r="H710" s="1" t="s">
        <v>91</v>
      </c>
      <c r="I710" s="1" t="s">
        <v>70</v>
      </c>
      <c r="J710" s="1" t="s">
        <v>54</v>
      </c>
      <c r="K710" s="1" t="s">
        <v>55</v>
      </c>
      <c r="L710" s="1" t="s">
        <v>56</v>
      </c>
      <c r="M710" s="20">
        <v>43414</v>
      </c>
      <c r="N710" s="21">
        <f>E710-G710</f>
        <v>154.71</v>
      </c>
      <c r="O710" s="19">
        <f>M710-B710</f>
        <v>4</v>
      </c>
    </row>
    <row r="711" spans="1:15">
      <c r="A711" s="1">
        <v>28258</v>
      </c>
      <c r="B711" s="20">
        <v>42441</v>
      </c>
      <c r="C711" s="1" t="s">
        <v>50</v>
      </c>
      <c r="D711" s="1">
        <v>25</v>
      </c>
      <c r="E711" s="1">
        <v>2667.77</v>
      </c>
      <c r="F711" s="1" t="s">
        <v>51</v>
      </c>
      <c r="G711" s="1">
        <v>21.4</v>
      </c>
      <c r="H711" s="1" t="s">
        <v>52</v>
      </c>
      <c r="I711" s="1" t="s">
        <v>70</v>
      </c>
      <c r="J711" s="1" t="s">
        <v>64</v>
      </c>
      <c r="K711" s="1" t="s">
        <v>71</v>
      </c>
      <c r="L711" s="1" t="s">
        <v>56</v>
      </c>
      <c r="M711" s="20">
        <v>42442</v>
      </c>
      <c r="N711" s="21">
        <f>E711-G711</f>
        <v>2646.37</v>
      </c>
      <c r="O711" s="19">
        <f>M711-B711</f>
        <v>1</v>
      </c>
    </row>
    <row r="712" spans="1:15">
      <c r="A712" s="1">
        <v>26855</v>
      </c>
      <c r="B712" s="20">
        <v>42443</v>
      </c>
      <c r="C712" s="1" t="s">
        <v>57</v>
      </c>
      <c r="D712" s="1">
        <v>13</v>
      </c>
      <c r="E712" s="1">
        <v>423.76</v>
      </c>
      <c r="F712" s="1" t="s">
        <v>51</v>
      </c>
      <c r="G712" s="1">
        <v>4.2</v>
      </c>
      <c r="H712" s="1" t="s">
        <v>52</v>
      </c>
      <c r="I712" s="1" t="s">
        <v>74</v>
      </c>
      <c r="J712" s="1" t="s">
        <v>79</v>
      </c>
      <c r="K712" s="1" t="s">
        <v>87</v>
      </c>
      <c r="L712" s="1" t="s">
        <v>90</v>
      </c>
      <c r="M712" s="20">
        <v>42444</v>
      </c>
      <c r="N712" s="21">
        <f>E712-G712</f>
        <v>419.56</v>
      </c>
      <c r="O712" s="19">
        <f>M712-B712</f>
        <v>1</v>
      </c>
    </row>
    <row r="713" spans="1:15">
      <c r="A713" s="1">
        <v>31174</v>
      </c>
      <c r="B713" s="20">
        <v>42454</v>
      </c>
      <c r="C713" s="1" t="s">
        <v>61</v>
      </c>
      <c r="D713" s="1">
        <v>20</v>
      </c>
      <c r="E713" s="1">
        <v>4837.0420000000004</v>
      </c>
      <c r="F713" s="1" t="s">
        <v>51</v>
      </c>
      <c r="G713" s="1">
        <v>12.6</v>
      </c>
      <c r="H713" s="1" t="s">
        <v>93</v>
      </c>
      <c r="I713" s="1" t="s">
        <v>63</v>
      </c>
      <c r="J713" s="1" t="s">
        <v>54</v>
      </c>
      <c r="K713" s="1" t="s">
        <v>98</v>
      </c>
      <c r="L713" s="1" t="s">
        <v>66</v>
      </c>
      <c r="M713" s="20">
        <v>42454</v>
      </c>
      <c r="N713" s="21">
        <f>E713-G713</f>
        <v>4824.442</v>
      </c>
      <c r="O713" s="19">
        <f>M713-B713</f>
        <v>0</v>
      </c>
    </row>
    <row r="714" spans="1:15">
      <c r="A714" s="1">
        <v>43010</v>
      </c>
      <c r="B714" s="20">
        <v>43747</v>
      </c>
      <c r="C714" s="1" t="s">
        <v>50</v>
      </c>
      <c r="D714" s="1">
        <v>40</v>
      </c>
      <c r="E714" s="1">
        <v>249.524</v>
      </c>
      <c r="F714" s="1" t="s">
        <v>51</v>
      </c>
      <c r="G714" s="1">
        <v>1.6</v>
      </c>
      <c r="H714" s="1" t="s">
        <v>73</v>
      </c>
      <c r="I714" s="1" t="s">
        <v>70</v>
      </c>
      <c r="J714" s="1" t="s">
        <v>54</v>
      </c>
      <c r="K714" s="1" t="s">
        <v>101</v>
      </c>
      <c r="L714" s="1" t="s">
        <v>76</v>
      </c>
      <c r="M714" s="20">
        <v>43747</v>
      </c>
      <c r="N714" s="21">
        <f>E714-G714</f>
        <v>247.92400000000001</v>
      </c>
      <c r="O714" s="19">
        <f>M714-B714</f>
        <v>0</v>
      </c>
    </row>
    <row r="715" spans="1:15">
      <c r="A715" s="1">
        <v>2912</v>
      </c>
      <c r="B715" s="20">
        <v>43535</v>
      </c>
      <c r="C715" s="1" t="s">
        <v>85</v>
      </c>
      <c r="D715" s="1">
        <v>9</v>
      </c>
      <c r="E715" s="1">
        <v>543.54</v>
      </c>
      <c r="F715" s="1" t="s">
        <v>69</v>
      </c>
      <c r="G715" s="1">
        <v>5.2</v>
      </c>
      <c r="H715" s="1" t="s">
        <v>52</v>
      </c>
      <c r="I715" s="1" t="s">
        <v>53</v>
      </c>
      <c r="J715" s="1" t="s">
        <v>54</v>
      </c>
      <c r="K715" s="1" t="s">
        <v>101</v>
      </c>
      <c r="L715" s="1" t="s">
        <v>56</v>
      </c>
      <c r="M715" s="20">
        <v>43542</v>
      </c>
      <c r="N715" s="21">
        <f>E715-G715</f>
        <v>538.33999999999992</v>
      </c>
      <c r="O715" s="19">
        <f>M715-B715</f>
        <v>7</v>
      </c>
    </row>
    <row r="716" spans="1:15">
      <c r="A716" s="1">
        <v>38853</v>
      </c>
      <c r="B716" s="20">
        <v>43547</v>
      </c>
      <c r="C716" s="1" t="s">
        <v>85</v>
      </c>
      <c r="D716" s="1">
        <v>13</v>
      </c>
      <c r="E716" s="1">
        <v>778.99</v>
      </c>
      <c r="F716" s="1" t="s">
        <v>51</v>
      </c>
      <c r="G716" s="1">
        <v>2.7</v>
      </c>
      <c r="H716" s="1" t="s">
        <v>52</v>
      </c>
      <c r="I716" s="1" t="s">
        <v>70</v>
      </c>
      <c r="J716" s="1" t="s">
        <v>64</v>
      </c>
      <c r="K716" s="1" t="s">
        <v>65</v>
      </c>
      <c r="L716" s="1" t="s">
        <v>56</v>
      </c>
      <c r="M716" s="20">
        <v>43551</v>
      </c>
      <c r="N716" s="21">
        <f>E716-G716</f>
        <v>776.29</v>
      </c>
      <c r="O716" s="19">
        <f>M716-B716</f>
        <v>4</v>
      </c>
    </row>
    <row r="717" spans="1:15">
      <c r="A717" s="1">
        <v>14276</v>
      </c>
      <c r="B717" s="20">
        <v>42538</v>
      </c>
      <c r="C717" s="1" t="s">
        <v>92</v>
      </c>
      <c r="D717" s="1">
        <v>11</v>
      </c>
      <c r="E717" s="1">
        <v>118.55</v>
      </c>
      <c r="F717" s="1" t="s">
        <v>51</v>
      </c>
      <c r="G717" s="1">
        <v>3.1</v>
      </c>
      <c r="H717" s="1" t="s">
        <v>73</v>
      </c>
      <c r="I717" s="1" t="s">
        <v>53</v>
      </c>
      <c r="J717" s="1" t="s">
        <v>54</v>
      </c>
      <c r="K717" s="1" t="s">
        <v>100</v>
      </c>
      <c r="L717" s="1" t="s">
        <v>90</v>
      </c>
      <c r="M717" s="20">
        <v>42539</v>
      </c>
      <c r="N717" s="21">
        <f>E717-G717</f>
        <v>115.45</v>
      </c>
      <c r="O717" s="19">
        <f>M717-B717</f>
        <v>1</v>
      </c>
    </row>
    <row r="718" spans="1:15">
      <c r="A718" s="1">
        <v>39527</v>
      </c>
      <c r="B718" s="20">
        <v>43206</v>
      </c>
      <c r="C718" s="1" t="s">
        <v>85</v>
      </c>
      <c r="D718" s="1">
        <v>29</v>
      </c>
      <c r="E718" s="1">
        <v>228.28</v>
      </c>
      <c r="F718" s="1" t="s">
        <v>51</v>
      </c>
      <c r="G718" s="1">
        <v>2.1</v>
      </c>
      <c r="H718" s="1" t="s">
        <v>73</v>
      </c>
      <c r="I718" s="1" t="s">
        <v>53</v>
      </c>
      <c r="J718" s="1" t="s">
        <v>54</v>
      </c>
      <c r="K718" s="1" t="s">
        <v>101</v>
      </c>
      <c r="L718" s="1" t="s">
        <v>76</v>
      </c>
      <c r="M718" s="20">
        <v>43215</v>
      </c>
      <c r="N718" s="21">
        <f>E718-G718</f>
        <v>226.18</v>
      </c>
      <c r="O718" s="19">
        <f>M718-B718</f>
        <v>9</v>
      </c>
    </row>
    <row r="719" spans="1:15">
      <c r="A719" s="1">
        <v>31072</v>
      </c>
      <c r="B719" s="20">
        <v>43067</v>
      </c>
      <c r="C719" s="1" t="s">
        <v>85</v>
      </c>
      <c r="D719" s="1">
        <v>4</v>
      </c>
      <c r="E719" s="1">
        <v>750.24</v>
      </c>
      <c r="F719" s="1" t="s">
        <v>51</v>
      </c>
      <c r="G719" s="1">
        <v>21.4</v>
      </c>
      <c r="H719" s="1" t="s">
        <v>52</v>
      </c>
      <c r="I719" s="1" t="s">
        <v>53</v>
      </c>
      <c r="J719" s="1" t="s">
        <v>54</v>
      </c>
      <c r="K719" s="1" t="s">
        <v>55</v>
      </c>
      <c r="L719" s="1" t="s">
        <v>56</v>
      </c>
      <c r="M719" s="20">
        <v>43072</v>
      </c>
      <c r="N719" s="21">
        <f>E719-G719</f>
        <v>728.84</v>
      </c>
      <c r="O719" s="19">
        <f>M719-B719</f>
        <v>5</v>
      </c>
    </row>
    <row r="720" spans="1:15">
      <c r="A720" s="1">
        <v>19429</v>
      </c>
      <c r="B720" s="20">
        <v>42605</v>
      </c>
      <c r="C720" s="1" t="s">
        <v>61</v>
      </c>
      <c r="D720" s="1">
        <v>2</v>
      </c>
      <c r="E720" s="1">
        <v>257.06</v>
      </c>
      <c r="F720" s="1" t="s">
        <v>77</v>
      </c>
      <c r="G720" s="1">
        <v>55.6</v>
      </c>
      <c r="H720" s="1" t="s">
        <v>95</v>
      </c>
      <c r="I720" s="1" t="s">
        <v>70</v>
      </c>
      <c r="J720" s="1" t="s">
        <v>79</v>
      </c>
      <c r="K720" s="1" t="s">
        <v>114</v>
      </c>
      <c r="L720" s="1" t="s">
        <v>115</v>
      </c>
      <c r="M720" s="20">
        <v>42605</v>
      </c>
      <c r="N720" s="21">
        <f>E720-G720</f>
        <v>201.46</v>
      </c>
      <c r="O720" s="19">
        <f>M720-B720</f>
        <v>0</v>
      </c>
    </row>
    <row r="721" spans="1:15">
      <c r="A721" s="1">
        <v>1187</v>
      </c>
      <c r="B721" s="20">
        <v>43788</v>
      </c>
      <c r="C721" s="1" t="s">
        <v>92</v>
      </c>
      <c r="D721" s="1">
        <v>14</v>
      </c>
      <c r="E721" s="1">
        <v>238.51</v>
      </c>
      <c r="F721" s="1" t="s">
        <v>51</v>
      </c>
      <c r="G721" s="1">
        <v>4.3</v>
      </c>
      <c r="H721" s="1" t="s">
        <v>119</v>
      </c>
      <c r="I721" s="1" t="s">
        <v>53</v>
      </c>
      <c r="J721" s="1" t="s">
        <v>64</v>
      </c>
      <c r="K721" s="1" t="s">
        <v>71</v>
      </c>
      <c r="L721" s="1" t="s">
        <v>56</v>
      </c>
      <c r="M721" s="20">
        <v>43789</v>
      </c>
      <c r="N721" s="21">
        <f>E721-G721</f>
        <v>234.20999999999998</v>
      </c>
      <c r="O721" s="19">
        <f>M721-B721</f>
        <v>1</v>
      </c>
    </row>
    <row r="722" spans="1:15">
      <c r="A722" s="1">
        <v>54656</v>
      </c>
      <c r="B722" s="20">
        <v>43788</v>
      </c>
      <c r="C722" s="1" t="s">
        <v>57</v>
      </c>
      <c r="D722" s="1">
        <v>22</v>
      </c>
      <c r="E722" s="1">
        <v>117.19</v>
      </c>
      <c r="F722" s="1" t="s">
        <v>69</v>
      </c>
      <c r="G722" s="1">
        <v>6.2</v>
      </c>
      <c r="H722" s="1" t="s">
        <v>88</v>
      </c>
      <c r="I722" s="1" t="s">
        <v>53</v>
      </c>
      <c r="J722" s="1" t="s">
        <v>54</v>
      </c>
      <c r="K722" s="1" t="s">
        <v>55</v>
      </c>
      <c r="L722" s="1" t="s">
        <v>56</v>
      </c>
      <c r="M722" s="20">
        <v>43790</v>
      </c>
      <c r="N722" s="21">
        <f>E722-G722</f>
        <v>110.99</v>
      </c>
      <c r="O722" s="19">
        <f>M722-B722</f>
        <v>2</v>
      </c>
    </row>
    <row r="723" spans="1:15">
      <c r="A723" s="1">
        <v>18789</v>
      </c>
      <c r="B723" s="20">
        <v>43174</v>
      </c>
      <c r="C723" s="1" t="s">
        <v>57</v>
      </c>
      <c r="D723" s="1">
        <v>50</v>
      </c>
      <c r="E723" s="1">
        <v>1667.25</v>
      </c>
      <c r="F723" s="1" t="s">
        <v>51</v>
      </c>
      <c r="G723" s="1">
        <v>9.8000000000000007</v>
      </c>
      <c r="H723" s="1" t="s">
        <v>91</v>
      </c>
      <c r="I723" s="1" t="s">
        <v>74</v>
      </c>
      <c r="J723" s="1" t="s">
        <v>54</v>
      </c>
      <c r="K723" s="1" t="s">
        <v>101</v>
      </c>
      <c r="L723" s="1" t="s">
        <v>56</v>
      </c>
      <c r="M723" s="20">
        <v>43176</v>
      </c>
      <c r="N723" s="21">
        <f>E723-G723</f>
        <v>1657.45</v>
      </c>
      <c r="O723" s="19">
        <f>M723-B723</f>
        <v>2</v>
      </c>
    </row>
    <row r="724" spans="1:15">
      <c r="A724" s="1">
        <v>23877</v>
      </c>
      <c r="B724" s="20">
        <v>42562</v>
      </c>
      <c r="C724" s="1" t="s">
        <v>61</v>
      </c>
      <c r="D724" s="1">
        <v>35</v>
      </c>
      <c r="E724" s="1">
        <v>408.06</v>
      </c>
      <c r="F724" s="1" t="s">
        <v>69</v>
      </c>
      <c r="G724" s="1">
        <v>2.1</v>
      </c>
      <c r="H724" s="1" t="s">
        <v>95</v>
      </c>
      <c r="I724" s="1" t="s">
        <v>70</v>
      </c>
      <c r="J724" s="1" t="s">
        <v>64</v>
      </c>
      <c r="K724" s="1" t="s">
        <v>71</v>
      </c>
      <c r="L724" s="1" t="s">
        <v>90</v>
      </c>
      <c r="M724" s="20">
        <v>42564</v>
      </c>
      <c r="N724" s="21">
        <f>E724-G724</f>
        <v>405.96</v>
      </c>
      <c r="O724" s="19">
        <f>M724-B724</f>
        <v>2</v>
      </c>
    </row>
    <row r="725" spans="1:15">
      <c r="A725" s="1">
        <v>58599</v>
      </c>
      <c r="B725" s="20">
        <v>42748</v>
      </c>
      <c r="C725" s="1" t="s">
        <v>50</v>
      </c>
      <c r="D725" s="1">
        <v>19</v>
      </c>
      <c r="E725" s="1">
        <v>2491.62</v>
      </c>
      <c r="F725" s="1" t="s">
        <v>77</v>
      </c>
      <c r="G725" s="1">
        <v>32.1</v>
      </c>
      <c r="H725" s="1" t="s">
        <v>78</v>
      </c>
      <c r="I725" s="1" t="s">
        <v>74</v>
      </c>
      <c r="J725" s="1" t="s">
        <v>79</v>
      </c>
      <c r="K725" s="1" t="s">
        <v>80</v>
      </c>
      <c r="L725" s="1" t="s">
        <v>81</v>
      </c>
      <c r="M725" s="20">
        <v>42749</v>
      </c>
      <c r="N725" s="21">
        <f>E725-G725</f>
        <v>2459.52</v>
      </c>
      <c r="O725" s="19">
        <f>M725-B725</f>
        <v>1</v>
      </c>
    </row>
    <row r="726" spans="1:15">
      <c r="A726" s="1">
        <v>39847</v>
      </c>
      <c r="B726" s="20">
        <v>42828</v>
      </c>
      <c r="C726" s="1" t="s">
        <v>61</v>
      </c>
      <c r="D726" s="1">
        <v>29</v>
      </c>
      <c r="E726" s="1">
        <v>134.19</v>
      </c>
      <c r="F726" s="1" t="s">
        <v>51</v>
      </c>
      <c r="G726" s="1">
        <v>6.6</v>
      </c>
      <c r="H726" s="1" t="s">
        <v>73</v>
      </c>
      <c r="I726" s="1" t="s">
        <v>70</v>
      </c>
      <c r="J726" s="1" t="s">
        <v>54</v>
      </c>
      <c r="K726" s="1" t="s">
        <v>55</v>
      </c>
      <c r="L726" s="1" t="s">
        <v>56</v>
      </c>
      <c r="M726" s="20">
        <v>42829</v>
      </c>
      <c r="N726" s="21">
        <f>E726-G726</f>
        <v>127.59</v>
      </c>
      <c r="O726" s="19">
        <f>M726-B726</f>
        <v>1</v>
      </c>
    </row>
    <row r="727" spans="1:15">
      <c r="A727" s="1">
        <v>11236</v>
      </c>
      <c r="B727" s="20">
        <v>43037</v>
      </c>
      <c r="C727" s="1" t="s">
        <v>57</v>
      </c>
      <c r="D727" s="1">
        <v>45</v>
      </c>
      <c r="E727" s="1">
        <v>319.47000000000003</v>
      </c>
      <c r="F727" s="1" t="s">
        <v>51</v>
      </c>
      <c r="G727" s="1">
        <v>2.1</v>
      </c>
      <c r="H727" s="1" t="s">
        <v>95</v>
      </c>
      <c r="I727" s="1" t="s">
        <v>74</v>
      </c>
      <c r="J727" s="1" t="s">
        <v>54</v>
      </c>
      <c r="K727" s="1" t="s">
        <v>101</v>
      </c>
      <c r="L727" s="1" t="s">
        <v>76</v>
      </c>
      <c r="M727" s="20">
        <v>43037</v>
      </c>
      <c r="N727" s="21">
        <f>E727-G727</f>
        <v>317.37</v>
      </c>
      <c r="O727" s="19">
        <f>M727-B727</f>
        <v>0</v>
      </c>
    </row>
    <row r="728" spans="1:15">
      <c r="A728" s="1">
        <v>58055</v>
      </c>
      <c r="B728" s="20">
        <v>43399</v>
      </c>
      <c r="C728" s="1" t="s">
        <v>50</v>
      </c>
      <c r="D728" s="1">
        <v>26</v>
      </c>
      <c r="E728" s="1">
        <v>223.2</v>
      </c>
      <c r="F728" s="1" t="s">
        <v>51</v>
      </c>
      <c r="G728" s="1">
        <v>5.6</v>
      </c>
      <c r="H728" s="1" t="s">
        <v>119</v>
      </c>
      <c r="I728" s="1" t="s">
        <v>63</v>
      </c>
      <c r="J728" s="1" t="s">
        <v>79</v>
      </c>
      <c r="K728" s="1" t="s">
        <v>87</v>
      </c>
      <c r="L728" s="1" t="s">
        <v>56</v>
      </c>
      <c r="M728" s="20">
        <v>43401</v>
      </c>
      <c r="N728" s="21">
        <f>E728-G728</f>
        <v>217.6</v>
      </c>
      <c r="O728" s="19">
        <f>M728-B728</f>
        <v>2</v>
      </c>
    </row>
    <row r="729" spans="1:15">
      <c r="A729" s="1">
        <v>25824</v>
      </c>
      <c r="B729" s="20">
        <v>42616</v>
      </c>
      <c r="C729" s="1" t="s">
        <v>92</v>
      </c>
      <c r="D729" s="1">
        <v>37</v>
      </c>
      <c r="E729" s="1">
        <v>15419.53</v>
      </c>
      <c r="F729" s="1" t="s">
        <v>51</v>
      </c>
      <c r="G729" s="1">
        <v>21.4</v>
      </c>
      <c r="H729" s="1" t="s">
        <v>88</v>
      </c>
      <c r="I729" s="1" t="s">
        <v>53</v>
      </c>
      <c r="J729" s="1" t="s">
        <v>54</v>
      </c>
      <c r="K729" s="1" t="s">
        <v>55</v>
      </c>
      <c r="L729" s="1" t="s">
        <v>56</v>
      </c>
      <c r="M729" s="20">
        <v>42617</v>
      </c>
      <c r="N729" s="21">
        <f>E729-G729</f>
        <v>15398.130000000001</v>
      </c>
      <c r="O729" s="19">
        <f>M729-B729</f>
        <v>1</v>
      </c>
    </row>
    <row r="730" spans="1:15">
      <c r="A730" s="1">
        <v>7079</v>
      </c>
      <c r="B730" s="20">
        <v>42773</v>
      </c>
      <c r="C730" s="1" t="s">
        <v>92</v>
      </c>
      <c r="D730" s="1">
        <v>44</v>
      </c>
      <c r="E730" s="1">
        <v>13157.24</v>
      </c>
      <c r="F730" s="1" t="s">
        <v>77</v>
      </c>
      <c r="G730" s="1">
        <v>61</v>
      </c>
      <c r="H730" s="1" t="s">
        <v>78</v>
      </c>
      <c r="I730" s="1" t="s">
        <v>74</v>
      </c>
      <c r="J730" s="1" t="s">
        <v>79</v>
      </c>
      <c r="K730" s="1" t="s">
        <v>80</v>
      </c>
      <c r="L730" s="1" t="s">
        <v>81</v>
      </c>
      <c r="M730" s="20">
        <v>42774</v>
      </c>
      <c r="N730" s="21">
        <f>E730-G730</f>
        <v>13096.24</v>
      </c>
      <c r="O730" s="19">
        <f>M730-B730</f>
        <v>1</v>
      </c>
    </row>
    <row r="731" spans="1:15">
      <c r="A731" s="1">
        <v>25767</v>
      </c>
      <c r="B731" s="20">
        <v>43527</v>
      </c>
      <c r="C731" s="1" t="s">
        <v>57</v>
      </c>
      <c r="D731" s="1">
        <v>7</v>
      </c>
      <c r="E731" s="1">
        <v>280.21159999999998</v>
      </c>
      <c r="F731" s="1" t="s">
        <v>51</v>
      </c>
      <c r="G731" s="1">
        <v>2.1</v>
      </c>
      <c r="H731" s="1" t="s">
        <v>62</v>
      </c>
      <c r="I731" s="1" t="s">
        <v>53</v>
      </c>
      <c r="J731" s="1" t="s">
        <v>64</v>
      </c>
      <c r="K731" s="1" t="s">
        <v>71</v>
      </c>
      <c r="L731" s="1" t="s">
        <v>90</v>
      </c>
      <c r="M731" s="20">
        <v>43527</v>
      </c>
      <c r="N731" s="21">
        <f>E731-G731</f>
        <v>278.11159999999995</v>
      </c>
      <c r="O731" s="19">
        <f>M731-B731</f>
        <v>0</v>
      </c>
    </row>
    <row r="732" spans="1:15">
      <c r="A732" s="1">
        <v>229</v>
      </c>
      <c r="B732" s="20">
        <v>43096</v>
      </c>
      <c r="C732" s="1" t="s">
        <v>50</v>
      </c>
      <c r="D732" s="1">
        <v>43</v>
      </c>
      <c r="E732" s="1">
        <v>627.14</v>
      </c>
      <c r="F732" s="1" t="s">
        <v>51</v>
      </c>
      <c r="G732" s="1">
        <v>5.3</v>
      </c>
      <c r="H732" s="1" t="s">
        <v>86</v>
      </c>
      <c r="I732" s="1" t="s">
        <v>63</v>
      </c>
      <c r="J732" s="1" t="s">
        <v>79</v>
      </c>
      <c r="K732" s="1" t="s">
        <v>87</v>
      </c>
      <c r="L732" s="1" t="s">
        <v>90</v>
      </c>
      <c r="M732" s="20">
        <v>43098</v>
      </c>
      <c r="N732" s="21">
        <f>E732-G732</f>
        <v>621.84</v>
      </c>
      <c r="O732" s="19">
        <f>M732-B732</f>
        <v>2</v>
      </c>
    </row>
    <row r="733" spans="1:15">
      <c r="A733" s="1">
        <v>2978</v>
      </c>
      <c r="B733" s="20">
        <v>43221</v>
      </c>
      <c r="C733" s="1" t="s">
        <v>50</v>
      </c>
      <c r="D733" s="1">
        <v>34</v>
      </c>
      <c r="E733" s="1">
        <v>6702.6785</v>
      </c>
      <c r="F733" s="1" t="s">
        <v>51</v>
      </c>
      <c r="G733" s="1">
        <v>21.4</v>
      </c>
      <c r="H733" s="1" t="s">
        <v>95</v>
      </c>
      <c r="I733" s="1" t="s">
        <v>53</v>
      </c>
      <c r="J733" s="1" t="s">
        <v>64</v>
      </c>
      <c r="K733" s="1" t="s">
        <v>65</v>
      </c>
      <c r="L733" s="1" t="s">
        <v>56</v>
      </c>
      <c r="M733" s="20">
        <v>43222</v>
      </c>
      <c r="N733" s="21">
        <f>E733-G733</f>
        <v>6681.2785000000003</v>
      </c>
      <c r="O733" s="19">
        <f>M733-B733</f>
        <v>1</v>
      </c>
    </row>
    <row r="734" spans="1:15">
      <c r="A734" s="1">
        <v>5635</v>
      </c>
      <c r="B734" s="20">
        <v>43692</v>
      </c>
      <c r="C734" s="1" t="s">
        <v>92</v>
      </c>
      <c r="D734" s="1">
        <v>50</v>
      </c>
      <c r="E734" s="1">
        <v>301.29000000000002</v>
      </c>
      <c r="F734" s="1" t="s">
        <v>51</v>
      </c>
      <c r="G734" s="1">
        <v>6.3</v>
      </c>
      <c r="H734" s="1" t="s">
        <v>99</v>
      </c>
      <c r="I734" s="1" t="s">
        <v>53</v>
      </c>
      <c r="J734" s="1" t="s">
        <v>79</v>
      </c>
      <c r="K734" s="1" t="s">
        <v>87</v>
      </c>
      <c r="L734" s="1" t="s">
        <v>66</v>
      </c>
      <c r="M734" s="20">
        <v>43694</v>
      </c>
      <c r="N734" s="21">
        <f>E734-G734</f>
        <v>294.99</v>
      </c>
      <c r="O734" s="19">
        <f>M734-B734</f>
        <v>2</v>
      </c>
    </row>
    <row r="735" spans="1:15">
      <c r="A735" s="1">
        <v>20132</v>
      </c>
      <c r="B735" s="20">
        <v>42871</v>
      </c>
      <c r="C735" s="1" t="s">
        <v>85</v>
      </c>
      <c r="D735" s="1">
        <v>30</v>
      </c>
      <c r="E735" s="1">
        <v>9330.07</v>
      </c>
      <c r="F735" s="1" t="s">
        <v>77</v>
      </c>
      <c r="G735" s="1">
        <v>30</v>
      </c>
      <c r="H735" s="1" t="s">
        <v>95</v>
      </c>
      <c r="I735" s="1" t="s">
        <v>63</v>
      </c>
      <c r="J735" s="1" t="s">
        <v>64</v>
      </c>
      <c r="K735" s="1" t="s">
        <v>97</v>
      </c>
      <c r="L735" s="1" t="s">
        <v>81</v>
      </c>
      <c r="M735" s="20">
        <v>42878</v>
      </c>
      <c r="N735" s="21">
        <f>E735-G735</f>
        <v>9300.07</v>
      </c>
      <c r="O735" s="19">
        <f>M735-B735</f>
        <v>7</v>
      </c>
    </row>
    <row r="736" spans="1:15">
      <c r="A736" s="1">
        <v>33031</v>
      </c>
      <c r="B736" s="20">
        <v>43701</v>
      </c>
      <c r="C736" s="1" t="s">
        <v>57</v>
      </c>
      <c r="D736" s="1">
        <v>18</v>
      </c>
      <c r="E736" s="1">
        <v>129.43</v>
      </c>
      <c r="F736" s="1" t="s">
        <v>51</v>
      </c>
      <c r="G736" s="1">
        <v>7.1</v>
      </c>
      <c r="H736" s="1" t="s">
        <v>78</v>
      </c>
      <c r="I736" s="1" t="s">
        <v>70</v>
      </c>
      <c r="J736" s="1" t="s">
        <v>54</v>
      </c>
      <c r="K736" s="1" t="s">
        <v>101</v>
      </c>
      <c r="L736" s="1" t="s">
        <v>56</v>
      </c>
      <c r="M736" s="20">
        <v>43702</v>
      </c>
      <c r="N736" s="21">
        <f>E736-G736</f>
        <v>122.33000000000001</v>
      </c>
      <c r="O736" s="19">
        <f>M736-B736</f>
        <v>1</v>
      </c>
    </row>
    <row r="737" spans="1:15">
      <c r="A737" s="1">
        <v>11174</v>
      </c>
      <c r="B737" s="20">
        <v>42468</v>
      </c>
      <c r="C737" s="1" t="s">
        <v>92</v>
      </c>
      <c r="D737" s="1">
        <v>30</v>
      </c>
      <c r="E737" s="1">
        <v>3420.79</v>
      </c>
      <c r="F737" s="1" t="s">
        <v>51</v>
      </c>
      <c r="G737" s="1">
        <v>8.1999999999999993</v>
      </c>
      <c r="H737" s="1" t="s">
        <v>95</v>
      </c>
      <c r="I737" s="1" t="s">
        <v>53</v>
      </c>
      <c r="J737" s="1" t="s">
        <v>64</v>
      </c>
      <c r="K737" s="1" t="s">
        <v>65</v>
      </c>
      <c r="L737" s="1" t="s">
        <v>56</v>
      </c>
      <c r="M737" s="20">
        <v>42469</v>
      </c>
      <c r="N737" s="21">
        <f>E737-G737</f>
        <v>3412.59</v>
      </c>
      <c r="O737" s="19">
        <f>M737-B737</f>
        <v>1</v>
      </c>
    </row>
    <row r="738" spans="1:15">
      <c r="A738" s="1">
        <v>35111</v>
      </c>
      <c r="B738" s="20">
        <v>42890</v>
      </c>
      <c r="C738" s="1" t="s">
        <v>50</v>
      </c>
      <c r="D738" s="1">
        <v>39</v>
      </c>
      <c r="E738" s="1">
        <v>955.82</v>
      </c>
      <c r="F738" s="1" t="s">
        <v>51</v>
      </c>
      <c r="G738" s="1">
        <v>7.2</v>
      </c>
      <c r="H738" s="1" t="s">
        <v>88</v>
      </c>
      <c r="I738" s="1" t="s">
        <v>74</v>
      </c>
      <c r="J738" s="1" t="s">
        <v>54</v>
      </c>
      <c r="K738" s="1" t="s">
        <v>84</v>
      </c>
      <c r="L738" s="1" t="s">
        <v>56</v>
      </c>
      <c r="M738" s="20">
        <v>42892</v>
      </c>
      <c r="N738" s="21">
        <f>E738-G738</f>
        <v>948.62</v>
      </c>
      <c r="O738" s="19">
        <f>M738-B738</f>
        <v>2</v>
      </c>
    </row>
    <row r="739" spans="1:15">
      <c r="A739" s="1">
        <v>21604</v>
      </c>
      <c r="B739" s="20">
        <v>43556</v>
      </c>
      <c r="C739" s="1" t="s">
        <v>92</v>
      </c>
      <c r="D739" s="1">
        <v>6</v>
      </c>
      <c r="E739" s="1">
        <v>2652.4</v>
      </c>
      <c r="F739" s="1" t="s">
        <v>69</v>
      </c>
      <c r="G739" s="1">
        <v>21.4</v>
      </c>
      <c r="H739" s="1" t="s">
        <v>52</v>
      </c>
      <c r="I739" s="1" t="s">
        <v>70</v>
      </c>
      <c r="J739" s="1" t="s">
        <v>54</v>
      </c>
      <c r="K739" s="1" t="s">
        <v>55</v>
      </c>
      <c r="L739" s="1" t="s">
        <v>56</v>
      </c>
      <c r="M739" s="20">
        <v>43558</v>
      </c>
      <c r="N739" s="21">
        <f>E739-G739</f>
        <v>2631</v>
      </c>
      <c r="O739" s="19">
        <f>M739-B739</f>
        <v>2</v>
      </c>
    </row>
    <row r="740" spans="1:15">
      <c r="A740" s="1">
        <v>25248</v>
      </c>
      <c r="B740" s="20">
        <v>43434</v>
      </c>
      <c r="C740" s="1" t="s">
        <v>92</v>
      </c>
      <c r="D740" s="1">
        <v>33</v>
      </c>
      <c r="E740" s="1">
        <v>290.12</v>
      </c>
      <c r="F740" s="1" t="s">
        <v>69</v>
      </c>
      <c r="G740" s="1">
        <v>2.1</v>
      </c>
      <c r="H740" s="1" t="s">
        <v>73</v>
      </c>
      <c r="I740" s="1" t="s">
        <v>74</v>
      </c>
      <c r="J740" s="1" t="s">
        <v>64</v>
      </c>
      <c r="K740" s="1" t="s">
        <v>71</v>
      </c>
      <c r="L740" s="1" t="s">
        <v>90</v>
      </c>
      <c r="M740" s="20">
        <v>43436</v>
      </c>
      <c r="N740" s="21">
        <f>E740-G740</f>
        <v>288.02</v>
      </c>
      <c r="O740" s="19">
        <f>M740-B740</f>
        <v>2</v>
      </c>
    </row>
    <row r="741" spans="1:15">
      <c r="A741" s="1">
        <v>11301</v>
      </c>
      <c r="B741" s="20">
        <v>43546</v>
      </c>
      <c r="C741" s="1" t="s">
        <v>92</v>
      </c>
      <c r="D741" s="1">
        <v>29</v>
      </c>
      <c r="E741" s="1">
        <v>1278.6099999999999</v>
      </c>
      <c r="F741" s="1" t="s">
        <v>51</v>
      </c>
      <c r="G741" s="1">
        <v>4.3</v>
      </c>
      <c r="H741" s="1" t="s">
        <v>73</v>
      </c>
      <c r="I741" s="1" t="s">
        <v>63</v>
      </c>
      <c r="J741" s="1" t="s">
        <v>64</v>
      </c>
      <c r="K741" s="1" t="s">
        <v>71</v>
      </c>
      <c r="L741" s="1" t="s">
        <v>56</v>
      </c>
      <c r="M741" s="20">
        <v>43546</v>
      </c>
      <c r="N741" s="21">
        <f>E741-G741</f>
        <v>1274.31</v>
      </c>
      <c r="O741" s="19">
        <f>M741-B741</f>
        <v>0</v>
      </c>
    </row>
    <row r="742" spans="1:15">
      <c r="A742" s="1">
        <v>30053</v>
      </c>
      <c r="B742" s="20">
        <v>42401</v>
      </c>
      <c r="C742" s="1" t="s">
        <v>50</v>
      </c>
      <c r="D742" s="1">
        <v>41</v>
      </c>
      <c r="E742" s="1">
        <v>3508.54</v>
      </c>
      <c r="F742" s="1" t="s">
        <v>77</v>
      </c>
      <c r="G742" s="1">
        <v>36</v>
      </c>
      <c r="H742" s="1" t="s">
        <v>99</v>
      </c>
      <c r="I742" s="1" t="s">
        <v>63</v>
      </c>
      <c r="J742" s="1" t="s">
        <v>64</v>
      </c>
      <c r="K742" s="1" t="s">
        <v>97</v>
      </c>
      <c r="L742" s="1" t="s">
        <v>81</v>
      </c>
      <c r="M742" s="20">
        <v>42403</v>
      </c>
      <c r="N742" s="21">
        <f>E742-G742</f>
        <v>3472.54</v>
      </c>
      <c r="O742" s="19">
        <f>M742-B742</f>
        <v>2</v>
      </c>
    </row>
    <row r="743" spans="1:15">
      <c r="A743" s="1">
        <v>18466</v>
      </c>
      <c r="B743" s="20">
        <v>43606</v>
      </c>
      <c r="C743" s="1" t="s">
        <v>85</v>
      </c>
      <c r="D743" s="1">
        <v>24</v>
      </c>
      <c r="E743" s="1">
        <v>2882.59</v>
      </c>
      <c r="F743" s="1" t="s">
        <v>69</v>
      </c>
      <c r="G743" s="1">
        <v>7.6</v>
      </c>
      <c r="H743" s="1" t="s">
        <v>95</v>
      </c>
      <c r="I743" s="1" t="s">
        <v>53</v>
      </c>
      <c r="J743" s="1" t="s">
        <v>64</v>
      </c>
      <c r="K743" s="1" t="s">
        <v>97</v>
      </c>
      <c r="L743" s="1" t="s">
        <v>66</v>
      </c>
      <c r="M743" s="20">
        <v>43606</v>
      </c>
      <c r="N743" s="21">
        <f>E743-G743</f>
        <v>2874.9900000000002</v>
      </c>
      <c r="O743" s="19">
        <f>M743-B743</f>
        <v>0</v>
      </c>
    </row>
    <row r="744" spans="1:15">
      <c r="A744" s="1">
        <v>32613</v>
      </c>
      <c r="B744" s="20">
        <v>43449</v>
      </c>
      <c r="C744" s="1" t="s">
        <v>85</v>
      </c>
      <c r="D744" s="1">
        <v>41</v>
      </c>
      <c r="E744" s="1">
        <v>7677.19</v>
      </c>
      <c r="F744" s="1" t="s">
        <v>69</v>
      </c>
      <c r="G744" s="1">
        <v>4.3</v>
      </c>
      <c r="H744" s="1" t="s">
        <v>78</v>
      </c>
      <c r="I744" s="1" t="s">
        <v>63</v>
      </c>
      <c r="J744" s="1" t="s">
        <v>64</v>
      </c>
      <c r="K744" s="1" t="s">
        <v>65</v>
      </c>
      <c r="L744" s="1" t="s">
        <v>56</v>
      </c>
      <c r="M744" s="20">
        <v>43451</v>
      </c>
      <c r="N744" s="21">
        <f>E744-G744</f>
        <v>7672.8899999999994</v>
      </c>
      <c r="O744" s="19">
        <f>M744-B744</f>
        <v>2</v>
      </c>
    </row>
    <row r="745" spans="1:15">
      <c r="A745" s="1">
        <v>45539</v>
      </c>
      <c r="B745" s="20">
        <v>42583</v>
      </c>
      <c r="C745" s="1" t="s">
        <v>61</v>
      </c>
      <c r="D745" s="1">
        <v>27</v>
      </c>
      <c r="E745" s="1">
        <v>93.44</v>
      </c>
      <c r="F745" s="1" t="s">
        <v>51</v>
      </c>
      <c r="G745" s="1">
        <v>0.9</v>
      </c>
      <c r="H745" s="1" t="s">
        <v>73</v>
      </c>
      <c r="I745" s="1" t="s">
        <v>53</v>
      </c>
      <c r="J745" s="1" t="s">
        <v>54</v>
      </c>
      <c r="K745" s="1" t="s">
        <v>100</v>
      </c>
      <c r="L745" s="1" t="s">
        <v>76</v>
      </c>
      <c r="M745" s="20">
        <v>42585</v>
      </c>
      <c r="N745" s="21">
        <f>E745-G745</f>
        <v>92.539999999999992</v>
      </c>
      <c r="O745" s="19">
        <f>M745-B745</f>
        <v>2</v>
      </c>
    </row>
    <row r="746" spans="1:15">
      <c r="A746" s="1">
        <v>29826</v>
      </c>
      <c r="B746" s="20">
        <v>42636</v>
      </c>
      <c r="C746" s="1" t="s">
        <v>50</v>
      </c>
      <c r="D746" s="1">
        <v>9</v>
      </c>
      <c r="E746" s="1">
        <v>168.66</v>
      </c>
      <c r="F746" s="1" t="s">
        <v>51</v>
      </c>
      <c r="G746" s="1">
        <v>4.3</v>
      </c>
      <c r="H746" s="1" t="s">
        <v>73</v>
      </c>
      <c r="I746" s="1" t="s">
        <v>63</v>
      </c>
      <c r="J746" s="1" t="s">
        <v>64</v>
      </c>
      <c r="K746" s="1" t="s">
        <v>71</v>
      </c>
      <c r="L746" s="1" t="s">
        <v>56</v>
      </c>
      <c r="M746" s="20">
        <v>42637</v>
      </c>
      <c r="N746" s="21">
        <f>E746-G746</f>
        <v>164.35999999999999</v>
      </c>
      <c r="O746" s="19">
        <f>M746-B746</f>
        <v>1</v>
      </c>
    </row>
    <row r="747" spans="1:15">
      <c r="A747" s="1">
        <v>38370</v>
      </c>
      <c r="B747" s="20">
        <v>43192</v>
      </c>
      <c r="C747" s="1" t="s">
        <v>57</v>
      </c>
      <c r="D747" s="1">
        <v>50</v>
      </c>
      <c r="E747" s="1">
        <v>180.97</v>
      </c>
      <c r="F747" s="1" t="s">
        <v>51</v>
      </c>
      <c r="G747" s="1">
        <v>1.2</v>
      </c>
      <c r="H747" s="1" t="s">
        <v>52</v>
      </c>
      <c r="I747" s="1" t="s">
        <v>53</v>
      </c>
      <c r="J747" s="1" t="s">
        <v>54</v>
      </c>
      <c r="K747" s="1" t="s">
        <v>101</v>
      </c>
      <c r="L747" s="1" t="s">
        <v>76</v>
      </c>
      <c r="M747" s="20">
        <v>43194</v>
      </c>
      <c r="N747" s="21">
        <f>E747-G747</f>
        <v>179.77</v>
      </c>
      <c r="O747" s="19">
        <f>M747-B747</f>
        <v>2</v>
      </c>
    </row>
    <row r="748" spans="1:15">
      <c r="A748" s="1">
        <v>18368</v>
      </c>
      <c r="B748" s="20">
        <v>43799</v>
      </c>
      <c r="C748" s="1" t="s">
        <v>61</v>
      </c>
      <c r="D748" s="1">
        <v>3</v>
      </c>
      <c r="E748" s="1">
        <v>227.81</v>
      </c>
      <c r="F748" s="1" t="s">
        <v>51</v>
      </c>
      <c r="G748" s="1">
        <v>3.7</v>
      </c>
      <c r="H748" s="1" t="s">
        <v>88</v>
      </c>
      <c r="I748" s="1" t="s">
        <v>53</v>
      </c>
      <c r="J748" s="1" t="s">
        <v>54</v>
      </c>
      <c r="K748" s="1" t="s">
        <v>98</v>
      </c>
      <c r="L748" s="1" t="s">
        <v>56</v>
      </c>
      <c r="M748" s="20">
        <v>43801</v>
      </c>
      <c r="N748" s="21">
        <f>E748-G748</f>
        <v>224.11</v>
      </c>
      <c r="O748" s="19">
        <f>M748-B748</f>
        <v>2</v>
      </c>
    </row>
    <row r="749" spans="1:15">
      <c r="A749" s="1">
        <v>36134</v>
      </c>
      <c r="B749" s="20">
        <v>43060</v>
      </c>
      <c r="C749" s="1" t="s">
        <v>85</v>
      </c>
      <c r="D749" s="1">
        <v>6</v>
      </c>
      <c r="E749" s="1">
        <v>884.86</v>
      </c>
      <c r="F749" s="1" t="s">
        <v>51</v>
      </c>
      <c r="G749" s="1">
        <v>9.6</v>
      </c>
      <c r="H749" s="1" t="s">
        <v>62</v>
      </c>
      <c r="I749" s="1" t="s">
        <v>53</v>
      </c>
      <c r="J749" s="1" t="s">
        <v>64</v>
      </c>
      <c r="K749" s="1" t="s">
        <v>65</v>
      </c>
      <c r="L749" s="1" t="s">
        <v>56</v>
      </c>
      <c r="M749" s="20">
        <v>43060</v>
      </c>
      <c r="N749" s="21">
        <f>E749-G749</f>
        <v>875.26</v>
      </c>
      <c r="O749" s="19">
        <f>M749-B749</f>
        <v>0</v>
      </c>
    </row>
    <row r="750" spans="1:15">
      <c r="A750" s="1">
        <v>14211</v>
      </c>
      <c r="B750" s="20">
        <v>42412</v>
      </c>
      <c r="C750" s="1" t="s">
        <v>61</v>
      </c>
      <c r="D750" s="1">
        <v>14</v>
      </c>
      <c r="E750" s="1">
        <v>2533.75</v>
      </c>
      <c r="F750" s="1" t="s">
        <v>51</v>
      </c>
      <c r="G750" s="1">
        <v>12.7</v>
      </c>
      <c r="H750" s="1" t="s">
        <v>52</v>
      </c>
      <c r="I750" s="1" t="s">
        <v>70</v>
      </c>
      <c r="J750" s="1" t="s">
        <v>54</v>
      </c>
      <c r="K750" s="1" t="s">
        <v>82</v>
      </c>
      <c r="L750" s="1" t="s">
        <v>56</v>
      </c>
      <c r="M750" s="20">
        <v>42414</v>
      </c>
      <c r="N750" s="21">
        <f>E750-G750</f>
        <v>2521.0500000000002</v>
      </c>
      <c r="O750" s="19">
        <f>M750-B750</f>
        <v>2</v>
      </c>
    </row>
    <row r="751" spans="1:15">
      <c r="A751" s="1">
        <v>26305</v>
      </c>
      <c r="B751" s="20">
        <v>43070</v>
      </c>
      <c r="C751" s="1" t="s">
        <v>92</v>
      </c>
      <c r="D751" s="1">
        <v>50</v>
      </c>
      <c r="E751" s="1">
        <v>1196.48</v>
      </c>
      <c r="F751" s="1" t="s">
        <v>51</v>
      </c>
      <c r="G751" s="1">
        <v>16.2</v>
      </c>
      <c r="H751" s="1" t="s">
        <v>52</v>
      </c>
      <c r="I751" s="1" t="s">
        <v>70</v>
      </c>
      <c r="J751" s="1" t="s">
        <v>54</v>
      </c>
      <c r="K751" s="1" t="s">
        <v>55</v>
      </c>
      <c r="L751" s="1" t="s">
        <v>56</v>
      </c>
      <c r="M751" s="20">
        <v>43072</v>
      </c>
      <c r="N751" s="21">
        <f>E751-G751</f>
        <v>1180.28</v>
      </c>
      <c r="O751" s="19">
        <f>M751-B751</f>
        <v>2</v>
      </c>
    </row>
    <row r="752" spans="1:15">
      <c r="A752" s="1">
        <v>15622</v>
      </c>
      <c r="B752" s="20">
        <v>43336</v>
      </c>
      <c r="C752" s="1" t="s">
        <v>57</v>
      </c>
      <c r="D752" s="1">
        <v>21</v>
      </c>
      <c r="E752" s="1">
        <v>145.51</v>
      </c>
      <c r="F752" s="1" t="s">
        <v>51</v>
      </c>
      <c r="G752" s="1">
        <v>10.4</v>
      </c>
      <c r="H752" s="1" t="s">
        <v>73</v>
      </c>
      <c r="I752" s="1" t="s">
        <v>63</v>
      </c>
      <c r="J752" s="1" t="s">
        <v>54</v>
      </c>
      <c r="K752" s="1" t="s">
        <v>101</v>
      </c>
      <c r="L752" s="1" t="s">
        <v>56</v>
      </c>
      <c r="M752" s="20">
        <v>43337</v>
      </c>
      <c r="N752" s="21">
        <f>E752-G752</f>
        <v>135.10999999999999</v>
      </c>
      <c r="O752" s="19">
        <f>M752-B752</f>
        <v>1</v>
      </c>
    </row>
    <row r="753" spans="1:15">
      <c r="A753" s="1">
        <v>55268</v>
      </c>
      <c r="B753" s="20">
        <v>43541</v>
      </c>
      <c r="C753" s="1" t="s">
        <v>57</v>
      </c>
      <c r="D753" s="1">
        <v>11</v>
      </c>
      <c r="E753" s="1">
        <v>65.760000000000005</v>
      </c>
      <c r="F753" s="1" t="s">
        <v>69</v>
      </c>
      <c r="G753" s="1">
        <v>5.3</v>
      </c>
      <c r="H753" s="1" t="s">
        <v>86</v>
      </c>
      <c r="I753" s="1" t="s">
        <v>70</v>
      </c>
      <c r="J753" s="1" t="s">
        <v>64</v>
      </c>
      <c r="K753" s="1" t="s">
        <v>71</v>
      </c>
      <c r="L753" s="1" t="s">
        <v>90</v>
      </c>
      <c r="M753" s="20">
        <v>43542</v>
      </c>
      <c r="N753" s="21">
        <f>E753-G753</f>
        <v>60.460000000000008</v>
      </c>
      <c r="O753" s="19">
        <f>M753-B753</f>
        <v>1</v>
      </c>
    </row>
    <row r="754" spans="1:15">
      <c r="A754" s="1">
        <v>32999</v>
      </c>
      <c r="B754" s="20">
        <v>42473</v>
      </c>
      <c r="C754" s="1" t="s">
        <v>85</v>
      </c>
      <c r="D754" s="1">
        <v>14</v>
      </c>
      <c r="E754" s="1">
        <v>1483.72</v>
      </c>
      <c r="F754" s="1" t="s">
        <v>77</v>
      </c>
      <c r="G754" s="1">
        <v>38.299999999999997</v>
      </c>
      <c r="H754" s="1" t="s">
        <v>126</v>
      </c>
      <c r="I754" s="1" t="s">
        <v>70</v>
      </c>
      <c r="J754" s="1" t="s">
        <v>79</v>
      </c>
      <c r="K754" s="1" t="s">
        <v>128</v>
      </c>
      <c r="L754" s="1" t="s">
        <v>115</v>
      </c>
      <c r="M754" s="20">
        <v>42478</v>
      </c>
      <c r="N754" s="21">
        <f>E754-G754</f>
        <v>1445.42</v>
      </c>
      <c r="O754" s="19">
        <f>M754-B754</f>
        <v>5</v>
      </c>
    </row>
    <row r="755" spans="1:15">
      <c r="A755" s="1">
        <v>40803</v>
      </c>
      <c r="B755" s="20">
        <v>43202</v>
      </c>
      <c r="C755" s="1" t="s">
        <v>85</v>
      </c>
      <c r="D755" s="1">
        <v>35</v>
      </c>
      <c r="E755" s="1">
        <v>10998.31</v>
      </c>
      <c r="F755" s="1" t="s">
        <v>77</v>
      </c>
      <c r="G755" s="1">
        <v>69.3</v>
      </c>
      <c r="H755" s="1" t="s">
        <v>73</v>
      </c>
      <c r="I755" s="1" t="s">
        <v>74</v>
      </c>
      <c r="J755" s="1" t="s">
        <v>79</v>
      </c>
      <c r="K755" s="1" t="s">
        <v>80</v>
      </c>
      <c r="L755" s="1" t="s">
        <v>81</v>
      </c>
      <c r="M755" s="20">
        <v>43204</v>
      </c>
      <c r="N755" s="21">
        <f>E755-G755</f>
        <v>10929.01</v>
      </c>
      <c r="O755" s="19">
        <f>M755-B755</f>
        <v>2</v>
      </c>
    </row>
    <row r="756" spans="1:15">
      <c r="A756" s="1">
        <v>49346</v>
      </c>
      <c r="B756" s="20">
        <v>43224</v>
      </c>
      <c r="C756" s="1" t="s">
        <v>61</v>
      </c>
      <c r="D756" s="1">
        <v>50</v>
      </c>
      <c r="E756" s="1">
        <v>296.12</v>
      </c>
      <c r="F756" s="1" t="s">
        <v>51</v>
      </c>
      <c r="G756" s="1">
        <v>6</v>
      </c>
      <c r="H756" s="1" t="s">
        <v>91</v>
      </c>
      <c r="I756" s="1" t="s">
        <v>53</v>
      </c>
      <c r="J756" s="1" t="s">
        <v>54</v>
      </c>
      <c r="K756" s="1" t="s">
        <v>101</v>
      </c>
      <c r="L756" s="1" t="s">
        <v>56</v>
      </c>
      <c r="M756" s="20">
        <v>43225</v>
      </c>
      <c r="N756" s="21">
        <f>E756-G756</f>
        <v>290.12</v>
      </c>
      <c r="O756" s="19">
        <f>M756-B756</f>
        <v>1</v>
      </c>
    </row>
    <row r="757" spans="1:15">
      <c r="A757" s="1">
        <v>47457</v>
      </c>
      <c r="B757" s="20">
        <v>42523</v>
      </c>
      <c r="C757" s="1" t="s">
        <v>85</v>
      </c>
      <c r="D757" s="1">
        <v>50</v>
      </c>
      <c r="E757" s="1">
        <v>8806.92</v>
      </c>
      <c r="F757" s="1" t="s">
        <v>51</v>
      </c>
      <c r="G757" s="1">
        <v>21.4</v>
      </c>
      <c r="H757" s="1" t="s">
        <v>73</v>
      </c>
      <c r="I757" s="1" t="s">
        <v>53</v>
      </c>
      <c r="J757" s="1" t="s">
        <v>54</v>
      </c>
      <c r="K757" s="1" t="s">
        <v>82</v>
      </c>
      <c r="L757" s="1" t="s">
        <v>56</v>
      </c>
      <c r="M757" s="20">
        <v>42528</v>
      </c>
      <c r="N757" s="21">
        <f>E757-G757</f>
        <v>8785.52</v>
      </c>
      <c r="O757" s="19">
        <f>M757-B757</f>
        <v>5</v>
      </c>
    </row>
    <row r="758" spans="1:15">
      <c r="A758" s="1">
        <v>42082</v>
      </c>
      <c r="B758" s="20">
        <v>43451</v>
      </c>
      <c r="C758" s="1" t="s">
        <v>50</v>
      </c>
      <c r="D758" s="1">
        <v>15</v>
      </c>
      <c r="E758" s="1">
        <v>81.77</v>
      </c>
      <c r="F758" s="1" t="s">
        <v>51</v>
      </c>
      <c r="G758" s="1">
        <v>3.2</v>
      </c>
      <c r="H758" s="1" t="s">
        <v>52</v>
      </c>
      <c r="I758" s="1" t="s">
        <v>74</v>
      </c>
      <c r="J758" s="1" t="s">
        <v>54</v>
      </c>
      <c r="K758" s="1" t="s">
        <v>101</v>
      </c>
      <c r="L758" s="1" t="s">
        <v>76</v>
      </c>
      <c r="M758" s="20">
        <v>43453</v>
      </c>
      <c r="N758" s="21">
        <f>E758-G758</f>
        <v>78.569999999999993</v>
      </c>
      <c r="O758" s="19">
        <f>M758-B758</f>
        <v>2</v>
      </c>
    </row>
    <row r="759" spans="1:15">
      <c r="A759" s="1">
        <v>23008</v>
      </c>
      <c r="B759" s="20">
        <v>42651</v>
      </c>
      <c r="C759" s="1" t="s">
        <v>50</v>
      </c>
      <c r="D759" s="1">
        <v>10</v>
      </c>
      <c r="E759" s="1">
        <v>1216.02</v>
      </c>
      <c r="F759" s="1" t="s">
        <v>69</v>
      </c>
      <c r="G759" s="1">
        <v>9.6999999999999993</v>
      </c>
      <c r="H759" s="1" t="s">
        <v>52</v>
      </c>
      <c r="I759" s="1" t="s">
        <v>63</v>
      </c>
      <c r="J759" s="1" t="s">
        <v>54</v>
      </c>
      <c r="K759" s="1" t="s">
        <v>55</v>
      </c>
      <c r="L759" s="1" t="s">
        <v>56</v>
      </c>
      <c r="M759" s="20">
        <v>42653</v>
      </c>
      <c r="N759" s="21">
        <f>E759-G759</f>
        <v>1206.32</v>
      </c>
      <c r="O759" s="19">
        <f>M759-B759</f>
        <v>2</v>
      </c>
    </row>
    <row r="760" spans="1:15">
      <c r="A760" s="1">
        <v>23107</v>
      </c>
      <c r="B760" s="20">
        <v>43261</v>
      </c>
      <c r="C760" s="1" t="s">
        <v>92</v>
      </c>
      <c r="D760" s="1">
        <v>7</v>
      </c>
      <c r="E760" s="1">
        <v>46.320300000000003</v>
      </c>
      <c r="F760" s="1" t="s">
        <v>51</v>
      </c>
      <c r="G760" s="1">
        <v>8.1</v>
      </c>
      <c r="H760" s="1" t="s">
        <v>93</v>
      </c>
      <c r="I760" s="1" t="s">
        <v>63</v>
      </c>
      <c r="J760" s="1" t="s">
        <v>54</v>
      </c>
      <c r="K760" s="1" t="s">
        <v>55</v>
      </c>
      <c r="L760" s="1" t="s">
        <v>56</v>
      </c>
      <c r="M760" s="20">
        <v>43264</v>
      </c>
      <c r="N760" s="21">
        <f>E760-G760</f>
        <v>38.220300000000002</v>
      </c>
      <c r="O760" s="19">
        <f>M760-B760</f>
        <v>3</v>
      </c>
    </row>
    <row r="761" spans="1:15">
      <c r="A761" s="1">
        <v>34497</v>
      </c>
      <c r="B761" s="20">
        <v>42438</v>
      </c>
      <c r="C761" s="1" t="s">
        <v>92</v>
      </c>
      <c r="D761" s="1">
        <v>25</v>
      </c>
      <c r="E761" s="1">
        <v>631.94000000000005</v>
      </c>
      <c r="F761" s="1" t="s">
        <v>51</v>
      </c>
      <c r="G761" s="1">
        <v>8.8000000000000007</v>
      </c>
      <c r="H761" s="1" t="s">
        <v>99</v>
      </c>
      <c r="I761" s="1" t="s">
        <v>63</v>
      </c>
      <c r="J761" s="1" t="s">
        <v>54</v>
      </c>
      <c r="K761" s="1" t="s">
        <v>101</v>
      </c>
      <c r="L761" s="1" t="s">
        <v>56</v>
      </c>
      <c r="M761" s="20">
        <v>42440</v>
      </c>
      <c r="N761" s="21">
        <f>E761-G761</f>
        <v>623.1400000000001</v>
      </c>
      <c r="O761" s="19">
        <f>M761-B761</f>
        <v>2</v>
      </c>
    </row>
    <row r="762" spans="1:15">
      <c r="A762" s="1">
        <v>6727</v>
      </c>
      <c r="B762" s="20">
        <v>42610</v>
      </c>
      <c r="C762" s="1" t="s">
        <v>85</v>
      </c>
      <c r="D762" s="1">
        <v>12</v>
      </c>
      <c r="E762" s="1">
        <v>35.770000000000003</v>
      </c>
      <c r="F762" s="1" t="s">
        <v>51</v>
      </c>
      <c r="G762" s="1">
        <v>0.5</v>
      </c>
      <c r="H762" s="1" t="s">
        <v>78</v>
      </c>
      <c r="I762" s="1" t="s">
        <v>63</v>
      </c>
      <c r="J762" s="1" t="s">
        <v>54</v>
      </c>
      <c r="K762" s="1" t="s">
        <v>58</v>
      </c>
      <c r="L762" s="1" t="s">
        <v>56</v>
      </c>
      <c r="M762" s="20">
        <v>42610</v>
      </c>
      <c r="N762" s="21">
        <f>E762-G762</f>
        <v>35.270000000000003</v>
      </c>
      <c r="O762" s="19">
        <f>M762-B762</f>
        <v>0</v>
      </c>
    </row>
    <row r="763" spans="1:15">
      <c r="A763" s="1">
        <v>40128</v>
      </c>
      <c r="B763" s="20">
        <v>42409</v>
      </c>
      <c r="C763" s="1" t="s">
        <v>85</v>
      </c>
      <c r="D763" s="1">
        <v>43</v>
      </c>
      <c r="E763" s="1">
        <v>11041.0304</v>
      </c>
      <c r="F763" s="1" t="s">
        <v>77</v>
      </c>
      <c r="G763" s="1">
        <v>64.400000000000006</v>
      </c>
      <c r="H763" s="1" t="s">
        <v>88</v>
      </c>
      <c r="I763" s="1" t="s">
        <v>53</v>
      </c>
      <c r="J763" s="1" t="s">
        <v>79</v>
      </c>
      <c r="K763" s="1" t="s">
        <v>128</v>
      </c>
      <c r="L763" s="1" t="s">
        <v>115</v>
      </c>
      <c r="M763" s="20">
        <v>42416</v>
      </c>
      <c r="N763" s="21">
        <f>E763-G763</f>
        <v>10976.6304</v>
      </c>
      <c r="O763" s="19">
        <f>M763-B763</f>
        <v>7</v>
      </c>
    </row>
    <row r="764" spans="1:15">
      <c r="A764" s="1">
        <v>26726</v>
      </c>
      <c r="B764" s="20">
        <v>43826</v>
      </c>
      <c r="C764" s="1" t="s">
        <v>57</v>
      </c>
      <c r="D764" s="1">
        <v>41</v>
      </c>
      <c r="E764" s="1">
        <v>891.86</v>
      </c>
      <c r="F764" s="1" t="s">
        <v>51</v>
      </c>
      <c r="G764" s="1">
        <v>1.6</v>
      </c>
      <c r="H764" s="1" t="s">
        <v>86</v>
      </c>
      <c r="I764" s="1" t="s">
        <v>74</v>
      </c>
      <c r="J764" s="1" t="s">
        <v>54</v>
      </c>
      <c r="K764" s="1" t="s">
        <v>55</v>
      </c>
      <c r="L764" s="1" t="s">
        <v>56</v>
      </c>
      <c r="M764" s="20">
        <v>43827</v>
      </c>
      <c r="N764" s="21">
        <f>E764-G764</f>
        <v>890.26</v>
      </c>
      <c r="O764" s="19">
        <f>M764-B764</f>
        <v>1</v>
      </c>
    </row>
    <row r="765" spans="1:15">
      <c r="A765" s="1">
        <v>34470</v>
      </c>
      <c r="B765" s="20">
        <v>43496</v>
      </c>
      <c r="C765" s="1" t="s">
        <v>50</v>
      </c>
      <c r="D765" s="1">
        <v>31</v>
      </c>
      <c r="E765" s="1">
        <v>3173.7591000000002</v>
      </c>
      <c r="F765" s="1" t="s">
        <v>77</v>
      </c>
      <c r="G765" s="1">
        <v>61.4</v>
      </c>
      <c r="H765" s="1" t="s">
        <v>78</v>
      </c>
      <c r="I765" s="1" t="s">
        <v>70</v>
      </c>
      <c r="J765" s="1" t="s">
        <v>79</v>
      </c>
      <c r="K765" s="1" t="s">
        <v>128</v>
      </c>
      <c r="L765" s="1" t="s">
        <v>115</v>
      </c>
      <c r="M765" s="20">
        <v>43497</v>
      </c>
      <c r="N765" s="21">
        <f>E765-G765</f>
        <v>3112.3591000000001</v>
      </c>
      <c r="O765" s="19">
        <f>M765-B765</f>
        <v>1</v>
      </c>
    </row>
    <row r="766" spans="1:15">
      <c r="A766" s="1">
        <v>29537</v>
      </c>
      <c r="B766" s="20">
        <v>43727</v>
      </c>
      <c r="C766" s="1" t="s">
        <v>85</v>
      </c>
      <c r="D766" s="1">
        <v>30</v>
      </c>
      <c r="E766" s="1">
        <v>340.85919999999999</v>
      </c>
      <c r="F766" s="1" t="s">
        <v>69</v>
      </c>
      <c r="G766" s="1">
        <v>4.8</v>
      </c>
      <c r="H766" s="1" t="s">
        <v>52</v>
      </c>
      <c r="I766" s="1" t="s">
        <v>70</v>
      </c>
      <c r="J766" s="1" t="s">
        <v>54</v>
      </c>
      <c r="K766" s="1" t="s">
        <v>98</v>
      </c>
      <c r="L766" s="1" t="s">
        <v>56</v>
      </c>
      <c r="M766" s="20">
        <v>43736</v>
      </c>
      <c r="N766" s="21">
        <f>E766-G766</f>
        <v>336.05919999999998</v>
      </c>
      <c r="O766" s="19">
        <f>M766-B766</f>
        <v>9</v>
      </c>
    </row>
    <row r="767" spans="1:15">
      <c r="A767" s="1">
        <v>25953</v>
      </c>
      <c r="B767" s="20">
        <v>42639</v>
      </c>
      <c r="C767" s="1" t="s">
        <v>50</v>
      </c>
      <c r="D767" s="1">
        <v>27</v>
      </c>
      <c r="E767" s="1">
        <v>276.64</v>
      </c>
      <c r="F767" s="1" t="s">
        <v>51</v>
      </c>
      <c r="G767" s="1">
        <v>5.2</v>
      </c>
      <c r="H767" s="1" t="s">
        <v>91</v>
      </c>
      <c r="I767" s="1" t="s">
        <v>53</v>
      </c>
      <c r="J767" s="1" t="s">
        <v>54</v>
      </c>
      <c r="K767" s="1" t="s">
        <v>100</v>
      </c>
      <c r="L767" s="1" t="s">
        <v>76</v>
      </c>
      <c r="M767" s="20">
        <v>42640</v>
      </c>
      <c r="N767" s="21">
        <f>E767-G767</f>
        <v>271.44</v>
      </c>
      <c r="O767" s="19">
        <f>M767-B767</f>
        <v>1</v>
      </c>
    </row>
    <row r="768" spans="1:15">
      <c r="A768" s="1">
        <v>42436</v>
      </c>
      <c r="B768" s="20">
        <v>43686</v>
      </c>
      <c r="C768" s="1" t="s">
        <v>50</v>
      </c>
      <c r="D768" s="1">
        <v>30</v>
      </c>
      <c r="E768" s="1">
        <v>11764.37</v>
      </c>
      <c r="F768" s="1" t="s">
        <v>77</v>
      </c>
      <c r="G768" s="1">
        <v>51.6</v>
      </c>
      <c r="H768" s="1" t="s">
        <v>88</v>
      </c>
      <c r="I768" s="1" t="s">
        <v>53</v>
      </c>
      <c r="J768" s="1" t="s">
        <v>64</v>
      </c>
      <c r="K768" s="1" t="s">
        <v>97</v>
      </c>
      <c r="L768" s="1" t="s">
        <v>115</v>
      </c>
      <c r="M768" s="20">
        <v>43687</v>
      </c>
      <c r="N768" s="21">
        <f>E768-G768</f>
        <v>11712.77</v>
      </c>
      <c r="O768" s="19">
        <f>M768-B768</f>
        <v>1</v>
      </c>
    </row>
    <row r="769" spans="1:15">
      <c r="A769" s="1">
        <v>2658</v>
      </c>
      <c r="B769" s="20">
        <v>43364</v>
      </c>
      <c r="C769" s="1" t="s">
        <v>92</v>
      </c>
      <c r="D769" s="1">
        <v>34</v>
      </c>
      <c r="E769" s="1">
        <v>245.58</v>
      </c>
      <c r="F769" s="1" t="s">
        <v>51</v>
      </c>
      <c r="G769" s="1">
        <v>10.199999999999999</v>
      </c>
      <c r="H769" s="1" t="s">
        <v>95</v>
      </c>
      <c r="I769" s="1" t="s">
        <v>74</v>
      </c>
      <c r="J769" s="1" t="s">
        <v>54</v>
      </c>
      <c r="K769" s="1" t="s">
        <v>101</v>
      </c>
      <c r="L769" s="1" t="s">
        <v>56</v>
      </c>
      <c r="M769" s="20">
        <v>43365</v>
      </c>
      <c r="N769" s="21">
        <f>E769-G769</f>
        <v>235.38000000000002</v>
      </c>
      <c r="O769" s="19">
        <f>M769-B769</f>
        <v>1</v>
      </c>
    </row>
    <row r="770" spans="1:15">
      <c r="A770" s="1">
        <v>14212</v>
      </c>
      <c r="B770" s="20">
        <v>43511</v>
      </c>
      <c r="C770" s="1" t="s">
        <v>50</v>
      </c>
      <c r="D770" s="1">
        <v>8</v>
      </c>
      <c r="E770" s="1">
        <v>23.53</v>
      </c>
      <c r="F770" s="1" t="s">
        <v>51</v>
      </c>
      <c r="G770" s="1">
        <v>0.5</v>
      </c>
      <c r="H770" s="1" t="s">
        <v>88</v>
      </c>
      <c r="I770" s="1" t="s">
        <v>74</v>
      </c>
      <c r="J770" s="1" t="s">
        <v>54</v>
      </c>
      <c r="K770" s="1" t="s">
        <v>58</v>
      </c>
      <c r="L770" s="1" t="s">
        <v>56</v>
      </c>
      <c r="M770" s="20">
        <v>43513</v>
      </c>
      <c r="N770" s="21">
        <f>E770-G770</f>
        <v>23.03</v>
      </c>
      <c r="O770" s="19">
        <f>M770-B770</f>
        <v>2</v>
      </c>
    </row>
    <row r="771" spans="1:15">
      <c r="A771" s="1">
        <v>59139</v>
      </c>
      <c r="B771" s="20">
        <v>43128</v>
      </c>
      <c r="C771" s="1" t="s">
        <v>50</v>
      </c>
      <c r="D771" s="1">
        <v>12</v>
      </c>
      <c r="E771" s="1">
        <v>908.98</v>
      </c>
      <c r="F771" s="1" t="s">
        <v>51</v>
      </c>
      <c r="G771" s="1">
        <v>3.7</v>
      </c>
      <c r="H771" s="1" t="s">
        <v>88</v>
      </c>
      <c r="I771" s="1" t="s">
        <v>70</v>
      </c>
      <c r="J771" s="1" t="s">
        <v>54</v>
      </c>
      <c r="K771" s="1" t="s">
        <v>98</v>
      </c>
      <c r="L771" s="1" t="s">
        <v>56</v>
      </c>
      <c r="M771" s="20">
        <v>43129</v>
      </c>
      <c r="N771" s="21">
        <f>E771-G771</f>
        <v>905.28</v>
      </c>
      <c r="O771" s="19">
        <f>M771-B771</f>
        <v>1</v>
      </c>
    </row>
    <row r="772" spans="1:15">
      <c r="A772" s="1">
        <v>51943</v>
      </c>
      <c r="B772" s="20">
        <v>42483</v>
      </c>
      <c r="C772" s="1" t="s">
        <v>57</v>
      </c>
      <c r="D772" s="1">
        <v>28</v>
      </c>
      <c r="E772" s="1">
        <v>149.82</v>
      </c>
      <c r="F772" s="1" t="s">
        <v>51</v>
      </c>
      <c r="G772" s="1">
        <v>0.5</v>
      </c>
      <c r="H772" s="1" t="s">
        <v>78</v>
      </c>
      <c r="I772" s="1" t="s">
        <v>70</v>
      </c>
      <c r="J772" s="1" t="s">
        <v>54</v>
      </c>
      <c r="K772" s="1" t="s">
        <v>58</v>
      </c>
      <c r="L772" s="1" t="s">
        <v>56</v>
      </c>
      <c r="M772" s="20">
        <v>42486</v>
      </c>
      <c r="N772" s="21">
        <f>E772-G772</f>
        <v>149.32</v>
      </c>
      <c r="O772" s="19">
        <f>M772-B772</f>
        <v>3</v>
      </c>
    </row>
    <row r="773" spans="1:15">
      <c r="A773" s="1">
        <v>46372</v>
      </c>
      <c r="B773" s="20">
        <v>43156</v>
      </c>
      <c r="C773" s="1" t="s">
        <v>57</v>
      </c>
      <c r="D773" s="1">
        <v>7</v>
      </c>
      <c r="E773" s="1">
        <v>401.86</v>
      </c>
      <c r="F773" s="1" t="s">
        <v>51</v>
      </c>
      <c r="G773" s="1">
        <v>17.2</v>
      </c>
      <c r="H773" s="1" t="s">
        <v>99</v>
      </c>
      <c r="I773" s="1" t="s">
        <v>63</v>
      </c>
      <c r="J773" s="1" t="s">
        <v>54</v>
      </c>
      <c r="K773" s="1" t="s">
        <v>55</v>
      </c>
      <c r="L773" s="1" t="s">
        <v>56</v>
      </c>
      <c r="M773" s="20">
        <v>43156</v>
      </c>
      <c r="N773" s="21">
        <f>E773-G773</f>
        <v>384.66</v>
      </c>
      <c r="O773" s="19">
        <f>M773-B773</f>
        <v>0</v>
      </c>
    </row>
    <row r="774" spans="1:15">
      <c r="A774" s="1">
        <v>58688</v>
      </c>
      <c r="B774" s="20">
        <v>42457</v>
      </c>
      <c r="C774" s="1" t="s">
        <v>61</v>
      </c>
      <c r="D774" s="1">
        <v>18</v>
      </c>
      <c r="E774" s="1">
        <v>231.05</v>
      </c>
      <c r="F774" s="1" t="s">
        <v>51</v>
      </c>
      <c r="G774" s="1">
        <v>6.2</v>
      </c>
      <c r="H774" s="1" t="s">
        <v>119</v>
      </c>
      <c r="I774" s="1" t="s">
        <v>74</v>
      </c>
      <c r="J774" s="1" t="s">
        <v>54</v>
      </c>
      <c r="K774" s="1" t="s">
        <v>100</v>
      </c>
      <c r="L774" s="1" t="s">
        <v>90</v>
      </c>
      <c r="M774" s="20">
        <v>42459</v>
      </c>
      <c r="N774" s="21">
        <f>E774-G774</f>
        <v>224.85000000000002</v>
      </c>
      <c r="O774" s="19">
        <f>M774-B774</f>
        <v>2</v>
      </c>
    </row>
    <row r="775" spans="1:15">
      <c r="A775" s="1">
        <v>8454</v>
      </c>
      <c r="B775" s="20">
        <v>43692</v>
      </c>
      <c r="C775" s="1" t="s">
        <v>92</v>
      </c>
      <c r="D775" s="1">
        <v>38</v>
      </c>
      <c r="E775" s="1">
        <v>234.08</v>
      </c>
      <c r="F775" s="1" t="s">
        <v>51</v>
      </c>
      <c r="G775" s="1">
        <v>8.3000000000000007</v>
      </c>
      <c r="H775" s="1" t="s">
        <v>52</v>
      </c>
      <c r="I775" s="1" t="s">
        <v>74</v>
      </c>
      <c r="J775" s="1" t="s">
        <v>54</v>
      </c>
      <c r="K775" s="1" t="s">
        <v>55</v>
      </c>
      <c r="L775" s="1" t="s">
        <v>56</v>
      </c>
      <c r="M775" s="20">
        <v>43695</v>
      </c>
      <c r="N775" s="21">
        <f>E775-G775</f>
        <v>225.78</v>
      </c>
      <c r="O775" s="19">
        <f>M775-B775</f>
        <v>3</v>
      </c>
    </row>
    <row r="776" spans="1:15">
      <c r="A776" s="1">
        <v>52615</v>
      </c>
      <c r="B776" s="20">
        <v>42661</v>
      </c>
      <c r="C776" s="1" t="s">
        <v>85</v>
      </c>
      <c r="D776" s="1">
        <v>4</v>
      </c>
      <c r="E776" s="1">
        <v>71.930000000000007</v>
      </c>
      <c r="F776" s="1" t="s">
        <v>51</v>
      </c>
      <c r="G776" s="1">
        <v>52.4</v>
      </c>
      <c r="H776" s="1" t="s">
        <v>91</v>
      </c>
      <c r="I776" s="1" t="s">
        <v>53</v>
      </c>
      <c r="J776" s="1" t="s">
        <v>54</v>
      </c>
      <c r="K776" s="1" t="s">
        <v>98</v>
      </c>
      <c r="L776" s="1" t="s">
        <v>104</v>
      </c>
      <c r="M776" s="20">
        <v>42665</v>
      </c>
      <c r="N776" s="21">
        <f>E776-G776</f>
        <v>19.530000000000008</v>
      </c>
      <c r="O776" s="19">
        <f>M776-B776</f>
        <v>4</v>
      </c>
    </row>
    <row r="777" spans="1:15">
      <c r="A777" s="1">
        <v>12196</v>
      </c>
      <c r="B777" s="20">
        <v>42887</v>
      </c>
      <c r="C777" s="1" t="s">
        <v>61</v>
      </c>
      <c r="D777" s="1">
        <v>25</v>
      </c>
      <c r="E777" s="1">
        <v>11054.11</v>
      </c>
      <c r="F777" s="1" t="s">
        <v>51</v>
      </c>
      <c r="G777" s="1">
        <v>21.4</v>
      </c>
      <c r="H777" s="1" t="s">
        <v>99</v>
      </c>
      <c r="I777" s="1" t="s">
        <v>63</v>
      </c>
      <c r="J777" s="1" t="s">
        <v>54</v>
      </c>
      <c r="K777" s="1" t="s">
        <v>82</v>
      </c>
      <c r="L777" s="1" t="s">
        <v>56</v>
      </c>
      <c r="M777" s="20">
        <v>42887</v>
      </c>
      <c r="N777" s="21">
        <f>E777-G777</f>
        <v>11032.710000000001</v>
      </c>
      <c r="O777" s="19">
        <f>M777-B777</f>
        <v>0</v>
      </c>
    </row>
    <row r="778" spans="1:15">
      <c r="A778" s="1">
        <v>22913</v>
      </c>
      <c r="B778" s="20">
        <v>42910</v>
      </c>
      <c r="C778" s="1" t="s">
        <v>50</v>
      </c>
      <c r="D778" s="1">
        <v>50</v>
      </c>
      <c r="E778" s="1">
        <v>1689.56</v>
      </c>
      <c r="F778" s="1" t="s">
        <v>51</v>
      </c>
      <c r="G778" s="1">
        <v>6.4</v>
      </c>
      <c r="H778" s="1" t="s">
        <v>95</v>
      </c>
      <c r="I778" s="1" t="s">
        <v>53</v>
      </c>
      <c r="J778" s="1" t="s">
        <v>64</v>
      </c>
      <c r="K778" s="1" t="s">
        <v>65</v>
      </c>
      <c r="L778" s="1" t="s">
        <v>76</v>
      </c>
      <c r="M778" s="20">
        <v>42911</v>
      </c>
      <c r="N778" s="21">
        <f>E778-G778</f>
        <v>1683.1599999999999</v>
      </c>
      <c r="O778" s="19">
        <f>M778-B778</f>
        <v>1</v>
      </c>
    </row>
    <row r="779" spans="1:15">
      <c r="A779" s="1">
        <v>13824</v>
      </c>
      <c r="B779" s="20">
        <v>42730</v>
      </c>
      <c r="C779" s="1" t="s">
        <v>85</v>
      </c>
      <c r="D779" s="1">
        <v>19</v>
      </c>
      <c r="E779" s="1">
        <v>59.14</v>
      </c>
      <c r="F779" s="1" t="s">
        <v>51</v>
      </c>
      <c r="G779" s="1">
        <v>0.5</v>
      </c>
      <c r="H779" s="1" t="s">
        <v>78</v>
      </c>
      <c r="I779" s="1" t="s">
        <v>70</v>
      </c>
      <c r="J779" s="1" t="s">
        <v>54</v>
      </c>
      <c r="K779" s="1" t="s">
        <v>58</v>
      </c>
      <c r="L779" s="1" t="s">
        <v>56</v>
      </c>
      <c r="M779" s="20">
        <v>42737</v>
      </c>
      <c r="N779" s="21">
        <f>E779-G779</f>
        <v>58.64</v>
      </c>
      <c r="O779" s="19">
        <f>M779-B779</f>
        <v>7</v>
      </c>
    </row>
    <row r="780" spans="1:15">
      <c r="A780" s="1">
        <v>48096</v>
      </c>
      <c r="B780" s="20">
        <v>42532</v>
      </c>
      <c r="C780" s="1" t="s">
        <v>57</v>
      </c>
      <c r="D780" s="1">
        <v>3</v>
      </c>
      <c r="E780" s="1">
        <v>36.630000000000003</v>
      </c>
      <c r="F780" s="1" t="s">
        <v>69</v>
      </c>
      <c r="G780" s="1">
        <v>8.4</v>
      </c>
      <c r="H780" s="1" t="s">
        <v>91</v>
      </c>
      <c r="I780" s="1" t="s">
        <v>70</v>
      </c>
      <c r="J780" s="1" t="s">
        <v>54</v>
      </c>
      <c r="K780" s="1" t="s">
        <v>101</v>
      </c>
      <c r="L780" s="1" t="s">
        <v>56</v>
      </c>
      <c r="M780" s="20">
        <v>42533</v>
      </c>
      <c r="N780" s="21">
        <f>E780-G780</f>
        <v>28.230000000000004</v>
      </c>
      <c r="O780" s="19">
        <f>M780-B780</f>
        <v>1</v>
      </c>
    </row>
    <row r="781" spans="1:15">
      <c r="A781" s="1">
        <v>56672</v>
      </c>
      <c r="B781" s="20">
        <v>43597</v>
      </c>
      <c r="C781" s="1" t="s">
        <v>57</v>
      </c>
      <c r="D781" s="1">
        <v>34</v>
      </c>
      <c r="E781" s="1">
        <v>1211.58</v>
      </c>
      <c r="F781" s="1" t="s">
        <v>51</v>
      </c>
      <c r="G781" s="1">
        <v>14.9</v>
      </c>
      <c r="H781" s="1" t="s">
        <v>78</v>
      </c>
      <c r="I781" s="1" t="s">
        <v>63</v>
      </c>
      <c r="J781" s="1" t="s">
        <v>54</v>
      </c>
      <c r="K781" s="1" t="s">
        <v>100</v>
      </c>
      <c r="L781" s="1" t="s">
        <v>76</v>
      </c>
      <c r="M781" s="20">
        <v>43598</v>
      </c>
      <c r="N781" s="21">
        <f>E781-G781</f>
        <v>1196.6799999999998</v>
      </c>
      <c r="O781" s="19">
        <f>M781-B781</f>
        <v>1</v>
      </c>
    </row>
    <row r="782" spans="1:15">
      <c r="A782" s="1">
        <v>5511</v>
      </c>
      <c r="B782" s="20">
        <v>42701</v>
      </c>
      <c r="C782" s="1" t="s">
        <v>50</v>
      </c>
      <c r="D782" s="1">
        <v>32</v>
      </c>
      <c r="E782" s="1">
        <v>1957.44</v>
      </c>
      <c r="F782" s="1" t="s">
        <v>51</v>
      </c>
      <c r="G782" s="1">
        <v>4.2</v>
      </c>
      <c r="H782" s="1" t="s">
        <v>86</v>
      </c>
      <c r="I782" s="1" t="s">
        <v>53</v>
      </c>
      <c r="J782" s="1" t="s">
        <v>64</v>
      </c>
      <c r="K782" s="1" t="s">
        <v>65</v>
      </c>
      <c r="L782" s="1" t="s">
        <v>56</v>
      </c>
      <c r="M782" s="20">
        <v>42702</v>
      </c>
      <c r="N782" s="21">
        <f>E782-G782</f>
        <v>1953.24</v>
      </c>
      <c r="O782" s="19">
        <f>M782-B782</f>
        <v>1</v>
      </c>
    </row>
    <row r="783" spans="1:15">
      <c r="A783" s="1">
        <v>43588</v>
      </c>
      <c r="B783" s="20">
        <v>43709</v>
      </c>
      <c r="C783" s="1" t="s">
        <v>92</v>
      </c>
      <c r="D783" s="1">
        <v>16</v>
      </c>
      <c r="E783" s="1">
        <v>3291.05</v>
      </c>
      <c r="F783" s="1" t="s">
        <v>77</v>
      </c>
      <c r="G783" s="1">
        <v>63.4</v>
      </c>
      <c r="H783" s="1" t="s">
        <v>86</v>
      </c>
      <c r="I783" s="1" t="s">
        <v>70</v>
      </c>
      <c r="J783" s="1" t="s">
        <v>79</v>
      </c>
      <c r="K783" s="1" t="s">
        <v>114</v>
      </c>
      <c r="L783" s="1" t="s">
        <v>115</v>
      </c>
      <c r="M783" s="20">
        <v>43712</v>
      </c>
      <c r="N783" s="21">
        <f>E783-G783</f>
        <v>3227.65</v>
      </c>
      <c r="O783" s="19">
        <f>M783-B783</f>
        <v>3</v>
      </c>
    </row>
    <row r="784" spans="1:15">
      <c r="A784" s="1">
        <v>41793</v>
      </c>
      <c r="B784" s="20">
        <v>42504</v>
      </c>
      <c r="C784" s="1" t="s">
        <v>57</v>
      </c>
      <c r="D784" s="1">
        <v>48</v>
      </c>
      <c r="E784" s="1">
        <v>1376.9509</v>
      </c>
      <c r="F784" s="1" t="s">
        <v>51</v>
      </c>
      <c r="G784" s="1">
        <v>7.4</v>
      </c>
      <c r="H784" s="1" t="s">
        <v>88</v>
      </c>
      <c r="I784" s="1" t="s">
        <v>74</v>
      </c>
      <c r="J784" s="1" t="s">
        <v>79</v>
      </c>
      <c r="K784" s="1" t="s">
        <v>87</v>
      </c>
      <c r="L784" s="1" t="s">
        <v>56</v>
      </c>
      <c r="M784" s="20">
        <v>42505</v>
      </c>
      <c r="N784" s="21">
        <f>E784-G784</f>
        <v>1369.5509</v>
      </c>
      <c r="O784" s="19">
        <f>M784-B784</f>
        <v>1</v>
      </c>
    </row>
    <row r="785" spans="1:15">
      <c r="A785" s="1">
        <v>50565</v>
      </c>
      <c r="B785" s="20">
        <v>43707</v>
      </c>
      <c r="C785" s="1" t="s">
        <v>57</v>
      </c>
      <c r="D785" s="1">
        <v>43</v>
      </c>
      <c r="E785" s="1">
        <v>731.30219999999997</v>
      </c>
      <c r="F785" s="1" t="s">
        <v>51</v>
      </c>
      <c r="G785" s="1">
        <v>13.3</v>
      </c>
      <c r="H785" s="1" t="s">
        <v>62</v>
      </c>
      <c r="I785" s="1" t="s">
        <v>53</v>
      </c>
      <c r="J785" s="1" t="s">
        <v>54</v>
      </c>
      <c r="K785" s="1" t="s">
        <v>84</v>
      </c>
      <c r="L785" s="1" t="s">
        <v>56</v>
      </c>
      <c r="M785" s="20">
        <v>43707</v>
      </c>
      <c r="N785" s="21">
        <f>E785-G785</f>
        <v>718.00220000000002</v>
      </c>
      <c r="O785" s="19">
        <f>M785-B785</f>
        <v>0</v>
      </c>
    </row>
    <row r="786" spans="1:15">
      <c r="A786" s="1">
        <v>48455</v>
      </c>
      <c r="B786" s="20">
        <v>42522</v>
      </c>
      <c r="C786" s="1" t="s">
        <v>50</v>
      </c>
      <c r="D786" s="1">
        <v>34</v>
      </c>
      <c r="E786" s="1">
        <v>874.76</v>
      </c>
      <c r="F786" s="1" t="s">
        <v>51</v>
      </c>
      <c r="G786" s="1">
        <v>12.3</v>
      </c>
      <c r="H786" s="1" t="s">
        <v>126</v>
      </c>
      <c r="I786" s="1" t="s">
        <v>74</v>
      </c>
      <c r="J786" s="1" t="s">
        <v>54</v>
      </c>
      <c r="K786" s="1" t="s">
        <v>101</v>
      </c>
      <c r="L786" s="1" t="s">
        <v>56</v>
      </c>
      <c r="M786" s="20">
        <v>42523</v>
      </c>
      <c r="N786" s="21">
        <f>E786-G786</f>
        <v>862.46</v>
      </c>
      <c r="O786" s="19">
        <f>M786-B786</f>
        <v>1</v>
      </c>
    </row>
    <row r="787" spans="1:15">
      <c r="A787" s="1">
        <v>40194</v>
      </c>
      <c r="B787" s="20">
        <v>43013</v>
      </c>
      <c r="C787" s="1" t="s">
        <v>61</v>
      </c>
      <c r="D787" s="1">
        <v>30</v>
      </c>
      <c r="E787" s="1">
        <v>4822.33</v>
      </c>
      <c r="F787" s="1" t="s">
        <v>77</v>
      </c>
      <c r="G787" s="1">
        <v>32.1</v>
      </c>
      <c r="H787" s="1" t="s">
        <v>78</v>
      </c>
      <c r="I787" s="1" t="s">
        <v>63</v>
      </c>
      <c r="J787" s="1" t="s">
        <v>79</v>
      </c>
      <c r="K787" s="1" t="s">
        <v>80</v>
      </c>
      <c r="L787" s="1" t="s">
        <v>81</v>
      </c>
      <c r="M787" s="20">
        <v>43014</v>
      </c>
      <c r="N787" s="21">
        <f>E787-G787</f>
        <v>4790.2299999999996</v>
      </c>
      <c r="O787" s="19">
        <f>M787-B787</f>
        <v>1</v>
      </c>
    </row>
    <row r="788" spans="1:15">
      <c r="A788" s="1">
        <v>8259</v>
      </c>
      <c r="B788" s="20">
        <v>42477</v>
      </c>
      <c r="C788" s="1" t="s">
        <v>92</v>
      </c>
      <c r="D788" s="1">
        <v>25</v>
      </c>
      <c r="E788" s="1">
        <v>2279.34</v>
      </c>
      <c r="F788" s="1" t="s">
        <v>77</v>
      </c>
      <c r="G788" s="1">
        <v>44.9</v>
      </c>
      <c r="H788" s="1" t="s">
        <v>91</v>
      </c>
      <c r="I788" s="1" t="s">
        <v>63</v>
      </c>
      <c r="J788" s="1" t="s">
        <v>79</v>
      </c>
      <c r="K788" s="1" t="s">
        <v>80</v>
      </c>
      <c r="L788" s="1" t="s">
        <v>81</v>
      </c>
      <c r="M788" s="20">
        <v>42477</v>
      </c>
      <c r="N788" s="21">
        <f>E788-G788</f>
        <v>2234.44</v>
      </c>
      <c r="O788" s="19">
        <f>M788-B788</f>
        <v>0</v>
      </c>
    </row>
    <row r="789" spans="1:15">
      <c r="A789" s="1">
        <v>224</v>
      </c>
      <c r="B789" s="20">
        <v>42537</v>
      </c>
      <c r="C789" s="1" t="s">
        <v>61</v>
      </c>
      <c r="D789" s="1">
        <v>25</v>
      </c>
      <c r="E789" s="1">
        <v>197.8</v>
      </c>
      <c r="F789" s="1" t="s">
        <v>51</v>
      </c>
      <c r="G789" s="1">
        <v>5.6</v>
      </c>
      <c r="H789" s="1" t="s">
        <v>95</v>
      </c>
      <c r="I789" s="1" t="s">
        <v>53</v>
      </c>
      <c r="J789" s="1" t="s">
        <v>79</v>
      </c>
      <c r="K789" s="1" t="s">
        <v>87</v>
      </c>
      <c r="L789" s="1" t="s">
        <v>56</v>
      </c>
      <c r="M789" s="20">
        <v>42538</v>
      </c>
      <c r="N789" s="21">
        <f>E789-G789</f>
        <v>192.20000000000002</v>
      </c>
      <c r="O789" s="19">
        <f>M789-B789</f>
        <v>1</v>
      </c>
    </row>
    <row r="790" spans="1:15">
      <c r="A790" s="1">
        <v>42310</v>
      </c>
      <c r="B790" s="20">
        <v>42571</v>
      </c>
      <c r="C790" s="1" t="s">
        <v>50</v>
      </c>
      <c r="D790" s="1">
        <v>20</v>
      </c>
      <c r="E790" s="1">
        <v>3597.08</v>
      </c>
      <c r="F790" s="1" t="s">
        <v>51</v>
      </c>
      <c r="G790" s="1">
        <v>9.6</v>
      </c>
      <c r="H790" s="1" t="s">
        <v>91</v>
      </c>
      <c r="I790" s="1" t="s">
        <v>63</v>
      </c>
      <c r="J790" s="1" t="s">
        <v>64</v>
      </c>
      <c r="K790" s="1" t="s">
        <v>65</v>
      </c>
      <c r="L790" s="1" t="s">
        <v>56</v>
      </c>
      <c r="M790" s="20">
        <v>42572</v>
      </c>
      <c r="N790" s="21">
        <f>E790-G790</f>
        <v>3587.48</v>
      </c>
      <c r="O790" s="19">
        <f>M790-B790</f>
        <v>1</v>
      </c>
    </row>
    <row r="791" spans="1:15">
      <c r="A791" s="1">
        <v>39783</v>
      </c>
      <c r="B791" s="20">
        <v>43728</v>
      </c>
      <c r="C791" s="1" t="s">
        <v>61</v>
      </c>
      <c r="D791" s="1">
        <v>29</v>
      </c>
      <c r="E791" s="1">
        <v>101.12</v>
      </c>
      <c r="F791" s="1" t="s">
        <v>51</v>
      </c>
      <c r="G791" s="1">
        <v>0.5</v>
      </c>
      <c r="H791" s="1" t="s">
        <v>73</v>
      </c>
      <c r="I791" s="1" t="s">
        <v>53</v>
      </c>
      <c r="J791" s="1" t="s">
        <v>54</v>
      </c>
      <c r="K791" s="1" t="s">
        <v>58</v>
      </c>
      <c r="L791" s="1" t="s">
        <v>56</v>
      </c>
      <c r="M791" s="20">
        <v>43729</v>
      </c>
      <c r="N791" s="21">
        <f>E791-G791</f>
        <v>100.62</v>
      </c>
      <c r="O791" s="19">
        <f>M791-B791</f>
        <v>1</v>
      </c>
    </row>
    <row r="792" spans="1:15">
      <c r="A792" s="1">
        <v>23301</v>
      </c>
      <c r="B792" s="20">
        <v>43207</v>
      </c>
      <c r="C792" s="1" t="s">
        <v>57</v>
      </c>
      <c r="D792" s="1">
        <v>4</v>
      </c>
      <c r="E792" s="1">
        <v>30.452200000000001</v>
      </c>
      <c r="F792" s="1" t="s">
        <v>51</v>
      </c>
      <c r="G792" s="1">
        <v>4.0999999999999996</v>
      </c>
      <c r="H792" s="1" t="s">
        <v>95</v>
      </c>
      <c r="I792" s="1" t="s">
        <v>53</v>
      </c>
      <c r="J792" s="1" t="s">
        <v>64</v>
      </c>
      <c r="K792" s="1" t="s">
        <v>71</v>
      </c>
      <c r="L792" s="1" t="s">
        <v>90</v>
      </c>
      <c r="M792" s="20">
        <v>43209</v>
      </c>
      <c r="N792" s="21">
        <f>E792-G792</f>
        <v>26.352200000000003</v>
      </c>
      <c r="O792" s="19">
        <f>M792-B792</f>
        <v>2</v>
      </c>
    </row>
    <row r="793" spans="1:15">
      <c r="A793" s="1">
        <v>44775</v>
      </c>
      <c r="B793" s="20">
        <v>42641</v>
      </c>
      <c r="C793" s="1" t="s">
        <v>92</v>
      </c>
      <c r="D793" s="1">
        <v>29</v>
      </c>
      <c r="E793" s="1">
        <v>223.95</v>
      </c>
      <c r="F793" s="1" t="s">
        <v>69</v>
      </c>
      <c r="G793" s="1">
        <v>2.5</v>
      </c>
      <c r="H793" s="1" t="s">
        <v>78</v>
      </c>
      <c r="I793" s="1" t="s">
        <v>74</v>
      </c>
      <c r="J793" s="1" t="s">
        <v>54</v>
      </c>
      <c r="K793" s="1" t="s">
        <v>100</v>
      </c>
      <c r="L793" s="1" t="s">
        <v>76</v>
      </c>
      <c r="M793" s="20">
        <v>42642</v>
      </c>
      <c r="N793" s="21">
        <f>E793-G793</f>
        <v>221.45</v>
      </c>
      <c r="O793" s="19">
        <f>M793-B793</f>
        <v>1</v>
      </c>
    </row>
    <row r="794" spans="1:15">
      <c r="A794" s="1">
        <v>58053</v>
      </c>
      <c r="B794" s="20">
        <v>42742</v>
      </c>
      <c r="C794" s="1" t="s">
        <v>92</v>
      </c>
      <c r="D794" s="1">
        <v>42</v>
      </c>
      <c r="E794" s="1">
        <v>307.89</v>
      </c>
      <c r="F794" s="1" t="s">
        <v>51</v>
      </c>
      <c r="G794" s="1">
        <v>7.8</v>
      </c>
      <c r="H794" s="1" t="s">
        <v>91</v>
      </c>
      <c r="I794" s="1" t="s">
        <v>70</v>
      </c>
      <c r="J794" s="1" t="s">
        <v>54</v>
      </c>
      <c r="K794" s="1" t="s">
        <v>101</v>
      </c>
      <c r="L794" s="1" t="s">
        <v>56</v>
      </c>
      <c r="M794" s="20">
        <v>42744</v>
      </c>
      <c r="N794" s="21">
        <f>E794-G794</f>
        <v>300.08999999999997</v>
      </c>
      <c r="O794" s="19">
        <f>M794-B794</f>
        <v>2</v>
      </c>
    </row>
    <row r="795" spans="1:15">
      <c r="A795" s="1">
        <v>224</v>
      </c>
      <c r="B795" s="20">
        <v>42537</v>
      </c>
      <c r="C795" s="1" t="s">
        <v>61</v>
      </c>
      <c r="D795" s="1">
        <v>33</v>
      </c>
      <c r="E795" s="1">
        <v>565.5</v>
      </c>
      <c r="F795" s="1" t="s">
        <v>51</v>
      </c>
      <c r="G795" s="1">
        <v>11.4</v>
      </c>
      <c r="H795" s="1" t="s">
        <v>95</v>
      </c>
      <c r="I795" s="1" t="s">
        <v>53</v>
      </c>
      <c r="J795" s="1" t="s">
        <v>54</v>
      </c>
      <c r="K795" s="1" t="s">
        <v>82</v>
      </c>
      <c r="L795" s="1" t="s">
        <v>56</v>
      </c>
      <c r="M795" s="20">
        <v>42538</v>
      </c>
      <c r="N795" s="21">
        <f>E795-G795</f>
        <v>554.1</v>
      </c>
      <c r="O795" s="19">
        <f>M795-B795</f>
        <v>1</v>
      </c>
    </row>
    <row r="796" spans="1:15">
      <c r="A796" s="1">
        <v>56706</v>
      </c>
      <c r="B796" s="20">
        <v>42683</v>
      </c>
      <c r="C796" s="1" t="s">
        <v>57</v>
      </c>
      <c r="D796" s="1">
        <v>7</v>
      </c>
      <c r="E796" s="1">
        <v>807.76</v>
      </c>
      <c r="F796" s="1" t="s">
        <v>51</v>
      </c>
      <c r="G796" s="1">
        <v>21.4</v>
      </c>
      <c r="H796" s="1" t="s">
        <v>88</v>
      </c>
      <c r="I796" s="1" t="s">
        <v>63</v>
      </c>
      <c r="J796" s="1" t="s">
        <v>64</v>
      </c>
      <c r="K796" s="1" t="s">
        <v>97</v>
      </c>
      <c r="L796" s="1" t="s">
        <v>56</v>
      </c>
      <c r="M796" s="20">
        <v>42684</v>
      </c>
      <c r="N796" s="21">
        <f>E796-G796</f>
        <v>786.36</v>
      </c>
      <c r="O796" s="19">
        <f>M796-B796</f>
        <v>1</v>
      </c>
    </row>
    <row r="797" spans="1:15">
      <c r="A797" s="1">
        <v>36292</v>
      </c>
      <c r="B797" s="20">
        <v>42772</v>
      </c>
      <c r="C797" s="1" t="s">
        <v>50</v>
      </c>
      <c r="D797" s="1">
        <v>21</v>
      </c>
      <c r="E797" s="1">
        <v>117.56</v>
      </c>
      <c r="F797" s="1" t="s">
        <v>51</v>
      </c>
      <c r="G797" s="1">
        <v>8.1</v>
      </c>
      <c r="H797" s="1" t="s">
        <v>88</v>
      </c>
      <c r="I797" s="1" t="s">
        <v>53</v>
      </c>
      <c r="J797" s="1" t="s">
        <v>54</v>
      </c>
      <c r="K797" s="1" t="s">
        <v>101</v>
      </c>
      <c r="L797" s="1" t="s">
        <v>56</v>
      </c>
      <c r="M797" s="20">
        <v>42773</v>
      </c>
      <c r="N797" s="21">
        <f>E797-G797</f>
        <v>109.46000000000001</v>
      </c>
      <c r="O797" s="19">
        <f>M797-B797</f>
        <v>1</v>
      </c>
    </row>
    <row r="798" spans="1:15">
      <c r="A798" s="1">
        <v>11553</v>
      </c>
      <c r="B798" s="20">
        <v>42477</v>
      </c>
      <c r="C798" s="1" t="s">
        <v>92</v>
      </c>
      <c r="D798" s="1">
        <v>8</v>
      </c>
      <c r="E798" s="1">
        <v>921.55</v>
      </c>
      <c r="F798" s="1" t="s">
        <v>77</v>
      </c>
      <c r="G798" s="1">
        <v>61.4</v>
      </c>
      <c r="H798" s="1" t="s">
        <v>73</v>
      </c>
      <c r="I798" s="1" t="s">
        <v>53</v>
      </c>
      <c r="J798" s="1" t="s">
        <v>79</v>
      </c>
      <c r="K798" s="1" t="s">
        <v>128</v>
      </c>
      <c r="L798" s="1" t="s">
        <v>115</v>
      </c>
      <c r="M798" s="20">
        <v>42480</v>
      </c>
      <c r="N798" s="21">
        <f>E798-G798</f>
        <v>860.15</v>
      </c>
      <c r="O798" s="19">
        <f>M798-B798</f>
        <v>3</v>
      </c>
    </row>
    <row r="799" spans="1:15">
      <c r="A799" s="1">
        <v>37350</v>
      </c>
      <c r="B799" s="20">
        <v>43605</v>
      </c>
      <c r="C799" s="1" t="s">
        <v>50</v>
      </c>
      <c r="D799" s="1">
        <v>7</v>
      </c>
      <c r="E799" s="1">
        <v>174.56</v>
      </c>
      <c r="F799" s="1" t="s">
        <v>51</v>
      </c>
      <c r="G799" s="1">
        <v>9.6</v>
      </c>
      <c r="H799" s="1" t="s">
        <v>91</v>
      </c>
      <c r="I799" s="1" t="s">
        <v>70</v>
      </c>
      <c r="J799" s="1" t="s">
        <v>54</v>
      </c>
      <c r="K799" s="1" t="s">
        <v>100</v>
      </c>
      <c r="L799" s="1" t="s">
        <v>90</v>
      </c>
      <c r="M799" s="20">
        <v>43606</v>
      </c>
      <c r="N799" s="21">
        <f>E799-G799</f>
        <v>164.96</v>
      </c>
      <c r="O799" s="19">
        <f>M799-B799</f>
        <v>1</v>
      </c>
    </row>
    <row r="800" spans="1:15">
      <c r="A800" s="1">
        <v>53667</v>
      </c>
      <c r="B800" s="20">
        <v>43602</v>
      </c>
      <c r="C800" s="1" t="s">
        <v>92</v>
      </c>
      <c r="D800" s="1">
        <v>16</v>
      </c>
      <c r="E800" s="1">
        <v>514.72239999999999</v>
      </c>
      <c r="F800" s="1" t="s">
        <v>51</v>
      </c>
      <c r="G800" s="1">
        <v>1.2</v>
      </c>
      <c r="H800" s="1" t="s">
        <v>99</v>
      </c>
      <c r="I800" s="1" t="s">
        <v>63</v>
      </c>
      <c r="J800" s="1" t="s">
        <v>64</v>
      </c>
      <c r="K800" s="1" t="s">
        <v>65</v>
      </c>
      <c r="L800" s="1" t="s">
        <v>56</v>
      </c>
      <c r="M800" s="20">
        <v>43604</v>
      </c>
      <c r="N800" s="21">
        <f>E800-G800</f>
        <v>513.52239999999995</v>
      </c>
      <c r="O800" s="19">
        <f>M800-B800</f>
        <v>2</v>
      </c>
    </row>
    <row r="801" spans="1:15">
      <c r="A801" s="1">
        <v>42855</v>
      </c>
      <c r="B801" s="20">
        <v>43288</v>
      </c>
      <c r="C801" s="1" t="s">
        <v>61</v>
      </c>
      <c r="D801" s="1">
        <v>17</v>
      </c>
      <c r="E801" s="1">
        <v>144.86000000000001</v>
      </c>
      <c r="F801" s="1" t="s">
        <v>51</v>
      </c>
      <c r="G801" s="1">
        <v>7</v>
      </c>
      <c r="H801" s="1" t="s">
        <v>88</v>
      </c>
      <c r="I801" s="1" t="s">
        <v>53</v>
      </c>
      <c r="J801" s="1" t="s">
        <v>54</v>
      </c>
      <c r="K801" s="1" t="s">
        <v>82</v>
      </c>
      <c r="L801" s="1" t="s">
        <v>66</v>
      </c>
      <c r="M801" s="20">
        <v>43290</v>
      </c>
      <c r="N801" s="21">
        <f>E801-G801</f>
        <v>137.86000000000001</v>
      </c>
      <c r="O801" s="19">
        <f>M801-B801</f>
        <v>2</v>
      </c>
    </row>
    <row r="802" spans="1:15">
      <c r="A802" s="1">
        <v>6050</v>
      </c>
      <c r="B802" s="20">
        <v>42821</v>
      </c>
      <c r="C802" s="1" t="s">
        <v>85</v>
      </c>
      <c r="D802" s="1">
        <v>47</v>
      </c>
      <c r="E802" s="1">
        <v>10245.06</v>
      </c>
      <c r="F802" s="1" t="s">
        <v>51</v>
      </c>
      <c r="G802" s="1">
        <v>73.8</v>
      </c>
      <c r="H802" s="1" t="s">
        <v>78</v>
      </c>
      <c r="I802" s="1" t="s">
        <v>74</v>
      </c>
      <c r="J802" s="1" t="s">
        <v>79</v>
      </c>
      <c r="K802" s="1" t="s">
        <v>114</v>
      </c>
      <c r="L802" s="1" t="s">
        <v>104</v>
      </c>
      <c r="M802" s="20">
        <v>42826</v>
      </c>
      <c r="N802" s="21">
        <f>E802-G802</f>
        <v>10171.26</v>
      </c>
      <c r="O802" s="19">
        <f>M802-B802</f>
        <v>5</v>
      </c>
    </row>
    <row r="803" spans="1:15">
      <c r="A803" s="1">
        <v>26818</v>
      </c>
      <c r="B803" s="20">
        <v>43472</v>
      </c>
      <c r="C803" s="1" t="s">
        <v>61</v>
      </c>
      <c r="D803" s="1">
        <v>23</v>
      </c>
      <c r="E803" s="1">
        <v>217.04</v>
      </c>
      <c r="F803" s="1" t="s">
        <v>51</v>
      </c>
      <c r="G803" s="1">
        <v>6</v>
      </c>
      <c r="H803" s="1" t="s">
        <v>78</v>
      </c>
      <c r="I803" s="1" t="s">
        <v>74</v>
      </c>
      <c r="J803" s="1" t="s">
        <v>54</v>
      </c>
      <c r="K803" s="1" t="s">
        <v>55</v>
      </c>
      <c r="L803" s="1" t="s">
        <v>56</v>
      </c>
      <c r="M803" s="20">
        <v>43473</v>
      </c>
      <c r="N803" s="21">
        <f>E803-G803</f>
        <v>211.04</v>
      </c>
      <c r="O803" s="19">
        <f>M803-B803</f>
        <v>1</v>
      </c>
    </row>
    <row r="804" spans="1:15">
      <c r="A804" s="1">
        <v>9249</v>
      </c>
      <c r="B804" s="20">
        <v>42873</v>
      </c>
      <c r="C804" s="1" t="s">
        <v>57</v>
      </c>
      <c r="D804" s="1">
        <v>46</v>
      </c>
      <c r="E804" s="1">
        <v>188.86</v>
      </c>
      <c r="F804" s="1" t="s">
        <v>51</v>
      </c>
      <c r="G804" s="1">
        <v>4.5</v>
      </c>
      <c r="H804" s="1" t="s">
        <v>88</v>
      </c>
      <c r="I804" s="1" t="s">
        <v>74</v>
      </c>
      <c r="J804" s="1" t="s">
        <v>54</v>
      </c>
      <c r="K804" s="1" t="s">
        <v>100</v>
      </c>
      <c r="L804" s="1" t="s">
        <v>90</v>
      </c>
      <c r="M804" s="20">
        <v>42874</v>
      </c>
      <c r="N804" s="21">
        <f>E804-G804</f>
        <v>184.36</v>
      </c>
      <c r="O804" s="19">
        <f>M804-B804</f>
        <v>1</v>
      </c>
    </row>
    <row r="805" spans="1:15">
      <c r="A805" s="1">
        <v>19811</v>
      </c>
      <c r="B805" s="20">
        <v>43319</v>
      </c>
      <c r="C805" s="1" t="s">
        <v>85</v>
      </c>
      <c r="D805" s="1">
        <v>49</v>
      </c>
      <c r="E805" s="1">
        <v>482.20620000000002</v>
      </c>
      <c r="F805" s="1" t="s">
        <v>69</v>
      </c>
      <c r="G805" s="1">
        <v>6.6</v>
      </c>
      <c r="H805" s="1" t="s">
        <v>78</v>
      </c>
      <c r="I805" s="1" t="s">
        <v>53</v>
      </c>
      <c r="J805" s="1" t="s">
        <v>54</v>
      </c>
      <c r="K805" s="1" t="s">
        <v>75</v>
      </c>
      <c r="L805" s="1" t="s">
        <v>90</v>
      </c>
      <c r="M805" s="20">
        <v>43324</v>
      </c>
      <c r="N805" s="21">
        <f>E805-G805</f>
        <v>475.6062</v>
      </c>
      <c r="O805" s="19">
        <f>M805-B805</f>
        <v>5</v>
      </c>
    </row>
    <row r="806" spans="1:15">
      <c r="A806" s="1">
        <v>5989</v>
      </c>
      <c r="B806" s="20">
        <v>43386</v>
      </c>
      <c r="C806" s="1" t="s">
        <v>92</v>
      </c>
      <c r="D806" s="1">
        <v>6</v>
      </c>
      <c r="E806" s="1">
        <v>166.36</v>
      </c>
      <c r="F806" s="1" t="s">
        <v>51</v>
      </c>
      <c r="G806" s="1">
        <v>5.7</v>
      </c>
      <c r="H806" s="1" t="s">
        <v>95</v>
      </c>
      <c r="I806" s="1" t="s">
        <v>53</v>
      </c>
      <c r="J806" s="1" t="s">
        <v>54</v>
      </c>
      <c r="K806" s="1" t="s">
        <v>98</v>
      </c>
      <c r="L806" s="1" t="s">
        <v>66</v>
      </c>
      <c r="M806" s="20">
        <v>43388</v>
      </c>
      <c r="N806" s="21">
        <f>E806-G806</f>
        <v>160.66000000000003</v>
      </c>
      <c r="O806" s="19">
        <f>M806-B806</f>
        <v>2</v>
      </c>
    </row>
    <row r="807" spans="1:15">
      <c r="A807" s="1">
        <v>5061</v>
      </c>
      <c r="B807" s="20">
        <v>42959</v>
      </c>
      <c r="C807" s="1" t="s">
        <v>50</v>
      </c>
      <c r="D807" s="1">
        <v>4</v>
      </c>
      <c r="E807" s="1">
        <v>13.7</v>
      </c>
      <c r="F807" s="1" t="s">
        <v>51</v>
      </c>
      <c r="G807" s="1">
        <v>0.7</v>
      </c>
      <c r="H807" s="1" t="s">
        <v>86</v>
      </c>
      <c r="I807" s="1" t="s">
        <v>53</v>
      </c>
      <c r="J807" s="1" t="s">
        <v>54</v>
      </c>
      <c r="K807" s="1" t="s">
        <v>100</v>
      </c>
      <c r="L807" s="1" t="s">
        <v>76</v>
      </c>
      <c r="M807" s="20">
        <v>42961</v>
      </c>
      <c r="N807" s="21">
        <f>E807-G807</f>
        <v>13</v>
      </c>
      <c r="O807" s="19">
        <f>M807-B807</f>
        <v>2</v>
      </c>
    </row>
    <row r="808" spans="1:15">
      <c r="A808" s="1">
        <v>42400</v>
      </c>
      <c r="B808" s="20">
        <v>43686</v>
      </c>
      <c r="C808" s="1" t="s">
        <v>85</v>
      </c>
      <c r="D808" s="1">
        <v>44</v>
      </c>
      <c r="E808" s="1">
        <v>925.84</v>
      </c>
      <c r="F808" s="1" t="s">
        <v>51</v>
      </c>
      <c r="G808" s="1">
        <v>4.3</v>
      </c>
      <c r="H808" s="1" t="s">
        <v>119</v>
      </c>
      <c r="I808" s="1" t="s">
        <v>70</v>
      </c>
      <c r="J808" s="1" t="s">
        <v>64</v>
      </c>
      <c r="K808" s="1" t="s">
        <v>71</v>
      </c>
      <c r="L808" s="1" t="s">
        <v>56</v>
      </c>
      <c r="M808" s="20">
        <v>43688</v>
      </c>
      <c r="N808" s="21">
        <f>E808-G808</f>
        <v>921.54000000000008</v>
      </c>
      <c r="O808" s="19">
        <f>M808-B808</f>
        <v>2</v>
      </c>
    </row>
    <row r="809" spans="1:15">
      <c r="A809" s="1">
        <v>9925</v>
      </c>
      <c r="B809" s="20">
        <v>43494</v>
      </c>
      <c r="C809" s="1" t="s">
        <v>50</v>
      </c>
      <c r="D809" s="1">
        <v>43</v>
      </c>
      <c r="E809" s="1">
        <v>1874.3</v>
      </c>
      <c r="F809" s="1" t="s">
        <v>69</v>
      </c>
      <c r="G809" s="1">
        <v>3.2</v>
      </c>
      <c r="H809" s="1" t="s">
        <v>86</v>
      </c>
      <c r="I809" s="1" t="s">
        <v>53</v>
      </c>
      <c r="J809" s="1" t="s">
        <v>54</v>
      </c>
      <c r="K809" s="1" t="s">
        <v>55</v>
      </c>
      <c r="L809" s="1" t="s">
        <v>56</v>
      </c>
      <c r="M809" s="20">
        <v>43497</v>
      </c>
      <c r="N809" s="21">
        <f>E809-G809</f>
        <v>1871.1</v>
      </c>
      <c r="O809" s="19">
        <f>M809-B809</f>
        <v>3</v>
      </c>
    </row>
    <row r="810" spans="1:15">
      <c r="A810" s="1">
        <v>32292</v>
      </c>
      <c r="B810" s="20">
        <v>43510</v>
      </c>
      <c r="C810" s="1" t="s">
        <v>85</v>
      </c>
      <c r="D810" s="1">
        <v>1</v>
      </c>
      <c r="E810" s="1">
        <v>14.48</v>
      </c>
      <c r="F810" s="1" t="s">
        <v>51</v>
      </c>
      <c r="G810" s="1">
        <v>2.5</v>
      </c>
      <c r="H810" s="1" t="s">
        <v>52</v>
      </c>
      <c r="I810" s="1" t="s">
        <v>53</v>
      </c>
      <c r="J810" s="1" t="s">
        <v>54</v>
      </c>
      <c r="K810" s="1" t="s">
        <v>100</v>
      </c>
      <c r="L810" s="1" t="s">
        <v>76</v>
      </c>
      <c r="M810" s="20">
        <v>43512</v>
      </c>
      <c r="N810" s="21">
        <f>E810-G810</f>
        <v>11.98</v>
      </c>
      <c r="O810" s="19">
        <f>M810-B810</f>
        <v>2</v>
      </c>
    </row>
    <row r="811" spans="1:15">
      <c r="A811" s="1">
        <v>21447</v>
      </c>
      <c r="B811" s="20">
        <v>42888</v>
      </c>
      <c r="C811" s="1" t="s">
        <v>61</v>
      </c>
      <c r="D811" s="1">
        <v>15</v>
      </c>
      <c r="E811" s="1">
        <v>188.58</v>
      </c>
      <c r="F811" s="1" t="s">
        <v>69</v>
      </c>
      <c r="G811" s="1">
        <v>3.6</v>
      </c>
      <c r="H811" s="1" t="s">
        <v>52</v>
      </c>
      <c r="I811" s="1" t="s">
        <v>70</v>
      </c>
      <c r="J811" s="1" t="s">
        <v>54</v>
      </c>
      <c r="K811" s="1" t="s">
        <v>75</v>
      </c>
      <c r="L811" s="1" t="s">
        <v>90</v>
      </c>
      <c r="M811" s="20">
        <v>42890</v>
      </c>
      <c r="N811" s="21">
        <f>E811-G811</f>
        <v>184.98000000000002</v>
      </c>
      <c r="O811" s="19">
        <f>M811-B811</f>
        <v>2</v>
      </c>
    </row>
    <row r="812" spans="1:15">
      <c r="A812" s="1">
        <v>56550</v>
      </c>
      <c r="B812" s="20">
        <v>43197</v>
      </c>
      <c r="C812" s="1" t="s">
        <v>61</v>
      </c>
      <c r="D812" s="1">
        <v>37</v>
      </c>
      <c r="E812" s="1">
        <v>881.44</v>
      </c>
      <c r="F812" s="1" t="s">
        <v>69</v>
      </c>
      <c r="G812" s="1">
        <v>5.4</v>
      </c>
      <c r="H812" s="1" t="s">
        <v>88</v>
      </c>
      <c r="I812" s="1" t="s">
        <v>70</v>
      </c>
      <c r="J812" s="1" t="s">
        <v>79</v>
      </c>
      <c r="K812" s="1" t="s">
        <v>87</v>
      </c>
      <c r="L812" s="1" t="s">
        <v>90</v>
      </c>
      <c r="M812" s="20">
        <v>43199</v>
      </c>
      <c r="N812" s="21">
        <f>E812-G812</f>
        <v>876.04000000000008</v>
      </c>
      <c r="O812" s="19">
        <f>M812-B812</f>
        <v>2</v>
      </c>
    </row>
    <row r="813" spans="1:15">
      <c r="A813" s="1">
        <v>56645</v>
      </c>
      <c r="B813" s="20">
        <v>43470</v>
      </c>
      <c r="C813" s="1" t="s">
        <v>85</v>
      </c>
      <c r="D813" s="1">
        <v>46</v>
      </c>
      <c r="E813" s="1">
        <v>1587.33</v>
      </c>
      <c r="F813" s="1" t="s">
        <v>51</v>
      </c>
      <c r="G813" s="1">
        <v>18.3</v>
      </c>
      <c r="H813" s="1" t="s">
        <v>99</v>
      </c>
      <c r="I813" s="1" t="s">
        <v>70</v>
      </c>
      <c r="J813" s="1" t="s">
        <v>54</v>
      </c>
      <c r="K813" s="1" t="s">
        <v>101</v>
      </c>
      <c r="L813" s="1" t="s">
        <v>56</v>
      </c>
      <c r="M813" s="20">
        <v>43470</v>
      </c>
      <c r="N813" s="21">
        <f>E813-G813</f>
        <v>1569.03</v>
      </c>
      <c r="O813" s="19">
        <f>M813-B813</f>
        <v>0</v>
      </c>
    </row>
    <row r="814" spans="1:15">
      <c r="A814" s="1">
        <v>20263</v>
      </c>
      <c r="B814" s="20">
        <v>42687</v>
      </c>
      <c r="C814" s="1" t="s">
        <v>92</v>
      </c>
      <c r="D814" s="1">
        <v>8</v>
      </c>
      <c r="E814" s="1">
        <v>506.85899999999998</v>
      </c>
      <c r="F814" s="1" t="s">
        <v>51</v>
      </c>
      <c r="G814" s="1">
        <v>11</v>
      </c>
      <c r="H814" s="1" t="s">
        <v>62</v>
      </c>
      <c r="I814" s="1" t="s">
        <v>74</v>
      </c>
      <c r="J814" s="1" t="s">
        <v>54</v>
      </c>
      <c r="K814" s="1" t="s">
        <v>55</v>
      </c>
      <c r="L814" s="1" t="s">
        <v>56</v>
      </c>
      <c r="M814" s="20">
        <v>42688</v>
      </c>
      <c r="N814" s="21">
        <f>E814-G814</f>
        <v>495.85899999999998</v>
      </c>
      <c r="O814" s="19">
        <f>M814-B814</f>
        <v>1</v>
      </c>
    </row>
    <row r="815" spans="1:15">
      <c r="A815" s="1">
        <v>12067</v>
      </c>
      <c r="B815" s="20">
        <v>42769</v>
      </c>
      <c r="C815" s="1" t="s">
        <v>50</v>
      </c>
      <c r="D815" s="1">
        <v>45</v>
      </c>
      <c r="E815" s="1">
        <v>290.02999999999997</v>
      </c>
      <c r="F815" s="1" t="s">
        <v>51</v>
      </c>
      <c r="G815" s="1">
        <v>5.4</v>
      </c>
      <c r="H815" s="1" t="s">
        <v>91</v>
      </c>
      <c r="I815" s="1" t="s">
        <v>74</v>
      </c>
      <c r="J815" s="1" t="s">
        <v>54</v>
      </c>
      <c r="K815" s="1" t="s">
        <v>55</v>
      </c>
      <c r="L815" s="1" t="s">
        <v>56</v>
      </c>
      <c r="M815" s="20">
        <v>42769</v>
      </c>
      <c r="N815" s="21">
        <f>E815-G815</f>
        <v>284.63</v>
      </c>
      <c r="O815" s="19">
        <f>M815-B815</f>
        <v>0</v>
      </c>
    </row>
    <row r="816" spans="1:15">
      <c r="A816" s="1">
        <v>34532</v>
      </c>
      <c r="B816" s="20">
        <v>43810</v>
      </c>
      <c r="C816" s="1" t="s">
        <v>85</v>
      </c>
      <c r="D816" s="1">
        <v>41</v>
      </c>
      <c r="E816" s="1">
        <v>1320.77</v>
      </c>
      <c r="F816" s="1" t="s">
        <v>69</v>
      </c>
      <c r="G816" s="1">
        <v>20.9</v>
      </c>
      <c r="H816" s="1" t="s">
        <v>73</v>
      </c>
      <c r="I816" s="1" t="s">
        <v>74</v>
      </c>
      <c r="J816" s="1" t="s">
        <v>54</v>
      </c>
      <c r="K816" s="1" t="s">
        <v>84</v>
      </c>
      <c r="L816" s="1" t="s">
        <v>56</v>
      </c>
      <c r="M816" s="20">
        <v>43817</v>
      </c>
      <c r="N816" s="21">
        <f>E816-G816</f>
        <v>1299.8699999999999</v>
      </c>
      <c r="O816" s="19">
        <f>M816-B816</f>
        <v>7</v>
      </c>
    </row>
    <row r="817" spans="1:15">
      <c r="A817" s="1">
        <v>8992</v>
      </c>
      <c r="B817" s="20">
        <v>43050</v>
      </c>
      <c r="C817" s="1" t="s">
        <v>57</v>
      </c>
      <c r="D817" s="1">
        <v>14</v>
      </c>
      <c r="E817" s="1">
        <v>2295.9</v>
      </c>
      <c r="F817" s="1" t="s">
        <v>51</v>
      </c>
      <c r="G817" s="1">
        <v>4.5</v>
      </c>
      <c r="H817" s="1" t="s">
        <v>73</v>
      </c>
      <c r="I817" s="1" t="s">
        <v>53</v>
      </c>
      <c r="J817" s="1" t="s">
        <v>64</v>
      </c>
      <c r="K817" s="1" t="s">
        <v>65</v>
      </c>
      <c r="L817" s="1" t="s">
        <v>56</v>
      </c>
      <c r="M817" s="20">
        <v>43052</v>
      </c>
      <c r="N817" s="21">
        <f>E817-G817</f>
        <v>2291.4</v>
      </c>
      <c r="O817" s="19">
        <f>M817-B817</f>
        <v>2</v>
      </c>
    </row>
    <row r="818" spans="1:15">
      <c r="A818" s="1">
        <v>36998</v>
      </c>
      <c r="B818" s="20">
        <v>43737</v>
      </c>
      <c r="C818" s="1" t="s">
        <v>85</v>
      </c>
      <c r="D818" s="1">
        <v>50</v>
      </c>
      <c r="E818" s="1">
        <v>514.91999999999996</v>
      </c>
      <c r="F818" s="1" t="s">
        <v>51</v>
      </c>
      <c r="G818" s="1">
        <v>13.4</v>
      </c>
      <c r="H818" s="1" t="s">
        <v>88</v>
      </c>
      <c r="I818" s="1" t="s">
        <v>53</v>
      </c>
      <c r="J818" s="1" t="s">
        <v>79</v>
      </c>
      <c r="K818" s="1" t="s">
        <v>87</v>
      </c>
      <c r="L818" s="1" t="s">
        <v>56</v>
      </c>
      <c r="M818" s="20">
        <v>43742</v>
      </c>
      <c r="N818" s="21">
        <f>E818-G818</f>
        <v>501.52</v>
      </c>
      <c r="O818" s="19">
        <f>M818-B818</f>
        <v>5</v>
      </c>
    </row>
    <row r="819" spans="1:15">
      <c r="A819" s="1">
        <v>7461</v>
      </c>
      <c r="B819" s="20">
        <v>42381</v>
      </c>
      <c r="C819" s="1" t="s">
        <v>85</v>
      </c>
      <c r="D819" s="1">
        <v>28</v>
      </c>
      <c r="E819" s="1">
        <v>279.05</v>
      </c>
      <c r="F819" s="1" t="s">
        <v>51</v>
      </c>
      <c r="G819" s="1">
        <v>1.5</v>
      </c>
      <c r="H819" s="1" t="s">
        <v>73</v>
      </c>
      <c r="I819" s="1" t="s">
        <v>70</v>
      </c>
      <c r="J819" s="1" t="s">
        <v>54</v>
      </c>
      <c r="K819" s="1" t="s">
        <v>84</v>
      </c>
      <c r="L819" s="1" t="s">
        <v>56</v>
      </c>
      <c r="M819" s="20">
        <v>42385</v>
      </c>
      <c r="N819" s="21">
        <f>E819-G819</f>
        <v>277.55</v>
      </c>
      <c r="O819" s="19">
        <f>M819-B819</f>
        <v>4</v>
      </c>
    </row>
    <row r="820" spans="1:15">
      <c r="A820" s="1">
        <v>42887</v>
      </c>
      <c r="B820" s="20">
        <v>43626</v>
      </c>
      <c r="C820" s="1" t="s">
        <v>92</v>
      </c>
      <c r="D820" s="1">
        <v>3</v>
      </c>
      <c r="E820" s="1">
        <v>533.38</v>
      </c>
      <c r="F820" s="1" t="s">
        <v>77</v>
      </c>
      <c r="G820" s="1">
        <v>55.6</v>
      </c>
      <c r="H820" s="1" t="s">
        <v>99</v>
      </c>
      <c r="I820" s="1" t="s">
        <v>63</v>
      </c>
      <c r="J820" s="1" t="s">
        <v>79</v>
      </c>
      <c r="K820" s="1" t="s">
        <v>114</v>
      </c>
      <c r="L820" s="1" t="s">
        <v>115</v>
      </c>
      <c r="M820" s="20">
        <v>43628</v>
      </c>
      <c r="N820" s="21">
        <f>E820-G820</f>
        <v>477.78</v>
      </c>
      <c r="O820" s="19">
        <f>M820-B820</f>
        <v>2</v>
      </c>
    </row>
    <row r="821" spans="1:15">
      <c r="A821" s="1">
        <v>1027</v>
      </c>
      <c r="B821" s="20">
        <v>43618</v>
      </c>
      <c r="C821" s="1" t="s">
        <v>92</v>
      </c>
      <c r="D821" s="1">
        <v>19</v>
      </c>
      <c r="E821" s="1">
        <v>1504.58</v>
      </c>
      <c r="F821" s="1" t="s">
        <v>77</v>
      </c>
      <c r="G821" s="1">
        <v>50</v>
      </c>
      <c r="H821" s="1" t="s">
        <v>88</v>
      </c>
      <c r="I821" s="1" t="s">
        <v>70</v>
      </c>
      <c r="J821" s="1" t="s">
        <v>79</v>
      </c>
      <c r="K821" s="1" t="s">
        <v>128</v>
      </c>
      <c r="L821" s="1" t="s">
        <v>115</v>
      </c>
      <c r="M821" s="20">
        <v>43620</v>
      </c>
      <c r="N821" s="21">
        <f>E821-G821</f>
        <v>1454.58</v>
      </c>
      <c r="O821" s="19">
        <f>M821-B821</f>
        <v>2</v>
      </c>
    </row>
    <row r="822" spans="1:15">
      <c r="A822" s="1">
        <v>58914</v>
      </c>
      <c r="B822" s="20">
        <v>42468</v>
      </c>
      <c r="C822" s="1" t="s">
        <v>85</v>
      </c>
      <c r="D822" s="1">
        <v>11</v>
      </c>
      <c r="E822" s="1">
        <v>20.010000000000002</v>
      </c>
      <c r="F822" s="1" t="s">
        <v>51</v>
      </c>
      <c r="G822" s="1">
        <v>0.7</v>
      </c>
      <c r="H822" s="1" t="s">
        <v>88</v>
      </c>
      <c r="I822" s="1" t="s">
        <v>70</v>
      </c>
      <c r="J822" s="1" t="s">
        <v>54</v>
      </c>
      <c r="K822" s="1" t="s">
        <v>100</v>
      </c>
      <c r="L822" s="1" t="s">
        <v>76</v>
      </c>
      <c r="M822" s="20">
        <v>42475</v>
      </c>
      <c r="N822" s="21">
        <f>E822-G822</f>
        <v>19.310000000000002</v>
      </c>
      <c r="O822" s="19">
        <f>M822-B822</f>
        <v>7</v>
      </c>
    </row>
    <row r="823" spans="1:15">
      <c r="A823" s="1">
        <v>53730</v>
      </c>
      <c r="B823" s="20">
        <v>43828</v>
      </c>
      <c r="C823" s="1" t="s">
        <v>57</v>
      </c>
      <c r="D823" s="1">
        <v>40</v>
      </c>
      <c r="E823" s="1">
        <v>194.53</v>
      </c>
      <c r="F823" s="1" t="s">
        <v>51</v>
      </c>
      <c r="G823" s="1">
        <v>6.2</v>
      </c>
      <c r="H823" s="1" t="s">
        <v>78</v>
      </c>
      <c r="I823" s="1" t="s">
        <v>53</v>
      </c>
      <c r="J823" s="1" t="s">
        <v>54</v>
      </c>
      <c r="K823" s="1" t="s">
        <v>55</v>
      </c>
      <c r="L823" s="1" t="s">
        <v>56</v>
      </c>
      <c r="M823" s="20">
        <v>43829</v>
      </c>
      <c r="N823" s="21">
        <f>E823-G823</f>
        <v>188.33</v>
      </c>
      <c r="O823" s="19">
        <f>M823-B823</f>
        <v>1</v>
      </c>
    </row>
    <row r="824" spans="1:15">
      <c r="A824" s="1">
        <v>48198</v>
      </c>
      <c r="B824" s="20">
        <v>42693</v>
      </c>
      <c r="C824" s="1" t="s">
        <v>50</v>
      </c>
      <c r="D824" s="1">
        <v>7</v>
      </c>
      <c r="E824" s="1">
        <v>3010.27</v>
      </c>
      <c r="F824" s="1" t="s">
        <v>77</v>
      </c>
      <c r="G824" s="1">
        <v>15.7</v>
      </c>
      <c r="H824" s="1" t="s">
        <v>52</v>
      </c>
      <c r="I824" s="1" t="s">
        <v>70</v>
      </c>
      <c r="J824" s="1" t="s">
        <v>64</v>
      </c>
      <c r="K824" s="1" t="s">
        <v>97</v>
      </c>
      <c r="L824" s="1" t="s">
        <v>81</v>
      </c>
      <c r="M824" s="20">
        <v>42694</v>
      </c>
      <c r="N824" s="21">
        <f>E824-G824</f>
        <v>2994.57</v>
      </c>
      <c r="O824" s="19">
        <f>M824-B824</f>
        <v>1</v>
      </c>
    </row>
    <row r="825" spans="1:15">
      <c r="A825" s="1">
        <v>26529</v>
      </c>
      <c r="B825" s="20">
        <v>43127</v>
      </c>
      <c r="C825" s="1" t="s">
        <v>85</v>
      </c>
      <c r="D825" s="1">
        <v>41</v>
      </c>
      <c r="E825" s="1">
        <v>12973.9</v>
      </c>
      <c r="F825" s="1" t="s">
        <v>77</v>
      </c>
      <c r="G825" s="1">
        <v>15.7</v>
      </c>
      <c r="H825" s="1" t="s">
        <v>91</v>
      </c>
      <c r="I825" s="1" t="s">
        <v>63</v>
      </c>
      <c r="J825" s="1" t="s">
        <v>64</v>
      </c>
      <c r="K825" s="1" t="s">
        <v>97</v>
      </c>
      <c r="L825" s="1" t="s">
        <v>81</v>
      </c>
      <c r="M825" s="20">
        <v>43131</v>
      </c>
      <c r="N825" s="21">
        <f>E825-G825</f>
        <v>12958.199999999999</v>
      </c>
      <c r="O825" s="19">
        <f>M825-B825</f>
        <v>4</v>
      </c>
    </row>
    <row r="826" spans="1:15">
      <c r="A826" s="1">
        <v>57504</v>
      </c>
      <c r="B826" s="20">
        <v>42585</v>
      </c>
      <c r="C826" s="1" t="s">
        <v>61</v>
      </c>
      <c r="D826" s="1">
        <v>44</v>
      </c>
      <c r="E826" s="1">
        <v>382.5</v>
      </c>
      <c r="F826" s="1" t="s">
        <v>51</v>
      </c>
      <c r="G826" s="1">
        <v>1.5</v>
      </c>
      <c r="H826" s="1" t="s">
        <v>78</v>
      </c>
      <c r="I826" s="1" t="s">
        <v>63</v>
      </c>
      <c r="J826" s="1" t="s">
        <v>54</v>
      </c>
      <c r="K826" s="1" t="s">
        <v>84</v>
      </c>
      <c r="L826" s="1" t="s">
        <v>56</v>
      </c>
      <c r="M826" s="20">
        <v>42588</v>
      </c>
      <c r="N826" s="21">
        <f>E826-G826</f>
        <v>381</v>
      </c>
      <c r="O826" s="19">
        <f>M826-B826</f>
        <v>3</v>
      </c>
    </row>
    <row r="827" spans="1:15">
      <c r="A827" s="1">
        <v>31751</v>
      </c>
      <c r="B827" s="20">
        <v>43245</v>
      </c>
      <c r="C827" s="1" t="s">
        <v>57</v>
      </c>
      <c r="D827" s="1">
        <v>31</v>
      </c>
      <c r="E827" s="1">
        <v>442.04</v>
      </c>
      <c r="F827" s="1" t="s">
        <v>69</v>
      </c>
      <c r="G827" s="1">
        <v>7.8</v>
      </c>
      <c r="H827" s="1" t="s">
        <v>52</v>
      </c>
      <c r="I827" s="1" t="s">
        <v>74</v>
      </c>
      <c r="J827" s="1" t="s">
        <v>54</v>
      </c>
      <c r="K827" s="1" t="s">
        <v>55</v>
      </c>
      <c r="L827" s="1" t="s">
        <v>56</v>
      </c>
      <c r="M827" s="20">
        <v>43247</v>
      </c>
      <c r="N827" s="21">
        <f>E827-G827</f>
        <v>434.24</v>
      </c>
      <c r="O827" s="19">
        <f>M827-B827</f>
        <v>2</v>
      </c>
    </row>
    <row r="828" spans="1:15">
      <c r="A828" s="1">
        <v>42369</v>
      </c>
      <c r="B828" s="20">
        <v>42951</v>
      </c>
      <c r="C828" s="1" t="s">
        <v>50</v>
      </c>
      <c r="D828" s="1">
        <v>44</v>
      </c>
      <c r="E828" s="1">
        <v>841.3</v>
      </c>
      <c r="F828" s="1" t="s">
        <v>51</v>
      </c>
      <c r="G828" s="1">
        <v>2.1</v>
      </c>
      <c r="H828" s="1" t="s">
        <v>52</v>
      </c>
      <c r="I828" s="1" t="s">
        <v>70</v>
      </c>
      <c r="J828" s="1" t="s">
        <v>64</v>
      </c>
      <c r="K828" s="1" t="s">
        <v>71</v>
      </c>
      <c r="L828" s="1" t="s">
        <v>90</v>
      </c>
      <c r="M828" s="20">
        <v>42952</v>
      </c>
      <c r="N828" s="21">
        <f>E828-G828</f>
        <v>839.19999999999993</v>
      </c>
      <c r="O828" s="19">
        <f>M828-B828</f>
        <v>1</v>
      </c>
    </row>
    <row r="829" spans="1:15">
      <c r="A829" s="1">
        <v>36805</v>
      </c>
      <c r="B829" s="20">
        <v>43082</v>
      </c>
      <c r="C829" s="1" t="s">
        <v>92</v>
      </c>
      <c r="D829" s="1">
        <v>28</v>
      </c>
      <c r="E829" s="1">
        <v>1654.64</v>
      </c>
      <c r="F829" s="1" t="s">
        <v>69</v>
      </c>
      <c r="G829" s="1">
        <v>5.6</v>
      </c>
      <c r="H829" s="1" t="s">
        <v>73</v>
      </c>
      <c r="I829" s="1" t="s">
        <v>53</v>
      </c>
      <c r="J829" s="1" t="s">
        <v>64</v>
      </c>
      <c r="K829" s="1" t="s">
        <v>65</v>
      </c>
      <c r="L829" s="1" t="s">
        <v>56</v>
      </c>
      <c r="M829" s="20">
        <v>43084</v>
      </c>
      <c r="N829" s="21">
        <f>E829-G829</f>
        <v>1649.0400000000002</v>
      </c>
      <c r="O829" s="19">
        <f>M829-B829</f>
        <v>2</v>
      </c>
    </row>
    <row r="830" spans="1:15">
      <c r="A830" s="1">
        <v>33700</v>
      </c>
      <c r="B830" s="20">
        <v>43196</v>
      </c>
      <c r="C830" s="1" t="s">
        <v>85</v>
      </c>
      <c r="D830" s="1">
        <v>36</v>
      </c>
      <c r="E830" s="1">
        <v>278.33999999999997</v>
      </c>
      <c r="F830" s="1" t="s">
        <v>51</v>
      </c>
      <c r="G830" s="1">
        <v>8.8000000000000007</v>
      </c>
      <c r="H830" s="1" t="s">
        <v>88</v>
      </c>
      <c r="I830" s="1" t="s">
        <v>53</v>
      </c>
      <c r="J830" s="1" t="s">
        <v>54</v>
      </c>
      <c r="K830" s="1" t="s">
        <v>101</v>
      </c>
      <c r="L830" s="1" t="s">
        <v>56</v>
      </c>
      <c r="M830" s="20">
        <v>43200</v>
      </c>
      <c r="N830" s="21">
        <f>E830-G830</f>
        <v>269.53999999999996</v>
      </c>
      <c r="O830" s="19">
        <f>M830-B830</f>
        <v>4</v>
      </c>
    </row>
    <row r="831" spans="1:15">
      <c r="A831" s="1">
        <v>25248</v>
      </c>
      <c r="B831" s="20">
        <v>43434</v>
      </c>
      <c r="C831" s="1" t="s">
        <v>92</v>
      </c>
      <c r="D831" s="1">
        <v>26</v>
      </c>
      <c r="E831" s="1">
        <v>1230.8209999999999</v>
      </c>
      <c r="F831" s="1" t="s">
        <v>51</v>
      </c>
      <c r="G831" s="1">
        <v>6.2</v>
      </c>
      <c r="H831" s="1" t="s">
        <v>73</v>
      </c>
      <c r="I831" s="1" t="s">
        <v>74</v>
      </c>
      <c r="J831" s="1" t="s">
        <v>54</v>
      </c>
      <c r="K831" s="1" t="s">
        <v>101</v>
      </c>
      <c r="L831" s="1" t="s">
        <v>56</v>
      </c>
      <c r="M831" s="20">
        <v>43435</v>
      </c>
      <c r="N831" s="21">
        <f>E831-G831</f>
        <v>1224.6209999999999</v>
      </c>
      <c r="O831" s="19">
        <f>M831-B831</f>
        <v>1</v>
      </c>
    </row>
    <row r="832" spans="1:15">
      <c r="A832" s="1">
        <v>16995</v>
      </c>
      <c r="B832" s="20">
        <v>43086</v>
      </c>
      <c r="C832" s="1" t="s">
        <v>61</v>
      </c>
      <c r="D832" s="1">
        <v>42</v>
      </c>
      <c r="E832" s="1">
        <v>51.8</v>
      </c>
      <c r="F832" s="1" t="s">
        <v>51</v>
      </c>
      <c r="G832" s="1">
        <v>0.7</v>
      </c>
      <c r="H832" s="1" t="s">
        <v>95</v>
      </c>
      <c r="I832" s="1" t="s">
        <v>63</v>
      </c>
      <c r="J832" s="1" t="s">
        <v>54</v>
      </c>
      <c r="K832" s="1" t="s">
        <v>123</v>
      </c>
      <c r="L832" s="1" t="s">
        <v>76</v>
      </c>
      <c r="M832" s="20">
        <v>43088</v>
      </c>
      <c r="N832" s="21">
        <f>E832-G832</f>
        <v>51.099999999999994</v>
      </c>
      <c r="O832" s="19">
        <f>M832-B832</f>
        <v>2</v>
      </c>
    </row>
    <row r="833" spans="1:15">
      <c r="A833" s="1">
        <v>49763</v>
      </c>
      <c r="B833" s="20">
        <v>43143</v>
      </c>
      <c r="C833" s="1" t="s">
        <v>50</v>
      </c>
      <c r="D833" s="1">
        <v>6</v>
      </c>
      <c r="E833" s="1">
        <v>2482.77</v>
      </c>
      <c r="F833" s="1" t="s">
        <v>77</v>
      </c>
      <c r="G833" s="1">
        <v>90.8</v>
      </c>
      <c r="H833" s="1" t="s">
        <v>99</v>
      </c>
      <c r="I833" s="1" t="s">
        <v>53</v>
      </c>
      <c r="J833" s="1" t="s">
        <v>79</v>
      </c>
      <c r="K833" s="1" t="s">
        <v>114</v>
      </c>
      <c r="L833" s="1" t="s">
        <v>115</v>
      </c>
      <c r="M833" s="20">
        <v>43143</v>
      </c>
      <c r="N833" s="21">
        <f>E833-G833</f>
        <v>2391.9699999999998</v>
      </c>
      <c r="O833" s="19">
        <f>M833-B833</f>
        <v>0</v>
      </c>
    </row>
    <row r="834" spans="1:15">
      <c r="A834" s="1">
        <v>56162</v>
      </c>
      <c r="B834" s="20">
        <v>43214</v>
      </c>
      <c r="C834" s="1" t="s">
        <v>61</v>
      </c>
      <c r="D834" s="1">
        <v>30</v>
      </c>
      <c r="E834" s="1">
        <v>5583.0352999999996</v>
      </c>
      <c r="F834" s="1" t="s">
        <v>77</v>
      </c>
      <c r="G834" s="1">
        <v>32.1</v>
      </c>
      <c r="H834" s="1" t="s">
        <v>73</v>
      </c>
      <c r="I834" s="1" t="s">
        <v>53</v>
      </c>
      <c r="J834" s="1" t="s">
        <v>79</v>
      </c>
      <c r="K834" s="1" t="s">
        <v>80</v>
      </c>
      <c r="L834" s="1" t="s">
        <v>81</v>
      </c>
      <c r="M834" s="20">
        <v>43216</v>
      </c>
      <c r="N834" s="21">
        <f>E834-G834</f>
        <v>5550.9352999999992</v>
      </c>
      <c r="O834" s="19">
        <f>M834-B834</f>
        <v>2</v>
      </c>
    </row>
    <row r="835" spans="1:15">
      <c r="A835" s="1">
        <v>44231</v>
      </c>
      <c r="B835" s="20">
        <v>42676</v>
      </c>
      <c r="C835" s="1" t="s">
        <v>61</v>
      </c>
      <c r="D835" s="1">
        <v>24</v>
      </c>
      <c r="E835" s="1">
        <v>2507.09</v>
      </c>
      <c r="F835" s="1" t="s">
        <v>51</v>
      </c>
      <c r="G835" s="1">
        <v>9.6</v>
      </c>
      <c r="H835" s="1" t="s">
        <v>73</v>
      </c>
      <c r="I835" s="1" t="s">
        <v>70</v>
      </c>
      <c r="J835" s="1" t="s">
        <v>64</v>
      </c>
      <c r="K835" s="1" t="s">
        <v>65</v>
      </c>
      <c r="L835" s="1" t="s">
        <v>56</v>
      </c>
      <c r="M835" s="20">
        <v>42677</v>
      </c>
      <c r="N835" s="21">
        <f>E835-G835</f>
        <v>2497.4900000000002</v>
      </c>
      <c r="O835" s="19">
        <f>M835-B835</f>
        <v>1</v>
      </c>
    </row>
    <row r="836" spans="1:15">
      <c r="A836" s="1">
        <v>28614</v>
      </c>
      <c r="B836" s="20">
        <v>42661</v>
      </c>
      <c r="C836" s="1" t="s">
        <v>50</v>
      </c>
      <c r="D836" s="1">
        <v>50</v>
      </c>
      <c r="E836" s="1">
        <v>8375.4357</v>
      </c>
      <c r="F836" s="1" t="s">
        <v>51</v>
      </c>
      <c r="G836" s="1">
        <v>5.9</v>
      </c>
      <c r="H836" s="1" t="s">
        <v>99</v>
      </c>
      <c r="I836" s="1" t="s">
        <v>63</v>
      </c>
      <c r="J836" s="1" t="s">
        <v>64</v>
      </c>
      <c r="K836" s="1" t="s">
        <v>71</v>
      </c>
      <c r="L836" s="1" t="s">
        <v>56</v>
      </c>
      <c r="M836" s="20">
        <v>42663</v>
      </c>
      <c r="N836" s="21">
        <f>E836-G836</f>
        <v>8369.5357000000004</v>
      </c>
      <c r="O836" s="19">
        <f>M836-B836</f>
        <v>2</v>
      </c>
    </row>
    <row r="837" spans="1:15">
      <c r="A837" s="1">
        <v>1444</v>
      </c>
      <c r="B837" s="20">
        <v>42708</v>
      </c>
      <c r="C837" s="1" t="s">
        <v>92</v>
      </c>
      <c r="D837" s="1">
        <v>25</v>
      </c>
      <c r="E837" s="1">
        <v>826.3</v>
      </c>
      <c r="F837" s="1" t="s">
        <v>51</v>
      </c>
      <c r="G837" s="1">
        <v>9.4</v>
      </c>
      <c r="H837" s="1" t="s">
        <v>52</v>
      </c>
      <c r="I837" s="1" t="s">
        <v>70</v>
      </c>
      <c r="J837" s="1" t="s">
        <v>54</v>
      </c>
      <c r="K837" s="1" t="s">
        <v>101</v>
      </c>
      <c r="L837" s="1" t="s">
        <v>56</v>
      </c>
      <c r="M837" s="20">
        <v>42709</v>
      </c>
      <c r="N837" s="21">
        <f>E837-G837</f>
        <v>816.9</v>
      </c>
      <c r="O837" s="19">
        <f>M837-B837</f>
        <v>1</v>
      </c>
    </row>
    <row r="838" spans="1:15">
      <c r="A838" s="1">
        <v>3526</v>
      </c>
      <c r="B838" s="20">
        <v>43173</v>
      </c>
      <c r="C838" s="1" t="s">
        <v>85</v>
      </c>
      <c r="D838" s="1">
        <v>20</v>
      </c>
      <c r="E838" s="1">
        <v>263.27999999999997</v>
      </c>
      <c r="F838" s="1" t="s">
        <v>51</v>
      </c>
      <c r="G838" s="1">
        <v>6.6</v>
      </c>
      <c r="H838" s="1" t="s">
        <v>95</v>
      </c>
      <c r="I838" s="1" t="s">
        <v>74</v>
      </c>
      <c r="J838" s="1" t="s">
        <v>79</v>
      </c>
      <c r="K838" s="1" t="s">
        <v>87</v>
      </c>
      <c r="L838" s="1" t="s">
        <v>76</v>
      </c>
      <c r="M838" s="20">
        <v>43175</v>
      </c>
      <c r="N838" s="21">
        <f>E838-G838</f>
        <v>256.67999999999995</v>
      </c>
      <c r="O838" s="19">
        <f>M838-B838</f>
        <v>2</v>
      </c>
    </row>
    <row r="839" spans="1:15">
      <c r="A839" s="1">
        <v>2883</v>
      </c>
      <c r="B839" s="20">
        <v>43121</v>
      </c>
      <c r="C839" s="1" t="s">
        <v>85</v>
      </c>
      <c r="D839" s="1">
        <v>34</v>
      </c>
      <c r="E839" s="1">
        <v>2305.14</v>
      </c>
      <c r="F839" s="1" t="s">
        <v>51</v>
      </c>
      <c r="G839" s="1">
        <v>7.4</v>
      </c>
      <c r="H839" s="1" t="s">
        <v>73</v>
      </c>
      <c r="I839" s="1" t="s">
        <v>63</v>
      </c>
      <c r="J839" s="1" t="s">
        <v>54</v>
      </c>
      <c r="K839" s="1" t="s">
        <v>82</v>
      </c>
      <c r="L839" s="1" t="s">
        <v>56</v>
      </c>
      <c r="M839" s="20">
        <v>43123</v>
      </c>
      <c r="N839" s="21">
        <f>E839-G839</f>
        <v>2297.7399999999998</v>
      </c>
      <c r="O839" s="19">
        <f>M839-B839</f>
        <v>2</v>
      </c>
    </row>
    <row r="840" spans="1:15">
      <c r="A840" s="1">
        <v>55683</v>
      </c>
      <c r="B840" s="20">
        <v>43661</v>
      </c>
      <c r="C840" s="1" t="s">
        <v>57</v>
      </c>
      <c r="D840" s="1">
        <v>50</v>
      </c>
      <c r="E840" s="1">
        <v>184.29</v>
      </c>
      <c r="F840" s="1" t="s">
        <v>51</v>
      </c>
      <c r="G840" s="1">
        <v>1.4</v>
      </c>
      <c r="H840" s="1" t="s">
        <v>91</v>
      </c>
      <c r="I840" s="1" t="s">
        <v>74</v>
      </c>
      <c r="J840" s="1" t="s">
        <v>54</v>
      </c>
      <c r="K840" s="1" t="s">
        <v>123</v>
      </c>
      <c r="L840" s="1" t="s">
        <v>76</v>
      </c>
      <c r="M840" s="20">
        <v>43663</v>
      </c>
      <c r="N840" s="21">
        <f>E840-G840</f>
        <v>182.89</v>
      </c>
      <c r="O840" s="19">
        <f>M840-B840</f>
        <v>2</v>
      </c>
    </row>
    <row r="841" spans="1:15">
      <c r="A841" s="1">
        <v>43399</v>
      </c>
      <c r="B841" s="20">
        <v>42580</v>
      </c>
      <c r="C841" s="1" t="s">
        <v>57</v>
      </c>
      <c r="D841" s="1">
        <v>35</v>
      </c>
      <c r="E841" s="1">
        <v>63.84</v>
      </c>
      <c r="F841" s="1" t="s">
        <v>51</v>
      </c>
      <c r="G841" s="1">
        <v>1.7</v>
      </c>
      <c r="H841" s="1" t="s">
        <v>52</v>
      </c>
      <c r="I841" s="1" t="s">
        <v>53</v>
      </c>
      <c r="J841" s="1" t="s">
        <v>54</v>
      </c>
      <c r="K841" s="1" t="s">
        <v>100</v>
      </c>
      <c r="L841" s="1" t="s">
        <v>76</v>
      </c>
      <c r="M841" s="20">
        <v>42581</v>
      </c>
      <c r="N841" s="21">
        <f>E841-G841</f>
        <v>62.14</v>
      </c>
      <c r="O841" s="19">
        <f>M841-B841</f>
        <v>1</v>
      </c>
    </row>
    <row r="842" spans="1:15">
      <c r="A842" s="1">
        <v>32800</v>
      </c>
      <c r="B842" s="20">
        <v>42390</v>
      </c>
      <c r="C842" s="1" t="s">
        <v>61</v>
      </c>
      <c r="D842" s="1">
        <v>40</v>
      </c>
      <c r="E842" s="1">
        <v>804.58</v>
      </c>
      <c r="F842" s="1" t="s">
        <v>51</v>
      </c>
      <c r="G842" s="1">
        <v>9.3000000000000007</v>
      </c>
      <c r="H842" s="1" t="s">
        <v>88</v>
      </c>
      <c r="I842" s="1" t="s">
        <v>70</v>
      </c>
      <c r="J842" s="1" t="s">
        <v>54</v>
      </c>
      <c r="K842" s="1" t="s">
        <v>101</v>
      </c>
      <c r="L842" s="1" t="s">
        <v>56</v>
      </c>
      <c r="M842" s="20">
        <v>42392</v>
      </c>
      <c r="N842" s="21">
        <f>E842-G842</f>
        <v>795.28000000000009</v>
      </c>
      <c r="O842" s="19">
        <f>M842-B842</f>
        <v>2</v>
      </c>
    </row>
    <row r="843" spans="1:15">
      <c r="A843" s="1">
        <v>20036</v>
      </c>
      <c r="B843" s="20">
        <v>43073</v>
      </c>
      <c r="C843" s="1" t="s">
        <v>61</v>
      </c>
      <c r="D843" s="1">
        <v>44</v>
      </c>
      <c r="E843" s="1">
        <v>1291.92</v>
      </c>
      <c r="F843" s="1" t="s">
        <v>51</v>
      </c>
      <c r="G843" s="1">
        <v>6.3</v>
      </c>
      <c r="H843" s="1" t="s">
        <v>93</v>
      </c>
      <c r="I843" s="1" t="s">
        <v>53</v>
      </c>
      <c r="J843" s="1" t="s">
        <v>64</v>
      </c>
      <c r="K843" s="1" t="s">
        <v>71</v>
      </c>
      <c r="L843" s="1" t="s">
        <v>56</v>
      </c>
      <c r="M843" s="20">
        <v>43075</v>
      </c>
      <c r="N843" s="21">
        <f>E843-G843</f>
        <v>1285.6200000000001</v>
      </c>
      <c r="O843" s="19">
        <f>M843-B843</f>
        <v>2</v>
      </c>
    </row>
    <row r="844" spans="1:15">
      <c r="A844" s="1">
        <v>25318</v>
      </c>
      <c r="B844" s="20">
        <v>43422</v>
      </c>
      <c r="C844" s="1" t="s">
        <v>50</v>
      </c>
      <c r="D844" s="1">
        <v>22</v>
      </c>
      <c r="E844" s="1">
        <v>471.78440000000001</v>
      </c>
      <c r="F844" s="1" t="s">
        <v>69</v>
      </c>
      <c r="G844" s="1">
        <v>11.2</v>
      </c>
      <c r="H844" s="1" t="s">
        <v>62</v>
      </c>
      <c r="I844" s="1" t="s">
        <v>74</v>
      </c>
      <c r="J844" s="1" t="s">
        <v>79</v>
      </c>
      <c r="K844" s="1" t="s">
        <v>87</v>
      </c>
      <c r="L844" s="1" t="s">
        <v>56</v>
      </c>
      <c r="M844" s="20">
        <v>43424</v>
      </c>
      <c r="N844" s="21">
        <f>E844-G844</f>
        <v>460.58440000000002</v>
      </c>
      <c r="O844" s="19">
        <f>M844-B844</f>
        <v>2</v>
      </c>
    </row>
    <row r="845" spans="1:15">
      <c r="A845" s="1">
        <v>39426</v>
      </c>
      <c r="B845" s="20">
        <v>42515</v>
      </c>
      <c r="C845" s="1" t="s">
        <v>50</v>
      </c>
      <c r="D845" s="1">
        <v>21</v>
      </c>
      <c r="E845" s="1">
        <v>60.14</v>
      </c>
      <c r="F845" s="1" t="s">
        <v>51</v>
      </c>
      <c r="G845" s="1">
        <v>0.9</v>
      </c>
      <c r="H845" s="1" t="s">
        <v>78</v>
      </c>
      <c r="I845" s="1" t="s">
        <v>74</v>
      </c>
      <c r="J845" s="1" t="s">
        <v>54</v>
      </c>
      <c r="K845" s="1" t="s">
        <v>123</v>
      </c>
      <c r="L845" s="1" t="s">
        <v>76</v>
      </c>
      <c r="M845" s="20">
        <v>42516</v>
      </c>
      <c r="N845" s="21">
        <f>E845-G845</f>
        <v>59.24</v>
      </c>
      <c r="O845" s="19">
        <f>M845-B845</f>
        <v>1</v>
      </c>
    </row>
    <row r="846" spans="1:15">
      <c r="A846" s="1">
        <v>40261</v>
      </c>
      <c r="B846" s="20">
        <v>42677</v>
      </c>
      <c r="C846" s="1" t="s">
        <v>50</v>
      </c>
      <c r="D846" s="1">
        <v>26</v>
      </c>
      <c r="E846" s="1">
        <v>83.49</v>
      </c>
      <c r="F846" s="1" t="s">
        <v>51</v>
      </c>
      <c r="G846" s="1">
        <v>1.1000000000000001</v>
      </c>
      <c r="H846" s="1" t="s">
        <v>99</v>
      </c>
      <c r="I846" s="1" t="s">
        <v>53</v>
      </c>
      <c r="J846" s="1" t="s">
        <v>54</v>
      </c>
      <c r="K846" s="1" t="s">
        <v>100</v>
      </c>
      <c r="L846" s="1" t="s">
        <v>76</v>
      </c>
      <c r="M846" s="20">
        <v>42679</v>
      </c>
      <c r="N846" s="21">
        <f>E846-G846</f>
        <v>82.39</v>
      </c>
      <c r="O846" s="19">
        <f>M846-B846</f>
        <v>2</v>
      </c>
    </row>
    <row r="847" spans="1:15">
      <c r="A847" s="1">
        <v>9062</v>
      </c>
      <c r="B847" s="20">
        <v>43178</v>
      </c>
      <c r="C847" s="1" t="s">
        <v>57</v>
      </c>
      <c r="D847" s="1">
        <v>19</v>
      </c>
      <c r="E847" s="1">
        <v>1953.2</v>
      </c>
      <c r="F847" s="1" t="s">
        <v>51</v>
      </c>
      <c r="G847" s="1">
        <v>9.6</v>
      </c>
      <c r="H847" s="1" t="s">
        <v>126</v>
      </c>
      <c r="I847" s="1" t="s">
        <v>63</v>
      </c>
      <c r="J847" s="1" t="s">
        <v>79</v>
      </c>
      <c r="K847" s="1" t="s">
        <v>87</v>
      </c>
      <c r="L847" s="1" t="s">
        <v>90</v>
      </c>
      <c r="M847" s="20">
        <v>43181</v>
      </c>
      <c r="N847" s="21">
        <f>E847-G847</f>
        <v>1943.6000000000001</v>
      </c>
      <c r="O847" s="19">
        <f>M847-B847</f>
        <v>3</v>
      </c>
    </row>
    <row r="848" spans="1:15">
      <c r="A848" s="1">
        <v>39235</v>
      </c>
      <c r="B848" s="20">
        <v>42929</v>
      </c>
      <c r="C848" s="1" t="s">
        <v>92</v>
      </c>
      <c r="D848" s="1">
        <v>34</v>
      </c>
      <c r="E848" s="1">
        <v>858.12</v>
      </c>
      <c r="F848" s="1" t="s">
        <v>51</v>
      </c>
      <c r="G848" s="1">
        <v>15</v>
      </c>
      <c r="H848" s="1" t="s">
        <v>73</v>
      </c>
      <c r="I848" s="1" t="s">
        <v>53</v>
      </c>
      <c r="J848" s="1" t="s">
        <v>54</v>
      </c>
      <c r="K848" s="1" t="s">
        <v>98</v>
      </c>
      <c r="L848" s="1" t="s">
        <v>66</v>
      </c>
      <c r="M848" s="20">
        <v>42931</v>
      </c>
      <c r="N848" s="21">
        <f>E848-G848</f>
        <v>843.12</v>
      </c>
      <c r="O848" s="19">
        <f>M848-B848</f>
        <v>2</v>
      </c>
    </row>
    <row r="849" spans="1:15">
      <c r="A849" s="1">
        <v>47171</v>
      </c>
      <c r="B849" s="20">
        <v>42741</v>
      </c>
      <c r="C849" s="1" t="s">
        <v>92</v>
      </c>
      <c r="D849" s="1">
        <v>19</v>
      </c>
      <c r="E849" s="1">
        <v>53.57</v>
      </c>
      <c r="F849" s="1" t="s">
        <v>51</v>
      </c>
      <c r="G849" s="1">
        <v>0.9</v>
      </c>
      <c r="H849" s="1" t="s">
        <v>52</v>
      </c>
      <c r="I849" s="1" t="s">
        <v>70</v>
      </c>
      <c r="J849" s="1" t="s">
        <v>54</v>
      </c>
      <c r="K849" s="1" t="s">
        <v>100</v>
      </c>
      <c r="L849" s="1" t="s">
        <v>76</v>
      </c>
      <c r="M849" s="20">
        <v>42742</v>
      </c>
      <c r="N849" s="21">
        <f>E849-G849</f>
        <v>52.67</v>
      </c>
      <c r="O849" s="19">
        <f>M849-B849</f>
        <v>1</v>
      </c>
    </row>
    <row r="850" spans="1:15">
      <c r="A850" s="1">
        <v>7297</v>
      </c>
      <c r="B850" s="20">
        <v>42626</v>
      </c>
      <c r="C850" s="1" t="s">
        <v>57</v>
      </c>
      <c r="D850" s="1">
        <v>7</v>
      </c>
      <c r="E850" s="1">
        <v>317.61880000000002</v>
      </c>
      <c r="F850" s="1" t="s">
        <v>51</v>
      </c>
      <c r="G850" s="1">
        <v>2.1</v>
      </c>
      <c r="H850" s="1" t="s">
        <v>78</v>
      </c>
      <c r="I850" s="1" t="s">
        <v>74</v>
      </c>
      <c r="J850" s="1" t="s">
        <v>64</v>
      </c>
      <c r="K850" s="1" t="s">
        <v>71</v>
      </c>
      <c r="L850" s="1" t="s">
        <v>90</v>
      </c>
      <c r="M850" s="20">
        <v>42627</v>
      </c>
      <c r="N850" s="21">
        <f>E850-G850</f>
        <v>315.5188</v>
      </c>
      <c r="O850" s="19">
        <f>M850-B850</f>
        <v>1</v>
      </c>
    </row>
    <row r="851" spans="1:15">
      <c r="A851" s="1">
        <v>56260</v>
      </c>
      <c r="B851" s="20">
        <v>42596</v>
      </c>
      <c r="C851" s="1" t="s">
        <v>61</v>
      </c>
      <c r="D851" s="1">
        <v>34</v>
      </c>
      <c r="E851" s="1">
        <v>239.42</v>
      </c>
      <c r="F851" s="1" t="s">
        <v>51</v>
      </c>
      <c r="G851" s="1">
        <v>8.5</v>
      </c>
      <c r="H851" s="1" t="s">
        <v>78</v>
      </c>
      <c r="I851" s="1" t="s">
        <v>53</v>
      </c>
      <c r="J851" s="1" t="s">
        <v>54</v>
      </c>
      <c r="K851" s="1" t="s">
        <v>101</v>
      </c>
      <c r="L851" s="1" t="s">
        <v>56</v>
      </c>
      <c r="M851" s="20">
        <v>42597</v>
      </c>
      <c r="N851" s="21">
        <f>E851-G851</f>
        <v>230.92</v>
      </c>
      <c r="O851" s="19">
        <f>M851-B851</f>
        <v>1</v>
      </c>
    </row>
    <row r="852" spans="1:15">
      <c r="A852" s="1">
        <v>54786</v>
      </c>
      <c r="B852" s="20">
        <v>43475</v>
      </c>
      <c r="C852" s="1" t="s">
        <v>61</v>
      </c>
      <c r="D852" s="1">
        <v>30</v>
      </c>
      <c r="E852" s="1">
        <v>406.9</v>
      </c>
      <c r="F852" s="1" t="s">
        <v>51</v>
      </c>
      <c r="G852" s="1">
        <v>4.8</v>
      </c>
      <c r="H852" s="1" t="s">
        <v>91</v>
      </c>
      <c r="I852" s="1" t="s">
        <v>70</v>
      </c>
      <c r="J852" s="1" t="s">
        <v>54</v>
      </c>
      <c r="K852" s="1" t="s">
        <v>82</v>
      </c>
      <c r="L852" s="1" t="s">
        <v>56</v>
      </c>
      <c r="M852" s="20">
        <v>43477</v>
      </c>
      <c r="N852" s="21">
        <f>E852-G852</f>
        <v>402.09999999999997</v>
      </c>
      <c r="O852" s="19">
        <f>M852-B852</f>
        <v>2</v>
      </c>
    </row>
    <row r="853" spans="1:15">
      <c r="A853" s="1">
        <v>17927</v>
      </c>
      <c r="B853" s="20">
        <v>42590</v>
      </c>
      <c r="C853" s="1" t="s">
        <v>92</v>
      </c>
      <c r="D853" s="1">
        <v>42</v>
      </c>
      <c r="E853" s="1">
        <v>925.77</v>
      </c>
      <c r="F853" s="1" t="s">
        <v>51</v>
      </c>
      <c r="G853" s="1">
        <v>6.4</v>
      </c>
      <c r="H853" s="1" t="s">
        <v>91</v>
      </c>
      <c r="I853" s="1" t="s">
        <v>63</v>
      </c>
      <c r="J853" s="1" t="s">
        <v>64</v>
      </c>
      <c r="K853" s="1" t="s">
        <v>71</v>
      </c>
      <c r="L853" s="1" t="s">
        <v>56</v>
      </c>
      <c r="M853" s="20">
        <v>42591</v>
      </c>
      <c r="N853" s="21">
        <f>E853-G853</f>
        <v>919.37</v>
      </c>
      <c r="O853" s="19">
        <f>M853-B853</f>
        <v>1</v>
      </c>
    </row>
    <row r="854" spans="1:15">
      <c r="A854" s="1">
        <v>49505</v>
      </c>
      <c r="B854" s="20">
        <v>42390</v>
      </c>
      <c r="C854" s="1" t="s">
        <v>50</v>
      </c>
      <c r="D854" s="1">
        <v>12</v>
      </c>
      <c r="E854" s="1">
        <v>104.5818</v>
      </c>
      <c r="F854" s="1" t="s">
        <v>51</v>
      </c>
      <c r="G854" s="1">
        <v>5</v>
      </c>
      <c r="H854" s="1" t="s">
        <v>52</v>
      </c>
      <c r="I854" s="1" t="s">
        <v>70</v>
      </c>
      <c r="J854" s="1" t="s">
        <v>54</v>
      </c>
      <c r="K854" s="1" t="s">
        <v>55</v>
      </c>
      <c r="L854" s="1" t="s">
        <v>56</v>
      </c>
      <c r="M854" s="20">
        <v>42392</v>
      </c>
      <c r="N854" s="21">
        <f>E854-G854</f>
        <v>99.581800000000001</v>
      </c>
      <c r="O854" s="19">
        <f>M854-B854</f>
        <v>2</v>
      </c>
    </row>
    <row r="855" spans="1:15">
      <c r="A855" s="1">
        <v>29764</v>
      </c>
      <c r="B855" s="20">
        <v>43668</v>
      </c>
      <c r="C855" s="1" t="s">
        <v>50</v>
      </c>
      <c r="D855" s="1">
        <v>10</v>
      </c>
      <c r="E855" s="1">
        <v>176.65</v>
      </c>
      <c r="F855" s="1" t="s">
        <v>69</v>
      </c>
      <c r="G855" s="1">
        <v>9</v>
      </c>
      <c r="H855" s="1" t="s">
        <v>78</v>
      </c>
      <c r="I855" s="1" t="s">
        <v>74</v>
      </c>
      <c r="J855" s="1" t="s">
        <v>54</v>
      </c>
      <c r="K855" s="1" t="s">
        <v>55</v>
      </c>
      <c r="L855" s="1" t="s">
        <v>56</v>
      </c>
      <c r="M855" s="20">
        <v>43669</v>
      </c>
      <c r="N855" s="21">
        <f>E855-G855</f>
        <v>167.65</v>
      </c>
      <c r="O855" s="19">
        <f>M855-B855</f>
        <v>1</v>
      </c>
    </row>
    <row r="856" spans="1:15">
      <c r="A856" s="1">
        <v>38884</v>
      </c>
      <c r="B856" s="20">
        <v>43694</v>
      </c>
      <c r="C856" s="1" t="s">
        <v>57</v>
      </c>
      <c r="D856" s="1">
        <v>20</v>
      </c>
      <c r="E856" s="1">
        <v>6492.5</v>
      </c>
      <c r="F856" s="1" t="s">
        <v>77</v>
      </c>
      <c r="G856" s="1">
        <v>57.9</v>
      </c>
      <c r="H856" s="1" t="s">
        <v>62</v>
      </c>
      <c r="I856" s="1" t="s">
        <v>63</v>
      </c>
      <c r="J856" s="1" t="s">
        <v>79</v>
      </c>
      <c r="K856" s="1" t="s">
        <v>114</v>
      </c>
      <c r="L856" s="1" t="s">
        <v>115</v>
      </c>
      <c r="M856" s="20">
        <v>43695</v>
      </c>
      <c r="N856" s="21">
        <f>E856-G856</f>
        <v>6434.6</v>
      </c>
      <c r="O856" s="19">
        <f>M856-B856</f>
        <v>1</v>
      </c>
    </row>
    <row r="857" spans="1:15">
      <c r="A857" s="1">
        <v>59651</v>
      </c>
      <c r="B857" s="20">
        <v>42874</v>
      </c>
      <c r="C857" s="1" t="s">
        <v>50</v>
      </c>
      <c r="D857" s="1">
        <v>18</v>
      </c>
      <c r="E857" s="1">
        <v>49.01</v>
      </c>
      <c r="F857" s="1" t="s">
        <v>51</v>
      </c>
      <c r="G857" s="1">
        <v>4.9000000000000004</v>
      </c>
      <c r="H857" s="1" t="s">
        <v>119</v>
      </c>
      <c r="I857" s="1" t="s">
        <v>53</v>
      </c>
      <c r="J857" s="1" t="s">
        <v>79</v>
      </c>
      <c r="K857" s="1" t="s">
        <v>87</v>
      </c>
      <c r="L857" s="1" t="s">
        <v>90</v>
      </c>
      <c r="M857" s="20">
        <v>42876</v>
      </c>
      <c r="N857" s="21">
        <f>E857-G857</f>
        <v>44.11</v>
      </c>
      <c r="O857" s="19">
        <f>M857-B857</f>
        <v>2</v>
      </c>
    </row>
    <row r="858" spans="1:15">
      <c r="A858" s="1">
        <v>46241</v>
      </c>
      <c r="B858" s="20">
        <v>42442</v>
      </c>
      <c r="C858" s="1" t="s">
        <v>61</v>
      </c>
      <c r="D858" s="1">
        <v>34</v>
      </c>
      <c r="E858" s="1">
        <v>2067.86</v>
      </c>
      <c r="F858" s="1" t="s">
        <v>51</v>
      </c>
      <c r="G858" s="1">
        <v>11.6</v>
      </c>
      <c r="H858" s="1" t="s">
        <v>99</v>
      </c>
      <c r="I858" s="1" t="s">
        <v>63</v>
      </c>
      <c r="J858" s="1" t="s">
        <v>79</v>
      </c>
      <c r="K858" s="1" t="s">
        <v>87</v>
      </c>
      <c r="L858" s="1" t="s">
        <v>66</v>
      </c>
      <c r="M858" s="20">
        <v>42444</v>
      </c>
      <c r="N858" s="21">
        <f>E858-G858</f>
        <v>2056.2600000000002</v>
      </c>
      <c r="O858" s="19">
        <f>M858-B858</f>
        <v>2</v>
      </c>
    </row>
    <row r="859" spans="1:15">
      <c r="A859" s="1">
        <v>10852</v>
      </c>
      <c r="B859" s="20">
        <v>43033</v>
      </c>
      <c r="C859" s="1" t="s">
        <v>57</v>
      </c>
      <c r="D859" s="1">
        <v>17</v>
      </c>
      <c r="E859" s="1">
        <v>305.85000000000002</v>
      </c>
      <c r="F859" s="1" t="s">
        <v>51</v>
      </c>
      <c r="G859" s="1">
        <v>11.7</v>
      </c>
      <c r="H859" s="1" t="s">
        <v>119</v>
      </c>
      <c r="I859" s="1" t="s">
        <v>70</v>
      </c>
      <c r="J859" s="1" t="s">
        <v>54</v>
      </c>
      <c r="K859" s="1" t="s">
        <v>55</v>
      </c>
      <c r="L859" s="1" t="s">
        <v>56</v>
      </c>
      <c r="M859" s="20">
        <v>43035</v>
      </c>
      <c r="N859" s="21">
        <f>E859-G859</f>
        <v>294.15000000000003</v>
      </c>
      <c r="O859" s="19">
        <f>M859-B859</f>
        <v>2</v>
      </c>
    </row>
    <row r="860" spans="1:15">
      <c r="A860" s="1">
        <v>23911</v>
      </c>
      <c r="B860" s="20">
        <v>43617</v>
      </c>
      <c r="C860" s="1" t="s">
        <v>50</v>
      </c>
      <c r="D860" s="1">
        <v>21</v>
      </c>
      <c r="E860" s="1">
        <v>2761.32</v>
      </c>
      <c r="F860" s="1" t="s">
        <v>77</v>
      </c>
      <c r="G860" s="1">
        <v>75.099999999999994</v>
      </c>
      <c r="H860" s="1" t="s">
        <v>88</v>
      </c>
      <c r="I860" s="1" t="s">
        <v>70</v>
      </c>
      <c r="J860" s="1" t="s">
        <v>79</v>
      </c>
      <c r="K860" s="1" t="s">
        <v>80</v>
      </c>
      <c r="L860" s="1" t="s">
        <v>81</v>
      </c>
      <c r="M860" s="20">
        <v>43618</v>
      </c>
      <c r="N860" s="21">
        <f>E860-G860</f>
        <v>2686.2200000000003</v>
      </c>
      <c r="O860" s="19">
        <f>M860-B860</f>
        <v>1</v>
      </c>
    </row>
    <row r="861" spans="1:15">
      <c r="A861" s="1">
        <v>54183</v>
      </c>
      <c r="B861" s="20">
        <v>43570</v>
      </c>
      <c r="C861" s="1" t="s">
        <v>50</v>
      </c>
      <c r="D861" s="1">
        <v>9</v>
      </c>
      <c r="E861" s="1">
        <v>121.86</v>
      </c>
      <c r="F861" s="1" t="s">
        <v>51</v>
      </c>
      <c r="G861" s="1">
        <v>9.6</v>
      </c>
      <c r="H861" s="1" t="s">
        <v>52</v>
      </c>
      <c r="I861" s="1" t="s">
        <v>53</v>
      </c>
      <c r="J861" s="1" t="s">
        <v>54</v>
      </c>
      <c r="K861" s="1" t="s">
        <v>100</v>
      </c>
      <c r="L861" s="1" t="s">
        <v>90</v>
      </c>
      <c r="M861" s="20">
        <v>43571</v>
      </c>
      <c r="N861" s="21">
        <f>E861-G861</f>
        <v>112.26</v>
      </c>
      <c r="O861" s="19">
        <f>M861-B861</f>
        <v>1</v>
      </c>
    </row>
    <row r="862" spans="1:15">
      <c r="A862" s="1">
        <v>28228</v>
      </c>
      <c r="B862" s="20">
        <v>43657</v>
      </c>
      <c r="C862" s="1" t="s">
        <v>61</v>
      </c>
      <c r="D862" s="1">
        <v>5</v>
      </c>
      <c r="E862" s="1">
        <v>370.47</v>
      </c>
      <c r="F862" s="1" t="s">
        <v>51</v>
      </c>
      <c r="G862" s="1">
        <v>21.4</v>
      </c>
      <c r="H862" s="1" t="s">
        <v>99</v>
      </c>
      <c r="I862" s="1" t="s">
        <v>74</v>
      </c>
      <c r="J862" s="1" t="s">
        <v>54</v>
      </c>
      <c r="K862" s="1" t="s">
        <v>84</v>
      </c>
      <c r="L862" s="1" t="s">
        <v>56</v>
      </c>
      <c r="M862" s="20">
        <v>43658</v>
      </c>
      <c r="N862" s="21">
        <f>E862-G862</f>
        <v>349.07000000000005</v>
      </c>
      <c r="O862" s="19">
        <f>M862-B862</f>
        <v>1</v>
      </c>
    </row>
    <row r="863" spans="1:15">
      <c r="A863" s="1">
        <v>16352</v>
      </c>
      <c r="B863" s="20">
        <v>43676</v>
      </c>
      <c r="C863" s="1" t="s">
        <v>92</v>
      </c>
      <c r="D863" s="1">
        <v>16</v>
      </c>
      <c r="E863" s="1">
        <v>121.17749999999999</v>
      </c>
      <c r="F863" s="1" t="s">
        <v>51</v>
      </c>
      <c r="G863" s="1">
        <v>7.1</v>
      </c>
      <c r="H863" s="1" t="s">
        <v>78</v>
      </c>
      <c r="I863" s="1" t="s">
        <v>53</v>
      </c>
      <c r="J863" s="1" t="s">
        <v>54</v>
      </c>
      <c r="K863" s="1" t="s">
        <v>101</v>
      </c>
      <c r="L863" s="1" t="s">
        <v>56</v>
      </c>
      <c r="M863" s="20">
        <v>43678</v>
      </c>
      <c r="N863" s="21">
        <f>E863-G863</f>
        <v>114.0775</v>
      </c>
      <c r="O863" s="19">
        <f>M863-B863</f>
        <v>2</v>
      </c>
    </row>
    <row r="864" spans="1:15">
      <c r="A864" s="1">
        <v>11011</v>
      </c>
      <c r="B864" s="20">
        <v>43598</v>
      </c>
      <c r="C864" s="1" t="s">
        <v>57</v>
      </c>
      <c r="D864" s="1">
        <v>33</v>
      </c>
      <c r="E864" s="1">
        <v>8886.5499999999993</v>
      </c>
      <c r="F864" s="1" t="s">
        <v>77</v>
      </c>
      <c r="G864" s="1">
        <v>64.400000000000006</v>
      </c>
      <c r="H864" s="1" t="s">
        <v>52</v>
      </c>
      <c r="I864" s="1" t="s">
        <v>74</v>
      </c>
      <c r="J864" s="1" t="s">
        <v>79</v>
      </c>
      <c r="K864" s="1" t="s">
        <v>128</v>
      </c>
      <c r="L864" s="1" t="s">
        <v>115</v>
      </c>
      <c r="M864" s="20">
        <v>43600</v>
      </c>
      <c r="N864" s="21">
        <f>E864-G864</f>
        <v>8822.15</v>
      </c>
      <c r="O864" s="19">
        <f>M864-B864</f>
        <v>2</v>
      </c>
    </row>
    <row r="865" spans="1:15">
      <c r="A865" s="1">
        <v>29895</v>
      </c>
      <c r="B865" s="20">
        <v>43027</v>
      </c>
      <c r="C865" s="1" t="s">
        <v>92</v>
      </c>
      <c r="D865" s="1">
        <v>43</v>
      </c>
      <c r="E865" s="1">
        <v>7796.7155000000002</v>
      </c>
      <c r="F865" s="1" t="s">
        <v>77</v>
      </c>
      <c r="G865" s="1">
        <v>37.5</v>
      </c>
      <c r="H865" s="1" t="s">
        <v>52</v>
      </c>
      <c r="I865" s="1" t="s">
        <v>70</v>
      </c>
      <c r="J865" s="1" t="s">
        <v>79</v>
      </c>
      <c r="K865" s="1" t="s">
        <v>128</v>
      </c>
      <c r="L865" s="1" t="s">
        <v>115</v>
      </c>
      <c r="M865" s="20">
        <v>43028</v>
      </c>
      <c r="N865" s="21">
        <f>E865-G865</f>
        <v>7759.2155000000002</v>
      </c>
      <c r="O865" s="19">
        <f>M865-B865</f>
        <v>1</v>
      </c>
    </row>
    <row r="866" spans="1:15">
      <c r="A866" s="1">
        <v>51650</v>
      </c>
      <c r="B866" s="20">
        <v>43251</v>
      </c>
      <c r="C866" s="1" t="s">
        <v>57</v>
      </c>
      <c r="D866" s="1">
        <v>43</v>
      </c>
      <c r="E866" s="1">
        <v>11614.67</v>
      </c>
      <c r="F866" s="1" t="s">
        <v>77</v>
      </c>
      <c r="G866" s="1">
        <v>30</v>
      </c>
      <c r="H866" s="1" t="s">
        <v>99</v>
      </c>
      <c r="I866" s="1" t="s">
        <v>63</v>
      </c>
      <c r="J866" s="1" t="s">
        <v>64</v>
      </c>
      <c r="K866" s="1" t="s">
        <v>97</v>
      </c>
      <c r="L866" s="1" t="s">
        <v>81</v>
      </c>
      <c r="M866" s="20">
        <v>43253</v>
      </c>
      <c r="N866" s="21">
        <f>E866-G866</f>
        <v>11584.67</v>
      </c>
      <c r="O866" s="19">
        <f>M866-B866</f>
        <v>2</v>
      </c>
    </row>
    <row r="867" spans="1:15">
      <c r="A867" s="1">
        <v>548</v>
      </c>
      <c r="B867" s="20">
        <v>42632</v>
      </c>
      <c r="C867" s="1" t="s">
        <v>50</v>
      </c>
      <c r="D867" s="1">
        <v>41</v>
      </c>
      <c r="E867" s="1">
        <v>138.55000000000001</v>
      </c>
      <c r="F867" s="1" t="s">
        <v>51</v>
      </c>
      <c r="G867" s="1">
        <v>1.1000000000000001</v>
      </c>
      <c r="H867" s="1" t="s">
        <v>91</v>
      </c>
      <c r="I867" s="1" t="s">
        <v>70</v>
      </c>
      <c r="J867" s="1" t="s">
        <v>54</v>
      </c>
      <c r="K867" s="1" t="s">
        <v>58</v>
      </c>
      <c r="L867" s="1" t="s">
        <v>56</v>
      </c>
      <c r="M867" s="20">
        <v>42633</v>
      </c>
      <c r="N867" s="21">
        <f>E867-G867</f>
        <v>137.45000000000002</v>
      </c>
      <c r="O867" s="19">
        <f>M867-B867</f>
        <v>1</v>
      </c>
    </row>
    <row r="868" spans="1:15">
      <c r="A868" s="1">
        <v>21412</v>
      </c>
      <c r="B868" s="20">
        <v>43293</v>
      </c>
      <c r="C868" s="1" t="s">
        <v>61</v>
      </c>
      <c r="D868" s="1">
        <v>38</v>
      </c>
      <c r="E868" s="1">
        <v>146.66</v>
      </c>
      <c r="F868" s="1" t="s">
        <v>51</v>
      </c>
      <c r="G868" s="1">
        <v>7.3</v>
      </c>
      <c r="H868" s="1" t="s">
        <v>99</v>
      </c>
      <c r="I868" s="1" t="s">
        <v>70</v>
      </c>
      <c r="J868" s="1" t="s">
        <v>54</v>
      </c>
      <c r="K868" s="1" t="s">
        <v>55</v>
      </c>
      <c r="L868" s="1" t="s">
        <v>56</v>
      </c>
      <c r="M868" s="20">
        <v>43295</v>
      </c>
      <c r="N868" s="21">
        <f>E868-G868</f>
        <v>139.35999999999999</v>
      </c>
      <c r="O868" s="19">
        <f>M868-B868</f>
        <v>2</v>
      </c>
    </row>
    <row r="869" spans="1:15">
      <c r="A869" s="1">
        <v>53190</v>
      </c>
      <c r="B869" s="20">
        <v>42636</v>
      </c>
      <c r="C869" s="1" t="s">
        <v>92</v>
      </c>
      <c r="D869" s="1">
        <v>10</v>
      </c>
      <c r="E869" s="1">
        <v>286.95</v>
      </c>
      <c r="F869" s="1" t="s">
        <v>51</v>
      </c>
      <c r="G869" s="1">
        <v>1.6</v>
      </c>
      <c r="H869" s="1" t="s">
        <v>73</v>
      </c>
      <c r="I869" s="1" t="s">
        <v>70</v>
      </c>
      <c r="J869" s="1" t="s">
        <v>54</v>
      </c>
      <c r="K869" s="1" t="s">
        <v>55</v>
      </c>
      <c r="L869" s="1" t="s">
        <v>56</v>
      </c>
      <c r="M869" s="20">
        <v>42639</v>
      </c>
      <c r="N869" s="21">
        <f>E869-G869</f>
        <v>285.34999999999997</v>
      </c>
      <c r="O869" s="19">
        <f>M869-B869</f>
        <v>3</v>
      </c>
    </row>
    <row r="870" spans="1:15">
      <c r="A870" s="1">
        <v>10439</v>
      </c>
      <c r="B870" s="20">
        <v>43552</v>
      </c>
      <c r="C870" s="1" t="s">
        <v>61</v>
      </c>
      <c r="D870" s="1">
        <v>27</v>
      </c>
      <c r="E870" s="1">
        <v>80.31</v>
      </c>
      <c r="F870" s="1" t="s">
        <v>51</v>
      </c>
      <c r="G870" s="1">
        <v>0.5</v>
      </c>
      <c r="H870" s="1" t="s">
        <v>88</v>
      </c>
      <c r="I870" s="1" t="s">
        <v>63</v>
      </c>
      <c r="J870" s="1" t="s">
        <v>54</v>
      </c>
      <c r="K870" s="1" t="s">
        <v>58</v>
      </c>
      <c r="L870" s="1" t="s">
        <v>56</v>
      </c>
      <c r="M870" s="20">
        <v>43553</v>
      </c>
      <c r="N870" s="21">
        <f>E870-G870</f>
        <v>79.81</v>
      </c>
      <c r="O870" s="19">
        <f>M870-B870</f>
        <v>1</v>
      </c>
    </row>
    <row r="871" spans="1:15">
      <c r="A871" s="1">
        <v>57476</v>
      </c>
      <c r="B871" s="20">
        <v>42444</v>
      </c>
      <c r="C871" s="1" t="s">
        <v>57</v>
      </c>
      <c r="D871" s="1">
        <v>17</v>
      </c>
      <c r="E871" s="1">
        <v>382.96</v>
      </c>
      <c r="F871" s="1" t="s">
        <v>51</v>
      </c>
      <c r="G871" s="1">
        <v>9.6</v>
      </c>
      <c r="H871" s="1" t="s">
        <v>73</v>
      </c>
      <c r="I871" s="1" t="s">
        <v>74</v>
      </c>
      <c r="J871" s="1" t="s">
        <v>54</v>
      </c>
      <c r="K871" s="1" t="s">
        <v>100</v>
      </c>
      <c r="L871" s="1" t="s">
        <v>90</v>
      </c>
      <c r="M871" s="20">
        <v>42446</v>
      </c>
      <c r="N871" s="21">
        <f>E871-G871</f>
        <v>373.35999999999996</v>
      </c>
      <c r="O871" s="19">
        <f>M871-B871</f>
        <v>2</v>
      </c>
    </row>
    <row r="872" spans="1:15">
      <c r="A872" s="1">
        <v>35841</v>
      </c>
      <c r="B872" s="20">
        <v>43227</v>
      </c>
      <c r="C872" s="1" t="s">
        <v>92</v>
      </c>
      <c r="D872" s="1">
        <v>23</v>
      </c>
      <c r="E872" s="1">
        <v>246.54</v>
      </c>
      <c r="F872" s="1" t="s">
        <v>51</v>
      </c>
      <c r="G872" s="1">
        <v>1.5</v>
      </c>
      <c r="H872" s="1" t="s">
        <v>78</v>
      </c>
      <c r="I872" s="1" t="s">
        <v>74</v>
      </c>
      <c r="J872" s="1" t="s">
        <v>54</v>
      </c>
      <c r="K872" s="1" t="s">
        <v>84</v>
      </c>
      <c r="L872" s="1" t="s">
        <v>56</v>
      </c>
      <c r="M872" s="20">
        <v>43228</v>
      </c>
      <c r="N872" s="21">
        <f>E872-G872</f>
        <v>245.04</v>
      </c>
      <c r="O872" s="19">
        <f>M872-B872</f>
        <v>1</v>
      </c>
    </row>
    <row r="873" spans="1:15">
      <c r="A873" s="1">
        <v>56868</v>
      </c>
      <c r="B873" s="20">
        <v>43436</v>
      </c>
      <c r="C873" s="1" t="s">
        <v>85</v>
      </c>
      <c r="D873" s="1">
        <v>34</v>
      </c>
      <c r="E873" s="1">
        <v>2083.7464</v>
      </c>
      <c r="F873" s="1" t="s">
        <v>51</v>
      </c>
      <c r="G873" s="1">
        <v>6.3</v>
      </c>
      <c r="H873" s="1" t="s">
        <v>73</v>
      </c>
      <c r="I873" s="1" t="s">
        <v>53</v>
      </c>
      <c r="J873" s="1" t="s">
        <v>64</v>
      </c>
      <c r="K873" s="1" t="s">
        <v>65</v>
      </c>
      <c r="L873" s="1" t="s">
        <v>56</v>
      </c>
      <c r="M873" s="20">
        <v>43443</v>
      </c>
      <c r="N873" s="21">
        <f>E873-G873</f>
        <v>2077.4463999999998</v>
      </c>
      <c r="O873" s="19">
        <f>M873-B873</f>
        <v>7</v>
      </c>
    </row>
    <row r="874" spans="1:15">
      <c r="A874" s="1">
        <v>28001</v>
      </c>
      <c r="B874" s="20">
        <v>42534</v>
      </c>
      <c r="C874" s="1" t="s">
        <v>50</v>
      </c>
      <c r="D874" s="1">
        <v>21</v>
      </c>
      <c r="E874" s="1">
        <v>4495.16</v>
      </c>
      <c r="F874" s="1" t="s">
        <v>51</v>
      </c>
      <c r="G874" s="1">
        <v>12.3</v>
      </c>
      <c r="H874" s="1" t="s">
        <v>78</v>
      </c>
      <c r="I874" s="1" t="s">
        <v>70</v>
      </c>
      <c r="J874" s="1" t="s">
        <v>79</v>
      </c>
      <c r="K874" s="1" t="s">
        <v>87</v>
      </c>
      <c r="L874" s="1" t="s">
        <v>104</v>
      </c>
      <c r="M874" s="20">
        <v>42536</v>
      </c>
      <c r="N874" s="21">
        <f>E874-G874</f>
        <v>4482.8599999999997</v>
      </c>
      <c r="O874" s="19">
        <f>M874-B874</f>
        <v>2</v>
      </c>
    </row>
    <row r="875" spans="1:15">
      <c r="A875" s="1">
        <v>23586</v>
      </c>
      <c r="B875" s="20">
        <v>42748</v>
      </c>
      <c r="C875" s="1" t="s">
        <v>92</v>
      </c>
      <c r="D875" s="1">
        <v>32</v>
      </c>
      <c r="E875" s="1">
        <v>225.66</v>
      </c>
      <c r="F875" s="1" t="s">
        <v>51</v>
      </c>
      <c r="G875" s="1">
        <v>6.1</v>
      </c>
      <c r="H875" s="1" t="s">
        <v>91</v>
      </c>
      <c r="I875" s="1" t="s">
        <v>74</v>
      </c>
      <c r="J875" s="1" t="s">
        <v>54</v>
      </c>
      <c r="K875" s="1" t="s">
        <v>101</v>
      </c>
      <c r="L875" s="1" t="s">
        <v>56</v>
      </c>
      <c r="M875" s="20">
        <v>42751</v>
      </c>
      <c r="N875" s="21">
        <f>E875-G875</f>
        <v>219.56</v>
      </c>
      <c r="O875" s="19">
        <f>M875-B875</f>
        <v>3</v>
      </c>
    </row>
    <row r="876" spans="1:15">
      <c r="A876" s="1">
        <v>55490</v>
      </c>
      <c r="B876" s="20">
        <v>42689</v>
      </c>
      <c r="C876" s="1" t="s">
        <v>92</v>
      </c>
      <c r="D876" s="1">
        <v>3</v>
      </c>
      <c r="E876" s="1">
        <v>263.43</v>
      </c>
      <c r="F876" s="1" t="s">
        <v>77</v>
      </c>
      <c r="G876" s="1">
        <v>95.6</v>
      </c>
      <c r="H876" s="1" t="s">
        <v>88</v>
      </c>
      <c r="I876" s="1" t="s">
        <v>53</v>
      </c>
      <c r="J876" s="1" t="s">
        <v>79</v>
      </c>
      <c r="K876" s="1" t="s">
        <v>114</v>
      </c>
      <c r="L876" s="1" t="s">
        <v>115</v>
      </c>
      <c r="M876" s="20">
        <v>42690</v>
      </c>
      <c r="N876" s="21">
        <f>E876-G876</f>
        <v>167.83</v>
      </c>
      <c r="O876" s="19">
        <f>M876-B876</f>
        <v>1</v>
      </c>
    </row>
    <row r="877" spans="1:15">
      <c r="A877" s="1">
        <v>39335</v>
      </c>
      <c r="B877" s="20">
        <v>42514</v>
      </c>
      <c r="C877" s="1" t="s">
        <v>61</v>
      </c>
      <c r="D877" s="1">
        <v>34</v>
      </c>
      <c r="E877" s="1">
        <v>952.13</v>
      </c>
      <c r="F877" s="1" t="s">
        <v>51</v>
      </c>
      <c r="G877" s="1">
        <v>8.8000000000000007</v>
      </c>
      <c r="H877" s="1" t="s">
        <v>78</v>
      </c>
      <c r="I877" s="1" t="s">
        <v>53</v>
      </c>
      <c r="J877" s="1" t="s">
        <v>54</v>
      </c>
      <c r="K877" s="1" t="s">
        <v>84</v>
      </c>
      <c r="L877" s="1" t="s">
        <v>56</v>
      </c>
      <c r="M877" s="20">
        <v>42516</v>
      </c>
      <c r="N877" s="21">
        <f>E877-G877</f>
        <v>943.33</v>
      </c>
      <c r="O877" s="19">
        <f>M877-B877</f>
        <v>2</v>
      </c>
    </row>
    <row r="878" spans="1:15">
      <c r="A878" s="1">
        <v>868</v>
      </c>
      <c r="B878" s="20">
        <v>43624</v>
      </c>
      <c r="C878" s="1" t="s">
        <v>61</v>
      </c>
      <c r="D878" s="1">
        <v>32</v>
      </c>
      <c r="E878" s="1">
        <v>767.02</v>
      </c>
      <c r="F878" s="1" t="s">
        <v>51</v>
      </c>
      <c r="G878" s="1">
        <v>6.4</v>
      </c>
      <c r="H878" s="1" t="s">
        <v>127</v>
      </c>
      <c r="I878" s="1" t="s">
        <v>70</v>
      </c>
      <c r="J878" s="1" t="s">
        <v>54</v>
      </c>
      <c r="K878" s="1" t="s">
        <v>98</v>
      </c>
      <c r="L878" s="1" t="s">
        <v>66</v>
      </c>
      <c r="M878" s="20">
        <v>43625</v>
      </c>
      <c r="N878" s="21">
        <f>E878-G878</f>
        <v>760.62</v>
      </c>
      <c r="O878" s="19">
        <f>M878-B878</f>
        <v>1</v>
      </c>
    </row>
    <row r="879" spans="1:15">
      <c r="A879" s="1">
        <v>26240</v>
      </c>
      <c r="B879" s="20">
        <v>42722</v>
      </c>
      <c r="C879" s="1" t="s">
        <v>50</v>
      </c>
      <c r="D879" s="1">
        <v>38</v>
      </c>
      <c r="E879" s="1">
        <v>1587.28</v>
      </c>
      <c r="F879" s="1" t="s">
        <v>51</v>
      </c>
      <c r="G879" s="1">
        <v>2.1</v>
      </c>
      <c r="H879" s="1" t="s">
        <v>119</v>
      </c>
      <c r="I879" s="1" t="s">
        <v>63</v>
      </c>
      <c r="J879" s="1" t="s">
        <v>64</v>
      </c>
      <c r="K879" s="1" t="s">
        <v>71</v>
      </c>
      <c r="L879" s="1" t="s">
        <v>90</v>
      </c>
      <c r="M879" s="20">
        <v>42725</v>
      </c>
      <c r="N879" s="21">
        <f>E879-G879</f>
        <v>1585.18</v>
      </c>
      <c r="O879" s="19">
        <f>M879-B879</f>
        <v>3</v>
      </c>
    </row>
    <row r="880" spans="1:15">
      <c r="A880" s="1">
        <v>12228</v>
      </c>
      <c r="B880" s="20">
        <v>42545</v>
      </c>
      <c r="C880" s="1" t="s">
        <v>61</v>
      </c>
      <c r="D880" s="1">
        <v>30</v>
      </c>
      <c r="E880" s="1">
        <v>5366.1</v>
      </c>
      <c r="F880" s="1" t="s">
        <v>51</v>
      </c>
      <c r="G880" s="1">
        <v>4.5</v>
      </c>
      <c r="H880" s="1" t="s">
        <v>86</v>
      </c>
      <c r="I880" s="1" t="s">
        <v>53</v>
      </c>
      <c r="J880" s="1" t="s">
        <v>64</v>
      </c>
      <c r="K880" s="1" t="s">
        <v>65</v>
      </c>
      <c r="L880" s="1" t="s">
        <v>56</v>
      </c>
      <c r="M880" s="20">
        <v>42545</v>
      </c>
      <c r="N880" s="21">
        <f>E880-G880</f>
        <v>5361.6</v>
      </c>
      <c r="O880" s="19">
        <f>M880-B880</f>
        <v>0</v>
      </c>
    </row>
    <row r="881" spans="1:15">
      <c r="A881" s="1">
        <v>32516</v>
      </c>
      <c r="B881" s="20">
        <v>43031</v>
      </c>
      <c r="C881" s="1" t="s">
        <v>50</v>
      </c>
      <c r="D881" s="1">
        <v>15</v>
      </c>
      <c r="E881" s="1">
        <v>47.04</v>
      </c>
      <c r="F881" s="1" t="s">
        <v>51</v>
      </c>
      <c r="G881" s="1">
        <v>1.6</v>
      </c>
      <c r="H881" s="1" t="s">
        <v>52</v>
      </c>
      <c r="I881" s="1" t="s">
        <v>53</v>
      </c>
      <c r="J881" s="1" t="s">
        <v>54</v>
      </c>
      <c r="K881" s="1" t="s">
        <v>55</v>
      </c>
      <c r="L881" s="1" t="s">
        <v>56</v>
      </c>
      <c r="M881" s="20">
        <v>43033</v>
      </c>
      <c r="N881" s="21">
        <f>E881-G881</f>
        <v>45.44</v>
      </c>
      <c r="O881" s="19">
        <f>M881-B881</f>
        <v>2</v>
      </c>
    </row>
    <row r="882" spans="1:15">
      <c r="A882" s="1">
        <v>14913</v>
      </c>
      <c r="B882" s="20">
        <v>42414</v>
      </c>
      <c r="C882" s="1" t="s">
        <v>57</v>
      </c>
      <c r="D882" s="1">
        <v>47</v>
      </c>
      <c r="E882" s="1">
        <v>1073.67</v>
      </c>
      <c r="F882" s="1" t="s">
        <v>51</v>
      </c>
      <c r="G882" s="1">
        <v>9.3000000000000007</v>
      </c>
      <c r="H882" s="1" t="s">
        <v>91</v>
      </c>
      <c r="I882" s="1" t="s">
        <v>63</v>
      </c>
      <c r="J882" s="1" t="s">
        <v>54</v>
      </c>
      <c r="K882" s="1" t="s">
        <v>101</v>
      </c>
      <c r="L882" s="1" t="s">
        <v>56</v>
      </c>
      <c r="M882" s="20">
        <v>42415</v>
      </c>
      <c r="N882" s="21">
        <f>E882-G882</f>
        <v>1064.3700000000001</v>
      </c>
      <c r="O882" s="19">
        <f>M882-B882</f>
        <v>1</v>
      </c>
    </row>
    <row r="883" spans="1:15">
      <c r="A883" s="1">
        <v>44033</v>
      </c>
      <c r="B883" s="20">
        <v>43474</v>
      </c>
      <c r="C883" s="1" t="s">
        <v>50</v>
      </c>
      <c r="D883" s="1">
        <v>45</v>
      </c>
      <c r="E883" s="1">
        <v>6218.81</v>
      </c>
      <c r="F883" s="1" t="s">
        <v>77</v>
      </c>
      <c r="G883" s="1">
        <v>55.6</v>
      </c>
      <c r="H883" s="1" t="s">
        <v>78</v>
      </c>
      <c r="I883" s="1" t="s">
        <v>53</v>
      </c>
      <c r="J883" s="1" t="s">
        <v>79</v>
      </c>
      <c r="K883" s="1" t="s">
        <v>114</v>
      </c>
      <c r="L883" s="1" t="s">
        <v>115</v>
      </c>
      <c r="M883" s="20">
        <v>43476</v>
      </c>
      <c r="N883" s="21">
        <f>E883-G883</f>
        <v>6163.21</v>
      </c>
      <c r="O883" s="19">
        <f>M883-B883</f>
        <v>2</v>
      </c>
    </row>
    <row r="884" spans="1:15">
      <c r="A884" s="1">
        <v>9639</v>
      </c>
      <c r="B884" s="20">
        <v>42982</v>
      </c>
      <c r="C884" s="1" t="s">
        <v>61</v>
      </c>
      <c r="D884" s="1">
        <v>47</v>
      </c>
      <c r="E884" s="1">
        <v>1203</v>
      </c>
      <c r="F884" s="1" t="s">
        <v>77</v>
      </c>
      <c r="G884" s="1">
        <v>15.4</v>
      </c>
      <c r="H884" s="1" t="s">
        <v>88</v>
      </c>
      <c r="I884" s="1" t="s">
        <v>53</v>
      </c>
      <c r="J884" s="1" t="s">
        <v>79</v>
      </c>
      <c r="K884" s="1" t="s">
        <v>80</v>
      </c>
      <c r="L884" s="1" t="s">
        <v>81</v>
      </c>
      <c r="M884" s="20">
        <v>42984</v>
      </c>
      <c r="N884" s="21">
        <f>E884-G884</f>
        <v>1187.5999999999999</v>
      </c>
      <c r="O884" s="19">
        <f>M884-B884</f>
        <v>2</v>
      </c>
    </row>
    <row r="885" spans="1:15">
      <c r="A885" s="1">
        <v>8513</v>
      </c>
      <c r="B885" s="20">
        <v>43295</v>
      </c>
      <c r="C885" s="1" t="s">
        <v>85</v>
      </c>
      <c r="D885" s="1">
        <v>8</v>
      </c>
      <c r="E885" s="1">
        <v>90.56</v>
      </c>
      <c r="F885" s="1" t="s">
        <v>69</v>
      </c>
      <c r="G885" s="1">
        <v>4.8</v>
      </c>
      <c r="H885" s="1" t="s">
        <v>78</v>
      </c>
      <c r="I885" s="1" t="s">
        <v>74</v>
      </c>
      <c r="J885" s="1" t="s">
        <v>54</v>
      </c>
      <c r="K885" s="1" t="s">
        <v>98</v>
      </c>
      <c r="L885" s="1" t="s">
        <v>56</v>
      </c>
      <c r="M885" s="20">
        <v>43302</v>
      </c>
      <c r="N885" s="21">
        <f>E885-G885</f>
        <v>85.76</v>
      </c>
      <c r="O885" s="19">
        <f>M885-B885</f>
        <v>7</v>
      </c>
    </row>
    <row r="886" spans="1:15">
      <c r="A886" s="1">
        <v>36517</v>
      </c>
      <c r="B886" s="20">
        <v>42794</v>
      </c>
      <c r="C886" s="1" t="s">
        <v>61</v>
      </c>
      <c r="D886" s="1">
        <v>9</v>
      </c>
      <c r="E886" s="1">
        <v>203.41</v>
      </c>
      <c r="F886" s="1" t="s">
        <v>51</v>
      </c>
      <c r="G886" s="1">
        <v>4.3</v>
      </c>
      <c r="H886" s="1" t="s">
        <v>52</v>
      </c>
      <c r="I886" s="1" t="s">
        <v>53</v>
      </c>
      <c r="J886" s="1" t="s">
        <v>64</v>
      </c>
      <c r="K886" s="1" t="s">
        <v>71</v>
      </c>
      <c r="L886" s="1" t="s">
        <v>56</v>
      </c>
      <c r="M886" s="20">
        <v>42796</v>
      </c>
      <c r="N886" s="21">
        <f>E886-G886</f>
        <v>199.10999999999999</v>
      </c>
      <c r="O886" s="19">
        <f>M886-B886</f>
        <v>2</v>
      </c>
    </row>
    <row r="887" spans="1:15">
      <c r="A887" s="1">
        <v>26336</v>
      </c>
      <c r="B887" s="20">
        <v>43611</v>
      </c>
      <c r="C887" s="1" t="s">
        <v>57</v>
      </c>
      <c r="D887" s="1">
        <v>39</v>
      </c>
      <c r="E887" s="1">
        <v>1623</v>
      </c>
      <c r="F887" s="1" t="s">
        <v>51</v>
      </c>
      <c r="G887" s="1">
        <v>7</v>
      </c>
      <c r="H887" s="1" t="s">
        <v>95</v>
      </c>
      <c r="I887" s="1" t="s">
        <v>70</v>
      </c>
      <c r="J887" s="1" t="s">
        <v>64</v>
      </c>
      <c r="K887" s="1" t="s">
        <v>71</v>
      </c>
      <c r="L887" s="1" t="s">
        <v>56</v>
      </c>
      <c r="M887" s="20">
        <v>43613</v>
      </c>
      <c r="N887" s="21">
        <f>E887-G887</f>
        <v>1616</v>
      </c>
      <c r="O887" s="19">
        <f>M887-B887</f>
        <v>2</v>
      </c>
    </row>
    <row r="888" spans="1:15">
      <c r="A888" s="1">
        <v>19841</v>
      </c>
      <c r="B888" s="20">
        <v>43094</v>
      </c>
      <c r="C888" s="1" t="s">
        <v>85</v>
      </c>
      <c r="D888" s="1">
        <v>7</v>
      </c>
      <c r="E888" s="1">
        <v>1205.3399999999999</v>
      </c>
      <c r="F888" s="1" t="s">
        <v>51</v>
      </c>
      <c r="G888" s="1">
        <v>4.5</v>
      </c>
      <c r="H888" s="1" t="s">
        <v>78</v>
      </c>
      <c r="I888" s="1" t="s">
        <v>53</v>
      </c>
      <c r="J888" s="1" t="s">
        <v>64</v>
      </c>
      <c r="K888" s="1" t="s">
        <v>65</v>
      </c>
      <c r="L888" s="1" t="s">
        <v>56</v>
      </c>
      <c r="M888" s="20">
        <v>43125</v>
      </c>
      <c r="N888" s="21">
        <f>E888-G888</f>
        <v>1200.8399999999999</v>
      </c>
      <c r="O888" s="19">
        <f>M888-B888</f>
        <v>31</v>
      </c>
    </row>
    <row r="889" spans="1:15">
      <c r="A889" s="1">
        <v>55840</v>
      </c>
      <c r="B889" s="20">
        <v>42598</v>
      </c>
      <c r="C889" s="1" t="s">
        <v>92</v>
      </c>
      <c r="D889" s="1">
        <v>11</v>
      </c>
      <c r="E889" s="1">
        <v>63.16</v>
      </c>
      <c r="F889" s="1" t="s">
        <v>51</v>
      </c>
      <c r="G889" s="1">
        <v>5.2</v>
      </c>
      <c r="H889" s="1" t="s">
        <v>52</v>
      </c>
      <c r="I889" s="1" t="s">
        <v>70</v>
      </c>
      <c r="J889" s="1" t="s">
        <v>54</v>
      </c>
      <c r="K889" s="1" t="s">
        <v>101</v>
      </c>
      <c r="L889" s="1" t="s">
        <v>56</v>
      </c>
      <c r="M889" s="20">
        <v>42598</v>
      </c>
      <c r="N889" s="21">
        <f>E889-G889</f>
        <v>57.959999999999994</v>
      </c>
      <c r="O889" s="19">
        <f>M889-B889</f>
        <v>0</v>
      </c>
    </row>
    <row r="890" spans="1:15">
      <c r="A890" s="1">
        <v>11011</v>
      </c>
      <c r="B890" s="20">
        <v>43598</v>
      </c>
      <c r="C890" s="1" t="s">
        <v>57</v>
      </c>
      <c r="D890" s="1">
        <v>36</v>
      </c>
      <c r="E890" s="1">
        <v>268.62</v>
      </c>
      <c r="F890" s="1" t="s">
        <v>51</v>
      </c>
      <c r="G890" s="1">
        <v>0.5</v>
      </c>
      <c r="H890" s="1" t="s">
        <v>78</v>
      </c>
      <c r="I890" s="1" t="s">
        <v>74</v>
      </c>
      <c r="J890" s="1" t="s">
        <v>54</v>
      </c>
      <c r="K890" s="1" t="s">
        <v>58</v>
      </c>
      <c r="L890" s="1" t="s">
        <v>56</v>
      </c>
      <c r="M890" s="20">
        <v>43599</v>
      </c>
      <c r="N890" s="21">
        <f>E890-G890</f>
        <v>268.12</v>
      </c>
      <c r="O890" s="19">
        <f>M890-B890</f>
        <v>1</v>
      </c>
    </row>
    <row r="891" spans="1:15">
      <c r="A891" s="1">
        <v>54116</v>
      </c>
      <c r="B891" s="20">
        <v>43406</v>
      </c>
      <c r="C891" s="1" t="s">
        <v>50</v>
      </c>
      <c r="D891" s="1">
        <v>22</v>
      </c>
      <c r="E891" s="1">
        <v>3562.32</v>
      </c>
      <c r="F891" s="1" t="s">
        <v>77</v>
      </c>
      <c r="G891" s="1">
        <v>17.100000000000001</v>
      </c>
      <c r="H891" s="1" t="s">
        <v>88</v>
      </c>
      <c r="I891" s="1" t="s">
        <v>74</v>
      </c>
      <c r="J891" s="1" t="s">
        <v>79</v>
      </c>
      <c r="K891" s="1" t="s">
        <v>114</v>
      </c>
      <c r="L891" s="1" t="s">
        <v>115</v>
      </c>
      <c r="M891" s="20">
        <v>43407</v>
      </c>
      <c r="N891" s="21">
        <f>E891-G891</f>
        <v>3545.2200000000003</v>
      </c>
      <c r="O891" s="19">
        <f>M891-B891</f>
        <v>1</v>
      </c>
    </row>
    <row r="892" spans="1:15">
      <c r="A892" s="1">
        <v>22885</v>
      </c>
      <c r="B892" s="20">
        <v>42696</v>
      </c>
      <c r="C892" s="1" t="s">
        <v>92</v>
      </c>
      <c r="D892" s="1">
        <v>4</v>
      </c>
      <c r="E892" s="1">
        <v>60.42</v>
      </c>
      <c r="F892" s="1" t="s">
        <v>51</v>
      </c>
      <c r="G892" s="1">
        <v>4.9000000000000004</v>
      </c>
      <c r="H892" s="1" t="s">
        <v>86</v>
      </c>
      <c r="I892" s="1" t="s">
        <v>70</v>
      </c>
      <c r="J892" s="1" t="s">
        <v>54</v>
      </c>
      <c r="K892" s="1" t="s">
        <v>75</v>
      </c>
      <c r="L892" s="1" t="s">
        <v>76</v>
      </c>
      <c r="M892" s="20">
        <v>42698</v>
      </c>
      <c r="N892" s="21">
        <f>E892-G892</f>
        <v>55.52</v>
      </c>
      <c r="O892" s="19">
        <f>M892-B892</f>
        <v>2</v>
      </c>
    </row>
    <row r="893" spans="1:15">
      <c r="A893" s="1">
        <v>32323</v>
      </c>
      <c r="B893" s="20">
        <v>42938</v>
      </c>
      <c r="C893" s="1" t="s">
        <v>57</v>
      </c>
      <c r="D893" s="1">
        <v>38</v>
      </c>
      <c r="E893" s="1">
        <v>277.89999999999998</v>
      </c>
      <c r="F893" s="1" t="s">
        <v>51</v>
      </c>
      <c r="G893" s="1">
        <v>5.4</v>
      </c>
      <c r="H893" s="1" t="s">
        <v>52</v>
      </c>
      <c r="I893" s="1" t="s">
        <v>74</v>
      </c>
      <c r="J893" s="1" t="s">
        <v>64</v>
      </c>
      <c r="K893" s="1" t="s">
        <v>65</v>
      </c>
      <c r="L893" s="1" t="s">
        <v>66</v>
      </c>
      <c r="M893" s="20">
        <v>42940</v>
      </c>
      <c r="N893" s="21">
        <f>E893-G893</f>
        <v>272.5</v>
      </c>
      <c r="O893" s="19">
        <f>M893-B893</f>
        <v>2</v>
      </c>
    </row>
    <row r="894" spans="1:15">
      <c r="A894" s="1">
        <v>55425</v>
      </c>
      <c r="B894" s="20">
        <v>43404</v>
      </c>
      <c r="C894" s="1" t="s">
        <v>50</v>
      </c>
      <c r="D894" s="1">
        <v>7</v>
      </c>
      <c r="E894" s="1">
        <v>79.03</v>
      </c>
      <c r="F894" s="1" t="s">
        <v>51</v>
      </c>
      <c r="G894" s="1">
        <v>10.1</v>
      </c>
      <c r="H894" s="1" t="s">
        <v>86</v>
      </c>
      <c r="I894" s="1" t="s">
        <v>53</v>
      </c>
      <c r="J894" s="1" t="s">
        <v>54</v>
      </c>
      <c r="K894" s="1" t="s">
        <v>82</v>
      </c>
      <c r="L894" s="1" t="s">
        <v>56</v>
      </c>
      <c r="M894" s="20">
        <v>43405</v>
      </c>
      <c r="N894" s="21">
        <f>E894-G894</f>
        <v>68.930000000000007</v>
      </c>
      <c r="O894" s="19">
        <f>M894-B894</f>
        <v>1</v>
      </c>
    </row>
    <row r="895" spans="1:15">
      <c r="A895" s="1">
        <v>6596</v>
      </c>
      <c r="B895" s="20">
        <v>43301</v>
      </c>
      <c r="C895" s="1" t="s">
        <v>85</v>
      </c>
      <c r="D895" s="1">
        <v>36</v>
      </c>
      <c r="E895" s="1">
        <v>19290.03</v>
      </c>
      <c r="F895" s="1" t="s">
        <v>77</v>
      </c>
      <c r="G895" s="1">
        <v>30.1</v>
      </c>
      <c r="H895" s="1" t="s">
        <v>86</v>
      </c>
      <c r="I895" s="1" t="s">
        <v>53</v>
      </c>
      <c r="J895" s="1" t="s">
        <v>64</v>
      </c>
      <c r="K895" s="1" t="s">
        <v>97</v>
      </c>
      <c r="L895" s="1" t="s">
        <v>81</v>
      </c>
      <c r="M895" s="20">
        <v>43306</v>
      </c>
      <c r="N895" s="21">
        <f>E895-G895</f>
        <v>19259.93</v>
      </c>
      <c r="O895" s="19">
        <f>M895-B895</f>
        <v>5</v>
      </c>
    </row>
    <row r="896" spans="1:15">
      <c r="A896" s="1">
        <v>4675</v>
      </c>
      <c r="B896" s="20">
        <v>43062</v>
      </c>
      <c r="C896" s="1" t="s">
        <v>61</v>
      </c>
      <c r="D896" s="1">
        <v>4</v>
      </c>
      <c r="E896" s="1">
        <v>19.14</v>
      </c>
      <c r="F896" s="1" t="s">
        <v>51</v>
      </c>
      <c r="G896" s="1">
        <v>0.7</v>
      </c>
      <c r="H896" s="1" t="s">
        <v>91</v>
      </c>
      <c r="I896" s="1" t="s">
        <v>63</v>
      </c>
      <c r="J896" s="1" t="s">
        <v>54</v>
      </c>
      <c r="K896" s="1" t="s">
        <v>100</v>
      </c>
      <c r="L896" s="1" t="s">
        <v>76</v>
      </c>
      <c r="M896" s="20">
        <v>43064</v>
      </c>
      <c r="N896" s="21">
        <f>E896-G896</f>
        <v>18.440000000000001</v>
      </c>
      <c r="O896" s="19">
        <f>M896-B896</f>
        <v>2</v>
      </c>
    </row>
    <row r="897" spans="1:15">
      <c r="A897" s="1">
        <v>36803</v>
      </c>
      <c r="B897" s="20">
        <v>43681</v>
      </c>
      <c r="C897" s="1" t="s">
        <v>61</v>
      </c>
      <c r="D897" s="1">
        <v>42</v>
      </c>
      <c r="E897" s="1">
        <v>130.16999999999999</v>
      </c>
      <c r="F897" s="1" t="s">
        <v>51</v>
      </c>
      <c r="G897" s="1">
        <v>1.1000000000000001</v>
      </c>
      <c r="H897" s="1" t="s">
        <v>73</v>
      </c>
      <c r="I897" s="1" t="s">
        <v>53</v>
      </c>
      <c r="J897" s="1" t="s">
        <v>54</v>
      </c>
      <c r="K897" s="1" t="s">
        <v>58</v>
      </c>
      <c r="L897" s="1" t="s">
        <v>56</v>
      </c>
      <c r="M897" s="20">
        <v>43683</v>
      </c>
      <c r="N897" s="21">
        <f>E897-G897</f>
        <v>129.07</v>
      </c>
      <c r="O897" s="19">
        <f>M897-B897</f>
        <v>2</v>
      </c>
    </row>
    <row r="898" spans="1:15">
      <c r="A898" s="1">
        <v>23911</v>
      </c>
      <c r="B898" s="20">
        <v>43617</v>
      </c>
      <c r="C898" s="1" t="s">
        <v>50</v>
      </c>
      <c r="D898" s="1">
        <v>19</v>
      </c>
      <c r="E898" s="1">
        <v>1022.34</v>
      </c>
      <c r="F898" s="1" t="s">
        <v>51</v>
      </c>
      <c r="G898" s="1">
        <v>7</v>
      </c>
      <c r="H898" s="1" t="s">
        <v>88</v>
      </c>
      <c r="I898" s="1" t="s">
        <v>70</v>
      </c>
      <c r="J898" s="1" t="s">
        <v>64</v>
      </c>
      <c r="K898" s="1" t="s">
        <v>71</v>
      </c>
      <c r="L898" s="1" t="s">
        <v>56</v>
      </c>
      <c r="M898" s="20">
        <v>43618</v>
      </c>
      <c r="N898" s="21">
        <f>E898-G898</f>
        <v>1015.34</v>
      </c>
      <c r="O898" s="19">
        <f>M898-B898</f>
        <v>1</v>
      </c>
    </row>
    <row r="899" spans="1:15">
      <c r="A899" s="1">
        <v>21382</v>
      </c>
      <c r="B899" s="20">
        <v>43476</v>
      </c>
      <c r="C899" s="1" t="s">
        <v>50</v>
      </c>
      <c r="D899" s="1">
        <v>21</v>
      </c>
      <c r="E899" s="1">
        <v>6886.38</v>
      </c>
      <c r="F899" s="1" t="s">
        <v>77</v>
      </c>
      <c r="G899" s="1">
        <v>69.3</v>
      </c>
      <c r="H899" s="1" t="s">
        <v>91</v>
      </c>
      <c r="I899" s="1" t="s">
        <v>53</v>
      </c>
      <c r="J899" s="1" t="s">
        <v>79</v>
      </c>
      <c r="K899" s="1" t="s">
        <v>80</v>
      </c>
      <c r="L899" s="1" t="s">
        <v>81</v>
      </c>
      <c r="M899" s="20">
        <v>43478</v>
      </c>
      <c r="N899" s="21">
        <f>E899-G899</f>
        <v>6817.08</v>
      </c>
      <c r="O899" s="19">
        <f>M899-B899</f>
        <v>2</v>
      </c>
    </row>
    <row r="900" spans="1:15">
      <c r="A900" s="1">
        <v>36001</v>
      </c>
      <c r="B900" s="20">
        <v>43186</v>
      </c>
      <c r="C900" s="1" t="s">
        <v>85</v>
      </c>
      <c r="D900" s="1">
        <v>47</v>
      </c>
      <c r="E900" s="1">
        <v>603.9</v>
      </c>
      <c r="F900" s="1" t="s">
        <v>51</v>
      </c>
      <c r="G900" s="1">
        <v>5.3</v>
      </c>
      <c r="H900" s="1" t="s">
        <v>62</v>
      </c>
      <c r="I900" s="1" t="s">
        <v>70</v>
      </c>
      <c r="J900" s="1" t="s">
        <v>54</v>
      </c>
      <c r="K900" s="1" t="s">
        <v>55</v>
      </c>
      <c r="L900" s="1" t="s">
        <v>56</v>
      </c>
      <c r="M900" s="20">
        <v>43190</v>
      </c>
      <c r="N900" s="21">
        <f>E900-G900</f>
        <v>598.6</v>
      </c>
      <c r="O900" s="19">
        <f>M900-B900</f>
        <v>4</v>
      </c>
    </row>
    <row r="901" spans="1:15">
      <c r="A901" s="1">
        <v>38403</v>
      </c>
      <c r="B901" s="20">
        <v>43240</v>
      </c>
      <c r="C901" s="1" t="s">
        <v>85</v>
      </c>
      <c r="D901" s="1">
        <v>49</v>
      </c>
      <c r="E901" s="1">
        <v>152.047</v>
      </c>
      <c r="F901" s="1" t="s">
        <v>51</v>
      </c>
      <c r="G901" s="1">
        <v>1.1000000000000001</v>
      </c>
      <c r="H901" s="1" t="s">
        <v>78</v>
      </c>
      <c r="I901" s="1" t="s">
        <v>70</v>
      </c>
      <c r="J901" s="1" t="s">
        <v>54</v>
      </c>
      <c r="K901" s="1" t="s">
        <v>58</v>
      </c>
      <c r="L901" s="1" t="s">
        <v>56</v>
      </c>
      <c r="M901" s="20">
        <v>43244</v>
      </c>
      <c r="N901" s="21">
        <f>E901-G901</f>
        <v>150.947</v>
      </c>
      <c r="O901" s="19">
        <f>M901-B901</f>
        <v>4</v>
      </c>
    </row>
    <row r="902" spans="1:15">
      <c r="A902" s="1">
        <v>55651</v>
      </c>
      <c r="B902" s="20">
        <v>43531</v>
      </c>
      <c r="C902" s="1" t="s">
        <v>92</v>
      </c>
      <c r="D902" s="1">
        <v>11</v>
      </c>
      <c r="E902" s="1">
        <v>1065.42</v>
      </c>
      <c r="F902" s="1" t="s">
        <v>51</v>
      </c>
      <c r="G902" s="1">
        <v>2.7</v>
      </c>
      <c r="H902" s="1" t="s">
        <v>73</v>
      </c>
      <c r="I902" s="1" t="s">
        <v>53</v>
      </c>
      <c r="J902" s="1" t="s">
        <v>64</v>
      </c>
      <c r="K902" s="1" t="s">
        <v>65</v>
      </c>
      <c r="L902" s="1" t="s">
        <v>56</v>
      </c>
      <c r="M902" s="20">
        <v>43532</v>
      </c>
      <c r="N902" s="21">
        <f>E902-G902</f>
        <v>1062.72</v>
      </c>
      <c r="O902" s="19">
        <f>M902-B902</f>
        <v>1</v>
      </c>
    </row>
    <row r="903" spans="1:15">
      <c r="A903" s="1">
        <v>2209</v>
      </c>
      <c r="B903" s="20">
        <v>43655</v>
      </c>
      <c r="C903" s="1" t="s">
        <v>57</v>
      </c>
      <c r="D903" s="1">
        <v>1</v>
      </c>
      <c r="E903" s="1">
        <v>6.08</v>
      </c>
      <c r="F903" s="1" t="s">
        <v>51</v>
      </c>
      <c r="G903" s="1">
        <v>0.9</v>
      </c>
      <c r="H903" s="1" t="s">
        <v>52</v>
      </c>
      <c r="I903" s="1" t="s">
        <v>63</v>
      </c>
      <c r="J903" s="1" t="s">
        <v>54</v>
      </c>
      <c r="K903" s="1" t="s">
        <v>101</v>
      </c>
      <c r="L903" s="1" t="s">
        <v>76</v>
      </c>
      <c r="M903" s="20">
        <v>43656</v>
      </c>
      <c r="N903" s="21">
        <f>E903-G903</f>
        <v>5.18</v>
      </c>
      <c r="O903" s="19">
        <f>M903-B903</f>
        <v>1</v>
      </c>
    </row>
    <row r="904" spans="1:15">
      <c r="A904" s="1">
        <v>41542</v>
      </c>
      <c r="B904" s="20">
        <v>42638</v>
      </c>
      <c r="C904" s="1" t="s">
        <v>57</v>
      </c>
      <c r="D904" s="1">
        <v>47</v>
      </c>
      <c r="E904" s="1">
        <v>6614.1836000000003</v>
      </c>
      <c r="F904" s="1" t="s">
        <v>77</v>
      </c>
      <c r="G904" s="1">
        <v>55.6</v>
      </c>
      <c r="H904" s="1" t="s">
        <v>99</v>
      </c>
      <c r="I904" s="1" t="s">
        <v>53</v>
      </c>
      <c r="J904" s="1" t="s">
        <v>79</v>
      </c>
      <c r="K904" s="1" t="s">
        <v>114</v>
      </c>
      <c r="L904" s="1" t="s">
        <v>115</v>
      </c>
      <c r="M904" s="20">
        <v>42639</v>
      </c>
      <c r="N904" s="21">
        <f>E904-G904</f>
        <v>6558.5835999999999</v>
      </c>
      <c r="O904" s="19">
        <f>M904-B904</f>
        <v>1</v>
      </c>
    </row>
    <row r="905" spans="1:15">
      <c r="A905" s="1">
        <v>49154</v>
      </c>
      <c r="B905" s="20">
        <v>42434</v>
      </c>
      <c r="C905" s="1" t="s">
        <v>92</v>
      </c>
      <c r="D905" s="1">
        <v>26</v>
      </c>
      <c r="E905" s="1">
        <v>1630.145</v>
      </c>
      <c r="F905" s="1" t="s">
        <v>51</v>
      </c>
      <c r="G905" s="1">
        <v>52.4</v>
      </c>
      <c r="H905" s="1" t="s">
        <v>62</v>
      </c>
      <c r="I905" s="1" t="s">
        <v>70</v>
      </c>
      <c r="J905" s="1" t="s">
        <v>54</v>
      </c>
      <c r="K905" s="1" t="s">
        <v>98</v>
      </c>
      <c r="L905" s="1" t="s">
        <v>104</v>
      </c>
      <c r="M905" s="20">
        <v>42435</v>
      </c>
      <c r="N905" s="21">
        <f>E905-G905</f>
        <v>1577.7449999999999</v>
      </c>
      <c r="O905" s="19">
        <f>M905-B905</f>
        <v>1</v>
      </c>
    </row>
    <row r="906" spans="1:15">
      <c r="A906" s="1">
        <v>16229</v>
      </c>
      <c r="B906" s="20">
        <v>42457</v>
      </c>
      <c r="C906" s="1" t="s">
        <v>57</v>
      </c>
      <c r="D906" s="1">
        <v>19</v>
      </c>
      <c r="E906" s="1">
        <v>608.55550000000005</v>
      </c>
      <c r="F906" s="1" t="s">
        <v>51</v>
      </c>
      <c r="G906" s="1">
        <v>3.5</v>
      </c>
      <c r="H906" s="1" t="s">
        <v>86</v>
      </c>
      <c r="I906" s="1" t="s">
        <v>74</v>
      </c>
      <c r="J906" s="1" t="s">
        <v>64</v>
      </c>
      <c r="K906" s="1" t="s">
        <v>65</v>
      </c>
      <c r="L906" s="1" t="s">
        <v>90</v>
      </c>
      <c r="M906" s="20">
        <v>42459</v>
      </c>
      <c r="N906" s="21">
        <f>E906-G906</f>
        <v>605.05550000000005</v>
      </c>
      <c r="O906" s="19">
        <f>M906-B906</f>
        <v>2</v>
      </c>
    </row>
    <row r="907" spans="1:15">
      <c r="A907" s="1">
        <v>5092</v>
      </c>
      <c r="B907" s="20">
        <v>43401</v>
      </c>
      <c r="C907" s="1" t="s">
        <v>85</v>
      </c>
      <c r="D907" s="1">
        <v>25</v>
      </c>
      <c r="E907" s="1">
        <v>1047.2838999999999</v>
      </c>
      <c r="F907" s="1" t="s">
        <v>51</v>
      </c>
      <c r="G907" s="1">
        <v>14.2</v>
      </c>
      <c r="H907" s="1" t="s">
        <v>86</v>
      </c>
      <c r="I907" s="1" t="s">
        <v>63</v>
      </c>
      <c r="J907" s="1" t="s">
        <v>54</v>
      </c>
      <c r="K907" s="1" t="s">
        <v>101</v>
      </c>
      <c r="L907" s="1" t="s">
        <v>56</v>
      </c>
      <c r="M907" s="20">
        <v>43406</v>
      </c>
      <c r="N907" s="21">
        <f>E907-G907</f>
        <v>1033.0838999999999</v>
      </c>
      <c r="O907" s="19">
        <f>M907-B907</f>
        <v>5</v>
      </c>
    </row>
    <row r="908" spans="1:15">
      <c r="A908" s="1">
        <v>53571</v>
      </c>
      <c r="B908" s="20">
        <v>43539</v>
      </c>
      <c r="C908" s="1" t="s">
        <v>61</v>
      </c>
      <c r="D908" s="1">
        <v>21</v>
      </c>
      <c r="E908" s="1">
        <v>254.72</v>
      </c>
      <c r="F908" s="1" t="s">
        <v>51</v>
      </c>
      <c r="G908" s="1">
        <v>3.2</v>
      </c>
      <c r="H908" s="1" t="s">
        <v>73</v>
      </c>
      <c r="I908" s="1" t="s">
        <v>74</v>
      </c>
      <c r="J908" s="1" t="s">
        <v>54</v>
      </c>
      <c r="K908" s="1" t="s">
        <v>55</v>
      </c>
      <c r="L908" s="1" t="s">
        <v>56</v>
      </c>
      <c r="M908" s="20">
        <v>43541</v>
      </c>
      <c r="N908" s="21">
        <f>E908-G908</f>
        <v>251.52</v>
      </c>
      <c r="O908" s="19">
        <f>M908-B908</f>
        <v>2</v>
      </c>
    </row>
    <row r="909" spans="1:15">
      <c r="A909" s="1">
        <v>7367</v>
      </c>
      <c r="B909" s="20">
        <v>43255</v>
      </c>
      <c r="C909" s="1" t="s">
        <v>85</v>
      </c>
      <c r="D909" s="1">
        <v>48</v>
      </c>
      <c r="E909" s="1">
        <v>288.82510000000002</v>
      </c>
      <c r="F909" s="1" t="s">
        <v>69</v>
      </c>
      <c r="G909" s="1">
        <v>1</v>
      </c>
      <c r="H909" s="1" t="s">
        <v>86</v>
      </c>
      <c r="I909" s="1" t="s">
        <v>74</v>
      </c>
      <c r="J909" s="1" t="s">
        <v>54</v>
      </c>
      <c r="K909" s="1" t="s">
        <v>101</v>
      </c>
      <c r="L909" s="1" t="s">
        <v>76</v>
      </c>
      <c r="M909" s="20">
        <v>43260</v>
      </c>
      <c r="N909" s="21">
        <f>E909-G909</f>
        <v>287.82510000000002</v>
      </c>
      <c r="O909" s="19">
        <f>M909-B909</f>
        <v>5</v>
      </c>
    </row>
    <row r="910" spans="1:15">
      <c r="A910" s="1">
        <v>40420</v>
      </c>
      <c r="B910" s="20">
        <v>43109</v>
      </c>
      <c r="C910" s="1" t="s">
        <v>57</v>
      </c>
      <c r="D910" s="1">
        <v>22</v>
      </c>
      <c r="E910" s="1">
        <v>63.22</v>
      </c>
      <c r="F910" s="1" t="s">
        <v>51</v>
      </c>
      <c r="G910" s="1">
        <v>1.6</v>
      </c>
      <c r="H910" s="1" t="s">
        <v>73</v>
      </c>
      <c r="I910" s="1" t="s">
        <v>53</v>
      </c>
      <c r="J910" s="1" t="s">
        <v>54</v>
      </c>
      <c r="K910" s="1" t="s">
        <v>55</v>
      </c>
      <c r="L910" s="1" t="s">
        <v>56</v>
      </c>
      <c r="M910" s="20">
        <v>43111</v>
      </c>
      <c r="N910" s="21">
        <f>E910-G910</f>
        <v>61.62</v>
      </c>
      <c r="O910" s="19">
        <f>M910-B910</f>
        <v>2</v>
      </c>
    </row>
    <row r="911" spans="1:15">
      <c r="A911" s="1">
        <v>27169</v>
      </c>
      <c r="B911" s="20">
        <v>43353</v>
      </c>
      <c r="C911" s="1" t="s">
        <v>61</v>
      </c>
      <c r="D911" s="1">
        <v>16</v>
      </c>
      <c r="E911" s="1">
        <v>117.59</v>
      </c>
      <c r="F911" s="1" t="s">
        <v>51</v>
      </c>
      <c r="G911" s="1">
        <v>5.6</v>
      </c>
      <c r="H911" s="1" t="s">
        <v>95</v>
      </c>
      <c r="I911" s="1" t="s">
        <v>53</v>
      </c>
      <c r="J911" s="1" t="s">
        <v>54</v>
      </c>
      <c r="K911" s="1" t="s">
        <v>55</v>
      </c>
      <c r="L911" s="1" t="s">
        <v>56</v>
      </c>
      <c r="M911" s="20">
        <v>43354</v>
      </c>
      <c r="N911" s="21">
        <f>E911-G911</f>
        <v>111.99000000000001</v>
      </c>
      <c r="O911" s="19">
        <f>M911-B911</f>
        <v>1</v>
      </c>
    </row>
    <row r="912" spans="1:15">
      <c r="A912" s="1">
        <v>10209</v>
      </c>
      <c r="B912" s="20">
        <v>43067</v>
      </c>
      <c r="C912" s="1" t="s">
        <v>92</v>
      </c>
      <c r="D912" s="1">
        <v>48</v>
      </c>
      <c r="E912" s="1">
        <v>448.14</v>
      </c>
      <c r="F912" s="1" t="s">
        <v>51</v>
      </c>
      <c r="G912" s="1">
        <v>6.6</v>
      </c>
      <c r="H912" s="1" t="s">
        <v>86</v>
      </c>
      <c r="I912" s="1" t="s">
        <v>53</v>
      </c>
      <c r="J912" s="1" t="s">
        <v>54</v>
      </c>
      <c r="K912" s="1" t="s">
        <v>55</v>
      </c>
      <c r="L912" s="1" t="s">
        <v>56</v>
      </c>
      <c r="M912" s="20">
        <v>43069</v>
      </c>
      <c r="N912" s="21">
        <f>E912-G912</f>
        <v>441.53999999999996</v>
      </c>
      <c r="O912" s="19">
        <f>M912-B912</f>
        <v>2</v>
      </c>
    </row>
    <row r="913" spans="1:15">
      <c r="A913" s="1">
        <v>22212</v>
      </c>
      <c r="B913" s="20">
        <v>42994</v>
      </c>
      <c r="C913" s="1" t="s">
        <v>92</v>
      </c>
      <c r="D913" s="1">
        <v>19</v>
      </c>
      <c r="E913" s="1">
        <v>124.36</v>
      </c>
      <c r="F913" s="1" t="s">
        <v>51</v>
      </c>
      <c r="G913" s="1">
        <v>1.6</v>
      </c>
      <c r="H913" s="1" t="s">
        <v>88</v>
      </c>
      <c r="I913" s="1" t="s">
        <v>70</v>
      </c>
      <c r="J913" s="1" t="s">
        <v>54</v>
      </c>
      <c r="K913" s="1" t="s">
        <v>55</v>
      </c>
      <c r="L913" s="1" t="s">
        <v>56</v>
      </c>
      <c r="M913" s="20">
        <v>42995</v>
      </c>
      <c r="N913" s="21">
        <f>E913-G913</f>
        <v>122.76</v>
      </c>
      <c r="O913" s="19">
        <f>M913-B913</f>
        <v>1</v>
      </c>
    </row>
    <row r="914" spans="1:15">
      <c r="A914" s="1">
        <v>56483</v>
      </c>
      <c r="B914" s="20">
        <v>42419</v>
      </c>
      <c r="C914" s="1" t="s">
        <v>57</v>
      </c>
      <c r="D914" s="1">
        <v>37</v>
      </c>
      <c r="E914" s="1">
        <v>169.72</v>
      </c>
      <c r="F914" s="1" t="s">
        <v>51</v>
      </c>
      <c r="G914" s="1">
        <v>5.5</v>
      </c>
      <c r="H914" s="1" t="s">
        <v>73</v>
      </c>
      <c r="I914" s="1" t="s">
        <v>74</v>
      </c>
      <c r="J914" s="1" t="s">
        <v>54</v>
      </c>
      <c r="K914" s="1" t="s">
        <v>101</v>
      </c>
      <c r="L914" s="1" t="s">
        <v>56</v>
      </c>
      <c r="M914" s="20">
        <v>42419</v>
      </c>
      <c r="N914" s="21">
        <f>E914-G914</f>
        <v>164.22</v>
      </c>
      <c r="O914" s="19">
        <f>M914-B914</f>
        <v>0</v>
      </c>
    </row>
    <row r="915" spans="1:15">
      <c r="A915" s="1">
        <v>45728</v>
      </c>
      <c r="B915" s="20">
        <v>42906</v>
      </c>
      <c r="C915" s="1" t="s">
        <v>57</v>
      </c>
      <c r="D915" s="1">
        <v>49</v>
      </c>
      <c r="E915" s="1">
        <v>1831.62</v>
      </c>
      <c r="F915" s="1" t="s">
        <v>51</v>
      </c>
      <c r="G915" s="1">
        <v>2.1</v>
      </c>
      <c r="H915" s="1" t="s">
        <v>73</v>
      </c>
      <c r="I915" s="1" t="s">
        <v>74</v>
      </c>
      <c r="J915" s="1" t="s">
        <v>64</v>
      </c>
      <c r="K915" s="1" t="s">
        <v>71</v>
      </c>
      <c r="L915" s="1" t="s">
        <v>90</v>
      </c>
      <c r="M915" s="20">
        <v>42907</v>
      </c>
      <c r="N915" s="21">
        <f>E915-G915</f>
        <v>1829.52</v>
      </c>
      <c r="O915" s="19">
        <f>M915-B915</f>
        <v>1</v>
      </c>
    </row>
    <row r="916" spans="1:15">
      <c r="A916" s="1">
        <v>25476</v>
      </c>
      <c r="B916" s="20">
        <v>43740</v>
      </c>
      <c r="C916" s="1" t="s">
        <v>61</v>
      </c>
      <c r="D916" s="1">
        <v>21</v>
      </c>
      <c r="E916" s="1">
        <v>724.06</v>
      </c>
      <c r="F916" s="1" t="s">
        <v>51</v>
      </c>
      <c r="G916" s="1">
        <v>2.1</v>
      </c>
      <c r="H916" s="1" t="s">
        <v>95</v>
      </c>
      <c r="I916" s="1" t="s">
        <v>63</v>
      </c>
      <c r="J916" s="1" t="s">
        <v>64</v>
      </c>
      <c r="K916" s="1" t="s">
        <v>71</v>
      </c>
      <c r="L916" s="1" t="s">
        <v>90</v>
      </c>
      <c r="M916" s="20">
        <v>43742</v>
      </c>
      <c r="N916" s="21">
        <f>E916-G916</f>
        <v>721.95999999999992</v>
      </c>
      <c r="O916" s="19">
        <f>M916-B916</f>
        <v>2</v>
      </c>
    </row>
    <row r="917" spans="1:15">
      <c r="A917" s="1">
        <v>20322</v>
      </c>
      <c r="B917" s="20">
        <v>42548</v>
      </c>
      <c r="C917" s="1" t="s">
        <v>50</v>
      </c>
      <c r="D917" s="1">
        <v>15</v>
      </c>
      <c r="E917" s="1">
        <v>96.18</v>
      </c>
      <c r="F917" s="1" t="s">
        <v>51</v>
      </c>
      <c r="G917" s="1">
        <v>8.5</v>
      </c>
      <c r="H917" s="1" t="s">
        <v>73</v>
      </c>
      <c r="I917" s="1" t="s">
        <v>70</v>
      </c>
      <c r="J917" s="1" t="s">
        <v>54</v>
      </c>
      <c r="K917" s="1" t="s">
        <v>101</v>
      </c>
      <c r="L917" s="1" t="s">
        <v>56</v>
      </c>
      <c r="M917" s="20">
        <v>42548</v>
      </c>
      <c r="N917" s="21">
        <f>E917-G917</f>
        <v>87.68</v>
      </c>
      <c r="O917" s="19">
        <f>M917-B917</f>
        <v>0</v>
      </c>
    </row>
    <row r="918" spans="1:15">
      <c r="A918" s="1">
        <v>4772</v>
      </c>
      <c r="B918" s="20">
        <v>42625</v>
      </c>
      <c r="C918" s="1" t="s">
        <v>50</v>
      </c>
      <c r="D918" s="1">
        <v>28</v>
      </c>
      <c r="E918" s="1">
        <v>1669.86</v>
      </c>
      <c r="F918" s="1" t="s">
        <v>51</v>
      </c>
      <c r="G918" s="1">
        <v>9.6</v>
      </c>
      <c r="H918" s="1" t="s">
        <v>91</v>
      </c>
      <c r="I918" s="1" t="s">
        <v>53</v>
      </c>
      <c r="J918" s="1" t="s">
        <v>64</v>
      </c>
      <c r="K918" s="1" t="s">
        <v>65</v>
      </c>
      <c r="L918" s="1" t="s">
        <v>56</v>
      </c>
      <c r="M918" s="20">
        <v>42626</v>
      </c>
      <c r="N918" s="21">
        <f>E918-G918</f>
        <v>1660.26</v>
      </c>
      <c r="O918" s="19">
        <f>M918-B918</f>
        <v>1</v>
      </c>
    </row>
    <row r="919" spans="1:15">
      <c r="A919" s="1">
        <v>57092</v>
      </c>
      <c r="B919" s="20">
        <v>42855</v>
      </c>
      <c r="C919" s="1" t="s">
        <v>50</v>
      </c>
      <c r="D919" s="1">
        <v>29</v>
      </c>
      <c r="E919" s="1">
        <v>3018.15</v>
      </c>
      <c r="F919" s="1" t="s">
        <v>51</v>
      </c>
      <c r="G919" s="1">
        <v>9.6</v>
      </c>
      <c r="H919" s="1" t="s">
        <v>52</v>
      </c>
      <c r="I919" s="1" t="s">
        <v>63</v>
      </c>
      <c r="J919" s="1" t="s">
        <v>64</v>
      </c>
      <c r="K919" s="1" t="s">
        <v>65</v>
      </c>
      <c r="L919" s="1" t="s">
        <v>56</v>
      </c>
      <c r="M919" s="20">
        <v>42856</v>
      </c>
      <c r="N919" s="21">
        <f>E919-G919</f>
        <v>3008.55</v>
      </c>
      <c r="O919" s="19">
        <f>M919-B919</f>
        <v>1</v>
      </c>
    </row>
    <row r="920" spans="1:15">
      <c r="A920" s="1">
        <v>38437</v>
      </c>
      <c r="B920" s="20">
        <v>43593</v>
      </c>
      <c r="C920" s="1" t="s">
        <v>50</v>
      </c>
      <c r="D920" s="1">
        <v>19</v>
      </c>
      <c r="E920" s="1">
        <v>4495.57</v>
      </c>
      <c r="F920" s="1" t="s">
        <v>77</v>
      </c>
      <c r="G920" s="1">
        <v>55.9</v>
      </c>
      <c r="H920" s="1" t="s">
        <v>52</v>
      </c>
      <c r="I920" s="1" t="s">
        <v>74</v>
      </c>
      <c r="J920" s="1" t="s">
        <v>79</v>
      </c>
      <c r="K920" s="1" t="s">
        <v>114</v>
      </c>
      <c r="L920" s="1" t="s">
        <v>115</v>
      </c>
      <c r="M920" s="20">
        <v>43594</v>
      </c>
      <c r="N920" s="21">
        <f>E920-G920</f>
        <v>4439.67</v>
      </c>
      <c r="O920" s="19">
        <f>M920-B920</f>
        <v>1</v>
      </c>
    </row>
    <row r="921" spans="1:15">
      <c r="A921" s="1">
        <v>1985</v>
      </c>
      <c r="B921" s="20">
        <v>42613</v>
      </c>
      <c r="C921" s="1" t="s">
        <v>61</v>
      </c>
      <c r="D921" s="1">
        <v>33</v>
      </c>
      <c r="E921" s="1">
        <v>16546.490000000002</v>
      </c>
      <c r="F921" s="1" t="s">
        <v>77</v>
      </c>
      <c r="G921" s="1">
        <v>15.7</v>
      </c>
      <c r="H921" s="1" t="s">
        <v>52</v>
      </c>
      <c r="I921" s="1" t="s">
        <v>70</v>
      </c>
      <c r="J921" s="1" t="s">
        <v>64</v>
      </c>
      <c r="K921" s="1" t="s">
        <v>97</v>
      </c>
      <c r="L921" s="1" t="s">
        <v>81</v>
      </c>
      <c r="M921" s="20">
        <v>42615</v>
      </c>
      <c r="N921" s="21">
        <f>E921-G921</f>
        <v>16530.79</v>
      </c>
      <c r="O921" s="19">
        <f>M921-B921</f>
        <v>2</v>
      </c>
    </row>
    <row r="922" spans="1:15">
      <c r="A922" s="1">
        <v>14048</v>
      </c>
      <c r="B922" s="20">
        <v>42871</v>
      </c>
      <c r="C922" s="1" t="s">
        <v>61</v>
      </c>
      <c r="D922" s="1">
        <v>47</v>
      </c>
      <c r="E922" s="1">
        <v>1965.75</v>
      </c>
      <c r="F922" s="1" t="s">
        <v>51</v>
      </c>
      <c r="G922" s="1">
        <v>9.6</v>
      </c>
      <c r="H922" s="1" t="s">
        <v>95</v>
      </c>
      <c r="I922" s="1" t="s">
        <v>74</v>
      </c>
      <c r="J922" s="1" t="s">
        <v>54</v>
      </c>
      <c r="K922" s="1" t="s">
        <v>100</v>
      </c>
      <c r="L922" s="1" t="s">
        <v>90</v>
      </c>
      <c r="M922" s="20">
        <v>42871</v>
      </c>
      <c r="N922" s="21">
        <f>E922-G922</f>
        <v>1956.15</v>
      </c>
      <c r="O922" s="19">
        <f>M922-B922</f>
        <v>0</v>
      </c>
    </row>
    <row r="923" spans="1:15">
      <c r="A923" s="1">
        <v>20322</v>
      </c>
      <c r="B923" s="20">
        <v>42548</v>
      </c>
      <c r="C923" s="1" t="s">
        <v>50</v>
      </c>
      <c r="D923" s="1">
        <v>46</v>
      </c>
      <c r="E923" s="1">
        <v>171.49</v>
      </c>
      <c r="F923" s="1" t="s">
        <v>51</v>
      </c>
      <c r="G923" s="1">
        <v>5.9</v>
      </c>
      <c r="H923" s="1" t="s">
        <v>73</v>
      </c>
      <c r="I923" s="1" t="s">
        <v>70</v>
      </c>
      <c r="J923" s="1" t="s">
        <v>54</v>
      </c>
      <c r="K923" s="1" t="s">
        <v>55</v>
      </c>
      <c r="L923" s="1" t="s">
        <v>56</v>
      </c>
      <c r="M923" s="20">
        <v>42550</v>
      </c>
      <c r="N923" s="21">
        <f>E923-G923</f>
        <v>165.59</v>
      </c>
      <c r="O923" s="19">
        <f>M923-B923</f>
        <v>2</v>
      </c>
    </row>
    <row r="924" spans="1:15">
      <c r="A924" s="1">
        <v>31493</v>
      </c>
      <c r="B924" s="20">
        <v>42659</v>
      </c>
      <c r="C924" s="1" t="s">
        <v>57</v>
      </c>
      <c r="D924" s="1">
        <v>8</v>
      </c>
      <c r="E924" s="1">
        <v>120.34</v>
      </c>
      <c r="F924" s="1" t="s">
        <v>69</v>
      </c>
      <c r="G924" s="1">
        <v>6.4</v>
      </c>
      <c r="H924" s="1" t="s">
        <v>99</v>
      </c>
      <c r="I924" s="1" t="s">
        <v>70</v>
      </c>
      <c r="J924" s="1" t="s">
        <v>79</v>
      </c>
      <c r="K924" s="1" t="s">
        <v>87</v>
      </c>
      <c r="L924" s="1" t="s">
        <v>90</v>
      </c>
      <c r="M924" s="20">
        <v>42660</v>
      </c>
      <c r="N924" s="21">
        <f>E924-G924</f>
        <v>113.94</v>
      </c>
      <c r="O924" s="19">
        <f>M924-B924</f>
        <v>1</v>
      </c>
    </row>
    <row r="925" spans="1:15">
      <c r="A925" s="1">
        <v>229</v>
      </c>
      <c r="B925" s="20">
        <v>43096</v>
      </c>
      <c r="C925" s="1" t="s">
        <v>50</v>
      </c>
      <c r="D925" s="1">
        <v>24</v>
      </c>
      <c r="E925" s="1">
        <v>641.04</v>
      </c>
      <c r="F925" s="1" t="s">
        <v>51</v>
      </c>
      <c r="G925" s="1">
        <v>13.9</v>
      </c>
      <c r="H925" s="1" t="s">
        <v>91</v>
      </c>
      <c r="I925" s="1" t="s">
        <v>63</v>
      </c>
      <c r="J925" s="1" t="s">
        <v>54</v>
      </c>
      <c r="K925" s="1" t="s">
        <v>55</v>
      </c>
      <c r="L925" s="1" t="s">
        <v>56</v>
      </c>
      <c r="M925" s="20">
        <v>43097</v>
      </c>
      <c r="N925" s="21">
        <f>E925-G925</f>
        <v>627.14</v>
      </c>
      <c r="O925" s="19">
        <f>M925-B925</f>
        <v>1</v>
      </c>
    </row>
    <row r="926" spans="1:15">
      <c r="A926" s="1">
        <v>58372</v>
      </c>
      <c r="B926" s="20">
        <v>43191</v>
      </c>
      <c r="C926" s="1" t="s">
        <v>85</v>
      </c>
      <c r="D926" s="1">
        <v>16</v>
      </c>
      <c r="E926" s="1">
        <v>40.869999999999997</v>
      </c>
      <c r="F926" s="1" t="s">
        <v>69</v>
      </c>
      <c r="G926" s="1">
        <v>1.1000000000000001</v>
      </c>
      <c r="H926" s="1" t="s">
        <v>52</v>
      </c>
      <c r="I926" s="1" t="s">
        <v>53</v>
      </c>
      <c r="J926" s="1" t="s">
        <v>54</v>
      </c>
      <c r="K926" s="1" t="s">
        <v>100</v>
      </c>
      <c r="L926" s="1" t="s">
        <v>76</v>
      </c>
      <c r="M926" s="20">
        <v>43195</v>
      </c>
      <c r="N926" s="21">
        <f>E926-G926</f>
        <v>39.769999999999996</v>
      </c>
      <c r="O926" s="19">
        <f>M926-B926</f>
        <v>4</v>
      </c>
    </row>
    <row r="927" spans="1:15">
      <c r="A927" s="1">
        <v>52098</v>
      </c>
      <c r="B927" s="20">
        <v>42803</v>
      </c>
      <c r="C927" s="1" t="s">
        <v>92</v>
      </c>
      <c r="D927" s="1">
        <v>19</v>
      </c>
      <c r="E927" s="1">
        <v>868.9</v>
      </c>
      <c r="F927" s="1" t="s">
        <v>51</v>
      </c>
      <c r="G927" s="1">
        <v>11.3</v>
      </c>
      <c r="H927" s="1" t="s">
        <v>52</v>
      </c>
      <c r="I927" s="1" t="s">
        <v>53</v>
      </c>
      <c r="J927" s="1" t="s">
        <v>79</v>
      </c>
      <c r="K927" s="1" t="s">
        <v>80</v>
      </c>
      <c r="L927" s="1" t="s">
        <v>81</v>
      </c>
      <c r="M927" s="20">
        <v>42803</v>
      </c>
      <c r="N927" s="21">
        <f>E927-G927</f>
        <v>857.6</v>
      </c>
      <c r="O927" s="19">
        <f>M927-B927</f>
        <v>0</v>
      </c>
    </row>
    <row r="928" spans="1:15">
      <c r="A928" s="1">
        <v>49797</v>
      </c>
      <c r="B928" s="20">
        <v>43166</v>
      </c>
      <c r="C928" s="1" t="s">
        <v>61</v>
      </c>
      <c r="D928" s="1">
        <v>26</v>
      </c>
      <c r="E928" s="1">
        <v>183.7</v>
      </c>
      <c r="F928" s="1" t="s">
        <v>69</v>
      </c>
      <c r="G928" s="1">
        <v>8.8000000000000007</v>
      </c>
      <c r="H928" s="1" t="s">
        <v>52</v>
      </c>
      <c r="I928" s="1" t="s">
        <v>74</v>
      </c>
      <c r="J928" s="1" t="s">
        <v>54</v>
      </c>
      <c r="K928" s="1" t="s">
        <v>101</v>
      </c>
      <c r="L928" s="1" t="s">
        <v>56</v>
      </c>
      <c r="M928" s="20">
        <v>43167</v>
      </c>
      <c r="N928" s="21">
        <f>E928-G928</f>
        <v>174.89999999999998</v>
      </c>
      <c r="O928" s="19">
        <f>M928-B928</f>
        <v>1</v>
      </c>
    </row>
    <row r="929" spans="1:15">
      <c r="A929" s="1">
        <v>32198</v>
      </c>
      <c r="B929" s="20">
        <v>43412</v>
      </c>
      <c r="C929" s="1" t="s">
        <v>92</v>
      </c>
      <c r="D929" s="1">
        <v>31</v>
      </c>
      <c r="E929" s="1">
        <v>257.47000000000003</v>
      </c>
      <c r="F929" s="1" t="s">
        <v>51</v>
      </c>
      <c r="G929" s="1">
        <v>5.9</v>
      </c>
      <c r="H929" s="1" t="s">
        <v>52</v>
      </c>
      <c r="I929" s="1" t="s">
        <v>63</v>
      </c>
      <c r="J929" s="1" t="s">
        <v>64</v>
      </c>
      <c r="K929" s="1" t="s">
        <v>71</v>
      </c>
      <c r="L929" s="1" t="s">
        <v>90</v>
      </c>
      <c r="M929" s="20">
        <v>43412</v>
      </c>
      <c r="N929" s="21">
        <f>E929-G929</f>
        <v>251.57000000000002</v>
      </c>
      <c r="O929" s="19">
        <f>M929-B929</f>
        <v>0</v>
      </c>
    </row>
    <row r="930" spans="1:15">
      <c r="A930" s="1">
        <v>42214</v>
      </c>
      <c r="B930" s="20">
        <v>43243</v>
      </c>
      <c r="C930" s="1" t="s">
        <v>85</v>
      </c>
      <c r="D930" s="1">
        <v>28</v>
      </c>
      <c r="E930" s="1">
        <v>196.50550000000001</v>
      </c>
      <c r="F930" s="1" t="s">
        <v>51</v>
      </c>
      <c r="G930" s="1">
        <v>6.2</v>
      </c>
      <c r="H930" s="1" t="s">
        <v>91</v>
      </c>
      <c r="I930" s="1" t="s">
        <v>70</v>
      </c>
      <c r="J930" s="1" t="s">
        <v>54</v>
      </c>
      <c r="K930" s="1" t="s">
        <v>101</v>
      </c>
      <c r="L930" s="1" t="s">
        <v>56</v>
      </c>
      <c r="M930" s="20">
        <v>43250</v>
      </c>
      <c r="N930" s="21">
        <f>E930-G930</f>
        <v>190.30550000000002</v>
      </c>
      <c r="O930" s="19">
        <f>M930-B930</f>
        <v>7</v>
      </c>
    </row>
    <row r="931" spans="1:15">
      <c r="A931" s="1">
        <v>5472</v>
      </c>
      <c r="B931" s="20">
        <v>42834</v>
      </c>
      <c r="C931" s="1" t="s">
        <v>85</v>
      </c>
      <c r="D931" s="1">
        <v>32</v>
      </c>
      <c r="E931" s="1">
        <v>231.2056</v>
      </c>
      <c r="F931" s="1" t="s">
        <v>51</v>
      </c>
      <c r="G931" s="1">
        <v>7.1</v>
      </c>
      <c r="H931" s="1" t="s">
        <v>95</v>
      </c>
      <c r="I931" s="1" t="s">
        <v>53</v>
      </c>
      <c r="J931" s="1" t="s">
        <v>54</v>
      </c>
      <c r="K931" s="1" t="s">
        <v>101</v>
      </c>
      <c r="L931" s="1" t="s">
        <v>56</v>
      </c>
      <c r="M931" s="20">
        <v>42836</v>
      </c>
      <c r="N931" s="21">
        <f>E931-G931</f>
        <v>224.10560000000001</v>
      </c>
      <c r="O931" s="19">
        <f>M931-B931</f>
        <v>2</v>
      </c>
    </row>
    <row r="932" spans="1:15">
      <c r="A932" s="1">
        <v>7846</v>
      </c>
      <c r="B932" s="20">
        <v>43275</v>
      </c>
      <c r="C932" s="1" t="s">
        <v>85</v>
      </c>
      <c r="D932" s="1">
        <v>20</v>
      </c>
      <c r="E932" s="1">
        <v>591.57000000000005</v>
      </c>
      <c r="F932" s="1" t="s">
        <v>51</v>
      </c>
      <c r="G932" s="1">
        <v>6.3</v>
      </c>
      <c r="H932" s="1" t="s">
        <v>78</v>
      </c>
      <c r="I932" s="1" t="s">
        <v>53</v>
      </c>
      <c r="J932" s="1" t="s">
        <v>64</v>
      </c>
      <c r="K932" s="1" t="s">
        <v>71</v>
      </c>
      <c r="L932" s="1" t="s">
        <v>56</v>
      </c>
      <c r="M932" s="20">
        <v>43282</v>
      </c>
      <c r="N932" s="21">
        <f>E932-G932</f>
        <v>585.2700000000001</v>
      </c>
      <c r="O932" s="19">
        <f>M932-B932</f>
        <v>7</v>
      </c>
    </row>
    <row r="933" spans="1:15">
      <c r="A933" s="1">
        <v>9893</v>
      </c>
      <c r="B933" s="20">
        <v>42597</v>
      </c>
      <c r="C933" s="1" t="s">
        <v>92</v>
      </c>
      <c r="D933" s="1">
        <v>1</v>
      </c>
      <c r="E933" s="1">
        <v>205.96</v>
      </c>
      <c r="F933" s="1" t="s">
        <v>77</v>
      </c>
      <c r="G933" s="1">
        <v>32.1</v>
      </c>
      <c r="H933" s="1" t="s">
        <v>52</v>
      </c>
      <c r="I933" s="1" t="s">
        <v>70</v>
      </c>
      <c r="J933" s="1" t="s">
        <v>79</v>
      </c>
      <c r="K933" s="1" t="s">
        <v>80</v>
      </c>
      <c r="L933" s="1" t="s">
        <v>81</v>
      </c>
      <c r="M933" s="20">
        <v>42600</v>
      </c>
      <c r="N933" s="21">
        <f>E933-G933</f>
        <v>173.86</v>
      </c>
      <c r="O933" s="19">
        <f>M933-B933</f>
        <v>3</v>
      </c>
    </row>
    <row r="934" spans="1:15">
      <c r="A934" s="1">
        <v>359</v>
      </c>
      <c r="B934" s="20">
        <v>42721</v>
      </c>
      <c r="C934" s="1" t="s">
        <v>92</v>
      </c>
      <c r="D934" s="1">
        <v>30</v>
      </c>
      <c r="E934" s="1">
        <v>3915.84</v>
      </c>
      <c r="F934" s="1" t="s">
        <v>77</v>
      </c>
      <c r="G934" s="1">
        <v>55.6</v>
      </c>
      <c r="H934" s="1" t="s">
        <v>88</v>
      </c>
      <c r="I934" s="1" t="s">
        <v>53</v>
      </c>
      <c r="J934" s="1" t="s">
        <v>79</v>
      </c>
      <c r="K934" s="1" t="s">
        <v>114</v>
      </c>
      <c r="L934" s="1" t="s">
        <v>115</v>
      </c>
      <c r="M934" s="20">
        <v>42722</v>
      </c>
      <c r="N934" s="21">
        <f>E934-G934</f>
        <v>3860.2400000000002</v>
      </c>
      <c r="O934" s="19">
        <f>M934-B934</f>
        <v>1</v>
      </c>
    </row>
    <row r="935" spans="1:15">
      <c r="A935" s="1">
        <v>53350</v>
      </c>
      <c r="B935" s="20">
        <v>42534</v>
      </c>
      <c r="C935" s="1" t="s">
        <v>61</v>
      </c>
      <c r="D935" s="1">
        <v>24</v>
      </c>
      <c r="E935" s="1">
        <v>7539.87</v>
      </c>
      <c r="F935" s="1" t="s">
        <v>51</v>
      </c>
      <c r="G935" s="1">
        <v>21.4</v>
      </c>
      <c r="H935" s="1" t="s">
        <v>91</v>
      </c>
      <c r="I935" s="1" t="s">
        <v>70</v>
      </c>
      <c r="J935" s="1" t="s">
        <v>54</v>
      </c>
      <c r="K935" s="1" t="s">
        <v>55</v>
      </c>
      <c r="L935" s="1" t="s">
        <v>56</v>
      </c>
      <c r="M935" s="20">
        <v>42534</v>
      </c>
      <c r="N935" s="21">
        <f>E935-G935</f>
        <v>7518.47</v>
      </c>
      <c r="O935" s="19">
        <f>M935-B935</f>
        <v>0</v>
      </c>
    </row>
    <row r="936" spans="1:15">
      <c r="A936" s="1">
        <v>29761</v>
      </c>
      <c r="B936" s="20">
        <v>43649</v>
      </c>
      <c r="C936" s="1" t="s">
        <v>92</v>
      </c>
      <c r="D936" s="1">
        <v>19</v>
      </c>
      <c r="E936" s="1">
        <v>132.33000000000001</v>
      </c>
      <c r="F936" s="1" t="s">
        <v>51</v>
      </c>
      <c r="G936" s="1">
        <v>5.6</v>
      </c>
      <c r="H936" s="1" t="s">
        <v>88</v>
      </c>
      <c r="I936" s="1" t="s">
        <v>53</v>
      </c>
      <c r="J936" s="1" t="s">
        <v>79</v>
      </c>
      <c r="K936" s="1" t="s">
        <v>87</v>
      </c>
      <c r="L936" s="1" t="s">
        <v>56</v>
      </c>
      <c r="M936" s="20">
        <v>43651</v>
      </c>
      <c r="N936" s="21">
        <f>E936-G936</f>
        <v>126.73000000000002</v>
      </c>
      <c r="O936" s="19">
        <f>M936-B936</f>
        <v>2</v>
      </c>
    </row>
    <row r="937" spans="1:15">
      <c r="A937" s="1">
        <v>32101</v>
      </c>
      <c r="B937" s="20">
        <v>42729</v>
      </c>
      <c r="C937" s="1" t="s">
        <v>85</v>
      </c>
      <c r="D937" s="1">
        <v>48</v>
      </c>
      <c r="E937" s="1">
        <v>15586.85</v>
      </c>
      <c r="F937" s="1" t="s">
        <v>77</v>
      </c>
      <c r="G937" s="1">
        <v>52.2</v>
      </c>
      <c r="H937" s="1" t="s">
        <v>93</v>
      </c>
      <c r="I937" s="1" t="s">
        <v>53</v>
      </c>
      <c r="J937" s="1" t="s">
        <v>79</v>
      </c>
      <c r="K937" s="1" t="s">
        <v>80</v>
      </c>
      <c r="L937" s="1" t="s">
        <v>81</v>
      </c>
      <c r="M937" s="20">
        <v>42733</v>
      </c>
      <c r="N937" s="21">
        <f>E937-G937</f>
        <v>15534.65</v>
      </c>
      <c r="O937" s="19">
        <f>M937-B937</f>
        <v>4</v>
      </c>
    </row>
    <row r="938" spans="1:15">
      <c r="A938" s="1">
        <v>57734</v>
      </c>
      <c r="B938" s="20">
        <v>42628</v>
      </c>
      <c r="C938" s="1" t="s">
        <v>57</v>
      </c>
      <c r="D938" s="1">
        <v>27</v>
      </c>
      <c r="E938" s="1">
        <v>485.66</v>
      </c>
      <c r="F938" s="1" t="s">
        <v>51</v>
      </c>
      <c r="G938" s="1">
        <v>13.3</v>
      </c>
      <c r="H938" s="1" t="s">
        <v>73</v>
      </c>
      <c r="I938" s="1" t="s">
        <v>74</v>
      </c>
      <c r="J938" s="1" t="s">
        <v>54</v>
      </c>
      <c r="K938" s="1" t="s">
        <v>84</v>
      </c>
      <c r="L938" s="1" t="s">
        <v>56</v>
      </c>
      <c r="M938" s="20">
        <v>42630</v>
      </c>
      <c r="N938" s="21">
        <f>E938-G938</f>
        <v>472.36</v>
      </c>
      <c r="O938" s="19">
        <f>M938-B938</f>
        <v>2</v>
      </c>
    </row>
    <row r="939" spans="1:15">
      <c r="A939" s="1">
        <v>22912</v>
      </c>
      <c r="B939" s="20">
        <v>43023</v>
      </c>
      <c r="C939" s="1" t="s">
        <v>85</v>
      </c>
      <c r="D939" s="1">
        <v>33</v>
      </c>
      <c r="E939" s="1">
        <v>10880.01</v>
      </c>
      <c r="F939" s="1" t="s">
        <v>69</v>
      </c>
      <c r="G939" s="1">
        <v>21.4</v>
      </c>
      <c r="H939" s="1" t="s">
        <v>95</v>
      </c>
      <c r="I939" s="1" t="s">
        <v>53</v>
      </c>
      <c r="J939" s="1" t="s">
        <v>54</v>
      </c>
      <c r="K939" s="1" t="s">
        <v>55</v>
      </c>
      <c r="L939" s="1" t="s">
        <v>56</v>
      </c>
      <c r="M939" s="20">
        <v>43027</v>
      </c>
      <c r="N939" s="21">
        <f>E939-G939</f>
        <v>10858.61</v>
      </c>
      <c r="O939" s="19">
        <f>M939-B939</f>
        <v>4</v>
      </c>
    </row>
    <row r="940" spans="1:15">
      <c r="A940" s="1">
        <v>47329</v>
      </c>
      <c r="B940" s="20">
        <v>42775</v>
      </c>
      <c r="C940" s="1" t="s">
        <v>85</v>
      </c>
      <c r="D940" s="1">
        <v>2</v>
      </c>
      <c r="E940" s="1">
        <v>28.5</v>
      </c>
      <c r="F940" s="1" t="s">
        <v>69</v>
      </c>
      <c r="G940" s="1">
        <v>2.5</v>
      </c>
      <c r="H940" s="1" t="s">
        <v>73</v>
      </c>
      <c r="I940" s="1" t="s">
        <v>70</v>
      </c>
      <c r="J940" s="1" t="s">
        <v>54</v>
      </c>
      <c r="K940" s="1" t="s">
        <v>100</v>
      </c>
      <c r="L940" s="1" t="s">
        <v>76</v>
      </c>
      <c r="M940" s="20">
        <v>42780</v>
      </c>
      <c r="N940" s="21">
        <f>E940-G940</f>
        <v>26</v>
      </c>
      <c r="O940" s="19">
        <f>M940-B940</f>
        <v>5</v>
      </c>
    </row>
    <row r="941" spans="1:15">
      <c r="A941" s="1">
        <v>32069</v>
      </c>
      <c r="B941" s="20">
        <v>43422</v>
      </c>
      <c r="C941" s="1" t="s">
        <v>61</v>
      </c>
      <c r="D941" s="1">
        <v>8</v>
      </c>
      <c r="E941" s="1">
        <v>1177</v>
      </c>
      <c r="F941" s="1" t="s">
        <v>77</v>
      </c>
      <c r="G941" s="1">
        <v>19.100000000000001</v>
      </c>
      <c r="H941" s="1" t="s">
        <v>78</v>
      </c>
      <c r="I941" s="1" t="s">
        <v>63</v>
      </c>
      <c r="J941" s="1" t="s">
        <v>64</v>
      </c>
      <c r="K941" s="1" t="s">
        <v>97</v>
      </c>
      <c r="L941" s="1" t="s">
        <v>81</v>
      </c>
      <c r="M941" s="20">
        <v>43422</v>
      </c>
      <c r="N941" s="21">
        <f>E941-G941</f>
        <v>1157.9000000000001</v>
      </c>
      <c r="O941" s="19">
        <f>M941-B941</f>
        <v>0</v>
      </c>
    </row>
    <row r="942" spans="1:15">
      <c r="A942" s="1">
        <v>33477</v>
      </c>
      <c r="B942" s="20">
        <v>43757</v>
      </c>
      <c r="C942" s="1" t="s">
        <v>57</v>
      </c>
      <c r="D942" s="1">
        <v>28</v>
      </c>
      <c r="E942" s="1">
        <v>288.13</v>
      </c>
      <c r="F942" s="1" t="s">
        <v>51</v>
      </c>
      <c r="G942" s="1">
        <v>1.1000000000000001</v>
      </c>
      <c r="H942" s="1" t="s">
        <v>52</v>
      </c>
      <c r="I942" s="1" t="s">
        <v>74</v>
      </c>
      <c r="J942" s="1" t="s">
        <v>54</v>
      </c>
      <c r="K942" s="1" t="s">
        <v>58</v>
      </c>
      <c r="L942" s="1" t="s">
        <v>56</v>
      </c>
      <c r="M942" s="20">
        <v>43759</v>
      </c>
      <c r="N942" s="21">
        <f>E942-G942</f>
        <v>287.02999999999997</v>
      </c>
      <c r="O942" s="19">
        <f>M942-B942</f>
        <v>2</v>
      </c>
    </row>
    <row r="943" spans="1:15">
      <c r="A943" s="1">
        <v>11908</v>
      </c>
      <c r="B943" s="20">
        <v>42879</v>
      </c>
      <c r="C943" s="1" t="s">
        <v>61</v>
      </c>
      <c r="D943" s="1">
        <v>5</v>
      </c>
      <c r="E943" s="1">
        <v>1483.662</v>
      </c>
      <c r="F943" s="1" t="s">
        <v>77</v>
      </c>
      <c r="G943" s="1">
        <v>61</v>
      </c>
      <c r="H943" s="1" t="s">
        <v>99</v>
      </c>
      <c r="I943" s="1" t="s">
        <v>53</v>
      </c>
      <c r="J943" s="1" t="s">
        <v>79</v>
      </c>
      <c r="K943" s="1" t="s">
        <v>80</v>
      </c>
      <c r="L943" s="1" t="s">
        <v>81</v>
      </c>
      <c r="M943" s="20">
        <v>42881</v>
      </c>
      <c r="N943" s="21">
        <f>E943-G943</f>
        <v>1422.662</v>
      </c>
      <c r="O943" s="19">
        <f>M943-B943</f>
        <v>2</v>
      </c>
    </row>
    <row r="944" spans="1:15">
      <c r="A944" s="1">
        <v>29347</v>
      </c>
      <c r="B944" s="20">
        <v>43689</v>
      </c>
      <c r="C944" s="1" t="s">
        <v>92</v>
      </c>
      <c r="D944" s="1">
        <v>50</v>
      </c>
      <c r="E944" s="1">
        <v>2183.2199999999998</v>
      </c>
      <c r="F944" s="1" t="s">
        <v>51</v>
      </c>
      <c r="G944" s="1">
        <v>21.4</v>
      </c>
      <c r="H944" s="1" t="s">
        <v>99</v>
      </c>
      <c r="I944" s="1" t="s">
        <v>53</v>
      </c>
      <c r="J944" s="1" t="s">
        <v>54</v>
      </c>
      <c r="K944" s="1" t="s">
        <v>101</v>
      </c>
      <c r="L944" s="1" t="s">
        <v>56</v>
      </c>
      <c r="M944" s="20">
        <v>43691</v>
      </c>
      <c r="N944" s="21">
        <f>E944-G944</f>
        <v>2161.8199999999997</v>
      </c>
      <c r="O944" s="19">
        <f>M944-B944</f>
        <v>2</v>
      </c>
    </row>
    <row r="945" spans="1:15">
      <c r="A945" s="1">
        <v>28033</v>
      </c>
      <c r="B945" s="20">
        <v>42991</v>
      </c>
      <c r="C945" s="1" t="s">
        <v>57</v>
      </c>
      <c r="D945" s="1">
        <v>16</v>
      </c>
      <c r="E945" s="1">
        <v>3024.78</v>
      </c>
      <c r="F945" s="1" t="s">
        <v>77</v>
      </c>
      <c r="G945" s="1">
        <v>28</v>
      </c>
      <c r="H945" s="1" t="s">
        <v>52</v>
      </c>
      <c r="I945" s="1" t="s">
        <v>53</v>
      </c>
      <c r="J945" s="1" t="s">
        <v>79</v>
      </c>
      <c r="K945" s="1" t="s">
        <v>80</v>
      </c>
      <c r="L945" s="1" t="s">
        <v>81</v>
      </c>
      <c r="M945" s="20">
        <v>42993</v>
      </c>
      <c r="N945" s="21">
        <f>E945-G945</f>
        <v>2996.78</v>
      </c>
      <c r="O945" s="19">
        <f>M945-B945</f>
        <v>2</v>
      </c>
    </row>
    <row r="946" spans="1:15">
      <c r="A946" s="1">
        <v>33699</v>
      </c>
      <c r="B946" s="20">
        <v>42576</v>
      </c>
      <c r="C946" s="1" t="s">
        <v>85</v>
      </c>
      <c r="D946" s="1">
        <v>18</v>
      </c>
      <c r="E946" s="1">
        <v>310.37490000000003</v>
      </c>
      <c r="F946" s="1" t="s">
        <v>51</v>
      </c>
      <c r="G946" s="1">
        <v>7.5</v>
      </c>
      <c r="H946" s="1" t="s">
        <v>86</v>
      </c>
      <c r="I946" s="1" t="s">
        <v>74</v>
      </c>
      <c r="J946" s="1" t="s">
        <v>54</v>
      </c>
      <c r="K946" s="1" t="s">
        <v>82</v>
      </c>
      <c r="L946" s="1" t="s">
        <v>56</v>
      </c>
      <c r="M946" s="20">
        <v>42583</v>
      </c>
      <c r="N946" s="21">
        <f>E946-G946</f>
        <v>302.87490000000003</v>
      </c>
      <c r="O946" s="19">
        <f>M946-B946</f>
        <v>7</v>
      </c>
    </row>
    <row r="947" spans="1:15">
      <c r="A947" s="1">
        <v>38851</v>
      </c>
      <c r="B947" s="20">
        <v>43626</v>
      </c>
      <c r="C947" s="1" t="s">
        <v>50</v>
      </c>
      <c r="D947" s="1">
        <v>1</v>
      </c>
      <c r="E947" s="1">
        <v>9.08</v>
      </c>
      <c r="F947" s="1" t="s">
        <v>51</v>
      </c>
      <c r="G947" s="1">
        <v>5</v>
      </c>
      <c r="H947" s="1" t="s">
        <v>86</v>
      </c>
      <c r="I947" s="1" t="s">
        <v>53</v>
      </c>
      <c r="J947" s="1" t="s">
        <v>54</v>
      </c>
      <c r="K947" s="1" t="s">
        <v>55</v>
      </c>
      <c r="L947" s="1" t="s">
        <v>56</v>
      </c>
      <c r="M947" s="20">
        <v>43627</v>
      </c>
      <c r="N947" s="21">
        <f>E947-G947</f>
        <v>4.08</v>
      </c>
      <c r="O947" s="19">
        <f>M947-B947</f>
        <v>1</v>
      </c>
    </row>
    <row r="948" spans="1:15">
      <c r="A948" s="1">
        <v>58086</v>
      </c>
      <c r="B948" s="20">
        <v>43168</v>
      </c>
      <c r="C948" s="1" t="s">
        <v>92</v>
      </c>
      <c r="D948" s="1">
        <v>31</v>
      </c>
      <c r="E948" s="1">
        <v>1752.87</v>
      </c>
      <c r="F948" s="1" t="s">
        <v>51</v>
      </c>
      <c r="G948" s="1">
        <v>14.9</v>
      </c>
      <c r="H948" s="1" t="s">
        <v>99</v>
      </c>
      <c r="I948" s="1" t="s">
        <v>53</v>
      </c>
      <c r="J948" s="1" t="s">
        <v>54</v>
      </c>
      <c r="K948" s="1" t="s">
        <v>101</v>
      </c>
      <c r="L948" s="1" t="s">
        <v>56</v>
      </c>
      <c r="M948" s="20">
        <v>43169</v>
      </c>
      <c r="N948" s="21">
        <f>E948-G948</f>
        <v>1737.9699999999998</v>
      </c>
      <c r="O948" s="19">
        <f>M948-B948</f>
        <v>1</v>
      </c>
    </row>
    <row r="949" spans="1:15">
      <c r="A949" s="1">
        <v>9857</v>
      </c>
      <c r="B949" s="20">
        <v>42865</v>
      </c>
      <c r="C949" s="1" t="s">
        <v>57</v>
      </c>
      <c r="D949" s="1">
        <v>49</v>
      </c>
      <c r="E949" s="1">
        <v>723.01</v>
      </c>
      <c r="F949" s="1" t="s">
        <v>51</v>
      </c>
      <c r="G949" s="1">
        <v>9.4</v>
      </c>
      <c r="H949" s="1" t="s">
        <v>52</v>
      </c>
      <c r="I949" s="1" t="s">
        <v>70</v>
      </c>
      <c r="J949" s="1" t="s">
        <v>79</v>
      </c>
      <c r="K949" s="1" t="s">
        <v>87</v>
      </c>
      <c r="L949" s="1" t="s">
        <v>56</v>
      </c>
      <c r="M949" s="20">
        <v>42865</v>
      </c>
      <c r="N949" s="21">
        <f>E949-G949</f>
        <v>713.61</v>
      </c>
      <c r="O949" s="19">
        <f>M949-B949</f>
        <v>0</v>
      </c>
    </row>
    <row r="950" spans="1:15">
      <c r="A950" s="1">
        <v>57921</v>
      </c>
      <c r="B950" s="20">
        <v>42964</v>
      </c>
      <c r="C950" s="1" t="s">
        <v>92</v>
      </c>
      <c r="D950" s="1">
        <v>7</v>
      </c>
      <c r="E950" s="1">
        <v>158.41</v>
      </c>
      <c r="F950" s="1" t="s">
        <v>51</v>
      </c>
      <c r="G950" s="1">
        <v>9.6</v>
      </c>
      <c r="H950" s="1" t="s">
        <v>99</v>
      </c>
      <c r="I950" s="1" t="s">
        <v>63</v>
      </c>
      <c r="J950" s="1" t="s">
        <v>54</v>
      </c>
      <c r="K950" s="1" t="s">
        <v>100</v>
      </c>
      <c r="L950" s="1" t="s">
        <v>90</v>
      </c>
      <c r="M950" s="20">
        <v>42966</v>
      </c>
      <c r="N950" s="21">
        <f>E950-G950</f>
        <v>148.81</v>
      </c>
      <c r="O950" s="19">
        <f>M950-B950</f>
        <v>2</v>
      </c>
    </row>
    <row r="951" spans="1:15">
      <c r="A951" s="1">
        <v>26176</v>
      </c>
      <c r="B951" s="20">
        <v>43422</v>
      </c>
      <c r="C951" s="1" t="s">
        <v>57</v>
      </c>
      <c r="D951" s="1">
        <v>30</v>
      </c>
      <c r="E951" s="1">
        <v>593.24</v>
      </c>
      <c r="F951" s="1" t="s">
        <v>51</v>
      </c>
      <c r="G951" s="1">
        <v>5.0999999999999996</v>
      </c>
      <c r="H951" s="1" t="s">
        <v>99</v>
      </c>
      <c r="I951" s="1" t="s">
        <v>70</v>
      </c>
      <c r="J951" s="1" t="s">
        <v>64</v>
      </c>
      <c r="K951" s="1" t="s">
        <v>65</v>
      </c>
      <c r="L951" s="1" t="s">
        <v>66</v>
      </c>
      <c r="M951" s="20">
        <v>43423</v>
      </c>
      <c r="N951" s="21">
        <f>E951-G951</f>
        <v>588.14</v>
      </c>
      <c r="O951" s="19">
        <f>M951-B951</f>
        <v>1</v>
      </c>
    </row>
    <row r="952" spans="1:15">
      <c r="A952" s="1">
        <v>58528</v>
      </c>
      <c r="B952" s="20">
        <v>43034</v>
      </c>
      <c r="C952" s="1" t="s">
        <v>92</v>
      </c>
      <c r="D952" s="1">
        <v>41</v>
      </c>
      <c r="E952" s="1">
        <v>170.92</v>
      </c>
      <c r="F952" s="1" t="s">
        <v>69</v>
      </c>
      <c r="G952" s="1">
        <v>2.7</v>
      </c>
      <c r="H952" s="1" t="s">
        <v>52</v>
      </c>
      <c r="I952" s="1" t="s">
        <v>53</v>
      </c>
      <c r="J952" s="1" t="s">
        <v>54</v>
      </c>
      <c r="K952" s="1" t="s">
        <v>84</v>
      </c>
      <c r="L952" s="1" t="s">
        <v>56</v>
      </c>
      <c r="M952" s="20">
        <v>43035</v>
      </c>
      <c r="N952" s="21">
        <f>E952-G952</f>
        <v>168.22</v>
      </c>
      <c r="O952" s="19">
        <f>M952-B952</f>
        <v>1</v>
      </c>
    </row>
    <row r="953" spans="1:15">
      <c r="A953" s="1">
        <v>3205</v>
      </c>
      <c r="B953" s="20">
        <v>43565</v>
      </c>
      <c r="C953" s="1" t="s">
        <v>85</v>
      </c>
      <c r="D953" s="1">
        <v>42</v>
      </c>
      <c r="E953" s="1">
        <v>3111.1641</v>
      </c>
      <c r="F953" s="1" t="s">
        <v>69</v>
      </c>
      <c r="G953" s="1">
        <v>73.8</v>
      </c>
      <c r="H953" s="1" t="s">
        <v>78</v>
      </c>
      <c r="I953" s="1" t="s">
        <v>63</v>
      </c>
      <c r="J953" s="1" t="s">
        <v>79</v>
      </c>
      <c r="K953" s="1" t="s">
        <v>114</v>
      </c>
      <c r="L953" s="1" t="s">
        <v>104</v>
      </c>
      <c r="M953" s="20">
        <v>43569</v>
      </c>
      <c r="N953" s="21">
        <f>E953-G953</f>
        <v>3037.3640999999998</v>
      </c>
      <c r="O953" s="19">
        <f>M953-B953</f>
        <v>4</v>
      </c>
    </row>
    <row r="954" spans="1:15">
      <c r="A954" s="1">
        <v>11040</v>
      </c>
      <c r="B954" s="20">
        <v>43395</v>
      </c>
      <c r="C954" s="1" t="s">
        <v>61</v>
      </c>
      <c r="D954" s="1">
        <v>44</v>
      </c>
      <c r="E954" s="1">
        <v>1179.44</v>
      </c>
      <c r="F954" s="1" t="s">
        <v>51</v>
      </c>
      <c r="G954" s="1">
        <v>7.2</v>
      </c>
      <c r="H954" s="1" t="s">
        <v>52</v>
      </c>
      <c r="I954" s="1" t="s">
        <v>53</v>
      </c>
      <c r="J954" s="1" t="s">
        <v>54</v>
      </c>
      <c r="K954" s="1" t="s">
        <v>84</v>
      </c>
      <c r="L954" s="1" t="s">
        <v>56</v>
      </c>
      <c r="M954" s="20">
        <v>43395</v>
      </c>
      <c r="N954" s="21">
        <f>E954-G954</f>
        <v>1172.24</v>
      </c>
      <c r="O954" s="19">
        <f>M954-B954</f>
        <v>0</v>
      </c>
    </row>
    <row r="955" spans="1:15">
      <c r="A955" s="1">
        <v>2436</v>
      </c>
      <c r="B955" s="20">
        <v>43352</v>
      </c>
      <c r="C955" s="1" t="s">
        <v>61</v>
      </c>
      <c r="D955" s="1">
        <v>14</v>
      </c>
      <c r="E955" s="1">
        <v>353.32</v>
      </c>
      <c r="F955" s="1" t="s">
        <v>69</v>
      </c>
      <c r="G955" s="1">
        <v>5.9</v>
      </c>
      <c r="H955" s="1" t="s">
        <v>95</v>
      </c>
      <c r="I955" s="1" t="s">
        <v>53</v>
      </c>
      <c r="J955" s="1" t="s">
        <v>54</v>
      </c>
      <c r="K955" s="1" t="s">
        <v>101</v>
      </c>
      <c r="L955" s="1" t="s">
        <v>56</v>
      </c>
      <c r="M955" s="20">
        <v>43355</v>
      </c>
      <c r="N955" s="21">
        <f>E955-G955</f>
        <v>347.42</v>
      </c>
      <c r="O955" s="19">
        <f>M955-B955</f>
        <v>3</v>
      </c>
    </row>
    <row r="956" spans="1:15">
      <c r="A956" s="1">
        <v>33154</v>
      </c>
      <c r="B956" s="20">
        <v>42949</v>
      </c>
      <c r="C956" s="1" t="s">
        <v>50</v>
      </c>
      <c r="D956" s="1">
        <v>7</v>
      </c>
      <c r="E956" s="1">
        <v>393.79</v>
      </c>
      <c r="F956" s="1" t="s">
        <v>51</v>
      </c>
      <c r="G956" s="1">
        <v>4.5</v>
      </c>
      <c r="H956" s="1" t="s">
        <v>78</v>
      </c>
      <c r="I956" s="1" t="s">
        <v>53</v>
      </c>
      <c r="J956" s="1" t="s">
        <v>64</v>
      </c>
      <c r="K956" s="1" t="s">
        <v>65</v>
      </c>
      <c r="L956" s="1" t="s">
        <v>56</v>
      </c>
      <c r="M956" s="20">
        <v>42952</v>
      </c>
      <c r="N956" s="21">
        <f>E956-G956</f>
        <v>389.29</v>
      </c>
      <c r="O956" s="19">
        <f>M956-B956</f>
        <v>3</v>
      </c>
    </row>
    <row r="957" spans="1:15">
      <c r="A957" s="1">
        <v>13280</v>
      </c>
      <c r="B957" s="20">
        <v>42623</v>
      </c>
      <c r="C957" s="1" t="s">
        <v>57</v>
      </c>
      <c r="D957" s="1">
        <v>40</v>
      </c>
      <c r="E957" s="1">
        <v>492.93</v>
      </c>
      <c r="F957" s="1" t="s">
        <v>51</v>
      </c>
      <c r="G957" s="1">
        <v>8</v>
      </c>
      <c r="H957" s="1" t="s">
        <v>62</v>
      </c>
      <c r="I957" s="1" t="s">
        <v>74</v>
      </c>
      <c r="J957" s="1" t="s">
        <v>54</v>
      </c>
      <c r="K957" s="1" t="s">
        <v>82</v>
      </c>
      <c r="L957" s="1" t="s">
        <v>56</v>
      </c>
      <c r="M957" s="20">
        <v>42624</v>
      </c>
      <c r="N957" s="21">
        <f>E957-G957</f>
        <v>484.93</v>
      </c>
      <c r="O957" s="19">
        <f>M957-B957</f>
        <v>1</v>
      </c>
    </row>
    <row r="958" spans="1:15">
      <c r="A958" s="1">
        <v>51780</v>
      </c>
      <c r="B958" s="20">
        <v>42939</v>
      </c>
      <c r="C958" s="1" t="s">
        <v>85</v>
      </c>
      <c r="D958" s="1">
        <v>44</v>
      </c>
      <c r="E958" s="1">
        <v>198.83</v>
      </c>
      <c r="F958" s="1" t="s">
        <v>69</v>
      </c>
      <c r="G958" s="1">
        <v>2.4</v>
      </c>
      <c r="H958" s="1" t="s">
        <v>91</v>
      </c>
      <c r="I958" s="1" t="s">
        <v>63</v>
      </c>
      <c r="J958" s="1" t="s">
        <v>54</v>
      </c>
      <c r="K958" s="1" t="s">
        <v>101</v>
      </c>
      <c r="L958" s="1" t="s">
        <v>76</v>
      </c>
      <c r="M958" s="20">
        <v>42939</v>
      </c>
      <c r="N958" s="21">
        <f>E958-G958</f>
        <v>196.43</v>
      </c>
      <c r="O958" s="19">
        <f>M958-B958</f>
        <v>0</v>
      </c>
    </row>
    <row r="959" spans="1:15">
      <c r="A959" s="1">
        <v>48900</v>
      </c>
      <c r="B959" s="20">
        <v>42450</v>
      </c>
      <c r="C959" s="1" t="s">
        <v>61</v>
      </c>
      <c r="D959" s="1">
        <v>27</v>
      </c>
      <c r="E959" s="1">
        <v>361.24</v>
      </c>
      <c r="F959" s="1" t="s">
        <v>51</v>
      </c>
      <c r="G959" s="1">
        <v>6.8</v>
      </c>
      <c r="H959" s="1" t="s">
        <v>91</v>
      </c>
      <c r="I959" s="1" t="s">
        <v>74</v>
      </c>
      <c r="J959" s="1" t="s">
        <v>54</v>
      </c>
      <c r="K959" s="1" t="s">
        <v>101</v>
      </c>
      <c r="L959" s="1" t="s">
        <v>56</v>
      </c>
      <c r="M959" s="20">
        <v>42452</v>
      </c>
      <c r="N959" s="21">
        <f>E959-G959</f>
        <v>354.44</v>
      </c>
      <c r="O959" s="19">
        <f>M959-B959</f>
        <v>2</v>
      </c>
    </row>
    <row r="960" spans="1:15">
      <c r="A960" s="1">
        <v>30372</v>
      </c>
      <c r="B960" s="20">
        <v>42976</v>
      </c>
      <c r="C960" s="1" t="s">
        <v>57</v>
      </c>
      <c r="D960" s="1">
        <v>1</v>
      </c>
      <c r="E960" s="1">
        <v>15.41</v>
      </c>
      <c r="F960" s="1" t="s">
        <v>51</v>
      </c>
      <c r="G960" s="1">
        <v>3</v>
      </c>
      <c r="H960" s="1" t="s">
        <v>119</v>
      </c>
      <c r="I960" s="1" t="s">
        <v>53</v>
      </c>
      <c r="J960" s="1" t="s">
        <v>79</v>
      </c>
      <c r="K960" s="1" t="s">
        <v>87</v>
      </c>
      <c r="L960" s="1" t="s">
        <v>90</v>
      </c>
      <c r="M960" s="20">
        <v>42978</v>
      </c>
      <c r="N960" s="21">
        <f>E960-G960</f>
        <v>12.41</v>
      </c>
      <c r="O960" s="19">
        <f>M960-B960</f>
        <v>2</v>
      </c>
    </row>
    <row r="961" spans="1:15">
      <c r="A961" s="1">
        <v>26726</v>
      </c>
      <c r="B961" s="20">
        <v>43826</v>
      </c>
      <c r="C961" s="1" t="s">
        <v>57</v>
      </c>
      <c r="D961" s="1">
        <v>11</v>
      </c>
      <c r="E961" s="1">
        <v>92.75</v>
      </c>
      <c r="F961" s="1" t="s">
        <v>51</v>
      </c>
      <c r="G961" s="1">
        <v>52.4</v>
      </c>
      <c r="H961" s="1" t="s">
        <v>86</v>
      </c>
      <c r="I961" s="1" t="s">
        <v>74</v>
      </c>
      <c r="J961" s="1" t="s">
        <v>54</v>
      </c>
      <c r="K961" s="1" t="s">
        <v>98</v>
      </c>
      <c r="L961" s="1" t="s">
        <v>104</v>
      </c>
      <c r="M961" s="20">
        <v>43828</v>
      </c>
      <c r="N961" s="21">
        <f>E961-G961</f>
        <v>40.35</v>
      </c>
      <c r="O961" s="19">
        <f>M961-B961</f>
        <v>2</v>
      </c>
    </row>
    <row r="962" spans="1:15">
      <c r="A962" s="1">
        <v>3680</v>
      </c>
      <c r="B962" s="20">
        <v>43808</v>
      </c>
      <c r="C962" s="1" t="s">
        <v>61</v>
      </c>
      <c r="D962" s="1">
        <v>24</v>
      </c>
      <c r="E962" s="1">
        <v>106.5</v>
      </c>
      <c r="F962" s="1" t="s">
        <v>69</v>
      </c>
      <c r="G962" s="1">
        <v>1.6</v>
      </c>
      <c r="H962" s="1" t="s">
        <v>78</v>
      </c>
      <c r="I962" s="1" t="s">
        <v>53</v>
      </c>
      <c r="J962" s="1" t="s">
        <v>54</v>
      </c>
      <c r="K962" s="1" t="s">
        <v>55</v>
      </c>
      <c r="L962" s="1" t="s">
        <v>56</v>
      </c>
      <c r="M962" s="20">
        <v>43810</v>
      </c>
      <c r="N962" s="21">
        <f>E962-G962</f>
        <v>104.9</v>
      </c>
      <c r="O962" s="19">
        <f>M962-B962</f>
        <v>2</v>
      </c>
    </row>
    <row r="963" spans="1:15">
      <c r="A963" s="1">
        <v>14784</v>
      </c>
      <c r="B963" s="20">
        <v>43538</v>
      </c>
      <c r="C963" s="1" t="s">
        <v>92</v>
      </c>
      <c r="D963" s="1">
        <v>43</v>
      </c>
      <c r="E963" s="1">
        <v>2149.6799999999998</v>
      </c>
      <c r="F963" s="1" t="s">
        <v>77</v>
      </c>
      <c r="G963" s="1">
        <v>49.9</v>
      </c>
      <c r="H963" s="1" t="s">
        <v>78</v>
      </c>
      <c r="I963" s="1" t="s">
        <v>74</v>
      </c>
      <c r="J963" s="1" t="s">
        <v>79</v>
      </c>
      <c r="K963" s="1" t="s">
        <v>114</v>
      </c>
      <c r="L963" s="1" t="s">
        <v>115</v>
      </c>
      <c r="M963" s="20">
        <v>43539</v>
      </c>
      <c r="N963" s="21">
        <f>E963-G963</f>
        <v>2099.7799999999997</v>
      </c>
      <c r="O963" s="19">
        <f>M963-B963</f>
        <v>1</v>
      </c>
    </row>
    <row r="964" spans="1:15">
      <c r="A964" s="1">
        <v>14978</v>
      </c>
      <c r="B964" s="20">
        <v>42881</v>
      </c>
      <c r="C964" s="1" t="s">
        <v>50</v>
      </c>
      <c r="D964" s="1">
        <v>14</v>
      </c>
      <c r="E964" s="1">
        <v>208.78</v>
      </c>
      <c r="F964" s="1" t="s">
        <v>51</v>
      </c>
      <c r="G964" s="1">
        <v>4.8</v>
      </c>
      <c r="H964" s="1" t="s">
        <v>91</v>
      </c>
      <c r="I964" s="1" t="s">
        <v>53</v>
      </c>
      <c r="J964" s="1" t="s">
        <v>54</v>
      </c>
      <c r="K964" s="1" t="s">
        <v>82</v>
      </c>
      <c r="L964" s="1" t="s">
        <v>56</v>
      </c>
      <c r="M964" s="20">
        <v>42882</v>
      </c>
      <c r="N964" s="21">
        <f>E964-G964</f>
        <v>203.98</v>
      </c>
      <c r="O964" s="19">
        <f>M964-B964</f>
        <v>1</v>
      </c>
    </row>
    <row r="965" spans="1:15">
      <c r="A965" s="1">
        <v>44517</v>
      </c>
      <c r="B965" s="20">
        <v>42482</v>
      </c>
      <c r="C965" s="1" t="s">
        <v>92</v>
      </c>
      <c r="D965" s="1">
        <v>5</v>
      </c>
      <c r="E965" s="1">
        <v>34.78</v>
      </c>
      <c r="F965" s="1" t="s">
        <v>51</v>
      </c>
      <c r="G965" s="1">
        <v>6</v>
      </c>
      <c r="H965" s="1" t="s">
        <v>73</v>
      </c>
      <c r="I965" s="1" t="s">
        <v>63</v>
      </c>
      <c r="J965" s="1" t="s">
        <v>54</v>
      </c>
      <c r="K965" s="1" t="s">
        <v>101</v>
      </c>
      <c r="L965" s="1" t="s">
        <v>56</v>
      </c>
      <c r="M965" s="20">
        <v>42483</v>
      </c>
      <c r="N965" s="21">
        <f>E965-G965</f>
        <v>28.78</v>
      </c>
      <c r="O965" s="19">
        <f>M965-B965</f>
        <v>1</v>
      </c>
    </row>
    <row r="966" spans="1:15">
      <c r="A966" s="1">
        <v>50500</v>
      </c>
      <c r="B966" s="20">
        <v>43348</v>
      </c>
      <c r="C966" s="1" t="s">
        <v>85</v>
      </c>
      <c r="D966" s="1">
        <v>45</v>
      </c>
      <c r="E966" s="1">
        <v>117.04730000000001</v>
      </c>
      <c r="F966" s="1" t="s">
        <v>69</v>
      </c>
      <c r="G966" s="1">
        <v>1.1000000000000001</v>
      </c>
      <c r="H966" s="1" t="s">
        <v>93</v>
      </c>
      <c r="I966" s="1" t="s">
        <v>63</v>
      </c>
      <c r="J966" s="1" t="s">
        <v>54</v>
      </c>
      <c r="K966" s="1" t="s">
        <v>123</v>
      </c>
      <c r="L966" s="1" t="s">
        <v>76</v>
      </c>
      <c r="M966" s="20">
        <v>43348</v>
      </c>
      <c r="N966" s="21">
        <f>E966-G966</f>
        <v>115.94730000000001</v>
      </c>
      <c r="O966" s="19">
        <f>M966-B966</f>
        <v>0</v>
      </c>
    </row>
    <row r="967" spans="1:15">
      <c r="A967" s="1">
        <v>33889</v>
      </c>
      <c r="B967" s="20">
        <v>43044</v>
      </c>
      <c r="C967" s="1" t="s">
        <v>85</v>
      </c>
      <c r="D967" s="1">
        <v>27</v>
      </c>
      <c r="E967" s="1">
        <v>170.18</v>
      </c>
      <c r="F967" s="1" t="s">
        <v>51</v>
      </c>
      <c r="G967" s="1">
        <v>2.7</v>
      </c>
      <c r="H967" s="1" t="s">
        <v>52</v>
      </c>
      <c r="I967" s="1" t="s">
        <v>74</v>
      </c>
      <c r="J967" s="1" t="s">
        <v>54</v>
      </c>
      <c r="K967" s="1" t="s">
        <v>84</v>
      </c>
      <c r="L967" s="1" t="s">
        <v>56</v>
      </c>
      <c r="M967" s="20">
        <v>43048</v>
      </c>
      <c r="N967" s="21">
        <f>E967-G967</f>
        <v>167.48000000000002</v>
      </c>
      <c r="O967" s="19">
        <f>M967-B967</f>
        <v>4</v>
      </c>
    </row>
    <row r="968" spans="1:15">
      <c r="A968" s="1">
        <v>6502</v>
      </c>
      <c r="B968" s="20">
        <v>43331</v>
      </c>
      <c r="C968" s="1" t="s">
        <v>92</v>
      </c>
      <c r="D968" s="1">
        <v>16</v>
      </c>
      <c r="E968" s="1">
        <v>124.24</v>
      </c>
      <c r="F968" s="1" t="s">
        <v>69</v>
      </c>
      <c r="G968" s="1">
        <v>6.2</v>
      </c>
      <c r="H968" s="1" t="s">
        <v>52</v>
      </c>
      <c r="I968" s="1" t="s">
        <v>70</v>
      </c>
      <c r="J968" s="1" t="s">
        <v>54</v>
      </c>
      <c r="K968" s="1" t="s">
        <v>101</v>
      </c>
      <c r="L968" s="1" t="s">
        <v>76</v>
      </c>
      <c r="M968" s="20">
        <v>43331</v>
      </c>
      <c r="N968" s="21">
        <f>E968-G968</f>
        <v>118.03999999999999</v>
      </c>
      <c r="O968" s="19">
        <f>M968-B968</f>
        <v>0</v>
      </c>
    </row>
    <row r="969" spans="1:15">
      <c r="A969" s="1">
        <v>3585</v>
      </c>
      <c r="B969" s="20">
        <v>42695</v>
      </c>
      <c r="C969" s="1" t="s">
        <v>57</v>
      </c>
      <c r="D969" s="1">
        <v>34</v>
      </c>
      <c r="E969" s="1">
        <v>58.52</v>
      </c>
      <c r="F969" s="1" t="s">
        <v>51</v>
      </c>
      <c r="G969" s="1">
        <v>1.7</v>
      </c>
      <c r="H969" s="1" t="s">
        <v>52</v>
      </c>
      <c r="I969" s="1" t="s">
        <v>53</v>
      </c>
      <c r="J969" s="1" t="s">
        <v>54</v>
      </c>
      <c r="K969" s="1" t="s">
        <v>100</v>
      </c>
      <c r="L969" s="1" t="s">
        <v>76</v>
      </c>
      <c r="M969" s="20">
        <v>42696</v>
      </c>
      <c r="N969" s="21">
        <f>E969-G969</f>
        <v>56.82</v>
      </c>
      <c r="O969" s="19">
        <f>M969-B969</f>
        <v>1</v>
      </c>
    </row>
    <row r="970" spans="1:15">
      <c r="A970" s="1">
        <v>13218</v>
      </c>
      <c r="B970" s="20">
        <v>42505</v>
      </c>
      <c r="C970" s="1" t="s">
        <v>57</v>
      </c>
      <c r="D970" s="1">
        <v>18</v>
      </c>
      <c r="E970" s="1">
        <v>549</v>
      </c>
      <c r="F970" s="1" t="s">
        <v>51</v>
      </c>
      <c r="G970" s="1">
        <v>1.6</v>
      </c>
      <c r="H970" s="1" t="s">
        <v>95</v>
      </c>
      <c r="I970" s="1" t="s">
        <v>53</v>
      </c>
      <c r="J970" s="1" t="s">
        <v>54</v>
      </c>
      <c r="K970" s="1" t="s">
        <v>55</v>
      </c>
      <c r="L970" s="1" t="s">
        <v>56</v>
      </c>
      <c r="M970" s="20">
        <v>42506</v>
      </c>
      <c r="N970" s="21">
        <f>E970-G970</f>
        <v>547.4</v>
      </c>
      <c r="O970" s="19">
        <f>M970-B970</f>
        <v>1</v>
      </c>
    </row>
    <row r="971" spans="1:15">
      <c r="A971" s="1">
        <v>31718</v>
      </c>
      <c r="B971" s="20">
        <v>43065</v>
      </c>
      <c r="C971" s="1" t="s">
        <v>85</v>
      </c>
      <c r="D971" s="1">
        <v>24</v>
      </c>
      <c r="E971" s="1">
        <v>1488.04</v>
      </c>
      <c r="F971" s="1" t="s">
        <v>51</v>
      </c>
      <c r="G971" s="1">
        <v>8.1999999999999993</v>
      </c>
      <c r="H971" s="1" t="s">
        <v>93</v>
      </c>
      <c r="I971" s="1" t="s">
        <v>53</v>
      </c>
      <c r="J971" s="1" t="s">
        <v>64</v>
      </c>
      <c r="K971" s="1" t="s">
        <v>65</v>
      </c>
      <c r="L971" s="1" t="s">
        <v>56</v>
      </c>
      <c r="M971" s="20">
        <v>43069</v>
      </c>
      <c r="N971" s="21">
        <f>E971-G971</f>
        <v>1479.84</v>
      </c>
      <c r="O971" s="19">
        <f>M971-B971</f>
        <v>4</v>
      </c>
    </row>
    <row r="972" spans="1:15">
      <c r="A972" s="1">
        <v>11748</v>
      </c>
      <c r="B972" s="20">
        <v>42523</v>
      </c>
      <c r="C972" s="1" t="s">
        <v>61</v>
      </c>
      <c r="D972" s="1">
        <v>23</v>
      </c>
      <c r="E972" s="1">
        <v>3748.34</v>
      </c>
      <c r="F972" s="1" t="s">
        <v>77</v>
      </c>
      <c r="G972" s="1">
        <v>49.4</v>
      </c>
      <c r="H972" s="1" t="s">
        <v>95</v>
      </c>
      <c r="I972" s="1" t="s">
        <v>53</v>
      </c>
      <c r="J972" s="1" t="s">
        <v>79</v>
      </c>
      <c r="K972" s="1" t="s">
        <v>114</v>
      </c>
      <c r="L972" s="1" t="s">
        <v>115</v>
      </c>
      <c r="M972" s="20">
        <v>42523</v>
      </c>
      <c r="N972" s="21">
        <f>E972-G972</f>
        <v>3698.94</v>
      </c>
      <c r="O972" s="19">
        <f>M972-B972</f>
        <v>0</v>
      </c>
    </row>
    <row r="973" spans="1:15">
      <c r="A973" s="1">
        <v>19494</v>
      </c>
      <c r="B973" s="20">
        <v>42746</v>
      </c>
      <c r="C973" s="1" t="s">
        <v>57</v>
      </c>
      <c r="D973" s="1">
        <v>2</v>
      </c>
      <c r="E973" s="1">
        <v>9.49</v>
      </c>
      <c r="F973" s="1" t="s">
        <v>51</v>
      </c>
      <c r="G973" s="1">
        <v>3.7</v>
      </c>
      <c r="H973" s="1" t="s">
        <v>52</v>
      </c>
      <c r="I973" s="1" t="s">
        <v>74</v>
      </c>
      <c r="J973" s="1" t="s">
        <v>54</v>
      </c>
      <c r="K973" s="1" t="s">
        <v>100</v>
      </c>
      <c r="L973" s="1" t="s">
        <v>90</v>
      </c>
      <c r="M973" s="20">
        <v>42749</v>
      </c>
      <c r="N973" s="21">
        <f>E973-G973</f>
        <v>5.79</v>
      </c>
      <c r="O973" s="19">
        <f>M973-B973</f>
        <v>3</v>
      </c>
    </row>
    <row r="974" spans="1:15">
      <c r="A974" s="1">
        <v>55713</v>
      </c>
      <c r="B974" s="20">
        <v>42402</v>
      </c>
      <c r="C974" s="1" t="s">
        <v>57</v>
      </c>
      <c r="D974" s="1">
        <v>49</v>
      </c>
      <c r="E974" s="1">
        <v>6119.17</v>
      </c>
      <c r="F974" s="1" t="s">
        <v>77</v>
      </c>
      <c r="G974" s="1">
        <v>75.099999999999994</v>
      </c>
      <c r="H974" s="1" t="s">
        <v>52</v>
      </c>
      <c r="I974" s="1" t="s">
        <v>53</v>
      </c>
      <c r="J974" s="1" t="s">
        <v>79</v>
      </c>
      <c r="K974" s="1" t="s">
        <v>80</v>
      </c>
      <c r="L974" s="1" t="s">
        <v>81</v>
      </c>
      <c r="M974" s="20">
        <v>42404</v>
      </c>
      <c r="N974" s="21">
        <f>E974-G974</f>
        <v>6044.07</v>
      </c>
      <c r="O974" s="19">
        <f>M974-B974</f>
        <v>2</v>
      </c>
    </row>
    <row r="975" spans="1:15">
      <c r="A975" s="1">
        <v>38913</v>
      </c>
      <c r="B975" s="20">
        <v>42618</v>
      </c>
      <c r="C975" s="1" t="s">
        <v>61</v>
      </c>
      <c r="D975" s="1">
        <v>7</v>
      </c>
      <c r="E975" s="1">
        <v>246.41030000000001</v>
      </c>
      <c r="F975" s="1" t="s">
        <v>51</v>
      </c>
      <c r="G975" s="1">
        <v>13.5</v>
      </c>
      <c r="H975" s="1" t="s">
        <v>73</v>
      </c>
      <c r="I975" s="1" t="s">
        <v>70</v>
      </c>
      <c r="J975" s="1" t="s">
        <v>54</v>
      </c>
      <c r="K975" s="1" t="s">
        <v>55</v>
      </c>
      <c r="L975" s="1" t="s">
        <v>56</v>
      </c>
      <c r="M975" s="20">
        <v>42618</v>
      </c>
      <c r="N975" s="21">
        <f>E975-G975</f>
        <v>232.91030000000001</v>
      </c>
      <c r="O975" s="19">
        <f>M975-B975</f>
        <v>0</v>
      </c>
    </row>
    <row r="976" spans="1:15">
      <c r="A976" s="1">
        <v>17799</v>
      </c>
      <c r="B976" s="20">
        <v>43728</v>
      </c>
      <c r="C976" s="1" t="s">
        <v>92</v>
      </c>
      <c r="D976" s="1">
        <v>8</v>
      </c>
      <c r="E976" s="1">
        <v>159.97999999999999</v>
      </c>
      <c r="F976" s="1" t="s">
        <v>51</v>
      </c>
      <c r="G976" s="1">
        <v>13.3</v>
      </c>
      <c r="H976" s="1" t="s">
        <v>95</v>
      </c>
      <c r="I976" s="1" t="s">
        <v>63</v>
      </c>
      <c r="J976" s="1" t="s">
        <v>79</v>
      </c>
      <c r="K976" s="1" t="s">
        <v>87</v>
      </c>
      <c r="L976" s="1" t="s">
        <v>104</v>
      </c>
      <c r="M976" s="20">
        <v>43730</v>
      </c>
      <c r="N976" s="21">
        <f>E976-G976</f>
        <v>146.67999999999998</v>
      </c>
      <c r="O976" s="19">
        <f>M976-B976</f>
        <v>2</v>
      </c>
    </row>
    <row r="977" spans="1:15">
      <c r="A977" s="1">
        <v>36482</v>
      </c>
      <c r="B977" s="20">
        <v>43285</v>
      </c>
      <c r="C977" s="1" t="s">
        <v>92</v>
      </c>
      <c r="D977" s="1">
        <v>27</v>
      </c>
      <c r="E977" s="1">
        <v>2862.3355999999999</v>
      </c>
      <c r="F977" s="1" t="s">
        <v>69</v>
      </c>
      <c r="G977" s="1">
        <v>26.2</v>
      </c>
      <c r="H977" s="1" t="s">
        <v>88</v>
      </c>
      <c r="I977" s="1" t="s">
        <v>74</v>
      </c>
      <c r="J977" s="1" t="s">
        <v>79</v>
      </c>
      <c r="K977" s="1" t="s">
        <v>87</v>
      </c>
      <c r="L977" s="1" t="s">
        <v>104</v>
      </c>
      <c r="M977" s="20">
        <v>43287</v>
      </c>
      <c r="N977" s="21">
        <f>E977-G977</f>
        <v>2836.1356000000001</v>
      </c>
      <c r="O977" s="19">
        <f>M977-B977</f>
        <v>2</v>
      </c>
    </row>
    <row r="978" spans="1:15">
      <c r="A978" s="1">
        <v>16709</v>
      </c>
      <c r="B978" s="20">
        <v>43744</v>
      </c>
      <c r="C978" s="1" t="s">
        <v>57</v>
      </c>
      <c r="D978" s="1">
        <v>3</v>
      </c>
      <c r="E978" s="1">
        <v>26.07</v>
      </c>
      <c r="F978" s="1" t="s">
        <v>51</v>
      </c>
      <c r="G978" s="1">
        <v>6.1</v>
      </c>
      <c r="H978" s="1" t="s">
        <v>95</v>
      </c>
      <c r="I978" s="1" t="s">
        <v>74</v>
      </c>
      <c r="J978" s="1" t="s">
        <v>54</v>
      </c>
      <c r="K978" s="1" t="s">
        <v>101</v>
      </c>
      <c r="L978" s="1" t="s">
        <v>56</v>
      </c>
      <c r="M978" s="20">
        <v>43746</v>
      </c>
      <c r="N978" s="21">
        <f>E978-G978</f>
        <v>19.97</v>
      </c>
      <c r="O978" s="19">
        <f>M978-B978</f>
        <v>2</v>
      </c>
    </row>
    <row r="979" spans="1:15">
      <c r="A979" s="1">
        <v>42086</v>
      </c>
      <c r="B979" s="20">
        <v>42937</v>
      </c>
      <c r="C979" s="1" t="s">
        <v>57</v>
      </c>
      <c r="D979" s="1">
        <v>18</v>
      </c>
      <c r="E979" s="1">
        <v>53.66</v>
      </c>
      <c r="F979" s="1" t="s">
        <v>51</v>
      </c>
      <c r="G979" s="1">
        <v>1</v>
      </c>
      <c r="H979" s="1" t="s">
        <v>52</v>
      </c>
      <c r="I979" s="1" t="s">
        <v>70</v>
      </c>
      <c r="J979" s="1" t="s">
        <v>54</v>
      </c>
      <c r="K979" s="1" t="s">
        <v>100</v>
      </c>
      <c r="L979" s="1" t="s">
        <v>76</v>
      </c>
      <c r="M979" s="20">
        <v>42938</v>
      </c>
      <c r="N979" s="21">
        <f>E979-G979</f>
        <v>52.66</v>
      </c>
      <c r="O979" s="19">
        <f>M979-B979</f>
        <v>1</v>
      </c>
    </row>
    <row r="980" spans="1:15">
      <c r="A980" s="1">
        <v>48452</v>
      </c>
      <c r="B980" s="20">
        <v>43016</v>
      </c>
      <c r="C980" s="1" t="s">
        <v>57</v>
      </c>
      <c r="D980" s="1">
        <v>28</v>
      </c>
      <c r="E980" s="1">
        <v>46.716200000000001</v>
      </c>
      <c r="F980" s="1" t="s">
        <v>51</v>
      </c>
      <c r="G980" s="1">
        <v>0.7</v>
      </c>
      <c r="H980" s="1" t="s">
        <v>86</v>
      </c>
      <c r="I980" s="1" t="s">
        <v>53</v>
      </c>
      <c r="J980" s="1" t="s">
        <v>54</v>
      </c>
      <c r="K980" s="1" t="s">
        <v>123</v>
      </c>
      <c r="L980" s="1" t="s">
        <v>76</v>
      </c>
      <c r="M980" s="20">
        <v>43018</v>
      </c>
      <c r="N980" s="21">
        <f>E980-G980</f>
        <v>46.016199999999998</v>
      </c>
      <c r="O980" s="19">
        <f>M980-B980</f>
        <v>2</v>
      </c>
    </row>
    <row r="981" spans="1:15">
      <c r="A981" s="1">
        <v>56327</v>
      </c>
      <c r="B981" s="20">
        <v>42745</v>
      </c>
      <c r="C981" s="1" t="s">
        <v>92</v>
      </c>
      <c r="D981" s="1">
        <v>47</v>
      </c>
      <c r="E981" s="1">
        <v>1366.1</v>
      </c>
      <c r="F981" s="1" t="s">
        <v>69</v>
      </c>
      <c r="G981" s="1">
        <v>9.1</v>
      </c>
      <c r="H981" s="1" t="s">
        <v>88</v>
      </c>
      <c r="I981" s="1" t="s">
        <v>74</v>
      </c>
      <c r="J981" s="1" t="s">
        <v>79</v>
      </c>
      <c r="K981" s="1" t="s">
        <v>87</v>
      </c>
      <c r="L981" s="1" t="s">
        <v>56</v>
      </c>
      <c r="M981" s="20">
        <v>42746</v>
      </c>
      <c r="N981" s="21">
        <f>E981-G981</f>
        <v>1357</v>
      </c>
      <c r="O981" s="19">
        <f>M981-B981</f>
        <v>1</v>
      </c>
    </row>
    <row r="982" spans="1:15">
      <c r="A982" s="1">
        <v>46691</v>
      </c>
      <c r="B982" s="20">
        <v>43640</v>
      </c>
      <c r="C982" s="1" t="s">
        <v>50</v>
      </c>
      <c r="D982" s="1">
        <v>47</v>
      </c>
      <c r="E982" s="1">
        <v>1793.59</v>
      </c>
      <c r="F982" s="1" t="s">
        <v>51</v>
      </c>
      <c r="G982" s="1">
        <v>24.2</v>
      </c>
      <c r="H982" s="1" t="s">
        <v>73</v>
      </c>
      <c r="I982" s="1" t="s">
        <v>74</v>
      </c>
      <c r="J982" s="1" t="s">
        <v>79</v>
      </c>
      <c r="K982" s="1" t="s">
        <v>87</v>
      </c>
      <c r="L982" s="1" t="s">
        <v>104</v>
      </c>
      <c r="M982" s="20">
        <v>43642</v>
      </c>
      <c r="N982" s="21">
        <f>E982-G982</f>
        <v>1769.3899999999999</v>
      </c>
      <c r="O982" s="19">
        <f>M982-B982</f>
        <v>2</v>
      </c>
    </row>
    <row r="983" spans="1:15">
      <c r="A983" s="1">
        <v>46147</v>
      </c>
      <c r="B983" s="20">
        <v>43114</v>
      </c>
      <c r="C983" s="1" t="s">
        <v>50</v>
      </c>
      <c r="D983" s="1">
        <v>39</v>
      </c>
      <c r="E983" s="1">
        <v>302.25</v>
      </c>
      <c r="F983" s="1" t="s">
        <v>69</v>
      </c>
      <c r="G983" s="1">
        <v>6.5</v>
      </c>
      <c r="H983" s="1" t="s">
        <v>99</v>
      </c>
      <c r="I983" s="1" t="s">
        <v>53</v>
      </c>
      <c r="J983" s="1" t="s">
        <v>54</v>
      </c>
      <c r="K983" s="1" t="s">
        <v>55</v>
      </c>
      <c r="L983" s="1" t="s">
        <v>56</v>
      </c>
      <c r="M983" s="20">
        <v>43116</v>
      </c>
      <c r="N983" s="21">
        <f>E983-G983</f>
        <v>295.75</v>
      </c>
      <c r="O983" s="19">
        <f>M983-B983</f>
        <v>2</v>
      </c>
    </row>
    <row r="984" spans="1:15">
      <c r="A984" s="1">
        <v>14662</v>
      </c>
      <c r="B984" s="20">
        <v>43419</v>
      </c>
      <c r="C984" s="1" t="s">
        <v>57</v>
      </c>
      <c r="D984" s="1">
        <v>48</v>
      </c>
      <c r="E984" s="1">
        <v>5499.67</v>
      </c>
      <c r="F984" s="1" t="s">
        <v>51</v>
      </c>
      <c r="G984" s="1">
        <v>9.6</v>
      </c>
      <c r="H984" s="1" t="s">
        <v>86</v>
      </c>
      <c r="I984" s="1" t="s">
        <v>53</v>
      </c>
      <c r="J984" s="1" t="s">
        <v>64</v>
      </c>
      <c r="K984" s="1" t="s">
        <v>65</v>
      </c>
      <c r="L984" s="1" t="s">
        <v>56</v>
      </c>
      <c r="M984" s="20">
        <v>43420</v>
      </c>
      <c r="N984" s="21">
        <f>E984-G984</f>
        <v>5490.07</v>
      </c>
      <c r="O984" s="19">
        <f>M984-B984</f>
        <v>1</v>
      </c>
    </row>
    <row r="985" spans="1:15">
      <c r="A985" s="1">
        <v>45991</v>
      </c>
      <c r="B985" s="20">
        <v>43144</v>
      </c>
      <c r="C985" s="1" t="s">
        <v>85</v>
      </c>
      <c r="D985" s="1">
        <v>50</v>
      </c>
      <c r="E985" s="1">
        <v>210.13730000000001</v>
      </c>
      <c r="F985" s="1" t="s">
        <v>51</v>
      </c>
      <c r="G985" s="1">
        <v>0.5</v>
      </c>
      <c r="H985" s="1" t="s">
        <v>52</v>
      </c>
      <c r="I985" s="1" t="s">
        <v>63</v>
      </c>
      <c r="J985" s="1" t="s">
        <v>54</v>
      </c>
      <c r="K985" s="1" t="s">
        <v>58</v>
      </c>
      <c r="L985" s="1" t="s">
        <v>56</v>
      </c>
      <c r="M985" s="20">
        <v>43148</v>
      </c>
      <c r="N985" s="21">
        <f>E985-G985</f>
        <v>209.63730000000001</v>
      </c>
      <c r="O985" s="19">
        <f>M985-B985</f>
        <v>4</v>
      </c>
    </row>
    <row r="986" spans="1:15">
      <c r="A986" s="1">
        <v>58725</v>
      </c>
      <c r="B986" s="20">
        <v>42874</v>
      </c>
      <c r="C986" s="1" t="s">
        <v>61</v>
      </c>
      <c r="D986" s="1">
        <v>39</v>
      </c>
      <c r="E986" s="1">
        <v>358.82</v>
      </c>
      <c r="F986" s="1" t="s">
        <v>51</v>
      </c>
      <c r="G986" s="1">
        <v>8.9</v>
      </c>
      <c r="H986" s="1" t="s">
        <v>99</v>
      </c>
      <c r="I986" s="1" t="s">
        <v>53</v>
      </c>
      <c r="J986" s="1" t="s">
        <v>54</v>
      </c>
      <c r="K986" s="1" t="s">
        <v>84</v>
      </c>
      <c r="L986" s="1" t="s">
        <v>56</v>
      </c>
      <c r="M986" s="20">
        <v>42875</v>
      </c>
      <c r="N986" s="21">
        <f>E986-G986</f>
        <v>349.92</v>
      </c>
      <c r="O986" s="19">
        <f>M986-B986</f>
        <v>1</v>
      </c>
    </row>
    <row r="987" spans="1:15">
      <c r="A987" s="1">
        <v>10371</v>
      </c>
      <c r="B987" s="20">
        <v>42628</v>
      </c>
      <c r="C987" s="1" t="s">
        <v>57</v>
      </c>
      <c r="D987" s="1">
        <v>10</v>
      </c>
      <c r="E987" s="1">
        <v>167.08</v>
      </c>
      <c r="F987" s="1" t="s">
        <v>69</v>
      </c>
      <c r="G987" s="1">
        <v>7.9</v>
      </c>
      <c r="H987" s="1" t="s">
        <v>52</v>
      </c>
      <c r="I987" s="1" t="s">
        <v>53</v>
      </c>
      <c r="J987" s="1" t="s">
        <v>54</v>
      </c>
      <c r="K987" s="1" t="s">
        <v>75</v>
      </c>
      <c r="L987" s="1" t="s">
        <v>90</v>
      </c>
      <c r="M987" s="20">
        <v>42630</v>
      </c>
      <c r="N987" s="21">
        <f>E987-G987</f>
        <v>159.18</v>
      </c>
      <c r="O987" s="19">
        <f>M987-B987</f>
        <v>2</v>
      </c>
    </row>
    <row r="988" spans="1:15">
      <c r="A988" s="1">
        <v>59104</v>
      </c>
      <c r="B988" s="20">
        <v>42412</v>
      </c>
      <c r="C988" s="1" t="s">
        <v>57</v>
      </c>
      <c r="D988" s="1">
        <v>13</v>
      </c>
      <c r="E988" s="1">
        <v>211.44</v>
      </c>
      <c r="F988" s="1" t="s">
        <v>69</v>
      </c>
      <c r="G988" s="1">
        <v>7.8</v>
      </c>
      <c r="H988" s="1" t="s">
        <v>78</v>
      </c>
      <c r="I988" s="1" t="s">
        <v>74</v>
      </c>
      <c r="J988" s="1" t="s">
        <v>54</v>
      </c>
      <c r="K988" s="1" t="s">
        <v>55</v>
      </c>
      <c r="L988" s="1" t="s">
        <v>56</v>
      </c>
      <c r="M988" s="20">
        <v>42415</v>
      </c>
      <c r="N988" s="21">
        <f>E988-G988</f>
        <v>203.64</v>
      </c>
      <c r="O988" s="19">
        <f>M988-B988</f>
        <v>3</v>
      </c>
    </row>
    <row r="989" spans="1:15">
      <c r="A989" s="1">
        <v>9222</v>
      </c>
      <c r="B989" s="20">
        <v>42410</v>
      </c>
      <c r="C989" s="1" t="s">
        <v>57</v>
      </c>
      <c r="D989" s="1">
        <v>41</v>
      </c>
      <c r="E989" s="1">
        <v>506.83</v>
      </c>
      <c r="F989" s="1" t="s">
        <v>51</v>
      </c>
      <c r="G989" s="1">
        <v>5.4</v>
      </c>
      <c r="H989" s="1" t="s">
        <v>93</v>
      </c>
      <c r="I989" s="1" t="s">
        <v>70</v>
      </c>
      <c r="J989" s="1" t="s">
        <v>54</v>
      </c>
      <c r="K989" s="1" t="s">
        <v>101</v>
      </c>
      <c r="L989" s="1" t="s">
        <v>56</v>
      </c>
      <c r="M989" s="20">
        <v>42411</v>
      </c>
      <c r="N989" s="21">
        <f>E989-G989</f>
        <v>501.43</v>
      </c>
      <c r="O989" s="19">
        <f>M989-B989</f>
        <v>1</v>
      </c>
    </row>
    <row r="990" spans="1:15">
      <c r="A990" s="1">
        <v>24199</v>
      </c>
      <c r="B990" s="20">
        <v>42536</v>
      </c>
      <c r="C990" s="1" t="s">
        <v>50</v>
      </c>
      <c r="D990" s="1">
        <v>16</v>
      </c>
      <c r="E990" s="1">
        <v>755.99</v>
      </c>
      <c r="F990" s="1" t="s">
        <v>51</v>
      </c>
      <c r="G990" s="1">
        <v>21.4</v>
      </c>
      <c r="H990" s="1" t="s">
        <v>91</v>
      </c>
      <c r="I990" s="1" t="s">
        <v>74</v>
      </c>
      <c r="J990" s="1" t="s">
        <v>64</v>
      </c>
      <c r="K990" s="1" t="s">
        <v>71</v>
      </c>
      <c r="L990" s="1" t="s">
        <v>56</v>
      </c>
      <c r="M990" s="20">
        <v>42537</v>
      </c>
      <c r="N990" s="21">
        <f>E990-G990</f>
        <v>734.59</v>
      </c>
      <c r="O990" s="19">
        <f>M990-B990</f>
        <v>1</v>
      </c>
    </row>
    <row r="991" spans="1:15">
      <c r="A991" s="1">
        <v>6880</v>
      </c>
      <c r="B991" s="20">
        <v>42514</v>
      </c>
      <c r="C991" s="1" t="s">
        <v>92</v>
      </c>
      <c r="D991" s="1">
        <v>5</v>
      </c>
      <c r="E991" s="1">
        <v>251.97</v>
      </c>
      <c r="F991" s="1" t="s">
        <v>51</v>
      </c>
      <c r="G991" s="1">
        <v>6.3</v>
      </c>
      <c r="H991" s="1" t="s">
        <v>95</v>
      </c>
      <c r="I991" s="1" t="s">
        <v>63</v>
      </c>
      <c r="J991" s="1" t="s">
        <v>54</v>
      </c>
      <c r="K991" s="1" t="s">
        <v>101</v>
      </c>
      <c r="L991" s="1" t="s">
        <v>56</v>
      </c>
      <c r="M991" s="20">
        <v>42516</v>
      </c>
      <c r="N991" s="21">
        <f>E991-G991</f>
        <v>245.67</v>
      </c>
      <c r="O991" s="19">
        <f>M991-B991</f>
        <v>2</v>
      </c>
    </row>
    <row r="992" spans="1:15">
      <c r="A992" s="1">
        <v>55621</v>
      </c>
      <c r="B992" s="20">
        <v>43173</v>
      </c>
      <c r="C992" s="1" t="s">
        <v>85</v>
      </c>
      <c r="D992" s="1">
        <v>47</v>
      </c>
      <c r="E992" s="1">
        <v>206.67</v>
      </c>
      <c r="F992" s="1" t="s">
        <v>51</v>
      </c>
      <c r="G992" s="1">
        <v>1</v>
      </c>
      <c r="H992" s="1" t="s">
        <v>91</v>
      </c>
      <c r="I992" s="1" t="s">
        <v>70</v>
      </c>
      <c r="J992" s="1" t="s">
        <v>54</v>
      </c>
      <c r="K992" s="1" t="s">
        <v>100</v>
      </c>
      <c r="L992" s="1" t="s">
        <v>76</v>
      </c>
      <c r="M992" s="20">
        <v>43180</v>
      </c>
      <c r="N992" s="21">
        <f>E992-G992</f>
        <v>205.67</v>
      </c>
      <c r="O992" s="19">
        <f>M992-B992</f>
        <v>7</v>
      </c>
    </row>
    <row r="993" spans="1:15">
      <c r="A993" s="1">
        <v>13542</v>
      </c>
      <c r="B993" s="20">
        <v>42436</v>
      </c>
      <c r="C993" s="1" t="s">
        <v>85</v>
      </c>
      <c r="D993" s="1">
        <v>11</v>
      </c>
      <c r="E993" s="1">
        <v>3821.87</v>
      </c>
      <c r="F993" s="1" t="s">
        <v>77</v>
      </c>
      <c r="G993" s="1">
        <v>69.3</v>
      </c>
      <c r="H993" s="1" t="s">
        <v>91</v>
      </c>
      <c r="I993" s="1" t="s">
        <v>63</v>
      </c>
      <c r="J993" s="1" t="s">
        <v>79</v>
      </c>
      <c r="K993" s="1" t="s">
        <v>80</v>
      </c>
      <c r="L993" s="1" t="s">
        <v>81</v>
      </c>
      <c r="M993" s="20">
        <v>42443</v>
      </c>
      <c r="N993" s="21">
        <f>E993-G993</f>
        <v>3752.5699999999997</v>
      </c>
      <c r="O993" s="19">
        <f>M993-B993</f>
        <v>7</v>
      </c>
    </row>
    <row r="994" spans="1:15">
      <c r="A994" s="1">
        <v>33797</v>
      </c>
      <c r="B994" s="20">
        <v>42380</v>
      </c>
      <c r="C994" s="1" t="s">
        <v>61</v>
      </c>
      <c r="D994" s="1">
        <v>18</v>
      </c>
      <c r="E994" s="1">
        <v>281.35000000000002</v>
      </c>
      <c r="F994" s="1" t="s">
        <v>51</v>
      </c>
      <c r="G994" s="1">
        <v>7.2</v>
      </c>
      <c r="H994" s="1" t="s">
        <v>86</v>
      </c>
      <c r="I994" s="1" t="s">
        <v>74</v>
      </c>
      <c r="J994" s="1" t="s">
        <v>54</v>
      </c>
      <c r="K994" s="1" t="s">
        <v>98</v>
      </c>
      <c r="L994" s="1" t="s">
        <v>66</v>
      </c>
      <c r="M994" s="20">
        <v>42381</v>
      </c>
      <c r="N994" s="21">
        <f>E994-G994</f>
        <v>274.15000000000003</v>
      </c>
      <c r="O994" s="19">
        <f>M994-B994</f>
        <v>1</v>
      </c>
    </row>
    <row r="995" spans="1:15">
      <c r="A995" s="1">
        <v>51044</v>
      </c>
      <c r="B995" s="20">
        <v>43482</v>
      </c>
      <c r="C995" s="1" t="s">
        <v>85</v>
      </c>
      <c r="D995" s="1">
        <v>26</v>
      </c>
      <c r="E995" s="1">
        <v>1426.5</v>
      </c>
      <c r="F995" s="1" t="s">
        <v>77</v>
      </c>
      <c r="G995" s="1">
        <v>15.2</v>
      </c>
      <c r="H995" s="1" t="s">
        <v>99</v>
      </c>
      <c r="I995" s="1" t="s">
        <v>63</v>
      </c>
      <c r="J995" s="1" t="s">
        <v>79</v>
      </c>
      <c r="K995" s="1" t="s">
        <v>80</v>
      </c>
      <c r="L995" s="1" t="s">
        <v>81</v>
      </c>
      <c r="M995" s="20">
        <v>43486</v>
      </c>
      <c r="N995" s="21">
        <f>E995-G995</f>
        <v>1411.3</v>
      </c>
      <c r="O995" s="19">
        <f>M995-B995</f>
        <v>4</v>
      </c>
    </row>
    <row r="996" spans="1:15">
      <c r="A996" s="1">
        <v>22183</v>
      </c>
      <c r="B996" s="20">
        <v>43578</v>
      </c>
      <c r="C996" s="1" t="s">
        <v>92</v>
      </c>
      <c r="D996" s="1">
        <v>30</v>
      </c>
      <c r="E996" s="1">
        <v>189.63</v>
      </c>
      <c r="F996" s="1" t="s">
        <v>51</v>
      </c>
      <c r="G996" s="1">
        <v>1.1000000000000001</v>
      </c>
      <c r="H996" s="1" t="s">
        <v>78</v>
      </c>
      <c r="I996" s="1" t="s">
        <v>53</v>
      </c>
      <c r="J996" s="1" t="s">
        <v>54</v>
      </c>
      <c r="K996" s="1" t="s">
        <v>100</v>
      </c>
      <c r="L996" s="1" t="s">
        <v>76</v>
      </c>
      <c r="M996" s="20">
        <v>43579</v>
      </c>
      <c r="N996" s="21">
        <f>E996-G996</f>
        <v>188.53</v>
      </c>
      <c r="O996" s="19">
        <f>M996-B996</f>
        <v>1</v>
      </c>
    </row>
    <row r="997" spans="1:15">
      <c r="A997" s="1">
        <v>36835</v>
      </c>
      <c r="B997" s="20">
        <v>42662</v>
      </c>
      <c r="C997" s="1" t="s">
        <v>50</v>
      </c>
      <c r="D997" s="1">
        <v>25</v>
      </c>
      <c r="E997" s="1">
        <v>7153</v>
      </c>
      <c r="F997" s="1" t="s">
        <v>51</v>
      </c>
      <c r="G997" s="1">
        <v>26.2</v>
      </c>
      <c r="H997" s="1" t="s">
        <v>91</v>
      </c>
      <c r="I997" s="1" t="s">
        <v>70</v>
      </c>
      <c r="J997" s="1" t="s">
        <v>79</v>
      </c>
      <c r="K997" s="1" t="s">
        <v>80</v>
      </c>
      <c r="L997" s="1" t="s">
        <v>104</v>
      </c>
      <c r="M997" s="20">
        <v>42663</v>
      </c>
      <c r="N997" s="21">
        <f>E997-G997</f>
        <v>7126.8</v>
      </c>
      <c r="O997" s="19">
        <f>M997-B997</f>
        <v>1</v>
      </c>
    </row>
    <row r="998" spans="1:15">
      <c r="A998" s="1">
        <v>18179</v>
      </c>
      <c r="B998" s="20">
        <v>42582</v>
      </c>
      <c r="C998" s="1" t="s">
        <v>61</v>
      </c>
      <c r="D998" s="1">
        <v>24</v>
      </c>
      <c r="E998" s="1">
        <v>78.505899999999997</v>
      </c>
      <c r="F998" s="1" t="s">
        <v>51</v>
      </c>
      <c r="G998" s="1">
        <v>1.1000000000000001</v>
      </c>
      <c r="H998" s="1" t="s">
        <v>73</v>
      </c>
      <c r="I998" s="1" t="s">
        <v>53</v>
      </c>
      <c r="J998" s="1" t="s">
        <v>54</v>
      </c>
      <c r="K998" s="1" t="s">
        <v>58</v>
      </c>
      <c r="L998" s="1" t="s">
        <v>56</v>
      </c>
      <c r="M998" s="20">
        <v>42583</v>
      </c>
      <c r="N998" s="21">
        <f>E998-G998</f>
        <v>77.405900000000003</v>
      </c>
      <c r="O998" s="19">
        <f>M998-B998</f>
        <v>1</v>
      </c>
    </row>
    <row r="999" spans="1:15">
      <c r="A999" s="1">
        <v>36131</v>
      </c>
      <c r="B999" s="20">
        <v>42506</v>
      </c>
      <c r="C999" s="1" t="s">
        <v>57</v>
      </c>
      <c r="D999" s="1">
        <v>43</v>
      </c>
      <c r="E999" s="1">
        <v>379.81</v>
      </c>
      <c r="F999" s="1" t="s">
        <v>51</v>
      </c>
      <c r="G999" s="1">
        <v>1.5</v>
      </c>
      <c r="H999" s="1" t="s">
        <v>91</v>
      </c>
      <c r="I999" s="1" t="s">
        <v>70</v>
      </c>
      <c r="J999" s="1" t="s">
        <v>54</v>
      </c>
      <c r="K999" s="1" t="s">
        <v>101</v>
      </c>
      <c r="L999" s="1" t="s">
        <v>76</v>
      </c>
      <c r="M999" s="20">
        <v>42508</v>
      </c>
      <c r="N999" s="21">
        <f>E999-G999</f>
        <v>378.31</v>
      </c>
      <c r="O999" s="19">
        <f>M999-B999</f>
        <v>2</v>
      </c>
    </row>
    <row r="1000" spans="1:15">
      <c r="A1000" s="1">
        <v>23360</v>
      </c>
      <c r="B1000" s="20">
        <v>42500</v>
      </c>
      <c r="C1000" s="1" t="s">
        <v>85</v>
      </c>
      <c r="D1000" s="1">
        <v>30</v>
      </c>
      <c r="E1000" s="1">
        <v>548.87789999999995</v>
      </c>
      <c r="F1000" s="1" t="s">
        <v>69</v>
      </c>
      <c r="G1000" s="1">
        <v>1.5</v>
      </c>
      <c r="H1000" s="1" t="s">
        <v>93</v>
      </c>
      <c r="I1000" s="1" t="s">
        <v>63</v>
      </c>
      <c r="J1000" s="1" t="s">
        <v>54</v>
      </c>
      <c r="K1000" s="1" t="s">
        <v>84</v>
      </c>
      <c r="L1000" s="1" t="s">
        <v>56</v>
      </c>
      <c r="M1000" s="20">
        <v>42500</v>
      </c>
      <c r="N1000" s="21">
        <f>E1000-G1000</f>
        <v>547.37789999999995</v>
      </c>
      <c r="O1000" s="19">
        <f>M1000-B1000</f>
        <v>0</v>
      </c>
    </row>
    <row r="1001" spans="1:15">
      <c r="A1001" s="1">
        <v>13125</v>
      </c>
      <c r="B1001" s="20">
        <v>43081</v>
      </c>
      <c r="C1001" s="1" t="s">
        <v>61</v>
      </c>
      <c r="D1001" s="1">
        <v>30</v>
      </c>
      <c r="E1001" s="1">
        <v>1060.08</v>
      </c>
      <c r="F1001" s="1" t="s">
        <v>69</v>
      </c>
      <c r="G1001" s="1">
        <v>4.3</v>
      </c>
      <c r="H1001" s="1" t="s">
        <v>52</v>
      </c>
      <c r="I1001" s="1" t="s">
        <v>53</v>
      </c>
      <c r="J1001" s="1" t="s">
        <v>64</v>
      </c>
      <c r="K1001" s="1" t="s">
        <v>71</v>
      </c>
      <c r="L1001" s="1" t="s">
        <v>56</v>
      </c>
      <c r="M1001" s="20">
        <v>43083</v>
      </c>
      <c r="N1001" s="21">
        <f>E1001-G1001</f>
        <v>1055.78</v>
      </c>
      <c r="O1001" s="19">
        <f>M1001-B1001</f>
        <v>2</v>
      </c>
    </row>
    <row r="1002" spans="1:15">
      <c r="A1002" s="1">
        <v>18528</v>
      </c>
      <c r="B1002" s="20">
        <v>43219</v>
      </c>
      <c r="C1002" s="1" t="s">
        <v>50</v>
      </c>
      <c r="D1002" s="1">
        <v>22</v>
      </c>
      <c r="E1002" s="1">
        <v>145.78</v>
      </c>
      <c r="F1002" s="1" t="s">
        <v>51</v>
      </c>
      <c r="G1002" s="1">
        <v>8.5</v>
      </c>
      <c r="H1002" s="1" t="s">
        <v>52</v>
      </c>
      <c r="I1002" s="1" t="s">
        <v>53</v>
      </c>
      <c r="J1002" s="1" t="s">
        <v>54</v>
      </c>
      <c r="K1002" s="1" t="s">
        <v>101</v>
      </c>
      <c r="L1002" s="1" t="s">
        <v>56</v>
      </c>
      <c r="M1002" s="20">
        <v>43221</v>
      </c>
      <c r="N1002" s="21">
        <f>E1002-G1002</f>
        <v>137.28</v>
      </c>
      <c r="O1002" s="19">
        <f>M1002-B1002</f>
        <v>2</v>
      </c>
    </row>
    <row r="1003" spans="1:15">
      <c r="A1003" s="1">
        <v>13892</v>
      </c>
      <c r="B1003" s="20">
        <v>43582</v>
      </c>
      <c r="C1003" s="1" t="s">
        <v>57</v>
      </c>
      <c r="D1003" s="1">
        <v>47</v>
      </c>
      <c r="E1003" s="1">
        <v>1548.26</v>
      </c>
      <c r="F1003" s="1" t="s">
        <v>51</v>
      </c>
      <c r="G1003" s="1">
        <v>2.1</v>
      </c>
      <c r="H1003" s="1" t="s">
        <v>52</v>
      </c>
      <c r="I1003" s="1" t="s">
        <v>70</v>
      </c>
      <c r="J1003" s="1" t="s">
        <v>64</v>
      </c>
      <c r="K1003" s="1" t="s">
        <v>71</v>
      </c>
      <c r="L1003" s="1" t="s">
        <v>90</v>
      </c>
      <c r="M1003" s="20">
        <v>43583</v>
      </c>
      <c r="N1003" s="21">
        <f>E1003-G1003</f>
        <v>1546.16</v>
      </c>
      <c r="O1003" s="19">
        <f>M1003-B1003</f>
        <v>1</v>
      </c>
    </row>
    <row r="1004" spans="1:15">
      <c r="A1004" s="1">
        <v>47232</v>
      </c>
      <c r="B1004" s="20">
        <v>42963</v>
      </c>
      <c r="C1004" s="1" t="s">
        <v>61</v>
      </c>
      <c r="D1004" s="1">
        <v>39</v>
      </c>
      <c r="E1004" s="1">
        <v>584.65</v>
      </c>
      <c r="F1004" s="1" t="s">
        <v>69</v>
      </c>
      <c r="G1004" s="1">
        <v>4.8</v>
      </c>
      <c r="H1004" s="1" t="s">
        <v>91</v>
      </c>
      <c r="I1004" s="1" t="s">
        <v>53</v>
      </c>
      <c r="J1004" s="1" t="s">
        <v>54</v>
      </c>
      <c r="K1004" s="1" t="s">
        <v>82</v>
      </c>
      <c r="L1004" s="1" t="s">
        <v>56</v>
      </c>
      <c r="M1004" s="20">
        <v>42965</v>
      </c>
      <c r="N1004" s="21">
        <f>E1004-G1004</f>
        <v>579.85</v>
      </c>
      <c r="O1004" s="19">
        <f>M1004-B1004</f>
        <v>2</v>
      </c>
    </row>
    <row r="1005" spans="1:15">
      <c r="A1005" s="1">
        <v>20709</v>
      </c>
      <c r="B1005" s="20">
        <v>42592</v>
      </c>
      <c r="C1005" s="1" t="s">
        <v>57</v>
      </c>
      <c r="D1005" s="1">
        <v>5</v>
      </c>
      <c r="E1005" s="1">
        <v>26.86</v>
      </c>
      <c r="F1005" s="1" t="s">
        <v>51</v>
      </c>
      <c r="G1005" s="1">
        <v>0.5</v>
      </c>
      <c r="H1005" s="1" t="s">
        <v>52</v>
      </c>
      <c r="I1005" s="1" t="s">
        <v>63</v>
      </c>
      <c r="J1005" s="1" t="s">
        <v>54</v>
      </c>
      <c r="K1005" s="1" t="s">
        <v>58</v>
      </c>
      <c r="L1005" s="1" t="s">
        <v>56</v>
      </c>
      <c r="M1005" s="20">
        <v>42594</v>
      </c>
      <c r="N1005" s="21">
        <f>E1005-G1005</f>
        <v>26.36</v>
      </c>
      <c r="O1005" s="19">
        <f>M1005-B1005</f>
        <v>2</v>
      </c>
    </row>
    <row r="1006" spans="1:15">
      <c r="A1006" s="1">
        <v>38406</v>
      </c>
      <c r="B1006" s="20">
        <v>43070</v>
      </c>
      <c r="C1006" s="1" t="s">
        <v>92</v>
      </c>
      <c r="D1006" s="1">
        <v>12</v>
      </c>
      <c r="E1006" s="1">
        <v>807.79</v>
      </c>
      <c r="F1006" s="1" t="s">
        <v>77</v>
      </c>
      <c r="G1006" s="1">
        <v>39.200000000000003</v>
      </c>
      <c r="H1006" s="1" t="s">
        <v>73</v>
      </c>
      <c r="I1006" s="1" t="s">
        <v>74</v>
      </c>
      <c r="J1006" s="1" t="s">
        <v>79</v>
      </c>
      <c r="K1006" s="1" t="s">
        <v>128</v>
      </c>
      <c r="L1006" s="1" t="s">
        <v>115</v>
      </c>
      <c r="M1006" s="20">
        <v>43071</v>
      </c>
      <c r="N1006" s="21">
        <f>E1006-G1006</f>
        <v>768.58999999999992</v>
      </c>
      <c r="O1006" s="19">
        <f>M1006-B1006</f>
        <v>1</v>
      </c>
    </row>
    <row r="1007" spans="1:15">
      <c r="A1007" s="1">
        <v>13988</v>
      </c>
      <c r="B1007" s="20">
        <v>43678</v>
      </c>
      <c r="C1007" s="1" t="s">
        <v>61</v>
      </c>
      <c r="D1007" s="1">
        <v>39</v>
      </c>
      <c r="E1007" s="1">
        <v>670.85</v>
      </c>
      <c r="F1007" s="1" t="s">
        <v>51</v>
      </c>
      <c r="G1007" s="1">
        <v>8.1999999999999993</v>
      </c>
      <c r="H1007" s="1" t="s">
        <v>91</v>
      </c>
      <c r="I1007" s="1" t="s">
        <v>70</v>
      </c>
      <c r="J1007" s="1" t="s">
        <v>54</v>
      </c>
      <c r="K1007" s="1" t="s">
        <v>82</v>
      </c>
      <c r="L1007" s="1" t="s">
        <v>56</v>
      </c>
      <c r="M1007" s="20">
        <v>43679</v>
      </c>
      <c r="N1007" s="21">
        <f>E1007-G1007</f>
        <v>662.65</v>
      </c>
      <c r="O1007" s="19">
        <f>M1007-B1007</f>
        <v>1</v>
      </c>
    </row>
    <row r="1008" spans="1:15">
      <c r="A1008" s="1">
        <v>56197</v>
      </c>
      <c r="B1008" s="20">
        <v>42500</v>
      </c>
      <c r="C1008" s="1" t="s">
        <v>57</v>
      </c>
      <c r="D1008" s="1">
        <v>11</v>
      </c>
      <c r="E1008" s="1">
        <v>30.63</v>
      </c>
      <c r="F1008" s="1" t="s">
        <v>69</v>
      </c>
      <c r="G1008" s="1">
        <v>4.4000000000000004</v>
      </c>
      <c r="H1008" s="1" t="s">
        <v>91</v>
      </c>
      <c r="I1008" s="1" t="s">
        <v>63</v>
      </c>
      <c r="J1008" s="1" t="s">
        <v>79</v>
      </c>
      <c r="K1008" s="1" t="s">
        <v>87</v>
      </c>
      <c r="L1008" s="1" t="s">
        <v>90</v>
      </c>
      <c r="M1008" s="20">
        <v>42502</v>
      </c>
      <c r="N1008" s="21">
        <f>E1008-G1008</f>
        <v>26.229999999999997</v>
      </c>
      <c r="O1008" s="19">
        <f>M1008-B1008</f>
        <v>2</v>
      </c>
    </row>
    <row r="1009" spans="1:15">
      <c r="A1009" s="1">
        <v>12483</v>
      </c>
      <c r="B1009" s="20">
        <v>42950</v>
      </c>
      <c r="C1009" s="1" t="s">
        <v>50</v>
      </c>
      <c r="D1009" s="1">
        <v>14</v>
      </c>
      <c r="E1009" s="1">
        <v>1504.4948999999999</v>
      </c>
      <c r="F1009" s="1" t="s">
        <v>77</v>
      </c>
      <c r="G1009" s="1">
        <v>61.4</v>
      </c>
      <c r="H1009" s="1" t="s">
        <v>99</v>
      </c>
      <c r="I1009" s="1" t="s">
        <v>70</v>
      </c>
      <c r="J1009" s="1" t="s">
        <v>79</v>
      </c>
      <c r="K1009" s="1" t="s">
        <v>128</v>
      </c>
      <c r="L1009" s="1" t="s">
        <v>115</v>
      </c>
      <c r="M1009" s="20">
        <v>42952</v>
      </c>
      <c r="N1009" s="21">
        <f>E1009-G1009</f>
        <v>1443.0948999999998</v>
      </c>
      <c r="O1009" s="19">
        <f>M1009-B1009</f>
        <v>2</v>
      </c>
    </row>
    <row r="1010" spans="1:15">
      <c r="A1010" s="1">
        <v>53024</v>
      </c>
      <c r="B1010" s="20">
        <v>43597</v>
      </c>
      <c r="C1010" s="1" t="s">
        <v>61</v>
      </c>
      <c r="D1010" s="1">
        <v>46</v>
      </c>
      <c r="E1010" s="1">
        <v>2413.06</v>
      </c>
      <c r="F1010" s="1" t="s">
        <v>51</v>
      </c>
      <c r="G1010" s="1">
        <v>5.4</v>
      </c>
      <c r="H1010" s="1" t="s">
        <v>52</v>
      </c>
      <c r="I1010" s="1" t="s">
        <v>53</v>
      </c>
      <c r="J1010" s="1" t="s">
        <v>64</v>
      </c>
      <c r="K1010" s="1" t="s">
        <v>65</v>
      </c>
      <c r="L1010" s="1" t="s">
        <v>90</v>
      </c>
      <c r="M1010" s="20">
        <v>43598</v>
      </c>
      <c r="N1010" s="21">
        <f>E1010-G1010</f>
        <v>2407.66</v>
      </c>
      <c r="O1010" s="19">
        <f>M1010-B1010</f>
        <v>1</v>
      </c>
    </row>
    <row r="1011" spans="1:15">
      <c r="A1011" s="1">
        <v>42979</v>
      </c>
      <c r="B1011" s="20">
        <v>43220</v>
      </c>
      <c r="C1011" s="1" t="s">
        <v>61</v>
      </c>
      <c r="D1011" s="1">
        <v>29</v>
      </c>
      <c r="E1011" s="1">
        <v>2964.75</v>
      </c>
      <c r="F1011" s="1" t="s">
        <v>77</v>
      </c>
      <c r="G1011" s="1">
        <v>32.1</v>
      </c>
      <c r="H1011" s="1" t="s">
        <v>91</v>
      </c>
      <c r="I1011" s="1" t="s">
        <v>53</v>
      </c>
      <c r="J1011" s="1" t="s">
        <v>79</v>
      </c>
      <c r="K1011" s="1" t="s">
        <v>80</v>
      </c>
      <c r="L1011" s="1" t="s">
        <v>81</v>
      </c>
      <c r="M1011" s="20">
        <v>43222</v>
      </c>
      <c r="N1011" s="21">
        <f>E1011-G1011</f>
        <v>2932.65</v>
      </c>
      <c r="O1011" s="19">
        <f>M1011-B1011</f>
        <v>2</v>
      </c>
    </row>
    <row r="1012" spans="1:15">
      <c r="A1012" s="1">
        <v>45249</v>
      </c>
      <c r="B1012" s="20">
        <v>43065</v>
      </c>
      <c r="C1012" s="1" t="s">
        <v>85</v>
      </c>
      <c r="D1012" s="1">
        <v>24</v>
      </c>
      <c r="E1012" s="1">
        <v>1236.4743000000001</v>
      </c>
      <c r="F1012" s="1" t="s">
        <v>51</v>
      </c>
      <c r="G1012" s="1">
        <v>5.4</v>
      </c>
      <c r="H1012" s="1" t="s">
        <v>99</v>
      </c>
      <c r="I1012" s="1" t="s">
        <v>74</v>
      </c>
      <c r="J1012" s="1" t="s">
        <v>64</v>
      </c>
      <c r="K1012" s="1" t="s">
        <v>65</v>
      </c>
      <c r="L1012" s="1" t="s">
        <v>90</v>
      </c>
      <c r="M1012" s="20">
        <v>43070</v>
      </c>
      <c r="N1012" s="21">
        <f>E1012-G1012</f>
        <v>1231.0743</v>
      </c>
      <c r="O1012" s="19">
        <f>M1012-B1012</f>
        <v>5</v>
      </c>
    </row>
    <row r="1013" spans="1:15">
      <c r="A1013" s="1">
        <v>39938</v>
      </c>
      <c r="B1013" s="20">
        <v>43626</v>
      </c>
      <c r="C1013" s="1" t="s">
        <v>57</v>
      </c>
      <c r="D1013" s="1">
        <v>5</v>
      </c>
      <c r="E1013" s="1">
        <v>181.12</v>
      </c>
      <c r="F1013" s="1" t="s">
        <v>51</v>
      </c>
      <c r="G1013" s="1">
        <v>9.6</v>
      </c>
      <c r="H1013" s="1" t="s">
        <v>95</v>
      </c>
      <c r="I1013" s="1" t="s">
        <v>53</v>
      </c>
      <c r="J1013" s="1" t="s">
        <v>54</v>
      </c>
      <c r="K1013" s="1" t="s">
        <v>100</v>
      </c>
      <c r="L1013" s="1" t="s">
        <v>90</v>
      </c>
      <c r="M1013" s="20">
        <v>43627</v>
      </c>
      <c r="N1013" s="21">
        <f>E1013-G1013</f>
        <v>171.52</v>
      </c>
      <c r="O1013" s="19">
        <f>M1013-B1013</f>
        <v>1</v>
      </c>
    </row>
    <row r="1014" spans="1:15">
      <c r="A1014" s="1">
        <v>46436</v>
      </c>
      <c r="B1014" s="20">
        <v>42463</v>
      </c>
      <c r="C1014" s="1" t="s">
        <v>85</v>
      </c>
      <c r="D1014" s="1">
        <v>46</v>
      </c>
      <c r="E1014" s="1">
        <v>1581</v>
      </c>
      <c r="F1014" s="1" t="s">
        <v>51</v>
      </c>
      <c r="G1014" s="1">
        <v>1.1000000000000001</v>
      </c>
      <c r="H1014" s="1" t="s">
        <v>52</v>
      </c>
      <c r="I1014" s="1" t="s">
        <v>74</v>
      </c>
      <c r="J1014" s="1" t="s">
        <v>64</v>
      </c>
      <c r="K1014" s="1" t="s">
        <v>65</v>
      </c>
      <c r="L1014" s="1" t="s">
        <v>90</v>
      </c>
      <c r="M1014" s="20">
        <v>42470</v>
      </c>
      <c r="N1014" s="21">
        <f>E1014-G1014</f>
        <v>1579.9</v>
      </c>
      <c r="O1014" s="19">
        <f>M1014-B1014</f>
        <v>7</v>
      </c>
    </row>
    <row r="1015" spans="1:15">
      <c r="A1015" s="1">
        <v>6373</v>
      </c>
      <c r="B1015" s="20">
        <v>43487</v>
      </c>
      <c r="C1015" s="1" t="s">
        <v>61</v>
      </c>
      <c r="D1015" s="1">
        <v>1</v>
      </c>
      <c r="E1015" s="1">
        <v>67.16</v>
      </c>
      <c r="F1015" s="1" t="s">
        <v>51</v>
      </c>
      <c r="G1015" s="1">
        <v>4.8</v>
      </c>
      <c r="H1015" s="1" t="s">
        <v>86</v>
      </c>
      <c r="I1015" s="1" t="s">
        <v>70</v>
      </c>
      <c r="J1015" s="1" t="s">
        <v>54</v>
      </c>
      <c r="K1015" s="1" t="s">
        <v>98</v>
      </c>
      <c r="L1015" s="1" t="s">
        <v>56</v>
      </c>
      <c r="M1015" s="20">
        <v>43488</v>
      </c>
      <c r="N1015" s="21">
        <f>E1015-G1015</f>
        <v>62.36</v>
      </c>
      <c r="O1015" s="19">
        <f>M1015-B1015</f>
        <v>1</v>
      </c>
    </row>
    <row r="1016" spans="1:15">
      <c r="A1016" s="1">
        <v>20262</v>
      </c>
      <c r="B1016" s="20">
        <v>42729</v>
      </c>
      <c r="C1016" s="1" t="s">
        <v>61</v>
      </c>
      <c r="D1016" s="1">
        <v>27</v>
      </c>
      <c r="E1016" s="1">
        <v>697.9</v>
      </c>
      <c r="F1016" s="1" t="s">
        <v>51</v>
      </c>
      <c r="G1016" s="1">
        <v>9.6</v>
      </c>
      <c r="H1016" s="1" t="s">
        <v>52</v>
      </c>
      <c r="I1016" s="1" t="s">
        <v>70</v>
      </c>
      <c r="J1016" s="1" t="s">
        <v>79</v>
      </c>
      <c r="K1016" s="1" t="s">
        <v>87</v>
      </c>
      <c r="L1016" s="1" t="s">
        <v>90</v>
      </c>
      <c r="M1016" s="20">
        <v>42729</v>
      </c>
      <c r="N1016" s="21">
        <f>E1016-G1016</f>
        <v>688.3</v>
      </c>
      <c r="O1016" s="19">
        <f>M1016-B1016</f>
        <v>0</v>
      </c>
    </row>
    <row r="1017" spans="1:15">
      <c r="A1017" s="1">
        <v>54950</v>
      </c>
      <c r="B1017" s="20">
        <v>43073</v>
      </c>
      <c r="C1017" s="1" t="s">
        <v>57</v>
      </c>
      <c r="D1017" s="1">
        <v>26</v>
      </c>
      <c r="E1017" s="1">
        <v>186.8</v>
      </c>
      <c r="F1017" s="1" t="s">
        <v>51</v>
      </c>
      <c r="G1017" s="1">
        <v>4.7</v>
      </c>
      <c r="H1017" s="1" t="s">
        <v>52</v>
      </c>
      <c r="I1017" s="1" t="s">
        <v>63</v>
      </c>
      <c r="J1017" s="1" t="s">
        <v>54</v>
      </c>
      <c r="K1017" s="1" t="s">
        <v>75</v>
      </c>
      <c r="L1017" s="1" t="s">
        <v>90</v>
      </c>
      <c r="M1017" s="20">
        <v>43074</v>
      </c>
      <c r="N1017" s="21">
        <f>E1017-G1017</f>
        <v>182.10000000000002</v>
      </c>
      <c r="O1017" s="19">
        <f>M1017-B1017</f>
        <v>1</v>
      </c>
    </row>
    <row r="1018" spans="1:15">
      <c r="A1018" s="1">
        <v>27456</v>
      </c>
      <c r="B1018" s="20">
        <v>42469</v>
      </c>
      <c r="C1018" s="1" t="s">
        <v>61</v>
      </c>
      <c r="D1018" s="1">
        <v>29</v>
      </c>
      <c r="E1018" s="1">
        <v>10157.42</v>
      </c>
      <c r="F1018" s="1" t="s">
        <v>77</v>
      </c>
      <c r="G1018" s="1">
        <v>97.4</v>
      </c>
      <c r="H1018" s="1" t="s">
        <v>52</v>
      </c>
      <c r="I1018" s="1" t="s">
        <v>70</v>
      </c>
      <c r="J1018" s="1" t="s">
        <v>54</v>
      </c>
      <c r="K1018" s="1" t="s">
        <v>98</v>
      </c>
      <c r="L1018" s="1" t="s">
        <v>81</v>
      </c>
      <c r="M1018" s="20">
        <v>42470</v>
      </c>
      <c r="N1018" s="21">
        <f>E1018-G1018</f>
        <v>10060.02</v>
      </c>
      <c r="O1018" s="19">
        <f>M1018-B1018</f>
        <v>1</v>
      </c>
    </row>
    <row r="1019" spans="1:15">
      <c r="A1019" s="1">
        <v>59943</v>
      </c>
      <c r="B1019" s="20">
        <v>42894</v>
      </c>
      <c r="C1019" s="1" t="s">
        <v>50</v>
      </c>
      <c r="D1019" s="1">
        <v>43</v>
      </c>
      <c r="E1019" s="1">
        <v>727.23</v>
      </c>
      <c r="F1019" s="1" t="s">
        <v>51</v>
      </c>
      <c r="G1019" s="1">
        <v>9</v>
      </c>
      <c r="H1019" s="1" t="s">
        <v>91</v>
      </c>
      <c r="I1019" s="1" t="s">
        <v>70</v>
      </c>
      <c r="J1019" s="1" t="s">
        <v>54</v>
      </c>
      <c r="K1019" s="1" t="s">
        <v>55</v>
      </c>
      <c r="L1019" s="1" t="s">
        <v>56</v>
      </c>
      <c r="M1019" s="20">
        <v>42895</v>
      </c>
      <c r="N1019" s="21">
        <f>E1019-G1019</f>
        <v>718.23</v>
      </c>
      <c r="O1019" s="19">
        <f>M1019-B1019</f>
        <v>1</v>
      </c>
    </row>
    <row r="1020" spans="1:15">
      <c r="A1020" s="1">
        <v>6182</v>
      </c>
      <c r="B1020" s="20">
        <v>43667</v>
      </c>
      <c r="C1020" s="1" t="s">
        <v>85</v>
      </c>
      <c r="D1020" s="1">
        <v>40</v>
      </c>
      <c r="E1020" s="1">
        <v>273.36</v>
      </c>
      <c r="F1020" s="1" t="s">
        <v>51</v>
      </c>
      <c r="G1020" s="1">
        <v>7.1</v>
      </c>
      <c r="H1020" s="1" t="s">
        <v>127</v>
      </c>
      <c r="I1020" s="1" t="s">
        <v>53</v>
      </c>
      <c r="J1020" s="1" t="s">
        <v>54</v>
      </c>
      <c r="K1020" s="1" t="s">
        <v>101</v>
      </c>
      <c r="L1020" s="1" t="s">
        <v>56</v>
      </c>
      <c r="M1020" s="20">
        <v>43674</v>
      </c>
      <c r="N1020" s="21">
        <f>E1020-G1020</f>
        <v>266.26</v>
      </c>
      <c r="O1020" s="19">
        <f>M1020-B1020</f>
        <v>7</v>
      </c>
    </row>
    <row r="1021" spans="1:15">
      <c r="A1021" s="1">
        <v>46052</v>
      </c>
      <c r="B1021" s="20">
        <v>42696</v>
      </c>
      <c r="C1021" s="1" t="s">
        <v>92</v>
      </c>
      <c r="D1021" s="1">
        <v>37</v>
      </c>
      <c r="E1021" s="1">
        <v>2540.5500000000002</v>
      </c>
      <c r="F1021" s="1" t="s">
        <v>51</v>
      </c>
      <c r="G1021" s="1">
        <v>15.5</v>
      </c>
      <c r="H1021" s="1" t="s">
        <v>52</v>
      </c>
      <c r="I1021" s="1" t="s">
        <v>53</v>
      </c>
      <c r="J1021" s="1" t="s">
        <v>79</v>
      </c>
      <c r="K1021" s="1" t="s">
        <v>87</v>
      </c>
      <c r="L1021" s="1" t="s">
        <v>56</v>
      </c>
      <c r="M1021" s="20">
        <v>42698</v>
      </c>
      <c r="N1021" s="21">
        <f>E1021-G1021</f>
        <v>2525.0500000000002</v>
      </c>
      <c r="O1021" s="19">
        <f>M1021-B1021</f>
        <v>2</v>
      </c>
    </row>
    <row r="1022" spans="1:15">
      <c r="A1022" s="1">
        <v>35271</v>
      </c>
      <c r="B1022" s="20">
        <v>42941</v>
      </c>
      <c r="C1022" s="1" t="s">
        <v>57</v>
      </c>
      <c r="D1022" s="1">
        <v>19</v>
      </c>
      <c r="E1022" s="1">
        <v>1159.24</v>
      </c>
      <c r="F1022" s="1" t="s">
        <v>51</v>
      </c>
      <c r="G1022" s="1">
        <v>9.6</v>
      </c>
      <c r="H1022" s="1" t="s">
        <v>86</v>
      </c>
      <c r="I1022" s="1" t="s">
        <v>70</v>
      </c>
      <c r="J1022" s="1" t="s">
        <v>64</v>
      </c>
      <c r="K1022" s="1" t="s">
        <v>65</v>
      </c>
      <c r="L1022" s="1" t="s">
        <v>56</v>
      </c>
      <c r="M1022" s="20">
        <v>42942</v>
      </c>
      <c r="N1022" s="21">
        <f>E1022-G1022</f>
        <v>1149.6400000000001</v>
      </c>
      <c r="O1022" s="19">
        <f>M1022-B1022</f>
        <v>1</v>
      </c>
    </row>
    <row r="1023" spans="1:15">
      <c r="A1023" s="1">
        <v>4195</v>
      </c>
      <c r="B1023" s="20">
        <v>42882</v>
      </c>
      <c r="C1023" s="1" t="s">
        <v>61</v>
      </c>
      <c r="D1023" s="1">
        <v>30</v>
      </c>
      <c r="E1023" s="1">
        <v>273.64</v>
      </c>
      <c r="F1023" s="1" t="s">
        <v>51</v>
      </c>
      <c r="G1023" s="1">
        <v>2.1</v>
      </c>
      <c r="H1023" s="1" t="s">
        <v>73</v>
      </c>
      <c r="I1023" s="1" t="s">
        <v>53</v>
      </c>
      <c r="J1023" s="1" t="s">
        <v>64</v>
      </c>
      <c r="K1023" s="1" t="s">
        <v>71</v>
      </c>
      <c r="L1023" s="1" t="s">
        <v>90</v>
      </c>
      <c r="M1023" s="20">
        <v>42884</v>
      </c>
      <c r="N1023" s="21">
        <f>E1023-G1023</f>
        <v>271.53999999999996</v>
      </c>
      <c r="O1023" s="19">
        <f>M1023-B1023</f>
        <v>2</v>
      </c>
    </row>
    <row r="1024" spans="1:15">
      <c r="A1024" s="1">
        <v>54882</v>
      </c>
      <c r="B1024" s="20">
        <v>43136</v>
      </c>
      <c r="C1024" s="1" t="s">
        <v>50</v>
      </c>
      <c r="D1024" s="1">
        <v>17</v>
      </c>
      <c r="E1024" s="1">
        <v>92.330299999999994</v>
      </c>
      <c r="F1024" s="1" t="s">
        <v>51</v>
      </c>
      <c r="G1024" s="1">
        <v>0.5</v>
      </c>
      <c r="H1024" s="1" t="s">
        <v>99</v>
      </c>
      <c r="I1024" s="1" t="s">
        <v>63</v>
      </c>
      <c r="J1024" s="1" t="s">
        <v>54</v>
      </c>
      <c r="K1024" s="1" t="s">
        <v>58</v>
      </c>
      <c r="L1024" s="1" t="s">
        <v>56</v>
      </c>
      <c r="M1024" s="20">
        <v>43139</v>
      </c>
      <c r="N1024" s="21">
        <f>E1024-G1024</f>
        <v>91.830299999999994</v>
      </c>
      <c r="O1024" s="19">
        <f>M1024-B1024</f>
        <v>3</v>
      </c>
    </row>
    <row r="1025" spans="1:15">
      <c r="A1025" s="1">
        <v>57217</v>
      </c>
      <c r="B1025" s="20">
        <v>43120</v>
      </c>
      <c r="C1025" s="1" t="s">
        <v>92</v>
      </c>
      <c r="D1025" s="1">
        <v>35</v>
      </c>
      <c r="E1025" s="1">
        <v>451.81</v>
      </c>
      <c r="F1025" s="1" t="s">
        <v>51</v>
      </c>
      <c r="G1025" s="1">
        <v>8.5</v>
      </c>
      <c r="H1025" s="1" t="s">
        <v>78</v>
      </c>
      <c r="I1025" s="1" t="s">
        <v>63</v>
      </c>
      <c r="J1025" s="1" t="s">
        <v>54</v>
      </c>
      <c r="K1025" s="1" t="s">
        <v>100</v>
      </c>
      <c r="L1025" s="1" t="s">
        <v>90</v>
      </c>
      <c r="M1025" s="20">
        <v>43122</v>
      </c>
      <c r="N1025" s="21">
        <f>E1025-G1025</f>
        <v>443.31</v>
      </c>
      <c r="O1025" s="19">
        <f>M1025-B1025</f>
        <v>2</v>
      </c>
    </row>
    <row r="1026" spans="1:15">
      <c r="A1026" s="1">
        <v>1637</v>
      </c>
      <c r="B1026" s="20">
        <v>43137</v>
      </c>
      <c r="C1026" s="1" t="s">
        <v>61</v>
      </c>
      <c r="D1026" s="1">
        <v>10</v>
      </c>
      <c r="E1026" s="1">
        <v>1095.9902999999999</v>
      </c>
      <c r="F1026" s="1" t="s">
        <v>51</v>
      </c>
      <c r="G1026" s="1">
        <v>21.4</v>
      </c>
      <c r="H1026" s="1" t="s">
        <v>95</v>
      </c>
      <c r="I1026" s="1" t="s">
        <v>53</v>
      </c>
      <c r="J1026" s="1" t="s">
        <v>64</v>
      </c>
      <c r="K1026" s="1" t="s">
        <v>71</v>
      </c>
      <c r="L1026" s="1" t="s">
        <v>56</v>
      </c>
      <c r="M1026" s="20">
        <v>43137</v>
      </c>
      <c r="N1026" s="21">
        <f>E1026-G1026</f>
        <v>1074.5902999999998</v>
      </c>
      <c r="O1026" s="19">
        <f>M1026-B1026</f>
        <v>0</v>
      </c>
    </row>
    <row r="1027" spans="1:15">
      <c r="A1027" s="1">
        <v>17953</v>
      </c>
      <c r="B1027" s="20">
        <v>43697</v>
      </c>
      <c r="C1027" s="1" t="s">
        <v>57</v>
      </c>
      <c r="D1027" s="1">
        <v>21</v>
      </c>
      <c r="E1027" s="1">
        <v>1594.9</v>
      </c>
      <c r="F1027" s="1" t="s">
        <v>77</v>
      </c>
      <c r="G1027" s="1">
        <v>64.2</v>
      </c>
      <c r="H1027" s="1" t="s">
        <v>78</v>
      </c>
      <c r="I1027" s="1" t="s">
        <v>74</v>
      </c>
      <c r="J1027" s="1" t="s">
        <v>54</v>
      </c>
      <c r="K1027" s="1" t="s">
        <v>98</v>
      </c>
      <c r="L1027" s="1" t="s">
        <v>81</v>
      </c>
      <c r="M1027" s="20">
        <v>43699</v>
      </c>
      <c r="N1027" s="21">
        <f>E1027-G1027</f>
        <v>1530.7</v>
      </c>
      <c r="O1027" s="19">
        <f>M1027-B1027</f>
        <v>2</v>
      </c>
    </row>
    <row r="1028" spans="1:15">
      <c r="A1028" s="1">
        <v>17186</v>
      </c>
      <c r="B1028" s="20">
        <v>42395</v>
      </c>
      <c r="C1028" s="1" t="s">
        <v>92</v>
      </c>
      <c r="D1028" s="1">
        <v>49</v>
      </c>
      <c r="E1028" s="1">
        <v>4624.1400000000003</v>
      </c>
      <c r="F1028" s="1" t="s">
        <v>51</v>
      </c>
      <c r="G1028" s="1">
        <v>60.1</v>
      </c>
      <c r="H1028" s="1" t="s">
        <v>52</v>
      </c>
      <c r="I1028" s="1" t="s">
        <v>63</v>
      </c>
      <c r="J1028" s="1" t="s">
        <v>79</v>
      </c>
      <c r="K1028" s="1" t="s">
        <v>87</v>
      </c>
      <c r="L1028" s="1" t="s">
        <v>66</v>
      </c>
      <c r="M1028" s="20">
        <v>42397</v>
      </c>
      <c r="N1028" s="21">
        <f>E1028-G1028</f>
        <v>4564.04</v>
      </c>
      <c r="O1028" s="19">
        <f>M1028-B1028</f>
        <v>2</v>
      </c>
    </row>
    <row r="1029" spans="1:15">
      <c r="A1029" s="1">
        <v>6661</v>
      </c>
      <c r="B1029" s="20">
        <v>42840</v>
      </c>
      <c r="C1029" s="1" t="s">
        <v>85</v>
      </c>
      <c r="D1029" s="1">
        <v>47</v>
      </c>
      <c r="E1029" s="1">
        <v>20570.66</v>
      </c>
      <c r="F1029" s="1" t="s">
        <v>77</v>
      </c>
      <c r="G1029" s="1">
        <v>52.4</v>
      </c>
      <c r="H1029" s="1" t="s">
        <v>88</v>
      </c>
      <c r="I1029" s="1" t="s">
        <v>74</v>
      </c>
      <c r="J1029" s="1" t="s">
        <v>64</v>
      </c>
      <c r="K1029" s="1" t="s">
        <v>96</v>
      </c>
      <c r="L1029" s="1" t="s">
        <v>81</v>
      </c>
      <c r="M1029" s="20">
        <v>42844</v>
      </c>
      <c r="N1029" s="21">
        <f>E1029-G1029</f>
        <v>20518.259999999998</v>
      </c>
      <c r="O1029" s="19">
        <f>M1029-B1029</f>
        <v>4</v>
      </c>
    </row>
    <row r="1030" spans="1:15">
      <c r="A1030" s="1">
        <v>57479</v>
      </c>
      <c r="B1030" s="20">
        <v>43173</v>
      </c>
      <c r="C1030" s="1" t="s">
        <v>57</v>
      </c>
      <c r="D1030" s="1">
        <v>37</v>
      </c>
      <c r="E1030" s="1">
        <v>141.37</v>
      </c>
      <c r="F1030" s="1" t="s">
        <v>51</v>
      </c>
      <c r="G1030" s="1">
        <v>0.5</v>
      </c>
      <c r="H1030" s="1" t="s">
        <v>52</v>
      </c>
      <c r="I1030" s="1" t="s">
        <v>53</v>
      </c>
      <c r="J1030" s="1" t="s">
        <v>54</v>
      </c>
      <c r="K1030" s="1" t="s">
        <v>58</v>
      </c>
      <c r="L1030" s="1" t="s">
        <v>56</v>
      </c>
      <c r="M1030" s="20">
        <v>43174</v>
      </c>
      <c r="N1030" s="21">
        <f>E1030-G1030</f>
        <v>140.87</v>
      </c>
      <c r="O1030" s="19">
        <f>M1030-B1030</f>
        <v>1</v>
      </c>
    </row>
    <row r="1031" spans="1:15">
      <c r="A1031" s="1">
        <v>23584</v>
      </c>
      <c r="B1031" s="20">
        <v>43536</v>
      </c>
      <c r="C1031" s="1" t="s">
        <v>50</v>
      </c>
      <c r="D1031" s="1">
        <v>14</v>
      </c>
      <c r="E1031" s="1">
        <v>2858.19</v>
      </c>
      <c r="F1031" s="1" t="s">
        <v>77</v>
      </c>
      <c r="G1031" s="1">
        <v>16.7</v>
      </c>
      <c r="H1031" s="1" t="s">
        <v>62</v>
      </c>
      <c r="I1031" s="1" t="s">
        <v>53</v>
      </c>
      <c r="J1031" s="1" t="s">
        <v>64</v>
      </c>
      <c r="K1031" s="1" t="s">
        <v>97</v>
      </c>
      <c r="L1031" s="1" t="s">
        <v>81</v>
      </c>
      <c r="M1031" s="20">
        <v>43538</v>
      </c>
      <c r="N1031" s="21">
        <f>E1031-G1031</f>
        <v>2841.4900000000002</v>
      </c>
      <c r="O1031" s="19">
        <f>M1031-B1031</f>
        <v>2</v>
      </c>
    </row>
    <row r="1032" spans="1:15">
      <c r="A1032" s="1">
        <v>35840</v>
      </c>
      <c r="B1032" s="20">
        <v>42883</v>
      </c>
      <c r="C1032" s="1" t="s">
        <v>57</v>
      </c>
      <c r="D1032" s="1">
        <v>49</v>
      </c>
      <c r="E1032" s="1">
        <v>3737.14</v>
      </c>
      <c r="F1032" s="1" t="s">
        <v>51</v>
      </c>
      <c r="G1032" s="1">
        <v>1.1000000000000001</v>
      </c>
      <c r="H1032" s="1" t="s">
        <v>95</v>
      </c>
      <c r="I1032" s="1" t="s">
        <v>70</v>
      </c>
      <c r="J1032" s="1" t="s">
        <v>64</v>
      </c>
      <c r="K1032" s="1" t="s">
        <v>65</v>
      </c>
      <c r="L1032" s="1" t="s">
        <v>76</v>
      </c>
      <c r="M1032" s="20">
        <v>42885</v>
      </c>
      <c r="N1032" s="21">
        <f>E1032-G1032</f>
        <v>3736.04</v>
      </c>
      <c r="O1032" s="19">
        <f>M1032-B1032</f>
        <v>2</v>
      </c>
    </row>
    <row r="1033" spans="1:15">
      <c r="A1033" s="1">
        <v>31393</v>
      </c>
      <c r="B1033" s="20">
        <v>43596</v>
      </c>
      <c r="C1033" s="1" t="s">
        <v>50</v>
      </c>
      <c r="D1033" s="1">
        <v>31</v>
      </c>
      <c r="E1033" s="1">
        <v>118.04</v>
      </c>
      <c r="F1033" s="1" t="s">
        <v>51</v>
      </c>
      <c r="G1033" s="1">
        <v>1.4</v>
      </c>
      <c r="H1033" s="1" t="s">
        <v>62</v>
      </c>
      <c r="I1033" s="1" t="s">
        <v>53</v>
      </c>
      <c r="J1033" s="1" t="s">
        <v>54</v>
      </c>
      <c r="K1033" s="1" t="s">
        <v>75</v>
      </c>
      <c r="L1033" s="1" t="s">
        <v>76</v>
      </c>
      <c r="M1033" s="20">
        <v>43598</v>
      </c>
      <c r="N1033" s="21">
        <f>E1033-G1033</f>
        <v>116.64</v>
      </c>
      <c r="O1033" s="19">
        <f>M1033-B1033</f>
        <v>2</v>
      </c>
    </row>
    <row r="1034" spans="1:15">
      <c r="A1034" s="1">
        <v>37669</v>
      </c>
      <c r="B1034" s="20">
        <v>43036</v>
      </c>
      <c r="C1034" s="1" t="s">
        <v>61</v>
      </c>
      <c r="D1034" s="1">
        <v>4</v>
      </c>
      <c r="E1034" s="1">
        <v>74.92</v>
      </c>
      <c r="F1034" s="1" t="s">
        <v>51</v>
      </c>
      <c r="G1034" s="1">
        <v>9.4</v>
      </c>
      <c r="H1034" s="1" t="s">
        <v>52</v>
      </c>
      <c r="I1034" s="1" t="s">
        <v>53</v>
      </c>
      <c r="J1034" s="1" t="s">
        <v>54</v>
      </c>
      <c r="K1034" s="1" t="s">
        <v>82</v>
      </c>
      <c r="L1034" s="1" t="s">
        <v>56</v>
      </c>
      <c r="M1034" s="20">
        <v>43039</v>
      </c>
      <c r="N1034" s="21">
        <f>E1034-G1034</f>
        <v>65.52</v>
      </c>
      <c r="O1034" s="19">
        <f>M1034-B1034</f>
        <v>3</v>
      </c>
    </row>
    <row r="1035" spans="1:15">
      <c r="A1035" s="1">
        <v>53056</v>
      </c>
      <c r="B1035" s="20">
        <v>43406</v>
      </c>
      <c r="C1035" s="1" t="s">
        <v>50</v>
      </c>
      <c r="D1035" s="1">
        <v>13</v>
      </c>
      <c r="E1035" s="1">
        <v>545.15</v>
      </c>
      <c r="F1035" s="1" t="s">
        <v>51</v>
      </c>
      <c r="G1035" s="1">
        <v>9.6</v>
      </c>
      <c r="H1035" s="1" t="s">
        <v>73</v>
      </c>
      <c r="I1035" s="1" t="s">
        <v>53</v>
      </c>
      <c r="J1035" s="1" t="s">
        <v>64</v>
      </c>
      <c r="K1035" s="1" t="s">
        <v>97</v>
      </c>
      <c r="L1035" s="1" t="s">
        <v>56</v>
      </c>
      <c r="M1035" s="20">
        <v>43407</v>
      </c>
      <c r="N1035" s="21">
        <f>E1035-G1035</f>
        <v>535.54999999999995</v>
      </c>
      <c r="O1035" s="19">
        <f>M1035-B1035</f>
        <v>1</v>
      </c>
    </row>
    <row r="1036" spans="1:15">
      <c r="A1036" s="1">
        <v>29569</v>
      </c>
      <c r="B1036" s="20">
        <v>43283</v>
      </c>
      <c r="C1036" s="1" t="s">
        <v>57</v>
      </c>
      <c r="D1036" s="1">
        <v>46</v>
      </c>
      <c r="E1036" s="1">
        <v>29661.45</v>
      </c>
      <c r="F1036" s="1" t="s">
        <v>51</v>
      </c>
      <c r="G1036" s="1">
        <v>26.2</v>
      </c>
      <c r="H1036" s="1" t="s">
        <v>88</v>
      </c>
      <c r="I1036" s="1" t="s">
        <v>63</v>
      </c>
      <c r="J1036" s="1" t="s">
        <v>64</v>
      </c>
      <c r="K1036" s="1" t="s">
        <v>96</v>
      </c>
      <c r="L1036" s="1" t="s">
        <v>104</v>
      </c>
      <c r="M1036" s="20">
        <v>43284</v>
      </c>
      <c r="N1036" s="21">
        <f>E1036-G1036</f>
        <v>29635.25</v>
      </c>
      <c r="O1036" s="19">
        <f>M1036-B1036</f>
        <v>1</v>
      </c>
    </row>
    <row r="1037" spans="1:15">
      <c r="A1037" s="1">
        <v>38625</v>
      </c>
      <c r="B1037" s="20">
        <v>43055</v>
      </c>
      <c r="C1037" s="1" t="s">
        <v>61</v>
      </c>
      <c r="D1037" s="1">
        <v>12</v>
      </c>
      <c r="E1037" s="1">
        <v>77.917400000000001</v>
      </c>
      <c r="F1037" s="1" t="s">
        <v>51</v>
      </c>
      <c r="G1037" s="1">
        <v>2.7</v>
      </c>
      <c r="H1037" s="1" t="s">
        <v>73</v>
      </c>
      <c r="I1037" s="1" t="s">
        <v>53</v>
      </c>
      <c r="J1037" s="1" t="s">
        <v>54</v>
      </c>
      <c r="K1037" s="1" t="s">
        <v>84</v>
      </c>
      <c r="L1037" s="1" t="s">
        <v>56</v>
      </c>
      <c r="M1037" s="20">
        <v>43057</v>
      </c>
      <c r="N1037" s="21">
        <f>E1037-G1037</f>
        <v>75.217399999999998</v>
      </c>
      <c r="O1037" s="19">
        <f>M1037-B1037</f>
        <v>2</v>
      </c>
    </row>
    <row r="1038" spans="1:15">
      <c r="A1038" s="1">
        <v>17858</v>
      </c>
      <c r="B1038" s="20">
        <v>43002</v>
      </c>
      <c r="C1038" s="1" t="s">
        <v>92</v>
      </c>
      <c r="D1038" s="1">
        <v>21</v>
      </c>
      <c r="E1038" s="1">
        <v>200.24</v>
      </c>
      <c r="F1038" s="1" t="s">
        <v>51</v>
      </c>
      <c r="G1038" s="1">
        <v>2.1</v>
      </c>
      <c r="H1038" s="1" t="s">
        <v>52</v>
      </c>
      <c r="I1038" s="1" t="s">
        <v>63</v>
      </c>
      <c r="J1038" s="1" t="s">
        <v>64</v>
      </c>
      <c r="K1038" s="1" t="s">
        <v>71</v>
      </c>
      <c r="L1038" s="1" t="s">
        <v>90</v>
      </c>
      <c r="M1038" s="20">
        <v>43004</v>
      </c>
      <c r="N1038" s="21">
        <f>E1038-G1038</f>
        <v>198.14000000000001</v>
      </c>
      <c r="O1038" s="19">
        <f>M1038-B1038</f>
        <v>2</v>
      </c>
    </row>
    <row r="1039" spans="1:15">
      <c r="A1039" s="1">
        <v>27872</v>
      </c>
      <c r="B1039" s="20">
        <v>43385</v>
      </c>
      <c r="C1039" s="1" t="s">
        <v>61</v>
      </c>
      <c r="D1039" s="1">
        <v>25</v>
      </c>
      <c r="E1039" s="1">
        <v>415.92</v>
      </c>
      <c r="F1039" s="1" t="s">
        <v>51</v>
      </c>
      <c r="G1039" s="1">
        <v>7.8</v>
      </c>
      <c r="H1039" s="1" t="s">
        <v>88</v>
      </c>
      <c r="I1039" s="1" t="s">
        <v>53</v>
      </c>
      <c r="J1039" s="1" t="s">
        <v>54</v>
      </c>
      <c r="K1039" s="1" t="s">
        <v>55</v>
      </c>
      <c r="L1039" s="1" t="s">
        <v>56</v>
      </c>
      <c r="M1039" s="20">
        <v>43387</v>
      </c>
      <c r="N1039" s="21">
        <f>E1039-G1039</f>
        <v>408.12</v>
      </c>
      <c r="O1039" s="19">
        <f>M1039-B1039</f>
        <v>2</v>
      </c>
    </row>
    <row r="1040" spans="1:15">
      <c r="A1040" s="1">
        <v>19556</v>
      </c>
      <c r="B1040" s="20">
        <v>43098</v>
      </c>
      <c r="C1040" s="1" t="s">
        <v>61</v>
      </c>
      <c r="D1040" s="1">
        <v>45</v>
      </c>
      <c r="E1040" s="1">
        <v>6190.58</v>
      </c>
      <c r="F1040" s="1" t="s">
        <v>77</v>
      </c>
      <c r="G1040" s="1">
        <v>32.1</v>
      </c>
      <c r="H1040" s="1" t="s">
        <v>95</v>
      </c>
      <c r="I1040" s="1" t="s">
        <v>63</v>
      </c>
      <c r="J1040" s="1" t="s">
        <v>79</v>
      </c>
      <c r="K1040" s="1" t="s">
        <v>80</v>
      </c>
      <c r="L1040" s="1" t="s">
        <v>81</v>
      </c>
      <c r="M1040" s="20">
        <v>43115</v>
      </c>
      <c r="N1040" s="21">
        <f>E1040-G1040</f>
        <v>6158.48</v>
      </c>
      <c r="O1040" s="19">
        <f>M1040-B1040</f>
        <v>17</v>
      </c>
    </row>
    <row r="1041" spans="1:15">
      <c r="A1041" s="1">
        <v>50692</v>
      </c>
      <c r="B1041" s="20">
        <v>42994</v>
      </c>
      <c r="C1041" s="1" t="s">
        <v>57</v>
      </c>
      <c r="D1041" s="1">
        <v>28</v>
      </c>
      <c r="E1041" s="1">
        <v>350.91</v>
      </c>
      <c r="F1041" s="1" t="s">
        <v>51</v>
      </c>
      <c r="G1041" s="1">
        <v>5.5</v>
      </c>
      <c r="H1041" s="1" t="s">
        <v>78</v>
      </c>
      <c r="I1041" s="1" t="s">
        <v>53</v>
      </c>
      <c r="J1041" s="1" t="s">
        <v>54</v>
      </c>
      <c r="K1041" s="1" t="s">
        <v>55</v>
      </c>
      <c r="L1041" s="1" t="s">
        <v>56</v>
      </c>
      <c r="M1041" s="20">
        <v>42996</v>
      </c>
      <c r="N1041" s="21">
        <f>E1041-G1041</f>
        <v>345.41</v>
      </c>
      <c r="O1041" s="19">
        <f>M1041-B1041</f>
        <v>2</v>
      </c>
    </row>
    <row r="1042" spans="1:15">
      <c r="A1042" s="1">
        <v>27844</v>
      </c>
      <c r="B1042" s="20">
        <v>43279</v>
      </c>
      <c r="C1042" s="1" t="s">
        <v>85</v>
      </c>
      <c r="D1042" s="1">
        <v>27</v>
      </c>
      <c r="E1042" s="1">
        <v>145.37</v>
      </c>
      <c r="F1042" s="1" t="s">
        <v>51</v>
      </c>
      <c r="G1042" s="1">
        <v>5.9</v>
      </c>
      <c r="H1042" s="1" t="s">
        <v>52</v>
      </c>
      <c r="I1042" s="1" t="s">
        <v>70</v>
      </c>
      <c r="J1042" s="1" t="s">
        <v>54</v>
      </c>
      <c r="K1042" s="1" t="s">
        <v>101</v>
      </c>
      <c r="L1042" s="1" t="s">
        <v>56</v>
      </c>
      <c r="M1042" s="20">
        <v>43281</v>
      </c>
      <c r="N1042" s="21">
        <f>E1042-G1042</f>
        <v>139.47</v>
      </c>
      <c r="O1042" s="19">
        <f>M1042-B1042</f>
        <v>2</v>
      </c>
    </row>
    <row r="1043" spans="1:15">
      <c r="A1043" s="1">
        <v>42054</v>
      </c>
      <c r="B1043" s="20">
        <v>43722</v>
      </c>
      <c r="C1043" s="1" t="s">
        <v>92</v>
      </c>
      <c r="D1043" s="1">
        <v>32</v>
      </c>
      <c r="E1043" s="1">
        <v>101.17</v>
      </c>
      <c r="F1043" s="1" t="s">
        <v>51</v>
      </c>
      <c r="G1043" s="1">
        <v>1.6</v>
      </c>
      <c r="H1043" s="1" t="s">
        <v>73</v>
      </c>
      <c r="I1043" s="1" t="s">
        <v>63</v>
      </c>
      <c r="J1043" s="1" t="s">
        <v>54</v>
      </c>
      <c r="K1043" s="1" t="s">
        <v>55</v>
      </c>
      <c r="L1043" s="1" t="s">
        <v>56</v>
      </c>
      <c r="M1043" s="20">
        <v>43724</v>
      </c>
      <c r="N1043" s="21">
        <f>E1043-G1043</f>
        <v>99.570000000000007</v>
      </c>
      <c r="O1043" s="19">
        <f>M1043-B1043</f>
        <v>2</v>
      </c>
    </row>
    <row r="1044" spans="1:15">
      <c r="A1044" s="1">
        <v>41764</v>
      </c>
      <c r="B1044" s="20">
        <v>42647</v>
      </c>
      <c r="C1044" s="1" t="s">
        <v>61</v>
      </c>
      <c r="D1044" s="1">
        <v>16</v>
      </c>
      <c r="E1044" s="1">
        <v>5462.41</v>
      </c>
      <c r="F1044" s="1" t="s">
        <v>77</v>
      </c>
      <c r="G1044" s="1">
        <v>31.2</v>
      </c>
      <c r="H1044" s="1" t="s">
        <v>52</v>
      </c>
      <c r="I1044" s="1" t="s">
        <v>70</v>
      </c>
      <c r="J1044" s="1" t="s">
        <v>79</v>
      </c>
      <c r="K1044" s="1" t="s">
        <v>114</v>
      </c>
      <c r="L1044" s="1" t="s">
        <v>115</v>
      </c>
      <c r="M1044" s="20">
        <v>42649</v>
      </c>
      <c r="N1044" s="21">
        <f>E1044-G1044</f>
        <v>5431.21</v>
      </c>
      <c r="O1044" s="19">
        <f>M1044-B1044</f>
        <v>2</v>
      </c>
    </row>
    <row r="1045" spans="1:15">
      <c r="A1045" s="1">
        <v>16519</v>
      </c>
      <c r="B1045" s="20">
        <v>43260</v>
      </c>
      <c r="C1045" s="1" t="s">
        <v>92</v>
      </c>
      <c r="D1045" s="1">
        <v>39</v>
      </c>
      <c r="E1045" s="1">
        <v>170.1</v>
      </c>
      <c r="F1045" s="1" t="s">
        <v>51</v>
      </c>
      <c r="G1045" s="1">
        <v>3.2</v>
      </c>
      <c r="H1045" s="1" t="s">
        <v>52</v>
      </c>
      <c r="I1045" s="1" t="s">
        <v>74</v>
      </c>
      <c r="J1045" s="1" t="s">
        <v>54</v>
      </c>
      <c r="K1045" s="1" t="s">
        <v>55</v>
      </c>
      <c r="L1045" s="1" t="s">
        <v>56</v>
      </c>
      <c r="M1045" s="20">
        <v>43262</v>
      </c>
      <c r="N1045" s="21">
        <f>E1045-G1045</f>
        <v>166.9</v>
      </c>
      <c r="O1045" s="19">
        <f>M1045-B1045</f>
        <v>2</v>
      </c>
    </row>
    <row r="1046" spans="1:15">
      <c r="A1046" s="1">
        <v>18147</v>
      </c>
      <c r="B1046" s="20">
        <v>42567</v>
      </c>
      <c r="C1046" s="1" t="s">
        <v>61</v>
      </c>
      <c r="D1046" s="1">
        <v>50</v>
      </c>
      <c r="E1046" s="1">
        <v>311.27</v>
      </c>
      <c r="F1046" s="1" t="s">
        <v>51</v>
      </c>
      <c r="G1046" s="1">
        <v>6.1</v>
      </c>
      <c r="H1046" s="1" t="s">
        <v>95</v>
      </c>
      <c r="I1046" s="1" t="s">
        <v>70</v>
      </c>
      <c r="J1046" s="1" t="s">
        <v>54</v>
      </c>
      <c r="K1046" s="1" t="s">
        <v>101</v>
      </c>
      <c r="L1046" s="1" t="s">
        <v>56</v>
      </c>
      <c r="M1046" s="20">
        <v>42568</v>
      </c>
      <c r="N1046" s="21">
        <f>E1046-G1046</f>
        <v>305.16999999999996</v>
      </c>
      <c r="O1046" s="19">
        <f>M1046-B1046</f>
        <v>1</v>
      </c>
    </row>
    <row r="1047" spans="1:15">
      <c r="A1047" s="1">
        <v>10661</v>
      </c>
      <c r="B1047" s="20">
        <v>42392</v>
      </c>
      <c r="C1047" s="1" t="s">
        <v>61</v>
      </c>
      <c r="D1047" s="1">
        <v>42</v>
      </c>
      <c r="E1047" s="1">
        <v>1404.5355</v>
      </c>
      <c r="F1047" s="1" t="s">
        <v>51</v>
      </c>
      <c r="G1047" s="1">
        <v>6.2</v>
      </c>
      <c r="H1047" s="1" t="s">
        <v>93</v>
      </c>
      <c r="I1047" s="1" t="s">
        <v>63</v>
      </c>
      <c r="J1047" s="1" t="s">
        <v>54</v>
      </c>
      <c r="K1047" s="1" t="s">
        <v>101</v>
      </c>
      <c r="L1047" s="1" t="s">
        <v>56</v>
      </c>
      <c r="M1047" s="20">
        <v>42394</v>
      </c>
      <c r="N1047" s="21">
        <f>E1047-G1047</f>
        <v>1398.3354999999999</v>
      </c>
      <c r="O1047" s="19">
        <f>M1047-B1047</f>
        <v>2</v>
      </c>
    </row>
    <row r="1048" spans="1:15">
      <c r="A1048" s="1">
        <v>22917</v>
      </c>
      <c r="B1048" s="20">
        <v>42429</v>
      </c>
      <c r="C1048" s="1" t="s">
        <v>92</v>
      </c>
      <c r="D1048" s="1">
        <v>1</v>
      </c>
      <c r="E1048" s="1">
        <v>3798.8</v>
      </c>
      <c r="F1048" s="1" t="s">
        <v>69</v>
      </c>
      <c r="G1048" s="1">
        <v>26.2</v>
      </c>
      <c r="H1048" s="1" t="s">
        <v>93</v>
      </c>
      <c r="I1048" s="1" t="s">
        <v>53</v>
      </c>
      <c r="J1048" s="1" t="s">
        <v>64</v>
      </c>
      <c r="K1048" s="1" t="s">
        <v>96</v>
      </c>
      <c r="L1048" s="1" t="s">
        <v>104</v>
      </c>
      <c r="M1048" s="20">
        <v>42432</v>
      </c>
      <c r="N1048" s="21">
        <f>E1048-G1048</f>
        <v>3772.6000000000004</v>
      </c>
      <c r="O1048" s="19">
        <f>M1048-B1048</f>
        <v>3</v>
      </c>
    </row>
    <row r="1049" spans="1:15">
      <c r="A1049" s="1">
        <v>26912</v>
      </c>
      <c r="B1049" s="20">
        <v>43582</v>
      </c>
      <c r="C1049" s="1" t="s">
        <v>85</v>
      </c>
      <c r="D1049" s="1">
        <v>18</v>
      </c>
      <c r="E1049" s="1">
        <v>3355.74</v>
      </c>
      <c r="F1049" s="1" t="s">
        <v>51</v>
      </c>
      <c r="G1049" s="1">
        <v>5.6</v>
      </c>
      <c r="H1049" s="1" t="s">
        <v>78</v>
      </c>
      <c r="I1049" s="1" t="s">
        <v>70</v>
      </c>
      <c r="J1049" s="1" t="s">
        <v>64</v>
      </c>
      <c r="K1049" s="1" t="s">
        <v>65</v>
      </c>
      <c r="L1049" s="1" t="s">
        <v>56</v>
      </c>
      <c r="M1049" s="20">
        <v>43586</v>
      </c>
      <c r="N1049" s="21">
        <f>E1049-G1049</f>
        <v>3350.14</v>
      </c>
      <c r="O1049" s="19">
        <f>M1049-B1049</f>
        <v>4</v>
      </c>
    </row>
    <row r="1050" spans="1:15">
      <c r="A1050" s="1">
        <v>35425</v>
      </c>
      <c r="B1050" s="20">
        <v>42821</v>
      </c>
      <c r="C1050" s="1" t="s">
        <v>61</v>
      </c>
      <c r="D1050" s="1">
        <v>45</v>
      </c>
      <c r="E1050" s="1">
        <v>80.98</v>
      </c>
      <c r="F1050" s="1" t="s">
        <v>51</v>
      </c>
      <c r="G1050" s="1">
        <v>0.8</v>
      </c>
      <c r="H1050" s="1" t="s">
        <v>91</v>
      </c>
      <c r="I1050" s="1" t="s">
        <v>70</v>
      </c>
      <c r="J1050" s="1" t="s">
        <v>54</v>
      </c>
      <c r="K1050" s="1" t="s">
        <v>123</v>
      </c>
      <c r="L1050" s="1" t="s">
        <v>76</v>
      </c>
      <c r="M1050" s="20">
        <v>42823</v>
      </c>
      <c r="N1050" s="21">
        <f>E1050-G1050</f>
        <v>80.180000000000007</v>
      </c>
      <c r="O1050" s="19">
        <f>M1050-B1050</f>
        <v>2</v>
      </c>
    </row>
    <row r="1051" spans="1:15">
      <c r="A1051" s="1">
        <v>54468</v>
      </c>
      <c r="B1051" s="20">
        <v>42717</v>
      </c>
      <c r="C1051" s="1" t="s">
        <v>57</v>
      </c>
      <c r="D1051" s="1">
        <v>35</v>
      </c>
      <c r="E1051" s="1">
        <v>453.78</v>
      </c>
      <c r="F1051" s="1" t="s">
        <v>51</v>
      </c>
      <c r="G1051" s="1">
        <v>8.5</v>
      </c>
      <c r="H1051" s="1" t="s">
        <v>99</v>
      </c>
      <c r="I1051" s="1" t="s">
        <v>63</v>
      </c>
      <c r="J1051" s="1" t="s">
        <v>54</v>
      </c>
      <c r="K1051" s="1" t="s">
        <v>100</v>
      </c>
      <c r="L1051" s="1" t="s">
        <v>90</v>
      </c>
      <c r="M1051" s="20">
        <v>42718</v>
      </c>
      <c r="N1051" s="21">
        <f>E1051-G1051</f>
        <v>445.28</v>
      </c>
      <c r="O1051" s="19">
        <f>M1051-B1051</f>
        <v>1</v>
      </c>
    </row>
    <row r="1052" spans="1:15">
      <c r="A1052" s="1">
        <v>45248</v>
      </c>
      <c r="B1052" s="20">
        <v>43205</v>
      </c>
      <c r="C1052" s="1" t="s">
        <v>92</v>
      </c>
      <c r="D1052" s="1">
        <v>32</v>
      </c>
      <c r="E1052" s="1">
        <v>5287.7</v>
      </c>
      <c r="F1052" s="1" t="s">
        <v>51</v>
      </c>
      <c r="G1052" s="1">
        <v>9.6</v>
      </c>
      <c r="H1052" s="1" t="s">
        <v>99</v>
      </c>
      <c r="I1052" s="1" t="s">
        <v>53</v>
      </c>
      <c r="J1052" s="1" t="s">
        <v>64</v>
      </c>
      <c r="K1052" s="1" t="s">
        <v>65</v>
      </c>
      <c r="L1052" s="1" t="s">
        <v>56</v>
      </c>
      <c r="M1052" s="20">
        <v>43207</v>
      </c>
      <c r="N1052" s="21">
        <f>E1052-G1052</f>
        <v>5278.0999999999995</v>
      </c>
      <c r="O1052" s="19">
        <f>M1052-B1052</f>
        <v>2</v>
      </c>
    </row>
    <row r="1053" spans="1:15">
      <c r="A1053" s="1">
        <v>43110</v>
      </c>
      <c r="B1053" s="20">
        <v>43136</v>
      </c>
      <c r="C1053" s="1" t="s">
        <v>57</v>
      </c>
      <c r="D1053" s="1">
        <v>1</v>
      </c>
      <c r="E1053" s="1">
        <v>3700.05</v>
      </c>
      <c r="F1053" s="1" t="s">
        <v>51</v>
      </c>
      <c r="G1053" s="1">
        <v>26.2</v>
      </c>
      <c r="H1053" s="1" t="s">
        <v>91</v>
      </c>
      <c r="I1053" s="1" t="s">
        <v>53</v>
      </c>
      <c r="J1053" s="1" t="s">
        <v>64</v>
      </c>
      <c r="K1053" s="1" t="s">
        <v>96</v>
      </c>
      <c r="L1053" s="1" t="s">
        <v>104</v>
      </c>
      <c r="M1053" s="20">
        <v>43138</v>
      </c>
      <c r="N1053" s="21">
        <f>E1053-G1053</f>
        <v>3673.8500000000004</v>
      </c>
      <c r="O1053" s="19">
        <f>M1053-B1053</f>
        <v>2</v>
      </c>
    </row>
    <row r="1054" spans="1:15">
      <c r="A1054" s="1">
        <v>39585</v>
      </c>
      <c r="B1054" s="20">
        <v>43462</v>
      </c>
      <c r="C1054" s="1" t="s">
        <v>61</v>
      </c>
      <c r="D1054" s="1">
        <v>32</v>
      </c>
      <c r="E1054" s="1">
        <v>177.80189999999999</v>
      </c>
      <c r="F1054" s="1" t="s">
        <v>51</v>
      </c>
      <c r="G1054" s="1">
        <v>3.9</v>
      </c>
      <c r="H1054" s="1" t="s">
        <v>88</v>
      </c>
      <c r="I1054" s="1" t="s">
        <v>53</v>
      </c>
      <c r="J1054" s="1" t="s">
        <v>79</v>
      </c>
      <c r="K1054" s="1" t="s">
        <v>87</v>
      </c>
      <c r="L1054" s="1" t="s">
        <v>76</v>
      </c>
      <c r="M1054" s="20">
        <v>43463</v>
      </c>
      <c r="N1054" s="21">
        <f>E1054-G1054</f>
        <v>173.90189999999998</v>
      </c>
      <c r="O1054" s="19">
        <f>M1054-B1054</f>
        <v>1</v>
      </c>
    </row>
    <row r="1055" spans="1:15">
      <c r="A1055" s="1">
        <v>9925</v>
      </c>
      <c r="B1055" s="20">
        <v>43494</v>
      </c>
      <c r="C1055" s="1" t="s">
        <v>50</v>
      </c>
      <c r="D1055" s="1">
        <v>31</v>
      </c>
      <c r="E1055" s="1">
        <v>732.42</v>
      </c>
      <c r="F1055" s="1" t="s">
        <v>51</v>
      </c>
      <c r="G1055" s="1">
        <v>9.6</v>
      </c>
      <c r="H1055" s="1" t="s">
        <v>86</v>
      </c>
      <c r="I1055" s="1" t="s">
        <v>53</v>
      </c>
      <c r="J1055" s="1" t="s">
        <v>54</v>
      </c>
      <c r="K1055" s="1" t="s">
        <v>100</v>
      </c>
      <c r="L1055" s="1" t="s">
        <v>90</v>
      </c>
      <c r="M1055" s="20">
        <v>43496</v>
      </c>
      <c r="N1055" s="21">
        <f>E1055-G1055</f>
        <v>722.81999999999994</v>
      </c>
      <c r="O1055" s="19">
        <f>M1055-B1055</f>
        <v>2</v>
      </c>
    </row>
    <row r="1056" spans="1:15">
      <c r="A1056" s="1">
        <v>48963</v>
      </c>
      <c r="B1056" s="20">
        <v>43026</v>
      </c>
      <c r="C1056" s="1" t="s">
        <v>61</v>
      </c>
      <c r="D1056" s="1">
        <v>12</v>
      </c>
      <c r="E1056" s="1">
        <v>87.6</v>
      </c>
      <c r="F1056" s="1" t="s">
        <v>51</v>
      </c>
      <c r="G1056" s="1">
        <v>6.4</v>
      </c>
      <c r="H1056" s="1" t="s">
        <v>86</v>
      </c>
      <c r="I1056" s="1" t="s">
        <v>70</v>
      </c>
      <c r="J1056" s="1" t="s">
        <v>54</v>
      </c>
      <c r="K1056" s="1" t="s">
        <v>101</v>
      </c>
      <c r="L1056" s="1" t="s">
        <v>56</v>
      </c>
      <c r="M1056" s="20">
        <v>43028</v>
      </c>
      <c r="N1056" s="21">
        <f>E1056-G1056</f>
        <v>81.199999999999989</v>
      </c>
      <c r="O1056" s="19">
        <f>M1056-B1056</f>
        <v>2</v>
      </c>
    </row>
    <row r="1057" spans="1:15">
      <c r="A1057" s="1">
        <v>33540</v>
      </c>
      <c r="B1057" s="20">
        <v>43256</v>
      </c>
      <c r="C1057" s="1" t="s">
        <v>85</v>
      </c>
      <c r="D1057" s="1">
        <v>21</v>
      </c>
      <c r="E1057" s="1">
        <v>204.36</v>
      </c>
      <c r="F1057" s="1" t="s">
        <v>51</v>
      </c>
      <c r="G1057" s="1">
        <v>5.2</v>
      </c>
      <c r="H1057" s="1" t="s">
        <v>78</v>
      </c>
      <c r="I1057" s="1" t="s">
        <v>63</v>
      </c>
      <c r="J1057" s="1" t="s">
        <v>54</v>
      </c>
      <c r="K1057" s="1" t="s">
        <v>100</v>
      </c>
      <c r="L1057" s="1" t="s">
        <v>76</v>
      </c>
      <c r="M1057" s="20">
        <v>43260</v>
      </c>
      <c r="N1057" s="21">
        <f>E1057-G1057</f>
        <v>199.16000000000003</v>
      </c>
      <c r="O1057" s="19">
        <f>M1057-B1057</f>
        <v>4</v>
      </c>
    </row>
    <row r="1058" spans="1:15">
      <c r="A1058" s="1">
        <v>12611</v>
      </c>
      <c r="B1058" s="20">
        <v>43387</v>
      </c>
      <c r="C1058" s="1" t="s">
        <v>92</v>
      </c>
      <c r="D1058" s="1">
        <v>13</v>
      </c>
      <c r="E1058" s="1">
        <v>203.29</v>
      </c>
      <c r="F1058" s="1" t="s">
        <v>69</v>
      </c>
      <c r="G1058" s="1">
        <v>1.6</v>
      </c>
      <c r="H1058" s="1" t="s">
        <v>91</v>
      </c>
      <c r="I1058" s="1" t="s">
        <v>70</v>
      </c>
      <c r="J1058" s="1" t="s">
        <v>54</v>
      </c>
      <c r="K1058" s="1" t="s">
        <v>55</v>
      </c>
      <c r="L1058" s="1" t="s">
        <v>56</v>
      </c>
      <c r="M1058" s="20">
        <v>43389</v>
      </c>
      <c r="N1058" s="21">
        <f>E1058-G1058</f>
        <v>201.69</v>
      </c>
      <c r="O1058" s="19">
        <f>M1058-B1058</f>
        <v>2</v>
      </c>
    </row>
    <row r="1059" spans="1:15">
      <c r="A1059" s="1">
        <v>37025</v>
      </c>
      <c r="B1059" s="20">
        <v>42683</v>
      </c>
      <c r="C1059" s="1" t="s">
        <v>57</v>
      </c>
      <c r="D1059" s="1">
        <v>37</v>
      </c>
      <c r="E1059" s="1">
        <v>686.82</v>
      </c>
      <c r="F1059" s="1" t="s">
        <v>51</v>
      </c>
      <c r="G1059" s="1">
        <v>2.1</v>
      </c>
      <c r="H1059" s="1" t="s">
        <v>99</v>
      </c>
      <c r="I1059" s="1" t="s">
        <v>53</v>
      </c>
      <c r="J1059" s="1" t="s">
        <v>64</v>
      </c>
      <c r="K1059" s="1" t="s">
        <v>71</v>
      </c>
      <c r="L1059" s="1" t="s">
        <v>90</v>
      </c>
      <c r="M1059" s="20">
        <v>42684</v>
      </c>
      <c r="N1059" s="21">
        <f>E1059-G1059</f>
        <v>684.72</v>
      </c>
      <c r="O1059" s="19">
        <f>M1059-B1059</f>
        <v>1</v>
      </c>
    </row>
    <row r="1060" spans="1:15">
      <c r="A1060" s="1">
        <v>59271</v>
      </c>
      <c r="B1060" s="20">
        <v>43214</v>
      </c>
      <c r="C1060" s="1" t="s">
        <v>61</v>
      </c>
      <c r="D1060" s="1">
        <v>23</v>
      </c>
      <c r="E1060" s="1">
        <v>154.11000000000001</v>
      </c>
      <c r="F1060" s="1" t="s">
        <v>51</v>
      </c>
      <c r="G1060" s="1">
        <v>5.6</v>
      </c>
      <c r="H1060" s="1" t="s">
        <v>93</v>
      </c>
      <c r="I1060" s="1" t="s">
        <v>53</v>
      </c>
      <c r="J1060" s="1" t="s">
        <v>54</v>
      </c>
      <c r="K1060" s="1" t="s">
        <v>101</v>
      </c>
      <c r="L1060" s="1" t="s">
        <v>56</v>
      </c>
      <c r="M1060" s="20">
        <v>43216</v>
      </c>
      <c r="N1060" s="21">
        <f>E1060-G1060</f>
        <v>148.51000000000002</v>
      </c>
      <c r="O1060" s="19">
        <f>M1060-B1060</f>
        <v>2</v>
      </c>
    </row>
    <row r="1061" spans="1:15">
      <c r="A1061" s="1">
        <v>48448</v>
      </c>
      <c r="B1061" s="20">
        <v>43785</v>
      </c>
      <c r="C1061" s="1" t="s">
        <v>85</v>
      </c>
      <c r="D1061" s="1">
        <v>20</v>
      </c>
      <c r="E1061" s="1">
        <v>364.82</v>
      </c>
      <c r="F1061" s="1" t="s">
        <v>51</v>
      </c>
      <c r="G1061" s="1">
        <v>1.1000000000000001</v>
      </c>
      <c r="H1061" s="1" t="s">
        <v>91</v>
      </c>
      <c r="I1061" s="1" t="s">
        <v>70</v>
      </c>
      <c r="J1061" s="1" t="s">
        <v>64</v>
      </c>
      <c r="K1061" s="1" t="s">
        <v>65</v>
      </c>
      <c r="L1061" s="1" t="s">
        <v>76</v>
      </c>
      <c r="M1061" s="20">
        <v>43785</v>
      </c>
      <c r="N1061" s="21">
        <f>E1061-G1061</f>
        <v>363.71999999999997</v>
      </c>
      <c r="O1061" s="19">
        <f>M1061-B1061</f>
        <v>0</v>
      </c>
    </row>
    <row r="1062" spans="1:15">
      <c r="A1062" s="1">
        <v>34082</v>
      </c>
      <c r="B1062" s="20">
        <v>43400</v>
      </c>
      <c r="C1062" s="1" t="s">
        <v>61</v>
      </c>
      <c r="D1062" s="1">
        <v>19</v>
      </c>
      <c r="E1062" s="1">
        <v>2713.71</v>
      </c>
      <c r="F1062" s="1" t="s">
        <v>51</v>
      </c>
      <c r="G1062" s="1">
        <v>21.4</v>
      </c>
      <c r="H1062" s="1" t="s">
        <v>52</v>
      </c>
      <c r="I1062" s="1" t="s">
        <v>53</v>
      </c>
      <c r="J1062" s="1" t="s">
        <v>54</v>
      </c>
      <c r="K1062" s="1" t="s">
        <v>82</v>
      </c>
      <c r="L1062" s="1" t="s">
        <v>56</v>
      </c>
      <c r="M1062" s="20">
        <v>43401</v>
      </c>
      <c r="N1062" s="21">
        <f>E1062-G1062</f>
        <v>2692.31</v>
      </c>
      <c r="O1062" s="19">
        <f>M1062-B1062</f>
        <v>1</v>
      </c>
    </row>
    <row r="1063" spans="1:15">
      <c r="A1063" s="1">
        <v>14274</v>
      </c>
      <c r="B1063" s="20">
        <v>42375</v>
      </c>
      <c r="C1063" s="1" t="s">
        <v>61</v>
      </c>
      <c r="D1063" s="1">
        <v>2</v>
      </c>
      <c r="E1063" s="1">
        <v>66.040000000000006</v>
      </c>
      <c r="F1063" s="1" t="s">
        <v>51</v>
      </c>
      <c r="G1063" s="1">
        <v>1.2</v>
      </c>
      <c r="H1063" s="1" t="s">
        <v>91</v>
      </c>
      <c r="I1063" s="1" t="s">
        <v>63</v>
      </c>
      <c r="J1063" s="1" t="s">
        <v>64</v>
      </c>
      <c r="K1063" s="1" t="s">
        <v>65</v>
      </c>
      <c r="L1063" s="1" t="s">
        <v>56</v>
      </c>
      <c r="M1063" s="20">
        <v>42376</v>
      </c>
      <c r="N1063" s="21">
        <f>E1063-G1063</f>
        <v>64.84</v>
      </c>
      <c r="O1063" s="19">
        <f>M1063-B1063</f>
        <v>1</v>
      </c>
    </row>
    <row r="1064" spans="1:15">
      <c r="A1064" s="1">
        <v>48357</v>
      </c>
      <c r="B1064" s="20">
        <v>42456</v>
      </c>
      <c r="C1064" s="1" t="s">
        <v>61</v>
      </c>
      <c r="D1064" s="1">
        <v>16</v>
      </c>
      <c r="E1064" s="1">
        <v>2531.0100000000002</v>
      </c>
      <c r="F1064" s="1" t="s">
        <v>51</v>
      </c>
      <c r="G1064" s="1">
        <v>15</v>
      </c>
      <c r="H1064" s="1" t="s">
        <v>52</v>
      </c>
      <c r="I1064" s="1" t="s">
        <v>63</v>
      </c>
      <c r="J1064" s="1" t="s">
        <v>64</v>
      </c>
      <c r="K1064" s="1" t="s">
        <v>97</v>
      </c>
      <c r="L1064" s="1" t="s">
        <v>66</v>
      </c>
      <c r="M1064" s="20">
        <v>42456</v>
      </c>
      <c r="N1064" s="21">
        <f>E1064-G1064</f>
        <v>2516.0100000000002</v>
      </c>
      <c r="O1064" s="19">
        <f>M1064-B1064</f>
        <v>0</v>
      </c>
    </row>
    <row r="1065" spans="1:15">
      <c r="A1065" s="1">
        <v>32386</v>
      </c>
      <c r="B1065" s="20">
        <v>43573</v>
      </c>
      <c r="C1065" s="1" t="s">
        <v>50</v>
      </c>
      <c r="D1065" s="1">
        <v>1</v>
      </c>
      <c r="E1065" s="1">
        <v>2135.89</v>
      </c>
      <c r="F1065" s="1" t="s">
        <v>51</v>
      </c>
      <c r="G1065" s="1">
        <v>15</v>
      </c>
      <c r="H1065" s="1" t="s">
        <v>88</v>
      </c>
      <c r="I1065" s="1" t="s">
        <v>70</v>
      </c>
      <c r="J1065" s="1" t="s">
        <v>64</v>
      </c>
      <c r="K1065" s="1" t="s">
        <v>97</v>
      </c>
      <c r="L1065" s="1" t="s">
        <v>66</v>
      </c>
      <c r="M1065" s="20">
        <v>43575</v>
      </c>
      <c r="N1065" s="21">
        <f>E1065-G1065</f>
        <v>2120.89</v>
      </c>
      <c r="O1065" s="19">
        <f>M1065-B1065</f>
        <v>2</v>
      </c>
    </row>
    <row r="1066" spans="1:15">
      <c r="A1066" s="1">
        <v>24064</v>
      </c>
      <c r="B1066" s="20">
        <v>42940</v>
      </c>
      <c r="C1066" s="1" t="s">
        <v>92</v>
      </c>
      <c r="D1066" s="1">
        <v>23</v>
      </c>
      <c r="E1066" s="1">
        <v>6812.18</v>
      </c>
      <c r="F1066" s="1" t="s">
        <v>77</v>
      </c>
      <c r="G1066" s="1">
        <v>15.7</v>
      </c>
      <c r="H1066" s="1" t="s">
        <v>73</v>
      </c>
      <c r="I1066" s="1" t="s">
        <v>70</v>
      </c>
      <c r="J1066" s="1" t="s">
        <v>64</v>
      </c>
      <c r="K1066" s="1" t="s">
        <v>97</v>
      </c>
      <c r="L1066" s="1" t="s">
        <v>81</v>
      </c>
      <c r="M1066" s="20">
        <v>42943</v>
      </c>
      <c r="N1066" s="21">
        <f>E1066-G1066</f>
        <v>6796.4800000000005</v>
      </c>
      <c r="O1066" s="19">
        <f>M1066-B1066</f>
        <v>3</v>
      </c>
    </row>
    <row r="1067" spans="1:15">
      <c r="A1067" s="1">
        <v>10659</v>
      </c>
      <c r="B1067" s="20">
        <v>42503</v>
      </c>
      <c r="C1067" s="1" t="s">
        <v>50</v>
      </c>
      <c r="D1067" s="1">
        <v>40</v>
      </c>
      <c r="E1067" s="1">
        <v>243.29</v>
      </c>
      <c r="F1067" s="1" t="s">
        <v>51</v>
      </c>
      <c r="G1067" s="1">
        <v>6</v>
      </c>
      <c r="H1067" s="1" t="s">
        <v>99</v>
      </c>
      <c r="I1067" s="1" t="s">
        <v>53</v>
      </c>
      <c r="J1067" s="1" t="s">
        <v>54</v>
      </c>
      <c r="K1067" s="1" t="s">
        <v>101</v>
      </c>
      <c r="L1067" s="1" t="s">
        <v>56</v>
      </c>
      <c r="M1067" s="20">
        <v>42503</v>
      </c>
      <c r="N1067" s="21">
        <f>E1067-G1067</f>
        <v>237.29</v>
      </c>
      <c r="O1067" s="19">
        <f>M1067-B1067</f>
        <v>0</v>
      </c>
    </row>
    <row r="1068" spans="1:15">
      <c r="A1068" s="1">
        <v>45543</v>
      </c>
      <c r="B1068" s="20">
        <v>43132</v>
      </c>
      <c r="C1068" s="1" t="s">
        <v>85</v>
      </c>
      <c r="D1068" s="1">
        <v>16</v>
      </c>
      <c r="E1068" s="1">
        <v>1309.07</v>
      </c>
      <c r="F1068" s="1" t="s">
        <v>77</v>
      </c>
      <c r="G1068" s="1">
        <v>95.6</v>
      </c>
      <c r="H1068" s="1" t="s">
        <v>52</v>
      </c>
      <c r="I1068" s="1" t="s">
        <v>53</v>
      </c>
      <c r="J1068" s="1" t="s">
        <v>79</v>
      </c>
      <c r="K1068" s="1" t="s">
        <v>114</v>
      </c>
      <c r="L1068" s="1" t="s">
        <v>115</v>
      </c>
      <c r="M1068" s="20">
        <v>43136</v>
      </c>
      <c r="N1068" s="21">
        <f>E1068-G1068</f>
        <v>1213.47</v>
      </c>
      <c r="O1068" s="19">
        <f>M1068-B1068</f>
        <v>4</v>
      </c>
    </row>
    <row r="1069" spans="1:15">
      <c r="A1069" s="1">
        <v>33894</v>
      </c>
      <c r="B1069" s="20">
        <v>42899</v>
      </c>
      <c r="C1069" s="1" t="s">
        <v>50</v>
      </c>
      <c r="D1069" s="1">
        <v>48</v>
      </c>
      <c r="E1069" s="1">
        <v>242.36</v>
      </c>
      <c r="F1069" s="1" t="s">
        <v>51</v>
      </c>
      <c r="G1069" s="1">
        <v>4.9000000000000004</v>
      </c>
      <c r="H1069" s="1" t="s">
        <v>62</v>
      </c>
      <c r="I1069" s="1" t="s">
        <v>53</v>
      </c>
      <c r="J1069" s="1" t="s">
        <v>64</v>
      </c>
      <c r="K1069" s="1" t="s">
        <v>71</v>
      </c>
      <c r="L1069" s="1" t="s">
        <v>90</v>
      </c>
      <c r="M1069" s="20">
        <v>42901</v>
      </c>
      <c r="N1069" s="21">
        <f>E1069-G1069</f>
        <v>237.46</v>
      </c>
      <c r="O1069" s="19">
        <f>M1069-B1069</f>
        <v>2</v>
      </c>
    </row>
    <row r="1070" spans="1:15">
      <c r="A1070" s="1">
        <v>7427</v>
      </c>
      <c r="B1070" s="20">
        <v>43814</v>
      </c>
      <c r="C1070" s="1" t="s">
        <v>61</v>
      </c>
      <c r="D1070" s="1">
        <v>9</v>
      </c>
      <c r="E1070" s="1">
        <v>195.02</v>
      </c>
      <c r="F1070" s="1" t="s">
        <v>51</v>
      </c>
      <c r="G1070" s="1">
        <v>1.6</v>
      </c>
      <c r="H1070" s="1" t="s">
        <v>73</v>
      </c>
      <c r="I1070" s="1" t="s">
        <v>53</v>
      </c>
      <c r="J1070" s="1" t="s">
        <v>54</v>
      </c>
      <c r="K1070" s="1" t="s">
        <v>55</v>
      </c>
      <c r="L1070" s="1" t="s">
        <v>56</v>
      </c>
      <c r="M1070" s="20">
        <v>43815</v>
      </c>
      <c r="N1070" s="21">
        <f>E1070-G1070</f>
        <v>193.42000000000002</v>
      </c>
      <c r="O1070" s="19">
        <f>M1070-B1070</f>
        <v>1</v>
      </c>
    </row>
    <row r="1071" spans="1:15">
      <c r="A1071" s="1">
        <v>32451</v>
      </c>
      <c r="B1071" s="20">
        <v>42452</v>
      </c>
      <c r="C1071" s="1" t="s">
        <v>61</v>
      </c>
      <c r="D1071" s="1">
        <v>42</v>
      </c>
      <c r="E1071" s="1">
        <v>621.20000000000005</v>
      </c>
      <c r="F1071" s="1" t="s">
        <v>51</v>
      </c>
      <c r="G1071" s="1">
        <v>3.2</v>
      </c>
      <c r="H1071" s="1" t="s">
        <v>52</v>
      </c>
      <c r="I1071" s="1" t="s">
        <v>70</v>
      </c>
      <c r="J1071" s="1" t="s">
        <v>54</v>
      </c>
      <c r="K1071" s="1" t="s">
        <v>55</v>
      </c>
      <c r="L1071" s="1" t="s">
        <v>56</v>
      </c>
      <c r="M1071" s="20">
        <v>42453</v>
      </c>
      <c r="N1071" s="21">
        <f>E1071-G1071</f>
        <v>618</v>
      </c>
      <c r="O1071" s="19">
        <f>M1071-B1071</f>
        <v>1</v>
      </c>
    </row>
    <row r="1072" spans="1:15">
      <c r="A1072" s="1">
        <v>27302</v>
      </c>
      <c r="B1072" s="20">
        <v>43720</v>
      </c>
      <c r="C1072" s="1" t="s">
        <v>85</v>
      </c>
      <c r="D1072" s="1">
        <v>16</v>
      </c>
      <c r="E1072" s="1">
        <v>254.17</v>
      </c>
      <c r="F1072" s="1" t="s">
        <v>51</v>
      </c>
      <c r="G1072" s="1">
        <v>9.4</v>
      </c>
      <c r="H1072" s="1" t="s">
        <v>91</v>
      </c>
      <c r="I1072" s="1" t="s">
        <v>53</v>
      </c>
      <c r="J1072" s="1" t="s">
        <v>79</v>
      </c>
      <c r="K1072" s="1" t="s">
        <v>87</v>
      </c>
      <c r="L1072" s="1" t="s">
        <v>56</v>
      </c>
      <c r="M1072" s="20">
        <v>43720</v>
      </c>
      <c r="N1072" s="21">
        <f>E1072-G1072</f>
        <v>244.76999999999998</v>
      </c>
      <c r="O1072" s="19">
        <f>M1072-B1072</f>
        <v>0</v>
      </c>
    </row>
    <row r="1073" spans="1:15">
      <c r="A1073" s="1">
        <v>41440</v>
      </c>
      <c r="B1073" s="20">
        <v>42634</v>
      </c>
      <c r="C1073" s="1" t="s">
        <v>57</v>
      </c>
      <c r="D1073" s="1">
        <v>20</v>
      </c>
      <c r="E1073" s="1">
        <v>99.45</v>
      </c>
      <c r="F1073" s="1" t="s">
        <v>51</v>
      </c>
      <c r="G1073" s="1">
        <v>0.5</v>
      </c>
      <c r="H1073" s="1" t="s">
        <v>73</v>
      </c>
      <c r="I1073" s="1" t="s">
        <v>53</v>
      </c>
      <c r="J1073" s="1" t="s">
        <v>54</v>
      </c>
      <c r="K1073" s="1" t="s">
        <v>58</v>
      </c>
      <c r="L1073" s="1" t="s">
        <v>56</v>
      </c>
      <c r="M1073" s="20">
        <v>42635</v>
      </c>
      <c r="N1073" s="21">
        <f>E1073-G1073</f>
        <v>98.95</v>
      </c>
      <c r="O1073" s="19">
        <f>M1073-B1073</f>
        <v>1</v>
      </c>
    </row>
    <row r="1074" spans="1:15">
      <c r="A1074" s="1">
        <v>49984</v>
      </c>
      <c r="B1074" s="20">
        <v>42500</v>
      </c>
      <c r="C1074" s="1" t="s">
        <v>85</v>
      </c>
      <c r="D1074" s="1">
        <v>14</v>
      </c>
      <c r="E1074" s="1">
        <v>61.2896</v>
      </c>
      <c r="F1074" s="1" t="s">
        <v>51</v>
      </c>
      <c r="G1074" s="1">
        <v>1.6</v>
      </c>
      <c r="H1074" s="1" t="s">
        <v>86</v>
      </c>
      <c r="I1074" s="1" t="s">
        <v>74</v>
      </c>
      <c r="J1074" s="1" t="s">
        <v>54</v>
      </c>
      <c r="K1074" s="1" t="s">
        <v>55</v>
      </c>
      <c r="L1074" s="1" t="s">
        <v>56</v>
      </c>
      <c r="M1074" s="20">
        <v>42504</v>
      </c>
      <c r="N1074" s="21">
        <f>E1074-G1074</f>
        <v>59.689599999999999</v>
      </c>
      <c r="O1074" s="19">
        <f>M1074-B1074</f>
        <v>4</v>
      </c>
    </row>
    <row r="1075" spans="1:15">
      <c r="A1075" s="1">
        <v>52837</v>
      </c>
      <c r="B1075" s="20">
        <v>43482</v>
      </c>
      <c r="C1075" s="1" t="s">
        <v>50</v>
      </c>
      <c r="D1075" s="1">
        <v>32</v>
      </c>
      <c r="E1075" s="1">
        <v>6349.8</v>
      </c>
      <c r="F1075" s="1" t="s">
        <v>51</v>
      </c>
      <c r="G1075" s="1">
        <v>21.4</v>
      </c>
      <c r="H1075" s="1" t="s">
        <v>78</v>
      </c>
      <c r="I1075" s="1" t="s">
        <v>53</v>
      </c>
      <c r="J1075" s="1" t="s">
        <v>54</v>
      </c>
      <c r="K1075" s="1" t="s">
        <v>82</v>
      </c>
      <c r="L1075" s="1" t="s">
        <v>56</v>
      </c>
      <c r="M1075" s="20">
        <v>43484</v>
      </c>
      <c r="N1075" s="21">
        <f>E1075-G1075</f>
        <v>6328.4000000000005</v>
      </c>
      <c r="O1075" s="19">
        <f>M1075-B1075</f>
        <v>2</v>
      </c>
    </row>
    <row r="1076" spans="1:15">
      <c r="A1076" s="1">
        <v>24326</v>
      </c>
      <c r="B1076" s="20">
        <v>43371</v>
      </c>
      <c r="C1076" s="1" t="s">
        <v>50</v>
      </c>
      <c r="D1076" s="1">
        <v>12</v>
      </c>
      <c r="E1076" s="1">
        <v>83.85</v>
      </c>
      <c r="F1076" s="1" t="s">
        <v>51</v>
      </c>
      <c r="G1076" s="1">
        <v>1.6</v>
      </c>
      <c r="H1076" s="1" t="s">
        <v>91</v>
      </c>
      <c r="I1076" s="1" t="s">
        <v>53</v>
      </c>
      <c r="J1076" s="1" t="s">
        <v>54</v>
      </c>
      <c r="K1076" s="1" t="s">
        <v>100</v>
      </c>
      <c r="L1076" s="1" t="s">
        <v>76</v>
      </c>
      <c r="M1076" s="20">
        <v>43372</v>
      </c>
      <c r="N1076" s="21">
        <f>E1076-G1076</f>
        <v>82.25</v>
      </c>
      <c r="O1076" s="19">
        <f>M1076-B1076</f>
        <v>1</v>
      </c>
    </row>
    <row r="1077" spans="1:15">
      <c r="A1077" s="1">
        <v>35300</v>
      </c>
      <c r="B1077" s="20">
        <v>42795</v>
      </c>
      <c r="C1077" s="1" t="s">
        <v>92</v>
      </c>
      <c r="D1077" s="1">
        <v>10</v>
      </c>
      <c r="E1077" s="1">
        <v>30.83</v>
      </c>
      <c r="F1077" s="1" t="s">
        <v>51</v>
      </c>
      <c r="G1077" s="1">
        <v>0.5</v>
      </c>
      <c r="H1077" s="1" t="s">
        <v>119</v>
      </c>
      <c r="I1077" s="1" t="s">
        <v>53</v>
      </c>
      <c r="J1077" s="1" t="s">
        <v>54</v>
      </c>
      <c r="K1077" s="1" t="s">
        <v>58</v>
      </c>
      <c r="L1077" s="1" t="s">
        <v>56</v>
      </c>
      <c r="M1077" s="20">
        <v>42796</v>
      </c>
      <c r="N1077" s="21">
        <f>E1077-G1077</f>
        <v>30.33</v>
      </c>
      <c r="O1077" s="19">
        <f>M1077-B1077</f>
        <v>1</v>
      </c>
    </row>
    <row r="1078" spans="1:15">
      <c r="A1078" s="1">
        <v>40388</v>
      </c>
      <c r="B1078" s="20">
        <v>43670</v>
      </c>
      <c r="C1078" s="1" t="s">
        <v>50</v>
      </c>
      <c r="D1078" s="1">
        <v>17</v>
      </c>
      <c r="E1078" s="1">
        <v>72.47</v>
      </c>
      <c r="F1078" s="1" t="s">
        <v>51</v>
      </c>
      <c r="G1078" s="1">
        <v>1</v>
      </c>
      <c r="H1078" s="1" t="s">
        <v>91</v>
      </c>
      <c r="I1078" s="1" t="s">
        <v>70</v>
      </c>
      <c r="J1078" s="1" t="s">
        <v>54</v>
      </c>
      <c r="K1078" s="1" t="s">
        <v>100</v>
      </c>
      <c r="L1078" s="1" t="s">
        <v>76</v>
      </c>
      <c r="M1078" s="20">
        <v>43672</v>
      </c>
      <c r="N1078" s="21">
        <f>E1078-G1078</f>
        <v>71.47</v>
      </c>
      <c r="O1078" s="19">
        <f>M1078-B1078</f>
        <v>2</v>
      </c>
    </row>
    <row r="1079" spans="1:15">
      <c r="A1079" s="1">
        <v>57760</v>
      </c>
      <c r="B1079" s="20">
        <v>43292</v>
      </c>
      <c r="C1079" s="1" t="s">
        <v>61</v>
      </c>
      <c r="D1079" s="1">
        <v>34</v>
      </c>
      <c r="E1079" s="1">
        <v>109.5038</v>
      </c>
      <c r="F1079" s="1" t="s">
        <v>51</v>
      </c>
      <c r="G1079" s="1">
        <v>2.2000000000000002</v>
      </c>
      <c r="H1079" s="1" t="s">
        <v>73</v>
      </c>
      <c r="I1079" s="1" t="s">
        <v>53</v>
      </c>
      <c r="J1079" s="1" t="s">
        <v>54</v>
      </c>
      <c r="K1079" s="1" t="s">
        <v>100</v>
      </c>
      <c r="L1079" s="1" t="s">
        <v>76</v>
      </c>
      <c r="M1079" s="20">
        <v>43294</v>
      </c>
      <c r="N1079" s="21">
        <f>E1079-G1079</f>
        <v>107.3038</v>
      </c>
      <c r="O1079" s="19">
        <f>M1079-B1079</f>
        <v>2</v>
      </c>
    </row>
    <row r="1080" spans="1:15">
      <c r="A1080" s="1">
        <v>34791</v>
      </c>
      <c r="B1080" s="20">
        <v>43226</v>
      </c>
      <c r="C1080" s="1" t="s">
        <v>92</v>
      </c>
      <c r="D1080" s="1">
        <v>37</v>
      </c>
      <c r="E1080" s="1">
        <v>304.5</v>
      </c>
      <c r="F1080" s="1" t="s">
        <v>51</v>
      </c>
      <c r="G1080" s="1">
        <v>4.3</v>
      </c>
      <c r="H1080" s="1" t="s">
        <v>73</v>
      </c>
      <c r="I1080" s="1" t="s">
        <v>70</v>
      </c>
      <c r="J1080" s="1" t="s">
        <v>79</v>
      </c>
      <c r="K1080" s="1" t="s">
        <v>87</v>
      </c>
      <c r="L1080" s="1" t="s">
        <v>76</v>
      </c>
      <c r="M1080" s="20">
        <v>43228</v>
      </c>
      <c r="N1080" s="21">
        <f>E1080-G1080</f>
        <v>300.2</v>
      </c>
      <c r="O1080" s="19">
        <f>M1080-B1080</f>
        <v>2</v>
      </c>
    </row>
    <row r="1081" spans="1:15">
      <c r="A1081" s="1">
        <v>20322</v>
      </c>
      <c r="B1081" s="20">
        <v>42548</v>
      </c>
      <c r="C1081" s="1" t="s">
        <v>50</v>
      </c>
      <c r="D1081" s="1">
        <v>46</v>
      </c>
      <c r="E1081" s="1">
        <v>4923.09</v>
      </c>
      <c r="F1081" s="1" t="s">
        <v>77</v>
      </c>
      <c r="G1081" s="1">
        <v>38.299999999999997</v>
      </c>
      <c r="H1081" s="1" t="s">
        <v>73</v>
      </c>
      <c r="I1081" s="1" t="s">
        <v>70</v>
      </c>
      <c r="J1081" s="1" t="s">
        <v>79</v>
      </c>
      <c r="K1081" s="1" t="s">
        <v>128</v>
      </c>
      <c r="L1081" s="1" t="s">
        <v>115</v>
      </c>
      <c r="M1081" s="20">
        <v>42548</v>
      </c>
      <c r="N1081" s="21">
        <f>E1081-G1081</f>
        <v>4884.79</v>
      </c>
      <c r="O1081" s="19">
        <f>M1081-B1081</f>
        <v>0</v>
      </c>
    </row>
    <row r="1082" spans="1:15">
      <c r="A1082" s="1">
        <v>21989</v>
      </c>
      <c r="B1082" s="20">
        <v>43140</v>
      </c>
      <c r="C1082" s="1" t="s">
        <v>85</v>
      </c>
      <c r="D1082" s="1">
        <v>35</v>
      </c>
      <c r="E1082" s="1">
        <v>4081.16</v>
      </c>
      <c r="F1082" s="1" t="s">
        <v>51</v>
      </c>
      <c r="G1082" s="1">
        <v>4.5</v>
      </c>
      <c r="H1082" s="1" t="s">
        <v>52</v>
      </c>
      <c r="I1082" s="1" t="s">
        <v>70</v>
      </c>
      <c r="J1082" s="1" t="s">
        <v>64</v>
      </c>
      <c r="K1082" s="1" t="s">
        <v>65</v>
      </c>
      <c r="L1082" s="1" t="s">
        <v>56</v>
      </c>
      <c r="M1082" s="20">
        <v>43140</v>
      </c>
      <c r="N1082" s="21">
        <f>E1082-G1082</f>
        <v>4076.66</v>
      </c>
      <c r="O1082" s="19">
        <f>M1082-B1082</f>
        <v>0</v>
      </c>
    </row>
    <row r="1083" spans="1:15">
      <c r="A1083" s="1">
        <v>36640</v>
      </c>
      <c r="B1083" s="20">
        <v>43421</v>
      </c>
      <c r="C1083" s="1" t="s">
        <v>61</v>
      </c>
      <c r="D1083" s="1">
        <v>18</v>
      </c>
      <c r="E1083" s="1">
        <v>445.54</v>
      </c>
      <c r="F1083" s="1" t="s">
        <v>69</v>
      </c>
      <c r="G1083" s="1">
        <v>2.1</v>
      </c>
      <c r="H1083" s="1" t="s">
        <v>95</v>
      </c>
      <c r="I1083" s="1" t="s">
        <v>53</v>
      </c>
      <c r="J1083" s="1" t="s">
        <v>64</v>
      </c>
      <c r="K1083" s="1" t="s">
        <v>71</v>
      </c>
      <c r="L1083" s="1" t="s">
        <v>90</v>
      </c>
      <c r="M1083" s="20">
        <v>43423</v>
      </c>
      <c r="N1083" s="21">
        <f>E1083-G1083</f>
        <v>443.44</v>
      </c>
      <c r="O1083" s="19">
        <f>M1083-B1083</f>
        <v>2</v>
      </c>
    </row>
    <row r="1084" spans="1:15">
      <c r="A1084" s="1">
        <v>52512</v>
      </c>
      <c r="B1084" s="20">
        <v>43287</v>
      </c>
      <c r="C1084" s="1" t="s">
        <v>57</v>
      </c>
      <c r="D1084" s="1">
        <v>4</v>
      </c>
      <c r="E1084" s="1">
        <v>53.35</v>
      </c>
      <c r="F1084" s="1" t="s">
        <v>51</v>
      </c>
      <c r="G1084" s="1">
        <v>5.3</v>
      </c>
      <c r="H1084" s="1" t="s">
        <v>52</v>
      </c>
      <c r="I1084" s="1" t="s">
        <v>63</v>
      </c>
      <c r="J1084" s="1" t="s">
        <v>54</v>
      </c>
      <c r="K1084" s="1" t="s">
        <v>98</v>
      </c>
      <c r="L1084" s="1" t="s">
        <v>56</v>
      </c>
      <c r="M1084" s="20">
        <v>43289</v>
      </c>
      <c r="N1084" s="21">
        <f>E1084-G1084</f>
        <v>48.050000000000004</v>
      </c>
      <c r="O1084" s="19">
        <f>M1084-B1084</f>
        <v>2</v>
      </c>
    </row>
    <row r="1085" spans="1:15">
      <c r="A1085" s="1">
        <v>31878</v>
      </c>
      <c r="B1085" s="20">
        <v>43451</v>
      </c>
      <c r="C1085" s="1" t="s">
        <v>92</v>
      </c>
      <c r="D1085" s="1">
        <v>14</v>
      </c>
      <c r="E1085" s="1">
        <v>148.68</v>
      </c>
      <c r="F1085" s="1" t="s">
        <v>51</v>
      </c>
      <c r="G1085" s="1">
        <v>4.7</v>
      </c>
      <c r="H1085" s="1" t="s">
        <v>88</v>
      </c>
      <c r="I1085" s="1" t="s">
        <v>70</v>
      </c>
      <c r="J1085" s="1" t="s">
        <v>54</v>
      </c>
      <c r="K1085" s="1" t="s">
        <v>101</v>
      </c>
      <c r="L1085" s="1" t="s">
        <v>76</v>
      </c>
      <c r="M1085" s="20">
        <v>43451</v>
      </c>
      <c r="N1085" s="21">
        <f>E1085-G1085</f>
        <v>143.98000000000002</v>
      </c>
      <c r="O1085" s="19">
        <f>M1085-B1085</f>
        <v>0</v>
      </c>
    </row>
    <row r="1086" spans="1:15">
      <c r="A1086" s="1">
        <v>32647</v>
      </c>
      <c r="B1086" s="20">
        <v>43421</v>
      </c>
      <c r="C1086" s="1" t="s">
        <v>57</v>
      </c>
      <c r="D1086" s="1">
        <v>32</v>
      </c>
      <c r="E1086" s="1">
        <v>718.77</v>
      </c>
      <c r="F1086" s="1" t="s">
        <v>51</v>
      </c>
      <c r="G1086" s="1">
        <v>4.3</v>
      </c>
      <c r="H1086" s="1" t="s">
        <v>99</v>
      </c>
      <c r="I1086" s="1" t="s">
        <v>63</v>
      </c>
      <c r="J1086" s="1" t="s">
        <v>64</v>
      </c>
      <c r="K1086" s="1" t="s">
        <v>71</v>
      </c>
      <c r="L1086" s="1" t="s">
        <v>56</v>
      </c>
      <c r="M1086" s="20">
        <v>43423</v>
      </c>
      <c r="N1086" s="21">
        <f>E1086-G1086</f>
        <v>714.47</v>
      </c>
      <c r="O1086" s="19">
        <f>M1086-B1086</f>
        <v>2</v>
      </c>
    </row>
    <row r="1087" spans="1:15">
      <c r="A1087" s="1">
        <v>57350</v>
      </c>
      <c r="B1087" s="20">
        <v>43244</v>
      </c>
      <c r="C1087" s="1" t="s">
        <v>57</v>
      </c>
      <c r="D1087" s="1">
        <v>33</v>
      </c>
      <c r="E1087" s="1">
        <v>150.47</v>
      </c>
      <c r="F1087" s="1" t="s">
        <v>51</v>
      </c>
      <c r="G1087" s="1">
        <v>6.1</v>
      </c>
      <c r="H1087" s="1" t="s">
        <v>73</v>
      </c>
      <c r="I1087" s="1" t="s">
        <v>74</v>
      </c>
      <c r="J1087" s="1" t="s">
        <v>54</v>
      </c>
      <c r="K1087" s="1" t="s">
        <v>101</v>
      </c>
      <c r="L1087" s="1" t="s">
        <v>56</v>
      </c>
      <c r="M1087" s="20">
        <v>43245</v>
      </c>
      <c r="N1087" s="21">
        <f>E1087-G1087</f>
        <v>144.37</v>
      </c>
      <c r="O1087" s="19">
        <f>M1087-B1087</f>
        <v>1</v>
      </c>
    </row>
    <row r="1088" spans="1:15">
      <c r="A1088" s="1">
        <v>32965</v>
      </c>
      <c r="B1088" s="20">
        <v>43154</v>
      </c>
      <c r="C1088" s="1" t="s">
        <v>57</v>
      </c>
      <c r="D1088" s="1">
        <v>2</v>
      </c>
      <c r="E1088" s="1">
        <v>11.93</v>
      </c>
      <c r="F1088" s="1" t="s">
        <v>51</v>
      </c>
      <c r="G1088" s="1">
        <v>3.2</v>
      </c>
      <c r="H1088" s="1" t="s">
        <v>86</v>
      </c>
      <c r="I1088" s="1" t="s">
        <v>74</v>
      </c>
      <c r="J1088" s="1" t="s">
        <v>54</v>
      </c>
      <c r="K1088" s="1" t="s">
        <v>101</v>
      </c>
      <c r="L1088" s="1" t="s">
        <v>76</v>
      </c>
      <c r="M1088" s="20">
        <v>43155</v>
      </c>
      <c r="N1088" s="21">
        <f>E1088-G1088</f>
        <v>8.73</v>
      </c>
      <c r="O1088" s="19">
        <f>M1088-B1088</f>
        <v>1</v>
      </c>
    </row>
    <row r="1089" spans="1:15">
      <c r="A1089" s="1">
        <v>21285</v>
      </c>
      <c r="B1089" s="20">
        <v>42918</v>
      </c>
      <c r="C1089" s="1" t="s">
        <v>92</v>
      </c>
      <c r="D1089" s="1">
        <v>47</v>
      </c>
      <c r="E1089" s="1">
        <v>326.17</v>
      </c>
      <c r="F1089" s="1" t="s">
        <v>51</v>
      </c>
      <c r="G1089" s="1">
        <v>2.5</v>
      </c>
      <c r="H1089" s="1" t="s">
        <v>62</v>
      </c>
      <c r="I1089" s="1" t="s">
        <v>53</v>
      </c>
      <c r="J1089" s="1" t="s">
        <v>54</v>
      </c>
      <c r="K1089" s="1" t="s">
        <v>100</v>
      </c>
      <c r="L1089" s="1" t="s">
        <v>76</v>
      </c>
      <c r="M1089" s="20">
        <v>42920</v>
      </c>
      <c r="N1089" s="21">
        <f>E1089-G1089</f>
        <v>323.67</v>
      </c>
      <c r="O1089" s="19">
        <f>M1089-B1089</f>
        <v>2</v>
      </c>
    </row>
    <row r="1090" spans="1:15">
      <c r="A1090" s="1">
        <v>1991</v>
      </c>
      <c r="B1090" s="20">
        <v>43714</v>
      </c>
      <c r="C1090" s="1" t="s">
        <v>61</v>
      </c>
      <c r="D1090" s="1">
        <v>27</v>
      </c>
      <c r="E1090" s="1">
        <v>3735.43</v>
      </c>
      <c r="F1090" s="1" t="s">
        <v>51</v>
      </c>
      <c r="G1090" s="1">
        <v>26.2</v>
      </c>
      <c r="H1090" s="1" t="s">
        <v>52</v>
      </c>
      <c r="I1090" s="1" t="s">
        <v>53</v>
      </c>
      <c r="J1090" s="1" t="s">
        <v>79</v>
      </c>
      <c r="K1090" s="1" t="s">
        <v>87</v>
      </c>
      <c r="L1090" s="1" t="s">
        <v>104</v>
      </c>
      <c r="M1090" s="20">
        <v>43714</v>
      </c>
      <c r="N1090" s="21">
        <f>E1090-G1090</f>
        <v>3709.23</v>
      </c>
      <c r="O1090" s="19">
        <f>M1090-B1090</f>
        <v>0</v>
      </c>
    </row>
    <row r="1091" spans="1:15">
      <c r="A1091" s="1">
        <v>21125</v>
      </c>
      <c r="B1091" s="20">
        <v>43156</v>
      </c>
      <c r="C1091" s="1" t="s">
        <v>61</v>
      </c>
      <c r="D1091" s="1">
        <v>17</v>
      </c>
      <c r="E1091" s="1">
        <v>166.03</v>
      </c>
      <c r="F1091" s="1" t="s">
        <v>51</v>
      </c>
      <c r="G1091" s="1">
        <v>4.7</v>
      </c>
      <c r="H1091" s="1" t="s">
        <v>52</v>
      </c>
      <c r="I1091" s="1" t="s">
        <v>70</v>
      </c>
      <c r="J1091" s="1" t="s">
        <v>54</v>
      </c>
      <c r="K1091" s="1" t="s">
        <v>101</v>
      </c>
      <c r="L1091" s="1" t="s">
        <v>76</v>
      </c>
      <c r="M1091" s="20">
        <v>43157</v>
      </c>
      <c r="N1091" s="21">
        <f>E1091-G1091</f>
        <v>161.33000000000001</v>
      </c>
      <c r="O1091" s="19">
        <f>M1091-B1091</f>
        <v>1</v>
      </c>
    </row>
    <row r="1092" spans="1:15">
      <c r="A1092" s="1">
        <v>33253</v>
      </c>
      <c r="B1092" s="20">
        <v>43433</v>
      </c>
      <c r="C1092" s="1" t="s">
        <v>61</v>
      </c>
      <c r="D1092" s="1">
        <v>17</v>
      </c>
      <c r="E1092" s="1">
        <v>560.91</v>
      </c>
      <c r="F1092" s="1" t="s">
        <v>51</v>
      </c>
      <c r="G1092" s="1">
        <v>3.5</v>
      </c>
      <c r="H1092" s="1" t="s">
        <v>86</v>
      </c>
      <c r="I1092" s="1" t="s">
        <v>70</v>
      </c>
      <c r="J1092" s="1" t="s">
        <v>64</v>
      </c>
      <c r="K1092" s="1" t="s">
        <v>65</v>
      </c>
      <c r="L1092" s="1" t="s">
        <v>90</v>
      </c>
      <c r="M1092" s="20">
        <v>43435</v>
      </c>
      <c r="N1092" s="21">
        <f>E1092-G1092</f>
        <v>557.41</v>
      </c>
      <c r="O1092" s="19">
        <f>M1092-B1092</f>
        <v>2</v>
      </c>
    </row>
    <row r="1093" spans="1:15">
      <c r="A1093" s="1">
        <v>6592</v>
      </c>
      <c r="B1093" s="20">
        <v>42704</v>
      </c>
      <c r="C1093" s="1" t="s">
        <v>85</v>
      </c>
      <c r="D1093" s="1">
        <v>33</v>
      </c>
      <c r="E1093" s="1">
        <v>1734.58</v>
      </c>
      <c r="F1093" s="1" t="s">
        <v>69</v>
      </c>
      <c r="G1093" s="1">
        <v>37.5</v>
      </c>
      <c r="H1093" s="1" t="s">
        <v>52</v>
      </c>
      <c r="I1093" s="1" t="s">
        <v>63</v>
      </c>
      <c r="J1093" s="1" t="s">
        <v>54</v>
      </c>
      <c r="K1093" s="1" t="s">
        <v>82</v>
      </c>
      <c r="L1093" s="1" t="s">
        <v>104</v>
      </c>
      <c r="M1093" s="20">
        <v>42706</v>
      </c>
      <c r="N1093" s="21">
        <f>E1093-G1093</f>
        <v>1697.08</v>
      </c>
      <c r="O1093" s="19">
        <f>M1093-B1093</f>
        <v>2</v>
      </c>
    </row>
    <row r="1094" spans="1:15">
      <c r="A1094" s="1">
        <v>57127</v>
      </c>
      <c r="B1094" s="20">
        <v>42781</v>
      </c>
      <c r="C1094" s="1" t="s">
        <v>85</v>
      </c>
      <c r="D1094" s="1">
        <v>13</v>
      </c>
      <c r="E1094" s="1">
        <v>787.03</v>
      </c>
      <c r="F1094" s="1" t="s">
        <v>51</v>
      </c>
      <c r="G1094" s="1">
        <v>15.3</v>
      </c>
      <c r="H1094" s="1" t="s">
        <v>62</v>
      </c>
      <c r="I1094" s="1" t="s">
        <v>63</v>
      </c>
      <c r="J1094" s="1" t="s">
        <v>54</v>
      </c>
      <c r="K1094" s="1" t="s">
        <v>101</v>
      </c>
      <c r="L1094" s="1" t="s">
        <v>56</v>
      </c>
      <c r="M1094" s="20">
        <v>42783</v>
      </c>
      <c r="N1094" s="21">
        <f>E1094-G1094</f>
        <v>771.73</v>
      </c>
      <c r="O1094" s="19">
        <f>M1094-B1094</f>
        <v>2</v>
      </c>
    </row>
    <row r="1095" spans="1:15">
      <c r="A1095" s="1">
        <v>8933</v>
      </c>
      <c r="B1095" s="20">
        <v>43014</v>
      </c>
      <c r="C1095" s="1" t="s">
        <v>57</v>
      </c>
      <c r="D1095" s="1">
        <v>30</v>
      </c>
      <c r="E1095" s="1">
        <v>736.18</v>
      </c>
      <c r="F1095" s="1" t="s">
        <v>51</v>
      </c>
      <c r="G1095" s="1">
        <v>8.1</v>
      </c>
      <c r="H1095" s="1" t="s">
        <v>93</v>
      </c>
      <c r="I1095" s="1" t="s">
        <v>63</v>
      </c>
      <c r="J1095" s="1" t="s">
        <v>79</v>
      </c>
      <c r="K1095" s="1" t="s">
        <v>87</v>
      </c>
      <c r="L1095" s="1" t="s">
        <v>56</v>
      </c>
      <c r="M1095" s="20">
        <v>43016</v>
      </c>
      <c r="N1095" s="21">
        <f>E1095-G1095</f>
        <v>728.07999999999993</v>
      </c>
      <c r="O1095" s="19">
        <f>M1095-B1095</f>
        <v>2</v>
      </c>
    </row>
    <row r="1096" spans="1:15">
      <c r="A1096" s="1">
        <v>1538</v>
      </c>
      <c r="B1096" s="20">
        <v>43267</v>
      </c>
      <c r="C1096" s="1" t="s">
        <v>61</v>
      </c>
      <c r="D1096" s="1">
        <v>15</v>
      </c>
      <c r="E1096" s="1">
        <v>1388.1152999999999</v>
      </c>
      <c r="F1096" s="1" t="s">
        <v>51</v>
      </c>
      <c r="G1096" s="1">
        <v>5.2</v>
      </c>
      <c r="H1096" s="1" t="s">
        <v>52</v>
      </c>
      <c r="I1096" s="1" t="s">
        <v>53</v>
      </c>
      <c r="J1096" s="1" t="s">
        <v>64</v>
      </c>
      <c r="K1096" s="1" t="s">
        <v>65</v>
      </c>
      <c r="L1096" s="1" t="s">
        <v>56</v>
      </c>
      <c r="M1096" s="20">
        <v>43268</v>
      </c>
      <c r="N1096" s="21">
        <f>E1096-G1096</f>
        <v>1382.9152999999999</v>
      </c>
      <c r="O1096" s="19">
        <f>M1096-B1096</f>
        <v>1</v>
      </c>
    </row>
    <row r="1097" spans="1:15">
      <c r="A1097" s="1">
        <v>19974</v>
      </c>
      <c r="B1097" s="20">
        <v>43041</v>
      </c>
      <c r="C1097" s="1" t="s">
        <v>57</v>
      </c>
      <c r="D1097" s="1">
        <v>22</v>
      </c>
      <c r="E1097" s="1">
        <v>286.14999999999998</v>
      </c>
      <c r="F1097" s="1" t="s">
        <v>51</v>
      </c>
      <c r="G1097" s="1">
        <v>6.6</v>
      </c>
      <c r="H1097" s="1" t="s">
        <v>91</v>
      </c>
      <c r="I1097" s="1" t="s">
        <v>53</v>
      </c>
      <c r="J1097" s="1" t="s">
        <v>54</v>
      </c>
      <c r="K1097" s="1" t="s">
        <v>82</v>
      </c>
      <c r="L1097" s="1" t="s">
        <v>56</v>
      </c>
      <c r="M1097" s="20">
        <v>43043</v>
      </c>
      <c r="N1097" s="21">
        <f>E1097-G1097</f>
        <v>279.54999999999995</v>
      </c>
      <c r="O1097" s="19">
        <f>M1097-B1097</f>
        <v>2</v>
      </c>
    </row>
    <row r="1098" spans="1:15">
      <c r="A1098" s="1">
        <v>10789</v>
      </c>
      <c r="B1098" s="20">
        <v>42969</v>
      </c>
      <c r="C1098" s="1" t="s">
        <v>61</v>
      </c>
      <c r="D1098" s="1">
        <v>15</v>
      </c>
      <c r="E1098" s="1">
        <v>330.13780000000003</v>
      </c>
      <c r="F1098" s="1" t="s">
        <v>69</v>
      </c>
      <c r="G1098" s="1">
        <v>4.4000000000000004</v>
      </c>
      <c r="H1098" s="1" t="s">
        <v>62</v>
      </c>
      <c r="I1098" s="1" t="s">
        <v>53</v>
      </c>
      <c r="J1098" s="1" t="s">
        <v>54</v>
      </c>
      <c r="K1098" s="1" t="s">
        <v>100</v>
      </c>
      <c r="L1098" s="1" t="s">
        <v>76</v>
      </c>
      <c r="M1098" s="20">
        <v>42970</v>
      </c>
      <c r="N1098" s="21">
        <f>E1098-G1098</f>
        <v>325.73780000000005</v>
      </c>
      <c r="O1098" s="19">
        <f>M1098-B1098</f>
        <v>1</v>
      </c>
    </row>
    <row r="1099" spans="1:15">
      <c r="A1099" s="1">
        <v>52482</v>
      </c>
      <c r="B1099" s="20">
        <v>43130</v>
      </c>
      <c r="C1099" s="1" t="s">
        <v>50</v>
      </c>
      <c r="D1099" s="1">
        <v>30</v>
      </c>
      <c r="E1099" s="1">
        <v>767.41470000000004</v>
      </c>
      <c r="F1099" s="1" t="s">
        <v>51</v>
      </c>
      <c r="G1099" s="1">
        <v>3.9</v>
      </c>
      <c r="H1099" s="1" t="s">
        <v>99</v>
      </c>
      <c r="I1099" s="1" t="s">
        <v>53</v>
      </c>
      <c r="J1099" s="1" t="s">
        <v>79</v>
      </c>
      <c r="K1099" s="1" t="s">
        <v>87</v>
      </c>
      <c r="L1099" s="1" t="s">
        <v>90</v>
      </c>
      <c r="M1099" s="20">
        <v>43132</v>
      </c>
      <c r="N1099" s="21">
        <f>E1099-G1099</f>
        <v>763.51470000000006</v>
      </c>
      <c r="O1099" s="19">
        <f>M1099-B1099</f>
        <v>2</v>
      </c>
    </row>
    <row r="1100" spans="1:15">
      <c r="A1100" s="1">
        <v>47236</v>
      </c>
      <c r="B1100" s="20">
        <v>43374</v>
      </c>
      <c r="C1100" s="1" t="s">
        <v>57</v>
      </c>
      <c r="D1100" s="1">
        <v>1</v>
      </c>
      <c r="E1100" s="1">
        <v>75.87</v>
      </c>
      <c r="F1100" s="1" t="s">
        <v>51</v>
      </c>
      <c r="G1100" s="1">
        <v>3.7</v>
      </c>
      <c r="H1100" s="1" t="s">
        <v>52</v>
      </c>
      <c r="I1100" s="1" t="s">
        <v>70</v>
      </c>
      <c r="J1100" s="1" t="s">
        <v>54</v>
      </c>
      <c r="K1100" s="1" t="s">
        <v>98</v>
      </c>
      <c r="L1100" s="1" t="s">
        <v>56</v>
      </c>
      <c r="M1100" s="20">
        <v>43376</v>
      </c>
      <c r="N1100" s="21">
        <f>E1100-G1100</f>
        <v>72.17</v>
      </c>
      <c r="O1100" s="19">
        <f>M1100-B1100</f>
        <v>2</v>
      </c>
    </row>
    <row r="1101" spans="1:15">
      <c r="A1101" s="1">
        <v>25445</v>
      </c>
      <c r="B1101" s="20">
        <v>42514</v>
      </c>
      <c r="C1101" s="1" t="s">
        <v>85</v>
      </c>
      <c r="D1101" s="1">
        <v>48</v>
      </c>
      <c r="E1101" s="1">
        <v>1545.08</v>
      </c>
      <c r="F1101" s="1" t="s">
        <v>51</v>
      </c>
      <c r="G1101" s="1">
        <v>3.2</v>
      </c>
      <c r="H1101" s="1" t="s">
        <v>95</v>
      </c>
      <c r="I1101" s="1" t="s">
        <v>74</v>
      </c>
      <c r="J1101" s="1" t="s">
        <v>54</v>
      </c>
      <c r="K1101" s="1" t="s">
        <v>55</v>
      </c>
      <c r="L1101" s="1" t="s">
        <v>56</v>
      </c>
      <c r="M1101" s="20">
        <v>42516</v>
      </c>
      <c r="N1101" s="21">
        <f>E1101-G1101</f>
        <v>1541.8799999999999</v>
      </c>
      <c r="O1101" s="19">
        <f>M1101-B1101</f>
        <v>2</v>
      </c>
    </row>
    <row r="1102" spans="1:15">
      <c r="A1102" s="1">
        <v>33445</v>
      </c>
      <c r="B1102" s="20">
        <v>43679</v>
      </c>
      <c r="C1102" s="1" t="s">
        <v>85</v>
      </c>
      <c r="D1102" s="1">
        <v>49</v>
      </c>
      <c r="E1102" s="1">
        <v>3897.09</v>
      </c>
      <c r="F1102" s="1" t="s">
        <v>77</v>
      </c>
      <c r="G1102" s="1">
        <v>28.6</v>
      </c>
      <c r="H1102" s="1" t="s">
        <v>73</v>
      </c>
      <c r="I1102" s="1" t="s">
        <v>74</v>
      </c>
      <c r="J1102" s="1" t="s">
        <v>79</v>
      </c>
      <c r="K1102" s="1" t="s">
        <v>128</v>
      </c>
      <c r="L1102" s="1" t="s">
        <v>115</v>
      </c>
      <c r="M1102" s="20">
        <v>43684</v>
      </c>
      <c r="N1102" s="21">
        <f>E1102-G1102</f>
        <v>3868.4900000000002</v>
      </c>
      <c r="O1102" s="19">
        <f>M1102-B1102</f>
        <v>5</v>
      </c>
    </row>
    <row r="1103" spans="1:15">
      <c r="A1103" s="1">
        <v>22787</v>
      </c>
      <c r="B1103" s="20">
        <v>43194</v>
      </c>
      <c r="C1103" s="1" t="s">
        <v>92</v>
      </c>
      <c r="D1103" s="1">
        <v>35</v>
      </c>
      <c r="E1103" s="1">
        <v>49.69</v>
      </c>
      <c r="F1103" s="1" t="s">
        <v>69</v>
      </c>
      <c r="G1103" s="1">
        <v>0.7</v>
      </c>
      <c r="H1103" s="1" t="s">
        <v>88</v>
      </c>
      <c r="I1103" s="1" t="s">
        <v>53</v>
      </c>
      <c r="J1103" s="1" t="s">
        <v>54</v>
      </c>
      <c r="K1103" s="1" t="s">
        <v>123</v>
      </c>
      <c r="L1103" s="1" t="s">
        <v>76</v>
      </c>
      <c r="M1103" s="20">
        <v>43194</v>
      </c>
      <c r="N1103" s="21">
        <f>E1103-G1103</f>
        <v>48.989999999999995</v>
      </c>
      <c r="O1103" s="19">
        <f>M1103-B1103</f>
        <v>0</v>
      </c>
    </row>
    <row r="1104" spans="1:15">
      <c r="A1104" s="1">
        <v>28294</v>
      </c>
      <c r="B1104" s="20">
        <v>43607</v>
      </c>
      <c r="C1104" s="1" t="s">
        <v>57</v>
      </c>
      <c r="D1104" s="1">
        <v>47</v>
      </c>
      <c r="E1104" s="1">
        <v>67.91</v>
      </c>
      <c r="F1104" s="1" t="s">
        <v>51</v>
      </c>
      <c r="G1104" s="1">
        <v>0.7</v>
      </c>
      <c r="H1104" s="1" t="s">
        <v>91</v>
      </c>
      <c r="I1104" s="1" t="s">
        <v>53</v>
      </c>
      <c r="J1104" s="1" t="s">
        <v>54</v>
      </c>
      <c r="K1104" s="1" t="s">
        <v>123</v>
      </c>
      <c r="L1104" s="1" t="s">
        <v>76</v>
      </c>
      <c r="M1104" s="20">
        <v>43608</v>
      </c>
      <c r="N1104" s="21">
        <f>E1104-G1104</f>
        <v>67.209999999999994</v>
      </c>
      <c r="O1104" s="19">
        <f>M1104-B1104</f>
        <v>1</v>
      </c>
    </row>
    <row r="1105" spans="1:15">
      <c r="A1105" s="1">
        <v>8000</v>
      </c>
      <c r="B1105" s="20">
        <v>42996</v>
      </c>
      <c r="C1105" s="1" t="s">
        <v>85</v>
      </c>
      <c r="D1105" s="1">
        <v>1</v>
      </c>
      <c r="E1105" s="1">
        <v>10.85</v>
      </c>
      <c r="F1105" s="1" t="s">
        <v>51</v>
      </c>
      <c r="G1105" s="1">
        <v>5.6</v>
      </c>
      <c r="H1105" s="1" t="s">
        <v>78</v>
      </c>
      <c r="I1105" s="1" t="s">
        <v>74</v>
      </c>
      <c r="J1105" s="1" t="s">
        <v>54</v>
      </c>
      <c r="K1105" s="1" t="s">
        <v>55</v>
      </c>
      <c r="L1105" s="1" t="s">
        <v>56</v>
      </c>
      <c r="M1105" s="20">
        <v>42998</v>
      </c>
      <c r="N1105" s="21">
        <f>E1105-G1105</f>
        <v>5.25</v>
      </c>
      <c r="O1105" s="19">
        <f>M1105-B1105</f>
        <v>2</v>
      </c>
    </row>
    <row r="1106" spans="1:15">
      <c r="A1106" s="1">
        <v>33184</v>
      </c>
      <c r="B1106" s="20">
        <v>43508</v>
      </c>
      <c r="C1106" s="1" t="s">
        <v>61</v>
      </c>
      <c r="D1106" s="1">
        <v>32</v>
      </c>
      <c r="E1106" s="1">
        <v>430.66</v>
      </c>
      <c r="F1106" s="1" t="s">
        <v>51</v>
      </c>
      <c r="G1106" s="1">
        <v>6</v>
      </c>
      <c r="H1106" s="1" t="s">
        <v>91</v>
      </c>
      <c r="I1106" s="1" t="s">
        <v>74</v>
      </c>
      <c r="J1106" s="1" t="s">
        <v>54</v>
      </c>
      <c r="K1106" s="1" t="s">
        <v>55</v>
      </c>
      <c r="L1106" s="1" t="s">
        <v>56</v>
      </c>
      <c r="M1106" s="20">
        <v>43510</v>
      </c>
      <c r="N1106" s="21">
        <f>E1106-G1106</f>
        <v>424.66</v>
      </c>
      <c r="O1106" s="19">
        <f>M1106-B1106</f>
        <v>2</v>
      </c>
    </row>
    <row r="1107" spans="1:15">
      <c r="A1107" s="1">
        <v>25475</v>
      </c>
      <c r="B1107" s="20">
        <v>42463</v>
      </c>
      <c r="C1107" s="1" t="s">
        <v>50</v>
      </c>
      <c r="D1107" s="1">
        <v>49</v>
      </c>
      <c r="E1107" s="1">
        <v>327.38</v>
      </c>
      <c r="F1107" s="1" t="s">
        <v>51</v>
      </c>
      <c r="G1107" s="1">
        <v>8</v>
      </c>
      <c r="H1107" s="1" t="s">
        <v>73</v>
      </c>
      <c r="I1107" s="1" t="s">
        <v>70</v>
      </c>
      <c r="J1107" s="1" t="s">
        <v>54</v>
      </c>
      <c r="K1107" s="1" t="s">
        <v>101</v>
      </c>
      <c r="L1107" s="1" t="s">
        <v>56</v>
      </c>
      <c r="M1107" s="20">
        <v>42463</v>
      </c>
      <c r="N1107" s="21">
        <f>E1107-G1107</f>
        <v>319.38</v>
      </c>
      <c r="O1107" s="19">
        <f>M1107-B1107</f>
        <v>0</v>
      </c>
    </row>
    <row r="1108" spans="1:15">
      <c r="A1108" s="1">
        <v>928</v>
      </c>
      <c r="B1108" s="20">
        <v>43159</v>
      </c>
      <c r="C1108" s="1" t="s">
        <v>85</v>
      </c>
      <c r="D1108" s="1">
        <v>26</v>
      </c>
      <c r="E1108" s="1">
        <v>417.51</v>
      </c>
      <c r="F1108" s="1" t="s">
        <v>69</v>
      </c>
      <c r="G1108" s="1">
        <v>7.9</v>
      </c>
      <c r="H1108" s="1" t="s">
        <v>73</v>
      </c>
      <c r="I1108" s="1" t="s">
        <v>63</v>
      </c>
      <c r="J1108" s="1" t="s">
        <v>79</v>
      </c>
      <c r="K1108" s="1" t="s">
        <v>87</v>
      </c>
      <c r="L1108" s="1" t="s">
        <v>56</v>
      </c>
      <c r="M1108" s="20">
        <v>43161</v>
      </c>
      <c r="N1108" s="21">
        <f>E1108-G1108</f>
        <v>409.61</v>
      </c>
      <c r="O1108" s="19">
        <f>M1108-B1108</f>
        <v>2</v>
      </c>
    </row>
    <row r="1109" spans="1:15">
      <c r="A1109" s="1">
        <v>59878</v>
      </c>
      <c r="B1109" s="20">
        <v>43613</v>
      </c>
      <c r="C1109" s="1" t="s">
        <v>57</v>
      </c>
      <c r="D1109" s="1">
        <v>23</v>
      </c>
      <c r="E1109" s="1">
        <v>267.11</v>
      </c>
      <c r="F1109" s="1" t="s">
        <v>51</v>
      </c>
      <c r="G1109" s="1">
        <v>8</v>
      </c>
      <c r="H1109" s="1" t="s">
        <v>52</v>
      </c>
      <c r="I1109" s="1" t="s">
        <v>53</v>
      </c>
      <c r="J1109" s="1" t="s">
        <v>54</v>
      </c>
      <c r="K1109" s="1" t="s">
        <v>82</v>
      </c>
      <c r="L1109" s="1" t="s">
        <v>56</v>
      </c>
      <c r="M1109" s="20">
        <v>43614</v>
      </c>
      <c r="N1109" s="21">
        <f>E1109-G1109</f>
        <v>259.11</v>
      </c>
      <c r="O1109" s="19">
        <f>M1109-B1109</f>
        <v>1</v>
      </c>
    </row>
    <row r="1110" spans="1:15">
      <c r="A1110" s="1">
        <v>20259</v>
      </c>
      <c r="B1110" s="20">
        <v>43243</v>
      </c>
      <c r="C1110" s="1" t="s">
        <v>50</v>
      </c>
      <c r="D1110" s="1">
        <v>42</v>
      </c>
      <c r="E1110" s="1">
        <v>576.79</v>
      </c>
      <c r="F1110" s="1" t="s">
        <v>51</v>
      </c>
      <c r="G1110" s="1">
        <v>4.9000000000000004</v>
      </c>
      <c r="H1110" s="1" t="s">
        <v>52</v>
      </c>
      <c r="I1110" s="1" t="s">
        <v>53</v>
      </c>
      <c r="J1110" s="1" t="s">
        <v>54</v>
      </c>
      <c r="K1110" s="1" t="s">
        <v>75</v>
      </c>
      <c r="L1110" s="1" t="s">
        <v>76</v>
      </c>
      <c r="M1110" s="20">
        <v>43244</v>
      </c>
      <c r="N1110" s="21">
        <f>E1110-G1110</f>
        <v>571.89</v>
      </c>
      <c r="O1110" s="19">
        <f>M1110-B1110</f>
        <v>1</v>
      </c>
    </row>
    <row r="1111" spans="1:15">
      <c r="A1111" s="1">
        <v>21155</v>
      </c>
      <c r="B1111" s="20">
        <v>43135</v>
      </c>
      <c r="C1111" s="1" t="s">
        <v>57</v>
      </c>
      <c r="D1111" s="1">
        <v>4</v>
      </c>
      <c r="E1111" s="1">
        <v>87.5</v>
      </c>
      <c r="F1111" s="1" t="s">
        <v>51</v>
      </c>
      <c r="G1111" s="1">
        <v>6.4</v>
      </c>
      <c r="H1111" s="1" t="s">
        <v>93</v>
      </c>
      <c r="I1111" s="1" t="s">
        <v>63</v>
      </c>
      <c r="J1111" s="1" t="s">
        <v>54</v>
      </c>
      <c r="K1111" s="1" t="s">
        <v>101</v>
      </c>
      <c r="L1111" s="1" t="s">
        <v>56</v>
      </c>
      <c r="M1111" s="20">
        <v>43136</v>
      </c>
      <c r="N1111" s="21">
        <f>E1111-G1111</f>
        <v>81.099999999999994</v>
      </c>
      <c r="O1111" s="19">
        <f>M1111-B1111</f>
        <v>1</v>
      </c>
    </row>
    <row r="1112" spans="1:15">
      <c r="A1112" s="1">
        <v>35494</v>
      </c>
      <c r="B1112" s="20">
        <v>43144</v>
      </c>
      <c r="C1112" s="1" t="s">
        <v>92</v>
      </c>
      <c r="D1112" s="1">
        <v>18</v>
      </c>
      <c r="E1112" s="1">
        <v>1852.28</v>
      </c>
      <c r="F1112" s="1" t="s">
        <v>51</v>
      </c>
      <c r="G1112" s="1">
        <v>73.8</v>
      </c>
      <c r="H1112" s="1" t="s">
        <v>78</v>
      </c>
      <c r="I1112" s="1" t="s">
        <v>63</v>
      </c>
      <c r="J1112" s="1" t="s">
        <v>79</v>
      </c>
      <c r="K1112" s="1" t="s">
        <v>114</v>
      </c>
      <c r="L1112" s="1" t="s">
        <v>104</v>
      </c>
      <c r="M1112" s="20">
        <v>43145</v>
      </c>
      <c r="N1112" s="21">
        <f>E1112-G1112</f>
        <v>1778.48</v>
      </c>
      <c r="O1112" s="19">
        <f>M1112-B1112</f>
        <v>1</v>
      </c>
    </row>
    <row r="1113" spans="1:15">
      <c r="A1113" s="1">
        <v>31555</v>
      </c>
      <c r="B1113" s="20">
        <v>43468</v>
      </c>
      <c r="C1113" s="1" t="s">
        <v>50</v>
      </c>
      <c r="D1113" s="1">
        <v>38</v>
      </c>
      <c r="E1113" s="1">
        <v>3778.97</v>
      </c>
      <c r="F1113" s="1" t="s">
        <v>51</v>
      </c>
      <c r="G1113" s="1">
        <v>22.2</v>
      </c>
      <c r="H1113" s="1" t="s">
        <v>99</v>
      </c>
      <c r="I1113" s="1" t="s">
        <v>70</v>
      </c>
      <c r="J1113" s="1" t="s">
        <v>79</v>
      </c>
      <c r="K1113" s="1" t="s">
        <v>87</v>
      </c>
      <c r="L1113" s="1" t="s">
        <v>104</v>
      </c>
      <c r="M1113" s="20">
        <v>43468</v>
      </c>
      <c r="N1113" s="21">
        <f>E1113-G1113</f>
        <v>3756.77</v>
      </c>
      <c r="O1113" s="19">
        <f>M1113-B1113</f>
        <v>0</v>
      </c>
    </row>
    <row r="1114" spans="1:15">
      <c r="A1114" s="1">
        <v>12420</v>
      </c>
      <c r="B1114" s="20">
        <v>43094</v>
      </c>
      <c r="C1114" s="1" t="s">
        <v>92</v>
      </c>
      <c r="D1114" s="1">
        <v>34</v>
      </c>
      <c r="E1114" s="1">
        <v>573.79</v>
      </c>
      <c r="F1114" s="1" t="s">
        <v>69</v>
      </c>
      <c r="G1114" s="1">
        <v>14.1</v>
      </c>
      <c r="H1114" s="1" t="s">
        <v>91</v>
      </c>
      <c r="I1114" s="1" t="s">
        <v>70</v>
      </c>
      <c r="J1114" s="1" t="s">
        <v>54</v>
      </c>
      <c r="K1114" s="1" t="s">
        <v>55</v>
      </c>
      <c r="L1114" s="1" t="s">
        <v>56</v>
      </c>
      <c r="M1114" s="20">
        <v>43094</v>
      </c>
      <c r="N1114" s="21">
        <f>E1114-G1114</f>
        <v>559.68999999999994</v>
      </c>
      <c r="O1114" s="19">
        <f>M1114-B1114</f>
        <v>0</v>
      </c>
    </row>
    <row r="1115" spans="1:15">
      <c r="A1115" s="1">
        <v>12160</v>
      </c>
      <c r="B1115" s="20">
        <v>43080</v>
      </c>
      <c r="C1115" s="1" t="s">
        <v>85</v>
      </c>
      <c r="D1115" s="1">
        <v>9</v>
      </c>
      <c r="E1115" s="1">
        <v>40.98</v>
      </c>
      <c r="F1115" s="1" t="s">
        <v>51</v>
      </c>
      <c r="G1115" s="1">
        <v>6.7</v>
      </c>
      <c r="H1115" s="1" t="s">
        <v>52</v>
      </c>
      <c r="I1115" s="1" t="s">
        <v>53</v>
      </c>
      <c r="J1115" s="1" t="s">
        <v>79</v>
      </c>
      <c r="K1115" s="1" t="s">
        <v>87</v>
      </c>
      <c r="L1115" s="1" t="s">
        <v>104</v>
      </c>
      <c r="M1115" s="20">
        <v>43085</v>
      </c>
      <c r="N1115" s="21">
        <f>E1115-G1115</f>
        <v>34.279999999999994</v>
      </c>
      <c r="O1115" s="19">
        <f>M1115-B1115</f>
        <v>5</v>
      </c>
    </row>
    <row r="1116" spans="1:15">
      <c r="A1116" s="1">
        <v>38215</v>
      </c>
      <c r="B1116" s="20">
        <v>42736</v>
      </c>
      <c r="C1116" s="1" t="s">
        <v>50</v>
      </c>
      <c r="D1116" s="1">
        <v>38</v>
      </c>
      <c r="E1116" s="1">
        <v>3934.35</v>
      </c>
      <c r="F1116" s="1" t="s">
        <v>69</v>
      </c>
      <c r="G1116" s="1">
        <v>21.4</v>
      </c>
      <c r="H1116" s="1" t="s">
        <v>91</v>
      </c>
      <c r="I1116" s="1" t="s">
        <v>74</v>
      </c>
      <c r="J1116" s="1" t="s">
        <v>54</v>
      </c>
      <c r="K1116" s="1" t="s">
        <v>101</v>
      </c>
      <c r="L1116" s="1" t="s">
        <v>56</v>
      </c>
      <c r="M1116" s="20">
        <v>42738</v>
      </c>
      <c r="N1116" s="21">
        <f>E1116-G1116</f>
        <v>3912.95</v>
      </c>
      <c r="O1116" s="19">
        <f>M1116-B1116</f>
        <v>2</v>
      </c>
    </row>
    <row r="1117" spans="1:15">
      <c r="A1117" s="1">
        <v>42242</v>
      </c>
      <c r="B1117" s="20">
        <v>42460</v>
      </c>
      <c r="C1117" s="1" t="s">
        <v>61</v>
      </c>
      <c r="D1117" s="1">
        <v>23</v>
      </c>
      <c r="E1117" s="1">
        <v>283.88</v>
      </c>
      <c r="F1117" s="1" t="s">
        <v>69</v>
      </c>
      <c r="G1117" s="1">
        <v>7.7</v>
      </c>
      <c r="H1117" s="1" t="s">
        <v>52</v>
      </c>
      <c r="I1117" s="1" t="s">
        <v>53</v>
      </c>
      <c r="J1117" s="1" t="s">
        <v>54</v>
      </c>
      <c r="K1117" s="1" t="s">
        <v>55</v>
      </c>
      <c r="L1117" s="1" t="s">
        <v>56</v>
      </c>
      <c r="M1117" s="20">
        <v>42461</v>
      </c>
      <c r="N1117" s="21">
        <f>E1117-G1117</f>
        <v>276.18</v>
      </c>
      <c r="O1117" s="19">
        <f>M1117-B1117</f>
        <v>1</v>
      </c>
    </row>
    <row r="1118" spans="1:15">
      <c r="A1118" s="1">
        <v>30981</v>
      </c>
      <c r="B1118" s="20">
        <v>43145</v>
      </c>
      <c r="C1118" s="1" t="s">
        <v>85</v>
      </c>
      <c r="D1118" s="1">
        <v>29</v>
      </c>
      <c r="E1118" s="1">
        <v>8386.06</v>
      </c>
      <c r="F1118" s="1" t="s">
        <v>77</v>
      </c>
      <c r="G1118" s="1">
        <v>24.8</v>
      </c>
      <c r="H1118" s="1" t="s">
        <v>52</v>
      </c>
      <c r="I1118" s="1" t="s">
        <v>70</v>
      </c>
      <c r="J1118" s="1" t="s">
        <v>54</v>
      </c>
      <c r="K1118" s="1" t="s">
        <v>98</v>
      </c>
      <c r="L1118" s="1" t="s">
        <v>81</v>
      </c>
      <c r="M1118" s="20">
        <v>43149</v>
      </c>
      <c r="N1118" s="21">
        <f>E1118-G1118</f>
        <v>8361.26</v>
      </c>
      <c r="O1118" s="19">
        <f>M1118-B1118</f>
        <v>4</v>
      </c>
    </row>
    <row r="1119" spans="1:15">
      <c r="A1119" s="1">
        <v>30852</v>
      </c>
      <c r="B1119" s="20">
        <v>42503</v>
      </c>
      <c r="C1119" s="1" t="s">
        <v>50</v>
      </c>
      <c r="D1119" s="1">
        <v>35</v>
      </c>
      <c r="E1119" s="1">
        <v>3025.04</v>
      </c>
      <c r="F1119" s="1" t="s">
        <v>51</v>
      </c>
      <c r="G1119" s="1">
        <v>5.2</v>
      </c>
      <c r="H1119" s="1" t="s">
        <v>73</v>
      </c>
      <c r="I1119" s="1" t="s">
        <v>53</v>
      </c>
      <c r="J1119" s="1" t="s">
        <v>64</v>
      </c>
      <c r="K1119" s="1" t="s">
        <v>65</v>
      </c>
      <c r="L1119" s="1" t="s">
        <v>56</v>
      </c>
      <c r="M1119" s="20">
        <v>42504</v>
      </c>
      <c r="N1119" s="21">
        <f>E1119-G1119</f>
        <v>3019.84</v>
      </c>
      <c r="O1119" s="19">
        <f>M1119-B1119</f>
        <v>1</v>
      </c>
    </row>
    <row r="1120" spans="1:15">
      <c r="A1120" s="1">
        <v>26784</v>
      </c>
      <c r="B1120" s="20">
        <v>42938</v>
      </c>
      <c r="C1120" s="1" t="s">
        <v>50</v>
      </c>
      <c r="D1120" s="1">
        <v>33</v>
      </c>
      <c r="E1120" s="1">
        <v>471.05</v>
      </c>
      <c r="F1120" s="1" t="s">
        <v>51</v>
      </c>
      <c r="G1120" s="1">
        <v>8</v>
      </c>
      <c r="H1120" s="1" t="s">
        <v>78</v>
      </c>
      <c r="I1120" s="1" t="s">
        <v>63</v>
      </c>
      <c r="J1120" s="1" t="s">
        <v>64</v>
      </c>
      <c r="K1120" s="1" t="s">
        <v>97</v>
      </c>
      <c r="L1120" s="1" t="s">
        <v>66</v>
      </c>
      <c r="M1120" s="20">
        <v>42939</v>
      </c>
      <c r="N1120" s="21">
        <f>E1120-G1120</f>
        <v>463.05</v>
      </c>
      <c r="O1120" s="19">
        <f>M1120-B1120</f>
        <v>1</v>
      </c>
    </row>
    <row r="1121" spans="1:15">
      <c r="A1121" s="1">
        <v>47333</v>
      </c>
      <c r="B1121" s="20">
        <v>43349</v>
      </c>
      <c r="C1121" s="1" t="s">
        <v>50</v>
      </c>
      <c r="D1121" s="1">
        <v>16</v>
      </c>
      <c r="E1121" s="1">
        <v>813.46590000000003</v>
      </c>
      <c r="F1121" s="1" t="s">
        <v>51</v>
      </c>
      <c r="G1121" s="1">
        <v>3.5</v>
      </c>
      <c r="H1121" s="1" t="s">
        <v>99</v>
      </c>
      <c r="I1121" s="1" t="s">
        <v>70</v>
      </c>
      <c r="J1121" s="1" t="s">
        <v>64</v>
      </c>
      <c r="K1121" s="1" t="s">
        <v>65</v>
      </c>
      <c r="L1121" s="1" t="s">
        <v>90</v>
      </c>
      <c r="M1121" s="20">
        <v>43349</v>
      </c>
      <c r="N1121" s="21">
        <f>E1121-G1121</f>
        <v>809.96590000000003</v>
      </c>
      <c r="O1121" s="19">
        <f>M1121-B1121</f>
        <v>0</v>
      </c>
    </row>
    <row r="1122" spans="1:15">
      <c r="A1122" s="1">
        <v>25986</v>
      </c>
      <c r="B1122" s="20">
        <v>43638</v>
      </c>
      <c r="C1122" s="1" t="s">
        <v>92</v>
      </c>
      <c r="D1122" s="1">
        <v>48</v>
      </c>
      <c r="E1122" s="1">
        <v>297.52999999999997</v>
      </c>
      <c r="F1122" s="1" t="s">
        <v>51</v>
      </c>
      <c r="G1122" s="1">
        <v>5.3</v>
      </c>
      <c r="H1122" s="1" t="s">
        <v>95</v>
      </c>
      <c r="I1122" s="1" t="s">
        <v>63</v>
      </c>
      <c r="J1122" s="1" t="s">
        <v>54</v>
      </c>
      <c r="K1122" s="1" t="s">
        <v>101</v>
      </c>
      <c r="L1122" s="1" t="s">
        <v>56</v>
      </c>
      <c r="M1122" s="20">
        <v>43639</v>
      </c>
      <c r="N1122" s="21">
        <f>E1122-G1122</f>
        <v>292.22999999999996</v>
      </c>
      <c r="O1122" s="19">
        <f>M1122-B1122</f>
        <v>1</v>
      </c>
    </row>
    <row r="1123" spans="1:15">
      <c r="A1123" s="1">
        <v>16230</v>
      </c>
      <c r="B1123" s="20">
        <v>42792</v>
      </c>
      <c r="C1123" s="1" t="s">
        <v>85</v>
      </c>
      <c r="D1123" s="1">
        <v>15</v>
      </c>
      <c r="E1123" s="1">
        <v>735.65</v>
      </c>
      <c r="F1123" s="1" t="s">
        <v>51</v>
      </c>
      <c r="G1123" s="1">
        <v>6.2</v>
      </c>
      <c r="H1123" s="1" t="s">
        <v>73</v>
      </c>
      <c r="I1123" s="1" t="s">
        <v>53</v>
      </c>
      <c r="J1123" s="1" t="s">
        <v>54</v>
      </c>
      <c r="K1123" s="1" t="s">
        <v>101</v>
      </c>
      <c r="L1123" s="1" t="s">
        <v>56</v>
      </c>
      <c r="M1123" s="20">
        <v>42799</v>
      </c>
      <c r="N1123" s="21">
        <f>E1123-G1123</f>
        <v>729.44999999999993</v>
      </c>
      <c r="O1123" s="19">
        <f>M1123-B1123</f>
        <v>7</v>
      </c>
    </row>
    <row r="1124" spans="1:15">
      <c r="A1124" s="1">
        <v>9927</v>
      </c>
      <c r="B1124" s="20">
        <v>43327</v>
      </c>
      <c r="C1124" s="1" t="s">
        <v>57</v>
      </c>
      <c r="D1124" s="1">
        <v>32</v>
      </c>
      <c r="E1124" s="1">
        <v>4980.92</v>
      </c>
      <c r="F1124" s="1" t="s">
        <v>77</v>
      </c>
      <c r="G1124" s="1">
        <v>57.2</v>
      </c>
      <c r="H1124" s="1" t="s">
        <v>62</v>
      </c>
      <c r="I1124" s="1" t="s">
        <v>53</v>
      </c>
      <c r="J1124" s="1" t="s">
        <v>79</v>
      </c>
      <c r="K1124" s="1" t="s">
        <v>128</v>
      </c>
      <c r="L1124" s="1" t="s">
        <v>115</v>
      </c>
      <c r="M1124" s="20">
        <v>43328</v>
      </c>
      <c r="N1124" s="21">
        <f>E1124-G1124</f>
        <v>4923.72</v>
      </c>
      <c r="O1124" s="19">
        <f>M1124-B1124</f>
        <v>1</v>
      </c>
    </row>
    <row r="1125" spans="1:15">
      <c r="A1125" s="1">
        <v>40672</v>
      </c>
      <c r="B1125" s="20">
        <v>43767</v>
      </c>
      <c r="C1125" s="1" t="s">
        <v>85</v>
      </c>
      <c r="D1125" s="1">
        <v>16</v>
      </c>
      <c r="E1125" s="1">
        <v>1731.16</v>
      </c>
      <c r="F1125" s="1" t="s">
        <v>77</v>
      </c>
      <c r="G1125" s="1">
        <v>38.299999999999997</v>
      </c>
      <c r="H1125" s="1" t="s">
        <v>78</v>
      </c>
      <c r="I1125" s="1" t="s">
        <v>63</v>
      </c>
      <c r="J1125" s="1" t="s">
        <v>79</v>
      </c>
      <c r="K1125" s="1" t="s">
        <v>128</v>
      </c>
      <c r="L1125" s="1" t="s">
        <v>115</v>
      </c>
      <c r="M1125" s="20">
        <v>43769</v>
      </c>
      <c r="N1125" s="21">
        <f>E1125-G1125</f>
        <v>1692.8600000000001</v>
      </c>
      <c r="O1125" s="19">
        <f>M1125-B1125</f>
        <v>2</v>
      </c>
    </row>
    <row r="1126" spans="1:15">
      <c r="A1126" s="1">
        <v>2562</v>
      </c>
      <c r="B1126" s="20">
        <v>43677</v>
      </c>
      <c r="C1126" s="1" t="s">
        <v>50</v>
      </c>
      <c r="D1126" s="1">
        <v>17</v>
      </c>
      <c r="E1126" s="1">
        <v>878.66</v>
      </c>
      <c r="F1126" s="1" t="s">
        <v>69</v>
      </c>
      <c r="G1126" s="1">
        <v>6.2</v>
      </c>
      <c r="H1126" s="1" t="s">
        <v>95</v>
      </c>
      <c r="I1126" s="1" t="s">
        <v>63</v>
      </c>
      <c r="J1126" s="1" t="s">
        <v>54</v>
      </c>
      <c r="K1126" s="1" t="s">
        <v>101</v>
      </c>
      <c r="L1126" s="1" t="s">
        <v>56</v>
      </c>
      <c r="M1126" s="20">
        <v>43678</v>
      </c>
      <c r="N1126" s="21">
        <f>E1126-G1126</f>
        <v>872.45999999999992</v>
      </c>
      <c r="O1126" s="19">
        <f>M1126-B1126</f>
        <v>1</v>
      </c>
    </row>
    <row r="1127" spans="1:15">
      <c r="A1127" s="1">
        <v>16706</v>
      </c>
      <c r="B1127" s="20">
        <v>43643</v>
      </c>
      <c r="C1127" s="1" t="s">
        <v>57</v>
      </c>
      <c r="D1127" s="1">
        <v>47</v>
      </c>
      <c r="E1127" s="1">
        <v>2079.7800000000002</v>
      </c>
      <c r="F1127" s="1" t="s">
        <v>51</v>
      </c>
      <c r="G1127" s="1">
        <v>36.6</v>
      </c>
      <c r="H1127" s="1" t="s">
        <v>62</v>
      </c>
      <c r="I1127" s="1" t="s">
        <v>53</v>
      </c>
      <c r="J1127" s="1" t="s">
        <v>79</v>
      </c>
      <c r="K1127" s="1" t="s">
        <v>87</v>
      </c>
      <c r="L1127" s="1" t="s">
        <v>76</v>
      </c>
      <c r="M1127" s="20">
        <v>43644</v>
      </c>
      <c r="N1127" s="21">
        <f>E1127-G1127</f>
        <v>2043.1800000000003</v>
      </c>
      <c r="O1127" s="19">
        <f>M1127-B1127</f>
        <v>1</v>
      </c>
    </row>
    <row r="1128" spans="1:15">
      <c r="A1128" s="1">
        <v>12483</v>
      </c>
      <c r="B1128" s="20">
        <v>42950</v>
      </c>
      <c r="C1128" s="1" t="s">
        <v>50</v>
      </c>
      <c r="D1128" s="1">
        <v>14</v>
      </c>
      <c r="E1128" s="1">
        <v>1793.79</v>
      </c>
      <c r="F1128" s="1" t="s">
        <v>51</v>
      </c>
      <c r="G1128" s="1">
        <v>9.6999999999999993</v>
      </c>
      <c r="H1128" s="1" t="s">
        <v>99</v>
      </c>
      <c r="I1128" s="1" t="s">
        <v>70</v>
      </c>
      <c r="J1128" s="1" t="s">
        <v>54</v>
      </c>
      <c r="K1128" s="1" t="s">
        <v>55</v>
      </c>
      <c r="L1128" s="1" t="s">
        <v>56</v>
      </c>
      <c r="M1128" s="20">
        <v>42950</v>
      </c>
      <c r="N1128" s="21">
        <f>E1128-G1128</f>
        <v>1784.09</v>
      </c>
      <c r="O1128" s="19">
        <f>M1128-B1128</f>
        <v>0</v>
      </c>
    </row>
    <row r="1129" spans="1:15">
      <c r="A1129" s="1">
        <v>6433</v>
      </c>
      <c r="B1129" s="20">
        <v>43425</v>
      </c>
      <c r="C1129" s="1" t="s">
        <v>92</v>
      </c>
      <c r="D1129" s="1">
        <v>41</v>
      </c>
      <c r="E1129" s="1">
        <v>170.41</v>
      </c>
      <c r="F1129" s="1" t="s">
        <v>51</v>
      </c>
      <c r="G1129" s="1">
        <v>0.5</v>
      </c>
      <c r="H1129" s="1" t="s">
        <v>78</v>
      </c>
      <c r="I1129" s="1" t="s">
        <v>70</v>
      </c>
      <c r="J1129" s="1" t="s">
        <v>54</v>
      </c>
      <c r="K1129" s="1" t="s">
        <v>58</v>
      </c>
      <c r="L1129" s="1" t="s">
        <v>56</v>
      </c>
      <c r="M1129" s="20">
        <v>43426</v>
      </c>
      <c r="N1129" s="21">
        <f>E1129-G1129</f>
        <v>169.91</v>
      </c>
      <c r="O1129" s="19">
        <f>M1129-B1129</f>
        <v>1</v>
      </c>
    </row>
    <row r="1130" spans="1:15">
      <c r="A1130" s="1">
        <v>9127</v>
      </c>
      <c r="B1130" s="20">
        <v>43382</v>
      </c>
      <c r="C1130" s="1" t="s">
        <v>61</v>
      </c>
      <c r="D1130" s="1">
        <v>7</v>
      </c>
      <c r="E1130" s="1">
        <v>2182.33</v>
      </c>
      <c r="F1130" s="1" t="s">
        <v>69</v>
      </c>
      <c r="G1130" s="1">
        <v>37.5</v>
      </c>
      <c r="H1130" s="1" t="s">
        <v>62</v>
      </c>
      <c r="I1130" s="1" t="s">
        <v>53</v>
      </c>
      <c r="J1130" s="1" t="s">
        <v>54</v>
      </c>
      <c r="K1130" s="1" t="s">
        <v>82</v>
      </c>
      <c r="L1130" s="1" t="s">
        <v>104</v>
      </c>
      <c r="M1130" s="20">
        <v>43384</v>
      </c>
      <c r="N1130" s="21">
        <f>E1130-G1130</f>
        <v>2144.83</v>
      </c>
      <c r="O1130" s="19">
        <f>M1130-B1130</f>
        <v>2</v>
      </c>
    </row>
    <row r="1131" spans="1:15">
      <c r="A1131" s="1">
        <v>55815</v>
      </c>
      <c r="B1131" s="20">
        <v>43112</v>
      </c>
      <c r="C1131" s="1" t="s">
        <v>57</v>
      </c>
      <c r="D1131" s="1">
        <v>28</v>
      </c>
      <c r="E1131" s="1">
        <v>3060.4</v>
      </c>
      <c r="F1131" s="1" t="s">
        <v>69</v>
      </c>
      <c r="G1131" s="1">
        <v>10.8</v>
      </c>
      <c r="H1131" s="1" t="s">
        <v>126</v>
      </c>
      <c r="I1131" s="1" t="s">
        <v>53</v>
      </c>
      <c r="J1131" s="1" t="s">
        <v>79</v>
      </c>
      <c r="K1131" s="1" t="s">
        <v>87</v>
      </c>
      <c r="L1131" s="1" t="s">
        <v>104</v>
      </c>
      <c r="M1131" s="20">
        <v>43113</v>
      </c>
      <c r="N1131" s="21">
        <f>E1131-G1131</f>
        <v>3049.6</v>
      </c>
      <c r="O1131" s="19">
        <f>M1131-B1131</f>
        <v>1</v>
      </c>
    </row>
    <row r="1132" spans="1:15">
      <c r="A1132" s="1">
        <v>1857</v>
      </c>
      <c r="B1132" s="20">
        <v>42746</v>
      </c>
      <c r="C1132" s="1" t="s">
        <v>57</v>
      </c>
      <c r="D1132" s="1">
        <v>37</v>
      </c>
      <c r="E1132" s="1">
        <v>213.74</v>
      </c>
      <c r="F1132" s="1" t="s">
        <v>51</v>
      </c>
      <c r="G1132" s="1">
        <v>2.1</v>
      </c>
      <c r="H1132" s="1" t="s">
        <v>88</v>
      </c>
      <c r="I1132" s="1" t="s">
        <v>63</v>
      </c>
      <c r="J1132" s="1" t="s">
        <v>54</v>
      </c>
      <c r="K1132" s="1" t="s">
        <v>100</v>
      </c>
      <c r="L1132" s="1" t="s">
        <v>76</v>
      </c>
      <c r="M1132" s="20">
        <v>42747</v>
      </c>
      <c r="N1132" s="21">
        <f>E1132-G1132</f>
        <v>211.64000000000001</v>
      </c>
      <c r="O1132" s="19">
        <f>M1132-B1132</f>
        <v>1</v>
      </c>
    </row>
    <row r="1133" spans="1:15">
      <c r="A1133" s="1">
        <v>53285</v>
      </c>
      <c r="B1133" s="20">
        <v>43609</v>
      </c>
      <c r="C1133" s="1" t="s">
        <v>50</v>
      </c>
      <c r="D1133" s="1">
        <v>6</v>
      </c>
      <c r="E1133" s="1">
        <v>1115.97</v>
      </c>
      <c r="F1133" s="1" t="s">
        <v>51</v>
      </c>
      <c r="G1133" s="1">
        <v>21.4</v>
      </c>
      <c r="H1133" s="1" t="s">
        <v>52</v>
      </c>
      <c r="I1133" s="1" t="s">
        <v>70</v>
      </c>
      <c r="J1133" s="1" t="s">
        <v>54</v>
      </c>
      <c r="K1133" s="1" t="s">
        <v>55</v>
      </c>
      <c r="L1133" s="1" t="s">
        <v>56</v>
      </c>
      <c r="M1133" s="20">
        <v>43611</v>
      </c>
      <c r="N1133" s="21">
        <f>E1133-G1133</f>
        <v>1094.57</v>
      </c>
      <c r="O1133" s="19">
        <f>M1133-B1133</f>
        <v>2</v>
      </c>
    </row>
    <row r="1134" spans="1:15">
      <c r="A1134" s="1">
        <v>7654</v>
      </c>
      <c r="B1134" s="20">
        <v>42775</v>
      </c>
      <c r="C1134" s="1" t="s">
        <v>57</v>
      </c>
      <c r="D1134" s="1">
        <v>3</v>
      </c>
      <c r="E1134" s="1">
        <v>20.832899999999999</v>
      </c>
      <c r="F1134" s="1" t="s">
        <v>51</v>
      </c>
      <c r="G1134" s="1">
        <v>7.4</v>
      </c>
      <c r="H1134" s="1" t="s">
        <v>88</v>
      </c>
      <c r="I1134" s="1" t="s">
        <v>74</v>
      </c>
      <c r="J1134" s="1" t="s">
        <v>54</v>
      </c>
      <c r="K1134" s="1" t="s">
        <v>58</v>
      </c>
      <c r="L1134" s="1" t="s">
        <v>56</v>
      </c>
      <c r="M1134" s="20">
        <v>42777</v>
      </c>
      <c r="N1134" s="21">
        <f>E1134-G1134</f>
        <v>13.432899999999998</v>
      </c>
      <c r="O1134" s="19">
        <f>M1134-B1134</f>
        <v>2</v>
      </c>
    </row>
    <row r="1135" spans="1:15">
      <c r="A1135" s="1">
        <v>18496</v>
      </c>
      <c r="B1135" s="20">
        <v>42504</v>
      </c>
      <c r="C1135" s="1" t="s">
        <v>57</v>
      </c>
      <c r="D1135" s="1">
        <v>29</v>
      </c>
      <c r="E1135" s="1">
        <v>1356.14</v>
      </c>
      <c r="F1135" s="1" t="s">
        <v>51</v>
      </c>
      <c r="G1135" s="1">
        <v>21.4</v>
      </c>
      <c r="H1135" s="1" t="s">
        <v>88</v>
      </c>
      <c r="I1135" s="1" t="s">
        <v>53</v>
      </c>
      <c r="J1135" s="1" t="s">
        <v>54</v>
      </c>
      <c r="K1135" s="1" t="s">
        <v>101</v>
      </c>
      <c r="L1135" s="1" t="s">
        <v>56</v>
      </c>
      <c r="M1135" s="20">
        <v>42507</v>
      </c>
      <c r="N1135" s="21">
        <f>E1135-G1135</f>
        <v>1334.74</v>
      </c>
      <c r="O1135" s="19">
        <f>M1135-B1135</f>
        <v>3</v>
      </c>
    </row>
    <row r="1136" spans="1:15">
      <c r="A1136" s="1">
        <v>37603</v>
      </c>
      <c r="B1136" s="20">
        <v>43062</v>
      </c>
      <c r="C1136" s="1" t="s">
        <v>92</v>
      </c>
      <c r="D1136" s="1">
        <v>50</v>
      </c>
      <c r="E1136" s="1">
        <v>2611.08</v>
      </c>
      <c r="F1136" s="1" t="s">
        <v>51</v>
      </c>
      <c r="G1136" s="1">
        <v>2.1</v>
      </c>
      <c r="H1136" s="1" t="s">
        <v>91</v>
      </c>
      <c r="I1136" s="1" t="s">
        <v>63</v>
      </c>
      <c r="J1136" s="1" t="s">
        <v>64</v>
      </c>
      <c r="K1136" s="1" t="s">
        <v>71</v>
      </c>
      <c r="L1136" s="1" t="s">
        <v>90</v>
      </c>
      <c r="M1136" s="20">
        <v>43064</v>
      </c>
      <c r="N1136" s="21">
        <f>E1136-G1136</f>
        <v>2608.98</v>
      </c>
      <c r="O1136" s="19">
        <f>M1136-B1136</f>
        <v>2</v>
      </c>
    </row>
    <row r="1137" spans="1:15">
      <c r="A1137" s="1">
        <v>34180</v>
      </c>
      <c r="B1137" s="20">
        <v>43345</v>
      </c>
      <c r="C1137" s="1" t="s">
        <v>57</v>
      </c>
      <c r="D1137" s="1">
        <v>2</v>
      </c>
      <c r="E1137" s="1">
        <v>28.89</v>
      </c>
      <c r="F1137" s="1" t="s">
        <v>69</v>
      </c>
      <c r="G1137" s="1">
        <v>8.6999999999999993</v>
      </c>
      <c r="H1137" s="1" t="s">
        <v>99</v>
      </c>
      <c r="I1137" s="1" t="s">
        <v>53</v>
      </c>
      <c r="J1137" s="1" t="s">
        <v>54</v>
      </c>
      <c r="K1137" s="1" t="s">
        <v>101</v>
      </c>
      <c r="L1137" s="1" t="s">
        <v>56</v>
      </c>
      <c r="M1137" s="20">
        <v>43345</v>
      </c>
      <c r="N1137" s="21">
        <f>E1137-G1137</f>
        <v>20.190000000000001</v>
      </c>
      <c r="O1137" s="19">
        <f>M1137-B1137</f>
        <v>0</v>
      </c>
    </row>
    <row r="1138" spans="1:15">
      <c r="A1138" s="1">
        <v>38950</v>
      </c>
      <c r="B1138" s="20">
        <v>43282</v>
      </c>
      <c r="C1138" s="1" t="s">
        <v>61</v>
      </c>
      <c r="D1138" s="1">
        <v>39</v>
      </c>
      <c r="E1138" s="1">
        <v>79.180000000000007</v>
      </c>
      <c r="F1138" s="1" t="s">
        <v>51</v>
      </c>
      <c r="G1138" s="1">
        <v>0.8</v>
      </c>
      <c r="H1138" s="1" t="s">
        <v>93</v>
      </c>
      <c r="I1138" s="1" t="s">
        <v>74</v>
      </c>
      <c r="J1138" s="1" t="s">
        <v>54</v>
      </c>
      <c r="K1138" s="1" t="s">
        <v>123</v>
      </c>
      <c r="L1138" s="1" t="s">
        <v>76</v>
      </c>
      <c r="M1138" s="20">
        <v>43283</v>
      </c>
      <c r="N1138" s="21">
        <f>E1138-G1138</f>
        <v>78.38000000000001</v>
      </c>
      <c r="O1138" s="19">
        <f>M1138-B1138</f>
        <v>1</v>
      </c>
    </row>
    <row r="1139" spans="1:15">
      <c r="A1139" s="1">
        <v>41728</v>
      </c>
      <c r="B1139" s="20">
        <v>42642</v>
      </c>
      <c r="C1139" s="1" t="s">
        <v>57</v>
      </c>
      <c r="D1139" s="1">
        <v>10</v>
      </c>
      <c r="E1139" s="1">
        <v>2728.0506</v>
      </c>
      <c r="F1139" s="1" t="s">
        <v>77</v>
      </c>
      <c r="G1139" s="1">
        <v>67.3</v>
      </c>
      <c r="H1139" s="1" t="s">
        <v>52</v>
      </c>
      <c r="I1139" s="1" t="s">
        <v>53</v>
      </c>
      <c r="J1139" s="1" t="s">
        <v>79</v>
      </c>
      <c r="K1139" s="1" t="s">
        <v>80</v>
      </c>
      <c r="L1139" s="1" t="s">
        <v>81</v>
      </c>
      <c r="M1139" s="20">
        <v>42643</v>
      </c>
      <c r="N1139" s="21">
        <f>E1139-G1139</f>
        <v>2660.7505999999998</v>
      </c>
      <c r="O1139" s="19">
        <f>M1139-B1139</f>
        <v>1</v>
      </c>
    </row>
    <row r="1140" spans="1:15">
      <c r="A1140" s="1">
        <v>39139</v>
      </c>
      <c r="B1140" s="20">
        <v>43051</v>
      </c>
      <c r="C1140" s="1" t="s">
        <v>61</v>
      </c>
      <c r="D1140" s="1">
        <v>6</v>
      </c>
      <c r="E1140" s="1">
        <v>671.37</v>
      </c>
      <c r="F1140" s="1" t="s">
        <v>51</v>
      </c>
      <c r="G1140" s="1">
        <v>8.6</v>
      </c>
      <c r="H1140" s="1" t="s">
        <v>95</v>
      </c>
      <c r="I1140" s="1" t="s">
        <v>70</v>
      </c>
      <c r="J1140" s="1" t="s">
        <v>64</v>
      </c>
      <c r="K1140" s="1" t="s">
        <v>65</v>
      </c>
      <c r="L1140" s="1" t="s">
        <v>56</v>
      </c>
      <c r="M1140" s="20">
        <v>43051</v>
      </c>
      <c r="N1140" s="21">
        <f>E1140-G1140</f>
        <v>662.77</v>
      </c>
      <c r="O1140" s="19">
        <f>M1140-B1140</f>
        <v>0</v>
      </c>
    </row>
    <row r="1141" spans="1:15">
      <c r="A1141" s="1">
        <v>22338</v>
      </c>
      <c r="B1141" s="20">
        <v>42868</v>
      </c>
      <c r="C1141" s="1" t="s">
        <v>92</v>
      </c>
      <c r="D1141" s="1">
        <v>36</v>
      </c>
      <c r="E1141" s="1">
        <v>214.09</v>
      </c>
      <c r="F1141" s="1" t="s">
        <v>51</v>
      </c>
      <c r="G1141" s="1">
        <v>5.4</v>
      </c>
      <c r="H1141" s="1" t="s">
        <v>86</v>
      </c>
      <c r="I1141" s="1" t="s">
        <v>63</v>
      </c>
      <c r="J1141" s="1" t="s">
        <v>54</v>
      </c>
      <c r="K1141" s="1" t="s">
        <v>101</v>
      </c>
      <c r="L1141" s="1" t="s">
        <v>56</v>
      </c>
      <c r="M1141" s="20">
        <v>42869</v>
      </c>
      <c r="N1141" s="21">
        <f>E1141-G1141</f>
        <v>208.69</v>
      </c>
      <c r="O1141" s="19">
        <f>M1141-B1141</f>
        <v>1</v>
      </c>
    </row>
    <row r="1142" spans="1:15">
      <c r="A1142" s="1">
        <v>49990</v>
      </c>
      <c r="B1142" s="20">
        <v>42617</v>
      </c>
      <c r="C1142" s="1" t="s">
        <v>61</v>
      </c>
      <c r="D1142" s="1">
        <v>11</v>
      </c>
      <c r="E1142" s="1">
        <v>5516.22</v>
      </c>
      <c r="F1142" s="1" t="s">
        <v>77</v>
      </c>
      <c r="G1142" s="1">
        <v>15.7</v>
      </c>
      <c r="H1142" s="1" t="s">
        <v>99</v>
      </c>
      <c r="I1142" s="1" t="s">
        <v>53</v>
      </c>
      <c r="J1142" s="1" t="s">
        <v>64</v>
      </c>
      <c r="K1142" s="1" t="s">
        <v>97</v>
      </c>
      <c r="L1142" s="1" t="s">
        <v>81</v>
      </c>
      <c r="M1142" s="20">
        <v>42617</v>
      </c>
      <c r="N1142" s="21">
        <f>E1142-G1142</f>
        <v>5500.52</v>
      </c>
      <c r="O1142" s="19">
        <f>M1142-B1142</f>
        <v>0</v>
      </c>
    </row>
    <row r="1143" spans="1:15">
      <c r="A1143" s="1">
        <v>36675</v>
      </c>
      <c r="B1143" s="20">
        <v>43283</v>
      </c>
      <c r="C1143" s="1" t="s">
        <v>57</v>
      </c>
      <c r="D1143" s="1">
        <v>39</v>
      </c>
      <c r="E1143" s="1">
        <v>121.01</v>
      </c>
      <c r="F1143" s="1" t="s">
        <v>51</v>
      </c>
      <c r="G1143" s="1">
        <v>0.9</v>
      </c>
      <c r="H1143" s="1" t="s">
        <v>52</v>
      </c>
      <c r="I1143" s="1" t="s">
        <v>74</v>
      </c>
      <c r="J1143" s="1" t="s">
        <v>54</v>
      </c>
      <c r="K1143" s="1" t="s">
        <v>100</v>
      </c>
      <c r="L1143" s="1" t="s">
        <v>76</v>
      </c>
      <c r="M1143" s="20">
        <v>43286</v>
      </c>
      <c r="N1143" s="21">
        <f>E1143-G1143</f>
        <v>120.11</v>
      </c>
      <c r="O1143" s="19">
        <f>M1143-B1143</f>
        <v>3</v>
      </c>
    </row>
    <row r="1144" spans="1:15">
      <c r="A1144" s="1">
        <v>52737</v>
      </c>
      <c r="B1144" s="20">
        <v>43046</v>
      </c>
      <c r="C1144" s="1" t="s">
        <v>61</v>
      </c>
      <c r="D1144" s="1">
        <v>14</v>
      </c>
      <c r="E1144" s="1">
        <v>134.33000000000001</v>
      </c>
      <c r="F1144" s="1" t="s">
        <v>69</v>
      </c>
      <c r="G1144" s="1">
        <v>6.6</v>
      </c>
      <c r="H1144" s="1" t="s">
        <v>73</v>
      </c>
      <c r="I1144" s="1" t="s">
        <v>70</v>
      </c>
      <c r="J1144" s="1" t="s">
        <v>54</v>
      </c>
      <c r="K1144" s="1" t="s">
        <v>55</v>
      </c>
      <c r="L1144" s="1" t="s">
        <v>56</v>
      </c>
      <c r="M1144" s="20">
        <v>43047</v>
      </c>
      <c r="N1144" s="21">
        <f>E1144-G1144</f>
        <v>127.73000000000002</v>
      </c>
      <c r="O1144" s="19">
        <f>M1144-B1144</f>
        <v>1</v>
      </c>
    </row>
    <row r="1145" spans="1:15">
      <c r="A1145" s="1">
        <v>34882</v>
      </c>
      <c r="B1145" s="20">
        <v>42574</v>
      </c>
      <c r="C1145" s="1" t="s">
        <v>50</v>
      </c>
      <c r="D1145" s="1">
        <v>43</v>
      </c>
      <c r="E1145" s="1">
        <v>90.53</v>
      </c>
      <c r="F1145" s="1" t="s">
        <v>51</v>
      </c>
      <c r="G1145" s="1">
        <v>1.6</v>
      </c>
      <c r="H1145" s="1" t="s">
        <v>78</v>
      </c>
      <c r="I1145" s="1" t="s">
        <v>70</v>
      </c>
      <c r="J1145" s="1" t="s">
        <v>54</v>
      </c>
      <c r="K1145" s="1" t="s">
        <v>55</v>
      </c>
      <c r="L1145" s="1" t="s">
        <v>56</v>
      </c>
      <c r="M1145" s="20">
        <v>42575</v>
      </c>
      <c r="N1145" s="21">
        <f>E1145-G1145</f>
        <v>88.93</v>
      </c>
      <c r="O1145" s="19">
        <f>M1145-B1145</f>
        <v>1</v>
      </c>
    </row>
    <row r="1146" spans="1:15">
      <c r="A1146" s="1">
        <v>8580</v>
      </c>
      <c r="B1146" s="20">
        <v>43180</v>
      </c>
      <c r="C1146" s="1" t="s">
        <v>57</v>
      </c>
      <c r="D1146" s="1">
        <v>37</v>
      </c>
      <c r="E1146" s="1">
        <v>329.8</v>
      </c>
      <c r="F1146" s="1" t="s">
        <v>51</v>
      </c>
      <c r="G1146" s="1">
        <v>9.9</v>
      </c>
      <c r="H1146" s="1" t="s">
        <v>99</v>
      </c>
      <c r="I1146" s="1" t="s">
        <v>63</v>
      </c>
      <c r="J1146" s="1" t="s">
        <v>54</v>
      </c>
      <c r="K1146" s="1" t="s">
        <v>98</v>
      </c>
      <c r="L1146" s="1" t="s">
        <v>56</v>
      </c>
      <c r="M1146" s="20">
        <v>43181</v>
      </c>
      <c r="N1146" s="21">
        <f>E1146-G1146</f>
        <v>319.90000000000003</v>
      </c>
      <c r="O1146" s="19">
        <f>M1146-B1146</f>
        <v>1</v>
      </c>
    </row>
    <row r="1147" spans="1:15">
      <c r="A1147" s="1">
        <v>19812</v>
      </c>
      <c r="B1147" s="20">
        <v>42826</v>
      </c>
      <c r="C1147" s="1" t="s">
        <v>85</v>
      </c>
      <c r="D1147" s="1">
        <v>3</v>
      </c>
      <c r="E1147" s="1">
        <v>1453.89</v>
      </c>
      <c r="F1147" s="1" t="s">
        <v>77</v>
      </c>
      <c r="G1147" s="1">
        <v>48.9</v>
      </c>
      <c r="H1147" s="1" t="s">
        <v>88</v>
      </c>
      <c r="I1147" s="1" t="s">
        <v>70</v>
      </c>
      <c r="J1147" s="1" t="s">
        <v>79</v>
      </c>
      <c r="K1147" s="1" t="s">
        <v>114</v>
      </c>
      <c r="L1147" s="1" t="s">
        <v>115</v>
      </c>
      <c r="M1147" s="20">
        <v>42831</v>
      </c>
      <c r="N1147" s="21">
        <f>E1147-G1147</f>
        <v>1404.99</v>
      </c>
      <c r="O1147" s="19">
        <f>M1147-B1147</f>
        <v>5</v>
      </c>
    </row>
    <row r="1148" spans="1:15">
      <c r="A1148" s="1">
        <v>23169</v>
      </c>
      <c r="B1148" s="20">
        <v>43273</v>
      </c>
      <c r="C1148" s="1" t="s">
        <v>50</v>
      </c>
      <c r="D1148" s="1">
        <v>22</v>
      </c>
      <c r="E1148" s="1">
        <v>1801.42</v>
      </c>
      <c r="F1148" s="1" t="s">
        <v>51</v>
      </c>
      <c r="G1148" s="1">
        <v>7.7</v>
      </c>
      <c r="H1148" s="1" t="s">
        <v>52</v>
      </c>
      <c r="I1148" s="1" t="s">
        <v>70</v>
      </c>
      <c r="J1148" s="1" t="s">
        <v>64</v>
      </c>
      <c r="K1148" s="1" t="s">
        <v>71</v>
      </c>
      <c r="L1148" s="1" t="s">
        <v>56</v>
      </c>
      <c r="M1148" s="20">
        <v>43275</v>
      </c>
      <c r="N1148" s="21">
        <f>E1148-G1148</f>
        <v>1793.72</v>
      </c>
      <c r="O1148" s="19">
        <f>M1148-B1148</f>
        <v>2</v>
      </c>
    </row>
    <row r="1149" spans="1:15">
      <c r="A1149" s="1">
        <v>14530</v>
      </c>
      <c r="B1149" s="20">
        <v>42465</v>
      </c>
      <c r="C1149" s="1" t="s">
        <v>57</v>
      </c>
      <c r="D1149" s="1">
        <v>49</v>
      </c>
      <c r="E1149" s="1">
        <v>690.3</v>
      </c>
      <c r="F1149" s="1" t="s">
        <v>51</v>
      </c>
      <c r="G1149" s="1">
        <v>5.9</v>
      </c>
      <c r="H1149" s="1" t="s">
        <v>91</v>
      </c>
      <c r="I1149" s="1" t="s">
        <v>70</v>
      </c>
      <c r="J1149" s="1" t="s">
        <v>54</v>
      </c>
      <c r="K1149" s="1" t="s">
        <v>82</v>
      </c>
      <c r="L1149" s="1" t="s">
        <v>56</v>
      </c>
      <c r="M1149" s="20">
        <v>42467</v>
      </c>
      <c r="N1149" s="21">
        <f>E1149-G1149</f>
        <v>684.4</v>
      </c>
      <c r="O1149" s="19">
        <f>M1149-B1149</f>
        <v>2</v>
      </c>
    </row>
    <row r="1150" spans="1:15">
      <c r="A1150" s="1">
        <v>19044</v>
      </c>
      <c r="B1150" s="20">
        <v>43566</v>
      </c>
      <c r="C1150" s="1" t="s">
        <v>85</v>
      </c>
      <c r="D1150" s="1">
        <v>32</v>
      </c>
      <c r="E1150" s="1">
        <v>5136.47</v>
      </c>
      <c r="F1150" s="1" t="s">
        <v>51</v>
      </c>
      <c r="G1150" s="1">
        <v>15</v>
      </c>
      <c r="H1150" s="1" t="s">
        <v>73</v>
      </c>
      <c r="I1150" s="1" t="s">
        <v>53</v>
      </c>
      <c r="J1150" s="1" t="s">
        <v>64</v>
      </c>
      <c r="K1150" s="1" t="s">
        <v>97</v>
      </c>
      <c r="L1150" s="1" t="s">
        <v>66</v>
      </c>
      <c r="M1150" s="20">
        <v>43568</v>
      </c>
      <c r="N1150" s="21">
        <f>E1150-G1150</f>
        <v>5121.47</v>
      </c>
      <c r="O1150" s="19">
        <f>M1150-B1150</f>
        <v>2</v>
      </c>
    </row>
    <row r="1151" spans="1:15">
      <c r="A1151" s="1">
        <v>24802</v>
      </c>
      <c r="B1151" s="20">
        <v>42392</v>
      </c>
      <c r="C1151" s="1" t="s">
        <v>92</v>
      </c>
      <c r="D1151" s="1">
        <v>18</v>
      </c>
      <c r="E1151" s="1">
        <v>1480.0239999999999</v>
      </c>
      <c r="F1151" s="1" t="s">
        <v>51</v>
      </c>
      <c r="G1151" s="1">
        <v>13</v>
      </c>
      <c r="H1151" s="1" t="s">
        <v>88</v>
      </c>
      <c r="I1151" s="1" t="s">
        <v>74</v>
      </c>
      <c r="J1151" s="1" t="s">
        <v>64</v>
      </c>
      <c r="K1151" s="1" t="s">
        <v>71</v>
      </c>
      <c r="L1151" s="1" t="s">
        <v>56</v>
      </c>
      <c r="M1151" s="20">
        <v>42394</v>
      </c>
      <c r="N1151" s="21">
        <f>E1151-G1151</f>
        <v>1467.0239999999999</v>
      </c>
      <c r="O1151" s="19">
        <f>M1151-B1151</f>
        <v>2</v>
      </c>
    </row>
    <row r="1152" spans="1:15">
      <c r="A1152" s="1">
        <v>6117</v>
      </c>
      <c r="B1152" s="20">
        <v>43820</v>
      </c>
      <c r="C1152" s="1" t="s">
        <v>50</v>
      </c>
      <c r="D1152" s="1">
        <v>7</v>
      </c>
      <c r="E1152" s="1">
        <v>168.02</v>
      </c>
      <c r="F1152" s="1" t="s">
        <v>51</v>
      </c>
      <c r="G1152" s="1">
        <v>5.4</v>
      </c>
      <c r="H1152" s="1" t="s">
        <v>88</v>
      </c>
      <c r="I1152" s="1" t="s">
        <v>70</v>
      </c>
      <c r="J1152" s="1" t="s">
        <v>79</v>
      </c>
      <c r="K1152" s="1" t="s">
        <v>87</v>
      </c>
      <c r="L1152" s="1" t="s">
        <v>90</v>
      </c>
      <c r="M1152" s="20">
        <v>43821</v>
      </c>
      <c r="N1152" s="21">
        <f>E1152-G1152</f>
        <v>162.62</v>
      </c>
      <c r="O1152" s="19">
        <f>M1152-B1152</f>
        <v>1</v>
      </c>
    </row>
    <row r="1153" spans="1:15">
      <c r="A1153" s="1">
        <v>58528</v>
      </c>
      <c r="B1153" s="20">
        <v>43034</v>
      </c>
      <c r="C1153" s="1" t="s">
        <v>92</v>
      </c>
      <c r="D1153" s="1">
        <v>14</v>
      </c>
      <c r="E1153" s="1">
        <v>750.02</v>
      </c>
      <c r="F1153" s="1" t="s">
        <v>51</v>
      </c>
      <c r="G1153" s="1">
        <v>5.5</v>
      </c>
      <c r="H1153" s="1" t="s">
        <v>52</v>
      </c>
      <c r="I1153" s="1" t="s">
        <v>53</v>
      </c>
      <c r="J1153" s="1" t="s">
        <v>54</v>
      </c>
      <c r="K1153" s="1" t="s">
        <v>98</v>
      </c>
      <c r="L1153" s="1" t="s">
        <v>66</v>
      </c>
      <c r="M1153" s="20">
        <v>43035</v>
      </c>
      <c r="N1153" s="21">
        <f>E1153-G1153</f>
        <v>744.52</v>
      </c>
      <c r="O1153" s="19">
        <f>M1153-B1153</f>
        <v>1</v>
      </c>
    </row>
    <row r="1154" spans="1:15">
      <c r="A1154" s="1">
        <v>13762</v>
      </c>
      <c r="B1154" s="20">
        <v>42906</v>
      </c>
      <c r="C1154" s="1" t="s">
        <v>92</v>
      </c>
      <c r="D1154" s="1">
        <v>8</v>
      </c>
      <c r="E1154" s="1">
        <v>58.85</v>
      </c>
      <c r="F1154" s="1" t="s">
        <v>51</v>
      </c>
      <c r="G1154" s="1">
        <v>5.7</v>
      </c>
      <c r="H1154" s="1" t="s">
        <v>99</v>
      </c>
      <c r="I1154" s="1" t="s">
        <v>53</v>
      </c>
      <c r="J1154" s="1" t="s">
        <v>54</v>
      </c>
      <c r="K1154" s="1" t="s">
        <v>55</v>
      </c>
      <c r="L1154" s="1" t="s">
        <v>56</v>
      </c>
      <c r="M1154" s="20">
        <v>42909</v>
      </c>
      <c r="N1154" s="21">
        <f>E1154-G1154</f>
        <v>53.15</v>
      </c>
      <c r="O1154" s="19">
        <f>M1154-B1154</f>
        <v>3</v>
      </c>
    </row>
    <row r="1155" spans="1:15">
      <c r="A1155" s="1">
        <v>20390</v>
      </c>
      <c r="B1155" s="20">
        <v>42612</v>
      </c>
      <c r="C1155" s="1" t="s">
        <v>61</v>
      </c>
      <c r="D1155" s="1">
        <v>35</v>
      </c>
      <c r="E1155" s="1">
        <v>1360.1</v>
      </c>
      <c r="F1155" s="1" t="s">
        <v>69</v>
      </c>
      <c r="G1155" s="1">
        <v>8.1</v>
      </c>
      <c r="H1155" s="1" t="s">
        <v>52</v>
      </c>
      <c r="I1155" s="1" t="s">
        <v>70</v>
      </c>
      <c r="J1155" s="1" t="s">
        <v>64</v>
      </c>
      <c r="K1155" s="1" t="s">
        <v>71</v>
      </c>
      <c r="L1155" s="1" t="s">
        <v>56</v>
      </c>
      <c r="M1155" s="20">
        <v>42615</v>
      </c>
      <c r="N1155" s="21">
        <f>E1155-G1155</f>
        <v>1352</v>
      </c>
      <c r="O1155" s="19">
        <f>M1155-B1155</f>
        <v>3</v>
      </c>
    </row>
    <row r="1156" spans="1:15">
      <c r="A1156" s="1">
        <v>49255</v>
      </c>
      <c r="B1156" s="20">
        <v>43638</v>
      </c>
      <c r="C1156" s="1" t="s">
        <v>57</v>
      </c>
      <c r="D1156" s="1">
        <v>20</v>
      </c>
      <c r="E1156" s="1">
        <v>1452.46</v>
      </c>
      <c r="F1156" s="1" t="s">
        <v>77</v>
      </c>
      <c r="G1156" s="1">
        <v>28.7</v>
      </c>
      <c r="H1156" s="1" t="s">
        <v>52</v>
      </c>
      <c r="I1156" s="1" t="s">
        <v>53</v>
      </c>
      <c r="J1156" s="1" t="s">
        <v>79</v>
      </c>
      <c r="K1156" s="1" t="s">
        <v>128</v>
      </c>
      <c r="L1156" s="1" t="s">
        <v>115</v>
      </c>
      <c r="M1156" s="20">
        <v>43639</v>
      </c>
      <c r="N1156" s="21">
        <f>E1156-G1156</f>
        <v>1423.76</v>
      </c>
      <c r="O1156" s="19">
        <f>M1156-B1156</f>
        <v>1</v>
      </c>
    </row>
    <row r="1157" spans="1:15">
      <c r="A1157" s="1">
        <v>8132</v>
      </c>
      <c r="B1157" s="20">
        <v>42503</v>
      </c>
      <c r="C1157" s="1" t="s">
        <v>85</v>
      </c>
      <c r="D1157" s="1">
        <v>45</v>
      </c>
      <c r="E1157" s="1">
        <v>315.5</v>
      </c>
      <c r="F1157" s="1" t="s">
        <v>51</v>
      </c>
      <c r="G1157" s="1">
        <v>7.4</v>
      </c>
      <c r="H1157" s="1" t="s">
        <v>95</v>
      </c>
      <c r="I1157" s="1" t="s">
        <v>70</v>
      </c>
      <c r="J1157" s="1" t="s">
        <v>54</v>
      </c>
      <c r="K1157" s="1" t="s">
        <v>101</v>
      </c>
      <c r="L1157" s="1" t="s">
        <v>56</v>
      </c>
      <c r="M1157" s="20">
        <v>42510</v>
      </c>
      <c r="N1157" s="21">
        <f>E1157-G1157</f>
        <v>308.10000000000002</v>
      </c>
      <c r="O1157" s="19">
        <f>M1157-B1157</f>
        <v>7</v>
      </c>
    </row>
    <row r="1158" spans="1:15">
      <c r="A1158" s="1">
        <v>48706</v>
      </c>
      <c r="B1158" s="20">
        <v>43768</v>
      </c>
      <c r="C1158" s="1" t="s">
        <v>85</v>
      </c>
      <c r="D1158" s="1">
        <v>18</v>
      </c>
      <c r="E1158" s="1">
        <v>142.07</v>
      </c>
      <c r="F1158" s="1" t="s">
        <v>51</v>
      </c>
      <c r="G1158" s="1">
        <v>11.9</v>
      </c>
      <c r="H1158" s="1" t="s">
        <v>86</v>
      </c>
      <c r="I1158" s="1" t="s">
        <v>74</v>
      </c>
      <c r="J1158" s="1" t="s">
        <v>54</v>
      </c>
      <c r="K1158" s="1" t="s">
        <v>101</v>
      </c>
      <c r="L1158" s="1" t="s">
        <v>56</v>
      </c>
      <c r="M1158" s="20">
        <v>43775</v>
      </c>
      <c r="N1158" s="21">
        <f>E1158-G1158</f>
        <v>130.16999999999999</v>
      </c>
      <c r="O1158" s="19">
        <f>M1158-B1158</f>
        <v>7</v>
      </c>
    </row>
    <row r="1159" spans="1:15">
      <c r="A1159" s="1">
        <v>53798</v>
      </c>
      <c r="B1159" s="20">
        <v>42478</v>
      </c>
      <c r="C1159" s="1" t="s">
        <v>85</v>
      </c>
      <c r="D1159" s="1">
        <v>41</v>
      </c>
      <c r="E1159" s="1">
        <v>5336.87</v>
      </c>
      <c r="F1159" s="1" t="s">
        <v>77</v>
      </c>
      <c r="G1159" s="1">
        <v>75.099999999999994</v>
      </c>
      <c r="H1159" s="1" t="s">
        <v>88</v>
      </c>
      <c r="I1159" s="1" t="s">
        <v>53</v>
      </c>
      <c r="J1159" s="1" t="s">
        <v>79</v>
      </c>
      <c r="K1159" s="1" t="s">
        <v>80</v>
      </c>
      <c r="L1159" s="1" t="s">
        <v>81</v>
      </c>
      <c r="M1159" s="20">
        <v>42483</v>
      </c>
      <c r="N1159" s="21">
        <f>E1159-G1159</f>
        <v>5261.7699999999995</v>
      </c>
      <c r="O1159" s="19">
        <f>M1159-B1159</f>
        <v>5</v>
      </c>
    </row>
    <row r="1160" spans="1:15">
      <c r="A1160" s="1">
        <v>51969</v>
      </c>
      <c r="B1160" s="20">
        <v>43346</v>
      </c>
      <c r="C1160" s="1" t="s">
        <v>57</v>
      </c>
      <c r="D1160" s="1">
        <v>16</v>
      </c>
      <c r="E1160" s="1">
        <v>210.77</v>
      </c>
      <c r="F1160" s="1" t="s">
        <v>51</v>
      </c>
      <c r="G1160" s="1">
        <v>6.9</v>
      </c>
      <c r="H1160" s="1" t="s">
        <v>73</v>
      </c>
      <c r="I1160" s="1" t="s">
        <v>63</v>
      </c>
      <c r="J1160" s="1" t="s">
        <v>54</v>
      </c>
      <c r="K1160" s="1" t="s">
        <v>101</v>
      </c>
      <c r="L1160" s="1" t="s">
        <v>56</v>
      </c>
      <c r="M1160" s="20">
        <v>43346</v>
      </c>
      <c r="N1160" s="21">
        <f>E1160-G1160</f>
        <v>203.87</v>
      </c>
      <c r="O1160" s="19">
        <f>M1160-B1160</f>
        <v>0</v>
      </c>
    </row>
    <row r="1161" spans="1:15">
      <c r="A1161" s="1">
        <v>25666</v>
      </c>
      <c r="B1161" s="20">
        <v>43710</v>
      </c>
      <c r="C1161" s="1" t="s">
        <v>50</v>
      </c>
      <c r="D1161" s="1">
        <v>36</v>
      </c>
      <c r="E1161" s="1">
        <v>5427.4</v>
      </c>
      <c r="F1161" s="1" t="s">
        <v>51</v>
      </c>
      <c r="G1161" s="1">
        <v>21.4</v>
      </c>
      <c r="H1161" s="1" t="s">
        <v>86</v>
      </c>
      <c r="I1161" s="1" t="s">
        <v>63</v>
      </c>
      <c r="J1161" s="1" t="s">
        <v>54</v>
      </c>
      <c r="K1161" s="1" t="s">
        <v>82</v>
      </c>
      <c r="L1161" s="1" t="s">
        <v>56</v>
      </c>
      <c r="M1161" s="20">
        <v>43711</v>
      </c>
      <c r="N1161" s="21">
        <f>E1161-G1161</f>
        <v>5406</v>
      </c>
      <c r="O1161" s="19">
        <f>M1161-B1161</f>
        <v>1</v>
      </c>
    </row>
    <row r="1162" spans="1:15">
      <c r="A1162" s="1">
        <v>37700</v>
      </c>
      <c r="B1162" s="20">
        <v>42711</v>
      </c>
      <c r="C1162" s="1" t="s">
        <v>50</v>
      </c>
      <c r="D1162" s="1">
        <v>27</v>
      </c>
      <c r="E1162" s="1">
        <v>3627.85</v>
      </c>
      <c r="F1162" s="1" t="s">
        <v>69</v>
      </c>
      <c r="G1162" s="1">
        <v>21.4</v>
      </c>
      <c r="H1162" s="1" t="s">
        <v>88</v>
      </c>
      <c r="I1162" s="1" t="s">
        <v>53</v>
      </c>
      <c r="J1162" s="1" t="s">
        <v>54</v>
      </c>
      <c r="K1162" s="1" t="s">
        <v>55</v>
      </c>
      <c r="L1162" s="1" t="s">
        <v>56</v>
      </c>
      <c r="M1162" s="20">
        <v>42714</v>
      </c>
      <c r="N1162" s="21">
        <f>E1162-G1162</f>
        <v>3606.45</v>
      </c>
      <c r="O1162" s="19">
        <f>M1162-B1162</f>
        <v>3</v>
      </c>
    </row>
    <row r="1163" spans="1:15">
      <c r="A1163" s="1">
        <v>20455</v>
      </c>
      <c r="B1163" s="20">
        <v>42913</v>
      </c>
      <c r="C1163" s="1" t="s">
        <v>50</v>
      </c>
      <c r="D1163" s="1">
        <v>7</v>
      </c>
      <c r="E1163" s="1">
        <v>407.88350000000003</v>
      </c>
      <c r="F1163" s="1" t="s">
        <v>69</v>
      </c>
      <c r="G1163" s="1">
        <v>9.6</v>
      </c>
      <c r="H1163" s="1" t="s">
        <v>86</v>
      </c>
      <c r="I1163" s="1" t="s">
        <v>53</v>
      </c>
      <c r="J1163" s="1" t="s">
        <v>64</v>
      </c>
      <c r="K1163" s="1" t="s">
        <v>65</v>
      </c>
      <c r="L1163" s="1" t="s">
        <v>56</v>
      </c>
      <c r="M1163" s="20">
        <v>42914</v>
      </c>
      <c r="N1163" s="21">
        <f>E1163-G1163</f>
        <v>398.2835</v>
      </c>
      <c r="O1163" s="19">
        <f>M1163-B1163</f>
        <v>1</v>
      </c>
    </row>
    <row r="1164" spans="1:15">
      <c r="A1164" s="1">
        <v>22182</v>
      </c>
      <c r="B1164" s="20">
        <v>43713</v>
      </c>
      <c r="C1164" s="1" t="s">
        <v>92</v>
      </c>
      <c r="D1164" s="1">
        <v>4</v>
      </c>
      <c r="E1164" s="1">
        <v>59.89</v>
      </c>
      <c r="F1164" s="1" t="s">
        <v>51</v>
      </c>
      <c r="G1164" s="1">
        <v>7.7</v>
      </c>
      <c r="H1164" s="1" t="s">
        <v>91</v>
      </c>
      <c r="I1164" s="1" t="s">
        <v>74</v>
      </c>
      <c r="J1164" s="1" t="s">
        <v>54</v>
      </c>
      <c r="K1164" s="1" t="s">
        <v>55</v>
      </c>
      <c r="L1164" s="1" t="s">
        <v>56</v>
      </c>
      <c r="M1164" s="20">
        <v>43714</v>
      </c>
      <c r="N1164" s="21">
        <f>E1164-G1164</f>
        <v>52.19</v>
      </c>
      <c r="O1164" s="19">
        <f>M1164-B1164</f>
        <v>1</v>
      </c>
    </row>
    <row r="1165" spans="1:15">
      <c r="A1165" s="1">
        <v>56128</v>
      </c>
      <c r="B1165" s="20">
        <v>42945</v>
      </c>
      <c r="C1165" s="1" t="s">
        <v>92</v>
      </c>
      <c r="D1165" s="1">
        <v>41</v>
      </c>
      <c r="E1165" s="1">
        <v>965.34</v>
      </c>
      <c r="F1165" s="1" t="s">
        <v>51</v>
      </c>
      <c r="G1165" s="1">
        <v>9.6</v>
      </c>
      <c r="H1165" s="1" t="s">
        <v>52</v>
      </c>
      <c r="I1165" s="1" t="s">
        <v>74</v>
      </c>
      <c r="J1165" s="1" t="s">
        <v>54</v>
      </c>
      <c r="K1165" s="1" t="s">
        <v>100</v>
      </c>
      <c r="L1165" s="1" t="s">
        <v>90</v>
      </c>
      <c r="M1165" s="20">
        <v>42945</v>
      </c>
      <c r="N1165" s="21">
        <f>E1165-G1165</f>
        <v>955.74</v>
      </c>
      <c r="O1165" s="19">
        <f>M1165-B1165</f>
        <v>0</v>
      </c>
    </row>
    <row r="1166" spans="1:15">
      <c r="A1166" s="1">
        <v>35878</v>
      </c>
      <c r="B1166" s="20">
        <v>42959</v>
      </c>
      <c r="C1166" s="1" t="s">
        <v>92</v>
      </c>
      <c r="D1166" s="1">
        <v>45</v>
      </c>
      <c r="E1166" s="1">
        <v>172.99</v>
      </c>
      <c r="F1166" s="1" t="s">
        <v>51</v>
      </c>
      <c r="G1166" s="1">
        <v>2.4</v>
      </c>
      <c r="H1166" s="1" t="s">
        <v>52</v>
      </c>
      <c r="I1166" s="1" t="s">
        <v>53</v>
      </c>
      <c r="J1166" s="1" t="s">
        <v>54</v>
      </c>
      <c r="K1166" s="1" t="s">
        <v>101</v>
      </c>
      <c r="L1166" s="1" t="s">
        <v>76</v>
      </c>
      <c r="M1166" s="20">
        <v>42961</v>
      </c>
      <c r="N1166" s="21">
        <f>E1166-G1166</f>
        <v>170.59</v>
      </c>
      <c r="O1166" s="19">
        <f>M1166-B1166</f>
        <v>2</v>
      </c>
    </row>
    <row r="1167" spans="1:15">
      <c r="A1167" s="1">
        <v>38052</v>
      </c>
      <c r="B1167" s="20">
        <v>43510</v>
      </c>
      <c r="C1167" s="1" t="s">
        <v>85</v>
      </c>
      <c r="D1167" s="1">
        <v>13</v>
      </c>
      <c r="E1167" s="1">
        <v>580.58000000000004</v>
      </c>
      <c r="F1167" s="1" t="s">
        <v>51</v>
      </c>
      <c r="G1167" s="1">
        <v>2.1</v>
      </c>
      <c r="H1167" s="1" t="s">
        <v>52</v>
      </c>
      <c r="I1167" s="1" t="s">
        <v>63</v>
      </c>
      <c r="J1167" s="1" t="s">
        <v>64</v>
      </c>
      <c r="K1167" s="1" t="s">
        <v>71</v>
      </c>
      <c r="L1167" s="1" t="s">
        <v>90</v>
      </c>
      <c r="M1167" s="20">
        <v>43510</v>
      </c>
      <c r="N1167" s="21">
        <f>E1167-G1167</f>
        <v>578.48</v>
      </c>
      <c r="O1167" s="19">
        <f>M1167-B1167</f>
        <v>0</v>
      </c>
    </row>
    <row r="1168" spans="1:15">
      <c r="A1168" s="1">
        <v>49987</v>
      </c>
      <c r="B1168" s="20">
        <v>43118</v>
      </c>
      <c r="C1168" s="1" t="s">
        <v>57</v>
      </c>
      <c r="D1168" s="1">
        <v>15</v>
      </c>
      <c r="E1168" s="1">
        <v>1921.17</v>
      </c>
      <c r="F1168" s="1" t="s">
        <v>77</v>
      </c>
      <c r="G1168" s="1">
        <v>62.8</v>
      </c>
      <c r="H1168" s="1" t="s">
        <v>86</v>
      </c>
      <c r="I1168" s="1" t="s">
        <v>63</v>
      </c>
      <c r="J1168" s="1" t="s">
        <v>79</v>
      </c>
      <c r="K1168" s="1" t="s">
        <v>128</v>
      </c>
      <c r="L1168" s="1" t="s">
        <v>115</v>
      </c>
      <c r="M1168" s="20">
        <v>43121</v>
      </c>
      <c r="N1168" s="21">
        <f>E1168-G1168</f>
        <v>1858.3700000000001</v>
      </c>
      <c r="O1168" s="19">
        <f>M1168-B1168</f>
        <v>3</v>
      </c>
    </row>
    <row r="1169" spans="1:15">
      <c r="A1169" s="1">
        <v>53477</v>
      </c>
      <c r="B1169" s="20">
        <v>43590</v>
      </c>
      <c r="C1169" s="1" t="s">
        <v>57</v>
      </c>
      <c r="D1169" s="1">
        <v>36</v>
      </c>
      <c r="E1169" s="1">
        <v>1406.68</v>
      </c>
      <c r="F1169" s="1" t="s">
        <v>51</v>
      </c>
      <c r="G1169" s="1">
        <v>5.4</v>
      </c>
      <c r="H1169" s="1" t="s">
        <v>99</v>
      </c>
      <c r="I1169" s="1" t="s">
        <v>53</v>
      </c>
      <c r="J1169" s="1" t="s">
        <v>54</v>
      </c>
      <c r="K1169" s="1" t="s">
        <v>101</v>
      </c>
      <c r="L1169" s="1" t="s">
        <v>76</v>
      </c>
      <c r="M1169" s="20">
        <v>43592</v>
      </c>
      <c r="N1169" s="21">
        <f>E1169-G1169</f>
        <v>1401.28</v>
      </c>
      <c r="O1169" s="19">
        <f>M1169-B1169</f>
        <v>2</v>
      </c>
    </row>
    <row r="1170" spans="1:15">
      <c r="A1170" s="1">
        <v>14819</v>
      </c>
      <c r="B1170" s="20">
        <v>42759</v>
      </c>
      <c r="C1170" s="1" t="s">
        <v>61</v>
      </c>
      <c r="D1170" s="1">
        <v>27</v>
      </c>
      <c r="E1170" s="1">
        <v>1694.99</v>
      </c>
      <c r="F1170" s="1" t="s">
        <v>77</v>
      </c>
      <c r="G1170" s="1">
        <v>39.200000000000003</v>
      </c>
      <c r="H1170" s="1" t="s">
        <v>62</v>
      </c>
      <c r="I1170" s="1" t="s">
        <v>70</v>
      </c>
      <c r="J1170" s="1" t="s">
        <v>79</v>
      </c>
      <c r="K1170" s="1" t="s">
        <v>128</v>
      </c>
      <c r="L1170" s="1" t="s">
        <v>115</v>
      </c>
      <c r="M1170" s="20">
        <v>42760</v>
      </c>
      <c r="N1170" s="21">
        <f>E1170-G1170</f>
        <v>1655.79</v>
      </c>
      <c r="O1170" s="19">
        <f>M1170-B1170</f>
        <v>1</v>
      </c>
    </row>
    <row r="1171" spans="1:15">
      <c r="A1171" s="1">
        <v>31270</v>
      </c>
      <c r="B1171" s="20">
        <v>43792</v>
      </c>
      <c r="C1171" s="1" t="s">
        <v>92</v>
      </c>
      <c r="D1171" s="1">
        <v>3</v>
      </c>
      <c r="E1171" s="1">
        <v>954.02</v>
      </c>
      <c r="F1171" s="1" t="s">
        <v>77</v>
      </c>
      <c r="G1171" s="1">
        <v>52.2</v>
      </c>
      <c r="H1171" s="1" t="s">
        <v>62</v>
      </c>
      <c r="I1171" s="1" t="s">
        <v>53</v>
      </c>
      <c r="J1171" s="1" t="s">
        <v>79</v>
      </c>
      <c r="K1171" s="1" t="s">
        <v>80</v>
      </c>
      <c r="L1171" s="1" t="s">
        <v>81</v>
      </c>
      <c r="M1171" s="20">
        <v>43794</v>
      </c>
      <c r="N1171" s="21">
        <f>E1171-G1171</f>
        <v>901.81999999999994</v>
      </c>
      <c r="O1171" s="19">
        <f>M1171-B1171</f>
        <v>2</v>
      </c>
    </row>
    <row r="1172" spans="1:15">
      <c r="A1172" s="1">
        <v>59556</v>
      </c>
      <c r="B1172" s="20">
        <v>42718</v>
      </c>
      <c r="C1172" s="1" t="s">
        <v>61</v>
      </c>
      <c r="D1172" s="1">
        <v>27</v>
      </c>
      <c r="E1172" s="1">
        <v>46.5</v>
      </c>
      <c r="F1172" s="1" t="s">
        <v>51</v>
      </c>
      <c r="G1172" s="1">
        <v>0.7</v>
      </c>
      <c r="H1172" s="1" t="s">
        <v>91</v>
      </c>
      <c r="I1172" s="1" t="s">
        <v>70</v>
      </c>
      <c r="J1172" s="1" t="s">
        <v>54</v>
      </c>
      <c r="K1172" s="1" t="s">
        <v>123</v>
      </c>
      <c r="L1172" s="1" t="s">
        <v>76</v>
      </c>
      <c r="M1172" s="20">
        <v>42720</v>
      </c>
      <c r="N1172" s="21">
        <f>E1172-G1172</f>
        <v>45.8</v>
      </c>
      <c r="O1172" s="19">
        <f>M1172-B1172</f>
        <v>2</v>
      </c>
    </row>
    <row r="1173" spans="1:15">
      <c r="A1173" s="1">
        <v>41472</v>
      </c>
      <c r="B1173" s="20">
        <v>42757</v>
      </c>
      <c r="C1173" s="1" t="s">
        <v>85</v>
      </c>
      <c r="D1173" s="1">
        <v>48</v>
      </c>
      <c r="E1173" s="1">
        <v>300.52999999999997</v>
      </c>
      <c r="F1173" s="1" t="s">
        <v>69</v>
      </c>
      <c r="G1173" s="1">
        <v>8.1</v>
      </c>
      <c r="H1173" s="1" t="s">
        <v>78</v>
      </c>
      <c r="I1173" s="1" t="s">
        <v>70</v>
      </c>
      <c r="J1173" s="1" t="s">
        <v>54</v>
      </c>
      <c r="K1173" s="1" t="s">
        <v>55</v>
      </c>
      <c r="L1173" s="1" t="s">
        <v>56</v>
      </c>
      <c r="M1173" s="20">
        <v>42764</v>
      </c>
      <c r="N1173" s="21">
        <f>E1173-G1173</f>
        <v>292.42999999999995</v>
      </c>
      <c r="O1173" s="19">
        <f>M1173-B1173</f>
        <v>7</v>
      </c>
    </row>
    <row r="1174" spans="1:15">
      <c r="A1174" s="1">
        <v>51202</v>
      </c>
      <c r="B1174" s="20">
        <v>43568</v>
      </c>
      <c r="C1174" s="1" t="s">
        <v>57</v>
      </c>
      <c r="D1174" s="1">
        <v>34</v>
      </c>
      <c r="E1174" s="1">
        <v>182.39</v>
      </c>
      <c r="F1174" s="1" t="s">
        <v>51</v>
      </c>
      <c r="G1174" s="1">
        <v>6.1</v>
      </c>
      <c r="H1174" s="1" t="s">
        <v>93</v>
      </c>
      <c r="I1174" s="1" t="s">
        <v>74</v>
      </c>
      <c r="J1174" s="1" t="s">
        <v>54</v>
      </c>
      <c r="K1174" s="1" t="s">
        <v>101</v>
      </c>
      <c r="L1174" s="1" t="s">
        <v>56</v>
      </c>
      <c r="M1174" s="20">
        <v>43569</v>
      </c>
      <c r="N1174" s="21">
        <f>E1174-G1174</f>
        <v>176.29</v>
      </c>
      <c r="O1174" s="19">
        <f>M1174-B1174</f>
        <v>1</v>
      </c>
    </row>
    <row r="1175" spans="1:15">
      <c r="A1175" s="1">
        <v>16036</v>
      </c>
      <c r="B1175" s="20">
        <v>43469</v>
      </c>
      <c r="C1175" s="1" t="s">
        <v>92</v>
      </c>
      <c r="D1175" s="1">
        <v>10</v>
      </c>
      <c r="E1175" s="1">
        <v>1411.78</v>
      </c>
      <c r="F1175" s="1" t="s">
        <v>51</v>
      </c>
      <c r="G1175" s="1">
        <v>8.6</v>
      </c>
      <c r="H1175" s="1" t="s">
        <v>78</v>
      </c>
      <c r="I1175" s="1" t="s">
        <v>53</v>
      </c>
      <c r="J1175" s="1" t="s">
        <v>64</v>
      </c>
      <c r="K1175" s="1" t="s">
        <v>65</v>
      </c>
      <c r="L1175" s="1" t="s">
        <v>56</v>
      </c>
      <c r="M1175" s="20">
        <v>43470</v>
      </c>
      <c r="N1175" s="21">
        <f>E1175-G1175</f>
        <v>1403.18</v>
      </c>
      <c r="O1175" s="19">
        <f>M1175-B1175</f>
        <v>1</v>
      </c>
    </row>
    <row r="1176" spans="1:15">
      <c r="A1176" s="1">
        <v>9606</v>
      </c>
      <c r="B1176" s="20">
        <v>42577</v>
      </c>
      <c r="C1176" s="1" t="s">
        <v>61</v>
      </c>
      <c r="D1176" s="1">
        <v>37</v>
      </c>
      <c r="E1176" s="1">
        <v>205.6</v>
      </c>
      <c r="F1176" s="1" t="s">
        <v>69</v>
      </c>
      <c r="G1176" s="1">
        <v>2.2000000000000002</v>
      </c>
      <c r="H1176" s="1" t="s">
        <v>52</v>
      </c>
      <c r="I1176" s="1" t="s">
        <v>74</v>
      </c>
      <c r="J1176" s="1" t="s">
        <v>54</v>
      </c>
      <c r="K1176" s="1" t="s">
        <v>101</v>
      </c>
      <c r="L1176" s="1" t="s">
        <v>76</v>
      </c>
      <c r="M1176" s="20">
        <v>42579</v>
      </c>
      <c r="N1176" s="21">
        <f>E1176-G1176</f>
        <v>203.4</v>
      </c>
      <c r="O1176" s="19">
        <f>M1176-B1176</f>
        <v>2</v>
      </c>
    </row>
    <row r="1177" spans="1:15">
      <c r="A1177" s="1">
        <v>17568</v>
      </c>
      <c r="B1177" s="20">
        <v>43015</v>
      </c>
      <c r="C1177" s="1" t="s">
        <v>61</v>
      </c>
      <c r="D1177" s="1">
        <v>31</v>
      </c>
      <c r="E1177" s="1">
        <v>548.77</v>
      </c>
      <c r="F1177" s="1" t="s">
        <v>51</v>
      </c>
      <c r="G1177" s="1">
        <v>2.1</v>
      </c>
      <c r="H1177" s="1" t="s">
        <v>95</v>
      </c>
      <c r="I1177" s="1" t="s">
        <v>70</v>
      </c>
      <c r="J1177" s="1" t="s">
        <v>64</v>
      </c>
      <c r="K1177" s="1" t="s">
        <v>71</v>
      </c>
      <c r="L1177" s="1" t="s">
        <v>90</v>
      </c>
      <c r="M1177" s="20">
        <v>43016</v>
      </c>
      <c r="N1177" s="21">
        <f>E1177-G1177</f>
        <v>546.66999999999996</v>
      </c>
      <c r="O1177" s="19">
        <f>M1177-B1177</f>
        <v>1</v>
      </c>
    </row>
    <row r="1178" spans="1:15">
      <c r="A1178" s="1">
        <v>5696</v>
      </c>
      <c r="B1178" s="20">
        <v>43222</v>
      </c>
      <c r="C1178" s="1" t="s">
        <v>50</v>
      </c>
      <c r="D1178" s="1">
        <v>31</v>
      </c>
      <c r="E1178" s="1">
        <v>188.23</v>
      </c>
      <c r="F1178" s="1" t="s">
        <v>51</v>
      </c>
      <c r="G1178" s="1">
        <v>4.0999999999999996</v>
      </c>
      <c r="H1178" s="1" t="s">
        <v>99</v>
      </c>
      <c r="I1178" s="1" t="s">
        <v>63</v>
      </c>
      <c r="J1178" s="1" t="s">
        <v>64</v>
      </c>
      <c r="K1178" s="1" t="s">
        <v>71</v>
      </c>
      <c r="L1178" s="1" t="s">
        <v>90</v>
      </c>
      <c r="M1178" s="20">
        <v>43224</v>
      </c>
      <c r="N1178" s="21">
        <f>E1178-G1178</f>
        <v>184.13</v>
      </c>
      <c r="O1178" s="19">
        <f>M1178-B1178</f>
        <v>2</v>
      </c>
    </row>
    <row r="1179" spans="1:15">
      <c r="A1179" s="1">
        <v>43745</v>
      </c>
      <c r="B1179" s="20">
        <v>43039</v>
      </c>
      <c r="C1179" s="1" t="s">
        <v>85</v>
      </c>
      <c r="D1179" s="1">
        <v>1</v>
      </c>
      <c r="E1179" s="1">
        <v>5.32</v>
      </c>
      <c r="F1179" s="1" t="s">
        <v>51</v>
      </c>
      <c r="G1179" s="1">
        <v>1.5</v>
      </c>
      <c r="H1179" s="1" t="s">
        <v>93</v>
      </c>
      <c r="I1179" s="1" t="s">
        <v>53</v>
      </c>
      <c r="J1179" s="1" t="s">
        <v>54</v>
      </c>
      <c r="K1179" s="1" t="s">
        <v>123</v>
      </c>
      <c r="L1179" s="1" t="s">
        <v>76</v>
      </c>
      <c r="M1179" s="20">
        <v>43043</v>
      </c>
      <c r="N1179" s="21">
        <f>E1179-G1179</f>
        <v>3.8200000000000003</v>
      </c>
      <c r="O1179" s="19">
        <f>M1179-B1179</f>
        <v>4</v>
      </c>
    </row>
    <row r="1180" spans="1:15">
      <c r="A1180" s="1">
        <v>20966</v>
      </c>
      <c r="B1180" s="20">
        <v>42995</v>
      </c>
      <c r="C1180" s="1" t="s">
        <v>85</v>
      </c>
      <c r="D1180" s="1">
        <v>22</v>
      </c>
      <c r="E1180" s="1">
        <v>1277.6400000000001</v>
      </c>
      <c r="F1180" s="1" t="s">
        <v>51</v>
      </c>
      <c r="G1180" s="1">
        <v>15.9</v>
      </c>
      <c r="H1180" s="1" t="s">
        <v>99</v>
      </c>
      <c r="I1180" s="1" t="s">
        <v>63</v>
      </c>
      <c r="J1180" s="1" t="s">
        <v>79</v>
      </c>
      <c r="K1180" s="1" t="s">
        <v>87</v>
      </c>
      <c r="L1180" s="1" t="s">
        <v>56</v>
      </c>
      <c r="M1180" s="20">
        <v>43002</v>
      </c>
      <c r="N1180" s="21">
        <f>E1180-G1180</f>
        <v>1261.74</v>
      </c>
      <c r="O1180" s="19">
        <f>M1180-B1180</f>
        <v>7</v>
      </c>
    </row>
    <row r="1181" spans="1:15">
      <c r="A1181" s="1">
        <v>44196</v>
      </c>
      <c r="B1181" s="20">
        <v>42603</v>
      </c>
      <c r="C1181" s="1" t="s">
        <v>61</v>
      </c>
      <c r="D1181" s="1">
        <v>10</v>
      </c>
      <c r="E1181" s="1">
        <v>60.89</v>
      </c>
      <c r="F1181" s="1" t="s">
        <v>51</v>
      </c>
      <c r="G1181" s="1">
        <v>2.2000000000000002</v>
      </c>
      <c r="H1181" s="1" t="s">
        <v>99</v>
      </c>
      <c r="I1181" s="1" t="s">
        <v>53</v>
      </c>
      <c r="J1181" s="1" t="s">
        <v>54</v>
      </c>
      <c r="K1181" s="1" t="s">
        <v>101</v>
      </c>
      <c r="L1181" s="1" t="s">
        <v>76</v>
      </c>
      <c r="M1181" s="20">
        <v>42605</v>
      </c>
      <c r="N1181" s="21">
        <f>E1181-G1181</f>
        <v>58.69</v>
      </c>
      <c r="O1181" s="19">
        <f>M1181-B1181</f>
        <v>2</v>
      </c>
    </row>
    <row r="1182" spans="1:15">
      <c r="A1182" s="1">
        <v>5281</v>
      </c>
      <c r="B1182" s="20">
        <v>43404</v>
      </c>
      <c r="C1182" s="1" t="s">
        <v>57</v>
      </c>
      <c r="D1182" s="1">
        <v>36</v>
      </c>
      <c r="E1182" s="1">
        <v>5065.0600000000004</v>
      </c>
      <c r="F1182" s="1" t="s">
        <v>77</v>
      </c>
      <c r="G1182" s="1">
        <v>32.1</v>
      </c>
      <c r="H1182" s="1" t="s">
        <v>99</v>
      </c>
      <c r="I1182" s="1" t="s">
        <v>63</v>
      </c>
      <c r="J1182" s="1" t="s">
        <v>79</v>
      </c>
      <c r="K1182" s="1" t="s">
        <v>80</v>
      </c>
      <c r="L1182" s="1" t="s">
        <v>81</v>
      </c>
      <c r="M1182" s="20">
        <v>43405</v>
      </c>
      <c r="N1182" s="21">
        <f>E1182-G1182</f>
        <v>5032.96</v>
      </c>
      <c r="O1182" s="19">
        <f>M1182-B1182</f>
        <v>1</v>
      </c>
    </row>
    <row r="1183" spans="1:15">
      <c r="A1183" s="1">
        <v>2244</v>
      </c>
      <c r="B1183" s="20">
        <v>42742</v>
      </c>
      <c r="C1183" s="1" t="s">
        <v>50</v>
      </c>
      <c r="D1183" s="1">
        <v>19</v>
      </c>
      <c r="E1183" s="1">
        <v>94.812700000000007</v>
      </c>
      <c r="F1183" s="1" t="s">
        <v>69</v>
      </c>
      <c r="G1183" s="1">
        <v>1.6</v>
      </c>
      <c r="H1183" s="1" t="s">
        <v>86</v>
      </c>
      <c r="I1183" s="1" t="s">
        <v>63</v>
      </c>
      <c r="J1183" s="1" t="s">
        <v>54</v>
      </c>
      <c r="K1183" s="1" t="s">
        <v>55</v>
      </c>
      <c r="L1183" s="1" t="s">
        <v>56</v>
      </c>
      <c r="M1183" s="20">
        <v>42744</v>
      </c>
      <c r="N1183" s="21">
        <f>E1183-G1183</f>
        <v>93.212700000000012</v>
      </c>
      <c r="O1183" s="19">
        <f>M1183-B1183</f>
        <v>2</v>
      </c>
    </row>
    <row r="1184" spans="1:15">
      <c r="A1184" s="1">
        <v>1952</v>
      </c>
      <c r="B1184" s="20">
        <v>42443</v>
      </c>
      <c r="C1184" s="1" t="s">
        <v>57</v>
      </c>
      <c r="D1184" s="1">
        <v>24</v>
      </c>
      <c r="E1184" s="1">
        <v>7797.68</v>
      </c>
      <c r="F1184" s="1" t="s">
        <v>77</v>
      </c>
      <c r="G1184" s="1">
        <v>57.9</v>
      </c>
      <c r="H1184" s="1" t="s">
        <v>52</v>
      </c>
      <c r="I1184" s="1" t="s">
        <v>53</v>
      </c>
      <c r="J1184" s="1" t="s">
        <v>79</v>
      </c>
      <c r="K1184" s="1" t="s">
        <v>114</v>
      </c>
      <c r="L1184" s="1" t="s">
        <v>115</v>
      </c>
      <c r="M1184" s="20">
        <v>42443</v>
      </c>
      <c r="N1184" s="21">
        <f>E1184-G1184</f>
        <v>7739.7800000000007</v>
      </c>
      <c r="O1184" s="19">
        <f>M1184-B1184</f>
        <v>0</v>
      </c>
    </row>
    <row r="1185" spans="1:15">
      <c r="A1185" s="1">
        <v>17510</v>
      </c>
      <c r="B1185" s="20">
        <v>43768</v>
      </c>
      <c r="C1185" s="1" t="s">
        <v>50</v>
      </c>
      <c r="D1185" s="1">
        <v>28</v>
      </c>
      <c r="E1185" s="1">
        <v>494.47</v>
      </c>
      <c r="F1185" s="1" t="s">
        <v>51</v>
      </c>
      <c r="G1185" s="1">
        <v>1.5</v>
      </c>
      <c r="H1185" s="1" t="s">
        <v>95</v>
      </c>
      <c r="I1185" s="1" t="s">
        <v>74</v>
      </c>
      <c r="J1185" s="1" t="s">
        <v>54</v>
      </c>
      <c r="K1185" s="1" t="s">
        <v>84</v>
      </c>
      <c r="L1185" s="1" t="s">
        <v>56</v>
      </c>
      <c r="M1185" s="20">
        <v>43769</v>
      </c>
      <c r="N1185" s="21">
        <f>E1185-G1185</f>
        <v>492.97</v>
      </c>
      <c r="O1185" s="19">
        <f>M1185-B1185</f>
        <v>1</v>
      </c>
    </row>
    <row r="1186" spans="1:15">
      <c r="A1186" s="1">
        <v>16610</v>
      </c>
      <c r="B1186" s="20">
        <v>42652</v>
      </c>
      <c r="C1186" s="1" t="s">
        <v>57</v>
      </c>
      <c r="D1186" s="1">
        <v>19</v>
      </c>
      <c r="E1186" s="1">
        <v>705.27</v>
      </c>
      <c r="F1186" s="1" t="s">
        <v>51</v>
      </c>
      <c r="G1186" s="1">
        <v>7.1</v>
      </c>
      <c r="H1186" s="1" t="s">
        <v>52</v>
      </c>
      <c r="I1186" s="1" t="s">
        <v>53</v>
      </c>
      <c r="J1186" s="1" t="s">
        <v>54</v>
      </c>
      <c r="K1186" s="1" t="s">
        <v>84</v>
      </c>
      <c r="L1186" s="1" t="s">
        <v>56</v>
      </c>
      <c r="M1186" s="20">
        <v>42654</v>
      </c>
      <c r="N1186" s="21">
        <f>E1186-G1186</f>
        <v>698.17</v>
      </c>
      <c r="O1186" s="19">
        <f>M1186-B1186</f>
        <v>2</v>
      </c>
    </row>
    <row r="1187" spans="1:15">
      <c r="A1187" s="1">
        <v>10439</v>
      </c>
      <c r="B1187" s="20">
        <v>43552</v>
      </c>
      <c r="C1187" s="1" t="s">
        <v>61</v>
      </c>
      <c r="D1187" s="1">
        <v>41</v>
      </c>
      <c r="E1187" s="1">
        <v>880.7491</v>
      </c>
      <c r="F1187" s="1" t="s">
        <v>51</v>
      </c>
      <c r="G1187" s="1">
        <v>1.6</v>
      </c>
      <c r="H1187" s="1" t="s">
        <v>88</v>
      </c>
      <c r="I1187" s="1" t="s">
        <v>63</v>
      </c>
      <c r="J1187" s="1" t="s">
        <v>54</v>
      </c>
      <c r="K1187" s="1" t="s">
        <v>55</v>
      </c>
      <c r="L1187" s="1" t="s">
        <v>56</v>
      </c>
      <c r="M1187" s="20">
        <v>43554</v>
      </c>
      <c r="N1187" s="21">
        <f>E1187-G1187</f>
        <v>879.14909999999998</v>
      </c>
      <c r="O1187" s="19">
        <f>M1187-B1187</f>
        <v>2</v>
      </c>
    </row>
    <row r="1188" spans="1:15">
      <c r="A1188" s="1">
        <v>41824</v>
      </c>
      <c r="B1188" s="20">
        <v>42919</v>
      </c>
      <c r="C1188" s="1" t="s">
        <v>61</v>
      </c>
      <c r="D1188" s="1">
        <v>8</v>
      </c>
      <c r="E1188" s="1">
        <v>168.54</v>
      </c>
      <c r="F1188" s="1" t="s">
        <v>51</v>
      </c>
      <c r="G1188" s="1">
        <v>1.6</v>
      </c>
      <c r="H1188" s="1" t="s">
        <v>73</v>
      </c>
      <c r="I1188" s="1" t="s">
        <v>53</v>
      </c>
      <c r="J1188" s="1" t="s">
        <v>54</v>
      </c>
      <c r="K1188" s="1" t="s">
        <v>55</v>
      </c>
      <c r="L1188" s="1" t="s">
        <v>56</v>
      </c>
      <c r="M1188" s="20">
        <v>42920</v>
      </c>
      <c r="N1188" s="21">
        <f>E1188-G1188</f>
        <v>166.94</v>
      </c>
      <c r="O1188" s="19">
        <f>M1188-B1188</f>
        <v>1</v>
      </c>
    </row>
    <row r="1189" spans="1:15">
      <c r="A1189" s="1">
        <v>51395</v>
      </c>
      <c r="B1189" s="20">
        <v>42894</v>
      </c>
      <c r="C1189" s="1" t="s">
        <v>85</v>
      </c>
      <c r="D1189" s="1">
        <v>26</v>
      </c>
      <c r="E1189" s="1">
        <v>83.7</v>
      </c>
      <c r="F1189" s="1" t="s">
        <v>51</v>
      </c>
      <c r="G1189" s="1">
        <v>0.5</v>
      </c>
      <c r="H1189" s="1" t="s">
        <v>52</v>
      </c>
      <c r="I1189" s="1" t="s">
        <v>53</v>
      </c>
      <c r="J1189" s="1" t="s">
        <v>54</v>
      </c>
      <c r="K1189" s="1" t="s">
        <v>58</v>
      </c>
      <c r="L1189" s="1" t="s">
        <v>56</v>
      </c>
      <c r="M1189" s="20">
        <v>42899</v>
      </c>
      <c r="N1189" s="21">
        <f>E1189-G1189</f>
        <v>83.2</v>
      </c>
      <c r="O1189" s="19">
        <f>M1189-B1189</f>
        <v>5</v>
      </c>
    </row>
    <row r="1190" spans="1:15">
      <c r="A1190" s="1">
        <v>15399</v>
      </c>
      <c r="B1190" s="20">
        <v>43598</v>
      </c>
      <c r="C1190" s="1" t="s">
        <v>50</v>
      </c>
      <c r="D1190" s="1">
        <v>38</v>
      </c>
      <c r="E1190" s="1">
        <v>4267.26</v>
      </c>
      <c r="F1190" s="1" t="s">
        <v>51</v>
      </c>
      <c r="G1190" s="1">
        <v>4.5</v>
      </c>
      <c r="H1190" s="1" t="s">
        <v>52</v>
      </c>
      <c r="I1190" s="1" t="s">
        <v>74</v>
      </c>
      <c r="J1190" s="1" t="s">
        <v>64</v>
      </c>
      <c r="K1190" s="1" t="s">
        <v>65</v>
      </c>
      <c r="L1190" s="1" t="s">
        <v>56</v>
      </c>
      <c r="M1190" s="20">
        <v>43600</v>
      </c>
      <c r="N1190" s="21">
        <f>E1190-G1190</f>
        <v>4262.76</v>
      </c>
      <c r="O1190" s="19">
        <f>M1190-B1190</f>
        <v>2</v>
      </c>
    </row>
    <row r="1191" spans="1:15">
      <c r="A1191" s="1">
        <v>48293</v>
      </c>
      <c r="B1191" s="20">
        <v>43564</v>
      </c>
      <c r="C1191" s="1" t="s">
        <v>50</v>
      </c>
      <c r="D1191" s="1">
        <v>47</v>
      </c>
      <c r="E1191" s="1">
        <v>396.54</v>
      </c>
      <c r="F1191" s="1" t="s">
        <v>51</v>
      </c>
      <c r="G1191" s="1">
        <v>1.5</v>
      </c>
      <c r="H1191" s="1" t="s">
        <v>73</v>
      </c>
      <c r="I1191" s="1" t="s">
        <v>53</v>
      </c>
      <c r="J1191" s="1" t="s">
        <v>54</v>
      </c>
      <c r="K1191" s="1" t="s">
        <v>84</v>
      </c>
      <c r="L1191" s="1" t="s">
        <v>56</v>
      </c>
      <c r="M1191" s="20">
        <v>43565</v>
      </c>
      <c r="N1191" s="21">
        <f>E1191-G1191</f>
        <v>395.04</v>
      </c>
      <c r="O1191" s="19">
        <f>M1191-B1191</f>
        <v>1</v>
      </c>
    </row>
    <row r="1192" spans="1:15">
      <c r="A1192" s="1">
        <v>54119</v>
      </c>
      <c r="B1192" s="20">
        <v>42876</v>
      </c>
      <c r="C1192" s="1" t="s">
        <v>92</v>
      </c>
      <c r="D1192" s="1">
        <v>45</v>
      </c>
      <c r="E1192" s="1">
        <v>279.27</v>
      </c>
      <c r="F1192" s="1" t="s">
        <v>69</v>
      </c>
      <c r="G1192" s="1">
        <v>3.6</v>
      </c>
      <c r="H1192" s="1" t="s">
        <v>73</v>
      </c>
      <c r="I1192" s="1" t="s">
        <v>53</v>
      </c>
      <c r="J1192" s="1" t="s">
        <v>54</v>
      </c>
      <c r="K1192" s="1" t="s">
        <v>123</v>
      </c>
      <c r="L1192" s="1" t="s">
        <v>76</v>
      </c>
      <c r="M1192" s="20">
        <v>42877</v>
      </c>
      <c r="N1192" s="21">
        <f>E1192-G1192</f>
        <v>275.66999999999996</v>
      </c>
      <c r="O1192" s="19">
        <f>M1192-B1192</f>
        <v>1</v>
      </c>
    </row>
    <row r="1193" spans="1:15">
      <c r="A1193" s="1">
        <v>52930</v>
      </c>
      <c r="B1193" s="20">
        <v>43411</v>
      </c>
      <c r="C1193" s="1" t="s">
        <v>85</v>
      </c>
      <c r="D1193" s="1">
        <v>39</v>
      </c>
      <c r="E1193" s="1">
        <v>240.93</v>
      </c>
      <c r="F1193" s="1" t="s">
        <v>51</v>
      </c>
      <c r="G1193" s="1">
        <v>8.6999999999999993</v>
      </c>
      <c r="H1193" s="1" t="s">
        <v>52</v>
      </c>
      <c r="I1193" s="1" t="s">
        <v>53</v>
      </c>
      <c r="J1193" s="1" t="s">
        <v>54</v>
      </c>
      <c r="K1193" s="1" t="s">
        <v>101</v>
      </c>
      <c r="L1193" s="1" t="s">
        <v>56</v>
      </c>
      <c r="M1193" s="20">
        <v>43416</v>
      </c>
      <c r="N1193" s="21">
        <f>E1193-G1193</f>
        <v>232.23000000000002</v>
      </c>
      <c r="O1193" s="19">
        <f>M1193-B1193</f>
        <v>5</v>
      </c>
    </row>
    <row r="1194" spans="1:15">
      <c r="A1194" s="1">
        <v>15296</v>
      </c>
      <c r="B1194" s="20">
        <v>43684</v>
      </c>
      <c r="C1194" s="1" t="s">
        <v>61</v>
      </c>
      <c r="D1194" s="1">
        <v>38</v>
      </c>
      <c r="E1194" s="1">
        <v>6651.76</v>
      </c>
      <c r="F1194" s="1" t="s">
        <v>51</v>
      </c>
      <c r="G1194" s="1">
        <v>21.4</v>
      </c>
      <c r="H1194" s="1" t="s">
        <v>99</v>
      </c>
      <c r="I1194" s="1" t="s">
        <v>53</v>
      </c>
      <c r="J1194" s="1" t="s">
        <v>54</v>
      </c>
      <c r="K1194" s="1" t="s">
        <v>82</v>
      </c>
      <c r="L1194" s="1" t="s">
        <v>56</v>
      </c>
      <c r="M1194" s="20">
        <v>43686</v>
      </c>
      <c r="N1194" s="21">
        <f>E1194-G1194</f>
        <v>6630.3600000000006</v>
      </c>
      <c r="O1194" s="19">
        <f>M1194-B1194</f>
        <v>2</v>
      </c>
    </row>
    <row r="1195" spans="1:15">
      <c r="A1195" s="1">
        <v>50818</v>
      </c>
      <c r="B1195" s="20">
        <v>43744</v>
      </c>
      <c r="C1195" s="1" t="s">
        <v>92</v>
      </c>
      <c r="D1195" s="1">
        <v>34</v>
      </c>
      <c r="E1195" s="1">
        <v>5904.83</v>
      </c>
      <c r="F1195" s="1" t="s">
        <v>51</v>
      </c>
      <c r="G1195" s="1">
        <v>9.6</v>
      </c>
      <c r="H1195" s="1" t="s">
        <v>91</v>
      </c>
      <c r="I1195" s="1" t="s">
        <v>74</v>
      </c>
      <c r="J1195" s="1" t="s">
        <v>64</v>
      </c>
      <c r="K1195" s="1" t="s">
        <v>65</v>
      </c>
      <c r="L1195" s="1" t="s">
        <v>56</v>
      </c>
      <c r="M1195" s="20">
        <v>43746</v>
      </c>
      <c r="N1195" s="21">
        <f>E1195-G1195</f>
        <v>5895.23</v>
      </c>
      <c r="O1195" s="19">
        <f>M1195-B1195</f>
        <v>2</v>
      </c>
    </row>
    <row r="1196" spans="1:15">
      <c r="A1196" s="1">
        <v>48642</v>
      </c>
      <c r="B1196" s="20">
        <v>42766</v>
      </c>
      <c r="C1196" s="1" t="s">
        <v>57</v>
      </c>
      <c r="D1196" s="1">
        <v>50</v>
      </c>
      <c r="E1196" s="1">
        <v>4450.8</v>
      </c>
      <c r="F1196" s="1" t="s">
        <v>69</v>
      </c>
      <c r="G1196" s="1">
        <v>5.2</v>
      </c>
      <c r="H1196" s="1" t="s">
        <v>78</v>
      </c>
      <c r="I1196" s="1" t="s">
        <v>70</v>
      </c>
      <c r="J1196" s="1" t="s">
        <v>64</v>
      </c>
      <c r="K1196" s="1" t="s">
        <v>65</v>
      </c>
      <c r="L1196" s="1" t="s">
        <v>56</v>
      </c>
      <c r="M1196" s="20">
        <v>42766</v>
      </c>
      <c r="N1196" s="21">
        <f>E1196-G1196</f>
        <v>4445.6000000000004</v>
      </c>
      <c r="O1196" s="19">
        <f>M1196-B1196</f>
        <v>0</v>
      </c>
    </row>
    <row r="1197" spans="1:15">
      <c r="A1197" s="1">
        <v>41766</v>
      </c>
      <c r="B1197" s="20">
        <v>43719</v>
      </c>
      <c r="C1197" s="1" t="s">
        <v>50</v>
      </c>
      <c r="D1197" s="1">
        <v>10</v>
      </c>
      <c r="E1197" s="1">
        <v>5519.16</v>
      </c>
      <c r="F1197" s="1" t="s">
        <v>77</v>
      </c>
      <c r="G1197" s="1">
        <v>30.1</v>
      </c>
      <c r="H1197" s="1" t="s">
        <v>91</v>
      </c>
      <c r="I1197" s="1" t="s">
        <v>53</v>
      </c>
      <c r="J1197" s="1" t="s">
        <v>64</v>
      </c>
      <c r="K1197" s="1" t="s">
        <v>97</v>
      </c>
      <c r="L1197" s="1" t="s">
        <v>81</v>
      </c>
      <c r="M1197" s="20">
        <v>43720</v>
      </c>
      <c r="N1197" s="21">
        <f>E1197-G1197</f>
        <v>5489.0599999999995</v>
      </c>
      <c r="O1197" s="19">
        <f>M1197-B1197</f>
        <v>1</v>
      </c>
    </row>
    <row r="1198" spans="1:15">
      <c r="A1198" s="1">
        <v>10245</v>
      </c>
      <c r="B1198" s="20">
        <v>43143</v>
      </c>
      <c r="C1198" s="1" t="s">
        <v>92</v>
      </c>
      <c r="D1198" s="1">
        <v>27</v>
      </c>
      <c r="E1198" s="1">
        <v>2831.09</v>
      </c>
      <c r="F1198" s="1" t="s">
        <v>77</v>
      </c>
      <c r="G1198" s="1">
        <v>61.4</v>
      </c>
      <c r="H1198" s="1" t="s">
        <v>95</v>
      </c>
      <c r="I1198" s="1" t="s">
        <v>53</v>
      </c>
      <c r="J1198" s="1" t="s">
        <v>79</v>
      </c>
      <c r="K1198" s="1" t="s">
        <v>128</v>
      </c>
      <c r="L1198" s="1" t="s">
        <v>115</v>
      </c>
      <c r="M1198" s="20">
        <v>43144</v>
      </c>
      <c r="N1198" s="21">
        <f>E1198-G1198</f>
        <v>2769.69</v>
      </c>
      <c r="O1198" s="19">
        <f>M1198-B1198</f>
        <v>1</v>
      </c>
    </row>
    <row r="1199" spans="1:15">
      <c r="A1199" s="1">
        <v>32996</v>
      </c>
      <c r="B1199" s="20">
        <v>43085</v>
      </c>
      <c r="C1199" s="1" t="s">
        <v>50</v>
      </c>
      <c r="D1199" s="1">
        <v>15</v>
      </c>
      <c r="E1199" s="1">
        <v>280.64999999999998</v>
      </c>
      <c r="F1199" s="1" t="s">
        <v>51</v>
      </c>
      <c r="G1199" s="1">
        <v>5.4</v>
      </c>
      <c r="H1199" s="1" t="s">
        <v>91</v>
      </c>
      <c r="I1199" s="1" t="s">
        <v>63</v>
      </c>
      <c r="J1199" s="1" t="s">
        <v>79</v>
      </c>
      <c r="K1199" s="1" t="s">
        <v>87</v>
      </c>
      <c r="L1199" s="1" t="s">
        <v>56</v>
      </c>
      <c r="M1199" s="20">
        <v>43088</v>
      </c>
      <c r="N1199" s="21">
        <f>E1199-G1199</f>
        <v>275.25</v>
      </c>
      <c r="O1199" s="19">
        <f>M1199-B1199</f>
        <v>3</v>
      </c>
    </row>
    <row r="1200" spans="1:15">
      <c r="A1200" s="1">
        <v>48135</v>
      </c>
      <c r="B1200" s="20">
        <v>42478</v>
      </c>
      <c r="C1200" s="1" t="s">
        <v>57</v>
      </c>
      <c r="D1200" s="1">
        <v>20</v>
      </c>
      <c r="E1200" s="1">
        <v>4238.26</v>
      </c>
      <c r="F1200" s="1" t="s">
        <v>69</v>
      </c>
      <c r="G1200" s="1">
        <v>26.2</v>
      </c>
      <c r="H1200" s="1" t="s">
        <v>78</v>
      </c>
      <c r="I1200" s="1" t="s">
        <v>70</v>
      </c>
      <c r="J1200" s="1" t="s">
        <v>64</v>
      </c>
      <c r="K1200" s="1" t="s">
        <v>96</v>
      </c>
      <c r="L1200" s="1" t="s">
        <v>104</v>
      </c>
      <c r="M1200" s="20">
        <v>42480</v>
      </c>
      <c r="N1200" s="21">
        <f>E1200-G1200</f>
        <v>4212.0600000000004</v>
      </c>
      <c r="O1200" s="19">
        <f>M1200-B1200</f>
        <v>2</v>
      </c>
    </row>
    <row r="1201" spans="1:15">
      <c r="A1201" s="1">
        <v>28354</v>
      </c>
      <c r="B1201" s="20">
        <v>42455</v>
      </c>
      <c r="C1201" s="1" t="s">
        <v>85</v>
      </c>
      <c r="D1201" s="1">
        <v>34</v>
      </c>
      <c r="E1201" s="1">
        <v>543.20000000000005</v>
      </c>
      <c r="F1201" s="1" t="s">
        <v>51</v>
      </c>
      <c r="G1201" s="1">
        <v>4.3</v>
      </c>
      <c r="H1201" s="1" t="s">
        <v>95</v>
      </c>
      <c r="I1201" s="1" t="s">
        <v>53</v>
      </c>
      <c r="J1201" s="1" t="s">
        <v>64</v>
      </c>
      <c r="K1201" s="1" t="s">
        <v>71</v>
      </c>
      <c r="L1201" s="1" t="s">
        <v>56</v>
      </c>
      <c r="M1201" s="20">
        <v>42460</v>
      </c>
      <c r="N1201" s="21">
        <f>E1201-G1201</f>
        <v>538.90000000000009</v>
      </c>
      <c r="O1201" s="19">
        <f>M1201-B1201</f>
        <v>5</v>
      </c>
    </row>
    <row r="1202" spans="1:15">
      <c r="A1202" s="1">
        <v>22980</v>
      </c>
      <c r="B1202" s="20">
        <v>43739</v>
      </c>
      <c r="C1202" s="1" t="s">
        <v>61</v>
      </c>
      <c r="D1202" s="1">
        <v>10</v>
      </c>
      <c r="E1202" s="1">
        <v>59.97</v>
      </c>
      <c r="F1202" s="1" t="s">
        <v>51</v>
      </c>
      <c r="G1202" s="1">
        <v>5.9</v>
      </c>
      <c r="H1202" s="1" t="s">
        <v>52</v>
      </c>
      <c r="I1202" s="1" t="s">
        <v>63</v>
      </c>
      <c r="J1202" s="1" t="s">
        <v>54</v>
      </c>
      <c r="K1202" s="1" t="s">
        <v>101</v>
      </c>
      <c r="L1202" s="1" t="s">
        <v>56</v>
      </c>
      <c r="M1202" s="20">
        <v>43740</v>
      </c>
      <c r="N1202" s="21">
        <f>E1202-G1202</f>
        <v>54.07</v>
      </c>
      <c r="O1202" s="19">
        <f>M1202-B1202</f>
        <v>1</v>
      </c>
    </row>
    <row r="1203" spans="1:15">
      <c r="A1203" s="1">
        <v>42309</v>
      </c>
      <c r="B1203" s="20">
        <v>42587</v>
      </c>
      <c r="C1203" s="1" t="s">
        <v>85</v>
      </c>
      <c r="D1203" s="1">
        <v>38</v>
      </c>
      <c r="E1203" s="1">
        <v>6877.17</v>
      </c>
      <c r="F1203" s="1" t="s">
        <v>51</v>
      </c>
      <c r="G1203" s="1">
        <v>2.7</v>
      </c>
      <c r="H1203" s="1" t="s">
        <v>91</v>
      </c>
      <c r="I1203" s="1" t="s">
        <v>74</v>
      </c>
      <c r="J1203" s="1" t="s">
        <v>64</v>
      </c>
      <c r="K1203" s="1" t="s">
        <v>65</v>
      </c>
      <c r="L1203" s="1" t="s">
        <v>56</v>
      </c>
      <c r="M1203" s="20">
        <v>42592</v>
      </c>
      <c r="N1203" s="21">
        <f>E1203-G1203</f>
        <v>6874.47</v>
      </c>
      <c r="O1203" s="19">
        <f>M1203-B1203</f>
        <v>5</v>
      </c>
    </row>
    <row r="1204" spans="1:15">
      <c r="A1204" s="1">
        <v>28512</v>
      </c>
      <c r="B1204" s="20">
        <v>42851</v>
      </c>
      <c r="C1204" s="1" t="s">
        <v>92</v>
      </c>
      <c r="D1204" s="1">
        <v>18</v>
      </c>
      <c r="E1204" s="1">
        <v>7669.92</v>
      </c>
      <c r="F1204" s="1" t="s">
        <v>51</v>
      </c>
      <c r="G1204" s="1">
        <v>21.4</v>
      </c>
      <c r="H1204" s="1" t="s">
        <v>91</v>
      </c>
      <c r="I1204" s="1" t="s">
        <v>53</v>
      </c>
      <c r="J1204" s="1" t="s">
        <v>54</v>
      </c>
      <c r="K1204" s="1" t="s">
        <v>82</v>
      </c>
      <c r="L1204" s="1" t="s">
        <v>56</v>
      </c>
      <c r="M1204" s="20">
        <v>42853</v>
      </c>
      <c r="N1204" s="21">
        <f>E1204-G1204</f>
        <v>7648.52</v>
      </c>
      <c r="O1204" s="19">
        <f>M1204-B1204</f>
        <v>2</v>
      </c>
    </row>
    <row r="1205" spans="1:15">
      <c r="A1205" s="1">
        <v>5830</v>
      </c>
      <c r="B1205" s="20">
        <v>42817</v>
      </c>
      <c r="C1205" s="1" t="s">
        <v>92</v>
      </c>
      <c r="D1205" s="1">
        <v>49</v>
      </c>
      <c r="E1205" s="1">
        <v>2152.9899999999998</v>
      </c>
      <c r="F1205" s="1" t="s">
        <v>51</v>
      </c>
      <c r="G1205" s="1">
        <v>15.5</v>
      </c>
      <c r="H1205" s="1" t="s">
        <v>86</v>
      </c>
      <c r="I1205" s="1" t="s">
        <v>53</v>
      </c>
      <c r="J1205" s="1" t="s">
        <v>79</v>
      </c>
      <c r="K1205" s="1" t="s">
        <v>87</v>
      </c>
      <c r="L1205" s="1" t="s">
        <v>104</v>
      </c>
      <c r="M1205" s="20">
        <v>42818</v>
      </c>
      <c r="N1205" s="21">
        <f>E1205-G1205</f>
        <v>2137.4899999999998</v>
      </c>
      <c r="O1205" s="19">
        <f>M1205-B1205</f>
        <v>1</v>
      </c>
    </row>
    <row r="1206" spans="1:15">
      <c r="A1206" s="1">
        <v>47108</v>
      </c>
      <c r="B1206" s="20">
        <v>42657</v>
      </c>
      <c r="C1206" s="1" t="s">
        <v>61</v>
      </c>
      <c r="D1206" s="1">
        <v>9</v>
      </c>
      <c r="E1206" s="1">
        <v>1378.71</v>
      </c>
      <c r="F1206" s="1" t="s">
        <v>69</v>
      </c>
      <c r="G1206" s="1">
        <v>9.6</v>
      </c>
      <c r="H1206" s="1" t="s">
        <v>86</v>
      </c>
      <c r="I1206" s="1" t="s">
        <v>63</v>
      </c>
      <c r="J1206" s="1" t="s">
        <v>64</v>
      </c>
      <c r="K1206" s="1" t="s">
        <v>65</v>
      </c>
      <c r="L1206" s="1" t="s">
        <v>56</v>
      </c>
      <c r="M1206" s="20">
        <v>42658</v>
      </c>
      <c r="N1206" s="21">
        <f>E1206-G1206</f>
        <v>1369.1100000000001</v>
      </c>
      <c r="O1206" s="19">
        <f>M1206-B1206</f>
        <v>1</v>
      </c>
    </row>
    <row r="1207" spans="1:15">
      <c r="A1207" s="1">
        <v>51783</v>
      </c>
      <c r="B1207" s="20">
        <v>43414</v>
      </c>
      <c r="C1207" s="1" t="s">
        <v>92</v>
      </c>
      <c r="D1207" s="1">
        <v>13</v>
      </c>
      <c r="E1207" s="1">
        <v>691.81</v>
      </c>
      <c r="F1207" s="1" t="s">
        <v>51</v>
      </c>
      <c r="G1207" s="1">
        <v>6.2</v>
      </c>
      <c r="H1207" s="1" t="s">
        <v>52</v>
      </c>
      <c r="I1207" s="1" t="s">
        <v>63</v>
      </c>
      <c r="J1207" s="1" t="s">
        <v>54</v>
      </c>
      <c r="K1207" s="1" t="s">
        <v>101</v>
      </c>
      <c r="L1207" s="1" t="s">
        <v>56</v>
      </c>
      <c r="M1207" s="20">
        <v>43416</v>
      </c>
      <c r="N1207" s="21">
        <f>E1207-G1207</f>
        <v>685.6099999999999</v>
      </c>
      <c r="O1207" s="19">
        <f>M1207-B1207</f>
        <v>2</v>
      </c>
    </row>
    <row r="1208" spans="1:15">
      <c r="A1208" s="1">
        <v>49762</v>
      </c>
      <c r="B1208" s="20">
        <v>43265</v>
      </c>
      <c r="C1208" s="1" t="s">
        <v>57</v>
      </c>
      <c r="D1208" s="1">
        <v>35</v>
      </c>
      <c r="E1208" s="1">
        <v>106.07</v>
      </c>
      <c r="F1208" s="1" t="s">
        <v>51</v>
      </c>
      <c r="G1208" s="1">
        <v>0.9</v>
      </c>
      <c r="H1208" s="1" t="s">
        <v>78</v>
      </c>
      <c r="I1208" s="1" t="s">
        <v>53</v>
      </c>
      <c r="J1208" s="1" t="s">
        <v>54</v>
      </c>
      <c r="K1208" s="1" t="s">
        <v>100</v>
      </c>
      <c r="L1208" s="1" t="s">
        <v>76</v>
      </c>
      <c r="M1208" s="20">
        <v>43267</v>
      </c>
      <c r="N1208" s="21">
        <f>E1208-G1208</f>
        <v>105.16999999999999</v>
      </c>
      <c r="O1208" s="19">
        <f>M1208-B1208</f>
        <v>2</v>
      </c>
    </row>
    <row r="1209" spans="1:15">
      <c r="A1209" s="1">
        <v>30976</v>
      </c>
      <c r="B1209" s="20">
        <v>43762</v>
      </c>
      <c r="C1209" s="1" t="s">
        <v>57</v>
      </c>
      <c r="D1209" s="1">
        <v>10</v>
      </c>
      <c r="E1209" s="1">
        <v>432.15159999999997</v>
      </c>
      <c r="F1209" s="1" t="s">
        <v>51</v>
      </c>
      <c r="G1209" s="1">
        <v>2.1</v>
      </c>
      <c r="H1209" s="1" t="s">
        <v>91</v>
      </c>
      <c r="I1209" s="1" t="s">
        <v>74</v>
      </c>
      <c r="J1209" s="1" t="s">
        <v>64</v>
      </c>
      <c r="K1209" s="1" t="s">
        <v>71</v>
      </c>
      <c r="L1209" s="1" t="s">
        <v>90</v>
      </c>
      <c r="M1209" s="20">
        <v>43762</v>
      </c>
      <c r="N1209" s="21">
        <f>E1209-G1209</f>
        <v>430.05159999999995</v>
      </c>
      <c r="O1209" s="19">
        <f>M1209-B1209</f>
        <v>0</v>
      </c>
    </row>
    <row r="1210" spans="1:15">
      <c r="A1210" s="1">
        <v>2823</v>
      </c>
      <c r="B1210" s="20">
        <v>43350</v>
      </c>
      <c r="C1210" s="1" t="s">
        <v>57</v>
      </c>
      <c r="D1210" s="1">
        <v>17</v>
      </c>
      <c r="E1210" s="1">
        <v>382.45</v>
      </c>
      <c r="F1210" s="1" t="s">
        <v>51</v>
      </c>
      <c r="G1210" s="1">
        <v>7</v>
      </c>
      <c r="H1210" s="1" t="s">
        <v>99</v>
      </c>
      <c r="I1210" s="1" t="s">
        <v>70</v>
      </c>
      <c r="J1210" s="1" t="s">
        <v>64</v>
      </c>
      <c r="K1210" s="1" t="s">
        <v>71</v>
      </c>
      <c r="L1210" s="1" t="s">
        <v>56</v>
      </c>
      <c r="M1210" s="20">
        <v>43351</v>
      </c>
      <c r="N1210" s="21">
        <f>E1210-G1210</f>
        <v>375.45</v>
      </c>
      <c r="O1210" s="19">
        <f>M1210-B1210</f>
        <v>1</v>
      </c>
    </row>
    <row r="1211" spans="1:15">
      <c r="A1211" s="1">
        <v>25056</v>
      </c>
      <c r="B1211" s="20">
        <v>42998</v>
      </c>
      <c r="C1211" s="1" t="s">
        <v>61</v>
      </c>
      <c r="D1211" s="1">
        <v>41</v>
      </c>
      <c r="E1211" s="1">
        <v>315.77999999999997</v>
      </c>
      <c r="F1211" s="1" t="s">
        <v>51</v>
      </c>
      <c r="G1211" s="1">
        <v>8.8000000000000007</v>
      </c>
      <c r="H1211" s="1" t="s">
        <v>52</v>
      </c>
      <c r="I1211" s="1" t="s">
        <v>53</v>
      </c>
      <c r="J1211" s="1" t="s">
        <v>54</v>
      </c>
      <c r="K1211" s="1" t="s">
        <v>101</v>
      </c>
      <c r="L1211" s="1" t="s">
        <v>56</v>
      </c>
      <c r="M1211" s="20">
        <v>43000</v>
      </c>
      <c r="N1211" s="21">
        <f>E1211-G1211</f>
        <v>306.97999999999996</v>
      </c>
      <c r="O1211" s="19">
        <f>M1211-B1211</f>
        <v>2</v>
      </c>
    </row>
    <row r="1212" spans="1:15">
      <c r="A1212" s="1">
        <v>9894</v>
      </c>
      <c r="B1212" s="20">
        <v>42446</v>
      </c>
      <c r="C1212" s="1" t="s">
        <v>57</v>
      </c>
      <c r="D1212" s="1">
        <v>16</v>
      </c>
      <c r="E1212" s="1">
        <v>5782.01</v>
      </c>
      <c r="F1212" s="1" t="s">
        <v>77</v>
      </c>
      <c r="G1212" s="1">
        <v>63</v>
      </c>
      <c r="H1212" s="1" t="s">
        <v>86</v>
      </c>
      <c r="I1212" s="1" t="s">
        <v>74</v>
      </c>
      <c r="J1212" s="1" t="s">
        <v>79</v>
      </c>
      <c r="K1212" s="1" t="s">
        <v>80</v>
      </c>
      <c r="L1212" s="1" t="s">
        <v>81</v>
      </c>
      <c r="M1212" s="20">
        <v>42448</v>
      </c>
      <c r="N1212" s="21">
        <f>E1212-G1212</f>
        <v>5719.01</v>
      </c>
      <c r="O1212" s="19">
        <f>M1212-B1212</f>
        <v>2</v>
      </c>
    </row>
    <row r="1213" spans="1:15">
      <c r="A1213" s="1">
        <v>13634</v>
      </c>
      <c r="B1213" s="20">
        <v>43207</v>
      </c>
      <c r="C1213" s="1" t="s">
        <v>57</v>
      </c>
      <c r="D1213" s="1">
        <v>27</v>
      </c>
      <c r="E1213" s="1">
        <v>161.97999999999999</v>
      </c>
      <c r="F1213" s="1" t="s">
        <v>51</v>
      </c>
      <c r="G1213" s="1">
        <v>5.7</v>
      </c>
      <c r="H1213" s="1" t="s">
        <v>78</v>
      </c>
      <c r="I1213" s="1" t="s">
        <v>63</v>
      </c>
      <c r="J1213" s="1" t="s">
        <v>54</v>
      </c>
      <c r="K1213" s="1" t="s">
        <v>84</v>
      </c>
      <c r="L1213" s="1" t="s">
        <v>56</v>
      </c>
      <c r="M1213" s="20">
        <v>43208</v>
      </c>
      <c r="N1213" s="21">
        <f>E1213-G1213</f>
        <v>156.28</v>
      </c>
      <c r="O1213" s="19">
        <f>M1213-B1213</f>
        <v>1</v>
      </c>
    </row>
    <row r="1214" spans="1:15">
      <c r="A1214" s="1">
        <v>59396</v>
      </c>
      <c r="B1214" s="20">
        <v>42687</v>
      </c>
      <c r="C1214" s="1" t="s">
        <v>50</v>
      </c>
      <c r="D1214" s="1">
        <v>41</v>
      </c>
      <c r="E1214" s="1">
        <v>6345.46</v>
      </c>
      <c r="F1214" s="1" t="s">
        <v>51</v>
      </c>
      <c r="G1214" s="1">
        <v>7</v>
      </c>
      <c r="H1214" s="1" t="s">
        <v>91</v>
      </c>
      <c r="I1214" s="1" t="s">
        <v>74</v>
      </c>
      <c r="J1214" s="1" t="s">
        <v>64</v>
      </c>
      <c r="K1214" s="1" t="s">
        <v>71</v>
      </c>
      <c r="L1214" s="1" t="s">
        <v>56</v>
      </c>
      <c r="M1214" s="20">
        <v>42689</v>
      </c>
      <c r="N1214" s="21">
        <f>E1214-G1214</f>
        <v>6338.46</v>
      </c>
      <c r="O1214" s="19">
        <f>M1214-B1214</f>
        <v>2</v>
      </c>
    </row>
    <row r="1215" spans="1:15">
      <c r="A1215" s="1">
        <v>53411</v>
      </c>
      <c r="B1215" s="20">
        <v>43432</v>
      </c>
      <c r="C1215" s="1" t="s">
        <v>50</v>
      </c>
      <c r="D1215" s="1">
        <v>25</v>
      </c>
      <c r="E1215" s="1">
        <v>714.37</v>
      </c>
      <c r="F1215" s="1" t="s">
        <v>51</v>
      </c>
      <c r="G1215" s="1">
        <v>4.3</v>
      </c>
      <c r="H1215" s="1" t="s">
        <v>78</v>
      </c>
      <c r="I1215" s="1" t="s">
        <v>74</v>
      </c>
      <c r="J1215" s="1" t="s">
        <v>64</v>
      </c>
      <c r="K1215" s="1" t="s">
        <v>71</v>
      </c>
      <c r="L1215" s="1" t="s">
        <v>56</v>
      </c>
      <c r="M1215" s="20">
        <v>43433</v>
      </c>
      <c r="N1215" s="21">
        <f>E1215-G1215</f>
        <v>710.07</v>
      </c>
      <c r="O1215" s="19">
        <f>M1215-B1215</f>
        <v>1</v>
      </c>
    </row>
    <row r="1216" spans="1:15">
      <c r="A1216" s="1">
        <v>9639</v>
      </c>
      <c r="B1216" s="20">
        <v>42982</v>
      </c>
      <c r="C1216" s="1" t="s">
        <v>61</v>
      </c>
      <c r="D1216" s="1">
        <v>23</v>
      </c>
      <c r="E1216" s="1">
        <v>2793.6565999999998</v>
      </c>
      <c r="F1216" s="1" t="s">
        <v>51</v>
      </c>
      <c r="G1216" s="1">
        <v>6</v>
      </c>
      <c r="H1216" s="1" t="s">
        <v>88</v>
      </c>
      <c r="I1216" s="1" t="s">
        <v>53</v>
      </c>
      <c r="J1216" s="1" t="s">
        <v>64</v>
      </c>
      <c r="K1216" s="1" t="s">
        <v>65</v>
      </c>
      <c r="L1216" s="1" t="s">
        <v>56</v>
      </c>
      <c r="M1216" s="20">
        <v>42982</v>
      </c>
      <c r="N1216" s="21">
        <f>E1216-G1216</f>
        <v>2787.6565999999998</v>
      </c>
      <c r="O1216" s="19">
        <f>M1216-B1216</f>
        <v>0</v>
      </c>
    </row>
    <row r="1217" spans="1:15">
      <c r="A1217" s="1">
        <v>40480</v>
      </c>
      <c r="B1217" s="20">
        <v>43440</v>
      </c>
      <c r="C1217" s="1" t="s">
        <v>50</v>
      </c>
      <c r="D1217" s="1">
        <v>50</v>
      </c>
      <c r="E1217" s="1">
        <v>1358.93</v>
      </c>
      <c r="F1217" s="1" t="s">
        <v>51</v>
      </c>
      <c r="G1217" s="1">
        <v>7.4</v>
      </c>
      <c r="H1217" s="1" t="s">
        <v>119</v>
      </c>
      <c r="I1217" s="1" t="s">
        <v>70</v>
      </c>
      <c r="J1217" s="1" t="s">
        <v>79</v>
      </c>
      <c r="K1217" s="1" t="s">
        <v>87</v>
      </c>
      <c r="L1217" s="1" t="s">
        <v>56</v>
      </c>
      <c r="M1217" s="20">
        <v>43442</v>
      </c>
      <c r="N1217" s="21">
        <f>E1217-G1217</f>
        <v>1351.53</v>
      </c>
      <c r="O1217" s="19">
        <f>M1217-B1217</f>
        <v>2</v>
      </c>
    </row>
    <row r="1218" spans="1:15">
      <c r="A1218" s="1">
        <v>611</v>
      </c>
      <c r="B1218" s="20">
        <v>42760</v>
      </c>
      <c r="C1218" s="1" t="s">
        <v>50</v>
      </c>
      <c r="D1218" s="1">
        <v>47</v>
      </c>
      <c r="E1218" s="1">
        <v>898.84280000000001</v>
      </c>
      <c r="F1218" s="1" t="s">
        <v>51</v>
      </c>
      <c r="G1218" s="1">
        <v>10.1</v>
      </c>
      <c r="H1218" s="1" t="s">
        <v>52</v>
      </c>
      <c r="I1218" s="1" t="s">
        <v>70</v>
      </c>
      <c r="J1218" s="1" t="s">
        <v>54</v>
      </c>
      <c r="K1218" s="1" t="s">
        <v>82</v>
      </c>
      <c r="L1218" s="1" t="s">
        <v>56</v>
      </c>
      <c r="M1218" s="20">
        <v>42762</v>
      </c>
      <c r="N1218" s="21">
        <f>E1218-G1218</f>
        <v>888.74279999999999</v>
      </c>
      <c r="O1218" s="19">
        <f>M1218-B1218</f>
        <v>2</v>
      </c>
    </row>
    <row r="1219" spans="1:15">
      <c r="A1219" s="1">
        <v>25638</v>
      </c>
      <c r="B1219" s="20">
        <v>42587</v>
      </c>
      <c r="C1219" s="1" t="s">
        <v>57</v>
      </c>
      <c r="D1219" s="1">
        <v>31</v>
      </c>
      <c r="E1219" s="1">
        <v>175.36</v>
      </c>
      <c r="F1219" s="1" t="s">
        <v>51</v>
      </c>
      <c r="G1219" s="1">
        <v>5.3</v>
      </c>
      <c r="H1219" s="1" t="s">
        <v>99</v>
      </c>
      <c r="I1219" s="1" t="s">
        <v>53</v>
      </c>
      <c r="J1219" s="1" t="s">
        <v>64</v>
      </c>
      <c r="K1219" s="1" t="s">
        <v>71</v>
      </c>
      <c r="L1219" s="1" t="s">
        <v>90</v>
      </c>
      <c r="M1219" s="20">
        <v>42588</v>
      </c>
      <c r="N1219" s="21">
        <f>E1219-G1219</f>
        <v>170.06</v>
      </c>
      <c r="O1219" s="19">
        <f>M1219-B1219</f>
        <v>1</v>
      </c>
    </row>
    <row r="1220" spans="1:15">
      <c r="A1220" s="1">
        <v>15105</v>
      </c>
      <c r="B1220" s="20">
        <v>42676</v>
      </c>
      <c r="C1220" s="1" t="s">
        <v>85</v>
      </c>
      <c r="D1220" s="1">
        <v>39</v>
      </c>
      <c r="E1220" s="1">
        <v>492.66</v>
      </c>
      <c r="F1220" s="1" t="s">
        <v>51</v>
      </c>
      <c r="G1220" s="1">
        <v>6.6</v>
      </c>
      <c r="H1220" s="1" t="s">
        <v>95</v>
      </c>
      <c r="I1220" s="1" t="s">
        <v>74</v>
      </c>
      <c r="J1220" s="1" t="s">
        <v>54</v>
      </c>
      <c r="K1220" s="1" t="s">
        <v>82</v>
      </c>
      <c r="L1220" s="1" t="s">
        <v>56</v>
      </c>
      <c r="M1220" s="20">
        <v>42683</v>
      </c>
      <c r="N1220" s="21">
        <f>E1220-G1220</f>
        <v>486.06</v>
      </c>
      <c r="O1220" s="19">
        <f>M1220-B1220</f>
        <v>7</v>
      </c>
    </row>
    <row r="1221" spans="1:15">
      <c r="A1221" s="1">
        <v>32449</v>
      </c>
      <c r="B1221" s="20">
        <v>43808</v>
      </c>
      <c r="C1221" s="1" t="s">
        <v>50</v>
      </c>
      <c r="D1221" s="1">
        <v>12</v>
      </c>
      <c r="E1221" s="1">
        <v>5229.24</v>
      </c>
      <c r="F1221" s="1" t="s">
        <v>77</v>
      </c>
      <c r="G1221" s="1">
        <v>117.9</v>
      </c>
      <c r="H1221" s="1" t="s">
        <v>88</v>
      </c>
      <c r="I1221" s="1" t="s">
        <v>53</v>
      </c>
      <c r="J1221" s="1" t="s">
        <v>79</v>
      </c>
      <c r="K1221" s="1" t="s">
        <v>114</v>
      </c>
      <c r="L1221" s="1" t="s">
        <v>115</v>
      </c>
      <c r="M1221" s="20">
        <v>43809</v>
      </c>
      <c r="N1221" s="21">
        <f>E1221-G1221</f>
        <v>5111.34</v>
      </c>
      <c r="O1221" s="19">
        <f>M1221-B1221</f>
        <v>1</v>
      </c>
    </row>
    <row r="1222" spans="1:15">
      <c r="A1222" s="1">
        <v>48614</v>
      </c>
      <c r="B1222" s="20">
        <v>43616</v>
      </c>
      <c r="C1222" s="1" t="s">
        <v>50</v>
      </c>
      <c r="D1222" s="1">
        <v>46</v>
      </c>
      <c r="E1222" s="1">
        <v>8523.52</v>
      </c>
      <c r="F1222" s="1" t="s">
        <v>51</v>
      </c>
      <c r="G1222" s="1">
        <v>9.6</v>
      </c>
      <c r="H1222" s="1" t="s">
        <v>99</v>
      </c>
      <c r="I1222" s="1" t="s">
        <v>53</v>
      </c>
      <c r="J1222" s="1" t="s">
        <v>64</v>
      </c>
      <c r="K1222" s="1" t="s">
        <v>65</v>
      </c>
      <c r="L1222" s="1" t="s">
        <v>56</v>
      </c>
      <c r="M1222" s="20">
        <v>43616</v>
      </c>
      <c r="N1222" s="21">
        <f>E1222-G1222</f>
        <v>8513.92</v>
      </c>
      <c r="O1222" s="19">
        <f>M1222-B1222</f>
        <v>0</v>
      </c>
    </row>
    <row r="1223" spans="1:15">
      <c r="A1223" s="1">
        <v>47461</v>
      </c>
      <c r="B1223" s="20">
        <v>42849</v>
      </c>
      <c r="C1223" s="1" t="s">
        <v>57</v>
      </c>
      <c r="D1223" s="1">
        <v>45</v>
      </c>
      <c r="E1223" s="1">
        <v>345.4</v>
      </c>
      <c r="F1223" s="1" t="s">
        <v>51</v>
      </c>
      <c r="G1223" s="1">
        <v>2.5</v>
      </c>
      <c r="H1223" s="1" t="s">
        <v>73</v>
      </c>
      <c r="I1223" s="1" t="s">
        <v>74</v>
      </c>
      <c r="J1223" s="1" t="s">
        <v>54</v>
      </c>
      <c r="K1223" s="1" t="s">
        <v>100</v>
      </c>
      <c r="L1223" s="1" t="s">
        <v>76</v>
      </c>
      <c r="M1223" s="20">
        <v>42851</v>
      </c>
      <c r="N1223" s="21">
        <f>E1223-G1223</f>
        <v>342.9</v>
      </c>
      <c r="O1223" s="19">
        <f>M1223-B1223</f>
        <v>2</v>
      </c>
    </row>
    <row r="1224" spans="1:15">
      <c r="A1224" s="1">
        <v>2853</v>
      </c>
      <c r="B1224" s="20">
        <v>42493</v>
      </c>
      <c r="C1224" s="1" t="s">
        <v>57</v>
      </c>
      <c r="D1224" s="1">
        <v>25</v>
      </c>
      <c r="E1224" s="1">
        <v>4551.41</v>
      </c>
      <c r="F1224" s="1" t="s">
        <v>69</v>
      </c>
      <c r="G1224" s="1">
        <v>21.4</v>
      </c>
      <c r="H1224" s="1" t="s">
        <v>95</v>
      </c>
      <c r="I1224" s="1" t="s">
        <v>63</v>
      </c>
      <c r="J1224" s="1" t="s">
        <v>54</v>
      </c>
      <c r="K1224" s="1" t="s">
        <v>82</v>
      </c>
      <c r="L1224" s="1" t="s">
        <v>56</v>
      </c>
      <c r="M1224" s="20">
        <v>42496</v>
      </c>
      <c r="N1224" s="21">
        <f>E1224-G1224</f>
        <v>4530.01</v>
      </c>
      <c r="O1224" s="19">
        <f>M1224-B1224</f>
        <v>3</v>
      </c>
    </row>
    <row r="1225" spans="1:15">
      <c r="A1225" s="1">
        <v>5317</v>
      </c>
      <c r="B1225" s="20">
        <v>42620</v>
      </c>
      <c r="C1225" s="1" t="s">
        <v>85</v>
      </c>
      <c r="D1225" s="1">
        <v>10</v>
      </c>
      <c r="E1225" s="1">
        <v>1572.34</v>
      </c>
      <c r="F1225" s="1" t="s">
        <v>77</v>
      </c>
      <c r="G1225" s="1">
        <v>57.2</v>
      </c>
      <c r="H1225" s="1" t="s">
        <v>73</v>
      </c>
      <c r="I1225" s="1" t="s">
        <v>74</v>
      </c>
      <c r="J1225" s="1" t="s">
        <v>79</v>
      </c>
      <c r="K1225" s="1" t="s">
        <v>128</v>
      </c>
      <c r="L1225" s="1" t="s">
        <v>115</v>
      </c>
      <c r="M1225" s="20">
        <v>42627</v>
      </c>
      <c r="N1225" s="21">
        <f>E1225-G1225</f>
        <v>1515.1399999999999</v>
      </c>
      <c r="O1225" s="19">
        <f>M1225-B1225</f>
        <v>7</v>
      </c>
    </row>
    <row r="1226" spans="1:15">
      <c r="A1226" s="1">
        <v>40006</v>
      </c>
      <c r="B1226" s="20">
        <v>42535</v>
      </c>
      <c r="C1226" s="1" t="s">
        <v>61</v>
      </c>
      <c r="D1226" s="1">
        <v>48</v>
      </c>
      <c r="E1226" s="1">
        <v>151.50129999999999</v>
      </c>
      <c r="F1226" s="1" t="s">
        <v>51</v>
      </c>
      <c r="G1226" s="1">
        <v>0.7</v>
      </c>
      <c r="H1226" s="1" t="s">
        <v>88</v>
      </c>
      <c r="I1226" s="1" t="s">
        <v>53</v>
      </c>
      <c r="J1226" s="1" t="s">
        <v>54</v>
      </c>
      <c r="K1226" s="1" t="s">
        <v>100</v>
      </c>
      <c r="L1226" s="1" t="s">
        <v>76</v>
      </c>
      <c r="M1226" s="20">
        <v>42536</v>
      </c>
      <c r="N1226" s="21">
        <f>E1226-G1226</f>
        <v>150.8013</v>
      </c>
      <c r="O1226" s="19">
        <f>M1226-B1226</f>
        <v>1</v>
      </c>
    </row>
    <row r="1227" spans="1:15">
      <c r="A1227" s="1">
        <v>44615</v>
      </c>
      <c r="B1227" s="20">
        <v>42863</v>
      </c>
      <c r="C1227" s="1" t="s">
        <v>92</v>
      </c>
      <c r="D1227" s="1">
        <v>19</v>
      </c>
      <c r="E1227" s="1">
        <v>38.92</v>
      </c>
      <c r="F1227" s="1" t="s">
        <v>51</v>
      </c>
      <c r="G1227" s="1">
        <v>1.6</v>
      </c>
      <c r="H1227" s="1" t="s">
        <v>52</v>
      </c>
      <c r="I1227" s="1" t="s">
        <v>70</v>
      </c>
      <c r="J1227" s="1" t="s">
        <v>54</v>
      </c>
      <c r="K1227" s="1" t="s">
        <v>55</v>
      </c>
      <c r="L1227" s="1" t="s">
        <v>56</v>
      </c>
      <c r="M1227" s="20">
        <v>42864</v>
      </c>
      <c r="N1227" s="21">
        <f>E1227-G1227</f>
        <v>37.32</v>
      </c>
      <c r="O1227" s="19">
        <f>M1227-B1227</f>
        <v>1</v>
      </c>
    </row>
    <row r="1228" spans="1:15">
      <c r="A1228" s="1">
        <v>46341</v>
      </c>
      <c r="B1228" s="20">
        <v>42720</v>
      </c>
      <c r="C1228" s="1" t="s">
        <v>57</v>
      </c>
      <c r="D1228" s="1">
        <v>23</v>
      </c>
      <c r="E1228" s="1">
        <v>41.87</v>
      </c>
      <c r="F1228" s="1" t="s">
        <v>51</v>
      </c>
      <c r="G1228" s="1">
        <v>1.7</v>
      </c>
      <c r="H1228" s="1" t="s">
        <v>78</v>
      </c>
      <c r="I1228" s="1" t="s">
        <v>53</v>
      </c>
      <c r="J1228" s="1" t="s">
        <v>54</v>
      </c>
      <c r="K1228" s="1" t="s">
        <v>100</v>
      </c>
      <c r="L1228" s="1" t="s">
        <v>76</v>
      </c>
      <c r="M1228" s="20">
        <v>42721</v>
      </c>
      <c r="N1228" s="21">
        <f>E1228-G1228</f>
        <v>40.169999999999995</v>
      </c>
      <c r="O1228" s="19">
        <f>M1228-B1228</f>
        <v>1</v>
      </c>
    </row>
    <row r="1229" spans="1:15">
      <c r="A1229" s="1">
        <v>30276</v>
      </c>
      <c r="B1229" s="20">
        <v>43337</v>
      </c>
      <c r="C1229" s="1" t="s">
        <v>85</v>
      </c>
      <c r="D1229" s="1">
        <v>44</v>
      </c>
      <c r="E1229" s="1">
        <v>1555.46</v>
      </c>
      <c r="F1229" s="1" t="s">
        <v>51</v>
      </c>
      <c r="G1229" s="1">
        <v>1.2</v>
      </c>
      <c r="H1229" s="1" t="s">
        <v>78</v>
      </c>
      <c r="I1229" s="1" t="s">
        <v>53</v>
      </c>
      <c r="J1229" s="1" t="s">
        <v>64</v>
      </c>
      <c r="K1229" s="1" t="s">
        <v>65</v>
      </c>
      <c r="L1229" s="1" t="s">
        <v>56</v>
      </c>
      <c r="M1229" s="20">
        <v>43341</v>
      </c>
      <c r="N1229" s="21">
        <f>E1229-G1229</f>
        <v>1554.26</v>
      </c>
      <c r="O1229" s="19">
        <f>M1229-B1229</f>
        <v>4</v>
      </c>
    </row>
    <row r="1230" spans="1:15">
      <c r="A1230" s="1">
        <v>16225</v>
      </c>
      <c r="B1230" s="20">
        <v>42517</v>
      </c>
      <c r="C1230" s="1" t="s">
        <v>50</v>
      </c>
      <c r="D1230" s="1">
        <v>30</v>
      </c>
      <c r="E1230" s="1">
        <v>588.81029999999998</v>
      </c>
      <c r="F1230" s="1" t="s">
        <v>51</v>
      </c>
      <c r="G1230" s="1">
        <v>10.1</v>
      </c>
      <c r="H1230" s="1" t="s">
        <v>99</v>
      </c>
      <c r="I1230" s="1" t="s">
        <v>63</v>
      </c>
      <c r="J1230" s="1" t="s">
        <v>54</v>
      </c>
      <c r="K1230" s="1" t="s">
        <v>82</v>
      </c>
      <c r="L1230" s="1" t="s">
        <v>56</v>
      </c>
      <c r="M1230" s="20">
        <v>42519</v>
      </c>
      <c r="N1230" s="21">
        <f>E1230-G1230</f>
        <v>578.71029999999996</v>
      </c>
      <c r="O1230" s="19">
        <f>M1230-B1230</f>
        <v>2</v>
      </c>
    </row>
    <row r="1231" spans="1:15">
      <c r="A1231" s="1">
        <v>12806</v>
      </c>
      <c r="B1231" s="20">
        <v>43457</v>
      </c>
      <c r="C1231" s="1" t="s">
        <v>61</v>
      </c>
      <c r="D1231" s="1">
        <v>20</v>
      </c>
      <c r="E1231" s="1">
        <v>814.52</v>
      </c>
      <c r="F1231" s="1" t="s">
        <v>51</v>
      </c>
      <c r="G1231" s="1">
        <v>15.8</v>
      </c>
      <c r="H1231" s="1" t="s">
        <v>73</v>
      </c>
      <c r="I1231" s="1" t="s">
        <v>74</v>
      </c>
      <c r="J1231" s="1" t="s">
        <v>54</v>
      </c>
      <c r="K1231" s="1" t="s">
        <v>84</v>
      </c>
      <c r="L1231" s="1" t="s">
        <v>56</v>
      </c>
      <c r="M1231" s="20">
        <v>43458</v>
      </c>
      <c r="N1231" s="21">
        <f>E1231-G1231</f>
        <v>798.72</v>
      </c>
      <c r="O1231" s="19">
        <f>M1231-B1231</f>
        <v>1</v>
      </c>
    </row>
    <row r="1232" spans="1:15">
      <c r="A1232" s="1">
        <v>19649</v>
      </c>
      <c r="B1232" s="20">
        <v>43223</v>
      </c>
      <c r="C1232" s="1" t="s">
        <v>57</v>
      </c>
      <c r="D1232" s="1">
        <v>25</v>
      </c>
      <c r="E1232" s="1">
        <v>402.04180000000002</v>
      </c>
      <c r="F1232" s="1" t="s">
        <v>69</v>
      </c>
      <c r="G1232" s="1">
        <v>7.2</v>
      </c>
      <c r="H1232" s="1" t="s">
        <v>91</v>
      </c>
      <c r="I1232" s="1" t="s">
        <v>63</v>
      </c>
      <c r="J1232" s="1" t="s">
        <v>54</v>
      </c>
      <c r="K1232" s="1" t="s">
        <v>98</v>
      </c>
      <c r="L1232" s="1" t="s">
        <v>66</v>
      </c>
      <c r="M1232" s="20">
        <v>43225</v>
      </c>
      <c r="N1232" s="21">
        <f>E1232-G1232</f>
        <v>394.84180000000003</v>
      </c>
      <c r="O1232" s="19">
        <f>M1232-B1232</f>
        <v>2</v>
      </c>
    </row>
    <row r="1233" spans="1:15">
      <c r="A1233" s="1">
        <v>43653</v>
      </c>
      <c r="B1233" s="20">
        <v>43768</v>
      </c>
      <c r="C1233" s="1" t="s">
        <v>57</v>
      </c>
      <c r="D1233" s="1">
        <v>10</v>
      </c>
      <c r="E1233" s="1">
        <v>375.89</v>
      </c>
      <c r="F1233" s="1" t="s">
        <v>51</v>
      </c>
      <c r="G1233" s="1">
        <v>8.8000000000000007</v>
      </c>
      <c r="H1233" s="1" t="s">
        <v>91</v>
      </c>
      <c r="I1233" s="1" t="s">
        <v>74</v>
      </c>
      <c r="J1233" s="1" t="s">
        <v>54</v>
      </c>
      <c r="K1233" s="1" t="s">
        <v>82</v>
      </c>
      <c r="L1233" s="1" t="s">
        <v>56</v>
      </c>
      <c r="M1233" s="20">
        <v>43770</v>
      </c>
      <c r="N1233" s="21">
        <f>E1233-G1233</f>
        <v>367.09</v>
      </c>
      <c r="O1233" s="19">
        <f>M1233-B1233</f>
        <v>2</v>
      </c>
    </row>
    <row r="1234" spans="1:15">
      <c r="A1234" s="1">
        <v>34082</v>
      </c>
      <c r="B1234" s="20">
        <v>43400</v>
      </c>
      <c r="C1234" s="1" t="s">
        <v>61</v>
      </c>
      <c r="D1234" s="1">
        <v>35</v>
      </c>
      <c r="E1234" s="1">
        <v>817.82240000000002</v>
      </c>
      <c r="F1234" s="1" t="s">
        <v>51</v>
      </c>
      <c r="G1234" s="1">
        <v>9.6</v>
      </c>
      <c r="H1234" s="1" t="s">
        <v>52</v>
      </c>
      <c r="I1234" s="1" t="s">
        <v>53</v>
      </c>
      <c r="J1234" s="1" t="s">
        <v>54</v>
      </c>
      <c r="K1234" s="1" t="s">
        <v>100</v>
      </c>
      <c r="L1234" s="1" t="s">
        <v>90</v>
      </c>
      <c r="M1234" s="20">
        <v>43402</v>
      </c>
      <c r="N1234" s="21">
        <f>E1234-G1234</f>
        <v>808.22239999999999</v>
      </c>
      <c r="O1234" s="19">
        <f>M1234-B1234</f>
        <v>2</v>
      </c>
    </row>
    <row r="1235" spans="1:15">
      <c r="A1235" s="1">
        <v>58656</v>
      </c>
      <c r="B1235" s="20">
        <v>43072</v>
      </c>
      <c r="C1235" s="1" t="s">
        <v>57</v>
      </c>
      <c r="D1235" s="1">
        <v>3</v>
      </c>
      <c r="E1235" s="1">
        <v>11.78</v>
      </c>
      <c r="F1235" s="1" t="s">
        <v>51</v>
      </c>
      <c r="G1235" s="1">
        <v>5.7</v>
      </c>
      <c r="H1235" s="1" t="s">
        <v>52</v>
      </c>
      <c r="I1235" s="1" t="s">
        <v>74</v>
      </c>
      <c r="J1235" s="1" t="s">
        <v>79</v>
      </c>
      <c r="K1235" s="1" t="s">
        <v>87</v>
      </c>
      <c r="L1235" s="1" t="s">
        <v>56</v>
      </c>
      <c r="M1235" s="20">
        <v>43074</v>
      </c>
      <c r="N1235" s="21">
        <f>E1235-G1235</f>
        <v>6.0799999999999992</v>
      </c>
      <c r="O1235" s="19">
        <f>M1235-B1235</f>
        <v>2</v>
      </c>
    </row>
    <row r="1236" spans="1:15">
      <c r="A1236" s="1">
        <v>43267</v>
      </c>
      <c r="B1236" s="20">
        <v>43235</v>
      </c>
      <c r="C1236" s="1" t="s">
        <v>50</v>
      </c>
      <c r="D1236" s="1">
        <v>17</v>
      </c>
      <c r="E1236" s="1">
        <v>1463.91</v>
      </c>
      <c r="F1236" s="1" t="s">
        <v>69</v>
      </c>
      <c r="G1236" s="1">
        <v>21.3</v>
      </c>
      <c r="H1236" s="1" t="s">
        <v>62</v>
      </c>
      <c r="I1236" s="1" t="s">
        <v>70</v>
      </c>
      <c r="J1236" s="1" t="s">
        <v>54</v>
      </c>
      <c r="K1236" s="1" t="s">
        <v>98</v>
      </c>
      <c r="L1236" s="1" t="s">
        <v>104</v>
      </c>
      <c r="M1236" s="20">
        <v>43237</v>
      </c>
      <c r="N1236" s="21">
        <f>E1236-G1236</f>
        <v>1442.6100000000001</v>
      </c>
      <c r="O1236" s="19">
        <f>M1236-B1236</f>
        <v>2</v>
      </c>
    </row>
    <row r="1237" spans="1:15">
      <c r="A1237" s="1">
        <v>50183</v>
      </c>
      <c r="B1237" s="20">
        <v>42878</v>
      </c>
      <c r="C1237" s="1" t="s">
        <v>57</v>
      </c>
      <c r="D1237" s="1">
        <v>20</v>
      </c>
      <c r="E1237" s="1">
        <v>124.71</v>
      </c>
      <c r="F1237" s="1" t="s">
        <v>69</v>
      </c>
      <c r="G1237" s="1">
        <v>5.7</v>
      </c>
      <c r="H1237" s="1" t="s">
        <v>95</v>
      </c>
      <c r="I1237" s="1" t="s">
        <v>74</v>
      </c>
      <c r="J1237" s="1" t="s">
        <v>54</v>
      </c>
      <c r="K1237" s="1" t="s">
        <v>84</v>
      </c>
      <c r="L1237" s="1" t="s">
        <v>56</v>
      </c>
      <c r="M1237" s="20">
        <v>42879</v>
      </c>
      <c r="N1237" s="21">
        <f>E1237-G1237</f>
        <v>119.00999999999999</v>
      </c>
      <c r="O1237" s="19">
        <f>M1237-B1237</f>
        <v>1</v>
      </c>
    </row>
    <row r="1238" spans="1:15">
      <c r="A1238" s="1">
        <v>32449</v>
      </c>
      <c r="B1238" s="20">
        <v>43808</v>
      </c>
      <c r="C1238" s="1" t="s">
        <v>50</v>
      </c>
      <c r="D1238" s="1">
        <v>44</v>
      </c>
      <c r="E1238" s="1">
        <v>7698.93</v>
      </c>
      <c r="F1238" s="1" t="s">
        <v>69</v>
      </c>
      <c r="G1238" s="1">
        <v>8.6</v>
      </c>
      <c r="H1238" s="1" t="s">
        <v>88</v>
      </c>
      <c r="I1238" s="1" t="s">
        <v>53</v>
      </c>
      <c r="J1238" s="1" t="s">
        <v>64</v>
      </c>
      <c r="K1238" s="1" t="s">
        <v>65</v>
      </c>
      <c r="L1238" s="1" t="s">
        <v>56</v>
      </c>
      <c r="M1238" s="20">
        <v>43809</v>
      </c>
      <c r="N1238" s="21">
        <f>E1238-G1238</f>
        <v>7690.33</v>
      </c>
      <c r="O1238" s="19">
        <f>M1238-B1238</f>
        <v>1</v>
      </c>
    </row>
    <row r="1239" spans="1:15">
      <c r="A1239" s="1">
        <v>6116</v>
      </c>
      <c r="B1239" s="20">
        <v>42448</v>
      </c>
      <c r="C1239" s="1" t="s">
        <v>92</v>
      </c>
      <c r="D1239" s="1">
        <v>7</v>
      </c>
      <c r="E1239" s="1">
        <v>161.32</v>
      </c>
      <c r="F1239" s="1" t="s">
        <v>51</v>
      </c>
      <c r="G1239" s="1">
        <v>4.3</v>
      </c>
      <c r="H1239" s="1" t="s">
        <v>86</v>
      </c>
      <c r="I1239" s="1" t="s">
        <v>53</v>
      </c>
      <c r="J1239" s="1" t="s">
        <v>64</v>
      </c>
      <c r="K1239" s="1" t="s">
        <v>71</v>
      </c>
      <c r="L1239" s="1" t="s">
        <v>56</v>
      </c>
      <c r="M1239" s="20">
        <v>42448</v>
      </c>
      <c r="N1239" s="21">
        <f>E1239-G1239</f>
        <v>157.01999999999998</v>
      </c>
      <c r="O1239" s="19">
        <f>M1239-B1239</f>
        <v>0</v>
      </c>
    </row>
    <row r="1240" spans="1:15">
      <c r="A1240" s="1">
        <v>28198</v>
      </c>
      <c r="B1240" s="20">
        <v>43503</v>
      </c>
      <c r="C1240" s="1" t="s">
        <v>92</v>
      </c>
      <c r="D1240" s="1">
        <v>50</v>
      </c>
      <c r="E1240" s="1">
        <v>8243.24</v>
      </c>
      <c r="F1240" s="1" t="s">
        <v>51</v>
      </c>
      <c r="G1240" s="1">
        <v>9.6</v>
      </c>
      <c r="H1240" s="1" t="s">
        <v>93</v>
      </c>
      <c r="I1240" s="1" t="s">
        <v>63</v>
      </c>
      <c r="J1240" s="1" t="s">
        <v>64</v>
      </c>
      <c r="K1240" s="1" t="s">
        <v>65</v>
      </c>
      <c r="L1240" s="1" t="s">
        <v>56</v>
      </c>
      <c r="M1240" s="20">
        <v>43504</v>
      </c>
      <c r="N1240" s="21">
        <f>E1240-G1240</f>
        <v>8233.64</v>
      </c>
      <c r="O1240" s="19">
        <f>M1240-B1240</f>
        <v>1</v>
      </c>
    </row>
    <row r="1241" spans="1:15">
      <c r="A1241" s="1">
        <v>52258</v>
      </c>
      <c r="B1241" s="20">
        <v>42410</v>
      </c>
      <c r="C1241" s="1" t="s">
        <v>85</v>
      </c>
      <c r="D1241" s="1">
        <v>5</v>
      </c>
      <c r="E1241" s="1">
        <v>68.319999999999993</v>
      </c>
      <c r="F1241" s="1" t="s">
        <v>51</v>
      </c>
      <c r="G1241" s="1">
        <v>3</v>
      </c>
      <c r="H1241" s="1" t="s">
        <v>99</v>
      </c>
      <c r="I1241" s="1" t="s">
        <v>74</v>
      </c>
      <c r="J1241" s="1" t="s">
        <v>79</v>
      </c>
      <c r="K1241" s="1" t="s">
        <v>87</v>
      </c>
      <c r="L1241" s="1" t="s">
        <v>90</v>
      </c>
      <c r="M1241" s="20">
        <v>42417</v>
      </c>
      <c r="N1241" s="21">
        <f>E1241-G1241</f>
        <v>65.319999999999993</v>
      </c>
      <c r="O1241" s="19">
        <f>M1241-B1241</f>
        <v>7</v>
      </c>
    </row>
    <row r="1242" spans="1:15">
      <c r="A1242" s="1">
        <v>57475</v>
      </c>
      <c r="B1242" s="20">
        <v>43011</v>
      </c>
      <c r="C1242" s="1" t="s">
        <v>85</v>
      </c>
      <c r="D1242" s="1">
        <v>24</v>
      </c>
      <c r="E1242" s="1">
        <v>163.04</v>
      </c>
      <c r="F1242" s="1" t="s">
        <v>51</v>
      </c>
      <c r="G1242" s="1">
        <v>7.1</v>
      </c>
      <c r="H1242" s="1" t="s">
        <v>93</v>
      </c>
      <c r="I1242" s="1" t="s">
        <v>70</v>
      </c>
      <c r="J1242" s="1" t="s">
        <v>54</v>
      </c>
      <c r="K1242" s="1" t="s">
        <v>101</v>
      </c>
      <c r="L1242" s="1" t="s">
        <v>56</v>
      </c>
      <c r="M1242" s="20">
        <v>43013</v>
      </c>
      <c r="N1242" s="21">
        <f>E1242-G1242</f>
        <v>155.94</v>
      </c>
      <c r="O1242" s="19">
        <f>M1242-B1242</f>
        <v>2</v>
      </c>
    </row>
    <row r="1243" spans="1:15">
      <c r="A1243" s="1">
        <v>3463</v>
      </c>
      <c r="B1243" s="20">
        <v>42963</v>
      </c>
      <c r="C1243" s="1" t="s">
        <v>50</v>
      </c>
      <c r="D1243" s="1">
        <v>43</v>
      </c>
      <c r="E1243" s="1">
        <v>283.27999999999997</v>
      </c>
      <c r="F1243" s="1" t="s">
        <v>51</v>
      </c>
      <c r="G1243" s="1">
        <v>9</v>
      </c>
      <c r="H1243" s="1" t="s">
        <v>99</v>
      </c>
      <c r="I1243" s="1" t="s">
        <v>63</v>
      </c>
      <c r="J1243" s="1" t="s">
        <v>54</v>
      </c>
      <c r="K1243" s="1" t="s">
        <v>101</v>
      </c>
      <c r="L1243" s="1" t="s">
        <v>56</v>
      </c>
      <c r="M1243" s="20">
        <v>42964</v>
      </c>
      <c r="N1243" s="21">
        <f>E1243-G1243</f>
        <v>274.27999999999997</v>
      </c>
      <c r="O1243" s="19">
        <f>M1243-B1243</f>
        <v>1</v>
      </c>
    </row>
    <row r="1244" spans="1:15">
      <c r="A1244" s="1">
        <v>33218</v>
      </c>
      <c r="B1244" s="20">
        <v>42740</v>
      </c>
      <c r="C1244" s="1" t="s">
        <v>61</v>
      </c>
      <c r="D1244" s="1">
        <v>29</v>
      </c>
      <c r="E1244" s="1">
        <v>513.73910000000001</v>
      </c>
      <c r="F1244" s="1" t="s">
        <v>51</v>
      </c>
      <c r="G1244" s="1">
        <v>8.3000000000000007</v>
      </c>
      <c r="H1244" s="1" t="s">
        <v>99</v>
      </c>
      <c r="I1244" s="1" t="s">
        <v>74</v>
      </c>
      <c r="J1244" s="1" t="s">
        <v>79</v>
      </c>
      <c r="K1244" s="1" t="s">
        <v>87</v>
      </c>
      <c r="L1244" s="1" t="s">
        <v>56</v>
      </c>
      <c r="M1244" s="20">
        <v>42741</v>
      </c>
      <c r="N1244" s="21">
        <f>E1244-G1244</f>
        <v>505.4391</v>
      </c>
      <c r="O1244" s="19">
        <f>M1244-B1244</f>
        <v>1</v>
      </c>
    </row>
    <row r="1245" spans="1:15">
      <c r="A1245" s="1">
        <v>6337</v>
      </c>
      <c r="B1245" s="20">
        <v>43342</v>
      </c>
      <c r="C1245" s="1" t="s">
        <v>61</v>
      </c>
      <c r="D1245" s="1">
        <v>48</v>
      </c>
      <c r="E1245" s="1">
        <v>3635.56</v>
      </c>
      <c r="F1245" s="1" t="s">
        <v>51</v>
      </c>
      <c r="G1245" s="1">
        <v>40.200000000000003</v>
      </c>
      <c r="H1245" s="1" t="s">
        <v>73</v>
      </c>
      <c r="I1245" s="1" t="s">
        <v>53</v>
      </c>
      <c r="J1245" s="1" t="s">
        <v>79</v>
      </c>
      <c r="K1245" s="1" t="s">
        <v>87</v>
      </c>
      <c r="L1245" s="1" t="s">
        <v>76</v>
      </c>
      <c r="M1245" s="20">
        <v>43344</v>
      </c>
      <c r="N1245" s="21">
        <f>E1245-G1245</f>
        <v>3595.36</v>
      </c>
      <c r="O1245" s="19">
        <f>M1245-B1245</f>
        <v>2</v>
      </c>
    </row>
    <row r="1246" spans="1:15">
      <c r="A1246" s="1">
        <v>20676</v>
      </c>
      <c r="B1246" s="20">
        <v>43791</v>
      </c>
      <c r="C1246" s="1" t="s">
        <v>85</v>
      </c>
      <c r="D1246" s="1">
        <v>22</v>
      </c>
      <c r="E1246" s="1">
        <v>47.05</v>
      </c>
      <c r="F1246" s="1" t="s">
        <v>51</v>
      </c>
      <c r="G1246" s="1">
        <v>1.6</v>
      </c>
      <c r="H1246" s="1" t="s">
        <v>73</v>
      </c>
      <c r="I1246" s="1" t="s">
        <v>53</v>
      </c>
      <c r="J1246" s="1" t="s">
        <v>54</v>
      </c>
      <c r="K1246" s="1" t="s">
        <v>55</v>
      </c>
      <c r="L1246" s="1" t="s">
        <v>56</v>
      </c>
      <c r="M1246" s="20">
        <v>43795</v>
      </c>
      <c r="N1246" s="21">
        <f>E1246-G1246</f>
        <v>45.449999999999996</v>
      </c>
      <c r="O1246" s="19">
        <f>M1246-B1246</f>
        <v>4</v>
      </c>
    </row>
    <row r="1247" spans="1:15">
      <c r="A1247" s="1">
        <v>51111</v>
      </c>
      <c r="B1247" s="20">
        <v>43504</v>
      </c>
      <c r="C1247" s="1" t="s">
        <v>61</v>
      </c>
      <c r="D1247" s="1">
        <v>1</v>
      </c>
      <c r="E1247" s="1">
        <v>65.37</v>
      </c>
      <c r="F1247" s="1" t="s">
        <v>51</v>
      </c>
      <c r="G1247" s="1">
        <v>6.3</v>
      </c>
      <c r="H1247" s="1" t="s">
        <v>126</v>
      </c>
      <c r="I1247" s="1" t="s">
        <v>70</v>
      </c>
      <c r="J1247" s="1" t="s">
        <v>64</v>
      </c>
      <c r="K1247" s="1" t="s">
        <v>65</v>
      </c>
      <c r="L1247" s="1" t="s">
        <v>56</v>
      </c>
      <c r="M1247" s="20">
        <v>43506</v>
      </c>
      <c r="N1247" s="21">
        <f>E1247-G1247</f>
        <v>59.070000000000007</v>
      </c>
      <c r="O1247" s="19">
        <f>M1247-B1247</f>
        <v>2</v>
      </c>
    </row>
    <row r="1248" spans="1:15">
      <c r="A1248" s="1">
        <v>29572</v>
      </c>
      <c r="B1248" s="20">
        <v>42888</v>
      </c>
      <c r="C1248" s="1" t="s">
        <v>61</v>
      </c>
      <c r="D1248" s="1">
        <v>18</v>
      </c>
      <c r="E1248" s="1">
        <v>2843.59</v>
      </c>
      <c r="F1248" s="1" t="s">
        <v>77</v>
      </c>
      <c r="G1248" s="1">
        <v>17.100000000000001</v>
      </c>
      <c r="H1248" s="1" t="s">
        <v>52</v>
      </c>
      <c r="I1248" s="1" t="s">
        <v>70</v>
      </c>
      <c r="J1248" s="1" t="s">
        <v>79</v>
      </c>
      <c r="K1248" s="1" t="s">
        <v>114</v>
      </c>
      <c r="L1248" s="1" t="s">
        <v>115</v>
      </c>
      <c r="M1248" s="20">
        <v>42889</v>
      </c>
      <c r="N1248" s="21">
        <f>E1248-G1248</f>
        <v>2826.4900000000002</v>
      </c>
      <c r="O1248" s="19">
        <f>M1248-B1248</f>
        <v>1</v>
      </c>
    </row>
    <row r="1249" spans="1:15">
      <c r="A1249" s="1">
        <v>53477</v>
      </c>
      <c r="B1249" s="20">
        <v>43590</v>
      </c>
      <c r="C1249" s="1" t="s">
        <v>57</v>
      </c>
      <c r="D1249" s="1">
        <v>32</v>
      </c>
      <c r="E1249" s="1">
        <v>3332.03</v>
      </c>
      <c r="F1249" s="1" t="s">
        <v>77</v>
      </c>
      <c r="G1249" s="1">
        <v>79.599999999999994</v>
      </c>
      <c r="H1249" s="1" t="s">
        <v>99</v>
      </c>
      <c r="I1249" s="1" t="s">
        <v>53</v>
      </c>
      <c r="J1249" s="1" t="s">
        <v>79</v>
      </c>
      <c r="K1249" s="1" t="s">
        <v>80</v>
      </c>
      <c r="L1249" s="1" t="s">
        <v>81</v>
      </c>
      <c r="M1249" s="20">
        <v>43592</v>
      </c>
      <c r="N1249" s="21">
        <f>E1249-G1249</f>
        <v>3252.4300000000003</v>
      </c>
      <c r="O1249" s="19">
        <f>M1249-B1249</f>
        <v>2</v>
      </c>
    </row>
    <row r="1250" spans="1:15">
      <c r="A1250" s="1">
        <v>6885</v>
      </c>
      <c r="B1250" s="20">
        <v>43635</v>
      </c>
      <c r="C1250" s="1" t="s">
        <v>85</v>
      </c>
      <c r="D1250" s="1">
        <v>4</v>
      </c>
      <c r="E1250" s="1">
        <v>514.96</v>
      </c>
      <c r="F1250" s="1" t="s">
        <v>77</v>
      </c>
      <c r="G1250" s="1">
        <v>32.1</v>
      </c>
      <c r="H1250" s="1" t="s">
        <v>86</v>
      </c>
      <c r="I1250" s="1" t="s">
        <v>53</v>
      </c>
      <c r="J1250" s="1" t="s">
        <v>79</v>
      </c>
      <c r="K1250" s="1" t="s">
        <v>80</v>
      </c>
      <c r="L1250" s="1" t="s">
        <v>81</v>
      </c>
      <c r="M1250" s="20">
        <v>43637</v>
      </c>
      <c r="N1250" s="21">
        <f>E1250-G1250</f>
        <v>482.86</v>
      </c>
      <c r="O1250" s="19">
        <f>M1250-B1250</f>
        <v>2</v>
      </c>
    </row>
    <row r="1251" spans="1:15">
      <c r="A1251" s="1">
        <v>52162</v>
      </c>
      <c r="B1251" s="20">
        <v>43404</v>
      </c>
      <c r="C1251" s="1" t="s">
        <v>61</v>
      </c>
      <c r="D1251" s="1">
        <v>47</v>
      </c>
      <c r="E1251" s="1">
        <v>166.09</v>
      </c>
      <c r="F1251" s="1" t="s">
        <v>51</v>
      </c>
      <c r="G1251" s="1">
        <v>1.4</v>
      </c>
      <c r="H1251" s="1" t="s">
        <v>52</v>
      </c>
      <c r="I1251" s="1" t="s">
        <v>70</v>
      </c>
      <c r="J1251" s="1" t="s">
        <v>79</v>
      </c>
      <c r="K1251" s="1" t="s">
        <v>80</v>
      </c>
      <c r="L1251" s="1" t="s">
        <v>81</v>
      </c>
      <c r="M1251" s="20">
        <v>43405</v>
      </c>
      <c r="N1251" s="21">
        <f>E1251-G1251</f>
        <v>164.69</v>
      </c>
      <c r="O1251" s="19">
        <f>M1251-B1251</f>
        <v>1</v>
      </c>
    </row>
    <row r="1252" spans="1:15">
      <c r="A1252" s="1">
        <v>58789</v>
      </c>
      <c r="B1252" s="20">
        <v>42951</v>
      </c>
      <c r="C1252" s="1" t="s">
        <v>85</v>
      </c>
      <c r="D1252" s="1">
        <v>26</v>
      </c>
      <c r="E1252" s="1">
        <v>209.2</v>
      </c>
      <c r="F1252" s="1" t="s">
        <v>51</v>
      </c>
      <c r="G1252" s="1">
        <v>8.3000000000000007</v>
      </c>
      <c r="H1252" s="1" t="s">
        <v>52</v>
      </c>
      <c r="I1252" s="1" t="s">
        <v>74</v>
      </c>
      <c r="J1252" s="1" t="s">
        <v>54</v>
      </c>
      <c r="K1252" s="1" t="s">
        <v>55</v>
      </c>
      <c r="L1252" s="1" t="s">
        <v>56</v>
      </c>
      <c r="M1252" s="20">
        <v>42955</v>
      </c>
      <c r="N1252" s="21">
        <f>E1252-G1252</f>
        <v>200.89999999999998</v>
      </c>
      <c r="O1252" s="19">
        <f>M1252-B1252</f>
        <v>4</v>
      </c>
    </row>
    <row r="1253" spans="1:15">
      <c r="A1253" s="1">
        <v>1537</v>
      </c>
      <c r="B1253" s="20">
        <v>43509</v>
      </c>
      <c r="C1253" s="1" t="s">
        <v>61</v>
      </c>
      <c r="D1253" s="1">
        <v>5</v>
      </c>
      <c r="E1253" s="1">
        <v>17.760000000000002</v>
      </c>
      <c r="F1253" s="1" t="s">
        <v>51</v>
      </c>
      <c r="G1253" s="1">
        <v>6.5</v>
      </c>
      <c r="H1253" s="1" t="s">
        <v>78</v>
      </c>
      <c r="I1253" s="1" t="s">
        <v>53</v>
      </c>
      <c r="J1253" s="1" t="s">
        <v>54</v>
      </c>
      <c r="K1253" s="1" t="s">
        <v>55</v>
      </c>
      <c r="L1253" s="1" t="s">
        <v>56</v>
      </c>
      <c r="M1253" s="20">
        <v>43509</v>
      </c>
      <c r="N1253" s="21">
        <f>E1253-G1253</f>
        <v>11.260000000000002</v>
      </c>
      <c r="O1253" s="19">
        <f>M1253-B1253</f>
        <v>0</v>
      </c>
    </row>
    <row r="1254" spans="1:15">
      <c r="A1254" s="1">
        <v>22562</v>
      </c>
      <c r="B1254" s="20">
        <v>42455</v>
      </c>
      <c r="C1254" s="1" t="s">
        <v>92</v>
      </c>
      <c r="D1254" s="1">
        <v>3</v>
      </c>
      <c r="E1254" s="1">
        <v>61.5</v>
      </c>
      <c r="F1254" s="1" t="s">
        <v>51</v>
      </c>
      <c r="G1254" s="1">
        <v>8.9</v>
      </c>
      <c r="H1254" s="1" t="s">
        <v>78</v>
      </c>
      <c r="I1254" s="1" t="s">
        <v>70</v>
      </c>
      <c r="J1254" s="1" t="s">
        <v>54</v>
      </c>
      <c r="K1254" s="1" t="s">
        <v>82</v>
      </c>
      <c r="L1254" s="1" t="s">
        <v>56</v>
      </c>
      <c r="M1254" s="20">
        <v>42456</v>
      </c>
      <c r="N1254" s="21">
        <f>E1254-G1254</f>
        <v>52.6</v>
      </c>
      <c r="O1254" s="19">
        <f>M1254-B1254</f>
        <v>1</v>
      </c>
    </row>
    <row r="1255" spans="1:15">
      <c r="A1255" s="1">
        <v>39268</v>
      </c>
      <c r="B1255" s="20">
        <v>43211</v>
      </c>
      <c r="C1255" s="1" t="s">
        <v>61</v>
      </c>
      <c r="D1255" s="1">
        <v>44</v>
      </c>
      <c r="E1255" s="1">
        <v>346.89</v>
      </c>
      <c r="F1255" s="1" t="s">
        <v>69</v>
      </c>
      <c r="G1255" s="1">
        <v>6.5</v>
      </c>
      <c r="H1255" s="1" t="s">
        <v>52</v>
      </c>
      <c r="I1255" s="1" t="s">
        <v>53</v>
      </c>
      <c r="J1255" s="1" t="s">
        <v>54</v>
      </c>
      <c r="K1255" s="1" t="s">
        <v>55</v>
      </c>
      <c r="L1255" s="1" t="s">
        <v>56</v>
      </c>
      <c r="M1255" s="20">
        <v>43213</v>
      </c>
      <c r="N1255" s="21">
        <f>E1255-G1255</f>
        <v>340.39</v>
      </c>
      <c r="O1255" s="19">
        <f>M1255-B1255</f>
        <v>2</v>
      </c>
    </row>
    <row r="1256" spans="1:15">
      <c r="A1256" s="1">
        <v>46880</v>
      </c>
      <c r="B1256" s="20">
        <v>42918</v>
      </c>
      <c r="C1256" s="1" t="s">
        <v>50</v>
      </c>
      <c r="D1256" s="1">
        <v>1</v>
      </c>
      <c r="E1256" s="1">
        <v>32.090000000000003</v>
      </c>
      <c r="F1256" s="1" t="s">
        <v>51</v>
      </c>
      <c r="G1256" s="1">
        <v>8.9</v>
      </c>
      <c r="H1256" s="1" t="s">
        <v>73</v>
      </c>
      <c r="I1256" s="1" t="s">
        <v>53</v>
      </c>
      <c r="J1256" s="1" t="s">
        <v>54</v>
      </c>
      <c r="K1256" s="1" t="s">
        <v>101</v>
      </c>
      <c r="L1256" s="1" t="s">
        <v>76</v>
      </c>
      <c r="M1256" s="20">
        <v>42920</v>
      </c>
      <c r="N1256" s="21">
        <f>E1256-G1256</f>
        <v>23.190000000000005</v>
      </c>
      <c r="O1256" s="19">
        <f>M1256-B1256</f>
        <v>2</v>
      </c>
    </row>
    <row r="1257" spans="1:15">
      <c r="A1257" s="1">
        <v>37668</v>
      </c>
      <c r="B1257" s="20">
        <v>42742</v>
      </c>
      <c r="C1257" s="1" t="s">
        <v>85</v>
      </c>
      <c r="D1257" s="1">
        <v>33</v>
      </c>
      <c r="E1257" s="1">
        <v>511.75</v>
      </c>
      <c r="F1257" s="1" t="s">
        <v>51</v>
      </c>
      <c r="G1257" s="1">
        <v>8</v>
      </c>
      <c r="H1257" s="1" t="s">
        <v>73</v>
      </c>
      <c r="I1257" s="1" t="s">
        <v>53</v>
      </c>
      <c r="J1257" s="1" t="s">
        <v>64</v>
      </c>
      <c r="K1257" s="1" t="s">
        <v>97</v>
      </c>
      <c r="L1257" s="1" t="s">
        <v>66</v>
      </c>
      <c r="M1257" s="20">
        <v>42742</v>
      </c>
      <c r="N1257" s="21">
        <f>E1257-G1257</f>
        <v>503.75</v>
      </c>
      <c r="O1257" s="19">
        <f>M1257-B1257</f>
        <v>0</v>
      </c>
    </row>
    <row r="1258" spans="1:15">
      <c r="A1258" s="1">
        <v>1762</v>
      </c>
      <c r="B1258" s="20">
        <v>42600</v>
      </c>
      <c r="C1258" s="1" t="s">
        <v>61</v>
      </c>
      <c r="D1258" s="1">
        <v>43</v>
      </c>
      <c r="E1258" s="1">
        <v>1369.07</v>
      </c>
      <c r="F1258" s="1" t="s">
        <v>69</v>
      </c>
      <c r="G1258" s="1">
        <v>1.2</v>
      </c>
      <c r="H1258" s="1" t="s">
        <v>88</v>
      </c>
      <c r="I1258" s="1" t="s">
        <v>70</v>
      </c>
      <c r="J1258" s="1" t="s">
        <v>64</v>
      </c>
      <c r="K1258" s="1" t="s">
        <v>65</v>
      </c>
      <c r="L1258" s="1" t="s">
        <v>56</v>
      </c>
      <c r="M1258" s="20">
        <v>42601</v>
      </c>
      <c r="N1258" s="21">
        <f>E1258-G1258</f>
        <v>1367.87</v>
      </c>
      <c r="O1258" s="19">
        <f>M1258-B1258</f>
        <v>1</v>
      </c>
    </row>
    <row r="1259" spans="1:15">
      <c r="A1259" s="1">
        <v>11362</v>
      </c>
      <c r="B1259" s="20">
        <v>43718</v>
      </c>
      <c r="C1259" s="1" t="s">
        <v>85</v>
      </c>
      <c r="D1259" s="1">
        <v>32</v>
      </c>
      <c r="E1259" s="1">
        <v>3472.93</v>
      </c>
      <c r="F1259" s="1" t="s">
        <v>51</v>
      </c>
      <c r="G1259" s="1">
        <v>15</v>
      </c>
      <c r="H1259" s="1" t="s">
        <v>119</v>
      </c>
      <c r="I1259" s="1" t="s">
        <v>53</v>
      </c>
      <c r="J1259" s="1" t="s">
        <v>79</v>
      </c>
      <c r="K1259" s="1" t="s">
        <v>87</v>
      </c>
      <c r="L1259" s="1" t="s">
        <v>66</v>
      </c>
      <c r="M1259" s="20">
        <v>43720</v>
      </c>
      <c r="N1259" s="21">
        <f>E1259-G1259</f>
        <v>3457.93</v>
      </c>
      <c r="O1259" s="19">
        <f>M1259-B1259</f>
        <v>2</v>
      </c>
    </row>
    <row r="1260" spans="1:15">
      <c r="A1260" s="1">
        <v>54791</v>
      </c>
      <c r="B1260" s="20">
        <v>43819</v>
      </c>
      <c r="C1260" s="1" t="s">
        <v>57</v>
      </c>
      <c r="D1260" s="1">
        <v>27</v>
      </c>
      <c r="E1260" s="1">
        <v>1163.71</v>
      </c>
      <c r="F1260" s="1" t="s">
        <v>51</v>
      </c>
      <c r="G1260" s="1">
        <v>3.3</v>
      </c>
      <c r="H1260" s="1" t="s">
        <v>93</v>
      </c>
      <c r="I1260" s="1" t="s">
        <v>53</v>
      </c>
      <c r="J1260" s="1" t="s">
        <v>79</v>
      </c>
      <c r="K1260" s="1" t="s">
        <v>87</v>
      </c>
      <c r="L1260" s="1" t="s">
        <v>76</v>
      </c>
      <c r="M1260" s="20">
        <v>43820</v>
      </c>
      <c r="N1260" s="21">
        <f>E1260-G1260</f>
        <v>1160.4100000000001</v>
      </c>
      <c r="O1260" s="19">
        <f>M1260-B1260</f>
        <v>1</v>
      </c>
    </row>
    <row r="1261" spans="1:15">
      <c r="A1261" s="1">
        <v>7079</v>
      </c>
      <c r="B1261" s="20">
        <v>42773</v>
      </c>
      <c r="C1261" s="1" t="s">
        <v>92</v>
      </c>
      <c r="D1261" s="1">
        <v>18</v>
      </c>
      <c r="E1261" s="1">
        <v>137.1</v>
      </c>
      <c r="F1261" s="1" t="s">
        <v>51</v>
      </c>
      <c r="G1261" s="1">
        <v>6.4</v>
      </c>
      <c r="H1261" s="1" t="s">
        <v>78</v>
      </c>
      <c r="I1261" s="1" t="s">
        <v>74</v>
      </c>
      <c r="J1261" s="1" t="s">
        <v>54</v>
      </c>
      <c r="K1261" s="1" t="s">
        <v>101</v>
      </c>
      <c r="L1261" s="1" t="s">
        <v>56</v>
      </c>
      <c r="M1261" s="20">
        <v>42775</v>
      </c>
      <c r="N1261" s="21">
        <f>E1261-G1261</f>
        <v>130.69999999999999</v>
      </c>
      <c r="O1261" s="19">
        <f>M1261-B1261</f>
        <v>2</v>
      </c>
    </row>
    <row r="1262" spans="1:15">
      <c r="A1262" s="1">
        <v>47842</v>
      </c>
      <c r="B1262" s="20">
        <v>42866</v>
      </c>
      <c r="C1262" s="1" t="s">
        <v>92</v>
      </c>
      <c r="D1262" s="1">
        <v>50</v>
      </c>
      <c r="E1262" s="1">
        <v>246.35</v>
      </c>
      <c r="F1262" s="1" t="s">
        <v>69</v>
      </c>
      <c r="G1262" s="1">
        <v>6.1</v>
      </c>
      <c r="H1262" s="1" t="s">
        <v>78</v>
      </c>
      <c r="I1262" s="1" t="s">
        <v>74</v>
      </c>
      <c r="J1262" s="1" t="s">
        <v>54</v>
      </c>
      <c r="K1262" s="1" t="s">
        <v>101</v>
      </c>
      <c r="L1262" s="1" t="s">
        <v>56</v>
      </c>
      <c r="M1262" s="20">
        <v>42866</v>
      </c>
      <c r="N1262" s="21">
        <f>E1262-G1262</f>
        <v>240.25</v>
      </c>
      <c r="O1262" s="19">
        <f>M1262-B1262</f>
        <v>0</v>
      </c>
    </row>
    <row r="1263" spans="1:15">
      <c r="A1263" s="1">
        <v>36512</v>
      </c>
      <c r="B1263" s="20">
        <v>43552</v>
      </c>
      <c r="C1263" s="1" t="s">
        <v>61</v>
      </c>
      <c r="D1263" s="1">
        <v>3</v>
      </c>
      <c r="E1263" s="1">
        <v>76.489999999999995</v>
      </c>
      <c r="F1263" s="1" t="s">
        <v>51</v>
      </c>
      <c r="G1263" s="1">
        <v>12</v>
      </c>
      <c r="H1263" s="1" t="s">
        <v>99</v>
      </c>
      <c r="I1263" s="1" t="s">
        <v>74</v>
      </c>
      <c r="J1263" s="1" t="s">
        <v>79</v>
      </c>
      <c r="K1263" s="1" t="s">
        <v>87</v>
      </c>
      <c r="L1263" s="1" t="s">
        <v>104</v>
      </c>
      <c r="M1263" s="20">
        <v>43555</v>
      </c>
      <c r="N1263" s="21">
        <f>E1263-G1263</f>
        <v>64.489999999999995</v>
      </c>
      <c r="O1263" s="19">
        <f>M1263-B1263</f>
        <v>3</v>
      </c>
    </row>
    <row r="1264" spans="1:15">
      <c r="A1264" s="1">
        <v>20804</v>
      </c>
      <c r="B1264" s="20">
        <v>43429</v>
      </c>
      <c r="C1264" s="1" t="s">
        <v>85</v>
      </c>
      <c r="D1264" s="1">
        <v>13</v>
      </c>
      <c r="E1264" s="1">
        <v>4701.3125</v>
      </c>
      <c r="F1264" s="1" t="s">
        <v>77</v>
      </c>
      <c r="G1264" s="1">
        <v>15.7</v>
      </c>
      <c r="H1264" s="1" t="s">
        <v>52</v>
      </c>
      <c r="I1264" s="1" t="s">
        <v>74</v>
      </c>
      <c r="J1264" s="1" t="s">
        <v>64</v>
      </c>
      <c r="K1264" s="1" t="s">
        <v>97</v>
      </c>
      <c r="L1264" s="1" t="s">
        <v>81</v>
      </c>
      <c r="M1264" s="20">
        <v>43436</v>
      </c>
      <c r="N1264" s="21">
        <f>E1264-G1264</f>
        <v>4685.6125000000002</v>
      </c>
      <c r="O1264" s="19">
        <f>M1264-B1264</f>
        <v>7</v>
      </c>
    </row>
    <row r="1265" spans="1:15">
      <c r="A1265" s="1">
        <v>43620</v>
      </c>
      <c r="B1265" s="20">
        <v>42386</v>
      </c>
      <c r="C1265" s="1" t="s">
        <v>92</v>
      </c>
      <c r="D1265" s="1">
        <v>11</v>
      </c>
      <c r="E1265" s="1">
        <v>53.24</v>
      </c>
      <c r="F1265" s="1" t="s">
        <v>69</v>
      </c>
      <c r="G1265" s="1">
        <v>2.4</v>
      </c>
      <c r="H1265" s="1" t="s">
        <v>91</v>
      </c>
      <c r="I1265" s="1" t="s">
        <v>70</v>
      </c>
      <c r="J1265" s="1" t="s">
        <v>54</v>
      </c>
      <c r="K1265" s="1" t="s">
        <v>101</v>
      </c>
      <c r="L1265" s="1" t="s">
        <v>76</v>
      </c>
      <c r="M1265" s="20">
        <v>42388</v>
      </c>
      <c r="N1265" s="21">
        <f>E1265-G1265</f>
        <v>50.84</v>
      </c>
      <c r="O1265" s="19">
        <f>M1265-B1265</f>
        <v>2</v>
      </c>
    </row>
    <row r="1266" spans="1:15">
      <c r="A1266" s="1">
        <v>50663</v>
      </c>
      <c r="B1266" s="20">
        <v>43047</v>
      </c>
      <c r="C1266" s="1" t="s">
        <v>50</v>
      </c>
      <c r="D1266" s="1">
        <v>26</v>
      </c>
      <c r="E1266" s="1">
        <v>1727.88</v>
      </c>
      <c r="F1266" s="1" t="s">
        <v>69</v>
      </c>
      <c r="G1266" s="1">
        <v>52.4</v>
      </c>
      <c r="H1266" s="1" t="s">
        <v>52</v>
      </c>
      <c r="I1266" s="1" t="s">
        <v>63</v>
      </c>
      <c r="J1266" s="1" t="s">
        <v>54</v>
      </c>
      <c r="K1266" s="1" t="s">
        <v>98</v>
      </c>
      <c r="L1266" s="1" t="s">
        <v>104</v>
      </c>
      <c r="M1266" s="20">
        <v>43048</v>
      </c>
      <c r="N1266" s="21">
        <f>E1266-G1266</f>
        <v>1675.48</v>
      </c>
      <c r="O1266" s="19">
        <f>M1266-B1266</f>
        <v>1</v>
      </c>
    </row>
    <row r="1267" spans="1:15">
      <c r="A1267" s="1">
        <v>51619</v>
      </c>
      <c r="B1267" s="20">
        <v>42614</v>
      </c>
      <c r="C1267" s="1" t="s">
        <v>61</v>
      </c>
      <c r="D1267" s="1">
        <v>31</v>
      </c>
      <c r="E1267" s="1">
        <v>12050.38</v>
      </c>
      <c r="F1267" s="1" t="s">
        <v>77</v>
      </c>
      <c r="G1267" s="1">
        <v>63</v>
      </c>
      <c r="H1267" s="1" t="s">
        <v>52</v>
      </c>
      <c r="I1267" s="1" t="s">
        <v>63</v>
      </c>
      <c r="J1267" s="1" t="s">
        <v>79</v>
      </c>
      <c r="K1267" s="1" t="s">
        <v>80</v>
      </c>
      <c r="L1267" s="1" t="s">
        <v>81</v>
      </c>
      <c r="M1267" s="20">
        <v>42615</v>
      </c>
      <c r="N1267" s="21">
        <f>E1267-G1267</f>
        <v>11987.38</v>
      </c>
      <c r="O1267" s="19">
        <f>M1267-B1267</f>
        <v>1</v>
      </c>
    </row>
    <row r="1268" spans="1:15">
      <c r="A1268" s="1">
        <v>22914</v>
      </c>
      <c r="B1268" s="20">
        <v>43477</v>
      </c>
      <c r="C1268" s="1" t="s">
        <v>50</v>
      </c>
      <c r="D1268" s="1">
        <v>30</v>
      </c>
      <c r="E1268" s="1">
        <v>360.21550000000002</v>
      </c>
      <c r="F1268" s="1" t="s">
        <v>51</v>
      </c>
      <c r="G1268" s="1">
        <v>7.4</v>
      </c>
      <c r="H1268" s="1" t="s">
        <v>95</v>
      </c>
      <c r="I1268" s="1" t="s">
        <v>53</v>
      </c>
      <c r="J1268" s="1" t="s">
        <v>54</v>
      </c>
      <c r="K1268" s="1" t="s">
        <v>98</v>
      </c>
      <c r="L1268" s="1" t="s">
        <v>66</v>
      </c>
      <c r="M1268" s="20">
        <v>43478</v>
      </c>
      <c r="N1268" s="21">
        <f>E1268-G1268</f>
        <v>352.81550000000004</v>
      </c>
      <c r="O1268" s="19">
        <f>M1268-B1268</f>
        <v>1</v>
      </c>
    </row>
    <row r="1269" spans="1:15">
      <c r="A1269" s="1">
        <v>56224</v>
      </c>
      <c r="B1269" s="20">
        <v>43763</v>
      </c>
      <c r="C1269" s="1" t="s">
        <v>92</v>
      </c>
      <c r="D1269" s="1">
        <v>35</v>
      </c>
      <c r="E1269" s="1">
        <v>154.13999999999999</v>
      </c>
      <c r="F1269" s="1" t="s">
        <v>51</v>
      </c>
      <c r="G1269" s="1">
        <v>5.8</v>
      </c>
      <c r="H1269" s="1" t="s">
        <v>73</v>
      </c>
      <c r="I1269" s="1" t="s">
        <v>70</v>
      </c>
      <c r="J1269" s="1" t="s">
        <v>54</v>
      </c>
      <c r="K1269" s="1" t="s">
        <v>55</v>
      </c>
      <c r="L1269" s="1" t="s">
        <v>56</v>
      </c>
      <c r="M1269" s="20">
        <v>43765</v>
      </c>
      <c r="N1269" s="21">
        <f>E1269-G1269</f>
        <v>148.33999999999997</v>
      </c>
      <c r="O1269" s="19">
        <f>M1269-B1269</f>
        <v>2</v>
      </c>
    </row>
    <row r="1270" spans="1:15">
      <c r="A1270" s="1">
        <v>8642</v>
      </c>
      <c r="B1270" s="20">
        <v>42750</v>
      </c>
      <c r="C1270" s="1" t="s">
        <v>57</v>
      </c>
      <c r="D1270" s="1">
        <v>13</v>
      </c>
      <c r="E1270" s="1">
        <v>142.35</v>
      </c>
      <c r="F1270" s="1" t="s">
        <v>51</v>
      </c>
      <c r="G1270" s="1">
        <v>1.1000000000000001</v>
      </c>
      <c r="H1270" s="1" t="s">
        <v>91</v>
      </c>
      <c r="I1270" s="1" t="s">
        <v>53</v>
      </c>
      <c r="J1270" s="1" t="s">
        <v>54</v>
      </c>
      <c r="K1270" s="1" t="s">
        <v>58</v>
      </c>
      <c r="L1270" s="1" t="s">
        <v>56</v>
      </c>
      <c r="M1270" s="20">
        <v>42751</v>
      </c>
      <c r="N1270" s="21">
        <f>E1270-G1270</f>
        <v>141.25</v>
      </c>
      <c r="O1270" s="19">
        <f>M1270-B1270</f>
        <v>1</v>
      </c>
    </row>
    <row r="1271" spans="1:15">
      <c r="A1271" s="1">
        <v>39847</v>
      </c>
      <c r="B1271" s="20">
        <v>42828</v>
      </c>
      <c r="C1271" s="1" t="s">
        <v>61</v>
      </c>
      <c r="D1271" s="1">
        <v>49</v>
      </c>
      <c r="E1271" s="1">
        <v>3392.4564</v>
      </c>
      <c r="F1271" s="1" t="s">
        <v>51</v>
      </c>
      <c r="G1271" s="1">
        <v>7.4</v>
      </c>
      <c r="H1271" s="1" t="s">
        <v>73</v>
      </c>
      <c r="I1271" s="1" t="s">
        <v>70</v>
      </c>
      <c r="J1271" s="1" t="s">
        <v>54</v>
      </c>
      <c r="K1271" s="1" t="s">
        <v>82</v>
      </c>
      <c r="L1271" s="1" t="s">
        <v>56</v>
      </c>
      <c r="M1271" s="20">
        <v>42829</v>
      </c>
      <c r="N1271" s="21">
        <f>E1271-G1271</f>
        <v>3385.0563999999999</v>
      </c>
      <c r="O1271" s="19">
        <f>M1271-B1271</f>
        <v>1</v>
      </c>
    </row>
    <row r="1272" spans="1:15">
      <c r="A1272" s="1">
        <v>55776</v>
      </c>
      <c r="B1272" s="20">
        <v>42450</v>
      </c>
      <c r="C1272" s="1" t="s">
        <v>61</v>
      </c>
      <c r="D1272" s="1">
        <v>32</v>
      </c>
      <c r="E1272" s="1">
        <v>5196.03</v>
      </c>
      <c r="F1272" s="1" t="s">
        <v>77</v>
      </c>
      <c r="G1272" s="1">
        <v>19.100000000000001</v>
      </c>
      <c r="H1272" s="1" t="s">
        <v>52</v>
      </c>
      <c r="I1272" s="1" t="s">
        <v>53</v>
      </c>
      <c r="J1272" s="1" t="s">
        <v>64</v>
      </c>
      <c r="K1272" s="1" t="s">
        <v>97</v>
      </c>
      <c r="L1272" s="1" t="s">
        <v>81</v>
      </c>
      <c r="M1272" s="20">
        <v>42451</v>
      </c>
      <c r="N1272" s="21">
        <f>E1272-G1272</f>
        <v>5176.9299999999994</v>
      </c>
      <c r="O1272" s="19">
        <f>M1272-B1272</f>
        <v>1</v>
      </c>
    </row>
    <row r="1273" spans="1:15">
      <c r="A1273" s="1">
        <v>15872</v>
      </c>
      <c r="B1273" s="20">
        <v>43768</v>
      </c>
      <c r="C1273" s="1" t="s">
        <v>61</v>
      </c>
      <c r="D1273" s="1">
        <v>19</v>
      </c>
      <c r="E1273" s="1">
        <v>768.7</v>
      </c>
      <c r="F1273" s="1" t="s">
        <v>51</v>
      </c>
      <c r="G1273" s="1">
        <v>18.7</v>
      </c>
      <c r="H1273" s="1" t="s">
        <v>99</v>
      </c>
      <c r="I1273" s="1" t="s">
        <v>53</v>
      </c>
      <c r="J1273" s="1" t="s">
        <v>54</v>
      </c>
      <c r="K1273" s="1" t="s">
        <v>101</v>
      </c>
      <c r="L1273" s="1" t="s">
        <v>56</v>
      </c>
      <c r="M1273" s="20">
        <v>43769</v>
      </c>
      <c r="N1273" s="21">
        <f>E1273-G1273</f>
        <v>750</v>
      </c>
      <c r="O1273" s="19">
        <f>M1273-B1273</f>
        <v>1</v>
      </c>
    </row>
    <row r="1274" spans="1:15">
      <c r="A1274" s="1">
        <v>38145</v>
      </c>
      <c r="B1274" s="20">
        <v>42624</v>
      </c>
      <c r="C1274" s="1" t="s">
        <v>61</v>
      </c>
      <c r="D1274" s="1">
        <v>33</v>
      </c>
      <c r="E1274" s="1">
        <v>65.180000000000007</v>
      </c>
      <c r="F1274" s="1" t="s">
        <v>51</v>
      </c>
      <c r="G1274" s="1">
        <v>1.6</v>
      </c>
      <c r="H1274" s="1" t="s">
        <v>52</v>
      </c>
      <c r="I1274" s="1" t="s">
        <v>74</v>
      </c>
      <c r="J1274" s="1" t="s">
        <v>54</v>
      </c>
      <c r="K1274" s="1" t="s">
        <v>55</v>
      </c>
      <c r="L1274" s="1" t="s">
        <v>56</v>
      </c>
      <c r="M1274" s="20">
        <v>42626</v>
      </c>
      <c r="N1274" s="21">
        <f>E1274-G1274</f>
        <v>63.580000000000005</v>
      </c>
      <c r="O1274" s="19">
        <f>M1274-B1274</f>
        <v>2</v>
      </c>
    </row>
    <row r="1275" spans="1:15">
      <c r="A1275" s="1">
        <v>57537</v>
      </c>
      <c r="B1275" s="20">
        <v>43726</v>
      </c>
      <c r="C1275" s="1" t="s">
        <v>92</v>
      </c>
      <c r="D1275" s="1">
        <v>13</v>
      </c>
      <c r="E1275" s="1">
        <v>81.73</v>
      </c>
      <c r="F1275" s="1" t="s">
        <v>69</v>
      </c>
      <c r="G1275" s="1">
        <v>5.6</v>
      </c>
      <c r="H1275" s="1" t="s">
        <v>93</v>
      </c>
      <c r="I1275" s="1" t="s">
        <v>70</v>
      </c>
      <c r="J1275" s="1" t="s">
        <v>54</v>
      </c>
      <c r="K1275" s="1" t="s">
        <v>55</v>
      </c>
      <c r="L1275" s="1" t="s">
        <v>56</v>
      </c>
      <c r="M1275" s="20">
        <v>43727</v>
      </c>
      <c r="N1275" s="21">
        <f>E1275-G1275</f>
        <v>76.13000000000001</v>
      </c>
      <c r="O1275" s="19">
        <f>M1275-B1275</f>
        <v>1</v>
      </c>
    </row>
    <row r="1276" spans="1:15">
      <c r="A1276" s="1">
        <v>54628</v>
      </c>
      <c r="B1276" s="20">
        <v>42890</v>
      </c>
      <c r="C1276" s="1" t="s">
        <v>57</v>
      </c>
      <c r="D1276" s="1">
        <v>21</v>
      </c>
      <c r="E1276" s="1">
        <v>504.23</v>
      </c>
      <c r="F1276" s="1" t="s">
        <v>51</v>
      </c>
      <c r="G1276" s="1">
        <v>2.1</v>
      </c>
      <c r="H1276" s="1" t="s">
        <v>62</v>
      </c>
      <c r="I1276" s="1" t="s">
        <v>70</v>
      </c>
      <c r="J1276" s="1" t="s">
        <v>64</v>
      </c>
      <c r="K1276" s="1" t="s">
        <v>71</v>
      </c>
      <c r="L1276" s="1" t="s">
        <v>90</v>
      </c>
      <c r="M1276" s="20">
        <v>42891</v>
      </c>
      <c r="N1276" s="21">
        <f>E1276-G1276</f>
        <v>502.13</v>
      </c>
      <c r="O1276" s="19">
        <f>M1276-B1276</f>
        <v>1</v>
      </c>
    </row>
    <row r="1277" spans="1:15">
      <c r="A1277" s="1">
        <v>11878</v>
      </c>
      <c r="B1277" s="20">
        <v>42789</v>
      </c>
      <c r="C1277" s="1" t="s">
        <v>61</v>
      </c>
      <c r="D1277" s="1">
        <v>15</v>
      </c>
      <c r="E1277" s="1">
        <v>108.95</v>
      </c>
      <c r="F1277" s="1" t="s">
        <v>51</v>
      </c>
      <c r="G1277" s="1">
        <v>7.5</v>
      </c>
      <c r="H1277" s="1" t="s">
        <v>52</v>
      </c>
      <c r="I1277" s="1" t="s">
        <v>74</v>
      </c>
      <c r="J1277" s="1" t="s">
        <v>54</v>
      </c>
      <c r="K1277" s="1" t="s">
        <v>101</v>
      </c>
      <c r="L1277" s="1" t="s">
        <v>56</v>
      </c>
      <c r="M1277" s="20">
        <v>42790</v>
      </c>
      <c r="N1277" s="21">
        <f>E1277-G1277</f>
        <v>101.45</v>
      </c>
      <c r="O1277" s="19">
        <f>M1277-B1277</f>
        <v>1</v>
      </c>
    </row>
    <row r="1278" spans="1:15">
      <c r="A1278" s="1">
        <v>10212</v>
      </c>
      <c r="B1278" s="20">
        <v>42877</v>
      </c>
      <c r="C1278" s="1" t="s">
        <v>85</v>
      </c>
      <c r="D1278" s="1">
        <v>14</v>
      </c>
      <c r="E1278" s="1">
        <v>79.2</v>
      </c>
      <c r="F1278" s="1" t="s">
        <v>51</v>
      </c>
      <c r="G1278" s="1">
        <v>3.9</v>
      </c>
      <c r="H1278" s="1" t="s">
        <v>88</v>
      </c>
      <c r="I1278" s="1" t="s">
        <v>63</v>
      </c>
      <c r="J1278" s="1" t="s">
        <v>79</v>
      </c>
      <c r="K1278" s="1" t="s">
        <v>87</v>
      </c>
      <c r="L1278" s="1" t="s">
        <v>76</v>
      </c>
      <c r="M1278" s="20">
        <v>42879</v>
      </c>
      <c r="N1278" s="21">
        <f>E1278-G1278</f>
        <v>75.3</v>
      </c>
      <c r="O1278" s="19">
        <f>M1278-B1278</f>
        <v>2</v>
      </c>
    </row>
    <row r="1279" spans="1:15">
      <c r="A1279" s="1">
        <v>59104</v>
      </c>
      <c r="B1279" s="20">
        <v>42412</v>
      </c>
      <c r="C1279" s="1" t="s">
        <v>57</v>
      </c>
      <c r="D1279" s="1">
        <v>22</v>
      </c>
      <c r="E1279" s="1">
        <v>73.744399999999999</v>
      </c>
      <c r="F1279" s="1" t="s">
        <v>51</v>
      </c>
      <c r="G1279" s="1">
        <v>1.7</v>
      </c>
      <c r="H1279" s="1" t="s">
        <v>78</v>
      </c>
      <c r="I1279" s="1" t="s">
        <v>74</v>
      </c>
      <c r="J1279" s="1" t="s">
        <v>54</v>
      </c>
      <c r="K1279" s="1" t="s">
        <v>123</v>
      </c>
      <c r="L1279" s="1" t="s">
        <v>76</v>
      </c>
      <c r="M1279" s="20">
        <v>42415</v>
      </c>
      <c r="N1279" s="21">
        <f>E1279-G1279</f>
        <v>72.044399999999996</v>
      </c>
      <c r="O1279" s="19">
        <f>M1279-B1279</f>
        <v>3</v>
      </c>
    </row>
    <row r="1280" spans="1:15">
      <c r="A1280" s="1">
        <v>130</v>
      </c>
      <c r="B1280" s="20">
        <v>43592</v>
      </c>
      <c r="C1280" s="1" t="s">
        <v>57</v>
      </c>
      <c r="D1280" s="1">
        <v>29</v>
      </c>
      <c r="E1280" s="1">
        <v>615.37</v>
      </c>
      <c r="F1280" s="1" t="s">
        <v>51</v>
      </c>
      <c r="G1280" s="1">
        <v>9.6999999999999993</v>
      </c>
      <c r="H1280" s="1" t="s">
        <v>91</v>
      </c>
      <c r="I1280" s="1" t="s">
        <v>53</v>
      </c>
      <c r="J1280" s="1" t="s">
        <v>54</v>
      </c>
      <c r="K1280" s="1" t="s">
        <v>101</v>
      </c>
      <c r="L1280" s="1" t="s">
        <v>56</v>
      </c>
      <c r="M1280" s="20">
        <v>43593</v>
      </c>
      <c r="N1280" s="21">
        <f>E1280-G1280</f>
        <v>605.66999999999996</v>
      </c>
      <c r="O1280" s="19">
        <f>M1280-B1280</f>
        <v>1</v>
      </c>
    </row>
    <row r="1281" spans="1:15">
      <c r="A1281" s="1">
        <v>17670</v>
      </c>
      <c r="B1281" s="20">
        <v>42606</v>
      </c>
      <c r="C1281" s="1" t="s">
        <v>92</v>
      </c>
      <c r="D1281" s="1">
        <v>14</v>
      </c>
      <c r="E1281" s="1">
        <v>39.08</v>
      </c>
      <c r="F1281" s="1" t="s">
        <v>51</v>
      </c>
      <c r="G1281" s="1">
        <v>0.5</v>
      </c>
      <c r="H1281" s="1" t="s">
        <v>52</v>
      </c>
      <c r="I1281" s="1" t="s">
        <v>53</v>
      </c>
      <c r="J1281" s="1" t="s">
        <v>54</v>
      </c>
      <c r="K1281" s="1" t="s">
        <v>58</v>
      </c>
      <c r="L1281" s="1" t="s">
        <v>56</v>
      </c>
      <c r="M1281" s="20">
        <v>42608</v>
      </c>
      <c r="N1281" s="21">
        <f>E1281-G1281</f>
        <v>38.58</v>
      </c>
      <c r="O1281" s="19">
        <f>M1281-B1281</f>
        <v>2</v>
      </c>
    </row>
    <row r="1282" spans="1:15">
      <c r="A1282" s="1">
        <v>42528</v>
      </c>
      <c r="B1282" s="20">
        <v>42788</v>
      </c>
      <c r="C1282" s="1" t="s">
        <v>92</v>
      </c>
      <c r="D1282" s="1">
        <v>13</v>
      </c>
      <c r="E1282" s="1">
        <v>268.3</v>
      </c>
      <c r="F1282" s="1" t="s">
        <v>51</v>
      </c>
      <c r="G1282" s="1">
        <v>10.1</v>
      </c>
      <c r="H1282" s="1" t="s">
        <v>86</v>
      </c>
      <c r="I1282" s="1" t="s">
        <v>63</v>
      </c>
      <c r="J1282" s="1" t="s">
        <v>54</v>
      </c>
      <c r="K1282" s="1" t="s">
        <v>82</v>
      </c>
      <c r="L1282" s="1" t="s">
        <v>56</v>
      </c>
      <c r="M1282" s="20">
        <v>42789</v>
      </c>
      <c r="N1282" s="21">
        <f>E1282-G1282</f>
        <v>258.2</v>
      </c>
      <c r="O1282" s="19">
        <f>M1282-B1282</f>
        <v>1</v>
      </c>
    </row>
    <row r="1283" spans="1:15">
      <c r="A1283" s="1">
        <v>42658</v>
      </c>
      <c r="B1283" s="20">
        <v>42900</v>
      </c>
      <c r="C1283" s="1" t="s">
        <v>92</v>
      </c>
      <c r="D1283" s="1">
        <v>29</v>
      </c>
      <c r="E1283" s="1">
        <v>156.94759999999999</v>
      </c>
      <c r="F1283" s="1" t="s">
        <v>51</v>
      </c>
      <c r="G1283" s="1">
        <v>3.2</v>
      </c>
      <c r="H1283" s="1" t="s">
        <v>88</v>
      </c>
      <c r="I1283" s="1" t="s">
        <v>70</v>
      </c>
      <c r="J1283" s="1" t="s">
        <v>54</v>
      </c>
      <c r="K1283" s="1" t="s">
        <v>55</v>
      </c>
      <c r="L1283" s="1" t="s">
        <v>56</v>
      </c>
      <c r="M1283" s="20">
        <v>42900</v>
      </c>
      <c r="N1283" s="21">
        <f>E1283-G1283</f>
        <v>153.74760000000001</v>
      </c>
      <c r="O1283" s="19">
        <f>M1283-B1283</f>
        <v>0</v>
      </c>
    </row>
    <row r="1284" spans="1:15">
      <c r="A1284" s="1">
        <v>46211</v>
      </c>
      <c r="B1284" s="20">
        <v>42896</v>
      </c>
      <c r="C1284" s="1" t="s">
        <v>85</v>
      </c>
      <c r="D1284" s="1">
        <v>47</v>
      </c>
      <c r="E1284" s="1">
        <v>1330.5663999999999</v>
      </c>
      <c r="F1284" s="1" t="s">
        <v>51</v>
      </c>
      <c r="G1284" s="1">
        <v>7.4</v>
      </c>
      <c r="H1284" s="1" t="s">
        <v>99</v>
      </c>
      <c r="I1284" s="1" t="s">
        <v>70</v>
      </c>
      <c r="J1284" s="1" t="s">
        <v>79</v>
      </c>
      <c r="K1284" s="1" t="s">
        <v>87</v>
      </c>
      <c r="L1284" s="1" t="s">
        <v>56</v>
      </c>
      <c r="M1284" s="20">
        <v>42903</v>
      </c>
      <c r="N1284" s="21">
        <f>E1284-G1284</f>
        <v>1323.1663999999998</v>
      </c>
      <c r="O1284" s="19">
        <f>M1284-B1284</f>
        <v>7</v>
      </c>
    </row>
    <row r="1285" spans="1:15">
      <c r="A1285" s="1">
        <v>42375</v>
      </c>
      <c r="B1285" s="20">
        <v>43008</v>
      </c>
      <c r="C1285" s="1" t="s">
        <v>57</v>
      </c>
      <c r="D1285" s="1">
        <v>45</v>
      </c>
      <c r="E1285" s="1">
        <v>148.13999999999999</v>
      </c>
      <c r="F1285" s="1" t="s">
        <v>69</v>
      </c>
      <c r="G1285" s="1">
        <v>0.7</v>
      </c>
      <c r="H1285" s="1" t="s">
        <v>52</v>
      </c>
      <c r="I1285" s="1" t="s">
        <v>70</v>
      </c>
      <c r="J1285" s="1" t="s">
        <v>54</v>
      </c>
      <c r="K1285" s="1" t="s">
        <v>100</v>
      </c>
      <c r="L1285" s="1" t="s">
        <v>76</v>
      </c>
      <c r="M1285" s="20">
        <v>43009</v>
      </c>
      <c r="N1285" s="21">
        <f>E1285-G1285</f>
        <v>147.44</v>
      </c>
      <c r="O1285" s="19">
        <f>M1285-B1285</f>
        <v>1</v>
      </c>
    </row>
    <row r="1286" spans="1:15">
      <c r="A1286" s="1">
        <v>56708</v>
      </c>
      <c r="B1286" s="20">
        <v>43801</v>
      </c>
      <c r="C1286" s="1" t="s">
        <v>61</v>
      </c>
      <c r="D1286" s="1">
        <v>36</v>
      </c>
      <c r="E1286" s="1">
        <v>435.67</v>
      </c>
      <c r="F1286" s="1" t="s">
        <v>51</v>
      </c>
      <c r="G1286" s="1">
        <v>7.5</v>
      </c>
      <c r="H1286" s="1" t="s">
        <v>99</v>
      </c>
      <c r="I1286" s="1" t="s">
        <v>53</v>
      </c>
      <c r="J1286" s="1" t="s">
        <v>54</v>
      </c>
      <c r="K1286" s="1" t="s">
        <v>84</v>
      </c>
      <c r="L1286" s="1" t="s">
        <v>56</v>
      </c>
      <c r="M1286" s="20">
        <v>43804</v>
      </c>
      <c r="N1286" s="21">
        <f>E1286-G1286</f>
        <v>428.17</v>
      </c>
      <c r="O1286" s="19">
        <f>M1286-B1286</f>
        <v>3</v>
      </c>
    </row>
    <row r="1287" spans="1:15">
      <c r="A1287" s="1">
        <v>3810</v>
      </c>
      <c r="B1287" s="20">
        <v>43724</v>
      </c>
      <c r="C1287" s="1" t="s">
        <v>50</v>
      </c>
      <c r="D1287" s="1">
        <v>25</v>
      </c>
      <c r="E1287" s="1">
        <v>83.74</v>
      </c>
      <c r="F1287" s="1" t="s">
        <v>69</v>
      </c>
      <c r="G1287" s="1">
        <v>0.5</v>
      </c>
      <c r="H1287" s="1" t="s">
        <v>99</v>
      </c>
      <c r="I1287" s="1" t="s">
        <v>53</v>
      </c>
      <c r="J1287" s="1" t="s">
        <v>54</v>
      </c>
      <c r="K1287" s="1" t="s">
        <v>58</v>
      </c>
      <c r="L1287" s="1" t="s">
        <v>56</v>
      </c>
      <c r="M1287" s="20">
        <v>43726</v>
      </c>
      <c r="N1287" s="21">
        <f>E1287-G1287</f>
        <v>83.24</v>
      </c>
      <c r="O1287" s="19">
        <f>M1287-B1287</f>
        <v>2</v>
      </c>
    </row>
    <row r="1288" spans="1:15">
      <c r="A1288" s="1">
        <v>9251</v>
      </c>
      <c r="B1288" s="20">
        <v>42975</v>
      </c>
      <c r="C1288" s="1" t="s">
        <v>92</v>
      </c>
      <c r="D1288" s="1">
        <v>38</v>
      </c>
      <c r="E1288" s="1">
        <v>3886.88</v>
      </c>
      <c r="F1288" s="1" t="s">
        <v>77</v>
      </c>
      <c r="G1288" s="1">
        <v>44.9</v>
      </c>
      <c r="H1288" s="1" t="s">
        <v>95</v>
      </c>
      <c r="I1288" s="1" t="s">
        <v>53</v>
      </c>
      <c r="J1288" s="1" t="s">
        <v>79</v>
      </c>
      <c r="K1288" s="1" t="s">
        <v>80</v>
      </c>
      <c r="L1288" s="1" t="s">
        <v>81</v>
      </c>
      <c r="M1288" s="20">
        <v>42977</v>
      </c>
      <c r="N1288" s="21">
        <f>E1288-G1288</f>
        <v>3841.98</v>
      </c>
      <c r="O1288" s="19">
        <f>M1288-B1288</f>
        <v>2</v>
      </c>
    </row>
    <row r="1289" spans="1:15">
      <c r="A1289" s="1">
        <v>42529</v>
      </c>
      <c r="B1289" s="20">
        <v>43017</v>
      </c>
      <c r="C1289" s="1" t="s">
        <v>85</v>
      </c>
      <c r="D1289" s="1">
        <v>2</v>
      </c>
      <c r="E1289" s="1">
        <v>6.78</v>
      </c>
      <c r="F1289" s="1" t="s">
        <v>51</v>
      </c>
      <c r="G1289" s="1">
        <v>1</v>
      </c>
      <c r="H1289" s="1" t="s">
        <v>78</v>
      </c>
      <c r="I1289" s="1" t="s">
        <v>74</v>
      </c>
      <c r="J1289" s="1" t="s">
        <v>54</v>
      </c>
      <c r="K1289" s="1" t="s">
        <v>100</v>
      </c>
      <c r="L1289" s="1" t="s">
        <v>76</v>
      </c>
      <c r="M1289" s="20">
        <v>43021</v>
      </c>
      <c r="N1289" s="21">
        <f>E1289-G1289</f>
        <v>5.78</v>
      </c>
      <c r="O1289" s="19">
        <f>M1289-B1289</f>
        <v>4</v>
      </c>
    </row>
    <row r="1290" spans="1:15">
      <c r="A1290" s="1">
        <v>51557</v>
      </c>
      <c r="B1290" s="20">
        <v>43403</v>
      </c>
      <c r="C1290" s="1" t="s">
        <v>57</v>
      </c>
      <c r="D1290" s="1">
        <v>36</v>
      </c>
      <c r="E1290" s="1">
        <v>1871.5</v>
      </c>
      <c r="F1290" s="1" t="s">
        <v>51</v>
      </c>
      <c r="G1290" s="1">
        <v>6.2</v>
      </c>
      <c r="H1290" s="1" t="s">
        <v>88</v>
      </c>
      <c r="I1290" s="1" t="s">
        <v>53</v>
      </c>
      <c r="J1290" s="1" t="s">
        <v>54</v>
      </c>
      <c r="K1290" s="1" t="s">
        <v>101</v>
      </c>
      <c r="L1290" s="1" t="s">
        <v>56</v>
      </c>
      <c r="M1290" s="20">
        <v>43405</v>
      </c>
      <c r="N1290" s="21">
        <f>E1290-G1290</f>
        <v>1865.3</v>
      </c>
      <c r="O1290" s="19">
        <f>M1290-B1290</f>
        <v>2</v>
      </c>
    </row>
    <row r="1291" spans="1:15">
      <c r="A1291" s="1">
        <v>35077</v>
      </c>
      <c r="B1291" s="20">
        <v>43379</v>
      </c>
      <c r="C1291" s="1" t="s">
        <v>57</v>
      </c>
      <c r="D1291" s="1">
        <v>29</v>
      </c>
      <c r="E1291" s="1">
        <v>86.777000000000001</v>
      </c>
      <c r="F1291" s="1" t="s">
        <v>51</v>
      </c>
      <c r="G1291" s="1">
        <v>1</v>
      </c>
      <c r="H1291" s="1" t="s">
        <v>52</v>
      </c>
      <c r="I1291" s="1" t="s">
        <v>70</v>
      </c>
      <c r="J1291" s="1" t="s">
        <v>54</v>
      </c>
      <c r="K1291" s="1" t="s">
        <v>100</v>
      </c>
      <c r="L1291" s="1" t="s">
        <v>76</v>
      </c>
      <c r="M1291" s="20">
        <v>43380</v>
      </c>
      <c r="N1291" s="21">
        <f>E1291-G1291</f>
        <v>85.777000000000001</v>
      </c>
      <c r="O1291" s="19">
        <f>M1291-B1291</f>
        <v>1</v>
      </c>
    </row>
    <row r="1292" spans="1:15">
      <c r="A1292" s="1">
        <v>1154</v>
      </c>
      <c r="B1292" s="20">
        <v>43509</v>
      </c>
      <c r="C1292" s="1" t="s">
        <v>50</v>
      </c>
      <c r="D1292" s="1">
        <v>44</v>
      </c>
      <c r="E1292" s="1">
        <v>4774.59</v>
      </c>
      <c r="F1292" s="1" t="s">
        <v>77</v>
      </c>
      <c r="G1292" s="1">
        <v>28.1</v>
      </c>
      <c r="H1292" s="1" t="s">
        <v>127</v>
      </c>
      <c r="I1292" s="1" t="s">
        <v>70</v>
      </c>
      <c r="J1292" s="1" t="s">
        <v>79</v>
      </c>
      <c r="K1292" s="1" t="s">
        <v>128</v>
      </c>
      <c r="L1292" s="1" t="s">
        <v>115</v>
      </c>
      <c r="M1292" s="20">
        <v>43511</v>
      </c>
      <c r="N1292" s="21">
        <f>E1292-G1292</f>
        <v>4746.49</v>
      </c>
      <c r="O1292" s="19">
        <f>M1292-B1292</f>
        <v>2</v>
      </c>
    </row>
    <row r="1293" spans="1:15">
      <c r="A1293" s="1">
        <v>57350</v>
      </c>
      <c r="B1293" s="20">
        <v>43244</v>
      </c>
      <c r="C1293" s="1" t="s">
        <v>57</v>
      </c>
      <c r="D1293" s="1">
        <v>50</v>
      </c>
      <c r="E1293" s="1">
        <v>5213.75</v>
      </c>
      <c r="F1293" s="1" t="s">
        <v>51</v>
      </c>
      <c r="G1293" s="1">
        <v>9.4</v>
      </c>
      <c r="H1293" s="1" t="s">
        <v>73</v>
      </c>
      <c r="I1293" s="1" t="s">
        <v>74</v>
      </c>
      <c r="J1293" s="1" t="s">
        <v>64</v>
      </c>
      <c r="K1293" s="1" t="s">
        <v>65</v>
      </c>
      <c r="L1293" s="1" t="s">
        <v>56</v>
      </c>
      <c r="M1293" s="20">
        <v>43245</v>
      </c>
      <c r="N1293" s="21">
        <f>E1293-G1293</f>
        <v>5204.3500000000004</v>
      </c>
      <c r="O1293" s="19">
        <f>M1293-B1293</f>
        <v>1</v>
      </c>
    </row>
    <row r="1294" spans="1:15">
      <c r="A1294" s="1">
        <v>29504</v>
      </c>
      <c r="B1294" s="20">
        <v>43000</v>
      </c>
      <c r="C1294" s="1" t="s">
        <v>61</v>
      </c>
      <c r="D1294" s="1">
        <v>20</v>
      </c>
      <c r="E1294" s="1">
        <v>1589.01</v>
      </c>
      <c r="F1294" s="1" t="s">
        <v>77</v>
      </c>
      <c r="G1294" s="1">
        <v>28.7</v>
      </c>
      <c r="H1294" s="1" t="s">
        <v>93</v>
      </c>
      <c r="I1294" s="1" t="s">
        <v>74</v>
      </c>
      <c r="J1294" s="1" t="s">
        <v>79</v>
      </c>
      <c r="K1294" s="1" t="s">
        <v>128</v>
      </c>
      <c r="L1294" s="1" t="s">
        <v>115</v>
      </c>
      <c r="M1294" s="20">
        <v>43002</v>
      </c>
      <c r="N1294" s="21">
        <f>E1294-G1294</f>
        <v>1560.31</v>
      </c>
      <c r="O1294" s="19">
        <f>M1294-B1294</f>
        <v>2</v>
      </c>
    </row>
    <row r="1295" spans="1:15">
      <c r="A1295" s="1">
        <v>32323</v>
      </c>
      <c r="B1295" s="20">
        <v>42938</v>
      </c>
      <c r="C1295" s="1" t="s">
        <v>57</v>
      </c>
      <c r="D1295" s="1">
        <v>3</v>
      </c>
      <c r="E1295" s="1">
        <v>30.76</v>
      </c>
      <c r="F1295" s="1" t="s">
        <v>51</v>
      </c>
      <c r="G1295" s="1">
        <v>3.9</v>
      </c>
      <c r="H1295" s="1" t="s">
        <v>52</v>
      </c>
      <c r="I1295" s="1" t="s">
        <v>74</v>
      </c>
      <c r="J1295" s="1" t="s">
        <v>64</v>
      </c>
      <c r="K1295" s="1" t="s">
        <v>71</v>
      </c>
      <c r="L1295" s="1" t="s">
        <v>90</v>
      </c>
      <c r="M1295" s="20">
        <v>42939</v>
      </c>
      <c r="N1295" s="21">
        <f>E1295-G1295</f>
        <v>26.860000000000003</v>
      </c>
      <c r="O1295" s="19">
        <f>M1295-B1295</f>
        <v>1</v>
      </c>
    </row>
    <row r="1296" spans="1:15">
      <c r="A1296" s="1">
        <v>5316</v>
      </c>
      <c r="B1296" s="20">
        <v>42399</v>
      </c>
      <c r="C1296" s="1" t="s">
        <v>50</v>
      </c>
      <c r="D1296" s="1">
        <v>42</v>
      </c>
      <c r="E1296" s="1">
        <v>1375.35</v>
      </c>
      <c r="F1296" s="1" t="s">
        <v>51</v>
      </c>
      <c r="G1296" s="1">
        <v>2.1</v>
      </c>
      <c r="H1296" s="1" t="s">
        <v>127</v>
      </c>
      <c r="I1296" s="1" t="s">
        <v>53</v>
      </c>
      <c r="J1296" s="1" t="s">
        <v>64</v>
      </c>
      <c r="K1296" s="1" t="s">
        <v>71</v>
      </c>
      <c r="L1296" s="1" t="s">
        <v>90</v>
      </c>
      <c r="M1296" s="20">
        <v>42401</v>
      </c>
      <c r="N1296" s="21">
        <f>E1296-G1296</f>
        <v>1373.25</v>
      </c>
      <c r="O1296" s="19">
        <f>M1296-B1296</f>
        <v>2</v>
      </c>
    </row>
    <row r="1297" spans="1:15">
      <c r="A1297" s="1">
        <v>52932</v>
      </c>
      <c r="B1297" s="20">
        <v>43597</v>
      </c>
      <c r="C1297" s="1" t="s">
        <v>85</v>
      </c>
      <c r="D1297" s="1">
        <v>3</v>
      </c>
      <c r="E1297" s="1">
        <v>28.07</v>
      </c>
      <c r="F1297" s="1" t="s">
        <v>51</v>
      </c>
      <c r="G1297" s="1">
        <v>7.1</v>
      </c>
      <c r="H1297" s="1" t="s">
        <v>52</v>
      </c>
      <c r="I1297" s="1" t="s">
        <v>70</v>
      </c>
      <c r="J1297" s="1" t="s">
        <v>54</v>
      </c>
      <c r="K1297" s="1" t="s">
        <v>101</v>
      </c>
      <c r="L1297" s="1" t="s">
        <v>56</v>
      </c>
      <c r="M1297" s="20">
        <v>43602</v>
      </c>
      <c r="N1297" s="21">
        <f>E1297-G1297</f>
        <v>20.97</v>
      </c>
      <c r="O1297" s="19">
        <f>M1297-B1297</f>
        <v>5</v>
      </c>
    </row>
    <row r="1298" spans="1:15">
      <c r="A1298" s="1">
        <v>9568</v>
      </c>
      <c r="B1298" s="20">
        <v>42800</v>
      </c>
      <c r="C1298" s="1" t="s">
        <v>61</v>
      </c>
      <c r="D1298" s="1">
        <v>46</v>
      </c>
      <c r="E1298" s="1">
        <v>3986.32</v>
      </c>
      <c r="F1298" s="1" t="s">
        <v>51</v>
      </c>
      <c r="G1298" s="1">
        <v>21.3</v>
      </c>
      <c r="H1298" s="1" t="s">
        <v>52</v>
      </c>
      <c r="I1298" s="1" t="s">
        <v>53</v>
      </c>
      <c r="J1298" s="1" t="s">
        <v>54</v>
      </c>
      <c r="K1298" s="1" t="s">
        <v>98</v>
      </c>
      <c r="L1298" s="1" t="s">
        <v>104</v>
      </c>
      <c r="M1298" s="20">
        <v>42802</v>
      </c>
      <c r="N1298" s="21">
        <f>E1298-G1298</f>
        <v>3965.02</v>
      </c>
      <c r="O1298" s="19">
        <f>M1298-B1298</f>
        <v>2</v>
      </c>
    </row>
    <row r="1299" spans="1:15">
      <c r="A1299" s="1">
        <v>52900</v>
      </c>
      <c r="B1299" s="20">
        <v>43239</v>
      </c>
      <c r="C1299" s="1" t="s">
        <v>57</v>
      </c>
      <c r="D1299" s="1">
        <v>16</v>
      </c>
      <c r="E1299" s="1">
        <v>108.22</v>
      </c>
      <c r="F1299" s="1" t="s">
        <v>51</v>
      </c>
      <c r="G1299" s="1">
        <v>5.8</v>
      </c>
      <c r="H1299" s="1" t="s">
        <v>88</v>
      </c>
      <c r="I1299" s="1" t="s">
        <v>70</v>
      </c>
      <c r="J1299" s="1" t="s">
        <v>54</v>
      </c>
      <c r="K1299" s="1" t="s">
        <v>101</v>
      </c>
      <c r="L1299" s="1" t="s">
        <v>56</v>
      </c>
      <c r="M1299" s="20">
        <v>43241</v>
      </c>
      <c r="N1299" s="21">
        <f>E1299-G1299</f>
        <v>102.42</v>
      </c>
      <c r="O1299" s="19">
        <f>M1299-B1299</f>
        <v>2</v>
      </c>
    </row>
    <row r="1300" spans="1:15">
      <c r="A1300" s="1">
        <v>258</v>
      </c>
      <c r="B1300" s="20">
        <v>43096</v>
      </c>
      <c r="C1300" s="1" t="s">
        <v>50</v>
      </c>
      <c r="D1300" s="1">
        <v>7</v>
      </c>
      <c r="E1300" s="1">
        <v>215.45519999999999</v>
      </c>
      <c r="F1300" s="1" t="s">
        <v>77</v>
      </c>
      <c r="G1300" s="1">
        <v>56.7</v>
      </c>
      <c r="H1300" s="1" t="s">
        <v>86</v>
      </c>
      <c r="I1300" s="1" t="s">
        <v>70</v>
      </c>
      <c r="J1300" s="1" t="s">
        <v>54</v>
      </c>
      <c r="K1300" s="1" t="s">
        <v>82</v>
      </c>
      <c r="L1300" s="1" t="s">
        <v>81</v>
      </c>
      <c r="M1300" s="20">
        <v>43097</v>
      </c>
      <c r="N1300" s="21">
        <f>E1300-G1300</f>
        <v>158.7552</v>
      </c>
      <c r="O1300" s="19">
        <f>M1300-B1300</f>
        <v>1</v>
      </c>
    </row>
    <row r="1301" spans="1:15">
      <c r="A1301" s="1">
        <v>40258</v>
      </c>
      <c r="B1301" s="20">
        <v>42468</v>
      </c>
      <c r="C1301" s="1" t="s">
        <v>61</v>
      </c>
      <c r="D1301" s="1">
        <v>29</v>
      </c>
      <c r="E1301" s="1">
        <v>86.25</v>
      </c>
      <c r="F1301" s="1" t="s">
        <v>51</v>
      </c>
      <c r="G1301" s="1">
        <v>1.3</v>
      </c>
      <c r="H1301" s="1" t="s">
        <v>52</v>
      </c>
      <c r="I1301" s="1" t="s">
        <v>74</v>
      </c>
      <c r="J1301" s="1" t="s">
        <v>54</v>
      </c>
      <c r="K1301" s="1" t="s">
        <v>100</v>
      </c>
      <c r="L1301" s="1" t="s">
        <v>76</v>
      </c>
      <c r="M1301" s="20">
        <v>42469</v>
      </c>
      <c r="N1301" s="21">
        <f>E1301-G1301</f>
        <v>84.95</v>
      </c>
      <c r="O1301" s="19">
        <f>M1301-B1301</f>
        <v>1</v>
      </c>
    </row>
    <row r="1302" spans="1:15">
      <c r="A1302" s="1">
        <v>10466</v>
      </c>
      <c r="B1302" s="20">
        <v>43824</v>
      </c>
      <c r="C1302" s="1" t="s">
        <v>57</v>
      </c>
      <c r="D1302" s="1">
        <v>27</v>
      </c>
      <c r="E1302" s="1">
        <v>122.9</v>
      </c>
      <c r="F1302" s="1" t="s">
        <v>51</v>
      </c>
      <c r="G1302" s="1">
        <v>1</v>
      </c>
      <c r="H1302" s="1" t="s">
        <v>95</v>
      </c>
      <c r="I1302" s="1" t="s">
        <v>53</v>
      </c>
      <c r="J1302" s="1" t="s">
        <v>54</v>
      </c>
      <c r="K1302" s="1" t="s">
        <v>100</v>
      </c>
      <c r="L1302" s="1" t="s">
        <v>76</v>
      </c>
      <c r="M1302" s="20">
        <v>43825</v>
      </c>
      <c r="N1302" s="21">
        <f>E1302-G1302</f>
        <v>121.9</v>
      </c>
      <c r="O1302" s="19">
        <f>M1302-B1302</f>
        <v>1</v>
      </c>
    </row>
    <row r="1303" spans="1:15">
      <c r="A1303" s="1">
        <v>59045</v>
      </c>
      <c r="B1303" s="20">
        <v>43143</v>
      </c>
      <c r="C1303" s="1" t="s">
        <v>50</v>
      </c>
      <c r="D1303" s="1">
        <v>30</v>
      </c>
      <c r="E1303" s="1">
        <v>150.06</v>
      </c>
      <c r="F1303" s="1" t="s">
        <v>51</v>
      </c>
      <c r="G1303" s="1">
        <v>1.6</v>
      </c>
      <c r="H1303" s="1" t="s">
        <v>119</v>
      </c>
      <c r="I1303" s="1" t="s">
        <v>74</v>
      </c>
      <c r="J1303" s="1" t="s">
        <v>54</v>
      </c>
      <c r="K1303" s="1" t="s">
        <v>55</v>
      </c>
      <c r="L1303" s="1" t="s">
        <v>56</v>
      </c>
      <c r="M1303" s="20">
        <v>43145</v>
      </c>
      <c r="N1303" s="21">
        <f>E1303-G1303</f>
        <v>148.46</v>
      </c>
      <c r="O1303" s="19">
        <f>M1303-B1303</f>
        <v>2</v>
      </c>
    </row>
    <row r="1304" spans="1:15">
      <c r="A1304" s="1">
        <v>20706</v>
      </c>
      <c r="B1304" s="20">
        <v>42562</v>
      </c>
      <c r="C1304" s="1" t="s">
        <v>57</v>
      </c>
      <c r="D1304" s="1">
        <v>41</v>
      </c>
      <c r="E1304" s="1">
        <v>5974.1</v>
      </c>
      <c r="F1304" s="1" t="s">
        <v>69</v>
      </c>
      <c r="G1304" s="1">
        <v>26.2</v>
      </c>
      <c r="H1304" s="1" t="s">
        <v>95</v>
      </c>
      <c r="I1304" s="1" t="s">
        <v>70</v>
      </c>
      <c r="J1304" s="1" t="s">
        <v>79</v>
      </c>
      <c r="K1304" s="1" t="s">
        <v>87</v>
      </c>
      <c r="L1304" s="1" t="s">
        <v>104</v>
      </c>
      <c r="M1304" s="20">
        <v>42564</v>
      </c>
      <c r="N1304" s="21">
        <f>E1304-G1304</f>
        <v>5947.9000000000005</v>
      </c>
      <c r="O1304" s="19">
        <f>M1304-B1304</f>
        <v>2</v>
      </c>
    </row>
    <row r="1305" spans="1:15">
      <c r="A1305" s="1">
        <v>26978</v>
      </c>
      <c r="B1305" s="20">
        <v>42910</v>
      </c>
      <c r="C1305" s="1" t="s">
        <v>92</v>
      </c>
      <c r="D1305" s="1">
        <v>47</v>
      </c>
      <c r="E1305" s="1">
        <v>744.71</v>
      </c>
      <c r="F1305" s="1" t="s">
        <v>69</v>
      </c>
      <c r="G1305" s="1">
        <v>9.4</v>
      </c>
      <c r="H1305" s="1" t="s">
        <v>73</v>
      </c>
      <c r="I1305" s="1" t="s">
        <v>70</v>
      </c>
      <c r="J1305" s="1" t="s">
        <v>54</v>
      </c>
      <c r="K1305" s="1" t="s">
        <v>82</v>
      </c>
      <c r="L1305" s="1" t="s">
        <v>56</v>
      </c>
      <c r="M1305" s="20">
        <v>42912</v>
      </c>
      <c r="N1305" s="21">
        <f>E1305-G1305</f>
        <v>735.31000000000006</v>
      </c>
      <c r="O1305" s="19">
        <f>M1305-B1305</f>
        <v>2</v>
      </c>
    </row>
    <row r="1306" spans="1:15">
      <c r="A1306" s="1">
        <v>22626</v>
      </c>
      <c r="B1306" s="20">
        <v>42914</v>
      </c>
      <c r="C1306" s="1" t="s">
        <v>50</v>
      </c>
      <c r="D1306" s="1">
        <v>35</v>
      </c>
      <c r="E1306" s="1">
        <v>6602.88</v>
      </c>
      <c r="F1306" s="1" t="s">
        <v>77</v>
      </c>
      <c r="G1306" s="1">
        <v>74.5</v>
      </c>
      <c r="H1306" s="1" t="s">
        <v>52</v>
      </c>
      <c r="I1306" s="1" t="s">
        <v>74</v>
      </c>
      <c r="J1306" s="1" t="s">
        <v>79</v>
      </c>
      <c r="K1306" s="1" t="s">
        <v>114</v>
      </c>
      <c r="L1306" s="1" t="s">
        <v>115</v>
      </c>
      <c r="M1306" s="20">
        <v>42916</v>
      </c>
      <c r="N1306" s="21">
        <f>E1306-G1306</f>
        <v>6528.38</v>
      </c>
      <c r="O1306" s="19">
        <f>M1306-B1306</f>
        <v>2</v>
      </c>
    </row>
    <row r="1307" spans="1:15">
      <c r="A1307" s="1">
        <v>49767</v>
      </c>
      <c r="B1307" s="20">
        <v>43046</v>
      </c>
      <c r="C1307" s="1" t="s">
        <v>50</v>
      </c>
      <c r="D1307" s="1">
        <v>7</v>
      </c>
      <c r="E1307" s="1">
        <v>54</v>
      </c>
      <c r="F1307" s="1" t="s">
        <v>51</v>
      </c>
      <c r="G1307" s="1">
        <v>8</v>
      </c>
      <c r="H1307" s="1" t="s">
        <v>88</v>
      </c>
      <c r="I1307" s="1" t="s">
        <v>74</v>
      </c>
      <c r="J1307" s="1" t="s">
        <v>54</v>
      </c>
      <c r="K1307" s="1" t="s">
        <v>101</v>
      </c>
      <c r="L1307" s="1" t="s">
        <v>56</v>
      </c>
      <c r="M1307" s="20">
        <v>43048</v>
      </c>
      <c r="N1307" s="21">
        <f>E1307-G1307</f>
        <v>46</v>
      </c>
      <c r="O1307" s="19">
        <f>M1307-B1307</f>
        <v>2</v>
      </c>
    </row>
    <row r="1308" spans="1:15">
      <c r="A1308" s="1">
        <v>42949</v>
      </c>
      <c r="B1308" s="20">
        <v>42510</v>
      </c>
      <c r="C1308" s="1" t="s">
        <v>61</v>
      </c>
      <c r="D1308" s="1">
        <v>40</v>
      </c>
      <c r="E1308" s="1">
        <v>216.26</v>
      </c>
      <c r="F1308" s="1" t="s">
        <v>51</v>
      </c>
      <c r="G1308" s="1">
        <v>3.6</v>
      </c>
      <c r="H1308" s="1" t="s">
        <v>88</v>
      </c>
      <c r="I1308" s="1" t="s">
        <v>74</v>
      </c>
      <c r="J1308" s="1" t="s">
        <v>54</v>
      </c>
      <c r="K1308" s="1" t="s">
        <v>123</v>
      </c>
      <c r="L1308" s="1" t="s">
        <v>76</v>
      </c>
      <c r="M1308" s="20">
        <v>42511</v>
      </c>
      <c r="N1308" s="21">
        <f>E1308-G1308</f>
        <v>212.66</v>
      </c>
      <c r="O1308" s="19">
        <f>M1308-B1308</f>
        <v>1</v>
      </c>
    </row>
    <row r="1309" spans="1:15">
      <c r="A1309" s="1">
        <v>40800</v>
      </c>
      <c r="B1309" s="20">
        <v>43072</v>
      </c>
      <c r="C1309" s="1" t="s">
        <v>61</v>
      </c>
      <c r="D1309" s="1">
        <v>18</v>
      </c>
      <c r="E1309" s="1">
        <v>108.43</v>
      </c>
      <c r="F1309" s="1" t="s">
        <v>51</v>
      </c>
      <c r="G1309" s="1">
        <v>1.5</v>
      </c>
      <c r="H1309" s="1" t="s">
        <v>119</v>
      </c>
      <c r="I1309" s="1" t="s">
        <v>53</v>
      </c>
      <c r="J1309" s="1" t="s">
        <v>54</v>
      </c>
      <c r="K1309" s="1" t="s">
        <v>84</v>
      </c>
      <c r="L1309" s="1" t="s">
        <v>56</v>
      </c>
      <c r="M1309" s="20">
        <v>43074</v>
      </c>
      <c r="N1309" s="21">
        <f>E1309-G1309</f>
        <v>106.93</v>
      </c>
      <c r="O1309" s="19">
        <f>M1309-B1309</f>
        <v>2</v>
      </c>
    </row>
    <row r="1310" spans="1:15">
      <c r="A1310" s="1">
        <v>27138</v>
      </c>
      <c r="B1310" s="20">
        <v>43615</v>
      </c>
      <c r="C1310" s="1" t="s">
        <v>57</v>
      </c>
      <c r="D1310" s="1">
        <v>31</v>
      </c>
      <c r="E1310" s="1">
        <v>3184.54</v>
      </c>
      <c r="F1310" s="1" t="s">
        <v>77</v>
      </c>
      <c r="G1310" s="1">
        <v>38.299999999999997</v>
      </c>
      <c r="H1310" s="1" t="s">
        <v>88</v>
      </c>
      <c r="I1310" s="1" t="s">
        <v>70</v>
      </c>
      <c r="J1310" s="1" t="s">
        <v>79</v>
      </c>
      <c r="K1310" s="1" t="s">
        <v>128</v>
      </c>
      <c r="L1310" s="1" t="s">
        <v>115</v>
      </c>
      <c r="M1310" s="20">
        <v>43617</v>
      </c>
      <c r="N1310" s="21">
        <f>E1310-G1310</f>
        <v>3146.24</v>
      </c>
      <c r="O1310" s="19">
        <f>M1310-B1310</f>
        <v>2</v>
      </c>
    </row>
    <row r="1311" spans="1:15">
      <c r="A1311" s="1">
        <v>6086</v>
      </c>
      <c r="B1311" s="20">
        <v>43364</v>
      </c>
      <c r="C1311" s="1" t="s">
        <v>50</v>
      </c>
      <c r="D1311" s="1">
        <v>48</v>
      </c>
      <c r="E1311" s="1">
        <v>1856.15</v>
      </c>
      <c r="F1311" s="1" t="s">
        <v>51</v>
      </c>
      <c r="G1311" s="1">
        <v>21.4</v>
      </c>
      <c r="H1311" s="1" t="s">
        <v>78</v>
      </c>
      <c r="I1311" s="1" t="s">
        <v>53</v>
      </c>
      <c r="J1311" s="1" t="s">
        <v>54</v>
      </c>
      <c r="K1311" s="1" t="s">
        <v>101</v>
      </c>
      <c r="L1311" s="1" t="s">
        <v>56</v>
      </c>
      <c r="M1311" s="20">
        <v>43366</v>
      </c>
      <c r="N1311" s="21">
        <f>E1311-G1311</f>
        <v>1834.75</v>
      </c>
      <c r="O1311" s="19">
        <f>M1311-B1311</f>
        <v>2</v>
      </c>
    </row>
    <row r="1312" spans="1:15">
      <c r="A1312" s="1">
        <v>22819</v>
      </c>
      <c r="B1312" s="20">
        <v>43779</v>
      </c>
      <c r="C1312" s="1" t="s">
        <v>57</v>
      </c>
      <c r="D1312" s="1">
        <v>1</v>
      </c>
      <c r="E1312" s="1">
        <v>7.24</v>
      </c>
      <c r="F1312" s="1" t="s">
        <v>51</v>
      </c>
      <c r="G1312" s="1">
        <v>4.5999999999999996</v>
      </c>
      <c r="H1312" s="1" t="s">
        <v>93</v>
      </c>
      <c r="I1312" s="1" t="s">
        <v>70</v>
      </c>
      <c r="J1312" s="1" t="s">
        <v>54</v>
      </c>
      <c r="K1312" s="1" t="s">
        <v>100</v>
      </c>
      <c r="L1312" s="1" t="s">
        <v>76</v>
      </c>
      <c r="M1312" s="20">
        <v>43781</v>
      </c>
      <c r="N1312" s="21">
        <f>E1312-G1312</f>
        <v>2.6400000000000006</v>
      </c>
      <c r="O1312" s="19">
        <f>M1312-B1312</f>
        <v>2</v>
      </c>
    </row>
    <row r="1313" spans="1:15">
      <c r="A1313" s="1">
        <v>10982</v>
      </c>
      <c r="B1313" s="20">
        <v>43809</v>
      </c>
      <c r="C1313" s="1" t="s">
        <v>61</v>
      </c>
      <c r="D1313" s="1">
        <v>30</v>
      </c>
      <c r="E1313" s="1">
        <v>3921.99</v>
      </c>
      <c r="F1313" s="1" t="s">
        <v>51</v>
      </c>
      <c r="G1313" s="1">
        <v>21.4</v>
      </c>
      <c r="H1313" s="1" t="s">
        <v>88</v>
      </c>
      <c r="I1313" s="1" t="s">
        <v>70</v>
      </c>
      <c r="J1313" s="1" t="s">
        <v>54</v>
      </c>
      <c r="K1313" s="1" t="s">
        <v>55</v>
      </c>
      <c r="L1313" s="1" t="s">
        <v>56</v>
      </c>
      <c r="M1313" s="20">
        <v>43811</v>
      </c>
      <c r="N1313" s="21">
        <f>E1313-G1313</f>
        <v>3900.5899999999997</v>
      </c>
      <c r="O1313" s="19">
        <f>M1313-B1313</f>
        <v>2</v>
      </c>
    </row>
    <row r="1314" spans="1:15">
      <c r="A1314" s="1">
        <v>13252</v>
      </c>
      <c r="B1314" s="20">
        <v>42450</v>
      </c>
      <c r="C1314" s="1" t="s">
        <v>61</v>
      </c>
      <c r="D1314" s="1">
        <v>39</v>
      </c>
      <c r="E1314" s="1">
        <v>647.52</v>
      </c>
      <c r="F1314" s="1" t="s">
        <v>51</v>
      </c>
      <c r="G1314" s="1">
        <v>4.3</v>
      </c>
      <c r="H1314" s="1" t="s">
        <v>78</v>
      </c>
      <c r="I1314" s="1" t="s">
        <v>63</v>
      </c>
      <c r="J1314" s="1" t="s">
        <v>64</v>
      </c>
      <c r="K1314" s="1" t="s">
        <v>71</v>
      </c>
      <c r="L1314" s="1" t="s">
        <v>56</v>
      </c>
      <c r="M1314" s="20">
        <v>42452</v>
      </c>
      <c r="N1314" s="21">
        <f>E1314-G1314</f>
        <v>643.22</v>
      </c>
      <c r="O1314" s="19">
        <f>M1314-B1314</f>
        <v>2</v>
      </c>
    </row>
    <row r="1315" spans="1:15">
      <c r="A1315" s="1">
        <v>15202</v>
      </c>
      <c r="B1315" s="20">
        <v>42924</v>
      </c>
      <c r="C1315" s="1" t="s">
        <v>57</v>
      </c>
      <c r="D1315" s="1">
        <v>36</v>
      </c>
      <c r="E1315" s="1">
        <v>1434.8</v>
      </c>
      <c r="F1315" s="1" t="s">
        <v>69</v>
      </c>
      <c r="G1315" s="1">
        <v>9.8000000000000007</v>
      </c>
      <c r="H1315" s="1" t="s">
        <v>95</v>
      </c>
      <c r="I1315" s="1" t="s">
        <v>63</v>
      </c>
      <c r="J1315" s="1" t="s">
        <v>79</v>
      </c>
      <c r="K1315" s="1" t="s">
        <v>87</v>
      </c>
      <c r="L1315" s="1" t="s">
        <v>76</v>
      </c>
      <c r="M1315" s="20">
        <v>42926</v>
      </c>
      <c r="N1315" s="21">
        <f>E1315-G1315</f>
        <v>1425</v>
      </c>
      <c r="O1315" s="19">
        <f>M1315-B1315</f>
        <v>2</v>
      </c>
    </row>
    <row r="1316" spans="1:15">
      <c r="A1316" s="1">
        <v>54304</v>
      </c>
      <c r="B1316" s="20">
        <v>42782</v>
      </c>
      <c r="C1316" s="1" t="s">
        <v>57</v>
      </c>
      <c r="D1316" s="1">
        <v>11</v>
      </c>
      <c r="E1316" s="1">
        <v>597.72</v>
      </c>
      <c r="F1316" s="1" t="s">
        <v>51</v>
      </c>
      <c r="G1316" s="1">
        <v>4.3</v>
      </c>
      <c r="H1316" s="1" t="s">
        <v>86</v>
      </c>
      <c r="I1316" s="1" t="s">
        <v>63</v>
      </c>
      <c r="J1316" s="1" t="s">
        <v>54</v>
      </c>
      <c r="K1316" s="1" t="s">
        <v>98</v>
      </c>
      <c r="L1316" s="1" t="s">
        <v>56</v>
      </c>
      <c r="M1316" s="20">
        <v>42784</v>
      </c>
      <c r="N1316" s="21">
        <f>E1316-G1316</f>
        <v>593.42000000000007</v>
      </c>
      <c r="O1316" s="19">
        <f>M1316-B1316</f>
        <v>2</v>
      </c>
    </row>
    <row r="1317" spans="1:15">
      <c r="A1317" s="1">
        <v>57415</v>
      </c>
      <c r="B1317" s="20">
        <v>42452</v>
      </c>
      <c r="C1317" s="1" t="s">
        <v>92</v>
      </c>
      <c r="D1317" s="1">
        <v>6</v>
      </c>
      <c r="E1317" s="1">
        <v>108.63</v>
      </c>
      <c r="F1317" s="1" t="s">
        <v>51</v>
      </c>
      <c r="G1317" s="1">
        <v>5.8</v>
      </c>
      <c r="H1317" s="1" t="s">
        <v>52</v>
      </c>
      <c r="I1317" s="1" t="s">
        <v>63</v>
      </c>
      <c r="J1317" s="1" t="s">
        <v>54</v>
      </c>
      <c r="K1317" s="1" t="s">
        <v>82</v>
      </c>
      <c r="L1317" s="1" t="s">
        <v>56</v>
      </c>
      <c r="M1317" s="20">
        <v>42453</v>
      </c>
      <c r="N1317" s="21">
        <f>E1317-G1317</f>
        <v>102.83</v>
      </c>
      <c r="O1317" s="19">
        <f>M1317-B1317</f>
        <v>1</v>
      </c>
    </row>
    <row r="1318" spans="1:15">
      <c r="A1318" s="1">
        <v>21830</v>
      </c>
      <c r="B1318" s="20">
        <v>42380</v>
      </c>
      <c r="C1318" s="1" t="s">
        <v>85</v>
      </c>
      <c r="D1318" s="1">
        <v>19</v>
      </c>
      <c r="E1318" s="1">
        <v>7481.07</v>
      </c>
      <c r="F1318" s="1" t="s">
        <v>77</v>
      </c>
      <c r="G1318" s="1">
        <v>12.9</v>
      </c>
      <c r="H1318" s="1" t="s">
        <v>91</v>
      </c>
      <c r="I1318" s="1" t="s">
        <v>63</v>
      </c>
      <c r="J1318" s="1" t="s">
        <v>64</v>
      </c>
      <c r="K1318" s="1" t="s">
        <v>97</v>
      </c>
      <c r="L1318" s="1" t="s">
        <v>115</v>
      </c>
      <c r="M1318" s="20">
        <v>42387</v>
      </c>
      <c r="N1318" s="21">
        <f>E1318-G1318</f>
        <v>7468.17</v>
      </c>
      <c r="O1318" s="19">
        <f>M1318-B1318</f>
        <v>7</v>
      </c>
    </row>
    <row r="1319" spans="1:15">
      <c r="A1319" s="1">
        <v>52578</v>
      </c>
      <c r="B1319" s="20">
        <v>43165</v>
      </c>
      <c r="C1319" s="1" t="s">
        <v>50</v>
      </c>
      <c r="D1319" s="1">
        <v>38</v>
      </c>
      <c r="E1319" s="1">
        <v>6666.83</v>
      </c>
      <c r="F1319" s="1" t="s">
        <v>77</v>
      </c>
      <c r="G1319" s="1">
        <v>31.1</v>
      </c>
      <c r="H1319" s="1" t="s">
        <v>88</v>
      </c>
      <c r="I1319" s="1" t="s">
        <v>63</v>
      </c>
      <c r="J1319" s="1" t="s">
        <v>79</v>
      </c>
      <c r="K1319" s="1" t="s">
        <v>114</v>
      </c>
      <c r="L1319" s="1" t="s">
        <v>115</v>
      </c>
      <c r="M1319" s="20">
        <v>43167</v>
      </c>
      <c r="N1319" s="21">
        <f>E1319-G1319</f>
        <v>6635.73</v>
      </c>
      <c r="O1319" s="19">
        <f>M1319-B1319</f>
        <v>2</v>
      </c>
    </row>
    <row r="1320" spans="1:15">
      <c r="A1320" s="1">
        <v>22880</v>
      </c>
      <c r="B1320" s="20">
        <v>42884</v>
      </c>
      <c r="C1320" s="1" t="s">
        <v>92</v>
      </c>
      <c r="D1320" s="1">
        <v>13</v>
      </c>
      <c r="E1320" s="1">
        <v>26.71</v>
      </c>
      <c r="F1320" s="1" t="s">
        <v>51</v>
      </c>
      <c r="G1320" s="1">
        <v>2.1</v>
      </c>
      <c r="H1320" s="1" t="s">
        <v>86</v>
      </c>
      <c r="I1320" s="1" t="s">
        <v>74</v>
      </c>
      <c r="J1320" s="1" t="s">
        <v>64</v>
      </c>
      <c r="K1320" s="1" t="s">
        <v>71</v>
      </c>
      <c r="L1320" s="1" t="s">
        <v>90</v>
      </c>
      <c r="M1320" s="20">
        <v>42887</v>
      </c>
      <c r="N1320" s="21">
        <f>E1320-G1320</f>
        <v>24.61</v>
      </c>
      <c r="O1320" s="19">
        <f>M1320-B1320</f>
        <v>3</v>
      </c>
    </row>
    <row r="1321" spans="1:15">
      <c r="A1321" s="1">
        <v>97</v>
      </c>
      <c r="B1321" s="20">
        <v>42762</v>
      </c>
      <c r="C1321" s="1" t="s">
        <v>92</v>
      </c>
      <c r="D1321" s="1">
        <v>26</v>
      </c>
      <c r="E1321" s="1">
        <v>80.86</v>
      </c>
      <c r="F1321" s="1" t="s">
        <v>51</v>
      </c>
      <c r="G1321" s="1">
        <v>0.5</v>
      </c>
      <c r="H1321" s="1" t="s">
        <v>95</v>
      </c>
      <c r="I1321" s="1" t="s">
        <v>63</v>
      </c>
      <c r="J1321" s="1" t="s">
        <v>54</v>
      </c>
      <c r="K1321" s="1" t="s">
        <v>58</v>
      </c>
      <c r="L1321" s="1" t="s">
        <v>56</v>
      </c>
      <c r="M1321" s="20">
        <v>42763</v>
      </c>
      <c r="N1321" s="21">
        <f>E1321-G1321</f>
        <v>80.36</v>
      </c>
      <c r="O1321" s="19">
        <f>M1321-B1321</f>
        <v>1</v>
      </c>
    </row>
    <row r="1322" spans="1:15">
      <c r="A1322" s="1">
        <v>12007</v>
      </c>
      <c r="B1322" s="20">
        <v>42639</v>
      </c>
      <c r="C1322" s="1" t="s">
        <v>61</v>
      </c>
      <c r="D1322" s="1">
        <v>42</v>
      </c>
      <c r="E1322" s="1">
        <v>162.91999999999999</v>
      </c>
      <c r="F1322" s="1" t="s">
        <v>51</v>
      </c>
      <c r="G1322" s="1">
        <v>0.5</v>
      </c>
      <c r="H1322" s="1" t="s">
        <v>95</v>
      </c>
      <c r="I1322" s="1" t="s">
        <v>53</v>
      </c>
      <c r="J1322" s="1" t="s">
        <v>54</v>
      </c>
      <c r="K1322" s="1" t="s">
        <v>58</v>
      </c>
      <c r="L1322" s="1" t="s">
        <v>56</v>
      </c>
      <c r="M1322" s="20">
        <v>42641</v>
      </c>
      <c r="N1322" s="21">
        <f>E1322-G1322</f>
        <v>162.41999999999999</v>
      </c>
      <c r="O1322" s="19">
        <f>M1322-B1322</f>
        <v>2</v>
      </c>
    </row>
    <row r="1323" spans="1:15">
      <c r="A1323" s="1">
        <v>2722</v>
      </c>
      <c r="B1323" s="20">
        <v>42467</v>
      </c>
      <c r="C1323" s="1" t="s">
        <v>85</v>
      </c>
      <c r="D1323" s="1">
        <v>46</v>
      </c>
      <c r="E1323" s="1">
        <v>2028.2384999999999</v>
      </c>
      <c r="F1323" s="1" t="s">
        <v>51</v>
      </c>
      <c r="G1323" s="1">
        <v>2.1</v>
      </c>
      <c r="H1323" s="1" t="s">
        <v>86</v>
      </c>
      <c r="I1323" s="1" t="s">
        <v>63</v>
      </c>
      <c r="J1323" s="1" t="s">
        <v>64</v>
      </c>
      <c r="K1323" s="1" t="s">
        <v>71</v>
      </c>
      <c r="L1323" s="1" t="s">
        <v>90</v>
      </c>
      <c r="M1323" s="20">
        <v>42471</v>
      </c>
      <c r="N1323" s="21">
        <f>E1323-G1323</f>
        <v>2026.1385</v>
      </c>
      <c r="O1323" s="19">
        <f>M1323-B1323</f>
        <v>4</v>
      </c>
    </row>
    <row r="1324" spans="1:15">
      <c r="A1324" s="1">
        <v>55424</v>
      </c>
      <c r="B1324" s="20">
        <v>42795</v>
      </c>
      <c r="C1324" s="1" t="s">
        <v>92</v>
      </c>
      <c r="D1324" s="1">
        <v>6</v>
      </c>
      <c r="E1324" s="1">
        <v>27.65</v>
      </c>
      <c r="F1324" s="1" t="s">
        <v>69</v>
      </c>
      <c r="G1324" s="1">
        <v>5.2</v>
      </c>
      <c r="H1324" s="1" t="s">
        <v>88</v>
      </c>
      <c r="I1324" s="1" t="s">
        <v>74</v>
      </c>
      <c r="J1324" s="1" t="s">
        <v>79</v>
      </c>
      <c r="K1324" s="1" t="s">
        <v>87</v>
      </c>
      <c r="L1324" s="1" t="s">
        <v>56</v>
      </c>
      <c r="M1324" s="20">
        <v>42797</v>
      </c>
      <c r="N1324" s="21">
        <f>E1324-G1324</f>
        <v>22.45</v>
      </c>
      <c r="O1324" s="19">
        <f>M1324-B1324</f>
        <v>2</v>
      </c>
    </row>
    <row r="1325" spans="1:15">
      <c r="A1325" s="1">
        <v>10851</v>
      </c>
      <c r="B1325" s="20">
        <v>42465</v>
      </c>
      <c r="C1325" s="1" t="s">
        <v>57</v>
      </c>
      <c r="D1325" s="1">
        <v>14</v>
      </c>
      <c r="E1325" s="1">
        <v>610.47</v>
      </c>
      <c r="F1325" s="1" t="s">
        <v>69</v>
      </c>
      <c r="G1325" s="1">
        <v>5.3</v>
      </c>
      <c r="H1325" s="1" t="s">
        <v>52</v>
      </c>
      <c r="I1325" s="1" t="s">
        <v>63</v>
      </c>
      <c r="J1325" s="1" t="s">
        <v>64</v>
      </c>
      <c r="K1325" s="1" t="s">
        <v>65</v>
      </c>
      <c r="L1325" s="1" t="s">
        <v>56</v>
      </c>
      <c r="M1325" s="20">
        <v>42466</v>
      </c>
      <c r="N1325" s="21">
        <f>E1325-G1325</f>
        <v>605.17000000000007</v>
      </c>
      <c r="O1325" s="19">
        <f>M1325-B1325</f>
        <v>1</v>
      </c>
    </row>
    <row r="1326" spans="1:15">
      <c r="A1326" s="1">
        <v>15621</v>
      </c>
      <c r="B1326" s="20">
        <v>43366</v>
      </c>
      <c r="C1326" s="1" t="s">
        <v>50</v>
      </c>
      <c r="D1326" s="1">
        <v>18</v>
      </c>
      <c r="E1326" s="1">
        <v>38</v>
      </c>
      <c r="F1326" s="1" t="s">
        <v>69</v>
      </c>
      <c r="G1326" s="1">
        <v>1.7</v>
      </c>
      <c r="H1326" s="1" t="s">
        <v>73</v>
      </c>
      <c r="I1326" s="1" t="s">
        <v>63</v>
      </c>
      <c r="J1326" s="1" t="s">
        <v>54</v>
      </c>
      <c r="K1326" s="1" t="s">
        <v>100</v>
      </c>
      <c r="L1326" s="1" t="s">
        <v>76</v>
      </c>
      <c r="M1326" s="20">
        <v>43367</v>
      </c>
      <c r="N1326" s="21">
        <f>E1326-G1326</f>
        <v>36.299999999999997</v>
      </c>
      <c r="O1326" s="19">
        <f>M1326-B1326</f>
        <v>1</v>
      </c>
    </row>
    <row r="1327" spans="1:15">
      <c r="A1327" s="1">
        <v>59585</v>
      </c>
      <c r="B1327" s="20">
        <v>43730</v>
      </c>
      <c r="C1327" s="1" t="s">
        <v>57</v>
      </c>
      <c r="D1327" s="1">
        <v>45</v>
      </c>
      <c r="E1327" s="1">
        <v>761.88</v>
      </c>
      <c r="F1327" s="1" t="s">
        <v>51</v>
      </c>
      <c r="G1327" s="1">
        <v>10.1</v>
      </c>
      <c r="H1327" s="1" t="s">
        <v>119</v>
      </c>
      <c r="I1327" s="1" t="s">
        <v>63</v>
      </c>
      <c r="J1327" s="1" t="s">
        <v>64</v>
      </c>
      <c r="K1327" s="1" t="s">
        <v>97</v>
      </c>
      <c r="L1327" s="1" t="s">
        <v>56</v>
      </c>
      <c r="M1327" s="20">
        <v>43731</v>
      </c>
      <c r="N1327" s="21">
        <f>E1327-G1327</f>
        <v>751.78</v>
      </c>
      <c r="O1327" s="19">
        <f>M1327-B1327</f>
        <v>1</v>
      </c>
    </row>
    <row r="1328" spans="1:15">
      <c r="A1328" s="1">
        <v>12355</v>
      </c>
      <c r="B1328" s="20">
        <v>43247</v>
      </c>
      <c r="C1328" s="1" t="s">
        <v>61</v>
      </c>
      <c r="D1328" s="1">
        <v>14</v>
      </c>
      <c r="E1328" s="1">
        <v>241.25</v>
      </c>
      <c r="F1328" s="1" t="s">
        <v>51</v>
      </c>
      <c r="G1328" s="1">
        <v>8</v>
      </c>
      <c r="H1328" s="1" t="s">
        <v>91</v>
      </c>
      <c r="I1328" s="1" t="s">
        <v>53</v>
      </c>
      <c r="J1328" s="1" t="s">
        <v>54</v>
      </c>
      <c r="K1328" s="1" t="s">
        <v>82</v>
      </c>
      <c r="L1328" s="1" t="s">
        <v>56</v>
      </c>
      <c r="M1328" s="20">
        <v>43248</v>
      </c>
      <c r="N1328" s="21">
        <f>E1328-G1328</f>
        <v>233.25</v>
      </c>
      <c r="O1328" s="19">
        <f>M1328-B1328</f>
        <v>1</v>
      </c>
    </row>
    <row r="1329" spans="1:15">
      <c r="A1329" s="1">
        <v>7171</v>
      </c>
      <c r="B1329" s="20">
        <v>43143</v>
      </c>
      <c r="C1329" s="1" t="s">
        <v>92</v>
      </c>
      <c r="D1329" s="1">
        <v>28</v>
      </c>
      <c r="E1329" s="1">
        <v>1823.12</v>
      </c>
      <c r="F1329" s="1" t="s">
        <v>51</v>
      </c>
      <c r="G1329" s="1">
        <v>9.6</v>
      </c>
      <c r="H1329" s="1" t="s">
        <v>91</v>
      </c>
      <c r="I1329" s="1" t="s">
        <v>63</v>
      </c>
      <c r="J1329" s="1" t="s">
        <v>64</v>
      </c>
      <c r="K1329" s="1" t="s">
        <v>65</v>
      </c>
      <c r="L1329" s="1" t="s">
        <v>56</v>
      </c>
      <c r="M1329" s="20">
        <v>43145</v>
      </c>
      <c r="N1329" s="21">
        <f>E1329-G1329</f>
        <v>1813.52</v>
      </c>
      <c r="O1329" s="19">
        <f>M1329-B1329</f>
        <v>2</v>
      </c>
    </row>
    <row r="1330" spans="1:15">
      <c r="A1330" s="1">
        <v>45440</v>
      </c>
      <c r="B1330" s="20">
        <v>43686</v>
      </c>
      <c r="C1330" s="1" t="s">
        <v>50</v>
      </c>
      <c r="D1330" s="1">
        <v>5</v>
      </c>
      <c r="E1330" s="1">
        <v>800.67</v>
      </c>
      <c r="F1330" s="1" t="s">
        <v>77</v>
      </c>
      <c r="G1330" s="1">
        <v>30.6</v>
      </c>
      <c r="H1330" s="1" t="s">
        <v>62</v>
      </c>
      <c r="I1330" s="1" t="s">
        <v>53</v>
      </c>
      <c r="J1330" s="1" t="s">
        <v>79</v>
      </c>
      <c r="K1330" s="1" t="s">
        <v>80</v>
      </c>
      <c r="L1330" s="1" t="s">
        <v>81</v>
      </c>
      <c r="M1330" s="20">
        <v>43688</v>
      </c>
      <c r="N1330" s="21">
        <f>E1330-G1330</f>
        <v>770.06999999999994</v>
      </c>
      <c r="O1330" s="19">
        <f>M1330-B1330</f>
        <v>2</v>
      </c>
    </row>
    <row r="1331" spans="1:15">
      <c r="A1331" s="1">
        <v>51872</v>
      </c>
      <c r="B1331" s="20">
        <v>43578</v>
      </c>
      <c r="C1331" s="1" t="s">
        <v>92</v>
      </c>
      <c r="D1331" s="1">
        <v>10</v>
      </c>
      <c r="E1331" s="1">
        <v>2347.5100000000002</v>
      </c>
      <c r="F1331" s="1" t="s">
        <v>51</v>
      </c>
      <c r="G1331" s="1">
        <v>26.2</v>
      </c>
      <c r="H1331" s="1" t="s">
        <v>88</v>
      </c>
      <c r="I1331" s="1" t="s">
        <v>63</v>
      </c>
      <c r="J1331" s="1" t="s">
        <v>79</v>
      </c>
      <c r="K1331" s="1" t="s">
        <v>80</v>
      </c>
      <c r="L1331" s="1" t="s">
        <v>104</v>
      </c>
      <c r="M1331" s="20">
        <v>43579</v>
      </c>
      <c r="N1331" s="21">
        <f>E1331-G1331</f>
        <v>2321.3100000000004</v>
      </c>
      <c r="O1331" s="19">
        <f>M1331-B1331</f>
        <v>1</v>
      </c>
    </row>
    <row r="1332" spans="1:15">
      <c r="A1332" s="1">
        <v>58593</v>
      </c>
      <c r="B1332" s="20">
        <v>43350</v>
      </c>
      <c r="C1332" s="1" t="s">
        <v>50</v>
      </c>
      <c r="D1332" s="1">
        <v>29</v>
      </c>
      <c r="E1332" s="1">
        <v>2159.7399999999998</v>
      </c>
      <c r="F1332" s="1" t="s">
        <v>51</v>
      </c>
      <c r="G1332" s="1">
        <v>40.200000000000003</v>
      </c>
      <c r="H1332" s="1" t="s">
        <v>86</v>
      </c>
      <c r="I1332" s="1" t="s">
        <v>53</v>
      </c>
      <c r="J1332" s="1" t="s">
        <v>79</v>
      </c>
      <c r="K1332" s="1" t="s">
        <v>87</v>
      </c>
      <c r="L1332" s="1" t="s">
        <v>76</v>
      </c>
      <c r="M1332" s="20">
        <v>43351</v>
      </c>
      <c r="N1332" s="21">
        <f>E1332-G1332</f>
        <v>2119.54</v>
      </c>
      <c r="O1332" s="19">
        <f>M1332-B1332</f>
        <v>1</v>
      </c>
    </row>
    <row r="1333" spans="1:15">
      <c r="A1333" s="1">
        <v>8224</v>
      </c>
      <c r="B1333" s="20">
        <v>43502</v>
      </c>
      <c r="C1333" s="1" t="s">
        <v>61</v>
      </c>
      <c r="D1333" s="1">
        <v>41</v>
      </c>
      <c r="E1333" s="1">
        <v>96.05</v>
      </c>
      <c r="F1333" s="1" t="s">
        <v>51</v>
      </c>
      <c r="G1333" s="1">
        <v>1.1000000000000001</v>
      </c>
      <c r="H1333" s="1" t="s">
        <v>52</v>
      </c>
      <c r="I1333" s="1" t="s">
        <v>53</v>
      </c>
      <c r="J1333" s="1" t="s">
        <v>54</v>
      </c>
      <c r="K1333" s="1" t="s">
        <v>100</v>
      </c>
      <c r="L1333" s="1" t="s">
        <v>76</v>
      </c>
      <c r="M1333" s="20">
        <v>43504</v>
      </c>
      <c r="N1333" s="21">
        <f>E1333-G1333</f>
        <v>94.95</v>
      </c>
      <c r="O1333" s="19">
        <f>M1333-B1333</f>
        <v>2</v>
      </c>
    </row>
    <row r="1334" spans="1:15">
      <c r="A1334" s="1">
        <v>27744</v>
      </c>
      <c r="B1334" s="20">
        <v>42949</v>
      </c>
      <c r="C1334" s="1" t="s">
        <v>50</v>
      </c>
      <c r="D1334" s="1">
        <v>22</v>
      </c>
      <c r="E1334" s="1">
        <v>114.1583</v>
      </c>
      <c r="F1334" s="1" t="s">
        <v>51</v>
      </c>
      <c r="G1334" s="1">
        <v>6.2</v>
      </c>
      <c r="H1334" s="1" t="s">
        <v>95</v>
      </c>
      <c r="I1334" s="1" t="s">
        <v>53</v>
      </c>
      <c r="J1334" s="1" t="s">
        <v>54</v>
      </c>
      <c r="K1334" s="1" t="s">
        <v>55</v>
      </c>
      <c r="L1334" s="1" t="s">
        <v>56</v>
      </c>
      <c r="M1334" s="20">
        <v>42950</v>
      </c>
      <c r="N1334" s="21">
        <f>E1334-G1334</f>
        <v>107.95829999999999</v>
      </c>
      <c r="O1334" s="19">
        <f>M1334-B1334</f>
        <v>1</v>
      </c>
    </row>
    <row r="1335" spans="1:15">
      <c r="A1335" s="1">
        <v>42848</v>
      </c>
      <c r="B1335" s="20">
        <v>43744</v>
      </c>
      <c r="C1335" s="1" t="s">
        <v>61</v>
      </c>
      <c r="D1335" s="1">
        <v>50</v>
      </c>
      <c r="E1335" s="1">
        <v>414.94</v>
      </c>
      <c r="F1335" s="1" t="s">
        <v>51</v>
      </c>
      <c r="G1335" s="1">
        <v>6.2</v>
      </c>
      <c r="H1335" s="1" t="s">
        <v>52</v>
      </c>
      <c r="I1335" s="1" t="s">
        <v>63</v>
      </c>
      <c r="J1335" s="1" t="s">
        <v>54</v>
      </c>
      <c r="K1335" s="1" t="s">
        <v>101</v>
      </c>
      <c r="L1335" s="1" t="s">
        <v>76</v>
      </c>
      <c r="M1335" s="20">
        <v>43746</v>
      </c>
      <c r="N1335" s="21">
        <f>E1335-G1335</f>
        <v>408.74</v>
      </c>
      <c r="O1335" s="19">
        <f>M1335-B1335</f>
        <v>2</v>
      </c>
    </row>
    <row r="1336" spans="1:15">
      <c r="A1336" s="1">
        <v>23558</v>
      </c>
      <c r="B1336" s="20">
        <v>43320</v>
      </c>
      <c r="C1336" s="1" t="s">
        <v>85</v>
      </c>
      <c r="D1336" s="1">
        <v>17</v>
      </c>
      <c r="E1336" s="1">
        <v>620.29</v>
      </c>
      <c r="F1336" s="1" t="s">
        <v>77</v>
      </c>
      <c r="G1336" s="1">
        <v>48.7</v>
      </c>
      <c r="H1336" s="1" t="s">
        <v>52</v>
      </c>
      <c r="I1336" s="1" t="s">
        <v>70</v>
      </c>
      <c r="J1336" s="1" t="s">
        <v>79</v>
      </c>
      <c r="K1336" s="1" t="s">
        <v>114</v>
      </c>
      <c r="L1336" s="1" t="s">
        <v>115</v>
      </c>
      <c r="M1336" s="20">
        <v>43325</v>
      </c>
      <c r="N1336" s="21">
        <f>E1336-G1336</f>
        <v>571.58999999999992</v>
      </c>
      <c r="O1336" s="19">
        <f>M1336-B1336</f>
        <v>5</v>
      </c>
    </row>
    <row r="1337" spans="1:15">
      <c r="A1337" s="1">
        <v>32454</v>
      </c>
      <c r="B1337" s="20">
        <v>43189</v>
      </c>
      <c r="C1337" s="1" t="s">
        <v>50</v>
      </c>
      <c r="D1337" s="1">
        <v>12</v>
      </c>
      <c r="E1337" s="1">
        <v>89.76</v>
      </c>
      <c r="F1337" s="1" t="s">
        <v>51</v>
      </c>
      <c r="G1337" s="1">
        <v>5.9</v>
      </c>
      <c r="H1337" s="1" t="s">
        <v>52</v>
      </c>
      <c r="I1337" s="1" t="s">
        <v>63</v>
      </c>
      <c r="J1337" s="1" t="s">
        <v>54</v>
      </c>
      <c r="K1337" s="1" t="s">
        <v>55</v>
      </c>
      <c r="L1337" s="1" t="s">
        <v>56</v>
      </c>
      <c r="M1337" s="20">
        <v>43190</v>
      </c>
      <c r="N1337" s="21">
        <f>E1337-G1337</f>
        <v>83.86</v>
      </c>
      <c r="O1337" s="19">
        <f>M1337-B1337</f>
        <v>1</v>
      </c>
    </row>
    <row r="1338" spans="1:15">
      <c r="A1338" s="1">
        <v>24132</v>
      </c>
      <c r="B1338" s="20">
        <v>42556</v>
      </c>
      <c r="C1338" s="1" t="s">
        <v>85</v>
      </c>
      <c r="D1338" s="1">
        <v>31</v>
      </c>
      <c r="E1338" s="1">
        <v>1340.59</v>
      </c>
      <c r="F1338" s="1" t="s">
        <v>51</v>
      </c>
      <c r="G1338" s="1">
        <v>11.3</v>
      </c>
      <c r="H1338" s="1" t="s">
        <v>73</v>
      </c>
      <c r="I1338" s="1" t="s">
        <v>53</v>
      </c>
      <c r="J1338" s="1" t="s">
        <v>54</v>
      </c>
      <c r="K1338" s="1" t="s">
        <v>55</v>
      </c>
      <c r="L1338" s="1" t="s">
        <v>56</v>
      </c>
      <c r="M1338" s="20">
        <v>42563</v>
      </c>
      <c r="N1338" s="21">
        <f>E1338-G1338</f>
        <v>1329.29</v>
      </c>
      <c r="O1338" s="19">
        <f>M1338-B1338</f>
        <v>7</v>
      </c>
    </row>
    <row r="1339" spans="1:15">
      <c r="A1339" s="1">
        <v>52193</v>
      </c>
      <c r="B1339" s="20">
        <v>42798</v>
      </c>
      <c r="C1339" s="1" t="s">
        <v>61</v>
      </c>
      <c r="D1339" s="1">
        <v>47</v>
      </c>
      <c r="E1339" s="1">
        <v>146.78</v>
      </c>
      <c r="F1339" s="1" t="s">
        <v>51</v>
      </c>
      <c r="G1339" s="1">
        <v>1</v>
      </c>
      <c r="H1339" s="1" t="s">
        <v>62</v>
      </c>
      <c r="I1339" s="1" t="s">
        <v>53</v>
      </c>
      <c r="J1339" s="1" t="s">
        <v>54</v>
      </c>
      <c r="K1339" s="1" t="s">
        <v>100</v>
      </c>
      <c r="L1339" s="1" t="s">
        <v>76</v>
      </c>
      <c r="M1339" s="20">
        <v>42800</v>
      </c>
      <c r="N1339" s="21">
        <f>E1339-G1339</f>
        <v>145.78</v>
      </c>
      <c r="O1339" s="19">
        <f>M1339-B1339</f>
        <v>2</v>
      </c>
    </row>
    <row r="1340" spans="1:15">
      <c r="A1340" s="1">
        <v>22338</v>
      </c>
      <c r="B1340" s="20">
        <v>42868</v>
      </c>
      <c r="C1340" s="1" t="s">
        <v>92</v>
      </c>
      <c r="D1340" s="1">
        <v>24</v>
      </c>
      <c r="E1340" s="1">
        <v>845.56</v>
      </c>
      <c r="F1340" s="1" t="s">
        <v>51</v>
      </c>
      <c r="G1340" s="1">
        <v>9.6999999999999993</v>
      </c>
      <c r="H1340" s="1" t="s">
        <v>78</v>
      </c>
      <c r="I1340" s="1" t="s">
        <v>63</v>
      </c>
      <c r="J1340" s="1" t="s">
        <v>64</v>
      </c>
      <c r="K1340" s="1" t="s">
        <v>71</v>
      </c>
      <c r="L1340" s="1" t="s">
        <v>56</v>
      </c>
      <c r="M1340" s="20">
        <v>42869</v>
      </c>
      <c r="N1340" s="21">
        <f>E1340-G1340</f>
        <v>835.8599999999999</v>
      </c>
      <c r="O1340" s="19">
        <f>M1340-B1340</f>
        <v>1</v>
      </c>
    </row>
    <row r="1341" spans="1:15">
      <c r="A1341" s="1">
        <v>36896</v>
      </c>
      <c r="B1341" s="20">
        <v>42676</v>
      </c>
      <c r="C1341" s="1" t="s">
        <v>50</v>
      </c>
      <c r="D1341" s="1">
        <v>12</v>
      </c>
      <c r="E1341" s="1">
        <v>36.39</v>
      </c>
      <c r="F1341" s="1" t="s">
        <v>51</v>
      </c>
      <c r="G1341" s="1">
        <v>0.5</v>
      </c>
      <c r="H1341" s="1" t="s">
        <v>52</v>
      </c>
      <c r="I1341" s="1" t="s">
        <v>53</v>
      </c>
      <c r="J1341" s="1" t="s">
        <v>54</v>
      </c>
      <c r="K1341" s="1" t="s">
        <v>58</v>
      </c>
      <c r="L1341" s="1" t="s">
        <v>56</v>
      </c>
      <c r="M1341" s="20">
        <v>42678</v>
      </c>
      <c r="N1341" s="21">
        <f>E1341-G1341</f>
        <v>35.89</v>
      </c>
      <c r="O1341" s="19">
        <f>M1341-B1341</f>
        <v>2</v>
      </c>
    </row>
    <row r="1342" spans="1:15">
      <c r="A1342" s="1">
        <v>43010</v>
      </c>
      <c r="B1342" s="20">
        <v>43747</v>
      </c>
      <c r="C1342" s="1" t="s">
        <v>50</v>
      </c>
      <c r="D1342" s="1">
        <v>24</v>
      </c>
      <c r="E1342" s="1">
        <v>262.72000000000003</v>
      </c>
      <c r="F1342" s="1" t="s">
        <v>51</v>
      </c>
      <c r="G1342" s="1">
        <v>2.4</v>
      </c>
      <c r="H1342" s="1" t="s">
        <v>73</v>
      </c>
      <c r="I1342" s="1" t="s">
        <v>70</v>
      </c>
      <c r="J1342" s="1" t="s">
        <v>54</v>
      </c>
      <c r="K1342" s="1" t="s">
        <v>101</v>
      </c>
      <c r="L1342" s="1" t="s">
        <v>76</v>
      </c>
      <c r="M1342" s="20">
        <v>43749</v>
      </c>
      <c r="N1342" s="21">
        <f>E1342-G1342</f>
        <v>260.32000000000005</v>
      </c>
      <c r="O1342" s="19">
        <f>M1342-B1342</f>
        <v>2</v>
      </c>
    </row>
    <row r="1343" spans="1:15">
      <c r="A1343" s="1">
        <v>18244</v>
      </c>
      <c r="B1343" s="20">
        <v>43141</v>
      </c>
      <c r="C1343" s="1" t="s">
        <v>50</v>
      </c>
      <c r="D1343" s="1">
        <v>1</v>
      </c>
      <c r="E1343" s="1">
        <v>184.4</v>
      </c>
      <c r="F1343" s="1" t="s">
        <v>51</v>
      </c>
      <c r="G1343" s="1">
        <v>26.2</v>
      </c>
      <c r="H1343" s="1" t="s">
        <v>52</v>
      </c>
      <c r="I1343" s="1" t="s">
        <v>70</v>
      </c>
      <c r="J1343" s="1" t="s">
        <v>79</v>
      </c>
      <c r="K1343" s="1" t="s">
        <v>80</v>
      </c>
      <c r="L1343" s="1" t="s">
        <v>104</v>
      </c>
      <c r="M1343" s="20">
        <v>43143</v>
      </c>
      <c r="N1343" s="21">
        <f>E1343-G1343</f>
        <v>158.20000000000002</v>
      </c>
      <c r="O1343" s="19">
        <f>M1343-B1343</f>
        <v>2</v>
      </c>
    </row>
    <row r="1344" spans="1:15">
      <c r="A1344" s="1">
        <v>52839</v>
      </c>
      <c r="B1344" s="20">
        <v>42835</v>
      </c>
      <c r="C1344" s="1" t="s">
        <v>57</v>
      </c>
      <c r="D1344" s="1">
        <v>8</v>
      </c>
      <c r="E1344" s="1">
        <v>32.28</v>
      </c>
      <c r="F1344" s="1" t="s">
        <v>51</v>
      </c>
      <c r="G1344" s="1">
        <v>4.2</v>
      </c>
      <c r="H1344" s="1" t="s">
        <v>88</v>
      </c>
      <c r="I1344" s="1" t="s">
        <v>70</v>
      </c>
      <c r="J1344" s="1" t="s">
        <v>54</v>
      </c>
      <c r="K1344" s="1" t="s">
        <v>100</v>
      </c>
      <c r="L1344" s="1" t="s">
        <v>76</v>
      </c>
      <c r="M1344" s="20">
        <v>42835</v>
      </c>
      <c r="N1344" s="21">
        <f>E1344-G1344</f>
        <v>28.080000000000002</v>
      </c>
      <c r="O1344" s="19">
        <f>M1344-B1344</f>
        <v>0</v>
      </c>
    </row>
    <row r="1345" spans="1:15">
      <c r="A1345" s="1">
        <v>2562</v>
      </c>
      <c r="B1345" s="20">
        <v>43677</v>
      </c>
      <c r="C1345" s="1" t="s">
        <v>50</v>
      </c>
      <c r="D1345" s="1">
        <v>28</v>
      </c>
      <c r="E1345" s="1">
        <v>69.36</v>
      </c>
      <c r="F1345" s="1" t="s">
        <v>51</v>
      </c>
      <c r="G1345" s="1">
        <v>2.1</v>
      </c>
      <c r="H1345" s="1" t="s">
        <v>95</v>
      </c>
      <c r="I1345" s="1" t="s">
        <v>63</v>
      </c>
      <c r="J1345" s="1" t="s">
        <v>64</v>
      </c>
      <c r="K1345" s="1" t="s">
        <v>71</v>
      </c>
      <c r="L1345" s="1" t="s">
        <v>90</v>
      </c>
      <c r="M1345" s="20">
        <v>43680</v>
      </c>
      <c r="N1345" s="21">
        <f>E1345-G1345</f>
        <v>67.260000000000005</v>
      </c>
      <c r="O1345" s="19">
        <f>M1345-B1345</f>
        <v>3</v>
      </c>
    </row>
    <row r="1346" spans="1:15">
      <c r="A1346" s="1">
        <v>3778</v>
      </c>
      <c r="B1346" s="20">
        <v>42879</v>
      </c>
      <c r="C1346" s="1" t="s">
        <v>50</v>
      </c>
      <c r="D1346" s="1">
        <v>34</v>
      </c>
      <c r="E1346" s="1">
        <v>5493.3</v>
      </c>
      <c r="F1346" s="1" t="s">
        <v>51</v>
      </c>
      <c r="G1346" s="1">
        <v>5.3</v>
      </c>
      <c r="H1346" s="1" t="s">
        <v>78</v>
      </c>
      <c r="I1346" s="1" t="s">
        <v>70</v>
      </c>
      <c r="J1346" s="1" t="s">
        <v>64</v>
      </c>
      <c r="K1346" s="1" t="s">
        <v>65</v>
      </c>
      <c r="L1346" s="1" t="s">
        <v>56</v>
      </c>
      <c r="M1346" s="20">
        <v>42880</v>
      </c>
      <c r="N1346" s="21">
        <f>E1346-G1346</f>
        <v>5488</v>
      </c>
      <c r="O1346" s="19">
        <f>M1346-B1346</f>
        <v>1</v>
      </c>
    </row>
    <row r="1347" spans="1:15">
      <c r="A1347" s="1">
        <v>27463</v>
      </c>
      <c r="B1347" s="20">
        <v>42686</v>
      </c>
      <c r="C1347" s="1" t="s">
        <v>92</v>
      </c>
      <c r="D1347" s="1">
        <v>10</v>
      </c>
      <c r="E1347" s="1">
        <v>58.34</v>
      </c>
      <c r="F1347" s="1" t="s">
        <v>51</v>
      </c>
      <c r="G1347" s="1">
        <v>5.0999999999999996</v>
      </c>
      <c r="H1347" s="1" t="s">
        <v>88</v>
      </c>
      <c r="I1347" s="1" t="s">
        <v>63</v>
      </c>
      <c r="J1347" s="1" t="s">
        <v>54</v>
      </c>
      <c r="K1347" s="1" t="s">
        <v>101</v>
      </c>
      <c r="L1347" s="1" t="s">
        <v>56</v>
      </c>
      <c r="M1347" s="20">
        <v>42687</v>
      </c>
      <c r="N1347" s="21">
        <f>E1347-G1347</f>
        <v>53.24</v>
      </c>
      <c r="O1347" s="19">
        <f>M1347-B1347</f>
        <v>1</v>
      </c>
    </row>
    <row r="1348" spans="1:15">
      <c r="A1348" s="1">
        <v>38594</v>
      </c>
      <c r="B1348" s="20">
        <v>42704</v>
      </c>
      <c r="C1348" s="1" t="s">
        <v>92</v>
      </c>
      <c r="D1348" s="1">
        <v>26</v>
      </c>
      <c r="E1348" s="1">
        <v>1082.73</v>
      </c>
      <c r="F1348" s="1" t="s">
        <v>51</v>
      </c>
      <c r="G1348" s="1">
        <v>2.1</v>
      </c>
      <c r="H1348" s="1" t="s">
        <v>73</v>
      </c>
      <c r="I1348" s="1" t="s">
        <v>53</v>
      </c>
      <c r="J1348" s="1" t="s">
        <v>64</v>
      </c>
      <c r="K1348" s="1" t="s">
        <v>71</v>
      </c>
      <c r="L1348" s="1" t="s">
        <v>90</v>
      </c>
      <c r="M1348" s="20">
        <v>42705</v>
      </c>
      <c r="N1348" s="21">
        <f>E1348-G1348</f>
        <v>1080.6300000000001</v>
      </c>
      <c r="O1348" s="19">
        <f>M1348-B1348</f>
        <v>1</v>
      </c>
    </row>
    <row r="1349" spans="1:15">
      <c r="A1349" s="1">
        <v>53443</v>
      </c>
      <c r="B1349" s="20">
        <v>43380</v>
      </c>
      <c r="C1349" s="1" t="s">
        <v>50</v>
      </c>
      <c r="D1349" s="1">
        <v>35</v>
      </c>
      <c r="E1349" s="1">
        <v>1581.06</v>
      </c>
      <c r="F1349" s="1" t="s">
        <v>51</v>
      </c>
      <c r="G1349" s="1">
        <v>4.9000000000000004</v>
      </c>
      <c r="H1349" s="1" t="s">
        <v>88</v>
      </c>
      <c r="I1349" s="1" t="s">
        <v>63</v>
      </c>
      <c r="J1349" s="1" t="s">
        <v>54</v>
      </c>
      <c r="K1349" s="1" t="s">
        <v>98</v>
      </c>
      <c r="L1349" s="1" t="s">
        <v>56</v>
      </c>
      <c r="M1349" s="20">
        <v>43381</v>
      </c>
      <c r="N1349" s="21">
        <f>E1349-G1349</f>
        <v>1576.1599999999999</v>
      </c>
      <c r="O1349" s="19">
        <f>M1349-B1349</f>
        <v>1</v>
      </c>
    </row>
    <row r="1350" spans="1:15">
      <c r="A1350" s="1">
        <v>57671</v>
      </c>
      <c r="B1350" s="20">
        <v>43776</v>
      </c>
      <c r="C1350" s="1" t="s">
        <v>61</v>
      </c>
      <c r="D1350" s="1">
        <v>6</v>
      </c>
      <c r="E1350" s="1">
        <v>24.37</v>
      </c>
      <c r="F1350" s="1" t="s">
        <v>51</v>
      </c>
      <c r="G1350" s="1">
        <v>0.5</v>
      </c>
      <c r="H1350" s="1" t="s">
        <v>86</v>
      </c>
      <c r="I1350" s="1" t="s">
        <v>63</v>
      </c>
      <c r="J1350" s="1" t="s">
        <v>54</v>
      </c>
      <c r="K1350" s="1" t="s">
        <v>58</v>
      </c>
      <c r="L1350" s="1" t="s">
        <v>56</v>
      </c>
      <c r="M1350" s="20">
        <v>43777</v>
      </c>
      <c r="N1350" s="21">
        <f>E1350-G1350</f>
        <v>23.87</v>
      </c>
      <c r="O1350" s="19">
        <f>M1350-B1350</f>
        <v>1</v>
      </c>
    </row>
    <row r="1351" spans="1:15">
      <c r="A1351" s="1">
        <v>27840</v>
      </c>
      <c r="B1351" s="20">
        <v>42553</v>
      </c>
      <c r="C1351" s="1" t="s">
        <v>57</v>
      </c>
      <c r="D1351" s="1">
        <v>8</v>
      </c>
      <c r="E1351" s="1">
        <v>1294.03</v>
      </c>
      <c r="F1351" s="1" t="s">
        <v>77</v>
      </c>
      <c r="G1351" s="1">
        <v>70.900000000000006</v>
      </c>
      <c r="H1351" s="1" t="s">
        <v>52</v>
      </c>
      <c r="I1351" s="1" t="s">
        <v>70</v>
      </c>
      <c r="J1351" s="1" t="s">
        <v>79</v>
      </c>
      <c r="K1351" s="1" t="s">
        <v>128</v>
      </c>
      <c r="L1351" s="1" t="s">
        <v>115</v>
      </c>
      <c r="M1351" s="20">
        <v>42554</v>
      </c>
      <c r="N1351" s="21">
        <f>E1351-G1351</f>
        <v>1223.1299999999999</v>
      </c>
      <c r="O1351" s="19">
        <f>M1351-B1351</f>
        <v>1</v>
      </c>
    </row>
    <row r="1352" spans="1:15">
      <c r="A1352" s="1">
        <v>51879</v>
      </c>
      <c r="B1352" s="20">
        <v>42970</v>
      </c>
      <c r="C1352" s="1" t="s">
        <v>61</v>
      </c>
      <c r="D1352" s="1">
        <v>46</v>
      </c>
      <c r="E1352" s="1">
        <v>1060.76</v>
      </c>
      <c r="F1352" s="1" t="s">
        <v>51</v>
      </c>
      <c r="G1352" s="1">
        <v>9.3000000000000007</v>
      </c>
      <c r="H1352" s="1" t="s">
        <v>73</v>
      </c>
      <c r="I1352" s="1" t="s">
        <v>53</v>
      </c>
      <c r="J1352" s="1" t="s">
        <v>54</v>
      </c>
      <c r="K1352" s="1" t="s">
        <v>101</v>
      </c>
      <c r="L1352" s="1" t="s">
        <v>56</v>
      </c>
      <c r="M1352" s="20">
        <v>42971</v>
      </c>
      <c r="N1352" s="21">
        <f>E1352-G1352</f>
        <v>1051.46</v>
      </c>
      <c r="O1352" s="19">
        <f>M1352-B1352</f>
        <v>1</v>
      </c>
    </row>
    <row r="1353" spans="1:15">
      <c r="A1353" s="1">
        <v>33924</v>
      </c>
      <c r="B1353" s="20">
        <v>43756</v>
      </c>
      <c r="C1353" s="1" t="s">
        <v>61</v>
      </c>
      <c r="D1353" s="1">
        <v>12</v>
      </c>
      <c r="E1353" s="1">
        <v>6599.83</v>
      </c>
      <c r="F1353" s="1" t="s">
        <v>77</v>
      </c>
      <c r="G1353" s="1">
        <v>30.1</v>
      </c>
      <c r="H1353" s="1" t="s">
        <v>73</v>
      </c>
      <c r="I1353" s="1" t="s">
        <v>63</v>
      </c>
      <c r="J1353" s="1" t="s">
        <v>64</v>
      </c>
      <c r="K1353" s="1" t="s">
        <v>97</v>
      </c>
      <c r="L1353" s="1" t="s">
        <v>81</v>
      </c>
      <c r="M1353" s="20">
        <v>43758</v>
      </c>
      <c r="N1353" s="21">
        <f>E1353-G1353</f>
        <v>6569.73</v>
      </c>
      <c r="O1353" s="19">
        <f>M1353-B1353</f>
        <v>2</v>
      </c>
    </row>
    <row r="1354" spans="1:15">
      <c r="A1354" s="1">
        <v>15106</v>
      </c>
      <c r="B1354" s="20">
        <v>43126</v>
      </c>
      <c r="C1354" s="1" t="s">
        <v>61</v>
      </c>
      <c r="D1354" s="1">
        <v>42</v>
      </c>
      <c r="E1354" s="1">
        <v>303.43</v>
      </c>
      <c r="F1354" s="1" t="s">
        <v>51</v>
      </c>
      <c r="G1354" s="1">
        <v>5.3</v>
      </c>
      <c r="H1354" s="1" t="s">
        <v>62</v>
      </c>
      <c r="I1354" s="1" t="s">
        <v>70</v>
      </c>
      <c r="J1354" s="1" t="s">
        <v>79</v>
      </c>
      <c r="K1354" s="1" t="s">
        <v>87</v>
      </c>
      <c r="L1354" s="1" t="s">
        <v>90</v>
      </c>
      <c r="M1354" s="20">
        <v>43128</v>
      </c>
      <c r="N1354" s="21">
        <f>E1354-G1354</f>
        <v>298.13</v>
      </c>
      <c r="O1354" s="19">
        <f>M1354-B1354</f>
        <v>2</v>
      </c>
    </row>
    <row r="1355" spans="1:15">
      <c r="A1355" s="1">
        <v>29249</v>
      </c>
      <c r="B1355" s="20">
        <v>43263</v>
      </c>
      <c r="C1355" s="1" t="s">
        <v>85</v>
      </c>
      <c r="D1355" s="1">
        <v>47</v>
      </c>
      <c r="E1355" s="1">
        <v>323.88</v>
      </c>
      <c r="F1355" s="1" t="s">
        <v>69</v>
      </c>
      <c r="G1355" s="1">
        <v>1.1000000000000001</v>
      </c>
      <c r="H1355" s="1" t="s">
        <v>99</v>
      </c>
      <c r="I1355" s="1" t="s">
        <v>53</v>
      </c>
      <c r="J1355" s="1" t="s">
        <v>54</v>
      </c>
      <c r="K1355" s="1" t="s">
        <v>101</v>
      </c>
      <c r="L1355" s="1" t="s">
        <v>76</v>
      </c>
      <c r="M1355" s="20">
        <v>43268</v>
      </c>
      <c r="N1355" s="21">
        <f>E1355-G1355</f>
        <v>322.77999999999997</v>
      </c>
      <c r="O1355" s="19">
        <f>M1355-B1355</f>
        <v>5</v>
      </c>
    </row>
    <row r="1356" spans="1:15">
      <c r="A1356" s="1">
        <v>24066</v>
      </c>
      <c r="B1356" s="20">
        <v>43568</v>
      </c>
      <c r="C1356" s="1" t="s">
        <v>57</v>
      </c>
      <c r="D1356" s="1">
        <v>30</v>
      </c>
      <c r="E1356" s="1">
        <v>4578.1126999999997</v>
      </c>
      <c r="F1356" s="1" t="s">
        <v>77</v>
      </c>
      <c r="G1356" s="1">
        <v>70.900000000000006</v>
      </c>
      <c r="H1356" s="1" t="s">
        <v>99</v>
      </c>
      <c r="I1356" s="1" t="s">
        <v>70</v>
      </c>
      <c r="J1356" s="1" t="s">
        <v>79</v>
      </c>
      <c r="K1356" s="1" t="s">
        <v>128</v>
      </c>
      <c r="L1356" s="1" t="s">
        <v>115</v>
      </c>
      <c r="M1356" s="20">
        <v>43570</v>
      </c>
      <c r="N1356" s="21">
        <f>E1356-G1356</f>
        <v>4507.2127</v>
      </c>
      <c r="O1356" s="19">
        <f>M1356-B1356</f>
        <v>2</v>
      </c>
    </row>
    <row r="1357" spans="1:15">
      <c r="A1357" s="1">
        <v>32065</v>
      </c>
      <c r="B1357" s="20">
        <v>43435</v>
      </c>
      <c r="C1357" s="1" t="s">
        <v>92</v>
      </c>
      <c r="D1357" s="1">
        <v>25</v>
      </c>
      <c r="E1357" s="1">
        <v>481.7996</v>
      </c>
      <c r="F1357" s="1" t="s">
        <v>51</v>
      </c>
      <c r="G1357" s="1">
        <v>9.1</v>
      </c>
      <c r="H1357" s="1" t="s">
        <v>78</v>
      </c>
      <c r="I1357" s="1" t="s">
        <v>53</v>
      </c>
      <c r="J1357" s="1" t="s">
        <v>64</v>
      </c>
      <c r="K1357" s="1" t="s">
        <v>97</v>
      </c>
      <c r="L1357" s="1" t="s">
        <v>66</v>
      </c>
      <c r="M1357" s="20">
        <v>43436</v>
      </c>
      <c r="N1357" s="21">
        <f>E1357-G1357</f>
        <v>472.69959999999998</v>
      </c>
      <c r="O1357" s="19">
        <f>M1357-B1357</f>
        <v>1</v>
      </c>
    </row>
    <row r="1358" spans="1:15">
      <c r="A1358" s="1">
        <v>18884</v>
      </c>
      <c r="B1358" s="20">
        <v>43274</v>
      </c>
      <c r="C1358" s="1" t="s">
        <v>61</v>
      </c>
      <c r="D1358" s="1">
        <v>5</v>
      </c>
      <c r="E1358" s="1">
        <v>140.46</v>
      </c>
      <c r="F1358" s="1" t="s">
        <v>77</v>
      </c>
      <c r="G1358" s="1">
        <v>15.4</v>
      </c>
      <c r="H1358" s="1" t="s">
        <v>99</v>
      </c>
      <c r="I1358" s="1" t="s">
        <v>70</v>
      </c>
      <c r="J1358" s="1" t="s">
        <v>79</v>
      </c>
      <c r="K1358" s="1" t="s">
        <v>80</v>
      </c>
      <c r="L1358" s="1" t="s">
        <v>81</v>
      </c>
      <c r="M1358" s="20">
        <v>43275</v>
      </c>
      <c r="N1358" s="21">
        <f>E1358-G1358</f>
        <v>125.06</v>
      </c>
      <c r="O1358" s="19">
        <f>M1358-B1358</f>
        <v>1</v>
      </c>
    </row>
    <row r="1359" spans="1:15">
      <c r="A1359" s="1">
        <v>38944</v>
      </c>
      <c r="B1359" s="20">
        <v>42844</v>
      </c>
      <c r="C1359" s="1" t="s">
        <v>92</v>
      </c>
      <c r="D1359" s="1">
        <v>17</v>
      </c>
      <c r="E1359" s="1">
        <v>2004.48</v>
      </c>
      <c r="F1359" s="1" t="s">
        <v>51</v>
      </c>
      <c r="G1359" s="1">
        <v>8.6</v>
      </c>
      <c r="H1359" s="1" t="s">
        <v>88</v>
      </c>
      <c r="I1359" s="1" t="s">
        <v>74</v>
      </c>
      <c r="J1359" s="1" t="s">
        <v>64</v>
      </c>
      <c r="K1359" s="1" t="s">
        <v>65</v>
      </c>
      <c r="L1359" s="1" t="s">
        <v>56</v>
      </c>
      <c r="M1359" s="20">
        <v>42845</v>
      </c>
      <c r="N1359" s="21">
        <f>E1359-G1359</f>
        <v>1995.88</v>
      </c>
      <c r="O1359" s="19">
        <f>M1359-B1359</f>
        <v>1</v>
      </c>
    </row>
    <row r="1360" spans="1:15">
      <c r="A1360" s="1">
        <v>53024</v>
      </c>
      <c r="B1360" s="20">
        <v>43597</v>
      </c>
      <c r="C1360" s="1" t="s">
        <v>61</v>
      </c>
      <c r="D1360" s="1">
        <v>9</v>
      </c>
      <c r="E1360" s="1">
        <v>200.23</v>
      </c>
      <c r="F1360" s="1" t="s">
        <v>51</v>
      </c>
      <c r="G1360" s="1">
        <v>15.4</v>
      </c>
      <c r="H1360" s="1" t="s">
        <v>52</v>
      </c>
      <c r="I1360" s="1" t="s">
        <v>53</v>
      </c>
      <c r="J1360" s="1" t="s">
        <v>79</v>
      </c>
      <c r="K1360" s="1" t="s">
        <v>87</v>
      </c>
      <c r="L1360" s="1" t="s">
        <v>56</v>
      </c>
      <c r="M1360" s="20">
        <v>43598</v>
      </c>
      <c r="N1360" s="21">
        <f>E1360-G1360</f>
        <v>184.82999999999998</v>
      </c>
      <c r="O1360" s="19">
        <f>M1360-B1360</f>
        <v>1</v>
      </c>
    </row>
    <row r="1361" spans="1:15">
      <c r="A1361" s="1">
        <v>42727</v>
      </c>
      <c r="B1361" s="20">
        <v>43218</v>
      </c>
      <c r="C1361" s="1" t="s">
        <v>61</v>
      </c>
      <c r="D1361" s="1">
        <v>11</v>
      </c>
      <c r="E1361" s="1">
        <v>5895.95</v>
      </c>
      <c r="F1361" s="1" t="s">
        <v>77</v>
      </c>
      <c r="G1361" s="1">
        <v>27.8</v>
      </c>
      <c r="H1361" s="1" t="s">
        <v>91</v>
      </c>
      <c r="I1361" s="1" t="s">
        <v>63</v>
      </c>
      <c r="J1361" s="1" t="s">
        <v>79</v>
      </c>
      <c r="K1361" s="1" t="s">
        <v>80</v>
      </c>
      <c r="L1361" s="1" t="s">
        <v>81</v>
      </c>
      <c r="M1361" s="20">
        <v>43219</v>
      </c>
      <c r="N1361" s="21">
        <f>E1361-G1361</f>
        <v>5868.15</v>
      </c>
      <c r="O1361" s="19">
        <f>M1361-B1361</f>
        <v>1</v>
      </c>
    </row>
    <row r="1362" spans="1:15">
      <c r="A1362" s="1">
        <v>10886</v>
      </c>
      <c r="B1362" s="20">
        <v>42604</v>
      </c>
      <c r="C1362" s="1" t="s">
        <v>50</v>
      </c>
      <c r="D1362" s="1">
        <v>36</v>
      </c>
      <c r="E1362" s="1">
        <v>70</v>
      </c>
      <c r="F1362" s="1" t="s">
        <v>51</v>
      </c>
      <c r="G1362" s="1">
        <v>4.4000000000000004</v>
      </c>
      <c r="H1362" s="1" t="s">
        <v>93</v>
      </c>
      <c r="I1362" s="1" t="s">
        <v>53</v>
      </c>
      <c r="J1362" s="1" t="s">
        <v>79</v>
      </c>
      <c r="K1362" s="1" t="s">
        <v>87</v>
      </c>
      <c r="L1362" s="1" t="s">
        <v>90</v>
      </c>
      <c r="M1362" s="20">
        <v>42606</v>
      </c>
      <c r="N1362" s="21">
        <f>E1362-G1362</f>
        <v>65.599999999999994</v>
      </c>
      <c r="O1362" s="19">
        <f>M1362-B1362</f>
        <v>2</v>
      </c>
    </row>
    <row r="1363" spans="1:15">
      <c r="A1363" s="1">
        <v>18055</v>
      </c>
      <c r="B1363" s="20">
        <v>42769</v>
      </c>
      <c r="C1363" s="1" t="s">
        <v>50</v>
      </c>
      <c r="D1363" s="1">
        <v>3</v>
      </c>
      <c r="E1363" s="1">
        <v>21.38</v>
      </c>
      <c r="F1363" s="1" t="s">
        <v>51</v>
      </c>
      <c r="G1363" s="1">
        <v>5.0999999999999996</v>
      </c>
      <c r="H1363" s="1" t="s">
        <v>93</v>
      </c>
      <c r="I1363" s="1" t="s">
        <v>53</v>
      </c>
      <c r="J1363" s="1" t="s">
        <v>54</v>
      </c>
      <c r="K1363" s="1" t="s">
        <v>101</v>
      </c>
      <c r="L1363" s="1" t="s">
        <v>56</v>
      </c>
      <c r="M1363" s="20">
        <v>42771</v>
      </c>
      <c r="N1363" s="21">
        <f>E1363-G1363</f>
        <v>16.28</v>
      </c>
      <c r="O1363" s="19">
        <f>M1363-B1363</f>
        <v>2</v>
      </c>
    </row>
    <row r="1364" spans="1:15">
      <c r="A1364" s="1">
        <v>12130</v>
      </c>
      <c r="B1364" s="20">
        <v>43442</v>
      </c>
      <c r="C1364" s="1" t="s">
        <v>61</v>
      </c>
      <c r="D1364" s="1">
        <v>37</v>
      </c>
      <c r="E1364" s="1">
        <v>734.23</v>
      </c>
      <c r="F1364" s="1" t="s">
        <v>51</v>
      </c>
      <c r="G1364" s="1">
        <v>3.9</v>
      </c>
      <c r="H1364" s="1" t="s">
        <v>52</v>
      </c>
      <c r="I1364" s="1" t="s">
        <v>63</v>
      </c>
      <c r="J1364" s="1" t="s">
        <v>79</v>
      </c>
      <c r="K1364" s="1" t="s">
        <v>87</v>
      </c>
      <c r="L1364" s="1" t="s">
        <v>76</v>
      </c>
      <c r="M1364" s="20">
        <v>43445</v>
      </c>
      <c r="N1364" s="21">
        <f>E1364-G1364</f>
        <v>730.33</v>
      </c>
      <c r="O1364" s="19">
        <f>M1364-B1364</f>
        <v>3</v>
      </c>
    </row>
    <row r="1365" spans="1:15">
      <c r="A1365" s="1">
        <v>49952</v>
      </c>
      <c r="B1365" s="20">
        <v>43422</v>
      </c>
      <c r="C1365" s="1" t="s">
        <v>57</v>
      </c>
      <c r="D1365" s="1">
        <v>12</v>
      </c>
      <c r="E1365" s="1">
        <v>1416.33</v>
      </c>
      <c r="F1365" s="1" t="s">
        <v>69</v>
      </c>
      <c r="G1365" s="1">
        <v>6.2</v>
      </c>
      <c r="H1365" s="1" t="s">
        <v>62</v>
      </c>
      <c r="I1365" s="1" t="s">
        <v>53</v>
      </c>
      <c r="J1365" s="1" t="s">
        <v>79</v>
      </c>
      <c r="K1365" s="1" t="s">
        <v>87</v>
      </c>
      <c r="L1365" s="1" t="s">
        <v>66</v>
      </c>
      <c r="M1365" s="20">
        <v>43423</v>
      </c>
      <c r="N1365" s="21">
        <f>E1365-G1365</f>
        <v>1410.1299999999999</v>
      </c>
      <c r="O1365" s="19">
        <f>M1365-B1365</f>
        <v>1</v>
      </c>
    </row>
    <row r="1366" spans="1:15">
      <c r="A1366" s="1">
        <v>53378</v>
      </c>
      <c r="B1366" s="20">
        <v>43659</v>
      </c>
      <c r="C1366" s="1" t="s">
        <v>92</v>
      </c>
      <c r="D1366" s="1">
        <v>49</v>
      </c>
      <c r="E1366" s="1">
        <v>2543.69</v>
      </c>
      <c r="F1366" s="1" t="s">
        <v>51</v>
      </c>
      <c r="G1366" s="1">
        <v>5.4</v>
      </c>
      <c r="H1366" s="1" t="s">
        <v>91</v>
      </c>
      <c r="I1366" s="1" t="s">
        <v>53</v>
      </c>
      <c r="J1366" s="1" t="s">
        <v>64</v>
      </c>
      <c r="K1366" s="1" t="s">
        <v>65</v>
      </c>
      <c r="L1366" s="1" t="s">
        <v>90</v>
      </c>
      <c r="M1366" s="20">
        <v>43660</v>
      </c>
      <c r="N1366" s="21">
        <f>E1366-G1366</f>
        <v>2538.29</v>
      </c>
      <c r="O1366" s="19">
        <f>M1366-B1366</f>
        <v>1</v>
      </c>
    </row>
    <row r="1367" spans="1:15">
      <c r="A1367" s="1">
        <v>11013</v>
      </c>
      <c r="B1367" s="20">
        <v>42476</v>
      </c>
      <c r="C1367" s="1" t="s">
        <v>57</v>
      </c>
      <c r="D1367" s="1">
        <v>2</v>
      </c>
      <c r="E1367" s="1">
        <v>242.76</v>
      </c>
      <c r="F1367" s="1" t="s">
        <v>51</v>
      </c>
      <c r="G1367" s="1">
        <v>9.6</v>
      </c>
      <c r="H1367" s="1" t="s">
        <v>88</v>
      </c>
      <c r="I1367" s="1" t="s">
        <v>53</v>
      </c>
      <c r="J1367" s="1" t="s">
        <v>64</v>
      </c>
      <c r="K1367" s="1" t="s">
        <v>65</v>
      </c>
      <c r="L1367" s="1" t="s">
        <v>56</v>
      </c>
      <c r="M1367" s="20">
        <v>42477</v>
      </c>
      <c r="N1367" s="21">
        <f>E1367-G1367</f>
        <v>233.16</v>
      </c>
      <c r="O1367" s="19">
        <f>M1367-B1367</f>
        <v>1</v>
      </c>
    </row>
    <row r="1368" spans="1:15">
      <c r="A1368" s="1">
        <v>1824</v>
      </c>
      <c r="B1368" s="20">
        <v>42493</v>
      </c>
      <c r="C1368" s="1" t="s">
        <v>50</v>
      </c>
      <c r="D1368" s="1">
        <v>2</v>
      </c>
      <c r="E1368" s="1">
        <v>18.25</v>
      </c>
      <c r="F1368" s="1" t="s">
        <v>51</v>
      </c>
      <c r="G1368" s="1">
        <v>5.7</v>
      </c>
      <c r="H1368" s="1" t="s">
        <v>88</v>
      </c>
      <c r="I1368" s="1" t="s">
        <v>53</v>
      </c>
      <c r="J1368" s="1" t="s">
        <v>79</v>
      </c>
      <c r="K1368" s="1" t="s">
        <v>87</v>
      </c>
      <c r="L1368" s="1" t="s">
        <v>56</v>
      </c>
      <c r="M1368" s="20">
        <v>42493</v>
      </c>
      <c r="N1368" s="21">
        <f>E1368-G1368</f>
        <v>12.55</v>
      </c>
      <c r="O1368" s="19">
        <f>M1368-B1368</f>
        <v>0</v>
      </c>
    </row>
    <row r="1369" spans="1:15">
      <c r="A1369" s="1">
        <v>20966</v>
      </c>
      <c r="B1369" s="20">
        <v>42995</v>
      </c>
      <c r="C1369" s="1" t="s">
        <v>85</v>
      </c>
      <c r="D1369" s="1">
        <v>10</v>
      </c>
      <c r="E1369" s="1">
        <v>42.18</v>
      </c>
      <c r="F1369" s="1" t="s">
        <v>51</v>
      </c>
      <c r="G1369" s="1">
        <v>0.7</v>
      </c>
      <c r="H1369" s="1" t="s">
        <v>99</v>
      </c>
      <c r="I1369" s="1" t="s">
        <v>63</v>
      </c>
      <c r="J1369" s="1" t="s">
        <v>54</v>
      </c>
      <c r="K1369" s="1" t="s">
        <v>100</v>
      </c>
      <c r="L1369" s="1" t="s">
        <v>76</v>
      </c>
      <c r="M1369" s="20">
        <v>42999</v>
      </c>
      <c r="N1369" s="21">
        <f>E1369-G1369</f>
        <v>41.48</v>
      </c>
      <c r="O1369" s="19">
        <f>M1369-B1369</f>
        <v>4</v>
      </c>
    </row>
    <row r="1370" spans="1:15">
      <c r="A1370" s="1">
        <v>837</v>
      </c>
      <c r="B1370" s="20">
        <v>42534</v>
      </c>
      <c r="C1370" s="1" t="s">
        <v>61</v>
      </c>
      <c r="D1370" s="1">
        <v>11</v>
      </c>
      <c r="E1370" s="1">
        <v>70.3</v>
      </c>
      <c r="F1370" s="1" t="s">
        <v>51</v>
      </c>
      <c r="G1370" s="1">
        <v>0.9</v>
      </c>
      <c r="H1370" s="1" t="s">
        <v>52</v>
      </c>
      <c r="I1370" s="1" t="s">
        <v>53</v>
      </c>
      <c r="J1370" s="1" t="s">
        <v>54</v>
      </c>
      <c r="K1370" s="1" t="s">
        <v>100</v>
      </c>
      <c r="L1370" s="1" t="s">
        <v>76</v>
      </c>
      <c r="M1370" s="20">
        <v>42536</v>
      </c>
      <c r="N1370" s="21">
        <f>E1370-G1370</f>
        <v>69.399999999999991</v>
      </c>
      <c r="O1370" s="19">
        <f>M1370-B1370</f>
        <v>2</v>
      </c>
    </row>
    <row r="1371" spans="1:15">
      <c r="A1371" s="1">
        <v>9796</v>
      </c>
      <c r="B1371" s="20">
        <v>42987</v>
      </c>
      <c r="C1371" s="1" t="s">
        <v>50</v>
      </c>
      <c r="D1371" s="1">
        <v>29</v>
      </c>
      <c r="E1371" s="1">
        <v>1308.17</v>
      </c>
      <c r="F1371" s="1" t="s">
        <v>51</v>
      </c>
      <c r="G1371" s="1">
        <v>2.1</v>
      </c>
      <c r="H1371" s="1" t="s">
        <v>88</v>
      </c>
      <c r="I1371" s="1" t="s">
        <v>53</v>
      </c>
      <c r="J1371" s="1" t="s">
        <v>64</v>
      </c>
      <c r="K1371" s="1" t="s">
        <v>71</v>
      </c>
      <c r="L1371" s="1" t="s">
        <v>90</v>
      </c>
      <c r="M1371" s="20">
        <v>42988</v>
      </c>
      <c r="N1371" s="21">
        <f>E1371-G1371</f>
        <v>1306.0700000000002</v>
      </c>
      <c r="O1371" s="19">
        <f>M1371-B1371</f>
        <v>1</v>
      </c>
    </row>
    <row r="1372" spans="1:15">
      <c r="A1372" s="1">
        <v>36994</v>
      </c>
      <c r="B1372" s="20">
        <v>43267</v>
      </c>
      <c r="C1372" s="1" t="s">
        <v>50</v>
      </c>
      <c r="D1372" s="1">
        <v>40</v>
      </c>
      <c r="E1372" s="1">
        <v>5632.99</v>
      </c>
      <c r="F1372" s="1" t="s">
        <v>77</v>
      </c>
      <c r="G1372" s="1">
        <v>32.1</v>
      </c>
      <c r="H1372" s="1" t="s">
        <v>88</v>
      </c>
      <c r="I1372" s="1" t="s">
        <v>53</v>
      </c>
      <c r="J1372" s="1" t="s">
        <v>79</v>
      </c>
      <c r="K1372" s="1" t="s">
        <v>80</v>
      </c>
      <c r="L1372" s="1" t="s">
        <v>81</v>
      </c>
      <c r="M1372" s="20">
        <v>43267</v>
      </c>
      <c r="N1372" s="21">
        <f>E1372-G1372</f>
        <v>5600.8899999999994</v>
      </c>
      <c r="O1372" s="19">
        <f>M1372-B1372</f>
        <v>0</v>
      </c>
    </row>
    <row r="1373" spans="1:15">
      <c r="A1373" s="1">
        <v>31046</v>
      </c>
      <c r="B1373" s="20">
        <v>43137</v>
      </c>
      <c r="C1373" s="1" t="s">
        <v>50</v>
      </c>
      <c r="D1373" s="1">
        <v>35</v>
      </c>
      <c r="E1373" s="1">
        <v>265.81</v>
      </c>
      <c r="F1373" s="1" t="s">
        <v>51</v>
      </c>
      <c r="G1373" s="1">
        <v>4.7</v>
      </c>
      <c r="H1373" s="1" t="s">
        <v>52</v>
      </c>
      <c r="I1373" s="1" t="s">
        <v>53</v>
      </c>
      <c r="J1373" s="1" t="s">
        <v>54</v>
      </c>
      <c r="K1373" s="1" t="s">
        <v>75</v>
      </c>
      <c r="L1373" s="1" t="s">
        <v>90</v>
      </c>
      <c r="M1373" s="20">
        <v>43140</v>
      </c>
      <c r="N1373" s="21">
        <f>E1373-G1373</f>
        <v>261.11</v>
      </c>
      <c r="O1373" s="19">
        <f>M1373-B1373</f>
        <v>3</v>
      </c>
    </row>
    <row r="1374" spans="1:15">
      <c r="A1374" s="1">
        <v>5760</v>
      </c>
      <c r="B1374" s="20">
        <v>42513</v>
      </c>
      <c r="C1374" s="1" t="s">
        <v>61</v>
      </c>
      <c r="D1374" s="1">
        <v>34</v>
      </c>
      <c r="E1374" s="1">
        <v>5630.05</v>
      </c>
      <c r="F1374" s="1" t="s">
        <v>77</v>
      </c>
      <c r="G1374" s="1">
        <v>46.8</v>
      </c>
      <c r="H1374" s="1" t="s">
        <v>52</v>
      </c>
      <c r="I1374" s="1" t="s">
        <v>70</v>
      </c>
      <c r="J1374" s="1" t="s">
        <v>79</v>
      </c>
      <c r="K1374" s="1" t="s">
        <v>80</v>
      </c>
      <c r="L1374" s="1" t="s">
        <v>81</v>
      </c>
      <c r="M1374" s="20">
        <v>42514</v>
      </c>
      <c r="N1374" s="21">
        <f>E1374-G1374</f>
        <v>5583.25</v>
      </c>
      <c r="O1374" s="19">
        <f>M1374-B1374</f>
        <v>1</v>
      </c>
    </row>
    <row r="1375" spans="1:15">
      <c r="A1375" s="1">
        <v>35908</v>
      </c>
      <c r="B1375" s="20">
        <v>43080</v>
      </c>
      <c r="C1375" s="1" t="s">
        <v>61</v>
      </c>
      <c r="D1375" s="1">
        <v>40</v>
      </c>
      <c r="E1375" s="1">
        <v>256.99</v>
      </c>
      <c r="F1375" s="1" t="s">
        <v>51</v>
      </c>
      <c r="G1375" s="1">
        <v>8.1999999999999993</v>
      </c>
      <c r="H1375" s="1" t="s">
        <v>52</v>
      </c>
      <c r="I1375" s="1" t="s">
        <v>74</v>
      </c>
      <c r="J1375" s="1" t="s">
        <v>54</v>
      </c>
      <c r="K1375" s="1" t="s">
        <v>101</v>
      </c>
      <c r="L1375" s="1" t="s">
        <v>56</v>
      </c>
      <c r="M1375" s="20">
        <v>43082</v>
      </c>
      <c r="N1375" s="21">
        <f>E1375-G1375</f>
        <v>248.79000000000002</v>
      </c>
      <c r="O1375" s="19">
        <f>M1375-B1375</f>
        <v>2</v>
      </c>
    </row>
    <row r="1376" spans="1:15">
      <c r="A1376" s="1">
        <v>43044</v>
      </c>
      <c r="B1376" s="20">
        <v>42659</v>
      </c>
      <c r="C1376" s="1" t="s">
        <v>92</v>
      </c>
      <c r="D1376" s="1">
        <v>3</v>
      </c>
      <c r="E1376" s="1">
        <v>21086.7</v>
      </c>
      <c r="F1376" s="1" t="s">
        <v>51</v>
      </c>
      <c r="G1376" s="1">
        <v>26.2</v>
      </c>
      <c r="H1376" s="1" t="s">
        <v>88</v>
      </c>
      <c r="I1376" s="1" t="s">
        <v>70</v>
      </c>
      <c r="J1376" s="1" t="s">
        <v>64</v>
      </c>
      <c r="K1376" s="1" t="s">
        <v>97</v>
      </c>
      <c r="L1376" s="1" t="s">
        <v>104</v>
      </c>
      <c r="M1376" s="20">
        <v>42661</v>
      </c>
      <c r="N1376" s="21">
        <f>E1376-G1376</f>
        <v>21060.5</v>
      </c>
      <c r="O1376" s="19">
        <f>M1376-B1376</f>
        <v>2</v>
      </c>
    </row>
    <row r="1377" spans="1:15">
      <c r="A1377" s="1">
        <v>21505</v>
      </c>
      <c r="B1377" s="20">
        <v>43802</v>
      </c>
      <c r="C1377" s="1" t="s">
        <v>85</v>
      </c>
      <c r="D1377" s="1">
        <v>3</v>
      </c>
      <c r="E1377" s="1">
        <v>976.21</v>
      </c>
      <c r="F1377" s="1" t="s">
        <v>77</v>
      </c>
      <c r="G1377" s="1">
        <v>74.400000000000006</v>
      </c>
      <c r="H1377" s="1" t="s">
        <v>78</v>
      </c>
      <c r="I1377" s="1" t="s">
        <v>70</v>
      </c>
      <c r="J1377" s="1" t="s">
        <v>79</v>
      </c>
      <c r="K1377" s="1" t="s">
        <v>80</v>
      </c>
      <c r="L1377" s="1" t="s">
        <v>81</v>
      </c>
      <c r="M1377" s="20">
        <v>43802</v>
      </c>
      <c r="N1377" s="21">
        <f>E1377-G1377</f>
        <v>901.81000000000006</v>
      </c>
      <c r="O1377" s="19">
        <f>M1377-B1377</f>
        <v>0</v>
      </c>
    </row>
    <row r="1378" spans="1:15">
      <c r="A1378" s="1">
        <v>46885</v>
      </c>
      <c r="B1378" s="20">
        <v>43257</v>
      </c>
      <c r="C1378" s="1" t="s">
        <v>85</v>
      </c>
      <c r="D1378" s="1">
        <v>48</v>
      </c>
      <c r="E1378" s="1">
        <v>97.33</v>
      </c>
      <c r="F1378" s="1" t="s">
        <v>51</v>
      </c>
      <c r="G1378" s="1">
        <v>1.7</v>
      </c>
      <c r="H1378" s="1" t="s">
        <v>99</v>
      </c>
      <c r="I1378" s="1" t="s">
        <v>53</v>
      </c>
      <c r="J1378" s="1" t="s">
        <v>54</v>
      </c>
      <c r="K1378" s="1" t="s">
        <v>123</v>
      </c>
      <c r="L1378" s="1" t="s">
        <v>76</v>
      </c>
      <c r="M1378" s="20">
        <v>43261</v>
      </c>
      <c r="N1378" s="21">
        <f>E1378-G1378</f>
        <v>95.63</v>
      </c>
      <c r="O1378" s="19">
        <f>M1378-B1378</f>
        <v>4</v>
      </c>
    </row>
    <row r="1379" spans="1:15">
      <c r="A1379" s="1">
        <v>42306</v>
      </c>
      <c r="B1379" s="20">
        <v>43722</v>
      </c>
      <c r="C1379" s="1" t="s">
        <v>57</v>
      </c>
      <c r="D1379" s="1">
        <v>4</v>
      </c>
      <c r="E1379" s="1">
        <v>39.01</v>
      </c>
      <c r="F1379" s="1" t="s">
        <v>51</v>
      </c>
      <c r="G1379" s="1">
        <v>3.2</v>
      </c>
      <c r="H1379" s="1" t="s">
        <v>73</v>
      </c>
      <c r="I1379" s="1" t="s">
        <v>63</v>
      </c>
      <c r="J1379" s="1" t="s">
        <v>54</v>
      </c>
      <c r="K1379" s="1" t="s">
        <v>55</v>
      </c>
      <c r="L1379" s="1" t="s">
        <v>56</v>
      </c>
      <c r="M1379" s="20">
        <v>43724</v>
      </c>
      <c r="N1379" s="21">
        <f>E1379-G1379</f>
        <v>35.809999999999995</v>
      </c>
      <c r="O1379" s="19">
        <f>M1379-B1379</f>
        <v>2</v>
      </c>
    </row>
    <row r="1380" spans="1:15">
      <c r="A1380" s="1">
        <v>27330</v>
      </c>
      <c r="B1380" s="20">
        <v>42628</v>
      </c>
      <c r="C1380" s="1" t="s">
        <v>85</v>
      </c>
      <c r="D1380" s="1">
        <v>30</v>
      </c>
      <c r="E1380" s="1">
        <v>13483.06</v>
      </c>
      <c r="F1380" s="1" t="s">
        <v>77</v>
      </c>
      <c r="G1380" s="1">
        <v>15.7</v>
      </c>
      <c r="H1380" s="1" t="s">
        <v>73</v>
      </c>
      <c r="I1380" s="1" t="s">
        <v>70</v>
      </c>
      <c r="J1380" s="1" t="s">
        <v>64</v>
      </c>
      <c r="K1380" s="1" t="s">
        <v>97</v>
      </c>
      <c r="L1380" s="1" t="s">
        <v>81</v>
      </c>
      <c r="M1380" s="20">
        <v>42637</v>
      </c>
      <c r="N1380" s="21">
        <f>E1380-G1380</f>
        <v>13467.359999999999</v>
      </c>
      <c r="O1380" s="19">
        <f>M1380-B1380</f>
        <v>9</v>
      </c>
    </row>
    <row r="1381" spans="1:15">
      <c r="A1381" s="1">
        <v>55553</v>
      </c>
      <c r="B1381" s="20">
        <v>42567</v>
      </c>
      <c r="C1381" s="1" t="s">
        <v>92</v>
      </c>
      <c r="D1381" s="1">
        <v>32</v>
      </c>
      <c r="E1381" s="1">
        <v>189.95</v>
      </c>
      <c r="F1381" s="1" t="s">
        <v>51</v>
      </c>
      <c r="G1381" s="1">
        <v>1.5</v>
      </c>
      <c r="H1381" s="1" t="s">
        <v>52</v>
      </c>
      <c r="I1381" s="1" t="s">
        <v>74</v>
      </c>
      <c r="J1381" s="1" t="s">
        <v>54</v>
      </c>
      <c r="K1381" s="1" t="s">
        <v>84</v>
      </c>
      <c r="L1381" s="1" t="s">
        <v>56</v>
      </c>
      <c r="M1381" s="20">
        <v>42568</v>
      </c>
      <c r="N1381" s="21">
        <f>E1381-G1381</f>
        <v>188.45</v>
      </c>
      <c r="O1381" s="19">
        <f>M1381-B1381</f>
        <v>1</v>
      </c>
    </row>
    <row r="1382" spans="1:15">
      <c r="A1382" s="1">
        <v>8833</v>
      </c>
      <c r="B1382" s="20">
        <v>43589</v>
      </c>
      <c r="C1382" s="1" t="s">
        <v>85</v>
      </c>
      <c r="D1382" s="1">
        <v>40</v>
      </c>
      <c r="E1382" s="1">
        <v>3572.7085999999999</v>
      </c>
      <c r="F1382" s="1" t="s">
        <v>51</v>
      </c>
      <c r="G1382" s="1">
        <v>37.5</v>
      </c>
      <c r="H1382" s="1" t="s">
        <v>127</v>
      </c>
      <c r="I1382" s="1" t="s">
        <v>74</v>
      </c>
      <c r="J1382" s="1" t="s">
        <v>54</v>
      </c>
      <c r="K1382" s="1" t="s">
        <v>82</v>
      </c>
      <c r="L1382" s="1" t="s">
        <v>104</v>
      </c>
      <c r="M1382" s="20">
        <v>43593</v>
      </c>
      <c r="N1382" s="21">
        <f>E1382-G1382</f>
        <v>3535.2085999999999</v>
      </c>
      <c r="O1382" s="19">
        <f>M1382-B1382</f>
        <v>4</v>
      </c>
    </row>
    <row r="1383" spans="1:15">
      <c r="A1383" s="1">
        <v>59297</v>
      </c>
      <c r="B1383" s="20">
        <v>42712</v>
      </c>
      <c r="C1383" s="1" t="s">
        <v>92</v>
      </c>
      <c r="D1383" s="1">
        <v>13</v>
      </c>
      <c r="E1383" s="1">
        <v>1693.24</v>
      </c>
      <c r="F1383" s="1" t="s">
        <v>77</v>
      </c>
      <c r="G1383" s="1">
        <v>60.1</v>
      </c>
      <c r="H1383" s="1" t="s">
        <v>88</v>
      </c>
      <c r="I1383" s="1" t="s">
        <v>63</v>
      </c>
      <c r="J1383" s="1" t="s">
        <v>64</v>
      </c>
      <c r="K1383" s="1" t="s">
        <v>97</v>
      </c>
      <c r="L1383" s="1" t="s">
        <v>115</v>
      </c>
      <c r="M1383" s="20">
        <v>42714</v>
      </c>
      <c r="N1383" s="21">
        <f>E1383-G1383</f>
        <v>1633.14</v>
      </c>
      <c r="O1383" s="19">
        <f>M1383-B1383</f>
        <v>2</v>
      </c>
    </row>
    <row r="1384" spans="1:15">
      <c r="A1384" s="1">
        <v>57185</v>
      </c>
      <c r="B1384" s="20">
        <v>43242</v>
      </c>
      <c r="C1384" s="1" t="s">
        <v>92</v>
      </c>
      <c r="D1384" s="1">
        <v>28</v>
      </c>
      <c r="E1384" s="1">
        <v>1456.08</v>
      </c>
      <c r="F1384" s="1" t="s">
        <v>51</v>
      </c>
      <c r="G1384" s="1">
        <v>11</v>
      </c>
      <c r="H1384" s="1" t="s">
        <v>52</v>
      </c>
      <c r="I1384" s="1" t="s">
        <v>53</v>
      </c>
      <c r="J1384" s="1" t="s">
        <v>79</v>
      </c>
      <c r="K1384" s="1" t="s">
        <v>87</v>
      </c>
      <c r="L1384" s="1" t="s">
        <v>104</v>
      </c>
      <c r="M1384" s="20">
        <v>43244</v>
      </c>
      <c r="N1384" s="21">
        <f>E1384-G1384</f>
        <v>1445.08</v>
      </c>
      <c r="O1384" s="19">
        <f>M1384-B1384</f>
        <v>2</v>
      </c>
    </row>
    <row r="1385" spans="1:15">
      <c r="A1385" s="1">
        <v>5509</v>
      </c>
      <c r="B1385" s="20">
        <v>42466</v>
      </c>
      <c r="C1385" s="1" t="s">
        <v>85</v>
      </c>
      <c r="D1385" s="1">
        <v>11</v>
      </c>
      <c r="E1385" s="1">
        <v>73.25</v>
      </c>
      <c r="F1385" s="1" t="s">
        <v>51</v>
      </c>
      <c r="G1385" s="1">
        <v>5.7</v>
      </c>
      <c r="H1385" s="1" t="s">
        <v>95</v>
      </c>
      <c r="I1385" s="1" t="s">
        <v>70</v>
      </c>
      <c r="J1385" s="1" t="s">
        <v>54</v>
      </c>
      <c r="K1385" s="1" t="s">
        <v>84</v>
      </c>
      <c r="L1385" s="1" t="s">
        <v>56</v>
      </c>
      <c r="M1385" s="20">
        <v>42471</v>
      </c>
      <c r="N1385" s="21">
        <f>E1385-G1385</f>
        <v>67.55</v>
      </c>
      <c r="O1385" s="19">
        <f>M1385-B1385</f>
        <v>5</v>
      </c>
    </row>
    <row r="1386" spans="1:15">
      <c r="A1386" s="1">
        <v>56224</v>
      </c>
      <c r="B1386" s="20">
        <v>43763</v>
      </c>
      <c r="C1386" s="1" t="s">
        <v>92</v>
      </c>
      <c r="D1386" s="1">
        <v>32</v>
      </c>
      <c r="E1386" s="1">
        <v>3429.61</v>
      </c>
      <c r="F1386" s="1" t="s">
        <v>77</v>
      </c>
      <c r="G1386" s="1">
        <v>79.599999999999994</v>
      </c>
      <c r="H1386" s="1" t="s">
        <v>73</v>
      </c>
      <c r="I1386" s="1" t="s">
        <v>70</v>
      </c>
      <c r="J1386" s="1" t="s">
        <v>79</v>
      </c>
      <c r="K1386" s="1" t="s">
        <v>80</v>
      </c>
      <c r="L1386" s="1" t="s">
        <v>81</v>
      </c>
      <c r="M1386" s="20">
        <v>43764</v>
      </c>
      <c r="N1386" s="21">
        <f>E1386-G1386</f>
        <v>3350.01</v>
      </c>
      <c r="O1386" s="19">
        <f>M1386-B1386</f>
        <v>1</v>
      </c>
    </row>
    <row r="1387" spans="1:15">
      <c r="A1387" s="1">
        <v>35490</v>
      </c>
      <c r="B1387" s="20">
        <v>43075</v>
      </c>
      <c r="C1387" s="1" t="s">
        <v>57</v>
      </c>
      <c r="D1387" s="1">
        <v>7</v>
      </c>
      <c r="E1387" s="1">
        <v>47.76</v>
      </c>
      <c r="F1387" s="1" t="s">
        <v>69</v>
      </c>
      <c r="G1387" s="1">
        <v>1.3</v>
      </c>
      <c r="H1387" s="1" t="s">
        <v>88</v>
      </c>
      <c r="I1387" s="1" t="s">
        <v>74</v>
      </c>
      <c r="J1387" s="1" t="s">
        <v>54</v>
      </c>
      <c r="K1387" s="1" t="s">
        <v>100</v>
      </c>
      <c r="L1387" s="1" t="s">
        <v>76</v>
      </c>
      <c r="M1387" s="20">
        <v>43077</v>
      </c>
      <c r="N1387" s="21">
        <f>E1387-G1387</f>
        <v>46.46</v>
      </c>
      <c r="O1387" s="19">
        <f>M1387-B1387</f>
        <v>2</v>
      </c>
    </row>
    <row r="1388" spans="1:15">
      <c r="A1388" s="1">
        <v>8162</v>
      </c>
      <c r="B1388" s="20">
        <v>42649</v>
      </c>
      <c r="C1388" s="1" t="s">
        <v>92</v>
      </c>
      <c r="D1388" s="1">
        <v>42</v>
      </c>
      <c r="E1388" s="1">
        <v>5832.14</v>
      </c>
      <c r="F1388" s="1" t="s">
        <v>51</v>
      </c>
      <c r="G1388" s="1">
        <v>21.4</v>
      </c>
      <c r="H1388" s="1" t="s">
        <v>78</v>
      </c>
      <c r="I1388" s="1" t="s">
        <v>74</v>
      </c>
      <c r="J1388" s="1" t="s">
        <v>54</v>
      </c>
      <c r="K1388" s="1" t="s">
        <v>82</v>
      </c>
      <c r="L1388" s="1" t="s">
        <v>56</v>
      </c>
      <c r="M1388" s="20">
        <v>42651</v>
      </c>
      <c r="N1388" s="21">
        <f>E1388-G1388</f>
        <v>5810.7400000000007</v>
      </c>
      <c r="O1388" s="19">
        <f>M1388-B1388</f>
        <v>2</v>
      </c>
    </row>
    <row r="1389" spans="1:15">
      <c r="A1389" s="1">
        <v>8678</v>
      </c>
      <c r="B1389" s="20">
        <v>43738</v>
      </c>
      <c r="C1389" s="1" t="s">
        <v>85</v>
      </c>
      <c r="D1389" s="1">
        <v>31</v>
      </c>
      <c r="E1389" s="1">
        <v>1003.45</v>
      </c>
      <c r="F1389" s="1" t="s">
        <v>51</v>
      </c>
      <c r="G1389" s="1">
        <v>7.1</v>
      </c>
      <c r="H1389" s="1" t="s">
        <v>99</v>
      </c>
      <c r="I1389" s="1" t="s">
        <v>63</v>
      </c>
      <c r="J1389" s="1" t="s">
        <v>54</v>
      </c>
      <c r="K1389" s="1" t="s">
        <v>82</v>
      </c>
      <c r="L1389" s="1" t="s">
        <v>56</v>
      </c>
      <c r="M1389" s="20">
        <v>43743</v>
      </c>
      <c r="N1389" s="21">
        <f>E1389-G1389</f>
        <v>996.35</v>
      </c>
      <c r="O1389" s="19">
        <f>M1389-B1389</f>
        <v>5</v>
      </c>
    </row>
    <row r="1390" spans="1:15">
      <c r="A1390" s="1">
        <v>37763</v>
      </c>
      <c r="B1390" s="20">
        <v>43503</v>
      </c>
      <c r="C1390" s="1" t="s">
        <v>61</v>
      </c>
      <c r="D1390" s="1">
        <v>29</v>
      </c>
      <c r="E1390" s="1">
        <v>181.48269999999999</v>
      </c>
      <c r="F1390" s="1" t="s">
        <v>51</v>
      </c>
      <c r="G1390" s="1">
        <v>10.6</v>
      </c>
      <c r="H1390" s="1" t="s">
        <v>78</v>
      </c>
      <c r="I1390" s="1" t="s">
        <v>63</v>
      </c>
      <c r="J1390" s="1" t="s">
        <v>54</v>
      </c>
      <c r="K1390" s="1" t="s">
        <v>55</v>
      </c>
      <c r="L1390" s="1" t="s">
        <v>56</v>
      </c>
      <c r="M1390" s="20">
        <v>43504</v>
      </c>
      <c r="N1390" s="21">
        <f>E1390-G1390</f>
        <v>170.8827</v>
      </c>
      <c r="O1390" s="19">
        <f>M1390-B1390</f>
        <v>1</v>
      </c>
    </row>
    <row r="1391" spans="1:15">
      <c r="A1391" s="1">
        <v>36800</v>
      </c>
      <c r="B1391" s="20">
        <v>42987</v>
      </c>
      <c r="C1391" s="1" t="s">
        <v>57</v>
      </c>
      <c r="D1391" s="1">
        <v>4</v>
      </c>
      <c r="E1391" s="1">
        <v>62.53</v>
      </c>
      <c r="F1391" s="1" t="s">
        <v>69</v>
      </c>
      <c r="G1391" s="1">
        <v>4.8</v>
      </c>
      <c r="H1391" s="1" t="s">
        <v>86</v>
      </c>
      <c r="I1391" s="1" t="s">
        <v>53</v>
      </c>
      <c r="J1391" s="1" t="s">
        <v>54</v>
      </c>
      <c r="K1391" s="1" t="s">
        <v>98</v>
      </c>
      <c r="L1391" s="1" t="s">
        <v>56</v>
      </c>
      <c r="M1391" s="20">
        <v>42988</v>
      </c>
      <c r="N1391" s="21">
        <f>E1391-G1391</f>
        <v>57.730000000000004</v>
      </c>
      <c r="O1391" s="19">
        <f>M1391-B1391</f>
        <v>1</v>
      </c>
    </row>
    <row r="1392" spans="1:15">
      <c r="A1392" s="1">
        <v>12129</v>
      </c>
      <c r="B1392" s="20">
        <v>43824</v>
      </c>
      <c r="C1392" s="1" t="s">
        <v>92</v>
      </c>
      <c r="D1392" s="1">
        <v>36</v>
      </c>
      <c r="E1392" s="1">
        <v>5191.6899999999996</v>
      </c>
      <c r="F1392" s="1" t="s">
        <v>77</v>
      </c>
      <c r="G1392" s="1">
        <v>75.099999999999994</v>
      </c>
      <c r="H1392" s="1" t="s">
        <v>73</v>
      </c>
      <c r="I1392" s="1" t="s">
        <v>53</v>
      </c>
      <c r="J1392" s="1" t="s">
        <v>79</v>
      </c>
      <c r="K1392" s="1" t="s">
        <v>80</v>
      </c>
      <c r="L1392" s="1" t="s">
        <v>81</v>
      </c>
      <c r="M1392" s="20">
        <v>43827</v>
      </c>
      <c r="N1392" s="21">
        <f>E1392-G1392</f>
        <v>5116.5899999999992</v>
      </c>
      <c r="O1392" s="19">
        <f>M1392-B1392</f>
        <v>3</v>
      </c>
    </row>
    <row r="1393" spans="1:15">
      <c r="A1393" s="1">
        <v>27463</v>
      </c>
      <c r="B1393" s="20">
        <v>42686</v>
      </c>
      <c r="C1393" s="1" t="s">
        <v>92</v>
      </c>
      <c r="D1393" s="1">
        <v>31</v>
      </c>
      <c r="E1393" s="1">
        <v>893.57</v>
      </c>
      <c r="F1393" s="1" t="s">
        <v>51</v>
      </c>
      <c r="G1393" s="1">
        <v>9.6</v>
      </c>
      <c r="H1393" s="1" t="s">
        <v>88</v>
      </c>
      <c r="I1393" s="1" t="s">
        <v>63</v>
      </c>
      <c r="J1393" s="1" t="s">
        <v>79</v>
      </c>
      <c r="K1393" s="1" t="s">
        <v>87</v>
      </c>
      <c r="L1393" s="1" t="s">
        <v>90</v>
      </c>
      <c r="M1393" s="20">
        <v>42688</v>
      </c>
      <c r="N1393" s="21">
        <f>E1393-G1393</f>
        <v>883.97</v>
      </c>
      <c r="O1393" s="19">
        <f>M1393-B1393</f>
        <v>2</v>
      </c>
    </row>
    <row r="1394" spans="1:15">
      <c r="A1394" s="1">
        <v>36832</v>
      </c>
      <c r="B1394" s="20">
        <v>43617</v>
      </c>
      <c r="C1394" s="1" t="s">
        <v>85</v>
      </c>
      <c r="D1394" s="1">
        <v>24</v>
      </c>
      <c r="E1394" s="1">
        <v>64.938299999999998</v>
      </c>
      <c r="F1394" s="1" t="s">
        <v>69</v>
      </c>
      <c r="G1394" s="1">
        <v>2.1</v>
      </c>
      <c r="H1394" s="1" t="s">
        <v>73</v>
      </c>
      <c r="I1394" s="1" t="s">
        <v>74</v>
      </c>
      <c r="J1394" s="1" t="s">
        <v>64</v>
      </c>
      <c r="K1394" s="1" t="s">
        <v>71</v>
      </c>
      <c r="L1394" s="1" t="s">
        <v>90</v>
      </c>
      <c r="M1394" s="20">
        <v>43622</v>
      </c>
      <c r="N1394" s="21">
        <f>E1394-G1394</f>
        <v>62.838299999999997</v>
      </c>
      <c r="O1394" s="19">
        <f>M1394-B1394</f>
        <v>5</v>
      </c>
    </row>
    <row r="1395" spans="1:15">
      <c r="A1395" s="1">
        <v>36135</v>
      </c>
      <c r="B1395" s="20">
        <v>43249</v>
      </c>
      <c r="C1395" s="1" t="s">
        <v>61</v>
      </c>
      <c r="D1395" s="1">
        <v>33</v>
      </c>
      <c r="E1395" s="1">
        <v>1069.1718000000001</v>
      </c>
      <c r="F1395" s="1" t="s">
        <v>51</v>
      </c>
      <c r="G1395" s="1">
        <v>3.5</v>
      </c>
      <c r="H1395" s="1" t="s">
        <v>62</v>
      </c>
      <c r="I1395" s="1" t="s">
        <v>63</v>
      </c>
      <c r="J1395" s="1" t="s">
        <v>64</v>
      </c>
      <c r="K1395" s="1" t="s">
        <v>65</v>
      </c>
      <c r="L1395" s="1" t="s">
        <v>90</v>
      </c>
      <c r="M1395" s="20">
        <v>43250</v>
      </c>
      <c r="N1395" s="21">
        <f>E1395-G1395</f>
        <v>1065.6718000000001</v>
      </c>
      <c r="O1395" s="19">
        <f>M1395-B1395</f>
        <v>1</v>
      </c>
    </row>
    <row r="1396" spans="1:15">
      <c r="A1396" s="1">
        <v>51493</v>
      </c>
      <c r="B1396" s="20">
        <v>43286</v>
      </c>
      <c r="C1396" s="1" t="s">
        <v>85</v>
      </c>
      <c r="D1396" s="1">
        <v>31</v>
      </c>
      <c r="E1396" s="1">
        <v>306.3</v>
      </c>
      <c r="F1396" s="1" t="s">
        <v>51</v>
      </c>
      <c r="G1396" s="1">
        <v>5.5</v>
      </c>
      <c r="H1396" s="1" t="s">
        <v>73</v>
      </c>
      <c r="I1396" s="1" t="s">
        <v>53</v>
      </c>
      <c r="J1396" s="1" t="s">
        <v>54</v>
      </c>
      <c r="K1396" s="1" t="s">
        <v>101</v>
      </c>
      <c r="L1396" s="1" t="s">
        <v>76</v>
      </c>
      <c r="M1396" s="20">
        <v>43288</v>
      </c>
      <c r="N1396" s="21">
        <f>E1396-G1396</f>
        <v>300.8</v>
      </c>
      <c r="O1396" s="19">
        <f>M1396-B1396</f>
        <v>2</v>
      </c>
    </row>
    <row r="1397" spans="1:15">
      <c r="A1397" s="1">
        <v>35558</v>
      </c>
      <c r="B1397" s="20">
        <v>42627</v>
      </c>
      <c r="C1397" s="1" t="s">
        <v>50</v>
      </c>
      <c r="D1397" s="1">
        <v>2</v>
      </c>
      <c r="E1397" s="1">
        <v>37.32</v>
      </c>
      <c r="F1397" s="1" t="s">
        <v>51</v>
      </c>
      <c r="G1397" s="1">
        <v>9.4</v>
      </c>
      <c r="H1397" s="1" t="s">
        <v>119</v>
      </c>
      <c r="I1397" s="1" t="s">
        <v>63</v>
      </c>
      <c r="J1397" s="1" t="s">
        <v>79</v>
      </c>
      <c r="K1397" s="1" t="s">
        <v>87</v>
      </c>
      <c r="L1397" s="1" t="s">
        <v>56</v>
      </c>
      <c r="M1397" s="20">
        <v>42629</v>
      </c>
      <c r="N1397" s="21">
        <f>E1397-G1397</f>
        <v>27.92</v>
      </c>
      <c r="O1397" s="19">
        <f>M1397-B1397</f>
        <v>2</v>
      </c>
    </row>
    <row r="1398" spans="1:15">
      <c r="A1398" s="1">
        <v>18595</v>
      </c>
      <c r="B1398" s="20">
        <v>42400</v>
      </c>
      <c r="C1398" s="1" t="s">
        <v>50</v>
      </c>
      <c r="D1398" s="1">
        <v>6</v>
      </c>
      <c r="E1398" s="1">
        <v>483.04</v>
      </c>
      <c r="F1398" s="1" t="s">
        <v>51</v>
      </c>
      <c r="G1398" s="1">
        <v>15</v>
      </c>
      <c r="H1398" s="1" t="s">
        <v>52</v>
      </c>
      <c r="I1398" s="1" t="s">
        <v>70</v>
      </c>
      <c r="J1398" s="1" t="s">
        <v>54</v>
      </c>
      <c r="K1398" s="1" t="s">
        <v>98</v>
      </c>
      <c r="L1398" s="1" t="s">
        <v>66</v>
      </c>
      <c r="M1398" s="20">
        <v>42402</v>
      </c>
      <c r="N1398" s="21">
        <f>E1398-G1398</f>
        <v>468.04</v>
      </c>
      <c r="O1398" s="19">
        <f>M1398-B1398</f>
        <v>2</v>
      </c>
    </row>
    <row r="1399" spans="1:15">
      <c r="A1399" s="1">
        <v>13923</v>
      </c>
      <c r="B1399" s="20">
        <v>43654</v>
      </c>
      <c r="C1399" s="1" t="s">
        <v>57</v>
      </c>
      <c r="D1399" s="1">
        <v>49</v>
      </c>
      <c r="E1399" s="1">
        <v>1305.6500000000001</v>
      </c>
      <c r="F1399" s="1" t="s">
        <v>51</v>
      </c>
      <c r="G1399" s="1">
        <v>12.3</v>
      </c>
      <c r="H1399" s="1" t="s">
        <v>95</v>
      </c>
      <c r="I1399" s="1" t="s">
        <v>70</v>
      </c>
      <c r="J1399" s="1" t="s">
        <v>54</v>
      </c>
      <c r="K1399" s="1" t="s">
        <v>101</v>
      </c>
      <c r="L1399" s="1" t="s">
        <v>56</v>
      </c>
      <c r="M1399" s="20">
        <v>43655</v>
      </c>
      <c r="N1399" s="21">
        <f>E1399-G1399</f>
        <v>1293.3500000000001</v>
      </c>
      <c r="O1399" s="19">
        <f>M1399-B1399</f>
        <v>1</v>
      </c>
    </row>
    <row r="1400" spans="1:15">
      <c r="A1400" s="1">
        <v>19584</v>
      </c>
      <c r="B1400" s="20">
        <v>42475</v>
      </c>
      <c r="C1400" s="1" t="s">
        <v>50</v>
      </c>
      <c r="D1400" s="1">
        <v>6</v>
      </c>
      <c r="E1400" s="1">
        <v>15553.31</v>
      </c>
      <c r="F1400" s="1" t="s">
        <v>77</v>
      </c>
      <c r="G1400" s="1">
        <v>31.8</v>
      </c>
      <c r="H1400" s="1" t="s">
        <v>52</v>
      </c>
      <c r="I1400" s="1" t="s">
        <v>53</v>
      </c>
      <c r="J1400" s="1" t="s">
        <v>64</v>
      </c>
      <c r="K1400" s="1" t="s">
        <v>97</v>
      </c>
      <c r="L1400" s="1" t="s">
        <v>81</v>
      </c>
      <c r="M1400" s="20">
        <v>42476</v>
      </c>
      <c r="N1400" s="21">
        <f>E1400-G1400</f>
        <v>15521.51</v>
      </c>
      <c r="O1400" s="19">
        <f>M1400-B1400</f>
        <v>1</v>
      </c>
    </row>
    <row r="1401" spans="1:15">
      <c r="A1401" s="1">
        <v>15106</v>
      </c>
      <c r="B1401" s="20">
        <v>43126</v>
      </c>
      <c r="C1401" s="1" t="s">
        <v>61</v>
      </c>
      <c r="D1401" s="1">
        <v>39</v>
      </c>
      <c r="E1401" s="1">
        <v>5781.61</v>
      </c>
      <c r="F1401" s="1" t="s">
        <v>77</v>
      </c>
      <c r="G1401" s="1">
        <v>19.100000000000001</v>
      </c>
      <c r="H1401" s="1" t="s">
        <v>62</v>
      </c>
      <c r="I1401" s="1" t="s">
        <v>70</v>
      </c>
      <c r="J1401" s="1" t="s">
        <v>64</v>
      </c>
      <c r="K1401" s="1" t="s">
        <v>97</v>
      </c>
      <c r="L1401" s="1" t="s">
        <v>81</v>
      </c>
      <c r="M1401" s="20">
        <v>43126</v>
      </c>
      <c r="N1401" s="21">
        <f>E1401-G1401</f>
        <v>5762.5099999999993</v>
      </c>
      <c r="O1401" s="19">
        <f>M1401-B1401</f>
        <v>0</v>
      </c>
    </row>
    <row r="1402" spans="1:15">
      <c r="A1402" s="1">
        <v>26976</v>
      </c>
      <c r="B1402" s="20">
        <v>43239</v>
      </c>
      <c r="C1402" s="1" t="s">
        <v>61</v>
      </c>
      <c r="D1402" s="1">
        <v>44</v>
      </c>
      <c r="E1402" s="1">
        <v>780.83</v>
      </c>
      <c r="F1402" s="1" t="s">
        <v>51</v>
      </c>
      <c r="G1402" s="1">
        <v>1.5</v>
      </c>
      <c r="H1402" s="1" t="s">
        <v>95</v>
      </c>
      <c r="I1402" s="1" t="s">
        <v>70</v>
      </c>
      <c r="J1402" s="1" t="s">
        <v>54</v>
      </c>
      <c r="K1402" s="1" t="s">
        <v>84</v>
      </c>
      <c r="L1402" s="1" t="s">
        <v>56</v>
      </c>
      <c r="M1402" s="20">
        <v>43240</v>
      </c>
      <c r="N1402" s="21">
        <f>E1402-G1402</f>
        <v>779.33</v>
      </c>
      <c r="O1402" s="19">
        <f>M1402-B1402</f>
        <v>1</v>
      </c>
    </row>
    <row r="1403" spans="1:15">
      <c r="A1403" s="1">
        <v>40803</v>
      </c>
      <c r="B1403" s="20">
        <v>43202</v>
      </c>
      <c r="C1403" s="1" t="s">
        <v>85</v>
      </c>
      <c r="D1403" s="1">
        <v>22</v>
      </c>
      <c r="E1403" s="1">
        <v>88.831400000000002</v>
      </c>
      <c r="F1403" s="1" t="s">
        <v>51</v>
      </c>
      <c r="G1403" s="1">
        <v>1.6</v>
      </c>
      <c r="H1403" s="1" t="s">
        <v>73</v>
      </c>
      <c r="I1403" s="1" t="s">
        <v>74</v>
      </c>
      <c r="J1403" s="1" t="s">
        <v>54</v>
      </c>
      <c r="K1403" s="1" t="s">
        <v>55</v>
      </c>
      <c r="L1403" s="1" t="s">
        <v>56</v>
      </c>
      <c r="M1403" s="20">
        <v>43207</v>
      </c>
      <c r="N1403" s="21">
        <f>E1403-G1403</f>
        <v>87.231400000000008</v>
      </c>
      <c r="O1403" s="19">
        <f>M1403-B1403</f>
        <v>5</v>
      </c>
    </row>
    <row r="1404" spans="1:15">
      <c r="A1404" s="1">
        <v>18080</v>
      </c>
      <c r="B1404" s="20">
        <v>42542</v>
      </c>
      <c r="C1404" s="1" t="s">
        <v>57</v>
      </c>
      <c r="D1404" s="1">
        <v>7</v>
      </c>
      <c r="E1404" s="1">
        <v>1296.82</v>
      </c>
      <c r="F1404" s="1" t="s">
        <v>77</v>
      </c>
      <c r="G1404" s="1">
        <v>28</v>
      </c>
      <c r="H1404" s="1" t="s">
        <v>62</v>
      </c>
      <c r="I1404" s="1" t="s">
        <v>53</v>
      </c>
      <c r="J1404" s="1" t="s">
        <v>79</v>
      </c>
      <c r="K1404" s="1" t="s">
        <v>80</v>
      </c>
      <c r="L1404" s="1" t="s">
        <v>81</v>
      </c>
      <c r="M1404" s="20">
        <v>42543</v>
      </c>
      <c r="N1404" s="21">
        <f>E1404-G1404</f>
        <v>1268.82</v>
      </c>
      <c r="O1404" s="19">
        <f>M1404-B1404</f>
        <v>1</v>
      </c>
    </row>
    <row r="1405" spans="1:15">
      <c r="A1405" s="1">
        <v>30375</v>
      </c>
      <c r="B1405" s="20">
        <v>43588</v>
      </c>
      <c r="C1405" s="1" t="s">
        <v>85</v>
      </c>
      <c r="D1405" s="1">
        <v>20</v>
      </c>
      <c r="E1405" s="1">
        <v>76.45</v>
      </c>
      <c r="F1405" s="1" t="s">
        <v>51</v>
      </c>
      <c r="G1405" s="1">
        <v>6.7</v>
      </c>
      <c r="H1405" s="1" t="s">
        <v>91</v>
      </c>
      <c r="I1405" s="1" t="s">
        <v>53</v>
      </c>
      <c r="J1405" s="1" t="s">
        <v>54</v>
      </c>
      <c r="K1405" s="1" t="s">
        <v>55</v>
      </c>
      <c r="L1405" s="1" t="s">
        <v>56</v>
      </c>
      <c r="M1405" s="20">
        <v>43592</v>
      </c>
      <c r="N1405" s="21">
        <f>E1405-G1405</f>
        <v>69.75</v>
      </c>
      <c r="O1405" s="19">
        <f>M1405-B1405</f>
        <v>4</v>
      </c>
    </row>
    <row r="1406" spans="1:15">
      <c r="A1406" s="1">
        <v>37505</v>
      </c>
      <c r="B1406" s="20">
        <v>43253</v>
      </c>
      <c r="C1406" s="1" t="s">
        <v>85</v>
      </c>
      <c r="D1406" s="1">
        <v>9</v>
      </c>
      <c r="E1406" s="1">
        <v>2147.75</v>
      </c>
      <c r="F1406" s="1" t="s">
        <v>69</v>
      </c>
      <c r="G1406" s="1">
        <v>12.6</v>
      </c>
      <c r="H1406" s="1" t="s">
        <v>73</v>
      </c>
      <c r="I1406" s="1" t="s">
        <v>70</v>
      </c>
      <c r="J1406" s="1" t="s">
        <v>54</v>
      </c>
      <c r="K1406" s="1" t="s">
        <v>98</v>
      </c>
      <c r="L1406" s="1" t="s">
        <v>66</v>
      </c>
      <c r="M1406" s="20">
        <v>43255</v>
      </c>
      <c r="N1406" s="21">
        <f>E1406-G1406</f>
        <v>2135.15</v>
      </c>
      <c r="O1406" s="19">
        <f>M1406-B1406</f>
        <v>2</v>
      </c>
    </row>
    <row r="1407" spans="1:15">
      <c r="A1407" s="1">
        <v>42528</v>
      </c>
      <c r="B1407" s="20">
        <v>42788</v>
      </c>
      <c r="C1407" s="1" t="s">
        <v>92</v>
      </c>
      <c r="D1407" s="1">
        <v>37</v>
      </c>
      <c r="E1407" s="1">
        <v>1451.4</v>
      </c>
      <c r="F1407" s="1" t="s">
        <v>51</v>
      </c>
      <c r="G1407" s="1">
        <v>21.4</v>
      </c>
      <c r="H1407" s="1" t="s">
        <v>86</v>
      </c>
      <c r="I1407" s="1" t="s">
        <v>63</v>
      </c>
      <c r="J1407" s="1" t="s">
        <v>54</v>
      </c>
      <c r="K1407" s="1" t="s">
        <v>101</v>
      </c>
      <c r="L1407" s="1" t="s">
        <v>56</v>
      </c>
      <c r="M1407" s="20">
        <v>42790</v>
      </c>
      <c r="N1407" s="21">
        <f>E1407-G1407</f>
        <v>1430</v>
      </c>
      <c r="O1407" s="19">
        <f>M1407-B1407</f>
        <v>2</v>
      </c>
    </row>
    <row r="1408" spans="1:15">
      <c r="A1408" s="1">
        <v>27845</v>
      </c>
      <c r="B1408" s="20">
        <v>43293</v>
      </c>
      <c r="C1408" s="1" t="s">
        <v>61</v>
      </c>
      <c r="D1408" s="1">
        <v>36</v>
      </c>
      <c r="E1408" s="1">
        <v>235.88</v>
      </c>
      <c r="F1408" s="1" t="s">
        <v>51</v>
      </c>
      <c r="G1408" s="1">
        <v>0.5</v>
      </c>
      <c r="H1408" s="1" t="s">
        <v>91</v>
      </c>
      <c r="I1408" s="1" t="s">
        <v>74</v>
      </c>
      <c r="J1408" s="1" t="s">
        <v>54</v>
      </c>
      <c r="K1408" s="1" t="s">
        <v>58</v>
      </c>
      <c r="L1408" s="1" t="s">
        <v>56</v>
      </c>
      <c r="M1408" s="20">
        <v>43294</v>
      </c>
      <c r="N1408" s="21">
        <f>E1408-G1408</f>
        <v>235.38</v>
      </c>
      <c r="O1408" s="19">
        <f>M1408-B1408</f>
        <v>1</v>
      </c>
    </row>
    <row r="1409" spans="1:15">
      <c r="A1409" s="1">
        <v>3073</v>
      </c>
      <c r="B1409" s="20">
        <v>42376</v>
      </c>
      <c r="C1409" s="1" t="s">
        <v>92</v>
      </c>
      <c r="D1409" s="1">
        <v>3</v>
      </c>
      <c r="E1409" s="1">
        <v>2268.0500000000002</v>
      </c>
      <c r="F1409" s="1" t="s">
        <v>69</v>
      </c>
      <c r="G1409" s="1">
        <v>26.2</v>
      </c>
      <c r="H1409" s="1" t="s">
        <v>78</v>
      </c>
      <c r="I1409" s="1" t="s">
        <v>70</v>
      </c>
      <c r="J1409" s="1" t="s">
        <v>64</v>
      </c>
      <c r="K1409" s="1" t="s">
        <v>96</v>
      </c>
      <c r="L1409" s="1" t="s">
        <v>104</v>
      </c>
      <c r="M1409" s="20">
        <v>42377</v>
      </c>
      <c r="N1409" s="21">
        <f>E1409-G1409</f>
        <v>2241.8500000000004</v>
      </c>
      <c r="O1409" s="19">
        <f>M1409-B1409</f>
        <v>1</v>
      </c>
    </row>
    <row r="1410" spans="1:15">
      <c r="A1410" s="1">
        <v>18918</v>
      </c>
      <c r="B1410" s="20">
        <v>43765</v>
      </c>
      <c r="C1410" s="1" t="s">
        <v>61</v>
      </c>
      <c r="D1410" s="1">
        <v>7</v>
      </c>
      <c r="E1410" s="1">
        <v>6808.3458000000001</v>
      </c>
      <c r="F1410" s="1" t="s">
        <v>51</v>
      </c>
      <c r="G1410" s="1">
        <v>15</v>
      </c>
      <c r="H1410" s="1" t="s">
        <v>95</v>
      </c>
      <c r="I1410" s="1" t="s">
        <v>53</v>
      </c>
      <c r="J1410" s="1" t="s">
        <v>64</v>
      </c>
      <c r="K1410" s="1" t="s">
        <v>97</v>
      </c>
      <c r="L1410" s="1" t="s">
        <v>66</v>
      </c>
      <c r="M1410" s="20">
        <v>43766</v>
      </c>
      <c r="N1410" s="21">
        <f>E1410-G1410</f>
        <v>6793.3458000000001</v>
      </c>
      <c r="O1410" s="19">
        <f>M1410-B1410</f>
        <v>1</v>
      </c>
    </row>
    <row r="1411" spans="1:15">
      <c r="A1411" s="1">
        <v>41508</v>
      </c>
      <c r="B1411" s="20">
        <v>43001</v>
      </c>
      <c r="C1411" s="1" t="s">
        <v>57</v>
      </c>
      <c r="D1411" s="1">
        <v>39</v>
      </c>
      <c r="E1411" s="1">
        <v>19860.599999999999</v>
      </c>
      <c r="F1411" s="1" t="s">
        <v>77</v>
      </c>
      <c r="G1411" s="1">
        <v>27.8</v>
      </c>
      <c r="H1411" s="1" t="s">
        <v>52</v>
      </c>
      <c r="I1411" s="1" t="s">
        <v>70</v>
      </c>
      <c r="J1411" s="1" t="s">
        <v>79</v>
      </c>
      <c r="K1411" s="1" t="s">
        <v>80</v>
      </c>
      <c r="L1411" s="1" t="s">
        <v>81</v>
      </c>
      <c r="M1411" s="20">
        <v>43003</v>
      </c>
      <c r="N1411" s="21">
        <f>E1411-G1411</f>
        <v>19832.8</v>
      </c>
      <c r="O1411" s="19">
        <f>M1411-B1411</f>
        <v>2</v>
      </c>
    </row>
    <row r="1412" spans="1:15">
      <c r="A1412" s="1">
        <v>14400</v>
      </c>
      <c r="B1412" s="20">
        <v>42404</v>
      </c>
      <c r="C1412" s="1" t="s">
        <v>92</v>
      </c>
      <c r="D1412" s="1">
        <v>32</v>
      </c>
      <c r="E1412" s="1">
        <v>79.540000000000006</v>
      </c>
      <c r="F1412" s="1" t="s">
        <v>51</v>
      </c>
      <c r="G1412" s="1">
        <v>6.5</v>
      </c>
      <c r="H1412" s="1" t="s">
        <v>99</v>
      </c>
      <c r="I1412" s="1" t="s">
        <v>70</v>
      </c>
      <c r="J1412" s="1" t="s">
        <v>54</v>
      </c>
      <c r="K1412" s="1" t="s">
        <v>55</v>
      </c>
      <c r="L1412" s="1" t="s">
        <v>56</v>
      </c>
      <c r="M1412" s="20">
        <v>42405</v>
      </c>
      <c r="N1412" s="21">
        <f>E1412-G1412</f>
        <v>73.040000000000006</v>
      </c>
      <c r="O1412" s="19">
        <f>M1412-B1412</f>
        <v>1</v>
      </c>
    </row>
    <row r="1413" spans="1:15">
      <c r="A1413" s="1">
        <v>44583</v>
      </c>
      <c r="B1413" s="20">
        <v>42646</v>
      </c>
      <c r="C1413" s="1" t="s">
        <v>85</v>
      </c>
      <c r="D1413" s="1">
        <v>6</v>
      </c>
      <c r="E1413" s="1">
        <v>18.82</v>
      </c>
      <c r="F1413" s="1" t="s">
        <v>51</v>
      </c>
      <c r="G1413" s="1">
        <v>5.4</v>
      </c>
      <c r="H1413" s="1" t="s">
        <v>86</v>
      </c>
      <c r="I1413" s="1" t="s">
        <v>53</v>
      </c>
      <c r="J1413" s="1" t="s">
        <v>54</v>
      </c>
      <c r="K1413" s="1" t="s">
        <v>98</v>
      </c>
      <c r="L1413" s="1" t="s">
        <v>56</v>
      </c>
      <c r="M1413" s="20">
        <v>42651</v>
      </c>
      <c r="N1413" s="21">
        <f>E1413-G1413</f>
        <v>13.42</v>
      </c>
      <c r="O1413" s="19">
        <f>M1413-B1413</f>
        <v>5</v>
      </c>
    </row>
    <row r="1414" spans="1:15">
      <c r="A1414" s="1">
        <v>2978</v>
      </c>
      <c r="B1414" s="20">
        <v>43221</v>
      </c>
      <c r="C1414" s="1" t="s">
        <v>50</v>
      </c>
      <c r="D1414" s="1">
        <v>36</v>
      </c>
      <c r="E1414" s="1">
        <v>5789.72</v>
      </c>
      <c r="F1414" s="1" t="s">
        <v>51</v>
      </c>
      <c r="G1414" s="1">
        <v>21.4</v>
      </c>
      <c r="H1414" s="1" t="s">
        <v>95</v>
      </c>
      <c r="I1414" s="1" t="s">
        <v>53</v>
      </c>
      <c r="J1414" s="1" t="s">
        <v>54</v>
      </c>
      <c r="K1414" s="1" t="s">
        <v>84</v>
      </c>
      <c r="L1414" s="1" t="s">
        <v>56</v>
      </c>
      <c r="M1414" s="20">
        <v>43223</v>
      </c>
      <c r="N1414" s="21">
        <f>E1414-G1414</f>
        <v>5768.3200000000006</v>
      </c>
      <c r="O1414" s="19">
        <f>M1414-B1414</f>
        <v>2</v>
      </c>
    </row>
    <row r="1415" spans="1:15">
      <c r="A1415" s="1">
        <v>46499</v>
      </c>
      <c r="B1415" s="20">
        <v>42527</v>
      </c>
      <c r="C1415" s="1" t="s">
        <v>50</v>
      </c>
      <c r="D1415" s="1">
        <v>1</v>
      </c>
      <c r="E1415" s="1">
        <v>50.23</v>
      </c>
      <c r="F1415" s="1" t="s">
        <v>51</v>
      </c>
      <c r="G1415" s="1">
        <v>3.7</v>
      </c>
      <c r="H1415" s="1" t="s">
        <v>73</v>
      </c>
      <c r="I1415" s="1" t="s">
        <v>70</v>
      </c>
      <c r="J1415" s="1" t="s">
        <v>54</v>
      </c>
      <c r="K1415" s="1" t="s">
        <v>98</v>
      </c>
      <c r="L1415" s="1" t="s">
        <v>56</v>
      </c>
      <c r="M1415" s="20">
        <v>42528</v>
      </c>
      <c r="N1415" s="21">
        <f>E1415-G1415</f>
        <v>46.529999999999994</v>
      </c>
      <c r="O1415" s="19">
        <f>M1415-B1415</f>
        <v>1</v>
      </c>
    </row>
    <row r="1416" spans="1:15">
      <c r="A1416" s="1">
        <v>36929</v>
      </c>
      <c r="B1416" s="20">
        <v>43610</v>
      </c>
      <c r="C1416" s="1" t="s">
        <v>85</v>
      </c>
      <c r="D1416" s="1">
        <v>45</v>
      </c>
      <c r="E1416" s="1">
        <v>3892.95</v>
      </c>
      <c r="F1416" s="1" t="s">
        <v>51</v>
      </c>
      <c r="G1416" s="1">
        <v>4.8</v>
      </c>
      <c r="H1416" s="1" t="s">
        <v>52</v>
      </c>
      <c r="I1416" s="1" t="s">
        <v>74</v>
      </c>
      <c r="J1416" s="1" t="s">
        <v>54</v>
      </c>
      <c r="K1416" s="1" t="s">
        <v>98</v>
      </c>
      <c r="L1416" s="1" t="s">
        <v>56</v>
      </c>
      <c r="M1416" s="20">
        <v>43610</v>
      </c>
      <c r="N1416" s="21">
        <f>E1416-G1416</f>
        <v>3888.1499999999996</v>
      </c>
      <c r="O1416" s="19">
        <f>M1416-B1416</f>
        <v>0</v>
      </c>
    </row>
    <row r="1417" spans="1:15">
      <c r="A1417" s="1">
        <v>3654</v>
      </c>
      <c r="B1417" s="20">
        <v>43618</v>
      </c>
      <c r="C1417" s="1" t="s">
        <v>85</v>
      </c>
      <c r="D1417" s="1">
        <v>39</v>
      </c>
      <c r="E1417" s="1">
        <v>7852.51</v>
      </c>
      <c r="F1417" s="1" t="s">
        <v>51</v>
      </c>
      <c r="G1417" s="1">
        <v>15</v>
      </c>
      <c r="H1417" s="1" t="s">
        <v>86</v>
      </c>
      <c r="I1417" s="1" t="s">
        <v>53</v>
      </c>
      <c r="J1417" s="1" t="s">
        <v>64</v>
      </c>
      <c r="K1417" s="1" t="s">
        <v>97</v>
      </c>
      <c r="L1417" s="1" t="s">
        <v>66</v>
      </c>
      <c r="M1417" s="20">
        <v>43623</v>
      </c>
      <c r="N1417" s="21">
        <f>E1417-G1417</f>
        <v>7837.51</v>
      </c>
      <c r="O1417" s="19">
        <f>M1417-B1417</f>
        <v>5</v>
      </c>
    </row>
    <row r="1418" spans="1:15">
      <c r="A1418" s="1">
        <v>11714</v>
      </c>
      <c r="B1418" s="20">
        <v>42585</v>
      </c>
      <c r="C1418" s="1" t="s">
        <v>50</v>
      </c>
      <c r="D1418" s="1">
        <v>1</v>
      </c>
      <c r="E1418" s="1">
        <v>3746.92</v>
      </c>
      <c r="F1418" s="1" t="s">
        <v>77</v>
      </c>
      <c r="G1418" s="1">
        <v>9.3000000000000007</v>
      </c>
      <c r="H1418" s="1" t="s">
        <v>95</v>
      </c>
      <c r="I1418" s="1" t="s">
        <v>53</v>
      </c>
      <c r="J1418" s="1" t="s">
        <v>64</v>
      </c>
      <c r="K1418" s="1" t="s">
        <v>97</v>
      </c>
      <c r="L1418" s="1" t="s">
        <v>115</v>
      </c>
      <c r="M1418" s="20">
        <v>42586</v>
      </c>
      <c r="N1418" s="21">
        <f>E1418-G1418</f>
        <v>3737.62</v>
      </c>
      <c r="O1418" s="19">
        <f>M1418-B1418</f>
        <v>1</v>
      </c>
    </row>
    <row r="1419" spans="1:15">
      <c r="A1419" s="1">
        <v>39425</v>
      </c>
      <c r="B1419" s="20">
        <v>43693</v>
      </c>
      <c r="C1419" s="1" t="s">
        <v>50</v>
      </c>
      <c r="D1419" s="1">
        <v>23</v>
      </c>
      <c r="E1419" s="1">
        <v>1356.18</v>
      </c>
      <c r="F1419" s="1" t="s">
        <v>51</v>
      </c>
      <c r="G1419" s="1">
        <v>6.4</v>
      </c>
      <c r="H1419" s="1" t="s">
        <v>88</v>
      </c>
      <c r="I1419" s="1" t="s">
        <v>74</v>
      </c>
      <c r="J1419" s="1" t="s">
        <v>64</v>
      </c>
      <c r="K1419" s="1" t="s">
        <v>65</v>
      </c>
      <c r="L1419" s="1" t="s">
        <v>56</v>
      </c>
      <c r="M1419" s="20">
        <v>43695</v>
      </c>
      <c r="N1419" s="21">
        <f>E1419-G1419</f>
        <v>1349.78</v>
      </c>
      <c r="O1419" s="19">
        <f>M1419-B1419</f>
        <v>2</v>
      </c>
    </row>
    <row r="1420" spans="1:15">
      <c r="A1420" s="1">
        <v>3397</v>
      </c>
      <c r="B1420" s="20">
        <v>42542</v>
      </c>
      <c r="C1420" s="1" t="s">
        <v>92</v>
      </c>
      <c r="D1420" s="1">
        <v>11</v>
      </c>
      <c r="E1420" s="1">
        <v>32.75</v>
      </c>
      <c r="F1420" s="1" t="s">
        <v>51</v>
      </c>
      <c r="G1420" s="1">
        <v>1.6</v>
      </c>
      <c r="H1420" s="1" t="s">
        <v>78</v>
      </c>
      <c r="I1420" s="1" t="s">
        <v>63</v>
      </c>
      <c r="J1420" s="1" t="s">
        <v>54</v>
      </c>
      <c r="K1420" s="1" t="s">
        <v>55</v>
      </c>
      <c r="L1420" s="1" t="s">
        <v>56</v>
      </c>
      <c r="M1420" s="20">
        <v>42543</v>
      </c>
      <c r="N1420" s="21">
        <f>E1420-G1420</f>
        <v>31.15</v>
      </c>
      <c r="O1420" s="19">
        <f>M1420-B1420</f>
        <v>1</v>
      </c>
    </row>
    <row r="1421" spans="1:15">
      <c r="A1421" s="1">
        <v>33505</v>
      </c>
      <c r="B1421" s="20">
        <v>43002</v>
      </c>
      <c r="C1421" s="1" t="s">
        <v>85</v>
      </c>
      <c r="D1421" s="1">
        <v>32</v>
      </c>
      <c r="E1421" s="1">
        <v>126.02460000000001</v>
      </c>
      <c r="F1421" s="1" t="s">
        <v>51</v>
      </c>
      <c r="G1421" s="1">
        <v>1.4</v>
      </c>
      <c r="H1421" s="1" t="s">
        <v>52</v>
      </c>
      <c r="I1421" s="1" t="s">
        <v>63</v>
      </c>
      <c r="J1421" s="1" t="s">
        <v>54</v>
      </c>
      <c r="K1421" s="1" t="s">
        <v>101</v>
      </c>
      <c r="L1421" s="1" t="s">
        <v>76</v>
      </c>
      <c r="M1421" s="20">
        <v>43006</v>
      </c>
      <c r="N1421" s="21">
        <f>E1421-G1421</f>
        <v>124.6246</v>
      </c>
      <c r="O1421" s="19">
        <f>M1421-B1421</f>
        <v>4</v>
      </c>
    </row>
    <row r="1422" spans="1:15">
      <c r="A1422" s="1">
        <v>17797</v>
      </c>
      <c r="B1422" s="20">
        <v>43656</v>
      </c>
      <c r="C1422" s="1" t="s">
        <v>85</v>
      </c>
      <c r="D1422" s="1">
        <v>10</v>
      </c>
      <c r="E1422" s="1">
        <v>1152.69</v>
      </c>
      <c r="F1422" s="1" t="s">
        <v>77</v>
      </c>
      <c r="G1422" s="1">
        <v>61.4</v>
      </c>
      <c r="H1422" s="1" t="s">
        <v>52</v>
      </c>
      <c r="I1422" s="1" t="s">
        <v>70</v>
      </c>
      <c r="J1422" s="1" t="s">
        <v>79</v>
      </c>
      <c r="K1422" s="1" t="s">
        <v>128</v>
      </c>
      <c r="L1422" s="1" t="s">
        <v>115</v>
      </c>
      <c r="M1422" s="20">
        <v>43658</v>
      </c>
      <c r="N1422" s="21">
        <f>E1422-G1422</f>
        <v>1091.29</v>
      </c>
      <c r="O1422" s="19">
        <f>M1422-B1422</f>
        <v>2</v>
      </c>
    </row>
    <row r="1423" spans="1:15">
      <c r="A1423" s="1">
        <v>30567</v>
      </c>
      <c r="B1423" s="20">
        <v>42383</v>
      </c>
      <c r="C1423" s="1" t="s">
        <v>61</v>
      </c>
      <c r="D1423" s="1">
        <v>8</v>
      </c>
      <c r="E1423" s="1">
        <v>784.9</v>
      </c>
      <c r="F1423" s="1" t="s">
        <v>51</v>
      </c>
      <c r="G1423" s="1">
        <v>21.4</v>
      </c>
      <c r="H1423" s="1" t="s">
        <v>91</v>
      </c>
      <c r="I1423" s="1" t="s">
        <v>74</v>
      </c>
      <c r="J1423" s="1" t="s">
        <v>54</v>
      </c>
      <c r="K1423" s="1" t="s">
        <v>84</v>
      </c>
      <c r="L1423" s="1" t="s">
        <v>56</v>
      </c>
      <c r="M1423" s="20">
        <v>42384</v>
      </c>
      <c r="N1423" s="21">
        <f>E1423-G1423</f>
        <v>763.5</v>
      </c>
      <c r="O1423" s="19">
        <f>M1423-B1423</f>
        <v>1</v>
      </c>
    </row>
    <row r="1424" spans="1:15">
      <c r="A1424" s="1">
        <v>16579</v>
      </c>
      <c r="B1424" s="20">
        <v>43080</v>
      </c>
      <c r="C1424" s="1" t="s">
        <v>61</v>
      </c>
      <c r="D1424" s="1">
        <v>33</v>
      </c>
      <c r="E1424" s="1">
        <v>68.44</v>
      </c>
      <c r="F1424" s="1" t="s">
        <v>51</v>
      </c>
      <c r="G1424" s="1">
        <v>1.6</v>
      </c>
      <c r="H1424" s="1" t="s">
        <v>91</v>
      </c>
      <c r="I1424" s="1" t="s">
        <v>63</v>
      </c>
      <c r="J1424" s="1" t="s">
        <v>54</v>
      </c>
      <c r="K1424" s="1" t="s">
        <v>55</v>
      </c>
      <c r="L1424" s="1" t="s">
        <v>56</v>
      </c>
      <c r="M1424" s="20">
        <v>43081</v>
      </c>
      <c r="N1424" s="21">
        <f>E1424-G1424</f>
        <v>66.84</v>
      </c>
      <c r="O1424" s="19">
        <f>M1424-B1424</f>
        <v>1</v>
      </c>
    </row>
    <row r="1425" spans="1:15">
      <c r="A1425" s="1">
        <v>29121</v>
      </c>
      <c r="B1425" s="20">
        <v>42835</v>
      </c>
      <c r="C1425" s="1" t="s">
        <v>92</v>
      </c>
      <c r="D1425" s="1">
        <v>31</v>
      </c>
      <c r="E1425" s="1">
        <v>3431.45</v>
      </c>
      <c r="F1425" s="1" t="s">
        <v>51</v>
      </c>
      <c r="G1425" s="1">
        <v>8.1999999999999993</v>
      </c>
      <c r="H1425" s="1" t="s">
        <v>119</v>
      </c>
      <c r="I1425" s="1" t="s">
        <v>53</v>
      </c>
      <c r="J1425" s="1" t="s">
        <v>64</v>
      </c>
      <c r="K1425" s="1" t="s">
        <v>65</v>
      </c>
      <c r="L1425" s="1" t="s">
        <v>56</v>
      </c>
      <c r="M1425" s="20">
        <v>42837</v>
      </c>
      <c r="N1425" s="21">
        <f>E1425-G1425</f>
        <v>3423.25</v>
      </c>
      <c r="O1425" s="19">
        <f>M1425-B1425</f>
        <v>2</v>
      </c>
    </row>
    <row r="1426" spans="1:15">
      <c r="A1426" s="1">
        <v>55779</v>
      </c>
      <c r="B1426" s="20">
        <v>43534</v>
      </c>
      <c r="C1426" s="1" t="s">
        <v>50</v>
      </c>
      <c r="D1426" s="1">
        <v>26</v>
      </c>
      <c r="E1426" s="1">
        <v>4358.29</v>
      </c>
      <c r="F1426" s="1" t="s">
        <v>77</v>
      </c>
      <c r="G1426" s="1">
        <v>32.1</v>
      </c>
      <c r="H1426" s="1" t="s">
        <v>52</v>
      </c>
      <c r="I1426" s="1" t="s">
        <v>70</v>
      </c>
      <c r="J1426" s="1" t="s">
        <v>79</v>
      </c>
      <c r="K1426" s="1" t="s">
        <v>80</v>
      </c>
      <c r="L1426" s="1" t="s">
        <v>81</v>
      </c>
      <c r="M1426" s="20">
        <v>43535</v>
      </c>
      <c r="N1426" s="21">
        <f>E1426-G1426</f>
        <v>4326.1899999999996</v>
      </c>
      <c r="O1426" s="19">
        <f>M1426-B1426</f>
        <v>1</v>
      </c>
    </row>
    <row r="1427" spans="1:15">
      <c r="A1427" s="1">
        <v>37696</v>
      </c>
      <c r="B1427" s="20">
        <v>42559</v>
      </c>
      <c r="C1427" s="1" t="s">
        <v>61</v>
      </c>
      <c r="D1427" s="1">
        <v>5</v>
      </c>
      <c r="E1427" s="1">
        <v>25.78</v>
      </c>
      <c r="F1427" s="1" t="s">
        <v>51</v>
      </c>
      <c r="G1427" s="1">
        <v>5.8</v>
      </c>
      <c r="H1427" s="1" t="s">
        <v>99</v>
      </c>
      <c r="I1427" s="1" t="s">
        <v>53</v>
      </c>
      <c r="J1427" s="1" t="s">
        <v>54</v>
      </c>
      <c r="K1427" s="1" t="s">
        <v>55</v>
      </c>
      <c r="L1427" s="1" t="s">
        <v>56</v>
      </c>
      <c r="M1427" s="20">
        <v>42561</v>
      </c>
      <c r="N1427" s="21">
        <f>E1427-G1427</f>
        <v>19.98</v>
      </c>
      <c r="O1427" s="19">
        <f>M1427-B1427</f>
        <v>2</v>
      </c>
    </row>
    <row r="1428" spans="1:15">
      <c r="A1428" s="1">
        <v>53894</v>
      </c>
      <c r="B1428" s="20">
        <v>42557</v>
      </c>
      <c r="C1428" s="1" t="s">
        <v>50</v>
      </c>
      <c r="D1428" s="1">
        <v>29</v>
      </c>
      <c r="E1428" s="1">
        <v>5520.53</v>
      </c>
      <c r="F1428" s="1" t="s">
        <v>69</v>
      </c>
      <c r="G1428" s="1">
        <v>8.6</v>
      </c>
      <c r="H1428" s="1" t="s">
        <v>86</v>
      </c>
      <c r="I1428" s="1" t="s">
        <v>63</v>
      </c>
      <c r="J1428" s="1" t="s">
        <v>64</v>
      </c>
      <c r="K1428" s="1" t="s">
        <v>65</v>
      </c>
      <c r="L1428" s="1" t="s">
        <v>56</v>
      </c>
      <c r="M1428" s="20">
        <v>42557</v>
      </c>
      <c r="N1428" s="21">
        <f>E1428-G1428</f>
        <v>5511.9299999999994</v>
      </c>
      <c r="O1428" s="19">
        <f>M1428-B1428</f>
        <v>0</v>
      </c>
    </row>
    <row r="1429" spans="1:15">
      <c r="A1429" s="1">
        <v>23232</v>
      </c>
      <c r="B1429" s="20">
        <v>42840</v>
      </c>
      <c r="C1429" s="1" t="s">
        <v>57</v>
      </c>
      <c r="D1429" s="1">
        <v>31</v>
      </c>
      <c r="E1429" s="1">
        <v>165.04</v>
      </c>
      <c r="F1429" s="1" t="s">
        <v>51</v>
      </c>
      <c r="G1429" s="1">
        <v>0.5</v>
      </c>
      <c r="H1429" s="1" t="s">
        <v>99</v>
      </c>
      <c r="I1429" s="1" t="s">
        <v>70</v>
      </c>
      <c r="J1429" s="1" t="s">
        <v>54</v>
      </c>
      <c r="K1429" s="1" t="s">
        <v>58</v>
      </c>
      <c r="L1429" s="1" t="s">
        <v>56</v>
      </c>
      <c r="M1429" s="20">
        <v>42841</v>
      </c>
      <c r="N1429" s="21">
        <f>E1429-G1429</f>
        <v>164.54</v>
      </c>
      <c r="O1429" s="19">
        <f>M1429-B1429</f>
        <v>1</v>
      </c>
    </row>
    <row r="1430" spans="1:15">
      <c r="A1430" s="1">
        <v>22562</v>
      </c>
      <c r="B1430" s="20">
        <v>42455</v>
      </c>
      <c r="C1430" s="1" t="s">
        <v>92</v>
      </c>
      <c r="D1430" s="1">
        <v>31</v>
      </c>
      <c r="E1430" s="1">
        <v>1803</v>
      </c>
      <c r="F1430" s="1" t="s">
        <v>51</v>
      </c>
      <c r="G1430" s="1">
        <v>14.9</v>
      </c>
      <c r="H1430" s="1" t="s">
        <v>78</v>
      </c>
      <c r="I1430" s="1" t="s">
        <v>70</v>
      </c>
      <c r="J1430" s="1" t="s">
        <v>54</v>
      </c>
      <c r="K1430" s="1" t="s">
        <v>101</v>
      </c>
      <c r="L1430" s="1" t="s">
        <v>56</v>
      </c>
      <c r="M1430" s="20">
        <v>42457</v>
      </c>
      <c r="N1430" s="21">
        <f>E1430-G1430</f>
        <v>1788.1</v>
      </c>
      <c r="O1430" s="19">
        <f>M1430-B1430</f>
        <v>2</v>
      </c>
    </row>
    <row r="1431" spans="1:15">
      <c r="A1431" s="1">
        <v>3395</v>
      </c>
      <c r="B1431" s="20">
        <v>42671</v>
      </c>
      <c r="C1431" s="1" t="s">
        <v>61</v>
      </c>
      <c r="D1431" s="1">
        <v>31</v>
      </c>
      <c r="E1431" s="1">
        <v>193.85</v>
      </c>
      <c r="F1431" s="1" t="s">
        <v>69</v>
      </c>
      <c r="G1431" s="1">
        <v>5.6</v>
      </c>
      <c r="H1431" s="1" t="s">
        <v>73</v>
      </c>
      <c r="I1431" s="1" t="s">
        <v>63</v>
      </c>
      <c r="J1431" s="1" t="s">
        <v>54</v>
      </c>
      <c r="K1431" s="1" t="s">
        <v>55</v>
      </c>
      <c r="L1431" s="1" t="s">
        <v>56</v>
      </c>
      <c r="M1431" s="20">
        <v>42673</v>
      </c>
      <c r="N1431" s="21">
        <f>E1431-G1431</f>
        <v>188.25</v>
      </c>
      <c r="O1431" s="19">
        <f>M1431-B1431</f>
        <v>2</v>
      </c>
    </row>
    <row r="1432" spans="1:15">
      <c r="A1432" s="1">
        <v>34177</v>
      </c>
      <c r="B1432" s="20">
        <v>42596</v>
      </c>
      <c r="C1432" s="1" t="s">
        <v>57</v>
      </c>
      <c r="D1432" s="1">
        <v>26</v>
      </c>
      <c r="E1432" s="1">
        <v>184.85</v>
      </c>
      <c r="F1432" s="1" t="s">
        <v>51</v>
      </c>
      <c r="G1432" s="1">
        <v>0.5</v>
      </c>
      <c r="H1432" s="1" t="s">
        <v>62</v>
      </c>
      <c r="I1432" s="1" t="s">
        <v>53</v>
      </c>
      <c r="J1432" s="1" t="s">
        <v>54</v>
      </c>
      <c r="K1432" s="1" t="s">
        <v>58</v>
      </c>
      <c r="L1432" s="1" t="s">
        <v>56</v>
      </c>
      <c r="M1432" s="20">
        <v>42597</v>
      </c>
      <c r="N1432" s="21">
        <f>E1432-G1432</f>
        <v>184.35</v>
      </c>
      <c r="O1432" s="19">
        <f>M1432-B1432</f>
        <v>1</v>
      </c>
    </row>
    <row r="1433" spans="1:15">
      <c r="A1433" s="1">
        <v>23329</v>
      </c>
      <c r="B1433" s="20">
        <v>43094</v>
      </c>
      <c r="C1433" s="1" t="s">
        <v>85</v>
      </c>
      <c r="D1433" s="1">
        <v>4</v>
      </c>
      <c r="E1433" s="1">
        <v>33.296799999999998</v>
      </c>
      <c r="F1433" s="1" t="s">
        <v>51</v>
      </c>
      <c r="G1433" s="1">
        <v>5.4</v>
      </c>
      <c r="H1433" s="1" t="s">
        <v>95</v>
      </c>
      <c r="I1433" s="1" t="s">
        <v>70</v>
      </c>
      <c r="J1433" s="1" t="s">
        <v>64</v>
      </c>
      <c r="K1433" s="1" t="s">
        <v>65</v>
      </c>
      <c r="L1433" s="1" t="s">
        <v>66</v>
      </c>
      <c r="M1433" s="20">
        <v>43118</v>
      </c>
      <c r="N1433" s="21">
        <f>E1433-G1433</f>
        <v>27.896799999999999</v>
      </c>
      <c r="O1433" s="19">
        <f>M1433-B1433</f>
        <v>24</v>
      </c>
    </row>
    <row r="1434" spans="1:15">
      <c r="A1434" s="1">
        <v>57253</v>
      </c>
      <c r="B1434" s="20">
        <v>42374</v>
      </c>
      <c r="C1434" s="1" t="s">
        <v>50</v>
      </c>
      <c r="D1434" s="1">
        <v>48</v>
      </c>
      <c r="E1434" s="1">
        <v>13520.25</v>
      </c>
      <c r="F1434" s="1" t="s">
        <v>51</v>
      </c>
      <c r="G1434" s="1">
        <v>37.5</v>
      </c>
      <c r="H1434" s="1" t="s">
        <v>52</v>
      </c>
      <c r="I1434" s="1" t="s">
        <v>63</v>
      </c>
      <c r="J1434" s="1" t="s">
        <v>79</v>
      </c>
      <c r="K1434" s="1" t="s">
        <v>87</v>
      </c>
      <c r="L1434" s="1" t="s">
        <v>104</v>
      </c>
      <c r="M1434" s="20">
        <v>42374</v>
      </c>
      <c r="N1434" s="21">
        <f>E1434-G1434</f>
        <v>13482.75</v>
      </c>
      <c r="O1434" s="19">
        <f>M1434-B1434</f>
        <v>0</v>
      </c>
    </row>
    <row r="1435" spans="1:15">
      <c r="A1435" s="1">
        <v>14597</v>
      </c>
      <c r="B1435" s="20">
        <v>42976</v>
      </c>
      <c r="C1435" s="1" t="s">
        <v>50</v>
      </c>
      <c r="D1435" s="1">
        <v>41</v>
      </c>
      <c r="E1435" s="1">
        <v>342.85</v>
      </c>
      <c r="F1435" s="1" t="s">
        <v>69</v>
      </c>
      <c r="G1435" s="1">
        <v>6.6</v>
      </c>
      <c r="H1435" s="1" t="s">
        <v>88</v>
      </c>
      <c r="I1435" s="1" t="s">
        <v>53</v>
      </c>
      <c r="J1435" s="1" t="s">
        <v>54</v>
      </c>
      <c r="K1435" s="1" t="s">
        <v>55</v>
      </c>
      <c r="L1435" s="1" t="s">
        <v>56</v>
      </c>
      <c r="M1435" s="20">
        <v>42977</v>
      </c>
      <c r="N1435" s="21">
        <f>E1435-G1435</f>
        <v>336.25</v>
      </c>
      <c r="O1435" s="19">
        <f>M1435-B1435</f>
        <v>1</v>
      </c>
    </row>
    <row r="1436" spans="1:15">
      <c r="A1436" s="1">
        <v>31492</v>
      </c>
      <c r="B1436" s="20">
        <v>43022</v>
      </c>
      <c r="C1436" s="1" t="s">
        <v>50</v>
      </c>
      <c r="D1436" s="1">
        <v>26</v>
      </c>
      <c r="E1436" s="1">
        <v>344.2</v>
      </c>
      <c r="F1436" s="1" t="s">
        <v>51</v>
      </c>
      <c r="G1436" s="1">
        <v>5.3</v>
      </c>
      <c r="H1436" s="1" t="s">
        <v>62</v>
      </c>
      <c r="I1436" s="1" t="s">
        <v>74</v>
      </c>
      <c r="J1436" s="1" t="s">
        <v>54</v>
      </c>
      <c r="K1436" s="1" t="s">
        <v>98</v>
      </c>
      <c r="L1436" s="1" t="s">
        <v>56</v>
      </c>
      <c r="M1436" s="20">
        <v>43024</v>
      </c>
      <c r="N1436" s="21">
        <f>E1436-G1436</f>
        <v>338.9</v>
      </c>
      <c r="O1436" s="19">
        <f>M1436-B1436</f>
        <v>2</v>
      </c>
    </row>
    <row r="1437" spans="1:15">
      <c r="A1437" s="1">
        <v>21063</v>
      </c>
      <c r="B1437" s="20">
        <v>43204</v>
      </c>
      <c r="C1437" s="1" t="s">
        <v>85</v>
      </c>
      <c r="D1437" s="1">
        <v>49</v>
      </c>
      <c r="E1437" s="1">
        <v>403.41</v>
      </c>
      <c r="F1437" s="1" t="s">
        <v>51</v>
      </c>
      <c r="G1437" s="1">
        <v>2.5</v>
      </c>
      <c r="H1437" s="1" t="s">
        <v>99</v>
      </c>
      <c r="I1437" s="1" t="s">
        <v>63</v>
      </c>
      <c r="J1437" s="1" t="s">
        <v>54</v>
      </c>
      <c r="K1437" s="1" t="s">
        <v>100</v>
      </c>
      <c r="L1437" s="1" t="s">
        <v>76</v>
      </c>
      <c r="M1437" s="20">
        <v>43208</v>
      </c>
      <c r="N1437" s="21">
        <f>E1437-G1437</f>
        <v>400.91</v>
      </c>
      <c r="O1437" s="19">
        <f>M1437-B1437</f>
        <v>4</v>
      </c>
    </row>
    <row r="1438" spans="1:15">
      <c r="A1438" s="1">
        <v>9665</v>
      </c>
      <c r="B1438" s="20">
        <v>42482</v>
      </c>
      <c r="C1438" s="1" t="s">
        <v>85</v>
      </c>
      <c r="D1438" s="1">
        <v>19</v>
      </c>
      <c r="E1438" s="1">
        <v>2843.12</v>
      </c>
      <c r="F1438" s="1" t="s">
        <v>77</v>
      </c>
      <c r="G1438" s="1">
        <v>38.6</v>
      </c>
      <c r="H1438" s="1" t="s">
        <v>52</v>
      </c>
      <c r="I1438" s="1" t="s">
        <v>70</v>
      </c>
      <c r="J1438" s="1" t="s">
        <v>79</v>
      </c>
      <c r="K1438" s="1" t="s">
        <v>128</v>
      </c>
      <c r="L1438" s="1" t="s">
        <v>115</v>
      </c>
      <c r="M1438" s="20">
        <v>42484</v>
      </c>
      <c r="N1438" s="21">
        <f>E1438-G1438</f>
        <v>2804.52</v>
      </c>
      <c r="O1438" s="19">
        <f>M1438-B1438</f>
        <v>2</v>
      </c>
    </row>
    <row r="1439" spans="1:15">
      <c r="A1439" s="1">
        <v>19329</v>
      </c>
      <c r="B1439" s="20">
        <v>42800</v>
      </c>
      <c r="C1439" s="1" t="s">
        <v>61</v>
      </c>
      <c r="D1439" s="1">
        <v>37</v>
      </c>
      <c r="E1439" s="1">
        <v>301.3</v>
      </c>
      <c r="F1439" s="1" t="s">
        <v>51</v>
      </c>
      <c r="G1439" s="1">
        <v>5.3</v>
      </c>
      <c r="H1439" s="1" t="s">
        <v>78</v>
      </c>
      <c r="I1439" s="1" t="s">
        <v>53</v>
      </c>
      <c r="J1439" s="1" t="s">
        <v>79</v>
      </c>
      <c r="K1439" s="1" t="s">
        <v>87</v>
      </c>
      <c r="L1439" s="1" t="s">
        <v>56</v>
      </c>
      <c r="M1439" s="20">
        <v>42802</v>
      </c>
      <c r="N1439" s="21">
        <f>E1439-G1439</f>
        <v>296</v>
      </c>
      <c r="O1439" s="19">
        <f>M1439-B1439</f>
        <v>2</v>
      </c>
    </row>
    <row r="1440" spans="1:15">
      <c r="A1440" s="1">
        <v>38791</v>
      </c>
      <c r="B1440" s="20">
        <v>42807</v>
      </c>
      <c r="C1440" s="1" t="s">
        <v>85</v>
      </c>
      <c r="D1440" s="1">
        <v>24</v>
      </c>
      <c r="E1440" s="1">
        <v>1559.75</v>
      </c>
      <c r="F1440" s="1" t="s">
        <v>77</v>
      </c>
      <c r="G1440" s="1">
        <v>95.6</v>
      </c>
      <c r="H1440" s="1" t="s">
        <v>88</v>
      </c>
      <c r="I1440" s="1" t="s">
        <v>70</v>
      </c>
      <c r="J1440" s="1" t="s">
        <v>79</v>
      </c>
      <c r="K1440" s="1" t="s">
        <v>114</v>
      </c>
      <c r="L1440" s="1" t="s">
        <v>115</v>
      </c>
      <c r="M1440" s="20">
        <v>42814</v>
      </c>
      <c r="N1440" s="21">
        <f>E1440-G1440</f>
        <v>1464.15</v>
      </c>
      <c r="O1440" s="19">
        <f>M1440-B1440</f>
        <v>7</v>
      </c>
    </row>
    <row r="1441" spans="1:15">
      <c r="A1441" s="1">
        <v>9857</v>
      </c>
      <c r="B1441" s="20">
        <v>42865</v>
      </c>
      <c r="C1441" s="1" t="s">
        <v>57</v>
      </c>
      <c r="D1441" s="1">
        <v>16</v>
      </c>
      <c r="E1441" s="1">
        <v>313.48649999999998</v>
      </c>
      <c r="F1441" s="1" t="s">
        <v>51</v>
      </c>
      <c r="G1441" s="1">
        <v>3.5</v>
      </c>
      <c r="H1441" s="1" t="s">
        <v>52</v>
      </c>
      <c r="I1441" s="1" t="s">
        <v>70</v>
      </c>
      <c r="J1441" s="1" t="s">
        <v>64</v>
      </c>
      <c r="K1441" s="1" t="s">
        <v>65</v>
      </c>
      <c r="L1441" s="1" t="s">
        <v>90</v>
      </c>
      <c r="M1441" s="20">
        <v>42867</v>
      </c>
      <c r="N1441" s="21">
        <f>E1441-G1441</f>
        <v>309.98649999999998</v>
      </c>
      <c r="O1441" s="19">
        <f>M1441-B1441</f>
        <v>2</v>
      </c>
    </row>
    <row r="1442" spans="1:15">
      <c r="A1442" s="1">
        <v>31302</v>
      </c>
      <c r="B1442" s="20">
        <v>43678</v>
      </c>
      <c r="C1442" s="1" t="s">
        <v>57</v>
      </c>
      <c r="D1442" s="1">
        <v>41</v>
      </c>
      <c r="E1442" s="1">
        <v>4974.04</v>
      </c>
      <c r="F1442" s="1" t="s">
        <v>51</v>
      </c>
      <c r="G1442" s="1">
        <v>2.1</v>
      </c>
      <c r="H1442" s="1" t="s">
        <v>93</v>
      </c>
      <c r="I1442" s="1" t="s">
        <v>74</v>
      </c>
      <c r="J1442" s="1" t="s">
        <v>64</v>
      </c>
      <c r="K1442" s="1" t="s">
        <v>71</v>
      </c>
      <c r="L1442" s="1" t="s">
        <v>90</v>
      </c>
      <c r="M1442" s="20">
        <v>43680</v>
      </c>
      <c r="N1442" s="21">
        <f>E1442-G1442</f>
        <v>4971.9399999999996</v>
      </c>
      <c r="O1442" s="19">
        <f>M1442-B1442</f>
        <v>2</v>
      </c>
    </row>
    <row r="1443" spans="1:15">
      <c r="A1443" s="1">
        <v>10470</v>
      </c>
      <c r="B1443" s="20">
        <v>43589</v>
      </c>
      <c r="C1443" s="1" t="s">
        <v>85</v>
      </c>
      <c r="D1443" s="1">
        <v>20</v>
      </c>
      <c r="E1443" s="1">
        <v>3117.0657000000001</v>
      </c>
      <c r="F1443" s="1" t="s">
        <v>51</v>
      </c>
      <c r="G1443" s="1">
        <v>5.3</v>
      </c>
      <c r="H1443" s="1" t="s">
        <v>52</v>
      </c>
      <c r="I1443" s="1" t="s">
        <v>53</v>
      </c>
      <c r="J1443" s="1" t="s">
        <v>64</v>
      </c>
      <c r="K1443" s="1" t="s">
        <v>65</v>
      </c>
      <c r="L1443" s="1" t="s">
        <v>56</v>
      </c>
      <c r="M1443" s="20">
        <v>43591</v>
      </c>
      <c r="N1443" s="21">
        <f>E1443-G1443</f>
        <v>3111.7656999999999</v>
      </c>
      <c r="O1443" s="19">
        <f>M1443-B1443</f>
        <v>2</v>
      </c>
    </row>
    <row r="1444" spans="1:15">
      <c r="A1444" s="1">
        <v>28641</v>
      </c>
      <c r="B1444" s="20">
        <v>43384</v>
      </c>
      <c r="C1444" s="1" t="s">
        <v>61</v>
      </c>
      <c r="D1444" s="1">
        <v>33</v>
      </c>
      <c r="E1444" s="1">
        <v>298.16000000000003</v>
      </c>
      <c r="F1444" s="1" t="s">
        <v>69</v>
      </c>
      <c r="G1444" s="1">
        <v>2.5</v>
      </c>
      <c r="H1444" s="1" t="s">
        <v>91</v>
      </c>
      <c r="I1444" s="1" t="s">
        <v>70</v>
      </c>
      <c r="J1444" s="1" t="s">
        <v>64</v>
      </c>
      <c r="K1444" s="1" t="s">
        <v>71</v>
      </c>
      <c r="L1444" s="1" t="s">
        <v>90</v>
      </c>
      <c r="M1444" s="20">
        <v>43385</v>
      </c>
      <c r="N1444" s="21">
        <f>E1444-G1444</f>
        <v>295.66000000000003</v>
      </c>
      <c r="O1444" s="19">
        <f>M1444-B1444</f>
        <v>1</v>
      </c>
    </row>
    <row r="1445" spans="1:15">
      <c r="A1445" s="1">
        <v>24613</v>
      </c>
      <c r="B1445" s="20">
        <v>43662</v>
      </c>
      <c r="C1445" s="1" t="s">
        <v>85</v>
      </c>
      <c r="D1445" s="1">
        <v>39</v>
      </c>
      <c r="E1445" s="1">
        <v>832.22</v>
      </c>
      <c r="F1445" s="1" t="s">
        <v>51</v>
      </c>
      <c r="G1445" s="1">
        <v>4.4000000000000004</v>
      </c>
      <c r="H1445" s="1" t="s">
        <v>78</v>
      </c>
      <c r="I1445" s="1" t="s">
        <v>70</v>
      </c>
      <c r="J1445" s="1" t="s">
        <v>54</v>
      </c>
      <c r="K1445" s="1" t="s">
        <v>100</v>
      </c>
      <c r="L1445" s="1" t="s">
        <v>76</v>
      </c>
      <c r="M1445" s="20">
        <v>43671</v>
      </c>
      <c r="N1445" s="21">
        <f>E1445-G1445</f>
        <v>827.82</v>
      </c>
      <c r="O1445" s="19">
        <f>M1445-B1445</f>
        <v>9</v>
      </c>
    </row>
    <row r="1446" spans="1:15">
      <c r="A1446" s="1">
        <v>32291</v>
      </c>
      <c r="B1446" s="20">
        <v>42678</v>
      </c>
      <c r="C1446" s="1" t="s">
        <v>92</v>
      </c>
      <c r="D1446" s="1">
        <v>4</v>
      </c>
      <c r="E1446" s="1">
        <v>72.790000000000006</v>
      </c>
      <c r="F1446" s="1" t="s">
        <v>51</v>
      </c>
      <c r="G1446" s="1">
        <v>4.8</v>
      </c>
      <c r="H1446" s="1" t="s">
        <v>73</v>
      </c>
      <c r="I1446" s="1" t="s">
        <v>74</v>
      </c>
      <c r="J1446" s="1" t="s">
        <v>54</v>
      </c>
      <c r="K1446" s="1" t="s">
        <v>82</v>
      </c>
      <c r="L1446" s="1" t="s">
        <v>56</v>
      </c>
      <c r="M1446" s="20">
        <v>42679</v>
      </c>
      <c r="N1446" s="21">
        <f>E1446-G1446</f>
        <v>67.990000000000009</v>
      </c>
      <c r="O1446" s="19">
        <f>M1446-B1446</f>
        <v>1</v>
      </c>
    </row>
    <row r="1447" spans="1:15">
      <c r="A1447" s="1">
        <v>8801</v>
      </c>
      <c r="B1447" s="20">
        <v>43687</v>
      </c>
      <c r="C1447" s="1" t="s">
        <v>85</v>
      </c>
      <c r="D1447" s="1">
        <v>25</v>
      </c>
      <c r="E1447" s="1">
        <v>2706.4537</v>
      </c>
      <c r="F1447" s="1" t="s">
        <v>69</v>
      </c>
      <c r="G1447" s="1">
        <v>3.2</v>
      </c>
      <c r="H1447" s="1" t="s">
        <v>73</v>
      </c>
      <c r="I1447" s="1" t="s">
        <v>63</v>
      </c>
      <c r="J1447" s="1" t="s">
        <v>64</v>
      </c>
      <c r="K1447" s="1" t="s">
        <v>65</v>
      </c>
      <c r="L1447" s="1" t="s">
        <v>56</v>
      </c>
      <c r="M1447" s="20">
        <v>43689</v>
      </c>
      <c r="N1447" s="21">
        <f>E1447-G1447</f>
        <v>2703.2537000000002</v>
      </c>
      <c r="O1447" s="19">
        <f>M1447-B1447</f>
        <v>2</v>
      </c>
    </row>
    <row r="1448" spans="1:15">
      <c r="A1448" s="1">
        <v>614</v>
      </c>
      <c r="B1448" s="20">
        <v>43799</v>
      </c>
      <c r="C1448" s="1" t="s">
        <v>57</v>
      </c>
      <c r="D1448" s="1">
        <v>24</v>
      </c>
      <c r="E1448" s="1">
        <v>3601.73</v>
      </c>
      <c r="F1448" s="1" t="s">
        <v>77</v>
      </c>
      <c r="G1448" s="1">
        <v>56.1</v>
      </c>
      <c r="H1448" s="1" t="s">
        <v>78</v>
      </c>
      <c r="I1448" s="1" t="s">
        <v>53</v>
      </c>
      <c r="J1448" s="1" t="s">
        <v>79</v>
      </c>
      <c r="K1448" s="1" t="s">
        <v>114</v>
      </c>
      <c r="L1448" s="1" t="s">
        <v>115</v>
      </c>
      <c r="M1448" s="20">
        <v>43800</v>
      </c>
      <c r="N1448" s="21">
        <f>E1448-G1448</f>
        <v>3545.63</v>
      </c>
      <c r="O1448" s="19">
        <f>M1448-B1448</f>
        <v>1</v>
      </c>
    </row>
    <row r="1449" spans="1:15">
      <c r="A1449" s="1">
        <v>32231</v>
      </c>
      <c r="B1449" s="20">
        <v>43770</v>
      </c>
      <c r="C1449" s="1" t="s">
        <v>85</v>
      </c>
      <c r="D1449" s="1">
        <v>44</v>
      </c>
      <c r="E1449" s="1">
        <v>205.79</v>
      </c>
      <c r="F1449" s="1" t="s">
        <v>51</v>
      </c>
      <c r="G1449" s="1">
        <v>1.3</v>
      </c>
      <c r="H1449" s="1" t="s">
        <v>52</v>
      </c>
      <c r="I1449" s="1" t="s">
        <v>63</v>
      </c>
      <c r="J1449" s="1" t="s">
        <v>54</v>
      </c>
      <c r="K1449" s="1" t="s">
        <v>100</v>
      </c>
      <c r="L1449" s="1" t="s">
        <v>76</v>
      </c>
      <c r="M1449" s="20">
        <v>43774</v>
      </c>
      <c r="N1449" s="21">
        <f>E1449-G1449</f>
        <v>204.48999999999998</v>
      </c>
      <c r="O1449" s="19">
        <f>M1449-B1449</f>
        <v>4</v>
      </c>
    </row>
    <row r="1450" spans="1:15">
      <c r="A1450" s="1">
        <v>29893</v>
      </c>
      <c r="B1450" s="20">
        <v>43632</v>
      </c>
      <c r="C1450" s="1" t="s">
        <v>92</v>
      </c>
      <c r="D1450" s="1">
        <v>24</v>
      </c>
      <c r="E1450" s="1">
        <v>5834.6</v>
      </c>
      <c r="F1450" s="1" t="s">
        <v>77</v>
      </c>
      <c r="G1450" s="1">
        <v>30.7</v>
      </c>
      <c r="H1450" s="1" t="s">
        <v>86</v>
      </c>
      <c r="I1450" s="1" t="s">
        <v>74</v>
      </c>
      <c r="J1450" s="1" t="s">
        <v>54</v>
      </c>
      <c r="K1450" s="1" t="s">
        <v>82</v>
      </c>
      <c r="L1450" s="1" t="s">
        <v>81</v>
      </c>
      <c r="M1450" s="20">
        <v>43633</v>
      </c>
      <c r="N1450" s="21">
        <f>E1450-G1450</f>
        <v>5803.9000000000005</v>
      </c>
      <c r="O1450" s="19">
        <f>M1450-B1450</f>
        <v>1</v>
      </c>
    </row>
    <row r="1451" spans="1:15">
      <c r="A1451" s="1">
        <v>43911</v>
      </c>
      <c r="B1451" s="20">
        <v>42383</v>
      </c>
      <c r="C1451" s="1" t="s">
        <v>92</v>
      </c>
      <c r="D1451" s="1">
        <v>36</v>
      </c>
      <c r="E1451" s="1">
        <v>10615.31</v>
      </c>
      <c r="F1451" s="1" t="s">
        <v>77</v>
      </c>
      <c r="G1451" s="1">
        <v>19.100000000000001</v>
      </c>
      <c r="H1451" s="1" t="s">
        <v>88</v>
      </c>
      <c r="I1451" s="1" t="s">
        <v>53</v>
      </c>
      <c r="J1451" s="1" t="s">
        <v>64</v>
      </c>
      <c r="K1451" s="1" t="s">
        <v>97</v>
      </c>
      <c r="L1451" s="1" t="s">
        <v>81</v>
      </c>
      <c r="M1451" s="20">
        <v>42384</v>
      </c>
      <c r="N1451" s="21">
        <f>E1451-G1451</f>
        <v>10596.21</v>
      </c>
      <c r="O1451" s="19">
        <f>M1451-B1451</f>
        <v>1</v>
      </c>
    </row>
    <row r="1452" spans="1:15">
      <c r="A1452" s="1">
        <v>34721</v>
      </c>
      <c r="B1452" s="20">
        <v>43039</v>
      </c>
      <c r="C1452" s="1" t="s">
        <v>61</v>
      </c>
      <c r="D1452" s="1">
        <v>46</v>
      </c>
      <c r="E1452" s="1">
        <v>538.39189999999996</v>
      </c>
      <c r="F1452" s="1" t="s">
        <v>51</v>
      </c>
      <c r="G1452" s="1">
        <v>5</v>
      </c>
      <c r="H1452" s="1" t="s">
        <v>73</v>
      </c>
      <c r="I1452" s="1" t="s">
        <v>53</v>
      </c>
      <c r="J1452" s="1" t="s">
        <v>54</v>
      </c>
      <c r="K1452" s="1" t="s">
        <v>75</v>
      </c>
      <c r="L1452" s="1" t="s">
        <v>90</v>
      </c>
      <c r="M1452" s="20">
        <v>43040</v>
      </c>
      <c r="N1452" s="21">
        <f>E1452-G1452</f>
        <v>533.39189999999996</v>
      </c>
      <c r="O1452" s="19">
        <f>M1452-B1452</f>
        <v>1</v>
      </c>
    </row>
    <row r="1453" spans="1:15">
      <c r="A1453" s="1">
        <v>22497</v>
      </c>
      <c r="B1453" s="20">
        <v>43583</v>
      </c>
      <c r="C1453" s="1" t="s">
        <v>92</v>
      </c>
      <c r="D1453" s="1">
        <v>37</v>
      </c>
      <c r="E1453" s="1">
        <v>3487.4</v>
      </c>
      <c r="F1453" s="1" t="s">
        <v>77</v>
      </c>
      <c r="G1453" s="1">
        <v>30</v>
      </c>
      <c r="H1453" s="1" t="s">
        <v>95</v>
      </c>
      <c r="I1453" s="1" t="s">
        <v>53</v>
      </c>
      <c r="J1453" s="1" t="s">
        <v>64</v>
      </c>
      <c r="K1453" s="1" t="s">
        <v>97</v>
      </c>
      <c r="L1453" s="1" t="s">
        <v>81</v>
      </c>
      <c r="M1453" s="20">
        <v>43584</v>
      </c>
      <c r="N1453" s="21">
        <f>E1453-G1453</f>
        <v>3457.4</v>
      </c>
      <c r="O1453" s="19">
        <f>M1453-B1453</f>
        <v>1</v>
      </c>
    </row>
    <row r="1454" spans="1:15">
      <c r="A1454" s="1">
        <v>38118</v>
      </c>
      <c r="B1454" s="20">
        <v>43207</v>
      </c>
      <c r="C1454" s="1" t="s">
        <v>61</v>
      </c>
      <c r="D1454" s="1">
        <v>7</v>
      </c>
      <c r="E1454" s="1">
        <v>148.63</v>
      </c>
      <c r="F1454" s="1" t="s">
        <v>51</v>
      </c>
      <c r="G1454" s="1">
        <v>4.3</v>
      </c>
      <c r="H1454" s="1" t="s">
        <v>91</v>
      </c>
      <c r="I1454" s="1" t="s">
        <v>74</v>
      </c>
      <c r="J1454" s="1" t="s">
        <v>64</v>
      </c>
      <c r="K1454" s="1" t="s">
        <v>71</v>
      </c>
      <c r="L1454" s="1" t="s">
        <v>56</v>
      </c>
      <c r="M1454" s="20">
        <v>43209</v>
      </c>
      <c r="N1454" s="21">
        <f>E1454-G1454</f>
        <v>144.32999999999998</v>
      </c>
      <c r="O1454" s="19">
        <f>M1454-B1454</f>
        <v>2</v>
      </c>
    </row>
    <row r="1455" spans="1:15">
      <c r="A1455" s="1">
        <v>10272</v>
      </c>
      <c r="B1455" s="20">
        <v>42386</v>
      </c>
      <c r="C1455" s="1" t="s">
        <v>92</v>
      </c>
      <c r="D1455" s="1">
        <v>26</v>
      </c>
      <c r="E1455" s="1">
        <v>606.04</v>
      </c>
      <c r="F1455" s="1" t="s">
        <v>51</v>
      </c>
      <c r="G1455" s="1">
        <v>8.8000000000000007</v>
      </c>
      <c r="H1455" s="1" t="s">
        <v>99</v>
      </c>
      <c r="I1455" s="1" t="s">
        <v>53</v>
      </c>
      <c r="J1455" s="1" t="s">
        <v>54</v>
      </c>
      <c r="K1455" s="1" t="s">
        <v>101</v>
      </c>
      <c r="L1455" s="1" t="s">
        <v>56</v>
      </c>
      <c r="M1455" s="20">
        <v>42386</v>
      </c>
      <c r="N1455" s="21">
        <f>E1455-G1455</f>
        <v>597.24</v>
      </c>
      <c r="O1455" s="19">
        <f>M1455-B1455</f>
        <v>0</v>
      </c>
    </row>
    <row r="1456" spans="1:15">
      <c r="A1456" s="1">
        <v>27330</v>
      </c>
      <c r="B1456" s="20">
        <v>42628</v>
      </c>
      <c r="C1456" s="1" t="s">
        <v>85</v>
      </c>
      <c r="D1456" s="1">
        <v>8</v>
      </c>
      <c r="E1456" s="1">
        <v>543.28</v>
      </c>
      <c r="F1456" s="1" t="s">
        <v>51</v>
      </c>
      <c r="G1456" s="1">
        <v>55.9</v>
      </c>
      <c r="H1456" s="1" t="s">
        <v>73</v>
      </c>
      <c r="I1456" s="1" t="s">
        <v>70</v>
      </c>
      <c r="J1456" s="1" t="s">
        <v>79</v>
      </c>
      <c r="K1456" s="1" t="s">
        <v>87</v>
      </c>
      <c r="L1456" s="1" t="s">
        <v>66</v>
      </c>
      <c r="M1456" s="20">
        <v>42628</v>
      </c>
      <c r="N1456" s="21">
        <f>E1456-G1456</f>
        <v>487.38</v>
      </c>
      <c r="O1456" s="19">
        <f>M1456-B1456</f>
        <v>0</v>
      </c>
    </row>
    <row r="1457" spans="1:15">
      <c r="A1457" s="1">
        <v>54371</v>
      </c>
      <c r="B1457" s="20">
        <v>43510</v>
      </c>
      <c r="C1457" s="1" t="s">
        <v>61</v>
      </c>
      <c r="D1457" s="1">
        <v>7</v>
      </c>
      <c r="E1457" s="1">
        <v>126.93</v>
      </c>
      <c r="F1457" s="1" t="s">
        <v>51</v>
      </c>
      <c r="G1457" s="1">
        <v>5.4</v>
      </c>
      <c r="H1457" s="1" t="s">
        <v>99</v>
      </c>
      <c r="I1457" s="1" t="s">
        <v>53</v>
      </c>
      <c r="J1457" s="1" t="s">
        <v>54</v>
      </c>
      <c r="K1457" s="1" t="s">
        <v>55</v>
      </c>
      <c r="L1457" s="1" t="s">
        <v>56</v>
      </c>
      <c r="M1457" s="20">
        <v>43512</v>
      </c>
      <c r="N1457" s="21">
        <f>E1457-G1457</f>
        <v>121.53</v>
      </c>
      <c r="O1457" s="19">
        <f>M1457-B1457</f>
        <v>2</v>
      </c>
    </row>
    <row r="1458" spans="1:15">
      <c r="A1458" s="1">
        <v>53190</v>
      </c>
      <c r="B1458" s="20">
        <v>42636</v>
      </c>
      <c r="C1458" s="1" t="s">
        <v>92</v>
      </c>
      <c r="D1458" s="1">
        <v>9</v>
      </c>
      <c r="E1458" s="1">
        <v>510.45</v>
      </c>
      <c r="F1458" s="1" t="s">
        <v>51</v>
      </c>
      <c r="G1458" s="1">
        <v>4.3</v>
      </c>
      <c r="H1458" s="1" t="s">
        <v>73</v>
      </c>
      <c r="I1458" s="1" t="s">
        <v>70</v>
      </c>
      <c r="J1458" s="1" t="s">
        <v>64</v>
      </c>
      <c r="K1458" s="1" t="s">
        <v>65</v>
      </c>
      <c r="L1458" s="1" t="s">
        <v>56</v>
      </c>
      <c r="M1458" s="20">
        <v>42637</v>
      </c>
      <c r="N1458" s="21">
        <f>E1458-G1458</f>
        <v>506.15</v>
      </c>
      <c r="O1458" s="19">
        <f>M1458-B1458</f>
        <v>1</v>
      </c>
    </row>
    <row r="1459" spans="1:15">
      <c r="A1459" s="1">
        <v>21542</v>
      </c>
      <c r="B1459" s="20">
        <v>43240</v>
      </c>
      <c r="C1459" s="1" t="s">
        <v>57</v>
      </c>
      <c r="D1459" s="1">
        <v>18</v>
      </c>
      <c r="E1459" s="1">
        <v>432.6</v>
      </c>
      <c r="F1459" s="1" t="s">
        <v>51</v>
      </c>
      <c r="G1459" s="1">
        <v>9.6</v>
      </c>
      <c r="H1459" s="1" t="s">
        <v>119</v>
      </c>
      <c r="I1459" s="1" t="s">
        <v>53</v>
      </c>
      <c r="J1459" s="1" t="s">
        <v>54</v>
      </c>
      <c r="K1459" s="1" t="s">
        <v>100</v>
      </c>
      <c r="L1459" s="1" t="s">
        <v>90</v>
      </c>
      <c r="M1459" s="20">
        <v>43241</v>
      </c>
      <c r="N1459" s="21">
        <f>E1459-G1459</f>
        <v>423</v>
      </c>
      <c r="O1459" s="19">
        <f>M1459-B1459</f>
        <v>1</v>
      </c>
    </row>
    <row r="1460" spans="1:15">
      <c r="A1460" s="1">
        <v>52800</v>
      </c>
      <c r="B1460" s="20">
        <v>43017</v>
      </c>
      <c r="C1460" s="1" t="s">
        <v>61</v>
      </c>
      <c r="D1460" s="1">
        <v>13</v>
      </c>
      <c r="E1460" s="1">
        <v>27.91</v>
      </c>
      <c r="F1460" s="1" t="s">
        <v>51</v>
      </c>
      <c r="G1460" s="1">
        <v>2.8</v>
      </c>
      <c r="H1460" s="1" t="s">
        <v>52</v>
      </c>
      <c r="I1460" s="1" t="s">
        <v>74</v>
      </c>
      <c r="J1460" s="1" t="s">
        <v>54</v>
      </c>
      <c r="K1460" s="1" t="s">
        <v>123</v>
      </c>
      <c r="L1460" s="1" t="s">
        <v>76</v>
      </c>
      <c r="M1460" s="20">
        <v>43018</v>
      </c>
      <c r="N1460" s="21">
        <f>E1460-G1460</f>
        <v>25.11</v>
      </c>
      <c r="O1460" s="19">
        <f>M1460-B1460</f>
        <v>1</v>
      </c>
    </row>
    <row r="1461" spans="1:15">
      <c r="A1461" s="1">
        <v>39808</v>
      </c>
      <c r="B1461" s="20">
        <v>43710</v>
      </c>
      <c r="C1461" s="1" t="s">
        <v>85</v>
      </c>
      <c r="D1461" s="1">
        <v>50</v>
      </c>
      <c r="E1461" s="1">
        <v>2168.27</v>
      </c>
      <c r="F1461" s="1" t="s">
        <v>51</v>
      </c>
      <c r="G1461" s="1">
        <v>10.5</v>
      </c>
      <c r="H1461" s="1" t="s">
        <v>73</v>
      </c>
      <c r="I1461" s="1" t="s">
        <v>53</v>
      </c>
      <c r="J1461" s="1" t="s">
        <v>54</v>
      </c>
      <c r="K1461" s="1" t="s">
        <v>84</v>
      </c>
      <c r="L1461" s="1" t="s">
        <v>56</v>
      </c>
      <c r="M1461" s="20">
        <v>43717</v>
      </c>
      <c r="N1461" s="21">
        <f>E1461-G1461</f>
        <v>2157.77</v>
      </c>
      <c r="O1461" s="19">
        <f>M1461-B1461</f>
        <v>7</v>
      </c>
    </row>
    <row r="1462" spans="1:15">
      <c r="A1462" s="1">
        <v>32610</v>
      </c>
      <c r="B1462" s="20">
        <v>43696</v>
      </c>
      <c r="C1462" s="1" t="s">
        <v>61</v>
      </c>
      <c r="D1462" s="1">
        <v>47</v>
      </c>
      <c r="E1462" s="1">
        <v>339.18</v>
      </c>
      <c r="F1462" s="1" t="s">
        <v>51</v>
      </c>
      <c r="G1462" s="1">
        <v>9</v>
      </c>
      <c r="H1462" s="1" t="s">
        <v>88</v>
      </c>
      <c r="I1462" s="1" t="s">
        <v>63</v>
      </c>
      <c r="J1462" s="1" t="s">
        <v>54</v>
      </c>
      <c r="K1462" s="1" t="s">
        <v>75</v>
      </c>
      <c r="L1462" s="1" t="s">
        <v>90</v>
      </c>
      <c r="M1462" s="20">
        <v>43697</v>
      </c>
      <c r="N1462" s="21">
        <f>E1462-G1462</f>
        <v>330.18</v>
      </c>
      <c r="O1462" s="19">
        <f>M1462-B1462</f>
        <v>1</v>
      </c>
    </row>
    <row r="1463" spans="1:15">
      <c r="A1463" s="1">
        <v>20679</v>
      </c>
      <c r="B1463" s="20">
        <v>42960</v>
      </c>
      <c r="C1463" s="1" t="s">
        <v>92</v>
      </c>
      <c r="D1463" s="1">
        <v>32</v>
      </c>
      <c r="E1463" s="1">
        <v>5324.96</v>
      </c>
      <c r="F1463" s="1" t="s">
        <v>51</v>
      </c>
      <c r="G1463" s="1">
        <v>21.4</v>
      </c>
      <c r="H1463" s="1" t="s">
        <v>95</v>
      </c>
      <c r="I1463" s="1" t="s">
        <v>74</v>
      </c>
      <c r="J1463" s="1" t="s">
        <v>54</v>
      </c>
      <c r="K1463" s="1" t="s">
        <v>82</v>
      </c>
      <c r="L1463" s="1" t="s">
        <v>56</v>
      </c>
      <c r="M1463" s="20">
        <v>42960</v>
      </c>
      <c r="N1463" s="21">
        <f>E1463-G1463</f>
        <v>5303.56</v>
      </c>
      <c r="O1463" s="19">
        <f>M1463-B1463</f>
        <v>0</v>
      </c>
    </row>
    <row r="1464" spans="1:15">
      <c r="A1464" s="1">
        <v>14119</v>
      </c>
      <c r="B1464" s="20">
        <v>42885</v>
      </c>
      <c r="C1464" s="1" t="s">
        <v>85</v>
      </c>
      <c r="D1464" s="1">
        <v>35</v>
      </c>
      <c r="E1464" s="1">
        <v>1711.01</v>
      </c>
      <c r="F1464" s="1" t="s">
        <v>51</v>
      </c>
      <c r="G1464" s="1">
        <v>3.5</v>
      </c>
      <c r="H1464" s="1" t="s">
        <v>52</v>
      </c>
      <c r="I1464" s="1" t="s">
        <v>70</v>
      </c>
      <c r="J1464" s="1" t="s">
        <v>64</v>
      </c>
      <c r="K1464" s="1" t="s">
        <v>65</v>
      </c>
      <c r="L1464" s="1" t="s">
        <v>90</v>
      </c>
      <c r="M1464" s="20">
        <v>42890</v>
      </c>
      <c r="N1464" s="21">
        <f>E1464-G1464</f>
        <v>1707.51</v>
      </c>
      <c r="O1464" s="19">
        <f>M1464-B1464</f>
        <v>5</v>
      </c>
    </row>
    <row r="1465" spans="1:15">
      <c r="A1465" s="1">
        <v>41154</v>
      </c>
      <c r="B1465" s="20">
        <v>42489</v>
      </c>
      <c r="C1465" s="1" t="s">
        <v>85</v>
      </c>
      <c r="D1465" s="1">
        <v>43</v>
      </c>
      <c r="E1465" s="1">
        <v>1004.06</v>
      </c>
      <c r="F1465" s="1" t="s">
        <v>51</v>
      </c>
      <c r="G1465" s="1">
        <v>3.1</v>
      </c>
      <c r="H1465" s="1" t="s">
        <v>88</v>
      </c>
      <c r="I1465" s="1" t="s">
        <v>53</v>
      </c>
      <c r="J1465" s="1" t="s">
        <v>54</v>
      </c>
      <c r="K1465" s="1" t="s">
        <v>100</v>
      </c>
      <c r="L1465" s="1" t="s">
        <v>90</v>
      </c>
      <c r="M1465" s="20">
        <v>42491</v>
      </c>
      <c r="N1465" s="21">
        <f>E1465-G1465</f>
        <v>1000.9599999999999</v>
      </c>
      <c r="O1465" s="19">
        <f>M1465-B1465</f>
        <v>2</v>
      </c>
    </row>
    <row r="1466" spans="1:15">
      <c r="A1466" s="1">
        <v>8582</v>
      </c>
      <c r="B1466" s="20">
        <v>43058</v>
      </c>
      <c r="C1466" s="1" t="s">
        <v>85</v>
      </c>
      <c r="D1466" s="1">
        <v>15</v>
      </c>
      <c r="E1466" s="1">
        <v>1665.51</v>
      </c>
      <c r="F1466" s="1" t="s">
        <v>51</v>
      </c>
      <c r="G1466" s="1">
        <v>26.2</v>
      </c>
      <c r="H1466" s="1" t="s">
        <v>95</v>
      </c>
      <c r="I1466" s="1" t="s">
        <v>70</v>
      </c>
      <c r="J1466" s="1" t="s">
        <v>79</v>
      </c>
      <c r="K1466" s="1" t="s">
        <v>87</v>
      </c>
      <c r="L1466" s="1" t="s">
        <v>104</v>
      </c>
      <c r="M1466" s="20">
        <v>43058</v>
      </c>
      <c r="N1466" s="21">
        <f>E1466-G1466</f>
        <v>1639.31</v>
      </c>
      <c r="O1466" s="19">
        <f>M1466-B1466</f>
        <v>0</v>
      </c>
    </row>
    <row r="1467" spans="1:15">
      <c r="A1467" s="1">
        <v>54086</v>
      </c>
      <c r="B1467" s="20">
        <v>43714</v>
      </c>
      <c r="C1467" s="1" t="s">
        <v>85</v>
      </c>
      <c r="D1467" s="1">
        <v>23</v>
      </c>
      <c r="E1467" s="1">
        <v>5416.53</v>
      </c>
      <c r="F1467" s="1" t="s">
        <v>77</v>
      </c>
      <c r="G1467" s="1">
        <v>30</v>
      </c>
      <c r="H1467" s="1" t="s">
        <v>73</v>
      </c>
      <c r="I1467" s="1" t="s">
        <v>74</v>
      </c>
      <c r="J1467" s="1" t="s">
        <v>64</v>
      </c>
      <c r="K1467" s="1" t="s">
        <v>97</v>
      </c>
      <c r="L1467" s="1" t="s">
        <v>81</v>
      </c>
      <c r="M1467" s="20">
        <v>43716</v>
      </c>
      <c r="N1467" s="21">
        <f>E1467-G1467</f>
        <v>5386.53</v>
      </c>
      <c r="O1467" s="19">
        <f>M1467-B1467</f>
        <v>2</v>
      </c>
    </row>
    <row r="1468" spans="1:15">
      <c r="A1468" s="1">
        <v>32806</v>
      </c>
      <c r="B1468" s="20">
        <v>43271</v>
      </c>
      <c r="C1468" s="1" t="s">
        <v>57</v>
      </c>
      <c r="D1468" s="1">
        <v>48</v>
      </c>
      <c r="E1468" s="1">
        <v>188.31</v>
      </c>
      <c r="F1468" s="1" t="s">
        <v>69</v>
      </c>
      <c r="G1468" s="1">
        <v>0.5</v>
      </c>
      <c r="H1468" s="1" t="s">
        <v>91</v>
      </c>
      <c r="I1468" s="1" t="s">
        <v>70</v>
      </c>
      <c r="J1468" s="1" t="s">
        <v>54</v>
      </c>
      <c r="K1468" s="1" t="s">
        <v>58</v>
      </c>
      <c r="L1468" s="1" t="s">
        <v>56</v>
      </c>
      <c r="M1468" s="20">
        <v>43272</v>
      </c>
      <c r="N1468" s="21">
        <f>E1468-G1468</f>
        <v>187.81</v>
      </c>
      <c r="O1468" s="19">
        <f>M1468-B1468</f>
        <v>1</v>
      </c>
    </row>
    <row r="1469" spans="1:15">
      <c r="A1469" s="1">
        <v>35079</v>
      </c>
      <c r="B1469" s="20">
        <v>42960</v>
      </c>
      <c r="C1469" s="1" t="s">
        <v>57</v>
      </c>
      <c r="D1469" s="1">
        <v>13</v>
      </c>
      <c r="E1469" s="1">
        <v>76.579899999999995</v>
      </c>
      <c r="F1469" s="1" t="s">
        <v>51</v>
      </c>
      <c r="G1469" s="1">
        <v>5.3</v>
      </c>
      <c r="H1469" s="1" t="s">
        <v>52</v>
      </c>
      <c r="I1469" s="1" t="s">
        <v>63</v>
      </c>
      <c r="J1469" s="1" t="s">
        <v>79</v>
      </c>
      <c r="K1469" s="1" t="s">
        <v>128</v>
      </c>
      <c r="L1469" s="1" t="s">
        <v>115</v>
      </c>
      <c r="M1469" s="20">
        <v>42962</v>
      </c>
      <c r="N1469" s="21">
        <f>E1469-G1469</f>
        <v>71.279899999999998</v>
      </c>
      <c r="O1469" s="19">
        <f>M1469-B1469</f>
        <v>2</v>
      </c>
    </row>
    <row r="1470" spans="1:15">
      <c r="A1470" s="1">
        <v>70</v>
      </c>
      <c r="B1470" s="20">
        <v>43085</v>
      </c>
      <c r="C1470" s="1" t="s">
        <v>85</v>
      </c>
      <c r="D1470" s="1">
        <v>48</v>
      </c>
      <c r="E1470" s="1">
        <v>96.35</v>
      </c>
      <c r="F1470" s="1" t="s">
        <v>51</v>
      </c>
      <c r="G1470" s="1">
        <v>2.8</v>
      </c>
      <c r="H1470" s="1" t="s">
        <v>78</v>
      </c>
      <c r="I1470" s="1" t="s">
        <v>70</v>
      </c>
      <c r="J1470" s="1" t="s">
        <v>54</v>
      </c>
      <c r="K1470" s="1" t="s">
        <v>123</v>
      </c>
      <c r="L1470" s="1" t="s">
        <v>76</v>
      </c>
      <c r="M1470" s="20">
        <v>43090</v>
      </c>
      <c r="N1470" s="21">
        <f>E1470-G1470</f>
        <v>93.55</v>
      </c>
      <c r="O1470" s="19">
        <f>M1470-B1470</f>
        <v>5</v>
      </c>
    </row>
    <row r="1471" spans="1:15">
      <c r="A1471" s="1">
        <v>12194</v>
      </c>
      <c r="B1471" s="20">
        <v>43159</v>
      </c>
      <c r="C1471" s="1" t="s">
        <v>50</v>
      </c>
      <c r="D1471" s="1">
        <v>19</v>
      </c>
      <c r="E1471" s="1">
        <v>3590.01</v>
      </c>
      <c r="F1471" s="1" t="s">
        <v>51</v>
      </c>
      <c r="G1471" s="1">
        <v>4.3</v>
      </c>
      <c r="H1471" s="1" t="s">
        <v>91</v>
      </c>
      <c r="I1471" s="1" t="s">
        <v>53</v>
      </c>
      <c r="J1471" s="1" t="s">
        <v>64</v>
      </c>
      <c r="K1471" s="1" t="s">
        <v>65</v>
      </c>
      <c r="L1471" s="1" t="s">
        <v>56</v>
      </c>
      <c r="M1471" s="20">
        <v>43160</v>
      </c>
      <c r="N1471" s="21">
        <f>E1471-G1471</f>
        <v>3585.71</v>
      </c>
      <c r="O1471" s="19">
        <f>M1471-B1471</f>
        <v>1</v>
      </c>
    </row>
    <row r="1472" spans="1:15">
      <c r="A1472" s="1">
        <v>50983</v>
      </c>
      <c r="B1472" s="20">
        <v>43278</v>
      </c>
      <c r="C1472" s="1" t="s">
        <v>50</v>
      </c>
      <c r="D1472" s="1">
        <v>39</v>
      </c>
      <c r="E1472" s="1">
        <v>3277.52</v>
      </c>
      <c r="F1472" s="1" t="s">
        <v>51</v>
      </c>
      <c r="G1472" s="1">
        <v>37.5</v>
      </c>
      <c r="H1472" s="1" t="s">
        <v>95</v>
      </c>
      <c r="I1472" s="1" t="s">
        <v>70</v>
      </c>
      <c r="J1472" s="1" t="s">
        <v>54</v>
      </c>
      <c r="K1472" s="1" t="s">
        <v>82</v>
      </c>
      <c r="L1472" s="1" t="s">
        <v>104</v>
      </c>
      <c r="M1472" s="20">
        <v>43279</v>
      </c>
      <c r="N1472" s="21">
        <f>E1472-G1472</f>
        <v>3240.02</v>
      </c>
      <c r="O1472" s="19">
        <f>M1472-B1472</f>
        <v>1</v>
      </c>
    </row>
    <row r="1473" spans="1:15">
      <c r="A1473" s="1">
        <v>40997</v>
      </c>
      <c r="B1473" s="20">
        <v>42480</v>
      </c>
      <c r="C1473" s="1" t="s">
        <v>85</v>
      </c>
      <c r="D1473" s="1">
        <v>33</v>
      </c>
      <c r="E1473" s="1">
        <v>7901.0726000000004</v>
      </c>
      <c r="F1473" s="1" t="s">
        <v>77</v>
      </c>
      <c r="G1473" s="1">
        <v>117.9</v>
      </c>
      <c r="H1473" s="1" t="s">
        <v>52</v>
      </c>
      <c r="I1473" s="1" t="s">
        <v>74</v>
      </c>
      <c r="J1473" s="1" t="s">
        <v>79</v>
      </c>
      <c r="K1473" s="1" t="s">
        <v>114</v>
      </c>
      <c r="L1473" s="1" t="s">
        <v>115</v>
      </c>
      <c r="M1473" s="20">
        <v>42484</v>
      </c>
      <c r="N1473" s="21">
        <f>E1473-G1473</f>
        <v>7783.1726000000008</v>
      </c>
      <c r="O1473" s="19">
        <f>M1473-B1473</f>
        <v>4</v>
      </c>
    </row>
    <row r="1474" spans="1:15">
      <c r="A1474" s="1">
        <v>43909</v>
      </c>
      <c r="B1474" s="20">
        <v>42376</v>
      </c>
      <c r="C1474" s="1" t="s">
        <v>57</v>
      </c>
      <c r="D1474" s="1">
        <v>46</v>
      </c>
      <c r="E1474" s="1">
        <v>788.86</v>
      </c>
      <c r="F1474" s="1" t="s">
        <v>51</v>
      </c>
      <c r="G1474" s="1">
        <v>14.1</v>
      </c>
      <c r="H1474" s="1" t="s">
        <v>88</v>
      </c>
      <c r="I1474" s="1" t="s">
        <v>63</v>
      </c>
      <c r="J1474" s="1" t="s">
        <v>54</v>
      </c>
      <c r="K1474" s="1" t="s">
        <v>55</v>
      </c>
      <c r="L1474" s="1" t="s">
        <v>56</v>
      </c>
      <c r="M1474" s="20">
        <v>42377</v>
      </c>
      <c r="N1474" s="21">
        <f>E1474-G1474</f>
        <v>774.76</v>
      </c>
      <c r="O1474" s="19">
        <f>M1474-B1474</f>
        <v>1</v>
      </c>
    </row>
    <row r="1475" spans="1:15">
      <c r="A1475" s="1">
        <v>20068</v>
      </c>
      <c r="B1475" s="20">
        <v>43158</v>
      </c>
      <c r="C1475" s="1" t="s">
        <v>50</v>
      </c>
      <c r="D1475" s="1">
        <v>9</v>
      </c>
      <c r="E1475" s="1">
        <v>56.9</v>
      </c>
      <c r="F1475" s="1" t="s">
        <v>51</v>
      </c>
      <c r="G1475" s="1">
        <v>7.5</v>
      </c>
      <c r="H1475" s="1" t="s">
        <v>78</v>
      </c>
      <c r="I1475" s="1" t="s">
        <v>70</v>
      </c>
      <c r="J1475" s="1" t="s">
        <v>54</v>
      </c>
      <c r="K1475" s="1" t="s">
        <v>55</v>
      </c>
      <c r="L1475" s="1" t="s">
        <v>56</v>
      </c>
      <c r="M1475" s="20">
        <v>43159</v>
      </c>
      <c r="N1475" s="21">
        <f>E1475-G1475</f>
        <v>49.4</v>
      </c>
      <c r="O1475" s="19">
        <f>M1475-B1475</f>
        <v>1</v>
      </c>
    </row>
    <row r="1476" spans="1:15">
      <c r="A1476" s="1">
        <v>28550</v>
      </c>
      <c r="B1476" s="20">
        <v>43178</v>
      </c>
      <c r="C1476" s="1" t="s">
        <v>61</v>
      </c>
      <c r="D1476" s="1">
        <v>1</v>
      </c>
      <c r="E1476" s="1">
        <v>8.1747999999999994</v>
      </c>
      <c r="F1476" s="1" t="s">
        <v>51</v>
      </c>
      <c r="G1476" s="1">
        <v>3.2</v>
      </c>
      <c r="H1476" s="1" t="s">
        <v>91</v>
      </c>
      <c r="I1476" s="1" t="s">
        <v>53</v>
      </c>
      <c r="J1476" s="1" t="s">
        <v>54</v>
      </c>
      <c r="K1476" s="1" t="s">
        <v>101</v>
      </c>
      <c r="L1476" s="1" t="s">
        <v>76</v>
      </c>
      <c r="M1476" s="20">
        <v>43179</v>
      </c>
      <c r="N1476" s="21">
        <f>E1476-G1476</f>
        <v>4.9747999999999992</v>
      </c>
      <c r="O1476" s="19">
        <f>M1476-B1476</f>
        <v>1</v>
      </c>
    </row>
    <row r="1477" spans="1:15">
      <c r="A1477" s="1">
        <v>14789</v>
      </c>
      <c r="B1477" s="20">
        <v>43067</v>
      </c>
      <c r="C1477" s="1" t="s">
        <v>61</v>
      </c>
      <c r="D1477" s="1">
        <v>37</v>
      </c>
      <c r="E1477" s="1">
        <v>468.73</v>
      </c>
      <c r="F1477" s="1" t="s">
        <v>69</v>
      </c>
      <c r="G1477" s="1">
        <v>4.8</v>
      </c>
      <c r="H1477" s="1" t="s">
        <v>88</v>
      </c>
      <c r="I1477" s="1" t="s">
        <v>63</v>
      </c>
      <c r="J1477" s="1" t="s">
        <v>54</v>
      </c>
      <c r="K1477" s="1" t="s">
        <v>98</v>
      </c>
      <c r="L1477" s="1" t="s">
        <v>56</v>
      </c>
      <c r="M1477" s="20">
        <v>43069</v>
      </c>
      <c r="N1477" s="21">
        <f>E1477-G1477</f>
        <v>463.93</v>
      </c>
      <c r="O1477" s="19">
        <f>M1477-B1477</f>
        <v>2</v>
      </c>
    </row>
    <row r="1478" spans="1:15">
      <c r="A1478" s="1">
        <v>25733</v>
      </c>
      <c r="B1478" s="20">
        <v>43597</v>
      </c>
      <c r="C1478" s="1" t="s">
        <v>85</v>
      </c>
      <c r="D1478" s="1">
        <v>24</v>
      </c>
      <c r="E1478" s="1">
        <v>596.24</v>
      </c>
      <c r="F1478" s="1" t="s">
        <v>51</v>
      </c>
      <c r="G1478" s="1">
        <v>13.9</v>
      </c>
      <c r="H1478" s="1" t="s">
        <v>62</v>
      </c>
      <c r="I1478" s="1" t="s">
        <v>70</v>
      </c>
      <c r="J1478" s="1" t="s">
        <v>54</v>
      </c>
      <c r="K1478" s="1" t="s">
        <v>55</v>
      </c>
      <c r="L1478" s="1" t="s">
        <v>56</v>
      </c>
      <c r="M1478" s="20">
        <v>43602</v>
      </c>
      <c r="N1478" s="21">
        <f>E1478-G1478</f>
        <v>582.34</v>
      </c>
      <c r="O1478" s="19">
        <f>M1478-B1478</f>
        <v>5</v>
      </c>
    </row>
    <row r="1479" spans="1:15">
      <c r="A1479" s="1">
        <v>52486</v>
      </c>
      <c r="B1479" s="20">
        <v>43103</v>
      </c>
      <c r="C1479" s="1" t="s">
        <v>61</v>
      </c>
      <c r="D1479" s="1">
        <v>41</v>
      </c>
      <c r="E1479" s="1">
        <v>12715.02</v>
      </c>
      <c r="F1479" s="1" t="s">
        <v>51</v>
      </c>
      <c r="G1479" s="1">
        <v>7.7</v>
      </c>
      <c r="H1479" s="1" t="s">
        <v>78</v>
      </c>
      <c r="I1479" s="1" t="s">
        <v>70</v>
      </c>
      <c r="J1479" s="1" t="s">
        <v>64</v>
      </c>
      <c r="K1479" s="1" t="s">
        <v>71</v>
      </c>
      <c r="L1479" s="1" t="s">
        <v>56</v>
      </c>
      <c r="M1479" s="20">
        <v>43104</v>
      </c>
      <c r="N1479" s="21">
        <f>E1479-G1479</f>
        <v>12707.32</v>
      </c>
      <c r="O1479" s="19">
        <f>M1479-B1479</f>
        <v>1</v>
      </c>
    </row>
    <row r="1480" spans="1:15">
      <c r="A1480" s="1">
        <v>23076</v>
      </c>
      <c r="B1480" s="20">
        <v>42516</v>
      </c>
      <c r="C1480" s="1" t="s">
        <v>50</v>
      </c>
      <c r="D1480" s="1">
        <v>50</v>
      </c>
      <c r="E1480" s="1">
        <v>794.16</v>
      </c>
      <c r="F1480" s="1" t="s">
        <v>51</v>
      </c>
      <c r="G1480" s="1">
        <v>5.7</v>
      </c>
      <c r="H1480" s="1" t="s">
        <v>119</v>
      </c>
      <c r="I1480" s="1" t="s">
        <v>53</v>
      </c>
      <c r="J1480" s="1" t="s">
        <v>79</v>
      </c>
      <c r="K1480" s="1" t="s">
        <v>87</v>
      </c>
      <c r="L1480" s="1" t="s">
        <v>76</v>
      </c>
      <c r="M1480" s="20">
        <v>42517</v>
      </c>
      <c r="N1480" s="21">
        <f>E1480-G1480</f>
        <v>788.45999999999992</v>
      </c>
      <c r="O1480" s="19">
        <f>M1480-B1480</f>
        <v>1</v>
      </c>
    </row>
    <row r="1481" spans="1:15">
      <c r="A1481" s="1">
        <v>9281</v>
      </c>
      <c r="B1481" s="20">
        <v>43518</v>
      </c>
      <c r="C1481" s="1" t="s">
        <v>50</v>
      </c>
      <c r="D1481" s="1">
        <v>31</v>
      </c>
      <c r="E1481" s="1">
        <v>213.79</v>
      </c>
      <c r="F1481" s="1" t="s">
        <v>69</v>
      </c>
      <c r="G1481" s="1">
        <v>7.3</v>
      </c>
      <c r="H1481" s="1" t="s">
        <v>52</v>
      </c>
      <c r="I1481" s="1" t="s">
        <v>74</v>
      </c>
      <c r="J1481" s="1" t="s">
        <v>54</v>
      </c>
      <c r="K1481" s="1" t="s">
        <v>101</v>
      </c>
      <c r="L1481" s="1" t="s">
        <v>56</v>
      </c>
      <c r="M1481" s="20">
        <v>43520</v>
      </c>
      <c r="N1481" s="21">
        <f>E1481-G1481</f>
        <v>206.48999999999998</v>
      </c>
      <c r="O1481" s="19">
        <f>M1481-B1481</f>
        <v>2</v>
      </c>
    </row>
    <row r="1482" spans="1:15">
      <c r="A1482" s="1">
        <v>9602</v>
      </c>
      <c r="B1482" s="20">
        <v>43779</v>
      </c>
      <c r="C1482" s="1" t="s">
        <v>50</v>
      </c>
      <c r="D1482" s="1">
        <v>16</v>
      </c>
      <c r="E1482" s="1">
        <v>38.770000000000003</v>
      </c>
      <c r="F1482" s="1" t="s">
        <v>51</v>
      </c>
      <c r="G1482" s="1">
        <v>2.1</v>
      </c>
      <c r="H1482" s="1" t="s">
        <v>86</v>
      </c>
      <c r="I1482" s="1" t="s">
        <v>63</v>
      </c>
      <c r="J1482" s="1" t="s">
        <v>64</v>
      </c>
      <c r="K1482" s="1" t="s">
        <v>71</v>
      </c>
      <c r="L1482" s="1" t="s">
        <v>90</v>
      </c>
      <c r="M1482" s="20">
        <v>43781</v>
      </c>
      <c r="N1482" s="21">
        <f>E1482-G1482</f>
        <v>36.67</v>
      </c>
      <c r="O1482" s="19">
        <f>M1482-B1482</f>
        <v>2</v>
      </c>
    </row>
    <row r="1483" spans="1:15">
      <c r="A1483" s="1">
        <v>4737</v>
      </c>
      <c r="B1483" s="20">
        <v>42803</v>
      </c>
      <c r="C1483" s="1" t="s">
        <v>61</v>
      </c>
      <c r="D1483" s="1">
        <v>49</v>
      </c>
      <c r="E1483" s="1">
        <v>336.2</v>
      </c>
      <c r="F1483" s="1" t="s">
        <v>51</v>
      </c>
      <c r="G1483" s="1">
        <v>3.3</v>
      </c>
      <c r="H1483" s="1" t="s">
        <v>91</v>
      </c>
      <c r="I1483" s="1" t="s">
        <v>53</v>
      </c>
      <c r="J1483" s="1" t="s">
        <v>54</v>
      </c>
      <c r="K1483" s="1" t="s">
        <v>101</v>
      </c>
      <c r="L1483" s="1" t="s">
        <v>76</v>
      </c>
      <c r="M1483" s="20">
        <v>42804</v>
      </c>
      <c r="N1483" s="21">
        <f>E1483-G1483</f>
        <v>332.9</v>
      </c>
      <c r="O1483" s="19">
        <f>M1483-B1483</f>
        <v>1</v>
      </c>
    </row>
    <row r="1484" spans="1:15">
      <c r="A1484" s="1">
        <v>52162</v>
      </c>
      <c r="B1484" s="20">
        <v>43404</v>
      </c>
      <c r="C1484" s="1" t="s">
        <v>61</v>
      </c>
      <c r="D1484" s="1">
        <v>39</v>
      </c>
      <c r="E1484" s="1">
        <v>279.44</v>
      </c>
      <c r="F1484" s="1" t="s">
        <v>51</v>
      </c>
      <c r="G1484" s="1">
        <v>10.4</v>
      </c>
      <c r="H1484" s="1" t="s">
        <v>52</v>
      </c>
      <c r="I1484" s="1" t="s">
        <v>70</v>
      </c>
      <c r="J1484" s="1" t="s">
        <v>79</v>
      </c>
      <c r="K1484" s="1" t="s">
        <v>128</v>
      </c>
      <c r="L1484" s="1" t="s">
        <v>115</v>
      </c>
      <c r="M1484" s="20">
        <v>43404</v>
      </c>
      <c r="N1484" s="21">
        <f>E1484-G1484</f>
        <v>269.04000000000002</v>
      </c>
      <c r="O1484" s="19">
        <f>M1484-B1484</f>
        <v>0</v>
      </c>
    </row>
    <row r="1485" spans="1:15">
      <c r="A1485" s="1">
        <v>1796</v>
      </c>
      <c r="B1485" s="20">
        <v>43789</v>
      </c>
      <c r="C1485" s="1" t="s">
        <v>57</v>
      </c>
      <c r="D1485" s="1">
        <v>43</v>
      </c>
      <c r="E1485" s="1">
        <v>196.25</v>
      </c>
      <c r="F1485" s="1" t="s">
        <v>51</v>
      </c>
      <c r="G1485" s="1">
        <v>5.4</v>
      </c>
      <c r="H1485" s="1" t="s">
        <v>93</v>
      </c>
      <c r="I1485" s="1" t="s">
        <v>53</v>
      </c>
      <c r="J1485" s="1" t="s">
        <v>54</v>
      </c>
      <c r="K1485" s="1" t="s">
        <v>55</v>
      </c>
      <c r="L1485" s="1" t="s">
        <v>56</v>
      </c>
      <c r="M1485" s="20">
        <v>43789</v>
      </c>
      <c r="N1485" s="21">
        <f>E1485-G1485</f>
        <v>190.85</v>
      </c>
      <c r="O1485" s="19">
        <f>M1485-B1485</f>
        <v>0</v>
      </c>
    </row>
    <row r="1486" spans="1:15">
      <c r="A1486" s="1">
        <v>33444</v>
      </c>
      <c r="B1486" s="20">
        <v>43744</v>
      </c>
      <c r="C1486" s="1" t="s">
        <v>92</v>
      </c>
      <c r="D1486" s="1">
        <v>11</v>
      </c>
      <c r="E1486" s="1">
        <v>32.65</v>
      </c>
      <c r="F1486" s="1" t="s">
        <v>51</v>
      </c>
      <c r="G1486" s="1">
        <v>2.6</v>
      </c>
      <c r="H1486" s="1" t="s">
        <v>62</v>
      </c>
      <c r="I1486" s="1" t="s">
        <v>53</v>
      </c>
      <c r="J1486" s="1" t="s">
        <v>54</v>
      </c>
      <c r="K1486" s="1" t="s">
        <v>100</v>
      </c>
      <c r="L1486" s="1" t="s">
        <v>76</v>
      </c>
      <c r="M1486" s="20">
        <v>43745</v>
      </c>
      <c r="N1486" s="21">
        <f>E1486-G1486</f>
        <v>30.049999999999997</v>
      </c>
      <c r="O1486" s="19">
        <f>M1486-B1486</f>
        <v>1</v>
      </c>
    </row>
    <row r="1487" spans="1:15">
      <c r="A1487" s="1">
        <v>11398</v>
      </c>
      <c r="B1487" s="20">
        <v>43683</v>
      </c>
      <c r="C1487" s="1" t="s">
        <v>57</v>
      </c>
      <c r="D1487" s="1">
        <v>16</v>
      </c>
      <c r="E1487" s="1">
        <v>117.38</v>
      </c>
      <c r="F1487" s="1" t="s">
        <v>51</v>
      </c>
      <c r="G1487" s="1">
        <v>11.1</v>
      </c>
      <c r="H1487" s="1" t="s">
        <v>52</v>
      </c>
      <c r="I1487" s="1" t="s">
        <v>70</v>
      </c>
      <c r="J1487" s="1" t="s">
        <v>54</v>
      </c>
      <c r="K1487" s="1" t="s">
        <v>101</v>
      </c>
      <c r="L1487" s="1" t="s">
        <v>56</v>
      </c>
      <c r="M1487" s="20">
        <v>43684</v>
      </c>
      <c r="N1487" s="21">
        <f>E1487-G1487</f>
        <v>106.28</v>
      </c>
      <c r="O1487" s="19">
        <f>M1487-B1487</f>
        <v>1</v>
      </c>
    </row>
    <row r="1488" spans="1:15">
      <c r="A1488" s="1">
        <v>44133</v>
      </c>
      <c r="B1488" s="20">
        <v>42740</v>
      </c>
      <c r="C1488" s="1" t="s">
        <v>57</v>
      </c>
      <c r="D1488" s="1">
        <v>35</v>
      </c>
      <c r="E1488" s="1">
        <v>193.83</v>
      </c>
      <c r="F1488" s="1" t="s">
        <v>51</v>
      </c>
      <c r="G1488" s="1">
        <v>4.2</v>
      </c>
      <c r="H1488" s="1" t="s">
        <v>73</v>
      </c>
      <c r="I1488" s="1" t="s">
        <v>74</v>
      </c>
      <c r="J1488" s="1" t="s">
        <v>79</v>
      </c>
      <c r="K1488" s="1" t="s">
        <v>87</v>
      </c>
      <c r="L1488" s="1" t="s">
        <v>76</v>
      </c>
      <c r="M1488" s="20">
        <v>42741</v>
      </c>
      <c r="N1488" s="21">
        <f>E1488-G1488</f>
        <v>189.63000000000002</v>
      </c>
      <c r="O1488" s="19">
        <f>M1488-B1488</f>
        <v>1</v>
      </c>
    </row>
    <row r="1489" spans="1:15">
      <c r="A1489" s="1">
        <v>46626</v>
      </c>
      <c r="B1489" s="20">
        <v>43643</v>
      </c>
      <c r="C1489" s="1" t="s">
        <v>85</v>
      </c>
      <c r="D1489" s="1">
        <v>8</v>
      </c>
      <c r="E1489" s="1">
        <v>883.78</v>
      </c>
      <c r="F1489" s="1" t="s">
        <v>77</v>
      </c>
      <c r="G1489" s="1">
        <v>62.3</v>
      </c>
      <c r="H1489" s="1" t="s">
        <v>52</v>
      </c>
      <c r="I1489" s="1" t="s">
        <v>70</v>
      </c>
      <c r="J1489" s="1" t="s">
        <v>79</v>
      </c>
      <c r="K1489" s="1" t="s">
        <v>80</v>
      </c>
      <c r="L1489" s="1" t="s">
        <v>81</v>
      </c>
      <c r="M1489" s="20">
        <v>43647</v>
      </c>
      <c r="N1489" s="21">
        <f>E1489-G1489</f>
        <v>821.48</v>
      </c>
      <c r="O1489" s="19">
        <f>M1489-B1489</f>
        <v>4</v>
      </c>
    </row>
    <row r="1490" spans="1:15">
      <c r="A1490" s="1">
        <v>48101</v>
      </c>
      <c r="B1490" s="20">
        <v>43354</v>
      </c>
      <c r="C1490" s="1" t="s">
        <v>57</v>
      </c>
      <c r="D1490" s="1">
        <v>4</v>
      </c>
      <c r="E1490" s="1">
        <v>116.49</v>
      </c>
      <c r="F1490" s="1" t="s">
        <v>51</v>
      </c>
      <c r="G1490" s="1">
        <v>18.100000000000001</v>
      </c>
      <c r="H1490" s="1" t="s">
        <v>62</v>
      </c>
      <c r="I1490" s="1" t="s">
        <v>70</v>
      </c>
      <c r="J1490" s="1" t="s">
        <v>54</v>
      </c>
      <c r="K1490" s="1" t="s">
        <v>101</v>
      </c>
      <c r="L1490" s="1" t="s">
        <v>56</v>
      </c>
      <c r="M1490" s="20">
        <v>43356</v>
      </c>
      <c r="N1490" s="21">
        <f>E1490-G1490</f>
        <v>98.389999999999986</v>
      </c>
      <c r="O1490" s="19">
        <f>M1490-B1490</f>
        <v>2</v>
      </c>
    </row>
    <row r="1491" spans="1:15">
      <c r="A1491" s="1">
        <v>258</v>
      </c>
      <c r="B1491" s="20">
        <v>43096</v>
      </c>
      <c r="C1491" s="1" t="s">
        <v>50</v>
      </c>
      <c r="D1491" s="1">
        <v>33</v>
      </c>
      <c r="E1491" s="1">
        <v>231.94</v>
      </c>
      <c r="F1491" s="1" t="s">
        <v>51</v>
      </c>
      <c r="G1491" s="1">
        <v>5.6</v>
      </c>
      <c r="H1491" s="1" t="s">
        <v>78</v>
      </c>
      <c r="I1491" s="1" t="s">
        <v>70</v>
      </c>
      <c r="J1491" s="1" t="s">
        <v>54</v>
      </c>
      <c r="K1491" s="1" t="s">
        <v>55</v>
      </c>
      <c r="L1491" s="1" t="s">
        <v>56</v>
      </c>
      <c r="M1491" s="20">
        <v>43098</v>
      </c>
      <c r="N1491" s="21">
        <f>E1491-G1491</f>
        <v>226.34</v>
      </c>
      <c r="O1491" s="19">
        <f>M1491-B1491</f>
        <v>2</v>
      </c>
    </row>
    <row r="1492" spans="1:15">
      <c r="A1492" s="1">
        <v>512</v>
      </c>
      <c r="B1492" s="20">
        <v>43238</v>
      </c>
      <c r="C1492" s="1" t="s">
        <v>85</v>
      </c>
      <c r="D1492" s="1">
        <v>6</v>
      </c>
      <c r="E1492" s="1">
        <v>1401.2</v>
      </c>
      <c r="F1492" s="1" t="s">
        <v>51</v>
      </c>
      <c r="G1492" s="1">
        <v>19.3</v>
      </c>
      <c r="H1492" s="1" t="s">
        <v>91</v>
      </c>
      <c r="I1492" s="1" t="s">
        <v>70</v>
      </c>
      <c r="J1492" s="1" t="s">
        <v>79</v>
      </c>
      <c r="K1492" s="1" t="s">
        <v>80</v>
      </c>
      <c r="L1492" s="1" t="s">
        <v>104</v>
      </c>
      <c r="M1492" s="20">
        <v>43238</v>
      </c>
      <c r="N1492" s="21">
        <f>E1492-G1492</f>
        <v>1381.9</v>
      </c>
      <c r="O1492" s="19">
        <f>M1492-B1492</f>
        <v>0</v>
      </c>
    </row>
    <row r="1493" spans="1:15">
      <c r="A1493" s="1">
        <v>56002</v>
      </c>
      <c r="B1493" s="20">
        <v>42554</v>
      </c>
      <c r="C1493" s="1" t="s">
        <v>85</v>
      </c>
      <c r="D1493" s="1">
        <v>14</v>
      </c>
      <c r="E1493" s="1">
        <v>4127.59</v>
      </c>
      <c r="F1493" s="1" t="s">
        <v>51</v>
      </c>
      <c r="G1493" s="1">
        <v>73.8</v>
      </c>
      <c r="H1493" s="1" t="s">
        <v>52</v>
      </c>
      <c r="I1493" s="1" t="s">
        <v>53</v>
      </c>
      <c r="J1493" s="1" t="s">
        <v>79</v>
      </c>
      <c r="K1493" s="1" t="s">
        <v>114</v>
      </c>
      <c r="L1493" s="1" t="s">
        <v>104</v>
      </c>
      <c r="M1493" s="20">
        <v>42556</v>
      </c>
      <c r="N1493" s="21">
        <f>E1493-G1493</f>
        <v>4053.79</v>
      </c>
      <c r="O1493" s="19">
        <f>M1493-B1493</f>
        <v>2</v>
      </c>
    </row>
    <row r="1494" spans="1:15">
      <c r="A1494" s="1">
        <v>41634</v>
      </c>
      <c r="B1494" s="20">
        <v>43807</v>
      </c>
      <c r="C1494" s="1" t="s">
        <v>61</v>
      </c>
      <c r="D1494" s="1">
        <v>7</v>
      </c>
      <c r="E1494" s="1">
        <v>61.3645</v>
      </c>
      <c r="F1494" s="1" t="s">
        <v>51</v>
      </c>
      <c r="G1494" s="1">
        <v>2.1</v>
      </c>
      <c r="H1494" s="1" t="s">
        <v>91</v>
      </c>
      <c r="I1494" s="1" t="s">
        <v>70</v>
      </c>
      <c r="J1494" s="1" t="s">
        <v>64</v>
      </c>
      <c r="K1494" s="1" t="s">
        <v>71</v>
      </c>
      <c r="L1494" s="1" t="s">
        <v>90</v>
      </c>
      <c r="M1494" s="20">
        <v>43808</v>
      </c>
      <c r="N1494" s="21">
        <f>E1494-G1494</f>
        <v>59.264499999999998</v>
      </c>
      <c r="O1494" s="19">
        <f>M1494-B1494</f>
        <v>1</v>
      </c>
    </row>
    <row r="1495" spans="1:15">
      <c r="A1495" s="1">
        <v>37734</v>
      </c>
      <c r="B1495" s="20">
        <v>42729</v>
      </c>
      <c r="C1495" s="1" t="s">
        <v>50</v>
      </c>
      <c r="D1495" s="1">
        <v>15</v>
      </c>
      <c r="E1495" s="1">
        <v>1490.93</v>
      </c>
      <c r="F1495" s="1" t="s">
        <v>51</v>
      </c>
      <c r="G1495" s="1">
        <v>7.7</v>
      </c>
      <c r="H1495" s="1" t="s">
        <v>78</v>
      </c>
      <c r="I1495" s="1" t="s">
        <v>74</v>
      </c>
      <c r="J1495" s="1" t="s">
        <v>64</v>
      </c>
      <c r="K1495" s="1" t="s">
        <v>71</v>
      </c>
      <c r="L1495" s="1" t="s">
        <v>56</v>
      </c>
      <c r="M1495" s="20">
        <v>42730</v>
      </c>
      <c r="N1495" s="21">
        <f>E1495-G1495</f>
        <v>1483.23</v>
      </c>
      <c r="O1495" s="19">
        <f>M1495-B1495</f>
        <v>1</v>
      </c>
    </row>
    <row r="1496" spans="1:15">
      <c r="A1496" s="1">
        <v>14112</v>
      </c>
      <c r="B1496" s="20">
        <v>42574</v>
      </c>
      <c r="C1496" s="1" t="s">
        <v>85</v>
      </c>
      <c r="D1496" s="1">
        <v>1</v>
      </c>
      <c r="E1496" s="1">
        <v>73.239999999999995</v>
      </c>
      <c r="F1496" s="1" t="s">
        <v>69</v>
      </c>
      <c r="G1496" s="1">
        <v>14.6</v>
      </c>
      <c r="H1496" s="1" t="s">
        <v>78</v>
      </c>
      <c r="I1496" s="1" t="s">
        <v>53</v>
      </c>
      <c r="J1496" s="1" t="s">
        <v>54</v>
      </c>
      <c r="K1496" s="1" t="s">
        <v>98</v>
      </c>
      <c r="L1496" s="1" t="s">
        <v>56</v>
      </c>
      <c r="M1496" s="20">
        <v>42574</v>
      </c>
      <c r="N1496" s="21">
        <f>E1496-G1496</f>
        <v>58.639999999999993</v>
      </c>
      <c r="O1496" s="19">
        <f>M1496-B1496</f>
        <v>0</v>
      </c>
    </row>
    <row r="1497" spans="1:15">
      <c r="A1497" s="1">
        <v>17379</v>
      </c>
      <c r="B1497" s="20">
        <v>43325</v>
      </c>
      <c r="C1497" s="1" t="s">
        <v>50</v>
      </c>
      <c r="D1497" s="1">
        <v>29</v>
      </c>
      <c r="E1497" s="1">
        <v>3443.71</v>
      </c>
      <c r="F1497" s="1" t="s">
        <v>77</v>
      </c>
      <c r="G1497" s="1">
        <v>62.8</v>
      </c>
      <c r="H1497" s="1" t="s">
        <v>52</v>
      </c>
      <c r="I1497" s="1" t="s">
        <v>63</v>
      </c>
      <c r="J1497" s="1" t="s">
        <v>79</v>
      </c>
      <c r="K1497" s="1" t="s">
        <v>128</v>
      </c>
      <c r="L1497" s="1" t="s">
        <v>115</v>
      </c>
      <c r="M1497" s="20">
        <v>43327</v>
      </c>
      <c r="N1497" s="21">
        <f>E1497-G1497</f>
        <v>3380.91</v>
      </c>
      <c r="O1497" s="19">
        <f>M1497-B1497</f>
        <v>2</v>
      </c>
    </row>
    <row r="1498" spans="1:15">
      <c r="A1498" s="1">
        <v>15271</v>
      </c>
      <c r="B1498" s="20">
        <v>42940</v>
      </c>
      <c r="C1498" s="1" t="s">
        <v>50</v>
      </c>
      <c r="D1498" s="1">
        <v>18</v>
      </c>
      <c r="E1498" s="1">
        <v>2556.5500000000002</v>
      </c>
      <c r="F1498" s="1" t="s">
        <v>51</v>
      </c>
      <c r="G1498" s="1">
        <v>13.5</v>
      </c>
      <c r="H1498" s="1" t="s">
        <v>86</v>
      </c>
      <c r="I1498" s="1" t="s">
        <v>63</v>
      </c>
      <c r="J1498" s="1" t="s">
        <v>79</v>
      </c>
      <c r="K1498" s="1" t="s">
        <v>80</v>
      </c>
      <c r="L1498" s="1" t="s">
        <v>66</v>
      </c>
      <c r="M1498" s="20">
        <v>42940</v>
      </c>
      <c r="N1498" s="21">
        <f>E1498-G1498</f>
        <v>2543.0500000000002</v>
      </c>
      <c r="O1498" s="19">
        <f>M1498-B1498</f>
        <v>0</v>
      </c>
    </row>
    <row r="1499" spans="1:15">
      <c r="A1499" s="1">
        <v>58241</v>
      </c>
      <c r="B1499" s="20">
        <v>42984</v>
      </c>
      <c r="C1499" s="1" t="s">
        <v>50</v>
      </c>
      <c r="D1499" s="1">
        <v>36</v>
      </c>
      <c r="E1499" s="1">
        <v>156.97999999999999</v>
      </c>
      <c r="F1499" s="1" t="s">
        <v>51</v>
      </c>
      <c r="G1499" s="1">
        <v>1.4</v>
      </c>
      <c r="H1499" s="1" t="s">
        <v>93</v>
      </c>
      <c r="I1499" s="1" t="s">
        <v>70</v>
      </c>
      <c r="J1499" s="1" t="s">
        <v>54</v>
      </c>
      <c r="K1499" s="1" t="s">
        <v>101</v>
      </c>
      <c r="L1499" s="1" t="s">
        <v>76</v>
      </c>
      <c r="M1499" s="20">
        <v>42985</v>
      </c>
      <c r="N1499" s="21">
        <f>E1499-G1499</f>
        <v>155.57999999999998</v>
      </c>
      <c r="O1499" s="19">
        <f>M1499-B1499</f>
        <v>1</v>
      </c>
    </row>
    <row r="1500" spans="1:15">
      <c r="A1500" s="1">
        <v>41891</v>
      </c>
      <c r="B1500" s="20">
        <v>43241</v>
      </c>
      <c r="C1500" s="1" t="s">
        <v>57</v>
      </c>
      <c r="D1500" s="1">
        <v>22</v>
      </c>
      <c r="E1500" s="1">
        <v>905.85</v>
      </c>
      <c r="F1500" s="1" t="s">
        <v>51</v>
      </c>
      <c r="G1500" s="1">
        <v>20.3</v>
      </c>
      <c r="H1500" s="1" t="s">
        <v>52</v>
      </c>
      <c r="I1500" s="1" t="s">
        <v>53</v>
      </c>
      <c r="J1500" s="1" t="s">
        <v>79</v>
      </c>
      <c r="K1500" s="1" t="s">
        <v>87</v>
      </c>
      <c r="L1500" s="1" t="s">
        <v>56</v>
      </c>
      <c r="M1500" s="20">
        <v>43242</v>
      </c>
      <c r="N1500" s="21">
        <f>E1500-G1500</f>
        <v>885.55000000000007</v>
      </c>
      <c r="O1500" s="19">
        <f>M1500-B1500</f>
        <v>1</v>
      </c>
    </row>
    <row r="1501" spans="1:15">
      <c r="A1501" s="1">
        <v>42403</v>
      </c>
      <c r="B1501" s="20">
        <v>42540</v>
      </c>
      <c r="C1501" s="1" t="s">
        <v>61</v>
      </c>
      <c r="D1501" s="1">
        <v>38</v>
      </c>
      <c r="E1501" s="1">
        <v>126.09</v>
      </c>
      <c r="F1501" s="1" t="s">
        <v>51</v>
      </c>
      <c r="G1501" s="1">
        <v>1.1000000000000001</v>
      </c>
      <c r="H1501" s="1" t="s">
        <v>91</v>
      </c>
      <c r="I1501" s="1" t="s">
        <v>74</v>
      </c>
      <c r="J1501" s="1" t="s">
        <v>54</v>
      </c>
      <c r="K1501" s="1" t="s">
        <v>58</v>
      </c>
      <c r="L1501" s="1" t="s">
        <v>56</v>
      </c>
      <c r="M1501" s="20">
        <v>42541</v>
      </c>
      <c r="N1501" s="21">
        <f>E1501-G1501</f>
        <v>124.99000000000001</v>
      </c>
      <c r="O1501" s="19">
        <f>M1501-B1501</f>
        <v>1</v>
      </c>
    </row>
    <row r="1502" spans="1:15">
      <c r="A1502" s="1">
        <v>42722</v>
      </c>
      <c r="B1502" s="20">
        <v>43745</v>
      </c>
      <c r="C1502" s="1" t="s">
        <v>61</v>
      </c>
      <c r="D1502" s="1">
        <v>23</v>
      </c>
      <c r="E1502" s="1">
        <v>1232.81</v>
      </c>
      <c r="F1502" s="1" t="s">
        <v>51</v>
      </c>
      <c r="G1502" s="1">
        <v>4.8</v>
      </c>
      <c r="H1502" s="1" t="s">
        <v>73</v>
      </c>
      <c r="I1502" s="1" t="s">
        <v>70</v>
      </c>
      <c r="J1502" s="1" t="s">
        <v>54</v>
      </c>
      <c r="K1502" s="1" t="s">
        <v>98</v>
      </c>
      <c r="L1502" s="1" t="s">
        <v>56</v>
      </c>
      <c r="M1502" s="20">
        <v>43746</v>
      </c>
      <c r="N1502" s="21">
        <f>E1502-G1502</f>
        <v>1228.01</v>
      </c>
      <c r="O1502" s="19">
        <f>M1502-B1502</f>
        <v>1</v>
      </c>
    </row>
    <row r="1503" spans="1:15">
      <c r="A1503" s="1">
        <v>27106</v>
      </c>
      <c r="B1503" s="20">
        <v>43434</v>
      </c>
      <c r="C1503" s="1" t="s">
        <v>57</v>
      </c>
      <c r="D1503" s="1">
        <v>42</v>
      </c>
      <c r="E1503" s="1">
        <v>952.95</v>
      </c>
      <c r="F1503" s="1" t="s">
        <v>51</v>
      </c>
      <c r="G1503" s="1">
        <v>3.9</v>
      </c>
      <c r="H1503" s="1" t="s">
        <v>52</v>
      </c>
      <c r="I1503" s="1" t="s">
        <v>70</v>
      </c>
      <c r="J1503" s="1" t="s">
        <v>79</v>
      </c>
      <c r="K1503" s="1" t="s">
        <v>87</v>
      </c>
      <c r="L1503" s="1" t="s">
        <v>90</v>
      </c>
      <c r="M1503" s="20">
        <v>43436</v>
      </c>
      <c r="N1503" s="21">
        <f>E1503-G1503</f>
        <v>949.05000000000007</v>
      </c>
      <c r="O1503" s="19">
        <f>M1503-B1503</f>
        <v>2</v>
      </c>
    </row>
    <row r="1504" spans="1:15">
      <c r="A1504" s="1">
        <v>33444</v>
      </c>
      <c r="B1504" s="20">
        <v>43744</v>
      </c>
      <c r="C1504" s="1" t="s">
        <v>92</v>
      </c>
      <c r="D1504" s="1">
        <v>8</v>
      </c>
      <c r="E1504" s="1">
        <v>136.75</v>
      </c>
      <c r="F1504" s="1" t="s">
        <v>51</v>
      </c>
      <c r="G1504" s="1">
        <v>8</v>
      </c>
      <c r="H1504" s="1" t="s">
        <v>62</v>
      </c>
      <c r="I1504" s="1" t="s">
        <v>53</v>
      </c>
      <c r="J1504" s="1" t="s">
        <v>54</v>
      </c>
      <c r="K1504" s="1" t="s">
        <v>82</v>
      </c>
      <c r="L1504" s="1" t="s">
        <v>56</v>
      </c>
      <c r="M1504" s="20">
        <v>43746</v>
      </c>
      <c r="N1504" s="21">
        <f>E1504-G1504</f>
        <v>128.75</v>
      </c>
      <c r="O1504" s="19">
        <f>M1504-B1504</f>
        <v>2</v>
      </c>
    </row>
    <row r="1505" spans="1:15">
      <c r="A1505" s="1">
        <v>56003</v>
      </c>
      <c r="B1505" s="20">
        <v>42830</v>
      </c>
      <c r="C1505" s="1" t="s">
        <v>50</v>
      </c>
      <c r="D1505" s="1">
        <v>13</v>
      </c>
      <c r="E1505" s="1">
        <v>1963.95</v>
      </c>
      <c r="F1505" s="1" t="s">
        <v>77</v>
      </c>
      <c r="G1505" s="1">
        <v>17.100000000000001</v>
      </c>
      <c r="H1505" s="1" t="s">
        <v>52</v>
      </c>
      <c r="I1505" s="1" t="s">
        <v>63</v>
      </c>
      <c r="J1505" s="1" t="s">
        <v>79</v>
      </c>
      <c r="K1505" s="1" t="s">
        <v>114</v>
      </c>
      <c r="L1505" s="1" t="s">
        <v>115</v>
      </c>
      <c r="M1505" s="20">
        <v>42831</v>
      </c>
      <c r="N1505" s="21">
        <f>E1505-G1505</f>
        <v>1946.8500000000001</v>
      </c>
      <c r="O1505" s="19">
        <f>M1505-B1505</f>
        <v>1</v>
      </c>
    </row>
    <row r="1506" spans="1:15">
      <c r="A1506" s="1">
        <v>57510</v>
      </c>
      <c r="B1506" s="20">
        <v>43443</v>
      </c>
      <c r="C1506" s="1" t="s">
        <v>61</v>
      </c>
      <c r="D1506" s="1">
        <v>6</v>
      </c>
      <c r="E1506" s="1">
        <v>51.41</v>
      </c>
      <c r="F1506" s="1" t="s">
        <v>51</v>
      </c>
      <c r="G1506" s="1">
        <v>5.6</v>
      </c>
      <c r="H1506" s="1" t="s">
        <v>91</v>
      </c>
      <c r="I1506" s="1" t="s">
        <v>53</v>
      </c>
      <c r="J1506" s="1" t="s">
        <v>54</v>
      </c>
      <c r="K1506" s="1" t="s">
        <v>101</v>
      </c>
      <c r="L1506" s="1" t="s">
        <v>56</v>
      </c>
      <c r="M1506" s="20">
        <v>43443</v>
      </c>
      <c r="N1506" s="21">
        <f>E1506-G1506</f>
        <v>45.809999999999995</v>
      </c>
      <c r="O1506" s="19">
        <f>M1506-B1506</f>
        <v>0</v>
      </c>
    </row>
    <row r="1507" spans="1:15">
      <c r="A1507" s="1">
        <v>5222</v>
      </c>
      <c r="B1507" s="20">
        <v>42515</v>
      </c>
      <c r="C1507" s="1" t="s">
        <v>61</v>
      </c>
      <c r="D1507" s="1">
        <v>40</v>
      </c>
      <c r="E1507" s="1">
        <v>15463.37</v>
      </c>
      <c r="F1507" s="1" t="s">
        <v>77</v>
      </c>
      <c r="G1507" s="1">
        <v>64.2</v>
      </c>
      <c r="H1507" s="1" t="s">
        <v>88</v>
      </c>
      <c r="I1507" s="1" t="s">
        <v>63</v>
      </c>
      <c r="J1507" s="1" t="s">
        <v>79</v>
      </c>
      <c r="K1507" s="1" t="s">
        <v>114</v>
      </c>
      <c r="L1507" s="1" t="s">
        <v>81</v>
      </c>
      <c r="M1507" s="20">
        <v>42516</v>
      </c>
      <c r="N1507" s="21">
        <f>E1507-G1507</f>
        <v>15399.17</v>
      </c>
      <c r="O1507" s="19">
        <f>M1507-B1507</f>
        <v>1</v>
      </c>
    </row>
    <row r="1508" spans="1:15">
      <c r="A1508" s="1">
        <v>34979</v>
      </c>
      <c r="B1508" s="20">
        <v>43005</v>
      </c>
      <c r="C1508" s="1" t="s">
        <v>50</v>
      </c>
      <c r="D1508" s="1">
        <v>15</v>
      </c>
      <c r="E1508" s="1">
        <v>652.66999999999996</v>
      </c>
      <c r="F1508" s="1" t="s">
        <v>51</v>
      </c>
      <c r="G1508" s="1">
        <v>2.1</v>
      </c>
      <c r="H1508" s="1" t="s">
        <v>88</v>
      </c>
      <c r="I1508" s="1" t="s">
        <v>74</v>
      </c>
      <c r="J1508" s="1" t="s">
        <v>64</v>
      </c>
      <c r="K1508" s="1" t="s">
        <v>71</v>
      </c>
      <c r="L1508" s="1" t="s">
        <v>90</v>
      </c>
      <c r="M1508" s="20">
        <v>43007</v>
      </c>
      <c r="N1508" s="21">
        <f>E1508-G1508</f>
        <v>650.56999999999994</v>
      </c>
      <c r="O1508" s="19">
        <f>M1508-B1508</f>
        <v>2</v>
      </c>
    </row>
    <row r="1509" spans="1:15">
      <c r="A1509" s="1">
        <v>15718</v>
      </c>
      <c r="B1509" s="20">
        <v>42396</v>
      </c>
      <c r="C1509" s="1" t="s">
        <v>50</v>
      </c>
      <c r="D1509" s="1">
        <v>41</v>
      </c>
      <c r="E1509" s="1">
        <v>1993.43</v>
      </c>
      <c r="F1509" s="1" t="s">
        <v>51</v>
      </c>
      <c r="G1509" s="1">
        <v>9.6</v>
      </c>
      <c r="H1509" s="1" t="s">
        <v>52</v>
      </c>
      <c r="I1509" s="1" t="s">
        <v>53</v>
      </c>
      <c r="J1509" s="1" t="s">
        <v>54</v>
      </c>
      <c r="K1509" s="1" t="s">
        <v>100</v>
      </c>
      <c r="L1509" s="1" t="s">
        <v>90</v>
      </c>
      <c r="M1509" s="20">
        <v>42398</v>
      </c>
      <c r="N1509" s="21">
        <f>E1509-G1509</f>
        <v>1983.8300000000002</v>
      </c>
      <c r="O1509" s="19">
        <f>M1509-B1509</f>
        <v>2</v>
      </c>
    </row>
    <row r="1510" spans="1:15">
      <c r="A1510" s="1">
        <v>35265</v>
      </c>
      <c r="B1510" s="20">
        <v>43067</v>
      </c>
      <c r="C1510" s="1" t="s">
        <v>61</v>
      </c>
      <c r="D1510" s="1">
        <v>4</v>
      </c>
      <c r="E1510" s="1">
        <v>134.58000000000001</v>
      </c>
      <c r="F1510" s="1" t="s">
        <v>51</v>
      </c>
      <c r="G1510" s="1">
        <v>3.2</v>
      </c>
      <c r="H1510" s="1" t="s">
        <v>99</v>
      </c>
      <c r="I1510" s="1" t="s">
        <v>74</v>
      </c>
      <c r="J1510" s="1" t="s">
        <v>54</v>
      </c>
      <c r="K1510" s="1" t="s">
        <v>55</v>
      </c>
      <c r="L1510" s="1" t="s">
        <v>56</v>
      </c>
      <c r="M1510" s="20">
        <v>43068</v>
      </c>
      <c r="N1510" s="21">
        <f>E1510-G1510</f>
        <v>131.38000000000002</v>
      </c>
      <c r="O1510" s="19">
        <f>M1510-B1510</f>
        <v>1</v>
      </c>
    </row>
    <row r="1511" spans="1:15">
      <c r="A1511" s="1">
        <v>21735</v>
      </c>
      <c r="B1511" s="20">
        <v>42802</v>
      </c>
      <c r="C1511" s="1" t="s">
        <v>61</v>
      </c>
      <c r="D1511" s="1">
        <v>14</v>
      </c>
      <c r="E1511" s="1">
        <v>1946.4937</v>
      </c>
      <c r="F1511" s="1" t="s">
        <v>51</v>
      </c>
      <c r="G1511" s="1">
        <v>9.6</v>
      </c>
      <c r="H1511" s="1" t="s">
        <v>88</v>
      </c>
      <c r="I1511" s="1" t="s">
        <v>53</v>
      </c>
      <c r="J1511" s="1" t="s">
        <v>64</v>
      </c>
      <c r="K1511" s="1" t="s">
        <v>65</v>
      </c>
      <c r="L1511" s="1" t="s">
        <v>56</v>
      </c>
      <c r="M1511" s="20">
        <v>42805</v>
      </c>
      <c r="N1511" s="21">
        <f>E1511-G1511</f>
        <v>1936.8937000000001</v>
      </c>
      <c r="O1511" s="19">
        <f>M1511-B1511</f>
        <v>3</v>
      </c>
    </row>
    <row r="1512" spans="1:15">
      <c r="A1512" s="1">
        <v>26818</v>
      </c>
      <c r="B1512" s="20">
        <v>43472</v>
      </c>
      <c r="C1512" s="1" t="s">
        <v>61</v>
      </c>
      <c r="D1512" s="1">
        <v>36</v>
      </c>
      <c r="E1512" s="1">
        <v>268.93</v>
      </c>
      <c r="F1512" s="1" t="s">
        <v>51</v>
      </c>
      <c r="G1512" s="1">
        <v>8.3000000000000007</v>
      </c>
      <c r="H1512" s="1" t="s">
        <v>78</v>
      </c>
      <c r="I1512" s="1" t="s">
        <v>74</v>
      </c>
      <c r="J1512" s="1" t="s">
        <v>54</v>
      </c>
      <c r="K1512" s="1" t="s">
        <v>55</v>
      </c>
      <c r="L1512" s="1" t="s">
        <v>56</v>
      </c>
      <c r="M1512" s="20">
        <v>43473</v>
      </c>
      <c r="N1512" s="21">
        <f>E1512-G1512</f>
        <v>260.63</v>
      </c>
      <c r="O1512" s="19">
        <f>M1512-B1512</f>
        <v>1</v>
      </c>
    </row>
    <row r="1513" spans="1:15">
      <c r="A1513" s="1">
        <v>32449</v>
      </c>
      <c r="B1513" s="20">
        <v>43808</v>
      </c>
      <c r="C1513" s="1" t="s">
        <v>50</v>
      </c>
      <c r="D1513" s="1">
        <v>39</v>
      </c>
      <c r="E1513" s="1">
        <v>297.01</v>
      </c>
      <c r="F1513" s="1" t="s">
        <v>51</v>
      </c>
      <c r="G1513" s="1">
        <v>11.9</v>
      </c>
      <c r="H1513" s="1" t="s">
        <v>88</v>
      </c>
      <c r="I1513" s="1" t="s">
        <v>53</v>
      </c>
      <c r="J1513" s="1" t="s">
        <v>54</v>
      </c>
      <c r="K1513" s="1" t="s">
        <v>101</v>
      </c>
      <c r="L1513" s="1" t="s">
        <v>56</v>
      </c>
      <c r="M1513" s="20">
        <v>43809</v>
      </c>
      <c r="N1513" s="21">
        <f>E1513-G1513</f>
        <v>285.11</v>
      </c>
      <c r="O1513" s="19">
        <f>M1513-B1513</f>
        <v>1</v>
      </c>
    </row>
    <row r="1514" spans="1:15">
      <c r="A1514" s="1">
        <v>38274</v>
      </c>
      <c r="B1514" s="20">
        <v>43260</v>
      </c>
      <c r="C1514" s="1" t="s">
        <v>57</v>
      </c>
      <c r="D1514" s="1">
        <v>9</v>
      </c>
      <c r="E1514" s="1">
        <v>1311.15</v>
      </c>
      <c r="F1514" s="1" t="s">
        <v>51</v>
      </c>
      <c r="G1514" s="1">
        <v>26.2</v>
      </c>
      <c r="H1514" s="1" t="s">
        <v>52</v>
      </c>
      <c r="I1514" s="1" t="s">
        <v>63</v>
      </c>
      <c r="J1514" s="1" t="s">
        <v>79</v>
      </c>
      <c r="K1514" s="1" t="s">
        <v>80</v>
      </c>
      <c r="L1514" s="1" t="s">
        <v>104</v>
      </c>
      <c r="M1514" s="20">
        <v>43262</v>
      </c>
      <c r="N1514" s="21">
        <f>E1514-G1514</f>
        <v>1284.95</v>
      </c>
      <c r="O1514" s="19">
        <f>M1514-B1514</f>
        <v>2</v>
      </c>
    </row>
    <row r="1515" spans="1:15">
      <c r="A1515" s="1">
        <v>52225</v>
      </c>
      <c r="B1515" s="20">
        <v>43567</v>
      </c>
      <c r="C1515" s="1" t="s">
        <v>50</v>
      </c>
      <c r="D1515" s="1">
        <v>10</v>
      </c>
      <c r="E1515" s="1">
        <v>140.27000000000001</v>
      </c>
      <c r="F1515" s="1" t="s">
        <v>51</v>
      </c>
      <c r="G1515" s="1">
        <v>3</v>
      </c>
      <c r="H1515" s="1" t="s">
        <v>99</v>
      </c>
      <c r="I1515" s="1" t="s">
        <v>53</v>
      </c>
      <c r="J1515" s="1" t="s">
        <v>79</v>
      </c>
      <c r="K1515" s="1" t="s">
        <v>87</v>
      </c>
      <c r="L1515" s="1" t="s">
        <v>90</v>
      </c>
      <c r="M1515" s="20">
        <v>43568</v>
      </c>
      <c r="N1515" s="21">
        <f>E1515-G1515</f>
        <v>137.27000000000001</v>
      </c>
      <c r="O1515" s="19">
        <f>M1515-B1515</f>
        <v>1</v>
      </c>
    </row>
    <row r="1516" spans="1:15">
      <c r="A1516" s="1">
        <v>55937</v>
      </c>
      <c r="B1516" s="20">
        <v>42395</v>
      </c>
      <c r="C1516" s="1" t="s">
        <v>92</v>
      </c>
      <c r="D1516" s="1">
        <v>24</v>
      </c>
      <c r="E1516" s="1">
        <v>7845.33</v>
      </c>
      <c r="F1516" s="1" t="s">
        <v>77</v>
      </c>
      <c r="G1516" s="1">
        <v>91.6</v>
      </c>
      <c r="H1516" s="1" t="s">
        <v>99</v>
      </c>
      <c r="I1516" s="1" t="s">
        <v>74</v>
      </c>
      <c r="J1516" s="1" t="s">
        <v>79</v>
      </c>
      <c r="K1516" s="1" t="s">
        <v>114</v>
      </c>
      <c r="L1516" s="1" t="s">
        <v>115</v>
      </c>
      <c r="M1516" s="20">
        <v>42397</v>
      </c>
      <c r="N1516" s="21">
        <f>E1516-G1516</f>
        <v>7753.73</v>
      </c>
      <c r="O1516" s="19">
        <f>M1516-B1516</f>
        <v>2</v>
      </c>
    </row>
    <row r="1517" spans="1:15">
      <c r="A1517" s="1">
        <v>12929</v>
      </c>
      <c r="B1517" s="20">
        <v>42976</v>
      </c>
      <c r="C1517" s="1" t="s">
        <v>50</v>
      </c>
      <c r="D1517" s="1">
        <v>19</v>
      </c>
      <c r="E1517" s="1">
        <v>5668.29</v>
      </c>
      <c r="F1517" s="1" t="s">
        <v>77</v>
      </c>
      <c r="G1517" s="1">
        <v>53.5</v>
      </c>
      <c r="H1517" s="1" t="s">
        <v>62</v>
      </c>
      <c r="I1517" s="1" t="s">
        <v>53</v>
      </c>
      <c r="J1517" s="1" t="s">
        <v>79</v>
      </c>
      <c r="K1517" s="1" t="s">
        <v>80</v>
      </c>
      <c r="L1517" s="1" t="s">
        <v>81</v>
      </c>
      <c r="M1517" s="20">
        <v>42977</v>
      </c>
      <c r="N1517" s="21">
        <f>E1517-G1517</f>
        <v>5614.79</v>
      </c>
      <c r="O1517" s="19">
        <f>M1517-B1517</f>
        <v>1</v>
      </c>
    </row>
    <row r="1518" spans="1:15">
      <c r="A1518" s="1">
        <v>35590</v>
      </c>
      <c r="B1518" s="20">
        <v>43801</v>
      </c>
      <c r="C1518" s="1" t="s">
        <v>50</v>
      </c>
      <c r="D1518" s="1">
        <v>4</v>
      </c>
      <c r="E1518" s="1">
        <v>453.63</v>
      </c>
      <c r="F1518" s="1" t="s">
        <v>51</v>
      </c>
      <c r="G1518" s="1">
        <v>21.4</v>
      </c>
      <c r="H1518" s="1" t="s">
        <v>99</v>
      </c>
      <c r="I1518" s="1" t="s">
        <v>74</v>
      </c>
      <c r="J1518" s="1" t="s">
        <v>64</v>
      </c>
      <c r="K1518" s="1" t="s">
        <v>71</v>
      </c>
      <c r="L1518" s="1" t="s">
        <v>56</v>
      </c>
      <c r="M1518" s="20">
        <v>43802</v>
      </c>
      <c r="N1518" s="21">
        <f>E1518-G1518</f>
        <v>432.23</v>
      </c>
      <c r="O1518" s="19">
        <f>M1518-B1518</f>
        <v>1</v>
      </c>
    </row>
    <row r="1519" spans="1:15">
      <c r="A1519" s="1">
        <v>4612</v>
      </c>
      <c r="B1519" s="20">
        <v>42996</v>
      </c>
      <c r="C1519" s="1" t="s">
        <v>92</v>
      </c>
      <c r="D1519" s="1">
        <v>9</v>
      </c>
      <c r="E1519" s="1">
        <v>95.82</v>
      </c>
      <c r="F1519" s="1" t="s">
        <v>51</v>
      </c>
      <c r="G1519" s="1">
        <v>52.4</v>
      </c>
      <c r="H1519" s="1" t="s">
        <v>127</v>
      </c>
      <c r="I1519" s="1" t="s">
        <v>53</v>
      </c>
      <c r="J1519" s="1" t="s">
        <v>54</v>
      </c>
      <c r="K1519" s="1" t="s">
        <v>98</v>
      </c>
      <c r="L1519" s="1" t="s">
        <v>104</v>
      </c>
      <c r="M1519" s="20">
        <v>42998</v>
      </c>
      <c r="N1519" s="21">
        <f>E1519-G1519</f>
        <v>43.419999999999995</v>
      </c>
      <c r="O1519" s="19">
        <f>M1519-B1519</f>
        <v>2</v>
      </c>
    </row>
    <row r="1520" spans="1:15">
      <c r="A1520" s="1">
        <v>5382</v>
      </c>
      <c r="B1520" s="20">
        <v>43476</v>
      </c>
      <c r="C1520" s="1" t="s">
        <v>85</v>
      </c>
      <c r="D1520" s="1">
        <v>30</v>
      </c>
      <c r="E1520" s="1">
        <v>278.33</v>
      </c>
      <c r="F1520" s="1" t="s">
        <v>51</v>
      </c>
      <c r="G1520" s="1">
        <v>4.5</v>
      </c>
      <c r="H1520" s="1" t="s">
        <v>78</v>
      </c>
      <c r="I1520" s="1" t="s">
        <v>63</v>
      </c>
      <c r="J1520" s="1" t="s">
        <v>79</v>
      </c>
      <c r="K1520" s="1" t="s">
        <v>87</v>
      </c>
      <c r="L1520" s="1" t="s">
        <v>90</v>
      </c>
      <c r="M1520" s="20">
        <v>43483</v>
      </c>
      <c r="N1520" s="21">
        <f>E1520-G1520</f>
        <v>273.83</v>
      </c>
      <c r="O1520" s="19">
        <f>M1520-B1520</f>
        <v>7</v>
      </c>
    </row>
    <row r="1521" spans="1:15">
      <c r="A1521" s="1">
        <v>46656</v>
      </c>
      <c r="B1521" s="20">
        <v>42566</v>
      </c>
      <c r="C1521" s="1" t="s">
        <v>57</v>
      </c>
      <c r="D1521" s="1">
        <v>27</v>
      </c>
      <c r="E1521" s="1">
        <v>681.27</v>
      </c>
      <c r="F1521" s="1" t="s">
        <v>51</v>
      </c>
      <c r="G1521" s="1">
        <v>13.9</v>
      </c>
      <c r="H1521" s="1" t="s">
        <v>99</v>
      </c>
      <c r="I1521" s="1" t="s">
        <v>53</v>
      </c>
      <c r="J1521" s="1" t="s">
        <v>54</v>
      </c>
      <c r="K1521" s="1" t="s">
        <v>55</v>
      </c>
      <c r="L1521" s="1" t="s">
        <v>56</v>
      </c>
      <c r="M1521" s="20">
        <v>42567</v>
      </c>
      <c r="N1521" s="21">
        <f>E1521-G1521</f>
        <v>667.37</v>
      </c>
      <c r="O1521" s="19">
        <f>M1521-B1521</f>
        <v>1</v>
      </c>
    </row>
    <row r="1522" spans="1:15">
      <c r="A1522" s="1">
        <v>5856</v>
      </c>
      <c r="B1522" s="20">
        <v>42678</v>
      </c>
      <c r="C1522" s="1" t="s">
        <v>57</v>
      </c>
      <c r="D1522" s="1">
        <v>42</v>
      </c>
      <c r="E1522" s="1">
        <v>11028.5</v>
      </c>
      <c r="F1522" s="1" t="s">
        <v>77</v>
      </c>
      <c r="G1522" s="1">
        <v>25.4</v>
      </c>
      <c r="H1522" s="1" t="s">
        <v>73</v>
      </c>
      <c r="I1522" s="1" t="s">
        <v>74</v>
      </c>
      <c r="J1522" s="1" t="s">
        <v>79</v>
      </c>
      <c r="K1522" s="1" t="s">
        <v>114</v>
      </c>
      <c r="L1522" s="1" t="s">
        <v>115</v>
      </c>
      <c r="M1522" s="20">
        <v>42680</v>
      </c>
      <c r="N1522" s="21">
        <f>E1522-G1522</f>
        <v>11003.1</v>
      </c>
      <c r="O1522" s="19">
        <f>M1522-B1522</f>
        <v>2</v>
      </c>
    </row>
    <row r="1523" spans="1:15">
      <c r="A1523" s="1">
        <v>13543</v>
      </c>
      <c r="B1523" s="20">
        <v>43685</v>
      </c>
      <c r="C1523" s="1" t="s">
        <v>92</v>
      </c>
      <c r="D1523" s="1">
        <v>2</v>
      </c>
      <c r="E1523" s="1">
        <v>29.78</v>
      </c>
      <c r="F1523" s="1" t="s">
        <v>51</v>
      </c>
      <c r="G1523" s="1">
        <v>10.1</v>
      </c>
      <c r="H1523" s="1" t="s">
        <v>91</v>
      </c>
      <c r="I1523" s="1" t="s">
        <v>53</v>
      </c>
      <c r="J1523" s="1" t="s">
        <v>54</v>
      </c>
      <c r="K1523" s="1" t="s">
        <v>82</v>
      </c>
      <c r="L1523" s="1" t="s">
        <v>56</v>
      </c>
      <c r="M1523" s="20">
        <v>43685</v>
      </c>
      <c r="N1523" s="21">
        <f>E1523-G1523</f>
        <v>19.68</v>
      </c>
      <c r="O1523" s="19">
        <f>M1523-B1523</f>
        <v>0</v>
      </c>
    </row>
    <row r="1524" spans="1:15">
      <c r="A1524" s="1">
        <v>28262</v>
      </c>
      <c r="B1524" s="20">
        <v>43099</v>
      </c>
      <c r="C1524" s="1" t="s">
        <v>92</v>
      </c>
      <c r="D1524" s="1">
        <v>26</v>
      </c>
      <c r="E1524" s="1">
        <v>320.05</v>
      </c>
      <c r="F1524" s="1" t="s">
        <v>51</v>
      </c>
      <c r="G1524" s="1">
        <v>5.4</v>
      </c>
      <c r="H1524" s="1" t="s">
        <v>88</v>
      </c>
      <c r="I1524" s="1" t="s">
        <v>74</v>
      </c>
      <c r="J1524" s="1" t="s">
        <v>54</v>
      </c>
      <c r="K1524" s="1" t="s">
        <v>101</v>
      </c>
      <c r="L1524" s="1" t="s">
        <v>56</v>
      </c>
      <c r="M1524" s="20">
        <v>43100</v>
      </c>
      <c r="N1524" s="21">
        <f>E1524-G1524</f>
        <v>314.65000000000003</v>
      </c>
      <c r="O1524" s="19">
        <f>M1524-B1524</f>
        <v>1</v>
      </c>
    </row>
    <row r="1525" spans="1:15">
      <c r="A1525" s="1">
        <v>28135</v>
      </c>
      <c r="B1525" s="20">
        <v>42637</v>
      </c>
      <c r="C1525" s="1" t="s">
        <v>50</v>
      </c>
      <c r="D1525" s="1">
        <v>40</v>
      </c>
      <c r="E1525" s="1">
        <v>536.4</v>
      </c>
      <c r="F1525" s="1" t="s">
        <v>51</v>
      </c>
      <c r="G1525" s="1">
        <v>3.4</v>
      </c>
      <c r="H1525" s="1" t="s">
        <v>62</v>
      </c>
      <c r="I1525" s="1" t="s">
        <v>53</v>
      </c>
      <c r="J1525" s="1" t="s">
        <v>54</v>
      </c>
      <c r="K1525" s="1" t="s">
        <v>75</v>
      </c>
      <c r="L1525" s="1" t="s">
        <v>90</v>
      </c>
      <c r="M1525" s="20">
        <v>42637</v>
      </c>
      <c r="N1525" s="21">
        <f>E1525-G1525</f>
        <v>533</v>
      </c>
      <c r="O1525" s="19">
        <f>M1525-B1525</f>
        <v>0</v>
      </c>
    </row>
    <row r="1526" spans="1:15">
      <c r="A1526" s="1">
        <v>30917</v>
      </c>
      <c r="B1526" s="20">
        <v>43039</v>
      </c>
      <c r="C1526" s="1" t="s">
        <v>85</v>
      </c>
      <c r="D1526" s="1">
        <v>8</v>
      </c>
      <c r="E1526" s="1">
        <v>806.57</v>
      </c>
      <c r="F1526" s="1" t="s">
        <v>51</v>
      </c>
      <c r="G1526" s="1">
        <v>15</v>
      </c>
      <c r="H1526" s="1" t="s">
        <v>99</v>
      </c>
      <c r="I1526" s="1" t="s">
        <v>53</v>
      </c>
      <c r="J1526" s="1" t="s">
        <v>64</v>
      </c>
      <c r="K1526" s="1" t="s">
        <v>97</v>
      </c>
      <c r="L1526" s="1" t="s">
        <v>66</v>
      </c>
      <c r="M1526" s="20">
        <v>43043</v>
      </c>
      <c r="N1526" s="21">
        <f>E1526-G1526</f>
        <v>791.57</v>
      </c>
      <c r="O1526" s="19">
        <f>M1526-B1526</f>
        <v>4</v>
      </c>
    </row>
    <row r="1527" spans="1:15">
      <c r="A1527" s="1">
        <v>24965</v>
      </c>
      <c r="B1527" s="20">
        <v>43187</v>
      </c>
      <c r="C1527" s="1" t="s">
        <v>85</v>
      </c>
      <c r="D1527" s="1">
        <v>6</v>
      </c>
      <c r="E1527" s="1">
        <v>2705.48</v>
      </c>
      <c r="F1527" s="1" t="s">
        <v>69</v>
      </c>
      <c r="G1527" s="1">
        <v>21.4</v>
      </c>
      <c r="H1527" s="1" t="s">
        <v>119</v>
      </c>
      <c r="I1527" s="1" t="s">
        <v>53</v>
      </c>
      <c r="J1527" s="1" t="s">
        <v>54</v>
      </c>
      <c r="K1527" s="1" t="s">
        <v>55</v>
      </c>
      <c r="L1527" s="1" t="s">
        <v>56</v>
      </c>
      <c r="M1527" s="20">
        <v>43192</v>
      </c>
      <c r="N1527" s="21">
        <f>E1527-G1527</f>
        <v>2684.08</v>
      </c>
      <c r="O1527" s="19">
        <f>M1527-B1527</f>
        <v>5</v>
      </c>
    </row>
    <row r="1528" spans="1:15">
      <c r="A1528" s="1">
        <v>51073</v>
      </c>
      <c r="B1528" s="20">
        <v>42868</v>
      </c>
      <c r="C1528" s="1" t="s">
        <v>61</v>
      </c>
      <c r="D1528" s="1">
        <v>49</v>
      </c>
      <c r="E1528" s="1">
        <v>1723.15</v>
      </c>
      <c r="F1528" s="1" t="s">
        <v>51</v>
      </c>
      <c r="G1528" s="1">
        <v>4.2</v>
      </c>
      <c r="H1528" s="1" t="s">
        <v>73</v>
      </c>
      <c r="I1528" s="1" t="s">
        <v>53</v>
      </c>
      <c r="J1528" s="1" t="s">
        <v>79</v>
      </c>
      <c r="K1528" s="1" t="s">
        <v>87</v>
      </c>
      <c r="L1528" s="1" t="s">
        <v>90</v>
      </c>
      <c r="M1528" s="20">
        <v>42869</v>
      </c>
      <c r="N1528" s="21">
        <f>E1528-G1528</f>
        <v>1718.95</v>
      </c>
      <c r="O1528" s="19">
        <f>M1528-B1528</f>
        <v>1</v>
      </c>
    </row>
    <row r="1529" spans="1:15">
      <c r="A1529" s="1">
        <v>29350</v>
      </c>
      <c r="B1529" s="20">
        <v>42606</v>
      </c>
      <c r="C1529" s="1" t="s">
        <v>57</v>
      </c>
      <c r="D1529" s="1">
        <v>46</v>
      </c>
      <c r="E1529" s="1">
        <v>1748.56</v>
      </c>
      <c r="F1529" s="1" t="s">
        <v>69</v>
      </c>
      <c r="G1529" s="1">
        <v>14.9</v>
      </c>
      <c r="H1529" s="1" t="s">
        <v>78</v>
      </c>
      <c r="I1529" s="1" t="s">
        <v>63</v>
      </c>
      <c r="J1529" s="1" t="s">
        <v>54</v>
      </c>
      <c r="K1529" s="1" t="s">
        <v>100</v>
      </c>
      <c r="L1529" s="1" t="s">
        <v>76</v>
      </c>
      <c r="M1529" s="20">
        <v>42607</v>
      </c>
      <c r="N1529" s="21">
        <f>E1529-G1529</f>
        <v>1733.6599999999999</v>
      </c>
      <c r="O1529" s="19">
        <f>M1529-B1529</f>
        <v>1</v>
      </c>
    </row>
    <row r="1530" spans="1:15">
      <c r="A1530" s="1">
        <v>48161</v>
      </c>
      <c r="B1530" s="20">
        <v>43242</v>
      </c>
      <c r="C1530" s="1" t="s">
        <v>61</v>
      </c>
      <c r="D1530" s="1">
        <v>16</v>
      </c>
      <c r="E1530" s="1">
        <v>149.47</v>
      </c>
      <c r="F1530" s="1" t="s">
        <v>51</v>
      </c>
      <c r="G1530" s="1">
        <v>9.9</v>
      </c>
      <c r="H1530" s="1" t="s">
        <v>78</v>
      </c>
      <c r="I1530" s="1" t="s">
        <v>70</v>
      </c>
      <c r="J1530" s="1" t="s">
        <v>54</v>
      </c>
      <c r="K1530" s="1" t="s">
        <v>98</v>
      </c>
      <c r="L1530" s="1" t="s">
        <v>56</v>
      </c>
      <c r="M1530" s="20">
        <v>43244</v>
      </c>
      <c r="N1530" s="21">
        <f>E1530-G1530</f>
        <v>139.57</v>
      </c>
      <c r="O1530" s="19">
        <f>M1530-B1530</f>
        <v>2</v>
      </c>
    </row>
    <row r="1531" spans="1:15">
      <c r="A1531" s="1">
        <v>57890</v>
      </c>
      <c r="B1531" s="20">
        <v>42426</v>
      </c>
      <c r="C1531" s="1" t="s">
        <v>50</v>
      </c>
      <c r="D1531" s="1">
        <v>15</v>
      </c>
      <c r="E1531" s="1">
        <v>859.25</v>
      </c>
      <c r="F1531" s="1" t="s">
        <v>51</v>
      </c>
      <c r="G1531" s="1">
        <v>7.3</v>
      </c>
      <c r="H1531" s="1" t="s">
        <v>126</v>
      </c>
      <c r="I1531" s="1" t="s">
        <v>70</v>
      </c>
      <c r="J1531" s="1" t="s">
        <v>54</v>
      </c>
      <c r="K1531" s="1" t="s">
        <v>101</v>
      </c>
      <c r="L1531" s="1" t="s">
        <v>56</v>
      </c>
      <c r="M1531" s="20">
        <v>42428</v>
      </c>
      <c r="N1531" s="21">
        <f>E1531-G1531</f>
        <v>851.95</v>
      </c>
      <c r="O1531" s="19">
        <f>M1531-B1531</f>
        <v>2</v>
      </c>
    </row>
    <row r="1532" spans="1:15">
      <c r="A1532" s="1">
        <v>33987</v>
      </c>
      <c r="B1532" s="20">
        <v>43397</v>
      </c>
      <c r="C1532" s="1" t="s">
        <v>57</v>
      </c>
      <c r="D1532" s="1">
        <v>19</v>
      </c>
      <c r="E1532" s="1">
        <v>1730.0509</v>
      </c>
      <c r="F1532" s="1" t="s">
        <v>77</v>
      </c>
      <c r="G1532" s="1">
        <v>32.1</v>
      </c>
      <c r="H1532" s="1" t="s">
        <v>52</v>
      </c>
      <c r="I1532" s="1" t="s">
        <v>74</v>
      </c>
      <c r="J1532" s="1" t="s">
        <v>79</v>
      </c>
      <c r="K1532" s="1" t="s">
        <v>80</v>
      </c>
      <c r="L1532" s="1" t="s">
        <v>81</v>
      </c>
      <c r="M1532" s="20">
        <v>43398</v>
      </c>
      <c r="N1532" s="21">
        <f>E1532-G1532</f>
        <v>1697.9509</v>
      </c>
      <c r="O1532" s="19">
        <f>M1532-B1532</f>
        <v>1</v>
      </c>
    </row>
    <row r="1533" spans="1:15">
      <c r="A1533" s="1">
        <v>7106</v>
      </c>
      <c r="B1533" s="20">
        <v>43595</v>
      </c>
      <c r="C1533" s="1" t="s">
        <v>85</v>
      </c>
      <c r="D1533" s="1">
        <v>31</v>
      </c>
      <c r="E1533" s="1">
        <v>5253.8</v>
      </c>
      <c r="F1533" s="1" t="s">
        <v>51</v>
      </c>
      <c r="G1533" s="1">
        <v>5.9</v>
      </c>
      <c r="H1533" s="1" t="s">
        <v>86</v>
      </c>
      <c r="I1533" s="1" t="s">
        <v>70</v>
      </c>
      <c r="J1533" s="1" t="s">
        <v>64</v>
      </c>
      <c r="K1533" s="1" t="s">
        <v>71</v>
      </c>
      <c r="L1533" s="1" t="s">
        <v>56</v>
      </c>
      <c r="M1533" s="20">
        <v>43597</v>
      </c>
      <c r="N1533" s="21">
        <f>E1533-G1533</f>
        <v>5247.9000000000005</v>
      </c>
      <c r="O1533" s="19">
        <f>M1533-B1533</f>
        <v>2</v>
      </c>
    </row>
    <row r="1534" spans="1:15">
      <c r="A1534" s="1">
        <v>56612</v>
      </c>
      <c r="B1534" s="20">
        <v>42572</v>
      </c>
      <c r="C1534" s="1" t="s">
        <v>57</v>
      </c>
      <c r="D1534" s="1">
        <v>38</v>
      </c>
      <c r="E1534" s="1">
        <v>4289.34</v>
      </c>
      <c r="F1534" s="1" t="s">
        <v>51</v>
      </c>
      <c r="G1534" s="1">
        <v>6.3</v>
      </c>
      <c r="H1534" s="1" t="s">
        <v>99</v>
      </c>
      <c r="I1534" s="1" t="s">
        <v>63</v>
      </c>
      <c r="J1534" s="1" t="s">
        <v>64</v>
      </c>
      <c r="K1534" s="1" t="s">
        <v>65</v>
      </c>
      <c r="L1534" s="1" t="s">
        <v>56</v>
      </c>
      <c r="M1534" s="20">
        <v>42572</v>
      </c>
      <c r="N1534" s="21">
        <f>E1534-G1534</f>
        <v>4283.04</v>
      </c>
      <c r="O1534" s="19">
        <f>M1534-B1534</f>
        <v>0</v>
      </c>
    </row>
    <row r="1535" spans="1:15">
      <c r="A1535" s="1">
        <v>58368</v>
      </c>
      <c r="B1535" s="20">
        <v>43655</v>
      </c>
      <c r="C1535" s="1" t="s">
        <v>57</v>
      </c>
      <c r="D1535" s="1">
        <v>39</v>
      </c>
      <c r="E1535" s="1">
        <v>291.11</v>
      </c>
      <c r="F1535" s="1" t="s">
        <v>51</v>
      </c>
      <c r="G1535" s="1">
        <v>10.199999999999999</v>
      </c>
      <c r="H1535" s="1" t="s">
        <v>119</v>
      </c>
      <c r="I1535" s="1" t="s">
        <v>53</v>
      </c>
      <c r="J1535" s="1" t="s">
        <v>54</v>
      </c>
      <c r="K1535" s="1" t="s">
        <v>101</v>
      </c>
      <c r="L1535" s="1" t="s">
        <v>56</v>
      </c>
      <c r="M1535" s="20">
        <v>43656</v>
      </c>
      <c r="N1535" s="21">
        <f>E1535-G1535</f>
        <v>280.91000000000003</v>
      </c>
      <c r="O1535" s="19">
        <f>M1535-B1535</f>
        <v>1</v>
      </c>
    </row>
    <row r="1536" spans="1:15">
      <c r="A1536" s="1">
        <v>14086</v>
      </c>
      <c r="B1536" s="20">
        <v>43027</v>
      </c>
      <c r="C1536" s="1" t="s">
        <v>85</v>
      </c>
      <c r="D1536" s="1">
        <v>50</v>
      </c>
      <c r="E1536" s="1">
        <v>255.02</v>
      </c>
      <c r="F1536" s="1" t="s">
        <v>51</v>
      </c>
      <c r="G1536" s="1">
        <v>3.2</v>
      </c>
      <c r="H1536" s="1" t="s">
        <v>78</v>
      </c>
      <c r="I1536" s="1" t="s">
        <v>63</v>
      </c>
      <c r="J1536" s="1" t="s">
        <v>54</v>
      </c>
      <c r="K1536" s="1" t="s">
        <v>101</v>
      </c>
      <c r="L1536" s="1" t="s">
        <v>76</v>
      </c>
      <c r="M1536" s="20">
        <v>43034</v>
      </c>
      <c r="N1536" s="21">
        <f>E1536-G1536</f>
        <v>251.82000000000002</v>
      </c>
      <c r="O1536" s="19">
        <f>M1536-B1536</f>
        <v>7</v>
      </c>
    </row>
    <row r="1537" spans="1:15">
      <c r="A1537" s="1">
        <v>11874</v>
      </c>
      <c r="B1537" s="20">
        <v>43717</v>
      </c>
      <c r="C1537" s="1" t="s">
        <v>92</v>
      </c>
      <c r="D1537" s="1">
        <v>20</v>
      </c>
      <c r="E1537" s="1">
        <v>830.07</v>
      </c>
      <c r="F1537" s="1" t="s">
        <v>51</v>
      </c>
      <c r="G1537" s="1">
        <v>10.5</v>
      </c>
      <c r="H1537" s="1" t="s">
        <v>52</v>
      </c>
      <c r="I1537" s="1" t="s">
        <v>53</v>
      </c>
      <c r="J1537" s="1" t="s">
        <v>54</v>
      </c>
      <c r="K1537" s="1" t="s">
        <v>84</v>
      </c>
      <c r="L1537" s="1" t="s">
        <v>56</v>
      </c>
      <c r="M1537" s="20">
        <v>43717</v>
      </c>
      <c r="N1537" s="21">
        <f>E1537-G1537</f>
        <v>819.57</v>
      </c>
      <c r="O1537" s="19">
        <f>M1537-B1537</f>
        <v>0</v>
      </c>
    </row>
    <row r="1538" spans="1:15">
      <c r="A1538" s="1">
        <v>17735</v>
      </c>
      <c r="B1538" s="20">
        <v>43658</v>
      </c>
      <c r="C1538" s="1" t="s">
        <v>85</v>
      </c>
      <c r="D1538" s="1">
        <v>45</v>
      </c>
      <c r="E1538" s="1">
        <v>333.47</v>
      </c>
      <c r="F1538" s="1" t="s">
        <v>51</v>
      </c>
      <c r="G1538" s="1">
        <v>5.9</v>
      </c>
      <c r="H1538" s="1" t="s">
        <v>52</v>
      </c>
      <c r="I1538" s="1" t="s">
        <v>63</v>
      </c>
      <c r="J1538" s="1" t="s">
        <v>54</v>
      </c>
      <c r="K1538" s="1" t="s">
        <v>55</v>
      </c>
      <c r="L1538" s="1" t="s">
        <v>56</v>
      </c>
      <c r="M1538" s="20">
        <v>43663</v>
      </c>
      <c r="N1538" s="21">
        <f>E1538-G1538</f>
        <v>327.57000000000005</v>
      </c>
      <c r="O1538" s="19">
        <f>M1538-B1538</f>
        <v>5</v>
      </c>
    </row>
    <row r="1539" spans="1:15">
      <c r="A1539" s="1">
        <v>10535</v>
      </c>
      <c r="B1539" s="20">
        <v>43246</v>
      </c>
      <c r="C1539" s="1" t="s">
        <v>85</v>
      </c>
      <c r="D1539" s="1">
        <v>46</v>
      </c>
      <c r="E1539" s="1">
        <v>85.89</v>
      </c>
      <c r="F1539" s="1" t="s">
        <v>51</v>
      </c>
      <c r="G1539" s="1">
        <v>0.7</v>
      </c>
      <c r="H1539" s="1" t="s">
        <v>62</v>
      </c>
      <c r="I1539" s="1" t="s">
        <v>53</v>
      </c>
      <c r="J1539" s="1" t="s">
        <v>54</v>
      </c>
      <c r="K1539" s="1" t="s">
        <v>100</v>
      </c>
      <c r="L1539" s="1" t="s">
        <v>76</v>
      </c>
      <c r="M1539" s="20">
        <v>43253</v>
      </c>
      <c r="N1539" s="21">
        <f>E1539-G1539</f>
        <v>85.19</v>
      </c>
      <c r="O1539" s="19">
        <f>M1539-B1539</f>
        <v>7</v>
      </c>
    </row>
    <row r="1540" spans="1:15">
      <c r="A1540" s="1">
        <v>33159</v>
      </c>
      <c r="B1540" s="20">
        <v>43582</v>
      </c>
      <c r="C1540" s="1" t="s">
        <v>92</v>
      </c>
      <c r="D1540" s="1">
        <v>3</v>
      </c>
      <c r="E1540" s="1">
        <v>60.66</v>
      </c>
      <c r="F1540" s="1" t="s">
        <v>51</v>
      </c>
      <c r="G1540" s="1">
        <v>1.1000000000000001</v>
      </c>
      <c r="H1540" s="1" t="s">
        <v>62</v>
      </c>
      <c r="I1540" s="1" t="s">
        <v>53</v>
      </c>
      <c r="J1540" s="1" t="s">
        <v>64</v>
      </c>
      <c r="K1540" s="1" t="s">
        <v>65</v>
      </c>
      <c r="L1540" s="1" t="s">
        <v>76</v>
      </c>
      <c r="M1540" s="20">
        <v>43584</v>
      </c>
      <c r="N1540" s="21">
        <f>E1540-G1540</f>
        <v>59.559999999999995</v>
      </c>
      <c r="O1540" s="19">
        <f>M1540-B1540</f>
        <v>2</v>
      </c>
    </row>
    <row r="1541" spans="1:15">
      <c r="A1541" s="1">
        <v>10916</v>
      </c>
      <c r="B1541" s="20">
        <v>43168</v>
      </c>
      <c r="C1541" s="1" t="s">
        <v>92</v>
      </c>
      <c r="D1541" s="1">
        <v>23</v>
      </c>
      <c r="E1541" s="1">
        <v>144.78</v>
      </c>
      <c r="F1541" s="1" t="s">
        <v>51</v>
      </c>
      <c r="G1541" s="1">
        <v>5.4</v>
      </c>
      <c r="H1541" s="1" t="s">
        <v>73</v>
      </c>
      <c r="I1541" s="1" t="s">
        <v>74</v>
      </c>
      <c r="J1541" s="1" t="s">
        <v>54</v>
      </c>
      <c r="K1541" s="1" t="s">
        <v>55</v>
      </c>
      <c r="L1541" s="1" t="s">
        <v>56</v>
      </c>
      <c r="M1541" s="20">
        <v>43168</v>
      </c>
      <c r="N1541" s="21">
        <f>E1541-G1541</f>
        <v>139.38</v>
      </c>
      <c r="O1541" s="19">
        <f>M1541-B1541</f>
        <v>0</v>
      </c>
    </row>
    <row r="1542" spans="1:15">
      <c r="A1542" s="1">
        <v>1346</v>
      </c>
      <c r="B1542" s="20">
        <v>43633</v>
      </c>
      <c r="C1542" s="1" t="s">
        <v>57</v>
      </c>
      <c r="D1542" s="1">
        <v>48</v>
      </c>
      <c r="E1542" s="1">
        <v>5125.18</v>
      </c>
      <c r="F1542" s="1" t="s">
        <v>77</v>
      </c>
      <c r="G1542" s="1">
        <v>28.1</v>
      </c>
      <c r="H1542" s="1" t="s">
        <v>86</v>
      </c>
      <c r="I1542" s="1" t="s">
        <v>53</v>
      </c>
      <c r="J1542" s="1" t="s">
        <v>79</v>
      </c>
      <c r="K1542" s="1" t="s">
        <v>128</v>
      </c>
      <c r="L1542" s="1" t="s">
        <v>115</v>
      </c>
      <c r="M1542" s="20">
        <v>43635</v>
      </c>
      <c r="N1542" s="21">
        <f>E1542-G1542</f>
        <v>5097.08</v>
      </c>
      <c r="O1542" s="19">
        <f>M1542-B1542</f>
        <v>2</v>
      </c>
    </row>
    <row r="1543" spans="1:15">
      <c r="A1543" s="1">
        <v>37924</v>
      </c>
      <c r="B1543" s="20">
        <v>42702</v>
      </c>
      <c r="C1543" s="1" t="s">
        <v>57</v>
      </c>
      <c r="D1543" s="1">
        <v>49</v>
      </c>
      <c r="E1543" s="1">
        <v>8661.17</v>
      </c>
      <c r="F1543" s="1" t="s">
        <v>51</v>
      </c>
      <c r="G1543" s="1">
        <v>21.4</v>
      </c>
      <c r="H1543" s="1" t="s">
        <v>91</v>
      </c>
      <c r="I1543" s="1" t="s">
        <v>70</v>
      </c>
      <c r="J1543" s="1" t="s">
        <v>54</v>
      </c>
      <c r="K1543" s="1" t="s">
        <v>82</v>
      </c>
      <c r="L1543" s="1" t="s">
        <v>56</v>
      </c>
      <c r="M1543" s="20">
        <v>42702</v>
      </c>
      <c r="N1543" s="21">
        <f>E1543-G1543</f>
        <v>8639.77</v>
      </c>
      <c r="O1543" s="19">
        <f>M1543-B1543</f>
        <v>0</v>
      </c>
    </row>
    <row r="1544" spans="1:15">
      <c r="A1544" s="1">
        <v>47014</v>
      </c>
      <c r="B1544" s="20">
        <v>43598</v>
      </c>
      <c r="C1544" s="1" t="s">
        <v>50</v>
      </c>
      <c r="D1544" s="1">
        <v>33</v>
      </c>
      <c r="E1544" s="1">
        <v>859.33</v>
      </c>
      <c r="F1544" s="1" t="s">
        <v>77</v>
      </c>
      <c r="G1544" s="1">
        <v>15.4</v>
      </c>
      <c r="H1544" s="1" t="s">
        <v>91</v>
      </c>
      <c r="I1544" s="1" t="s">
        <v>74</v>
      </c>
      <c r="J1544" s="1" t="s">
        <v>79</v>
      </c>
      <c r="K1544" s="1" t="s">
        <v>80</v>
      </c>
      <c r="L1544" s="1" t="s">
        <v>81</v>
      </c>
      <c r="M1544" s="20">
        <v>43600</v>
      </c>
      <c r="N1544" s="21">
        <f>E1544-G1544</f>
        <v>843.93000000000006</v>
      </c>
      <c r="O1544" s="19">
        <f>M1544-B1544</f>
        <v>2</v>
      </c>
    </row>
    <row r="1545" spans="1:15">
      <c r="A1545" s="1">
        <v>33857</v>
      </c>
      <c r="B1545" s="20">
        <v>42853</v>
      </c>
      <c r="C1545" s="1" t="s">
        <v>50</v>
      </c>
      <c r="D1545" s="1">
        <v>18</v>
      </c>
      <c r="E1545" s="1">
        <v>139.27000000000001</v>
      </c>
      <c r="F1545" s="1" t="s">
        <v>51</v>
      </c>
      <c r="G1545" s="1">
        <v>2.2999999999999998</v>
      </c>
      <c r="H1545" s="1" t="s">
        <v>99</v>
      </c>
      <c r="I1545" s="1" t="s">
        <v>70</v>
      </c>
      <c r="J1545" s="1" t="s">
        <v>54</v>
      </c>
      <c r="K1545" s="1" t="s">
        <v>101</v>
      </c>
      <c r="L1545" s="1" t="s">
        <v>76</v>
      </c>
      <c r="M1545" s="20">
        <v>42854</v>
      </c>
      <c r="N1545" s="21">
        <f>E1545-G1545</f>
        <v>136.97</v>
      </c>
      <c r="O1545" s="19">
        <f>M1545-B1545</f>
        <v>1</v>
      </c>
    </row>
    <row r="1546" spans="1:15">
      <c r="A1546" s="1">
        <v>22208</v>
      </c>
      <c r="B1546" s="20">
        <v>42655</v>
      </c>
      <c r="C1546" s="1" t="s">
        <v>57</v>
      </c>
      <c r="D1546" s="1">
        <v>37</v>
      </c>
      <c r="E1546" s="1">
        <v>1218.1199999999999</v>
      </c>
      <c r="F1546" s="1" t="s">
        <v>51</v>
      </c>
      <c r="G1546" s="1">
        <v>4.3</v>
      </c>
      <c r="H1546" s="1" t="s">
        <v>52</v>
      </c>
      <c r="I1546" s="1" t="s">
        <v>70</v>
      </c>
      <c r="J1546" s="1" t="s">
        <v>64</v>
      </c>
      <c r="K1546" s="1" t="s">
        <v>71</v>
      </c>
      <c r="L1546" s="1" t="s">
        <v>56</v>
      </c>
      <c r="M1546" s="20">
        <v>42657</v>
      </c>
      <c r="N1546" s="21">
        <f>E1546-G1546</f>
        <v>1213.82</v>
      </c>
      <c r="O1546" s="19">
        <f>M1546-B1546</f>
        <v>2</v>
      </c>
    </row>
    <row r="1547" spans="1:15">
      <c r="A1547" s="1">
        <v>50949</v>
      </c>
      <c r="B1547" s="20">
        <v>43134</v>
      </c>
      <c r="C1547" s="1" t="s">
        <v>92</v>
      </c>
      <c r="D1547" s="1">
        <v>32</v>
      </c>
      <c r="E1547" s="1">
        <v>78.698499999999996</v>
      </c>
      <c r="F1547" s="1" t="s">
        <v>69</v>
      </c>
      <c r="G1547" s="1">
        <v>0.8</v>
      </c>
      <c r="H1547" s="1" t="s">
        <v>52</v>
      </c>
      <c r="I1547" s="1" t="s">
        <v>53</v>
      </c>
      <c r="J1547" s="1" t="s">
        <v>54</v>
      </c>
      <c r="K1547" s="1" t="s">
        <v>123</v>
      </c>
      <c r="L1547" s="1" t="s">
        <v>76</v>
      </c>
      <c r="M1547" s="20">
        <v>43135</v>
      </c>
      <c r="N1547" s="21">
        <f>E1547-G1547</f>
        <v>77.898499999999999</v>
      </c>
      <c r="O1547" s="19">
        <f>M1547-B1547</f>
        <v>1</v>
      </c>
    </row>
    <row r="1548" spans="1:15">
      <c r="A1548" s="1">
        <v>42144</v>
      </c>
      <c r="B1548" s="20">
        <v>42685</v>
      </c>
      <c r="C1548" s="1" t="s">
        <v>92</v>
      </c>
      <c r="D1548" s="1">
        <v>10</v>
      </c>
      <c r="E1548" s="1">
        <v>716.93</v>
      </c>
      <c r="F1548" s="1" t="s">
        <v>69</v>
      </c>
      <c r="G1548" s="1">
        <v>37.5</v>
      </c>
      <c r="H1548" s="1" t="s">
        <v>78</v>
      </c>
      <c r="I1548" s="1" t="s">
        <v>63</v>
      </c>
      <c r="J1548" s="1" t="s">
        <v>54</v>
      </c>
      <c r="K1548" s="1" t="s">
        <v>82</v>
      </c>
      <c r="L1548" s="1" t="s">
        <v>104</v>
      </c>
      <c r="M1548" s="20">
        <v>42687</v>
      </c>
      <c r="N1548" s="21">
        <f>E1548-G1548</f>
        <v>679.43</v>
      </c>
      <c r="O1548" s="19">
        <f>M1548-B1548</f>
        <v>2</v>
      </c>
    </row>
    <row r="1549" spans="1:15">
      <c r="A1549" s="1">
        <v>12613</v>
      </c>
      <c r="B1549" s="20">
        <v>42834</v>
      </c>
      <c r="C1549" s="1" t="s">
        <v>92</v>
      </c>
      <c r="D1549" s="1">
        <v>18</v>
      </c>
      <c r="E1549" s="1">
        <v>241.14590000000001</v>
      </c>
      <c r="F1549" s="1" t="s">
        <v>69</v>
      </c>
      <c r="G1549" s="1">
        <v>3</v>
      </c>
      <c r="H1549" s="1" t="s">
        <v>91</v>
      </c>
      <c r="I1549" s="1" t="s">
        <v>63</v>
      </c>
      <c r="J1549" s="1" t="s">
        <v>79</v>
      </c>
      <c r="K1549" s="1" t="s">
        <v>87</v>
      </c>
      <c r="L1549" s="1" t="s">
        <v>90</v>
      </c>
      <c r="M1549" s="20">
        <v>42835</v>
      </c>
      <c r="N1549" s="21">
        <f>E1549-G1549</f>
        <v>238.14590000000001</v>
      </c>
      <c r="O1549" s="19">
        <f>M1549-B1549</f>
        <v>1</v>
      </c>
    </row>
    <row r="1550" spans="1:15">
      <c r="A1550" s="1">
        <v>32901</v>
      </c>
      <c r="B1550" s="20">
        <v>43109</v>
      </c>
      <c r="C1550" s="1" t="s">
        <v>50</v>
      </c>
      <c r="D1550" s="1">
        <v>13</v>
      </c>
      <c r="E1550" s="1">
        <v>53.22</v>
      </c>
      <c r="F1550" s="1" t="s">
        <v>51</v>
      </c>
      <c r="G1550" s="1">
        <v>0.5</v>
      </c>
      <c r="H1550" s="1" t="s">
        <v>73</v>
      </c>
      <c r="I1550" s="1" t="s">
        <v>53</v>
      </c>
      <c r="J1550" s="1" t="s">
        <v>54</v>
      </c>
      <c r="K1550" s="1" t="s">
        <v>58</v>
      </c>
      <c r="L1550" s="1" t="s">
        <v>56</v>
      </c>
      <c r="M1550" s="20">
        <v>43110</v>
      </c>
      <c r="N1550" s="21">
        <f>E1550-G1550</f>
        <v>52.72</v>
      </c>
      <c r="O1550" s="19">
        <f>M1550-B1550</f>
        <v>1</v>
      </c>
    </row>
    <row r="1551" spans="1:15">
      <c r="A1551" s="1">
        <v>53314</v>
      </c>
      <c r="B1551" s="20">
        <v>42996</v>
      </c>
      <c r="C1551" s="1" t="s">
        <v>57</v>
      </c>
      <c r="D1551" s="1">
        <v>33</v>
      </c>
      <c r="E1551" s="1">
        <v>2854.67</v>
      </c>
      <c r="F1551" s="1" t="s">
        <v>51</v>
      </c>
      <c r="G1551" s="1">
        <v>21.4</v>
      </c>
      <c r="H1551" s="1" t="s">
        <v>52</v>
      </c>
      <c r="I1551" s="1" t="s">
        <v>70</v>
      </c>
      <c r="J1551" s="1" t="s">
        <v>79</v>
      </c>
      <c r="K1551" s="1" t="s">
        <v>87</v>
      </c>
      <c r="L1551" s="1" t="s">
        <v>56</v>
      </c>
      <c r="M1551" s="20">
        <v>42996</v>
      </c>
      <c r="N1551" s="21">
        <f>E1551-G1551</f>
        <v>2833.27</v>
      </c>
      <c r="O1551" s="19">
        <f>M1551-B1551</f>
        <v>0</v>
      </c>
    </row>
    <row r="1552" spans="1:15">
      <c r="A1552" s="1">
        <v>18241</v>
      </c>
      <c r="B1552" s="20">
        <v>42942</v>
      </c>
      <c r="C1552" s="1" t="s">
        <v>85</v>
      </c>
      <c r="D1552" s="1">
        <v>25</v>
      </c>
      <c r="E1552" s="1">
        <v>10640.6</v>
      </c>
      <c r="F1552" s="1" t="s">
        <v>77</v>
      </c>
      <c r="G1552" s="1">
        <v>81.7</v>
      </c>
      <c r="H1552" s="1" t="s">
        <v>52</v>
      </c>
      <c r="I1552" s="1" t="s">
        <v>70</v>
      </c>
      <c r="J1552" s="1" t="s">
        <v>79</v>
      </c>
      <c r="K1552" s="1" t="s">
        <v>114</v>
      </c>
      <c r="L1552" s="1" t="s">
        <v>115</v>
      </c>
      <c r="M1552" s="20">
        <v>42944</v>
      </c>
      <c r="N1552" s="21">
        <f>E1552-G1552</f>
        <v>10558.9</v>
      </c>
      <c r="O1552" s="19">
        <f>M1552-B1552</f>
        <v>2</v>
      </c>
    </row>
    <row r="1553" spans="1:15">
      <c r="A1553" s="1">
        <v>47879</v>
      </c>
      <c r="B1553" s="20">
        <v>43475</v>
      </c>
      <c r="C1553" s="1" t="s">
        <v>50</v>
      </c>
      <c r="D1553" s="1">
        <v>19</v>
      </c>
      <c r="E1553" s="1">
        <v>184.61779999999999</v>
      </c>
      <c r="F1553" s="1" t="s">
        <v>51</v>
      </c>
      <c r="G1553" s="1">
        <v>2.2999999999999998</v>
      </c>
      <c r="H1553" s="1" t="s">
        <v>73</v>
      </c>
      <c r="I1553" s="1" t="s">
        <v>53</v>
      </c>
      <c r="J1553" s="1" t="s">
        <v>54</v>
      </c>
      <c r="K1553" s="1" t="s">
        <v>101</v>
      </c>
      <c r="L1553" s="1" t="s">
        <v>76</v>
      </c>
      <c r="M1553" s="20">
        <v>43476</v>
      </c>
      <c r="N1553" s="21">
        <f>E1553-G1553</f>
        <v>182.31779999999998</v>
      </c>
      <c r="O1553" s="19">
        <f>M1553-B1553</f>
        <v>1</v>
      </c>
    </row>
    <row r="1554" spans="1:15">
      <c r="A1554" s="1">
        <v>19911</v>
      </c>
      <c r="B1554" s="20">
        <v>43378</v>
      </c>
      <c r="C1554" s="1" t="s">
        <v>57</v>
      </c>
      <c r="D1554" s="1">
        <v>39</v>
      </c>
      <c r="E1554" s="1">
        <v>5199.53</v>
      </c>
      <c r="F1554" s="1" t="s">
        <v>51</v>
      </c>
      <c r="G1554" s="1">
        <v>15</v>
      </c>
      <c r="H1554" s="1" t="s">
        <v>91</v>
      </c>
      <c r="I1554" s="1" t="s">
        <v>63</v>
      </c>
      <c r="J1554" s="1" t="s">
        <v>64</v>
      </c>
      <c r="K1554" s="1" t="s">
        <v>97</v>
      </c>
      <c r="L1554" s="1" t="s">
        <v>66</v>
      </c>
      <c r="M1554" s="20">
        <v>43378</v>
      </c>
      <c r="N1554" s="21">
        <f>E1554-G1554</f>
        <v>5184.53</v>
      </c>
      <c r="O1554" s="19">
        <f>M1554-B1554</f>
        <v>0</v>
      </c>
    </row>
    <row r="1555" spans="1:15">
      <c r="A1555" s="1">
        <v>30374</v>
      </c>
      <c r="B1555" s="20">
        <v>42814</v>
      </c>
      <c r="C1555" s="1" t="s">
        <v>50</v>
      </c>
      <c r="D1555" s="1">
        <v>42</v>
      </c>
      <c r="E1555" s="1">
        <v>1305.49</v>
      </c>
      <c r="F1555" s="1" t="s">
        <v>51</v>
      </c>
      <c r="G1555" s="1">
        <v>2.1</v>
      </c>
      <c r="H1555" s="1" t="s">
        <v>91</v>
      </c>
      <c r="I1555" s="1" t="s">
        <v>53</v>
      </c>
      <c r="J1555" s="1" t="s">
        <v>64</v>
      </c>
      <c r="K1555" s="1" t="s">
        <v>71</v>
      </c>
      <c r="L1555" s="1" t="s">
        <v>90</v>
      </c>
      <c r="M1555" s="20">
        <v>42815</v>
      </c>
      <c r="N1555" s="21">
        <f>E1555-G1555</f>
        <v>1303.3900000000001</v>
      </c>
      <c r="O1555" s="19">
        <f>M1555-B1555</f>
        <v>1</v>
      </c>
    </row>
    <row r="1556" spans="1:15">
      <c r="A1556" s="1">
        <v>48035</v>
      </c>
      <c r="B1556" s="20">
        <v>42459</v>
      </c>
      <c r="C1556" s="1" t="s">
        <v>50</v>
      </c>
      <c r="D1556" s="1">
        <v>8</v>
      </c>
      <c r="E1556" s="1">
        <v>166.84</v>
      </c>
      <c r="F1556" s="1" t="s">
        <v>69</v>
      </c>
      <c r="G1556" s="1">
        <v>5.0999999999999996</v>
      </c>
      <c r="H1556" s="1" t="s">
        <v>91</v>
      </c>
      <c r="I1556" s="1" t="s">
        <v>70</v>
      </c>
      <c r="J1556" s="1" t="s">
        <v>64</v>
      </c>
      <c r="K1556" s="1" t="s">
        <v>65</v>
      </c>
      <c r="L1556" s="1" t="s">
        <v>66</v>
      </c>
      <c r="M1556" s="20">
        <v>42460</v>
      </c>
      <c r="N1556" s="21">
        <f>E1556-G1556</f>
        <v>161.74</v>
      </c>
      <c r="O1556" s="19">
        <f>M1556-B1556</f>
        <v>1</v>
      </c>
    </row>
    <row r="1557" spans="1:15">
      <c r="A1557" s="1">
        <v>6757</v>
      </c>
      <c r="B1557" s="20">
        <v>43496</v>
      </c>
      <c r="C1557" s="1" t="s">
        <v>92</v>
      </c>
      <c r="D1557" s="1">
        <v>11</v>
      </c>
      <c r="E1557" s="1">
        <v>2678.22</v>
      </c>
      <c r="F1557" s="1" t="s">
        <v>77</v>
      </c>
      <c r="G1557" s="1">
        <v>66.099999999999994</v>
      </c>
      <c r="H1557" s="1" t="s">
        <v>88</v>
      </c>
      <c r="I1557" s="1" t="s">
        <v>74</v>
      </c>
      <c r="J1557" s="1" t="s">
        <v>79</v>
      </c>
      <c r="K1557" s="1" t="s">
        <v>114</v>
      </c>
      <c r="L1557" s="1" t="s">
        <v>115</v>
      </c>
      <c r="M1557" s="20">
        <v>43497</v>
      </c>
      <c r="N1557" s="21">
        <f>E1557-G1557</f>
        <v>2612.12</v>
      </c>
      <c r="O1557" s="19">
        <f>M1557-B1557</f>
        <v>1</v>
      </c>
    </row>
    <row r="1558" spans="1:15">
      <c r="A1558" s="1">
        <v>29317</v>
      </c>
      <c r="B1558" s="20">
        <v>43374</v>
      </c>
      <c r="C1558" s="1" t="s">
        <v>61</v>
      </c>
      <c r="D1558" s="1">
        <v>31</v>
      </c>
      <c r="E1558" s="1">
        <v>150.54</v>
      </c>
      <c r="F1558" s="1" t="s">
        <v>51</v>
      </c>
      <c r="G1558" s="1">
        <v>0.7</v>
      </c>
      <c r="H1558" s="1" t="s">
        <v>88</v>
      </c>
      <c r="I1558" s="1" t="s">
        <v>53</v>
      </c>
      <c r="J1558" s="1" t="s">
        <v>54</v>
      </c>
      <c r="K1558" s="1" t="s">
        <v>123</v>
      </c>
      <c r="L1558" s="1" t="s">
        <v>76</v>
      </c>
      <c r="M1558" s="20">
        <v>43374</v>
      </c>
      <c r="N1558" s="21">
        <f>E1558-G1558</f>
        <v>149.84</v>
      </c>
      <c r="O1558" s="19">
        <f>M1558-B1558</f>
        <v>0</v>
      </c>
    </row>
    <row r="1559" spans="1:15">
      <c r="A1559" s="1">
        <v>42339</v>
      </c>
      <c r="B1559" s="20">
        <v>42412</v>
      </c>
      <c r="C1559" s="1" t="s">
        <v>50</v>
      </c>
      <c r="D1559" s="1">
        <v>31</v>
      </c>
      <c r="E1559" s="1">
        <v>221</v>
      </c>
      <c r="F1559" s="1" t="s">
        <v>51</v>
      </c>
      <c r="G1559" s="1">
        <v>10.4</v>
      </c>
      <c r="H1559" s="1" t="s">
        <v>73</v>
      </c>
      <c r="I1559" s="1" t="s">
        <v>63</v>
      </c>
      <c r="J1559" s="1" t="s">
        <v>54</v>
      </c>
      <c r="K1559" s="1" t="s">
        <v>101</v>
      </c>
      <c r="L1559" s="1" t="s">
        <v>56</v>
      </c>
      <c r="M1559" s="20">
        <v>42412</v>
      </c>
      <c r="N1559" s="21">
        <f>E1559-G1559</f>
        <v>210.6</v>
      </c>
      <c r="O1559" s="19">
        <f>M1559-B1559</f>
        <v>0</v>
      </c>
    </row>
    <row r="1560" spans="1:15">
      <c r="A1560" s="1">
        <v>59072</v>
      </c>
      <c r="B1560" s="20">
        <v>42514</v>
      </c>
      <c r="C1560" s="1" t="s">
        <v>61</v>
      </c>
      <c r="D1560" s="1">
        <v>38</v>
      </c>
      <c r="E1560" s="1">
        <v>4484.97</v>
      </c>
      <c r="F1560" s="1" t="s">
        <v>51</v>
      </c>
      <c r="G1560" s="1">
        <v>2.7</v>
      </c>
      <c r="H1560" s="1" t="s">
        <v>95</v>
      </c>
      <c r="I1560" s="1" t="s">
        <v>53</v>
      </c>
      <c r="J1560" s="1" t="s">
        <v>64</v>
      </c>
      <c r="K1560" s="1" t="s">
        <v>65</v>
      </c>
      <c r="L1560" s="1" t="s">
        <v>56</v>
      </c>
      <c r="M1560" s="20">
        <v>42516</v>
      </c>
      <c r="N1560" s="21">
        <f>E1560-G1560</f>
        <v>4482.2700000000004</v>
      </c>
      <c r="O1560" s="19">
        <f>M1560-B1560</f>
        <v>2</v>
      </c>
    </row>
    <row r="1561" spans="1:15">
      <c r="A1561" s="1">
        <v>55813</v>
      </c>
      <c r="B1561" s="20">
        <v>43674</v>
      </c>
      <c r="C1561" s="1" t="s">
        <v>85</v>
      </c>
      <c r="D1561" s="1">
        <v>39</v>
      </c>
      <c r="E1561" s="1">
        <v>2836.32</v>
      </c>
      <c r="F1561" s="1" t="s">
        <v>51</v>
      </c>
      <c r="G1561" s="1">
        <v>40.200000000000003</v>
      </c>
      <c r="H1561" s="1" t="s">
        <v>88</v>
      </c>
      <c r="I1561" s="1" t="s">
        <v>53</v>
      </c>
      <c r="J1561" s="1" t="s">
        <v>79</v>
      </c>
      <c r="K1561" s="1" t="s">
        <v>87</v>
      </c>
      <c r="L1561" s="1" t="s">
        <v>76</v>
      </c>
      <c r="M1561" s="20">
        <v>43674</v>
      </c>
      <c r="N1561" s="21">
        <f>E1561-G1561</f>
        <v>2796.1200000000003</v>
      </c>
      <c r="O1561" s="19">
        <f>M1561-B1561</f>
        <v>0</v>
      </c>
    </row>
    <row r="1562" spans="1:15">
      <c r="A1562" s="1">
        <v>6625</v>
      </c>
      <c r="B1562" s="20">
        <v>42961</v>
      </c>
      <c r="C1562" s="1" t="s">
        <v>57</v>
      </c>
      <c r="D1562" s="1">
        <v>23</v>
      </c>
      <c r="E1562" s="1">
        <v>22537.31</v>
      </c>
      <c r="F1562" s="1" t="s">
        <v>77</v>
      </c>
      <c r="G1562" s="1">
        <v>47.7</v>
      </c>
      <c r="H1562" s="1" t="s">
        <v>99</v>
      </c>
      <c r="I1562" s="1" t="s">
        <v>53</v>
      </c>
      <c r="J1562" s="1" t="s">
        <v>79</v>
      </c>
      <c r="K1562" s="1" t="s">
        <v>128</v>
      </c>
      <c r="L1562" s="1" t="s">
        <v>115</v>
      </c>
      <c r="M1562" s="20">
        <v>42963</v>
      </c>
      <c r="N1562" s="21">
        <f>E1562-G1562</f>
        <v>22489.61</v>
      </c>
      <c r="O1562" s="19">
        <f>M1562-B1562</f>
        <v>2</v>
      </c>
    </row>
    <row r="1563" spans="1:15">
      <c r="A1563" s="1">
        <v>11745</v>
      </c>
      <c r="B1563" s="20">
        <v>43665</v>
      </c>
      <c r="C1563" s="1" t="s">
        <v>57</v>
      </c>
      <c r="D1563" s="1">
        <v>17</v>
      </c>
      <c r="E1563" s="1">
        <v>734.31</v>
      </c>
      <c r="F1563" s="1" t="s">
        <v>51</v>
      </c>
      <c r="G1563" s="1">
        <v>21.4</v>
      </c>
      <c r="H1563" s="1" t="s">
        <v>73</v>
      </c>
      <c r="I1563" s="1" t="s">
        <v>70</v>
      </c>
      <c r="J1563" s="1" t="s">
        <v>64</v>
      </c>
      <c r="K1563" s="1" t="s">
        <v>71</v>
      </c>
      <c r="L1563" s="1" t="s">
        <v>56</v>
      </c>
      <c r="M1563" s="20">
        <v>43666</v>
      </c>
      <c r="N1563" s="21">
        <f>E1563-G1563</f>
        <v>712.91</v>
      </c>
      <c r="O1563" s="19">
        <f>M1563-B1563</f>
        <v>1</v>
      </c>
    </row>
    <row r="1564" spans="1:15">
      <c r="A1564" s="1">
        <v>23396</v>
      </c>
      <c r="B1564" s="20">
        <v>42903</v>
      </c>
      <c r="C1564" s="1" t="s">
        <v>85</v>
      </c>
      <c r="D1564" s="1">
        <v>30</v>
      </c>
      <c r="E1564" s="1">
        <v>12284.7</v>
      </c>
      <c r="F1564" s="1" t="s">
        <v>77</v>
      </c>
      <c r="G1564" s="1">
        <v>12.9</v>
      </c>
      <c r="H1564" s="1" t="s">
        <v>95</v>
      </c>
      <c r="I1564" s="1" t="s">
        <v>70</v>
      </c>
      <c r="J1564" s="1" t="s">
        <v>64</v>
      </c>
      <c r="K1564" s="1" t="s">
        <v>97</v>
      </c>
      <c r="L1564" s="1" t="s">
        <v>115</v>
      </c>
      <c r="M1564" s="20">
        <v>42905</v>
      </c>
      <c r="N1564" s="21">
        <f>E1564-G1564</f>
        <v>12271.800000000001</v>
      </c>
      <c r="O1564" s="19">
        <f>M1564-B1564</f>
        <v>2</v>
      </c>
    </row>
    <row r="1565" spans="1:15">
      <c r="A1565" s="1">
        <v>39683</v>
      </c>
      <c r="B1565" s="20">
        <v>43321</v>
      </c>
      <c r="C1565" s="1" t="s">
        <v>57</v>
      </c>
      <c r="D1565" s="1">
        <v>30</v>
      </c>
      <c r="E1565" s="1">
        <v>72.91</v>
      </c>
      <c r="F1565" s="1" t="s">
        <v>51</v>
      </c>
      <c r="G1565" s="1">
        <v>0.8</v>
      </c>
      <c r="H1565" s="1" t="s">
        <v>62</v>
      </c>
      <c r="I1565" s="1" t="s">
        <v>53</v>
      </c>
      <c r="J1565" s="1" t="s">
        <v>54</v>
      </c>
      <c r="K1565" s="1" t="s">
        <v>123</v>
      </c>
      <c r="L1565" s="1" t="s">
        <v>76</v>
      </c>
      <c r="M1565" s="20">
        <v>43323</v>
      </c>
      <c r="N1565" s="21">
        <f>E1565-G1565</f>
        <v>72.11</v>
      </c>
      <c r="O1565" s="19">
        <f>M1565-B1565</f>
        <v>2</v>
      </c>
    </row>
    <row r="1566" spans="1:15">
      <c r="A1566" s="1">
        <v>22980</v>
      </c>
      <c r="B1566" s="20">
        <v>43739</v>
      </c>
      <c r="C1566" s="1" t="s">
        <v>61</v>
      </c>
      <c r="D1566" s="1">
        <v>17</v>
      </c>
      <c r="E1566" s="1">
        <v>239.78</v>
      </c>
      <c r="F1566" s="1" t="s">
        <v>51</v>
      </c>
      <c r="G1566" s="1">
        <v>6.7</v>
      </c>
      <c r="H1566" s="1" t="s">
        <v>73</v>
      </c>
      <c r="I1566" s="1" t="s">
        <v>63</v>
      </c>
      <c r="J1566" s="1" t="s">
        <v>54</v>
      </c>
      <c r="K1566" s="1" t="s">
        <v>82</v>
      </c>
      <c r="L1566" s="1" t="s">
        <v>66</v>
      </c>
      <c r="M1566" s="20">
        <v>43740</v>
      </c>
      <c r="N1566" s="21">
        <f>E1566-G1566</f>
        <v>233.08</v>
      </c>
      <c r="O1566" s="19">
        <f>M1566-B1566</f>
        <v>1</v>
      </c>
    </row>
    <row r="1567" spans="1:15">
      <c r="A1567" s="1">
        <v>18757</v>
      </c>
      <c r="B1567" s="20">
        <v>43607</v>
      </c>
      <c r="C1567" s="1" t="s">
        <v>85</v>
      </c>
      <c r="D1567" s="1">
        <v>9</v>
      </c>
      <c r="E1567" s="1">
        <v>237.75</v>
      </c>
      <c r="F1567" s="1" t="s">
        <v>51</v>
      </c>
      <c r="G1567" s="1">
        <v>16.2</v>
      </c>
      <c r="H1567" s="1" t="s">
        <v>52</v>
      </c>
      <c r="I1567" s="1" t="s">
        <v>63</v>
      </c>
      <c r="J1567" s="1" t="s">
        <v>54</v>
      </c>
      <c r="K1567" s="1" t="s">
        <v>55</v>
      </c>
      <c r="L1567" s="1" t="s">
        <v>56</v>
      </c>
      <c r="M1567" s="20">
        <v>43609</v>
      </c>
      <c r="N1567" s="21">
        <f>E1567-G1567</f>
        <v>221.55</v>
      </c>
      <c r="O1567" s="19">
        <f>M1567-B1567</f>
        <v>2</v>
      </c>
    </row>
    <row r="1568" spans="1:15">
      <c r="A1568" s="1">
        <v>54183</v>
      </c>
      <c r="B1568" s="20">
        <v>43570</v>
      </c>
      <c r="C1568" s="1" t="s">
        <v>50</v>
      </c>
      <c r="D1568" s="1">
        <v>32</v>
      </c>
      <c r="E1568" s="1">
        <v>2967.87</v>
      </c>
      <c r="F1568" s="1" t="s">
        <v>69</v>
      </c>
      <c r="G1568" s="1">
        <v>5.9</v>
      </c>
      <c r="H1568" s="1" t="s">
        <v>52</v>
      </c>
      <c r="I1568" s="1" t="s">
        <v>53</v>
      </c>
      <c r="J1568" s="1" t="s">
        <v>64</v>
      </c>
      <c r="K1568" s="1" t="s">
        <v>71</v>
      </c>
      <c r="L1568" s="1" t="s">
        <v>56</v>
      </c>
      <c r="M1568" s="20">
        <v>43572</v>
      </c>
      <c r="N1568" s="21">
        <f>E1568-G1568</f>
        <v>2961.97</v>
      </c>
      <c r="O1568" s="19">
        <f>M1568-B1568</f>
        <v>2</v>
      </c>
    </row>
    <row r="1569" spans="1:15">
      <c r="A1569" s="1">
        <v>21636</v>
      </c>
      <c r="B1569" s="20">
        <v>42591</v>
      </c>
      <c r="C1569" s="1" t="s">
        <v>85</v>
      </c>
      <c r="D1569" s="1">
        <v>35</v>
      </c>
      <c r="E1569" s="1">
        <v>1781.59</v>
      </c>
      <c r="F1569" s="1" t="s">
        <v>51</v>
      </c>
      <c r="G1569" s="1">
        <v>3.5</v>
      </c>
      <c r="H1569" s="1" t="s">
        <v>62</v>
      </c>
      <c r="I1569" s="1" t="s">
        <v>70</v>
      </c>
      <c r="J1569" s="1" t="s">
        <v>64</v>
      </c>
      <c r="K1569" s="1" t="s">
        <v>65</v>
      </c>
      <c r="L1569" s="1" t="s">
        <v>90</v>
      </c>
      <c r="M1569" s="20">
        <v>42591</v>
      </c>
      <c r="N1569" s="21">
        <f>E1569-G1569</f>
        <v>1778.09</v>
      </c>
      <c r="O1569" s="19">
        <f>M1569-B1569</f>
        <v>0</v>
      </c>
    </row>
    <row r="1570" spans="1:15">
      <c r="A1570" s="1">
        <v>30593</v>
      </c>
      <c r="B1570" s="20">
        <v>43305</v>
      </c>
      <c r="C1570" s="1" t="s">
        <v>50</v>
      </c>
      <c r="D1570" s="1">
        <v>41</v>
      </c>
      <c r="E1570" s="1">
        <v>1506.92</v>
      </c>
      <c r="F1570" s="1" t="s">
        <v>51</v>
      </c>
      <c r="G1570" s="1">
        <v>9.6</v>
      </c>
      <c r="H1570" s="1" t="s">
        <v>52</v>
      </c>
      <c r="I1570" s="1" t="s">
        <v>74</v>
      </c>
      <c r="J1570" s="1" t="s">
        <v>54</v>
      </c>
      <c r="K1570" s="1" t="s">
        <v>100</v>
      </c>
      <c r="L1570" s="1" t="s">
        <v>90</v>
      </c>
      <c r="M1570" s="20">
        <v>43308</v>
      </c>
      <c r="N1570" s="21">
        <f>E1570-G1570</f>
        <v>1497.3200000000002</v>
      </c>
      <c r="O1570" s="19">
        <f>M1570-B1570</f>
        <v>3</v>
      </c>
    </row>
    <row r="1571" spans="1:15">
      <c r="A1571" s="1">
        <v>40194</v>
      </c>
      <c r="B1571" s="20">
        <v>43013</v>
      </c>
      <c r="C1571" s="1" t="s">
        <v>61</v>
      </c>
      <c r="D1571" s="1">
        <v>34</v>
      </c>
      <c r="E1571" s="1">
        <v>1171.55</v>
      </c>
      <c r="F1571" s="1" t="s">
        <v>51</v>
      </c>
      <c r="G1571" s="1">
        <v>5.4</v>
      </c>
      <c r="H1571" s="1" t="s">
        <v>78</v>
      </c>
      <c r="I1571" s="1" t="s">
        <v>63</v>
      </c>
      <c r="J1571" s="1" t="s">
        <v>64</v>
      </c>
      <c r="K1571" s="1" t="s">
        <v>65</v>
      </c>
      <c r="L1571" s="1" t="s">
        <v>56</v>
      </c>
      <c r="M1571" s="20">
        <v>43015</v>
      </c>
      <c r="N1571" s="21">
        <f>E1571-G1571</f>
        <v>1166.1499999999999</v>
      </c>
      <c r="O1571" s="19">
        <f>M1571-B1571</f>
        <v>2</v>
      </c>
    </row>
    <row r="1572" spans="1:15">
      <c r="A1572" s="1">
        <v>16039</v>
      </c>
      <c r="B1572" s="20">
        <v>43601</v>
      </c>
      <c r="C1572" s="1" t="s">
        <v>57</v>
      </c>
      <c r="D1572" s="1">
        <v>3</v>
      </c>
      <c r="E1572" s="1">
        <v>129.6</v>
      </c>
      <c r="F1572" s="1" t="s">
        <v>51</v>
      </c>
      <c r="G1572" s="1">
        <v>2.1</v>
      </c>
      <c r="H1572" s="1" t="s">
        <v>62</v>
      </c>
      <c r="I1572" s="1" t="s">
        <v>70</v>
      </c>
      <c r="J1572" s="1" t="s">
        <v>64</v>
      </c>
      <c r="K1572" s="1" t="s">
        <v>71</v>
      </c>
      <c r="L1572" s="1" t="s">
        <v>90</v>
      </c>
      <c r="M1572" s="20">
        <v>43602</v>
      </c>
      <c r="N1572" s="21">
        <f>E1572-G1572</f>
        <v>127.5</v>
      </c>
      <c r="O1572" s="19">
        <f>M1572-B1572</f>
        <v>1</v>
      </c>
    </row>
    <row r="1573" spans="1:15">
      <c r="A1573" s="1">
        <v>12804</v>
      </c>
      <c r="B1573" s="20">
        <v>43610</v>
      </c>
      <c r="C1573" s="1" t="s">
        <v>92</v>
      </c>
      <c r="D1573" s="1">
        <v>50</v>
      </c>
      <c r="E1573" s="1">
        <v>89.89</v>
      </c>
      <c r="F1573" s="1" t="s">
        <v>51</v>
      </c>
      <c r="G1573" s="1">
        <v>0.8</v>
      </c>
      <c r="H1573" s="1" t="s">
        <v>91</v>
      </c>
      <c r="I1573" s="1" t="s">
        <v>70</v>
      </c>
      <c r="J1573" s="1" t="s">
        <v>54</v>
      </c>
      <c r="K1573" s="1" t="s">
        <v>123</v>
      </c>
      <c r="L1573" s="1" t="s">
        <v>76</v>
      </c>
      <c r="M1573" s="20">
        <v>43612</v>
      </c>
      <c r="N1573" s="21">
        <f>E1573-G1573</f>
        <v>89.09</v>
      </c>
      <c r="O1573" s="19">
        <f>M1573-B1573</f>
        <v>2</v>
      </c>
    </row>
    <row r="1574" spans="1:15">
      <c r="A1574" s="1">
        <v>4771</v>
      </c>
      <c r="B1574" s="20">
        <v>43812</v>
      </c>
      <c r="C1574" s="1" t="s">
        <v>50</v>
      </c>
      <c r="D1574" s="1">
        <v>4</v>
      </c>
      <c r="E1574" s="1">
        <v>145.44</v>
      </c>
      <c r="F1574" s="1" t="s">
        <v>77</v>
      </c>
      <c r="G1574" s="1">
        <v>48.7</v>
      </c>
      <c r="H1574" s="1" t="s">
        <v>95</v>
      </c>
      <c r="I1574" s="1" t="s">
        <v>63</v>
      </c>
      <c r="J1574" s="1" t="s">
        <v>79</v>
      </c>
      <c r="K1574" s="1" t="s">
        <v>114</v>
      </c>
      <c r="L1574" s="1" t="s">
        <v>115</v>
      </c>
      <c r="M1574" s="20">
        <v>43814</v>
      </c>
      <c r="N1574" s="21">
        <f>E1574-G1574</f>
        <v>96.74</v>
      </c>
      <c r="O1574" s="19">
        <f>M1574-B1574</f>
        <v>2</v>
      </c>
    </row>
    <row r="1575" spans="1:15">
      <c r="A1575" s="1">
        <v>21445</v>
      </c>
      <c r="B1575" s="20">
        <v>42690</v>
      </c>
      <c r="C1575" s="1" t="s">
        <v>85</v>
      </c>
      <c r="D1575" s="1">
        <v>14</v>
      </c>
      <c r="E1575" s="1">
        <v>80.410499999999999</v>
      </c>
      <c r="F1575" s="1" t="s">
        <v>69</v>
      </c>
      <c r="G1575" s="1">
        <v>7.4</v>
      </c>
      <c r="H1575" s="1" t="s">
        <v>52</v>
      </c>
      <c r="I1575" s="1" t="s">
        <v>74</v>
      </c>
      <c r="J1575" s="1" t="s">
        <v>54</v>
      </c>
      <c r="K1575" s="1" t="s">
        <v>98</v>
      </c>
      <c r="L1575" s="1" t="s">
        <v>56</v>
      </c>
      <c r="M1575" s="20">
        <v>42694</v>
      </c>
      <c r="N1575" s="21">
        <f>E1575-G1575</f>
        <v>73.010499999999993</v>
      </c>
      <c r="O1575" s="19">
        <f>M1575-B1575</f>
        <v>4</v>
      </c>
    </row>
    <row r="1576" spans="1:15">
      <c r="A1576" s="1">
        <v>44099</v>
      </c>
      <c r="B1576" s="20">
        <v>43536</v>
      </c>
      <c r="C1576" s="1" t="s">
        <v>92</v>
      </c>
      <c r="D1576" s="1">
        <v>34</v>
      </c>
      <c r="E1576" s="1">
        <v>12651.17</v>
      </c>
      <c r="F1576" s="1" t="s">
        <v>51</v>
      </c>
      <c r="G1576" s="1">
        <v>21.4</v>
      </c>
      <c r="H1576" s="1" t="s">
        <v>73</v>
      </c>
      <c r="I1576" s="1" t="s">
        <v>53</v>
      </c>
      <c r="J1576" s="1" t="s">
        <v>54</v>
      </c>
      <c r="K1576" s="1" t="s">
        <v>55</v>
      </c>
      <c r="L1576" s="1" t="s">
        <v>56</v>
      </c>
      <c r="M1576" s="20">
        <v>43538</v>
      </c>
      <c r="N1576" s="21">
        <f>E1576-G1576</f>
        <v>12629.77</v>
      </c>
      <c r="O1576" s="19">
        <f>M1576-B1576</f>
        <v>2</v>
      </c>
    </row>
    <row r="1577" spans="1:15">
      <c r="A1577" s="1">
        <v>30886</v>
      </c>
      <c r="B1577" s="20">
        <v>43597</v>
      </c>
      <c r="C1577" s="1" t="s">
        <v>85</v>
      </c>
      <c r="D1577" s="1">
        <v>28</v>
      </c>
      <c r="E1577" s="1">
        <v>5693.01</v>
      </c>
      <c r="F1577" s="1" t="s">
        <v>51</v>
      </c>
      <c r="G1577" s="1">
        <v>21.4</v>
      </c>
      <c r="H1577" s="1" t="s">
        <v>99</v>
      </c>
      <c r="I1577" s="1" t="s">
        <v>63</v>
      </c>
      <c r="J1577" s="1" t="s">
        <v>54</v>
      </c>
      <c r="K1577" s="1" t="s">
        <v>82</v>
      </c>
      <c r="L1577" s="1" t="s">
        <v>56</v>
      </c>
      <c r="M1577" s="20">
        <v>43602</v>
      </c>
      <c r="N1577" s="21">
        <f>E1577-G1577</f>
        <v>5671.6100000000006</v>
      </c>
      <c r="O1577" s="19">
        <f>M1577-B1577</f>
        <v>5</v>
      </c>
    </row>
    <row r="1578" spans="1:15">
      <c r="A1578" s="1">
        <v>42246</v>
      </c>
      <c r="B1578" s="20">
        <v>43581</v>
      </c>
      <c r="C1578" s="1" t="s">
        <v>61</v>
      </c>
      <c r="D1578" s="1">
        <v>5</v>
      </c>
      <c r="E1578" s="1">
        <v>27.08</v>
      </c>
      <c r="F1578" s="1" t="s">
        <v>51</v>
      </c>
      <c r="G1578" s="1">
        <v>0.8</v>
      </c>
      <c r="H1578" s="1" t="s">
        <v>52</v>
      </c>
      <c r="I1578" s="1" t="s">
        <v>53</v>
      </c>
      <c r="J1578" s="1" t="s">
        <v>54</v>
      </c>
      <c r="K1578" s="1" t="s">
        <v>100</v>
      </c>
      <c r="L1578" s="1" t="s">
        <v>76</v>
      </c>
      <c r="M1578" s="20">
        <v>43583</v>
      </c>
      <c r="N1578" s="21">
        <f>E1578-G1578</f>
        <v>26.279999999999998</v>
      </c>
      <c r="O1578" s="19">
        <f>M1578-B1578</f>
        <v>2</v>
      </c>
    </row>
    <row r="1579" spans="1:15">
      <c r="A1579" s="1">
        <v>42437</v>
      </c>
      <c r="B1579" s="20">
        <v>43529</v>
      </c>
      <c r="C1579" s="1" t="s">
        <v>50</v>
      </c>
      <c r="D1579" s="1">
        <v>43</v>
      </c>
      <c r="E1579" s="1">
        <v>20824.13</v>
      </c>
      <c r="F1579" s="1" t="s">
        <v>77</v>
      </c>
      <c r="G1579" s="1">
        <v>52.4</v>
      </c>
      <c r="H1579" s="1" t="s">
        <v>99</v>
      </c>
      <c r="I1579" s="1" t="s">
        <v>53</v>
      </c>
      <c r="J1579" s="1" t="s">
        <v>64</v>
      </c>
      <c r="K1579" s="1" t="s">
        <v>96</v>
      </c>
      <c r="L1579" s="1" t="s">
        <v>81</v>
      </c>
      <c r="M1579" s="20">
        <v>43531</v>
      </c>
      <c r="N1579" s="21">
        <f>E1579-G1579</f>
        <v>20771.73</v>
      </c>
      <c r="O1579" s="19">
        <f>M1579-B1579</f>
        <v>2</v>
      </c>
    </row>
    <row r="1580" spans="1:15">
      <c r="A1580" s="1">
        <v>22407</v>
      </c>
      <c r="B1580" s="20">
        <v>42690</v>
      </c>
      <c r="C1580" s="1" t="s">
        <v>61</v>
      </c>
      <c r="D1580" s="1">
        <v>10</v>
      </c>
      <c r="E1580" s="1">
        <v>136.97999999999999</v>
      </c>
      <c r="F1580" s="1" t="s">
        <v>51</v>
      </c>
      <c r="G1580" s="1">
        <v>6.9</v>
      </c>
      <c r="H1580" s="1" t="s">
        <v>91</v>
      </c>
      <c r="I1580" s="1" t="s">
        <v>53</v>
      </c>
      <c r="J1580" s="1" t="s">
        <v>54</v>
      </c>
      <c r="K1580" s="1" t="s">
        <v>101</v>
      </c>
      <c r="L1580" s="1" t="s">
        <v>56</v>
      </c>
      <c r="M1580" s="20">
        <v>42690</v>
      </c>
      <c r="N1580" s="21">
        <f>E1580-G1580</f>
        <v>130.07999999999998</v>
      </c>
      <c r="O1580" s="19">
        <f>M1580-B1580</f>
        <v>0</v>
      </c>
    </row>
    <row r="1581" spans="1:15">
      <c r="A1581" s="1">
        <v>10593</v>
      </c>
      <c r="B1581" s="20">
        <v>43507</v>
      </c>
      <c r="C1581" s="1" t="s">
        <v>57</v>
      </c>
      <c r="D1581" s="1">
        <v>26</v>
      </c>
      <c r="E1581" s="1">
        <v>774.49</v>
      </c>
      <c r="F1581" s="1" t="s">
        <v>51</v>
      </c>
      <c r="G1581" s="1">
        <v>20.8</v>
      </c>
      <c r="H1581" s="1" t="s">
        <v>86</v>
      </c>
      <c r="I1581" s="1" t="s">
        <v>70</v>
      </c>
      <c r="J1581" s="1" t="s">
        <v>79</v>
      </c>
      <c r="K1581" s="1" t="s">
        <v>87</v>
      </c>
      <c r="L1581" s="1" t="s">
        <v>56</v>
      </c>
      <c r="M1581" s="20">
        <v>43509</v>
      </c>
      <c r="N1581" s="21">
        <f>E1581-G1581</f>
        <v>753.69</v>
      </c>
      <c r="O1581" s="19">
        <f>M1581-B1581</f>
        <v>2</v>
      </c>
    </row>
    <row r="1582" spans="1:15">
      <c r="A1582" s="1">
        <v>35841</v>
      </c>
      <c r="B1582" s="20">
        <v>43227</v>
      </c>
      <c r="C1582" s="1" t="s">
        <v>92</v>
      </c>
      <c r="D1582" s="1">
        <v>48</v>
      </c>
      <c r="E1582" s="1">
        <v>5524.42</v>
      </c>
      <c r="F1582" s="1" t="s">
        <v>51</v>
      </c>
      <c r="G1582" s="1">
        <v>8.6</v>
      </c>
      <c r="H1582" s="1" t="s">
        <v>78</v>
      </c>
      <c r="I1582" s="1" t="s">
        <v>74</v>
      </c>
      <c r="J1582" s="1" t="s">
        <v>64</v>
      </c>
      <c r="K1582" s="1" t="s">
        <v>65</v>
      </c>
      <c r="L1582" s="1" t="s">
        <v>56</v>
      </c>
      <c r="M1582" s="20">
        <v>43228</v>
      </c>
      <c r="N1582" s="21">
        <f>E1582-G1582</f>
        <v>5515.82</v>
      </c>
      <c r="O1582" s="19">
        <f>M1582-B1582</f>
        <v>1</v>
      </c>
    </row>
    <row r="1583" spans="1:15">
      <c r="A1583" s="1">
        <v>39393</v>
      </c>
      <c r="B1583" s="20">
        <v>43055</v>
      </c>
      <c r="C1583" s="1" t="s">
        <v>61</v>
      </c>
      <c r="D1583" s="1">
        <v>23</v>
      </c>
      <c r="E1583" s="1">
        <v>233.57</v>
      </c>
      <c r="F1583" s="1" t="s">
        <v>51</v>
      </c>
      <c r="G1583" s="1">
        <v>6.2</v>
      </c>
      <c r="H1583" s="1" t="s">
        <v>86</v>
      </c>
      <c r="I1583" s="1" t="s">
        <v>74</v>
      </c>
      <c r="J1583" s="1" t="s">
        <v>64</v>
      </c>
      <c r="K1583" s="1" t="s">
        <v>97</v>
      </c>
      <c r="L1583" s="1" t="s">
        <v>66</v>
      </c>
      <c r="M1583" s="20">
        <v>43057</v>
      </c>
      <c r="N1583" s="21">
        <f>E1583-G1583</f>
        <v>227.37</v>
      </c>
      <c r="O1583" s="19">
        <f>M1583-B1583</f>
        <v>2</v>
      </c>
    </row>
    <row r="1584" spans="1:15">
      <c r="A1584" s="1">
        <v>3271</v>
      </c>
      <c r="B1584" s="20">
        <v>43464</v>
      </c>
      <c r="C1584" s="1" t="s">
        <v>50</v>
      </c>
      <c r="D1584" s="1">
        <v>18</v>
      </c>
      <c r="E1584" s="1">
        <v>156.33000000000001</v>
      </c>
      <c r="F1584" s="1" t="s">
        <v>69</v>
      </c>
      <c r="G1584" s="1">
        <v>1.5</v>
      </c>
      <c r="H1584" s="1" t="s">
        <v>52</v>
      </c>
      <c r="I1584" s="1" t="s">
        <v>70</v>
      </c>
      <c r="J1584" s="1" t="s">
        <v>54</v>
      </c>
      <c r="K1584" s="1" t="s">
        <v>101</v>
      </c>
      <c r="L1584" s="1" t="s">
        <v>76</v>
      </c>
      <c r="M1584" s="20">
        <v>43465</v>
      </c>
      <c r="N1584" s="21">
        <f>E1584-G1584</f>
        <v>154.83000000000001</v>
      </c>
      <c r="O1584" s="19">
        <f>M1584-B1584</f>
        <v>1</v>
      </c>
    </row>
    <row r="1585" spans="1:15">
      <c r="A1585" s="1">
        <v>11460</v>
      </c>
      <c r="B1585" s="20">
        <v>42970</v>
      </c>
      <c r="C1585" s="1" t="s">
        <v>57</v>
      </c>
      <c r="D1585" s="1">
        <v>30</v>
      </c>
      <c r="E1585" s="1">
        <v>109.4</v>
      </c>
      <c r="F1585" s="1" t="s">
        <v>51</v>
      </c>
      <c r="G1585" s="1">
        <v>0.5</v>
      </c>
      <c r="H1585" s="1" t="s">
        <v>62</v>
      </c>
      <c r="I1585" s="1" t="s">
        <v>70</v>
      </c>
      <c r="J1585" s="1" t="s">
        <v>54</v>
      </c>
      <c r="K1585" s="1" t="s">
        <v>58</v>
      </c>
      <c r="L1585" s="1" t="s">
        <v>56</v>
      </c>
      <c r="M1585" s="20">
        <v>42972</v>
      </c>
      <c r="N1585" s="21">
        <f>E1585-G1585</f>
        <v>108.9</v>
      </c>
      <c r="O1585" s="19">
        <f>M1585-B1585</f>
        <v>2</v>
      </c>
    </row>
    <row r="1586" spans="1:15">
      <c r="A1586" s="1">
        <v>7363</v>
      </c>
      <c r="B1586" s="20">
        <v>43047</v>
      </c>
      <c r="C1586" s="1" t="s">
        <v>92</v>
      </c>
      <c r="D1586" s="1">
        <v>24</v>
      </c>
      <c r="E1586" s="1">
        <v>936.81</v>
      </c>
      <c r="F1586" s="1" t="s">
        <v>51</v>
      </c>
      <c r="G1586" s="1">
        <v>15</v>
      </c>
      <c r="H1586" s="1" t="s">
        <v>91</v>
      </c>
      <c r="I1586" s="1" t="s">
        <v>53</v>
      </c>
      <c r="J1586" s="1" t="s">
        <v>79</v>
      </c>
      <c r="K1586" s="1" t="s">
        <v>87</v>
      </c>
      <c r="L1586" s="1" t="s">
        <v>76</v>
      </c>
      <c r="M1586" s="20">
        <v>43049</v>
      </c>
      <c r="N1586" s="21">
        <f>E1586-G1586</f>
        <v>921.81</v>
      </c>
      <c r="O1586" s="19">
        <f>M1586-B1586</f>
        <v>2</v>
      </c>
    </row>
    <row r="1587" spans="1:15">
      <c r="A1587" s="1">
        <v>34976</v>
      </c>
      <c r="B1587" s="20">
        <v>43793</v>
      </c>
      <c r="C1587" s="1" t="s">
        <v>92</v>
      </c>
      <c r="D1587" s="1">
        <v>29</v>
      </c>
      <c r="E1587" s="1">
        <v>179.97</v>
      </c>
      <c r="F1587" s="1" t="s">
        <v>51</v>
      </c>
      <c r="G1587" s="1">
        <v>5.8</v>
      </c>
      <c r="H1587" s="1" t="s">
        <v>88</v>
      </c>
      <c r="I1587" s="1" t="s">
        <v>70</v>
      </c>
      <c r="J1587" s="1" t="s">
        <v>54</v>
      </c>
      <c r="K1587" s="1" t="s">
        <v>101</v>
      </c>
      <c r="L1587" s="1" t="s">
        <v>56</v>
      </c>
      <c r="M1587" s="20">
        <v>43794</v>
      </c>
      <c r="N1587" s="21">
        <f>E1587-G1587</f>
        <v>174.17</v>
      </c>
      <c r="O1587" s="19">
        <f>M1587-B1587</f>
        <v>1</v>
      </c>
    </row>
    <row r="1588" spans="1:15">
      <c r="A1588" s="1">
        <v>48837</v>
      </c>
      <c r="B1588" s="20">
        <v>43298</v>
      </c>
      <c r="C1588" s="1" t="s">
        <v>61</v>
      </c>
      <c r="D1588" s="1">
        <v>39</v>
      </c>
      <c r="E1588" s="1">
        <v>5135.7700000000004</v>
      </c>
      <c r="F1588" s="1" t="s">
        <v>51</v>
      </c>
      <c r="G1588" s="1">
        <v>4.2</v>
      </c>
      <c r="H1588" s="1" t="s">
        <v>99</v>
      </c>
      <c r="I1588" s="1" t="s">
        <v>53</v>
      </c>
      <c r="J1588" s="1" t="s">
        <v>64</v>
      </c>
      <c r="K1588" s="1" t="s">
        <v>65</v>
      </c>
      <c r="L1588" s="1" t="s">
        <v>56</v>
      </c>
      <c r="M1588" s="20">
        <v>43300</v>
      </c>
      <c r="N1588" s="21">
        <f>E1588-G1588</f>
        <v>5131.5700000000006</v>
      </c>
      <c r="O1588" s="19">
        <f>M1588-B1588</f>
        <v>2</v>
      </c>
    </row>
    <row r="1589" spans="1:15">
      <c r="A1589" s="1">
        <v>38372</v>
      </c>
      <c r="B1589" s="20">
        <v>42869</v>
      </c>
      <c r="C1589" s="1" t="s">
        <v>57</v>
      </c>
      <c r="D1589" s="1">
        <v>33</v>
      </c>
      <c r="E1589" s="1">
        <v>332.76</v>
      </c>
      <c r="F1589" s="1" t="s">
        <v>51</v>
      </c>
      <c r="G1589" s="1">
        <v>2.2000000000000002</v>
      </c>
      <c r="H1589" s="1" t="s">
        <v>126</v>
      </c>
      <c r="I1589" s="1" t="s">
        <v>63</v>
      </c>
      <c r="J1589" s="1" t="s">
        <v>54</v>
      </c>
      <c r="K1589" s="1" t="s">
        <v>101</v>
      </c>
      <c r="L1589" s="1" t="s">
        <v>76</v>
      </c>
      <c r="M1589" s="20">
        <v>42870</v>
      </c>
      <c r="N1589" s="21">
        <f>E1589-G1589</f>
        <v>330.56</v>
      </c>
      <c r="O1589" s="19">
        <f>M1589-B1589</f>
        <v>1</v>
      </c>
    </row>
    <row r="1590" spans="1:15">
      <c r="A1590" s="1">
        <v>37281</v>
      </c>
      <c r="B1590" s="20">
        <v>42609</v>
      </c>
      <c r="C1590" s="1" t="s">
        <v>92</v>
      </c>
      <c r="D1590" s="1">
        <v>25</v>
      </c>
      <c r="E1590" s="1">
        <v>484.97</v>
      </c>
      <c r="F1590" s="1" t="s">
        <v>51</v>
      </c>
      <c r="G1590" s="1">
        <v>5.0999999999999996</v>
      </c>
      <c r="H1590" s="1" t="s">
        <v>73</v>
      </c>
      <c r="I1590" s="1" t="s">
        <v>53</v>
      </c>
      <c r="J1590" s="1" t="s">
        <v>64</v>
      </c>
      <c r="K1590" s="1" t="s">
        <v>65</v>
      </c>
      <c r="L1590" s="1" t="s">
        <v>66</v>
      </c>
      <c r="M1590" s="20">
        <v>42610</v>
      </c>
      <c r="N1590" s="21">
        <f>E1590-G1590</f>
        <v>479.87</v>
      </c>
      <c r="O1590" s="19">
        <f>M1590-B1590</f>
        <v>1</v>
      </c>
    </row>
    <row r="1591" spans="1:15">
      <c r="A1591" s="1">
        <v>31553</v>
      </c>
      <c r="B1591" s="20">
        <v>42379</v>
      </c>
      <c r="C1591" s="1" t="s">
        <v>50</v>
      </c>
      <c r="D1591" s="1">
        <v>32</v>
      </c>
      <c r="E1591" s="1">
        <v>5250.33</v>
      </c>
      <c r="F1591" s="1" t="s">
        <v>51</v>
      </c>
      <c r="G1591" s="1">
        <v>21.4</v>
      </c>
      <c r="H1591" s="1" t="s">
        <v>73</v>
      </c>
      <c r="I1591" s="1" t="s">
        <v>53</v>
      </c>
      <c r="J1591" s="1" t="s">
        <v>54</v>
      </c>
      <c r="K1591" s="1" t="s">
        <v>84</v>
      </c>
      <c r="L1591" s="1" t="s">
        <v>56</v>
      </c>
      <c r="M1591" s="20">
        <v>42381</v>
      </c>
      <c r="N1591" s="21">
        <f>E1591-G1591</f>
        <v>5228.93</v>
      </c>
      <c r="O1591" s="19">
        <f>M1591-B1591</f>
        <v>2</v>
      </c>
    </row>
    <row r="1592" spans="1:15">
      <c r="A1592" s="1">
        <v>34757</v>
      </c>
      <c r="B1592" s="20">
        <v>43613</v>
      </c>
      <c r="C1592" s="1" t="s">
        <v>57</v>
      </c>
      <c r="D1592" s="1">
        <v>40</v>
      </c>
      <c r="E1592" s="1">
        <v>268.14</v>
      </c>
      <c r="F1592" s="1" t="s">
        <v>69</v>
      </c>
      <c r="G1592" s="1">
        <v>6.7</v>
      </c>
      <c r="H1592" s="1" t="s">
        <v>91</v>
      </c>
      <c r="I1592" s="1" t="s">
        <v>74</v>
      </c>
      <c r="J1592" s="1" t="s">
        <v>54</v>
      </c>
      <c r="K1592" s="1" t="s">
        <v>101</v>
      </c>
      <c r="L1592" s="1" t="s">
        <v>56</v>
      </c>
      <c r="M1592" s="20">
        <v>43615</v>
      </c>
      <c r="N1592" s="21">
        <f>E1592-G1592</f>
        <v>261.44</v>
      </c>
      <c r="O1592" s="19">
        <f>M1592-B1592</f>
        <v>2</v>
      </c>
    </row>
    <row r="1593" spans="1:15">
      <c r="A1593" s="1">
        <v>13920</v>
      </c>
      <c r="B1593" s="20">
        <v>42651</v>
      </c>
      <c r="C1593" s="1" t="s">
        <v>50</v>
      </c>
      <c r="D1593" s="1">
        <v>25</v>
      </c>
      <c r="E1593" s="1">
        <v>964.41</v>
      </c>
      <c r="F1593" s="1" t="s">
        <v>69</v>
      </c>
      <c r="G1593" s="1">
        <v>5.4</v>
      </c>
      <c r="H1593" s="1" t="s">
        <v>93</v>
      </c>
      <c r="I1593" s="1" t="s">
        <v>70</v>
      </c>
      <c r="J1593" s="1" t="s">
        <v>54</v>
      </c>
      <c r="K1593" s="1" t="s">
        <v>101</v>
      </c>
      <c r="L1593" s="1" t="s">
        <v>76</v>
      </c>
      <c r="M1593" s="20">
        <v>42653</v>
      </c>
      <c r="N1593" s="21">
        <f>E1593-G1593</f>
        <v>959.01</v>
      </c>
      <c r="O1593" s="19">
        <f>M1593-B1593</f>
        <v>2</v>
      </c>
    </row>
    <row r="1594" spans="1:15">
      <c r="A1594" s="1">
        <v>30083</v>
      </c>
      <c r="B1594" s="20">
        <v>42377</v>
      </c>
      <c r="C1594" s="1" t="s">
        <v>61</v>
      </c>
      <c r="D1594" s="1">
        <v>23</v>
      </c>
      <c r="E1594" s="1">
        <v>346.98</v>
      </c>
      <c r="F1594" s="1" t="s">
        <v>51</v>
      </c>
      <c r="G1594" s="1">
        <v>3.7</v>
      </c>
      <c r="H1594" s="1" t="s">
        <v>91</v>
      </c>
      <c r="I1594" s="1" t="s">
        <v>70</v>
      </c>
      <c r="J1594" s="1" t="s">
        <v>54</v>
      </c>
      <c r="K1594" s="1" t="s">
        <v>98</v>
      </c>
      <c r="L1594" s="1" t="s">
        <v>56</v>
      </c>
      <c r="M1594" s="20">
        <v>42378</v>
      </c>
      <c r="N1594" s="21">
        <f>E1594-G1594</f>
        <v>343.28000000000003</v>
      </c>
      <c r="O1594" s="19">
        <f>M1594-B1594</f>
        <v>1</v>
      </c>
    </row>
    <row r="1595" spans="1:15">
      <c r="A1595" s="1">
        <v>27936</v>
      </c>
      <c r="B1595" s="20">
        <v>43287</v>
      </c>
      <c r="C1595" s="1" t="s">
        <v>57</v>
      </c>
      <c r="D1595" s="1">
        <v>3</v>
      </c>
      <c r="E1595" s="1">
        <v>9814.3799999999992</v>
      </c>
      <c r="F1595" s="1" t="s">
        <v>77</v>
      </c>
      <c r="G1595" s="1">
        <v>9.3000000000000007</v>
      </c>
      <c r="H1595" s="1" t="s">
        <v>95</v>
      </c>
      <c r="I1595" s="1" t="s">
        <v>63</v>
      </c>
      <c r="J1595" s="1" t="s">
        <v>64</v>
      </c>
      <c r="K1595" s="1" t="s">
        <v>97</v>
      </c>
      <c r="L1595" s="1" t="s">
        <v>115</v>
      </c>
      <c r="M1595" s="20">
        <v>43289</v>
      </c>
      <c r="N1595" s="21">
        <f>E1595-G1595</f>
        <v>9805.08</v>
      </c>
      <c r="O1595" s="19">
        <f>M1595-B1595</f>
        <v>2</v>
      </c>
    </row>
    <row r="1596" spans="1:15">
      <c r="A1596" s="1">
        <v>16772</v>
      </c>
      <c r="B1596" s="20">
        <v>43825</v>
      </c>
      <c r="C1596" s="1" t="s">
        <v>57</v>
      </c>
      <c r="D1596" s="1">
        <v>38</v>
      </c>
      <c r="E1596" s="1">
        <v>102.41</v>
      </c>
      <c r="F1596" s="1" t="s">
        <v>51</v>
      </c>
      <c r="G1596" s="1">
        <v>0.5</v>
      </c>
      <c r="H1596" s="1" t="s">
        <v>88</v>
      </c>
      <c r="I1596" s="1" t="s">
        <v>70</v>
      </c>
      <c r="J1596" s="1" t="s">
        <v>54</v>
      </c>
      <c r="K1596" s="1" t="s">
        <v>58</v>
      </c>
      <c r="L1596" s="1" t="s">
        <v>56</v>
      </c>
      <c r="M1596" s="20">
        <v>43827</v>
      </c>
      <c r="N1596" s="21">
        <f>E1596-G1596</f>
        <v>101.91</v>
      </c>
      <c r="O1596" s="19">
        <f>M1596-B1596</f>
        <v>2</v>
      </c>
    </row>
    <row r="1597" spans="1:15">
      <c r="A1597" s="1">
        <v>19905</v>
      </c>
      <c r="B1597" s="20">
        <v>43689</v>
      </c>
      <c r="C1597" s="1" t="s">
        <v>50</v>
      </c>
      <c r="D1597" s="1">
        <v>25</v>
      </c>
      <c r="E1597" s="1">
        <v>14660.44</v>
      </c>
      <c r="F1597" s="1" t="s">
        <v>77</v>
      </c>
      <c r="G1597" s="1">
        <v>69.099999999999994</v>
      </c>
      <c r="H1597" s="1" t="s">
        <v>86</v>
      </c>
      <c r="I1597" s="1" t="s">
        <v>70</v>
      </c>
      <c r="J1597" s="1" t="s">
        <v>79</v>
      </c>
      <c r="K1597" s="1" t="s">
        <v>114</v>
      </c>
      <c r="L1597" s="1" t="s">
        <v>115</v>
      </c>
      <c r="M1597" s="20">
        <v>43691</v>
      </c>
      <c r="N1597" s="21">
        <f>E1597-G1597</f>
        <v>14591.34</v>
      </c>
      <c r="O1597" s="19">
        <f>M1597-B1597</f>
        <v>2</v>
      </c>
    </row>
    <row r="1598" spans="1:15">
      <c r="A1598" s="1">
        <v>13601</v>
      </c>
      <c r="B1598" s="20">
        <v>43693</v>
      </c>
      <c r="C1598" s="1" t="s">
        <v>85</v>
      </c>
      <c r="D1598" s="1">
        <v>17</v>
      </c>
      <c r="E1598" s="1">
        <v>880.51369999999997</v>
      </c>
      <c r="F1598" s="1" t="s">
        <v>51</v>
      </c>
      <c r="G1598" s="1">
        <v>21.4</v>
      </c>
      <c r="H1598" s="1" t="s">
        <v>52</v>
      </c>
      <c r="I1598" s="1" t="s">
        <v>63</v>
      </c>
      <c r="J1598" s="1" t="s">
        <v>54</v>
      </c>
      <c r="K1598" s="1" t="s">
        <v>98</v>
      </c>
      <c r="L1598" s="1" t="s">
        <v>56</v>
      </c>
      <c r="M1598" s="20">
        <v>43697</v>
      </c>
      <c r="N1598" s="21">
        <f>E1598-G1598</f>
        <v>859.11369999999999</v>
      </c>
      <c r="O1598" s="19">
        <f>M1598-B1598</f>
        <v>4</v>
      </c>
    </row>
    <row r="1599" spans="1:15">
      <c r="A1599" s="1">
        <v>42500</v>
      </c>
      <c r="B1599" s="20">
        <v>42770</v>
      </c>
      <c r="C1599" s="1" t="s">
        <v>61</v>
      </c>
      <c r="D1599" s="1">
        <v>2</v>
      </c>
      <c r="E1599" s="1">
        <v>22.502099999999999</v>
      </c>
      <c r="F1599" s="1" t="s">
        <v>51</v>
      </c>
      <c r="G1599" s="1">
        <v>3.2</v>
      </c>
      <c r="H1599" s="1" t="s">
        <v>73</v>
      </c>
      <c r="I1599" s="1" t="s">
        <v>70</v>
      </c>
      <c r="J1599" s="1" t="s">
        <v>54</v>
      </c>
      <c r="K1599" s="1" t="s">
        <v>55</v>
      </c>
      <c r="L1599" s="1" t="s">
        <v>56</v>
      </c>
      <c r="M1599" s="20">
        <v>42772</v>
      </c>
      <c r="N1599" s="21">
        <f>E1599-G1599</f>
        <v>19.302099999999999</v>
      </c>
      <c r="O1599" s="19">
        <f>M1599-B1599</f>
        <v>2</v>
      </c>
    </row>
    <row r="1600" spans="1:15">
      <c r="A1600" s="1">
        <v>9701</v>
      </c>
      <c r="B1600" s="20">
        <v>42792</v>
      </c>
      <c r="C1600" s="1" t="s">
        <v>85</v>
      </c>
      <c r="D1600" s="1">
        <v>8</v>
      </c>
      <c r="E1600" s="1">
        <v>111.01</v>
      </c>
      <c r="F1600" s="1" t="s">
        <v>51</v>
      </c>
      <c r="G1600" s="1">
        <v>1.6</v>
      </c>
      <c r="H1600" s="1" t="s">
        <v>52</v>
      </c>
      <c r="I1600" s="1" t="s">
        <v>74</v>
      </c>
      <c r="J1600" s="1" t="s">
        <v>54</v>
      </c>
      <c r="K1600" s="1" t="s">
        <v>55</v>
      </c>
      <c r="L1600" s="1" t="s">
        <v>56</v>
      </c>
      <c r="M1600" s="20">
        <v>42797</v>
      </c>
      <c r="N1600" s="21">
        <f>E1600-G1600</f>
        <v>109.41000000000001</v>
      </c>
      <c r="O1600" s="19">
        <f>M1600-B1600</f>
        <v>5</v>
      </c>
    </row>
    <row r="1601" spans="1:15">
      <c r="A1601" s="1">
        <v>17826</v>
      </c>
      <c r="B1601" s="20">
        <v>43646</v>
      </c>
      <c r="C1601" s="1" t="s">
        <v>57</v>
      </c>
      <c r="D1601" s="1">
        <v>18</v>
      </c>
      <c r="E1601" s="1">
        <v>84.46</v>
      </c>
      <c r="F1601" s="1" t="s">
        <v>51</v>
      </c>
      <c r="G1601" s="1">
        <v>7.5</v>
      </c>
      <c r="H1601" s="1" t="s">
        <v>73</v>
      </c>
      <c r="I1601" s="1" t="s">
        <v>70</v>
      </c>
      <c r="J1601" s="1" t="s">
        <v>54</v>
      </c>
      <c r="K1601" s="1" t="s">
        <v>55</v>
      </c>
      <c r="L1601" s="1" t="s">
        <v>56</v>
      </c>
      <c r="M1601" s="20">
        <v>43647</v>
      </c>
      <c r="N1601" s="21">
        <f>E1601-G1601</f>
        <v>76.959999999999994</v>
      </c>
      <c r="O1601" s="19">
        <f>M1601-B1601</f>
        <v>1</v>
      </c>
    </row>
    <row r="1602" spans="1:15">
      <c r="A1602" s="1">
        <v>3556</v>
      </c>
      <c r="B1602" s="20">
        <v>43730</v>
      </c>
      <c r="C1602" s="1" t="s">
        <v>61</v>
      </c>
      <c r="D1602" s="1">
        <v>48</v>
      </c>
      <c r="E1602" s="1">
        <v>288.23</v>
      </c>
      <c r="F1602" s="1" t="s">
        <v>51</v>
      </c>
      <c r="G1602" s="1">
        <v>5.4</v>
      </c>
      <c r="H1602" s="1" t="s">
        <v>86</v>
      </c>
      <c r="I1602" s="1" t="s">
        <v>70</v>
      </c>
      <c r="J1602" s="1" t="s">
        <v>54</v>
      </c>
      <c r="K1602" s="1" t="s">
        <v>55</v>
      </c>
      <c r="L1602" s="1" t="s">
        <v>56</v>
      </c>
      <c r="M1602" s="20">
        <v>43733</v>
      </c>
      <c r="N1602" s="21">
        <f>E1602-G1602</f>
        <v>282.83000000000004</v>
      </c>
      <c r="O1602" s="19">
        <f>M1602-B1602</f>
        <v>3</v>
      </c>
    </row>
    <row r="1603" spans="1:15">
      <c r="A1603" s="1">
        <v>3841</v>
      </c>
      <c r="B1603" s="20">
        <v>42646</v>
      </c>
      <c r="C1603" s="1" t="s">
        <v>61</v>
      </c>
      <c r="D1603" s="1">
        <v>19</v>
      </c>
      <c r="E1603" s="1">
        <v>1267.3599999999999</v>
      </c>
      <c r="F1603" s="1" t="s">
        <v>51</v>
      </c>
      <c r="G1603" s="1">
        <v>52.4</v>
      </c>
      <c r="H1603" s="1" t="s">
        <v>78</v>
      </c>
      <c r="I1603" s="1" t="s">
        <v>74</v>
      </c>
      <c r="J1603" s="1" t="s">
        <v>54</v>
      </c>
      <c r="K1603" s="1" t="s">
        <v>98</v>
      </c>
      <c r="L1603" s="1" t="s">
        <v>104</v>
      </c>
      <c r="M1603" s="20">
        <v>42648</v>
      </c>
      <c r="N1603" s="21">
        <f>E1603-G1603</f>
        <v>1214.9599999999998</v>
      </c>
      <c r="O1603" s="19">
        <f>M1603-B1603</f>
        <v>2</v>
      </c>
    </row>
    <row r="1604" spans="1:15">
      <c r="A1604" s="1">
        <v>59104</v>
      </c>
      <c r="B1604" s="20">
        <v>42412</v>
      </c>
      <c r="C1604" s="1" t="s">
        <v>57</v>
      </c>
      <c r="D1604" s="1">
        <v>38</v>
      </c>
      <c r="E1604" s="1">
        <v>3846.38</v>
      </c>
      <c r="F1604" s="1" t="s">
        <v>51</v>
      </c>
      <c r="G1604" s="1">
        <v>2.7</v>
      </c>
      <c r="H1604" s="1" t="s">
        <v>78</v>
      </c>
      <c r="I1604" s="1" t="s">
        <v>74</v>
      </c>
      <c r="J1604" s="1" t="s">
        <v>64</v>
      </c>
      <c r="K1604" s="1" t="s">
        <v>65</v>
      </c>
      <c r="L1604" s="1" t="s">
        <v>56</v>
      </c>
      <c r="M1604" s="20">
        <v>42414</v>
      </c>
      <c r="N1604" s="21">
        <f>E1604-G1604</f>
        <v>3843.6800000000003</v>
      </c>
      <c r="O1604" s="19">
        <f>M1604-B1604</f>
        <v>2</v>
      </c>
    </row>
    <row r="1605" spans="1:15">
      <c r="A1605" s="1">
        <v>35490</v>
      </c>
      <c r="B1605" s="20">
        <v>43075</v>
      </c>
      <c r="C1605" s="1" t="s">
        <v>57</v>
      </c>
      <c r="D1605" s="1">
        <v>41</v>
      </c>
      <c r="E1605" s="1">
        <v>1379.89</v>
      </c>
      <c r="F1605" s="1" t="s">
        <v>51</v>
      </c>
      <c r="G1605" s="1">
        <v>1.2</v>
      </c>
      <c r="H1605" s="1" t="s">
        <v>88</v>
      </c>
      <c r="I1605" s="1" t="s">
        <v>74</v>
      </c>
      <c r="J1605" s="1" t="s">
        <v>64</v>
      </c>
      <c r="K1605" s="1" t="s">
        <v>65</v>
      </c>
      <c r="L1605" s="1" t="s">
        <v>56</v>
      </c>
      <c r="M1605" s="20">
        <v>43077</v>
      </c>
      <c r="N1605" s="21">
        <f>E1605-G1605</f>
        <v>1378.69</v>
      </c>
      <c r="O1605" s="19">
        <f>M1605-B1605</f>
        <v>2</v>
      </c>
    </row>
    <row r="1606" spans="1:15">
      <c r="A1606" s="1">
        <v>20805</v>
      </c>
      <c r="B1606" s="20">
        <v>43109</v>
      </c>
      <c r="C1606" s="1" t="s">
        <v>57</v>
      </c>
      <c r="D1606" s="1">
        <v>3</v>
      </c>
      <c r="E1606" s="1">
        <v>18.939</v>
      </c>
      <c r="F1606" s="1" t="s">
        <v>51</v>
      </c>
      <c r="G1606" s="1">
        <v>5.0999999999999996</v>
      </c>
      <c r="H1606" s="1" t="s">
        <v>52</v>
      </c>
      <c r="I1606" s="1" t="s">
        <v>70</v>
      </c>
      <c r="J1606" s="1" t="s">
        <v>54</v>
      </c>
      <c r="K1606" s="1" t="s">
        <v>101</v>
      </c>
      <c r="L1606" s="1" t="s">
        <v>56</v>
      </c>
      <c r="M1606" s="20">
        <v>43110</v>
      </c>
      <c r="N1606" s="21">
        <f>E1606-G1606</f>
        <v>13.839</v>
      </c>
      <c r="O1606" s="19">
        <f>M1606-B1606</f>
        <v>1</v>
      </c>
    </row>
    <row r="1607" spans="1:15">
      <c r="A1607" s="1">
        <v>17155</v>
      </c>
      <c r="B1607" s="20">
        <v>42397</v>
      </c>
      <c r="C1607" s="1" t="s">
        <v>92</v>
      </c>
      <c r="D1607" s="1">
        <v>36</v>
      </c>
      <c r="E1607" s="1">
        <v>286.26</v>
      </c>
      <c r="F1607" s="1" t="s">
        <v>69</v>
      </c>
      <c r="G1607" s="1">
        <v>2.1</v>
      </c>
      <c r="H1607" s="1" t="s">
        <v>88</v>
      </c>
      <c r="I1607" s="1" t="s">
        <v>70</v>
      </c>
      <c r="J1607" s="1" t="s">
        <v>54</v>
      </c>
      <c r="K1607" s="1" t="s">
        <v>101</v>
      </c>
      <c r="L1607" s="1" t="s">
        <v>76</v>
      </c>
      <c r="M1607" s="20">
        <v>42398</v>
      </c>
      <c r="N1607" s="21">
        <f>E1607-G1607</f>
        <v>284.15999999999997</v>
      </c>
      <c r="O1607" s="19">
        <f>M1607-B1607</f>
        <v>1</v>
      </c>
    </row>
    <row r="1608" spans="1:15">
      <c r="A1608" s="1">
        <v>41221</v>
      </c>
      <c r="B1608" s="20">
        <v>42624</v>
      </c>
      <c r="C1608" s="1" t="s">
        <v>50</v>
      </c>
      <c r="D1608" s="1">
        <v>4</v>
      </c>
      <c r="E1608" s="1">
        <v>369.76</v>
      </c>
      <c r="F1608" s="1" t="s">
        <v>51</v>
      </c>
      <c r="G1608" s="1">
        <v>37.5</v>
      </c>
      <c r="H1608" s="1" t="s">
        <v>52</v>
      </c>
      <c r="I1608" s="1" t="s">
        <v>70</v>
      </c>
      <c r="J1608" s="1" t="s">
        <v>54</v>
      </c>
      <c r="K1608" s="1" t="s">
        <v>82</v>
      </c>
      <c r="L1608" s="1" t="s">
        <v>104</v>
      </c>
      <c r="M1608" s="20">
        <v>42625</v>
      </c>
      <c r="N1608" s="21">
        <f>E1608-G1608</f>
        <v>332.26</v>
      </c>
      <c r="O1608" s="19">
        <f>M1608-B1608</f>
        <v>1</v>
      </c>
    </row>
    <row r="1609" spans="1:15">
      <c r="A1609" s="1">
        <v>49409</v>
      </c>
      <c r="B1609" s="20">
        <v>43327</v>
      </c>
      <c r="C1609" s="1" t="s">
        <v>57</v>
      </c>
      <c r="D1609" s="1">
        <v>28</v>
      </c>
      <c r="E1609" s="1">
        <v>1559.82</v>
      </c>
      <c r="F1609" s="1" t="s">
        <v>51</v>
      </c>
      <c r="G1609" s="1">
        <v>21.4</v>
      </c>
      <c r="H1609" s="1" t="s">
        <v>99</v>
      </c>
      <c r="I1609" s="1" t="s">
        <v>63</v>
      </c>
      <c r="J1609" s="1" t="s">
        <v>64</v>
      </c>
      <c r="K1609" s="1" t="s">
        <v>71</v>
      </c>
      <c r="L1609" s="1" t="s">
        <v>56</v>
      </c>
      <c r="M1609" s="20">
        <v>43328</v>
      </c>
      <c r="N1609" s="21">
        <f>E1609-G1609</f>
        <v>1538.4199999999998</v>
      </c>
      <c r="O1609" s="19">
        <f>M1609-B1609</f>
        <v>1</v>
      </c>
    </row>
    <row r="1610" spans="1:15">
      <c r="A1610" s="1">
        <v>57344</v>
      </c>
      <c r="B1610" s="20">
        <v>43001</v>
      </c>
      <c r="C1610" s="1" t="s">
        <v>57</v>
      </c>
      <c r="D1610" s="1">
        <v>47</v>
      </c>
      <c r="E1610" s="1">
        <v>1134.26</v>
      </c>
      <c r="F1610" s="1" t="s">
        <v>51</v>
      </c>
      <c r="G1610" s="1">
        <v>9.1999999999999993</v>
      </c>
      <c r="H1610" s="1" t="s">
        <v>62</v>
      </c>
      <c r="I1610" s="1" t="s">
        <v>53</v>
      </c>
      <c r="J1610" s="1" t="s">
        <v>64</v>
      </c>
      <c r="K1610" s="1" t="s">
        <v>65</v>
      </c>
      <c r="L1610" s="1" t="s">
        <v>66</v>
      </c>
      <c r="M1610" s="20">
        <v>43003</v>
      </c>
      <c r="N1610" s="21">
        <f>E1610-G1610</f>
        <v>1125.06</v>
      </c>
      <c r="O1610" s="19">
        <f>M1610-B1610</f>
        <v>2</v>
      </c>
    </row>
    <row r="1611" spans="1:15">
      <c r="A1611" s="1">
        <v>37891</v>
      </c>
      <c r="B1611" s="20">
        <v>43392</v>
      </c>
      <c r="C1611" s="1" t="s">
        <v>57</v>
      </c>
      <c r="D1611" s="1">
        <v>4</v>
      </c>
      <c r="E1611" s="1">
        <v>1215.1300000000001</v>
      </c>
      <c r="F1611" s="1" t="s">
        <v>77</v>
      </c>
      <c r="G1611" s="1">
        <v>71.3</v>
      </c>
      <c r="H1611" s="1" t="s">
        <v>52</v>
      </c>
      <c r="I1611" s="1" t="s">
        <v>74</v>
      </c>
      <c r="J1611" s="1" t="s">
        <v>79</v>
      </c>
      <c r="K1611" s="1" t="s">
        <v>114</v>
      </c>
      <c r="L1611" s="1" t="s">
        <v>115</v>
      </c>
      <c r="M1611" s="20">
        <v>43392</v>
      </c>
      <c r="N1611" s="21">
        <f>E1611-G1611</f>
        <v>1143.8300000000002</v>
      </c>
      <c r="O1611" s="19">
        <f>M1611-B1611</f>
        <v>0</v>
      </c>
    </row>
    <row r="1612" spans="1:15">
      <c r="A1612" s="1">
        <v>30023</v>
      </c>
      <c r="B1612" s="20">
        <v>43022</v>
      </c>
      <c r="C1612" s="1" t="s">
        <v>85</v>
      </c>
      <c r="D1612" s="1">
        <v>34</v>
      </c>
      <c r="E1612" s="1">
        <v>17326.68</v>
      </c>
      <c r="F1612" s="1" t="s">
        <v>77</v>
      </c>
      <c r="G1612" s="1">
        <v>52.4</v>
      </c>
      <c r="H1612" s="1" t="s">
        <v>78</v>
      </c>
      <c r="I1612" s="1" t="s">
        <v>63</v>
      </c>
      <c r="J1612" s="1" t="s">
        <v>64</v>
      </c>
      <c r="K1612" s="1" t="s">
        <v>96</v>
      </c>
      <c r="L1612" s="1" t="s">
        <v>81</v>
      </c>
      <c r="M1612" s="20">
        <v>43026</v>
      </c>
      <c r="N1612" s="21">
        <f>E1612-G1612</f>
        <v>17274.28</v>
      </c>
      <c r="O1612" s="19">
        <f>M1612-B1612</f>
        <v>4</v>
      </c>
    </row>
    <row r="1613" spans="1:15">
      <c r="A1613" s="1">
        <v>44197</v>
      </c>
      <c r="B1613" s="20">
        <v>42389</v>
      </c>
      <c r="C1613" s="1" t="s">
        <v>57</v>
      </c>
      <c r="D1613" s="1">
        <v>27</v>
      </c>
      <c r="E1613" s="1">
        <v>4248.25</v>
      </c>
      <c r="F1613" s="1" t="s">
        <v>77</v>
      </c>
      <c r="G1613" s="1">
        <v>57.2</v>
      </c>
      <c r="H1613" s="1" t="s">
        <v>52</v>
      </c>
      <c r="I1613" s="1" t="s">
        <v>74</v>
      </c>
      <c r="J1613" s="1" t="s">
        <v>79</v>
      </c>
      <c r="K1613" s="1" t="s">
        <v>128</v>
      </c>
      <c r="L1613" s="1" t="s">
        <v>115</v>
      </c>
      <c r="M1613" s="20">
        <v>42392</v>
      </c>
      <c r="N1613" s="21">
        <f>E1613-G1613</f>
        <v>4191.05</v>
      </c>
      <c r="O1613" s="19">
        <f>M1613-B1613</f>
        <v>3</v>
      </c>
    </row>
    <row r="1614" spans="1:15">
      <c r="A1614" s="1">
        <v>46276</v>
      </c>
      <c r="B1614" s="20">
        <v>43808</v>
      </c>
      <c r="C1614" s="1" t="s">
        <v>50</v>
      </c>
      <c r="D1614" s="1">
        <v>4</v>
      </c>
      <c r="E1614" s="1">
        <v>122.87</v>
      </c>
      <c r="F1614" s="1" t="s">
        <v>51</v>
      </c>
      <c r="G1614" s="1">
        <v>2.1</v>
      </c>
      <c r="H1614" s="1" t="s">
        <v>52</v>
      </c>
      <c r="I1614" s="1" t="s">
        <v>74</v>
      </c>
      <c r="J1614" s="1" t="s">
        <v>64</v>
      </c>
      <c r="K1614" s="1" t="s">
        <v>71</v>
      </c>
      <c r="L1614" s="1" t="s">
        <v>90</v>
      </c>
      <c r="M1614" s="20">
        <v>43809</v>
      </c>
      <c r="N1614" s="21">
        <f>E1614-G1614</f>
        <v>120.77000000000001</v>
      </c>
      <c r="O1614" s="19">
        <f>M1614-B1614</f>
        <v>1</v>
      </c>
    </row>
    <row r="1615" spans="1:15">
      <c r="A1615" s="1">
        <v>32036</v>
      </c>
      <c r="B1615" s="20">
        <v>43377</v>
      </c>
      <c r="C1615" s="1" t="s">
        <v>92</v>
      </c>
      <c r="D1615" s="1">
        <v>25</v>
      </c>
      <c r="E1615" s="1">
        <v>387.9</v>
      </c>
      <c r="F1615" s="1" t="s">
        <v>51</v>
      </c>
      <c r="G1615" s="1">
        <v>8</v>
      </c>
      <c r="H1615" s="1" t="s">
        <v>52</v>
      </c>
      <c r="I1615" s="1" t="s">
        <v>53</v>
      </c>
      <c r="J1615" s="1" t="s">
        <v>54</v>
      </c>
      <c r="K1615" s="1" t="s">
        <v>82</v>
      </c>
      <c r="L1615" s="1" t="s">
        <v>56</v>
      </c>
      <c r="M1615" s="20">
        <v>43378</v>
      </c>
      <c r="N1615" s="21">
        <f>E1615-G1615</f>
        <v>379.9</v>
      </c>
      <c r="O1615" s="19">
        <f>M1615-B1615</f>
        <v>1</v>
      </c>
    </row>
    <row r="1616" spans="1:15">
      <c r="A1616" s="1">
        <v>50466</v>
      </c>
      <c r="B1616" s="20">
        <v>43644</v>
      </c>
      <c r="C1616" s="1" t="s">
        <v>50</v>
      </c>
      <c r="D1616" s="1">
        <v>32</v>
      </c>
      <c r="E1616" s="1">
        <v>7374.51</v>
      </c>
      <c r="F1616" s="1" t="s">
        <v>69</v>
      </c>
      <c r="G1616" s="1">
        <v>16.100000000000001</v>
      </c>
      <c r="H1616" s="1" t="s">
        <v>91</v>
      </c>
      <c r="I1616" s="1" t="s">
        <v>70</v>
      </c>
      <c r="J1616" s="1" t="s">
        <v>54</v>
      </c>
      <c r="K1616" s="1" t="s">
        <v>55</v>
      </c>
      <c r="L1616" s="1" t="s">
        <v>56</v>
      </c>
      <c r="M1616" s="20">
        <v>43646</v>
      </c>
      <c r="N1616" s="21">
        <f>E1616-G1616</f>
        <v>7358.41</v>
      </c>
      <c r="O1616" s="19">
        <f>M1616-B1616</f>
        <v>2</v>
      </c>
    </row>
    <row r="1617" spans="1:15">
      <c r="A1617" s="1">
        <v>8323</v>
      </c>
      <c r="B1617" s="20">
        <v>43348</v>
      </c>
      <c r="C1617" s="1" t="s">
        <v>57</v>
      </c>
      <c r="D1617" s="1">
        <v>45</v>
      </c>
      <c r="E1617" s="1">
        <v>820.65</v>
      </c>
      <c r="F1617" s="1" t="s">
        <v>69</v>
      </c>
      <c r="G1617" s="1">
        <v>2.7</v>
      </c>
      <c r="H1617" s="1" t="s">
        <v>52</v>
      </c>
      <c r="I1617" s="1" t="s">
        <v>70</v>
      </c>
      <c r="J1617" s="1" t="s">
        <v>64</v>
      </c>
      <c r="K1617" s="1" t="s">
        <v>65</v>
      </c>
      <c r="L1617" s="1" t="s">
        <v>76</v>
      </c>
      <c r="M1617" s="20">
        <v>43349</v>
      </c>
      <c r="N1617" s="21">
        <f>E1617-G1617</f>
        <v>817.94999999999993</v>
      </c>
      <c r="O1617" s="19">
        <f>M1617-B1617</f>
        <v>1</v>
      </c>
    </row>
    <row r="1618" spans="1:15">
      <c r="A1618" s="1">
        <v>4199</v>
      </c>
      <c r="B1618" s="20">
        <v>43507</v>
      </c>
      <c r="C1618" s="1" t="s">
        <v>50</v>
      </c>
      <c r="D1618" s="1">
        <v>43</v>
      </c>
      <c r="E1618" s="1">
        <v>684.49</v>
      </c>
      <c r="F1618" s="1" t="s">
        <v>69</v>
      </c>
      <c r="G1618" s="1">
        <v>5.7</v>
      </c>
      <c r="H1618" s="1" t="s">
        <v>88</v>
      </c>
      <c r="I1618" s="1" t="s">
        <v>53</v>
      </c>
      <c r="J1618" s="1" t="s">
        <v>79</v>
      </c>
      <c r="K1618" s="1" t="s">
        <v>87</v>
      </c>
      <c r="L1618" s="1" t="s">
        <v>76</v>
      </c>
      <c r="M1618" s="20">
        <v>43508</v>
      </c>
      <c r="N1618" s="21">
        <f>E1618-G1618</f>
        <v>678.79</v>
      </c>
      <c r="O1618" s="19">
        <f>M1618-B1618</f>
        <v>1</v>
      </c>
    </row>
    <row r="1619" spans="1:15">
      <c r="A1619" s="1">
        <v>46115</v>
      </c>
      <c r="B1619" s="20">
        <v>43160</v>
      </c>
      <c r="C1619" s="1" t="s">
        <v>50</v>
      </c>
      <c r="D1619" s="1">
        <v>38</v>
      </c>
      <c r="E1619" s="1">
        <v>526.20000000000005</v>
      </c>
      <c r="F1619" s="1" t="s">
        <v>51</v>
      </c>
      <c r="G1619" s="1">
        <v>6.9</v>
      </c>
      <c r="H1619" s="1" t="s">
        <v>78</v>
      </c>
      <c r="I1619" s="1" t="s">
        <v>74</v>
      </c>
      <c r="J1619" s="1" t="s">
        <v>54</v>
      </c>
      <c r="K1619" s="1" t="s">
        <v>101</v>
      </c>
      <c r="L1619" s="1" t="s">
        <v>56</v>
      </c>
      <c r="M1619" s="20">
        <v>43160</v>
      </c>
      <c r="N1619" s="21">
        <f>E1619-G1619</f>
        <v>519.30000000000007</v>
      </c>
      <c r="O1619" s="19">
        <f>M1619-B1619</f>
        <v>0</v>
      </c>
    </row>
    <row r="1620" spans="1:15">
      <c r="A1620" s="1">
        <v>22402</v>
      </c>
      <c r="B1620" s="20">
        <v>42516</v>
      </c>
      <c r="C1620" s="1" t="s">
        <v>50</v>
      </c>
      <c r="D1620" s="1">
        <v>33</v>
      </c>
      <c r="E1620" s="1">
        <v>1277.94</v>
      </c>
      <c r="F1620" s="1" t="s">
        <v>51</v>
      </c>
      <c r="G1620" s="1">
        <v>3.2</v>
      </c>
      <c r="H1620" s="1" t="s">
        <v>95</v>
      </c>
      <c r="I1620" s="1" t="s">
        <v>70</v>
      </c>
      <c r="J1620" s="1" t="s">
        <v>54</v>
      </c>
      <c r="K1620" s="1" t="s">
        <v>55</v>
      </c>
      <c r="L1620" s="1" t="s">
        <v>56</v>
      </c>
      <c r="M1620" s="20">
        <v>42517</v>
      </c>
      <c r="N1620" s="21">
        <f>E1620-G1620</f>
        <v>1274.74</v>
      </c>
      <c r="O1620" s="19">
        <f>M1620-B1620</f>
        <v>1</v>
      </c>
    </row>
    <row r="1621" spans="1:15">
      <c r="A1621" s="1">
        <v>27298</v>
      </c>
      <c r="B1621" s="20">
        <v>43422</v>
      </c>
      <c r="C1621" s="1" t="s">
        <v>85</v>
      </c>
      <c r="D1621" s="1">
        <v>31</v>
      </c>
      <c r="E1621" s="1">
        <v>176.46</v>
      </c>
      <c r="F1621" s="1" t="s">
        <v>51</v>
      </c>
      <c r="G1621" s="1">
        <v>5.2</v>
      </c>
      <c r="H1621" s="1" t="s">
        <v>73</v>
      </c>
      <c r="I1621" s="1" t="s">
        <v>74</v>
      </c>
      <c r="J1621" s="1" t="s">
        <v>54</v>
      </c>
      <c r="K1621" s="1" t="s">
        <v>101</v>
      </c>
      <c r="L1621" s="1" t="s">
        <v>56</v>
      </c>
      <c r="M1621" s="20">
        <v>43427</v>
      </c>
      <c r="N1621" s="21">
        <f>E1621-G1621</f>
        <v>171.26000000000002</v>
      </c>
      <c r="O1621" s="19">
        <f>M1621-B1621</f>
        <v>5</v>
      </c>
    </row>
    <row r="1622" spans="1:15">
      <c r="A1622" s="1">
        <v>13730</v>
      </c>
      <c r="B1622" s="20">
        <v>43228</v>
      </c>
      <c r="C1622" s="1" t="s">
        <v>57</v>
      </c>
      <c r="D1622" s="1">
        <v>26</v>
      </c>
      <c r="E1622" s="1">
        <v>3870.87</v>
      </c>
      <c r="F1622" s="1" t="s">
        <v>77</v>
      </c>
      <c r="G1622" s="1">
        <v>46.8</v>
      </c>
      <c r="H1622" s="1" t="s">
        <v>78</v>
      </c>
      <c r="I1622" s="1" t="s">
        <v>53</v>
      </c>
      <c r="J1622" s="1" t="s">
        <v>79</v>
      </c>
      <c r="K1622" s="1" t="s">
        <v>114</v>
      </c>
      <c r="L1622" s="1" t="s">
        <v>115</v>
      </c>
      <c r="M1622" s="20">
        <v>43230</v>
      </c>
      <c r="N1622" s="21">
        <f>E1622-G1622</f>
        <v>3824.0699999999997</v>
      </c>
      <c r="O1622" s="19">
        <f>M1622-B1622</f>
        <v>2</v>
      </c>
    </row>
    <row r="1623" spans="1:15">
      <c r="A1623" s="1">
        <v>3556</v>
      </c>
      <c r="B1623" s="20">
        <v>43730</v>
      </c>
      <c r="C1623" s="1" t="s">
        <v>61</v>
      </c>
      <c r="D1623" s="1">
        <v>41</v>
      </c>
      <c r="E1623" s="1">
        <v>5279.37</v>
      </c>
      <c r="F1623" s="1" t="s">
        <v>51</v>
      </c>
      <c r="G1623" s="1">
        <v>13.5</v>
      </c>
      <c r="H1623" s="1" t="s">
        <v>86</v>
      </c>
      <c r="I1623" s="1" t="s">
        <v>70</v>
      </c>
      <c r="J1623" s="1" t="s">
        <v>79</v>
      </c>
      <c r="K1623" s="1" t="s">
        <v>80</v>
      </c>
      <c r="L1623" s="1" t="s">
        <v>66</v>
      </c>
      <c r="M1623" s="20">
        <v>43730</v>
      </c>
      <c r="N1623" s="21">
        <f>E1623-G1623</f>
        <v>5265.87</v>
      </c>
      <c r="O1623" s="19">
        <f>M1623-B1623</f>
        <v>0</v>
      </c>
    </row>
    <row r="1624" spans="1:15">
      <c r="A1624" s="1">
        <v>42151</v>
      </c>
      <c r="B1624" s="20">
        <v>43083</v>
      </c>
      <c r="C1624" s="1" t="s">
        <v>57</v>
      </c>
      <c r="D1624" s="1">
        <v>35</v>
      </c>
      <c r="E1624" s="1">
        <v>4717.28</v>
      </c>
      <c r="F1624" s="1" t="s">
        <v>51</v>
      </c>
      <c r="G1624" s="1">
        <v>4.2</v>
      </c>
      <c r="H1624" s="1" t="s">
        <v>88</v>
      </c>
      <c r="I1624" s="1" t="s">
        <v>63</v>
      </c>
      <c r="J1624" s="1" t="s">
        <v>64</v>
      </c>
      <c r="K1624" s="1" t="s">
        <v>65</v>
      </c>
      <c r="L1624" s="1" t="s">
        <v>56</v>
      </c>
      <c r="M1624" s="20">
        <v>43086</v>
      </c>
      <c r="N1624" s="21">
        <f>E1624-G1624</f>
        <v>4713.08</v>
      </c>
      <c r="O1624" s="19">
        <f>M1624-B1624</f>
        <v>3</v>
      </c>
    </row>
    <row r="1625" spans="1:15">
      <c r="A1625" s="1">
        <v>515</v>
      </c>
      <c r="B1625" s="20">
        <v>42974</v>
      </c>
      <c r="C1625" s="1" t="s">
        <v>61</v>
      </c>
      <c r="D1625" s="1">
        <v>21</v>
      </c>
      <c r="E1625" s="1">
        <v>156.96</v>
      </c>
      <c r="F1625" s="1" t="s">
        <v>51</v>
      </c>
      <c r="G1625" s="1">
        <v>5.3</v>
      </c>
      <c r="H1625" s="1" t="s">
        <v>127</v>
      </c>
      <c r="I1625" s="1" t="s">
        <v>63</v>
      </c>
      <c r="J1625" s="1" t="s">
        <v>79</v>
      </c>
      <c r="K1625" s="1" t="s">
        <v>87</v>
      </c>
      <c r="L1625" s="1" t="s">
        <v>90</v>
      </c>
      <c r="M1625" s="20">
        <v>42976</v>
      </c>
      <c r="N1625" s="21">
        <f>E1625-G1625</f>
        <v>151.66</v>
      </c>
      <c r="O1625" s="19">
        <f>M1625-B1625</f>
        <v>2</v>
      </c>
    </row>
    <row r="1626" spans="1:15">
      <c r="A1626" s="1">
        <v>13028</v>
      </c>
      <c r="B1626" s="20">
        <v>42467</v>
      </c>
      <c r="C1626" s="1" t="s">
        <v>50</v>
      </c>
      <c r="D1626" s="1">
        <v>39</v>
      </c>
      <c r="E1626" s="1">
        <v>1452.56</v>
      </c>
      <c r="F1626" s="1" t="s">
        <v>51</v>
      </c>
      <c r="G1626" s="1">
        <v>5.4</v>
      </c>
      <c r="H1626" s="1" t="s">
        <v>78</v>
      </c>
      <c r="I1626" s="1" t="s">
        <v>63</v>
      </c>
      <c r="J1626" s="1" t="s">
        <v>54</v>
      </c>
      <c r="K1626" s="1" t="s">
        <v>101</v>
      </c>
      <c r="L1626" s="1" t="s">
        <v>56</v>
      </c>
      <c r="M1626" s="20">
        <v>42468</v>
      </c>
      <c r="N1626" s="21">
        <f>E1626-G1626</f>
        <v>1447.1599999999999</v>
      </c>
      <c r="O1626" s="19">
        <f>M1626-B1626</f>
        <v>1</v>
      </c>
    </row>
    <row r="1627" spans="1:15">
      <c r="A1627" s="1">
        <v>23205</v>
      </c>
      <c r="B1627" s="20">
        <v>42513</v>
      </c>
      <c r="C1627" s="1" t="s">
        <v>57</v>
      </c>
      <c r="D1627" s="1">
        <v>26</v>
      </c>
      <c r="E1627" s="1">
        <v>7713.42</v>
      </c>
      <c r="F1627" s="1" t="s">
        <v>77</v>
      </c>
      <c r="G1627" s="1">
        <v>67.099999999999994</v>
      </c>
      <c r="H1627" s="1" t="s">
        <v>52</v>
      </c>
      <c r="I1627" s="1" t="s">
        <v>63</v>
      </c>
      <c r="J1627" s="1" t="s">
        <v>79</v>
      </c>
      <c r="K1627" s="1" t="s">
        <v>114</v>
      </c>
      <c r="L1627" s="1" t="s">
        <v>115</v>
      </c>
      <c r="M1627" s="20">
        <v>42514</v>
      </c>
      <c r="N1627" s="21">
        <f>E1627-G1627</f>
        <v>7646.32</v>
      </c>
      <c r="O1627" s="19">
        <f>M1627-B1627</f>
        <v>1</v>
      </c>
    </row>
    <row r="1628" spans="1:15">
      <c r="A1628" s="1">
        <v>33794</v>
      </c>
      <c r="B1628" s="20">
        <v>43152</v>
      </c>
      <c r="C1628" s="1" t="s">
        <v>50</v>
      </c>
      <c r="D1628" s="1">
        <v>18</v>
      </c>
      <c r="E1628" s="1">
        <v>99.26</v>
      </c>
      <c r="F1628" s="1" t="s">
        <v>51</v>
      </c>
      <c r="G1628" s="1">
        <v>3.3</v>
      </c>
      <c r="H1628" s="1" t="s">
        <v>99</v>
      </c>
      <c r="I1628" s="1" t="s">
        <v>74</v>
      </c>
      <c r="J1628" s="1" t="s">
        <v>79</v>
      </c>
      <c r="K1628" s="1" t="s">
        <v>87</v>
      </c>
      <c r="L1628" s="1" t="s">
        <v>90</v>
      </c>
      <c r="M1628" s="20">
        <v>43154</v>
      </c>
      <c r="N1628" s="21">
        <f>E1628-G1628</f>
        <v>95.960000000000008</v>
      </c>
      <c r="O1628" s="19">
        <f>M1628-B1628</f>
        <v>2</v>
      </c>
    </row>
    <row r="1629" spans="1:15">
      <c r="A1629" s="1">
        <v>7746</v>
      </c>
      <c r="B1629" s="20">
        <v>43073</v>
      </c>
      <c r="C1629" s="1" t="s">
        <v>92</v>
      </c>
      <c r="D1629" s="1">
        <v>1</v>
      </c>
      <c r="E1629" s="1">
        <v>30.987200000000001</v>
      </c>
      <c r="F1629" s="1" t="s">
        <v>51</v>
      </c>
      <c r="G1629" s="1">
        <v>9.3000000000000007</v>
      </c>
      <c r="H1629" s="1" t="s">
        <v>88</v>
      </c>
      <c r="I1629" s="1" t="s">
        <v>63</v>
      </c>
      <c r="J1629" s="1" t="s">
        <v>54</v>
      </c>
      <c r="K1629" s="1" t="s">
        <v>101</v>
      </c>
      <c r="L1629" s="1" t="s">
        <v>56</v>
      </c>
      <c r="M1629" s="20">
        <v>43075</v>
      </c>
      <c r="N1629" s="21">
        <f>E1629-G1629</f>
        <v>21.687200000000001</v>
      </c>
      <c r="O1629" s="19">
        <f>M1629-B1629</f>
        <v>2</v>
      </c>
    </row>
    <row r="1630" spans="1:15">
      <c r="A1630" s="1">
        <v>10117</v>
      </c>
      <c r="B1630" s="20">
        <v>43054</v>
      </c>
      <c r="C1630" s="1" t="s">
        <v>92</v>
      </c>
      <c r="D1630" s="1">
        <v>10</v>
      </c>
      <c r="E1630" s="1">
        <v>4909.75</v>
      </c>
      <c r="F1630" s="1" t="s">
        <v>51</v>
      </c>
      <c r="G1630" s="1">
        <v>26.2</v>
      </c>
      <c r="H1630" s="1" t="s">
        <v>95</v>
      </c>
      <c r="I1630" s="1" t="s">
        <v>63</v>
      </c>
      <c r="J1630" s="1" t="s">
        <v>64</v>
      </c>
      <c r="K1630" s="1" t="s">
        <v>96</v>
      </c>
      <c r="L1630" s="1" t="s">
        <v>104</v>
      </c>
      <c r="M1630" s="20">
        <v>43056</v>
      </c>
      <c r="N1630" s="21">
        <f>E1630-G1630</f>
        <v>4883.55</v>
      </c>
      <c r="O1630" s="19">
        <f>M1630-B1630</f>
        <v>2</v>
      </c>
    </row>
    <row r="1631" spans="1:15">
      <c r="A1631" s="1">
        <v>41349</v>
      </c>
      <c r="B1631" s="20">
        <v>43450</v>
      </c>
      <c r="C1631" s="1" t="s">
        <v>50</v>
      </c>
      <c r="D1631" s="1">
        <v>44</v>
      </c>
      <c r="E1631" s="1">
        <v>370.43</v>
      </c>
      <c r="F1631" s="1" t="s">
        <v>69</v>
      </c>
      <c r="G1631" s="1">
        <v>12.3</v>
      </c>
      <c r="H1631" s="1" t="s">
        <v>73</v>
      </c>
      <c r="I1631" s="1" t="s">
        <v>70</v>
      </c>
      <c r="J1631" s="1" t="s">
        <v>54</v>
      </c>
      <c r="K1631" s="1" t="s">
        <v>55</v>
      </c>
      <c r="L1631" s="1" t="s">
        <v>56</v>
      </c>
      <c r="M1631" s="20">
        <v>43451</v>
      </c>
      <c r="N1631" s="21">
        <f>E1631-G1631</f>
        <v>358.13</v>
      </c>
      <c r="O1631" s="19">
        <f>M1631-B1631</f>
        <v>1</v>
      </c>
    </row>
    <row r="1632" spans="1:15">
      <c r="A1632" s="1">
        <v>8546</v>
      </c>
      <c r="B1632" s="20">
        <v>43556</v>
      </c>
      <c r="C1632" s="1" t="s">
        <v>57</v>
      </c>
      <c r="D1632" s="1">
        <v>4</v>
      </c>
      <c r="E1632" s="1">
        <v>55.58</v>
      </c>
      <c r="F1632" s="1" t="s">
        <v>69</v>
      </c>
      <c r="G1632" s="1">
        <v>2.1</v>
      </c>
      <c r="H1632" s="1" t="s">
        <v>93</v>
      </c>
      <c r="I1632" s="1" t="s">
        <v>74</v>
      </c>
      <c r="J1632" s="1" t="s">
        <v>64</v>
      </c>
      <c r="K1632" s="1" t="s">
        <v>71</v>
      </c>
      <c r="L1632" s="1" t="s">
        <v>90</v>
      </c>
      <c r="M1632" s="20">
        <v>43558</v>
      </c>
      <c r="N1632" s="21">
        <f>E1632-G1632</f>
        <v>53.48</v>
      </c>
      <c r="O1632" s="19">
        <f>M1632-B1632</f>
        <v>2</v>
      </c>
    </row>
    <row r="1633" spans="1:15">
      <c r="A1633" s="1">
        <v>51553</v>
      </c>
      <c r="B1633" s="20">
        <v>43430</v>
      </c>
      <c r="C1633" s="1" t="s">
        <v>61</v>
      </c>
      <c r="D1633" s="1">
        <v>12</v>
      </c>
      <c r="E1633" s="1">
        <v>94.77</v>
      </c>
      <c r="F1633" s="1" t="s">
        <v>51</v>
      </c>
      <c r="G1633" s="1">
        <v>6.6</v>
      </c>
      <c r="H1633" s="1" t="s">
        <v>88</v>
      </c>
      <c r="I1633" s="1" t="s">
        <v>74</v>
      </c>
      <c r="J1633" s="1" t="s">
        <v>54</v>
      </c>
      <c r="K1633" s="1" t="s">
        <v>101</v>
      </c>
      <c r="L1633" s="1" t="s">
        <v>56</v>
      </c>
      <c r="M1633" s="20">
        <v>43432</v>
      </c>
      <c r="N1633" s="21">
        <f>E1633-G1633</f>
        <v>88.17</v>
      </c>
      <c r="O1633" s="19">
        <f>M1633-B1633</f>
        <v>2</v>
      </c>
    </row>
    <row r="1634" spans="1:15">
      <c r="A1634" s="1">
        <v>4610</v>
      </c>
      <c r="B1634" s="20">
        <v>42902</v>
      </c>
      <c r="C1634" s="1" t="s">
        <v>85</v>
      </c>
      <c r="D1634" s="1">
        <v>29</v>
      </c>
      <c r="E1634" s="1">
        <v>478.65</v>
      </c>
      <c r="F1634" s="1" t="s">
        <v>51</v>
      </c>
      <c r="G1634" s="1">
        <v>1.5</v>
      </c>
      <c r="H1634" s="1" t="s">
        <v>52</v>
      </c>
      <c r="I1634" s="1" t="s">
        <v>74</v>
      </c>
      <c r="J1634" s="1" t="s">
        <v>54</v>
      </c>
      <c r="K1634" s="1" t="s">
        <v>84</v>
      </c>
      <c r="L1634" s="1" t="s">
        <v>56</v>
      </c>
      <c r="M1634" s="20">
        <v>42906</v>
      </c>
      <c r="N1634" s="21">
        <f>E1634-G1634</f>
        <v>477.15</v>
      </c>
      <c r="O1634" s="19">
        <f>M1634-B1634</f>
        <v>4</v>
      </c>
    </row>
    <row r="1635" spans="1:15">
      <c r="A1635" s="1">
        <v>40612</v>
      </c>
      <c r="B1635" s="20">
        <v>43158</v>
      </c>
      <c r="C1635" s="1" t="s">
        <v>57</v>
      </c>
      <c r="D1635" s="1">
        <v>9</v>
      </c>
      <c r="E1635" s="1">
        <v>20.54</v>
      </c>
      <c r="F1635" s="1" t="s">
        <v>51</v>
      </c>
      <c r="G1635" s="1">
        <v>1.2</v>
      </c>
      <c r="H1635" s="1" t="s">
        <v>88</v>
      </c>
      <c r="I1635" s="1" t="s">
        <v>53</v>
      </c>
      <c r="J1635" s="1" t="s">
        <v>54</v>
      </c>
      <c r="K1635" s="1" t="s">
        <v>100</v>
      </c>
      <c r="L1635" s="1" t="s">
        <v>76</v>
      </c>
      <c r="M1635" s="20">
        <v>43159</v>
      </c>
      <c r="N1635" s="21">
        <f>E1635-G1635</f>
        <v>19.34</v>
      </c>
      <c r="O1635" s="19">
        <f>M1635-B1635</f>
        <v>1</v>
      </c>
    </row>
    <row r="1636" spans="1:15">
      <c r="A1636" s="1">
        <v>26693</v>
      </c>
      <c r="B1636" s="20">
        <v>42967</v>
      </c>
      <c r="C1636" s="1" t="s">
        <v>92</v>
      </c>
      <c r="D1636" s="1">
        <v>44</v>
      </c>
      <c r="E1636" s="1">
        <v>2241.63</v>
      </c>
      <c r="F1636" s="1" t="s">
        <v>69</v>
      </c>
      <c r="G1636" s="1">
        <v>1.3</v>
      </c>
      <c r="H1636" s="1" t="s">
        <v>91</v>
      </c>
      <c r="I1636" s="1" t="s">
        <v>53</v>
      </c>
      <c r="J1636" s="1" t="s">
        <v>64</v>
      </c>
      <c r="K1636" s="1" t="s">
        <v>65</v>
      </c>
      <c r="L1636" s="1" t="s">
        <v>90</v>
      </c>
      <c r="M1636" s="20">
        <v>42969</v>
      </c>
      <c r="N1636" s="21">
        <f>E1636-G1636</f>
        <v>2240.33</v>
      </c>
      <c r="O1636" s="19">
        <f>M1636-B1636</f>
        <v>2</v>
      </c>
    </row>
    <row r="1637" spans="1:15">
      <c r="A1637" s="1">
        <v>33923</v>
      </c>
      <c r="B1637" s="20">
        <v>42376</v>
      </c>
      <c r="C1637" s="1" t="s">
        <v>85</v>
      </c>
      <c r="D1637" s="1">
        <v>34</v>
      </c>
      <c r="E1637" s="1">
        <v>2099.12</v>
      </c>
      <c r="F1637" s="1" t="s">
        <v>51</v>
      </c>
      <c r="G1637" s="1">
        <v>6.4</v>
      </c>
      <c r="H1637" s="1" t="s">
        <v>73</v>
      </c>
      <c r="I1637" s="1" t="s">
        <v>74</v>
      </c>
      <c r="J1637" s="1" t="s">
        <v>64</v>
      </c>
      <c r="K1637" s="1" t="s">
        <v>65</v>
      </c>
      <c r="L1637" s="1" t="s">
        <v>56</v>
      </c>
      <c r="M1637" s="20">
        <v>42380</v>
      </c>
      <c r="N1637" s="21">
        <f>E1637-G1637</f>
        <v>2092.7199999999998</v>
      </c>
      <c r="O1637" s="19">
        <f>M1637-B1637</f>
        <v>4</v>
      </c>
    </row>
    <row r="1638" spans="1:15">
      <c r="A1638" s="1">
        <v>12419</v>
      </c>
      <c r="B1638" s="20">
        <v>43387</v>
      </c>
      <c r="C1638" s="1" t="s">
        <v>50</v>
      </c>
      <c r="D1638" s="1">
        <v>12</v>
      </c>
      <c r="E1638" s="1">
        <v>23625.03</v>
      </c>
      <c r="F1638" s="1" t="s">
        <v>51</v>
      </c>
      <c r="G1638" s="1">
        <v>15</v>
      </c>
      <c r="H1638" s="1" t="s">
        <v>62</v>
      </c>
      <c r="I1638" s="1" t="s">
        <v>53</v>
      </c>
      <c r="J1638" s="1" t="s">
        <v>64</v>
      </c>
      <c r="K1638" s="1" t="s">
        <v>97</v>
      </c>
      <c r="L1638" s="1" t="s">
        <v>66</v>
      </c>
      <c r="M1638" s="20">
        <v>43389</v>
      </c>
      <c r="N1638" s="21">
        <f>E1638-G1638</f>
        <v>23610.03</v>
      </c>
      <c r="O1638" s="19">
        <f>M1638-B1638</f>
        <v>2</v>
      </c>
    </row>
    <row r="1639" spans="1:15">
      <c r="A1639" s="1">
        <v>59809</v>
      </c>
      <c r="B1639" s="20">
        <v>43166</v>
      </c>
      <c r="C1639" s="1" t="s">
        <v>61</v>
      </c>
      <c r="D1639" s="1">
        <v>12</v>
      </c>
      <c r="E1639" s="1">
        <v>148.38</v>
      </c>
      <c r="F1639" s="1" t="s">
        <v>51</v>
      </c>
      <c r="G1639" s="1">
        <v>6</v>
      </c>
      <c r="H1639" s="1" t="s">
        <v>91</v>
      </c>
      <c r="I1639" s="1" t="s">
        <v>70</v>
      </c>
      <c r="J1639" s="1" t="s">
        <v>54</v>
      </c>
      <c r="K1639" s="1" t="s">
        <v>55</v>
      </c>
      <c r="L1639" s="1" t="s">
        <v>56</v>
      </c>
      <c r="M1639" s="20">
        <v>43168</v>
      </c>
      <c r="N1639" s="21">
        <f>E1639-G1639</f>
        <v>142.38</v>
      </c>
      <c r="O1639" s="19">
        <f>M1639-B1639</f>
        <v>2</v>
      </c>
    </row>
    <row r="1640" spans="1:15">
      <c r="A1640" s="1">
        <v>54369</v>
      </c>
      <c r="B1640" s="20">
        <v>42430</v>
      </c>
      <c r="C1640" s="1" t="s">
        <v>61</v>
      </c>
      <c r="D1640" s="1">
        <v>47</v>
      </c>
      <c r="E1640" s="1">
        <v>450.56</v>
      </c>
      <c r="F1640" s="1" t="s">
        <v>69</v>
      </c>
      <c r="G1640" s="1">
        <v>2.1</v>
      </c>
      <c r="H1640" s="1" t="s">
        <v>52</v>
      </c>
      <c r="I1640" s="1" t="s">
        <v>63</v>
      </c>
      <c r="J1640" s="1" t="s">
        <v>64</v>
      </c>
      <c r="K1640" s="1" t="s">
        <v>71</v>
      </c>
      <c r="L1640" s="1" t="s">
        <v>90</v>
      </c>
      <c r="M1640" s="20">
        <v>42432</v>
      </c>
      <c r="N1640" s="21">
        <f>E1640-G1640</f>
        <v>448.46</v>
      </c>
      <c r="O1640" s="19">
        <f>M1640-B1640</f>
        <v>2</v>
      </c>
    </row>
    <row r="1641" spans="1:15">
      <c r="A1641" s="1">
        <v>42342</v>
      </c>
      <c r="B1641" s="20">
        <v>42616</v>
      </c>
      <c r="C1641" s="1" t="s">
        <v>61</v>
      </c>
      <c r="D1641" s="1">
        <v>43</v>
      </c>
      <c r="E1641" s="1">
        <v>10166.74</v>
      </c>
      <c r="F1641" s="1" t="s">
        <v>77</v>
      </c>
      <c r="G1641" s="1">
        <v>66.099999999999994</v>
      </c>
      <c r="H1641" s="1" t="s">
        <v>91</v>
      </c>
      <c r="I1641" s="1" t="s">
        <v>53</v>
      </c>
      <c r="J1641" s="1" t="s">
        <v>79</v>
      </c>
      <c r="K1641" s="1" t="s">
        <v>114</v>
      </c>
      <c r="L1641" s="1" t="s">
        <v>115</v>
      </c>
      <c r="M1641" s="20">
        <v>42618</v>
      </c>
      <c r="N1641" s="21">
        <f>E1641-G1641</f>
        <v>10100.64</v>
      </c>
      <c r="O1641" s="19">
        <f>M1641-B1641</f>
        <v>2</v>
      </c>
    </row>
    <row r="1642" spans="1:15">
      <c r="A1642" s="1">
        <v>50304</v>
      </c>
      <c r="B1642" s="20">
        <v>42765</v>
      </c>
      <c r="C1642" s="1" t="s">
        <v>50</v>
      </c>
      <c r="D1642" s="1">
        <v>22</v>
      </c>
      <c r="E1642" s="1">
        <v>950.14</v>
      </c>
      <c r="F1642" s="1" t="s">
        <v>51</v>
      </c>
      <c r="G1642" s="1">
        <v>10.5</v>
      </c>
      <c r="H1642" s="1" t="s">
        <v>91</v>
      </c>
      <c r="I1642" s="1" t="s">
        <v>53</v>
      </c>
      <c r="J1642" s="1" t="s">
        <v>54</v>
      </c>
      <c r="K1642" s="1" t="s">
        <v>84</v>
      </c>
      <c r="L1642" s="1" t="s">
        <v>56</v>
      </c>
      <c r="M1642" s="20">
        <v>42767</v>
      </c>
      <c r="N1642" s="21">
        <f>E1642-G1642</f>
        <v>939.64</v>
      </c>
      <c r="O1642" s="19">
        <f>M1642-B1642</f>
        <v>2</v>
      </c>
    </row>
    <row r="1643" spans="1:15">
      <c r="A1643" s="1">
        <v>39943</v>
      </c>
      <c r="B1643" s="20">
        <v>43623</v>
      </c>
      <c r="C1643" s="1" t="s">
        <v>57</v>
      </c>
      <c r="D1643" s="1">
        <v>16</v>
      </c>
      <c r="E1643" s="1">
        <v>30.66</v>
      </c>
      <c r="F1643" s="1" t="s">
        <v>51</v>
      </c>
      <c r="G1643" s="1">
        <v>2.1</v>
      </c>
      <c r="H1643" s="1" t="s">
        <v>52</v>
      </c>
      <c r="I1643" s="1" t="s">
        <v>63</v>
      </c>
      <c r="J1643" s="1" t="s">
        <v>64</v>
      </c>
      <c r="K1643" s="1" t="s">
        <v>71</v>
      </c>
      <c r="L1643" s="1" t="s">
        <v>90</v>
      </c>
      <c r="M1643" s="20">
        <v>43624</v>
      </c>
      <c r="N1643" s="21">
        <f>E1643-G1643</f>
        <v>28.56</v>
      </c>
      <c r="O1643" s="19">
        <f>M1643-B1643</f>
        <v>1</v>
      </c>
    </row>
    <row r="1644" spans="1:15">
      <c r="A1644" s="1">
        <v>54501</v>
      </c>
      <c r="B1644" s="20">
        <v>43798</v>
      </c>
      <c r="C1644" s="1" t="s">
        <v>50</v>
      </c>
      <c r="D1644" s="1">
        <v>36</v>
      </c>
      <c r="E1644" s="1">
        <v>2181.8200000000002</v>
      </c>
      <c r="F1644" s="1" t="s">
        <v>51</v>
      </c>
      <c r="G1644" s="1">
        <v>5.3</v>
      </c>
      <c r="H1644" s="1" t="s">
        <v>99</v>
      </c>
      <c r="I1644" s="1" t="s">
        <v>53</v>
      </c>
      <c r="J1644" s="1" t="s">
        <v>64</v>
      </c>
      <c r="K1644" s="1" t="s">
        <v>65</v>
      </c>
      <c r="L1644" s="1" t="s">
        <v>56</v>
      </c>
      <c r="M1644" s="20">
        <v>43799</v>
      </c>
      <c r="N1644" s="21">
        <f>E1644-G1644</f>
        <v>2176.52</v>
      </c>
      <c r="O1644" s="19">
        <f>M1644-B1644</f>
        <v>1</v>
      </c>
    </row>
    <row r="1645" spans="1:15">
      <c r="A1645" s="1">
        <v>8064</v>
      </c>
      <c r="B1645" s="20">
        <v>43231</v>
      </c>
      <c r="C1645" s="1" t="s">
        <v>57</v>
      </c>
      <c r="D1645" s="1">
        <v>44</v>
      </c>
      <c r="E1645" s="1">
        <v>11177.17</v>
      </c>
      <c r="F1645" s="1" t="s">
        <v>77</v>
      </c>
      <c r="G1645" s="1">
        <v>67.3</v>
      </c>
      <c r="H1645" s="1" t="s">
        <v>99</v>
      </c>
      <c r="I1645" s="1" t="s">
        <v>70</v>
      </c>
      <c r="J1645" s="1" t="s">
        <v>79</v>
      </c>
      <c r="K1645" s="1" t="s">
        <v>80</v>
      </c>
      <c r="L1645" s="1" t="s">
        <v>81</v>
      </c>
      <c r="M1645" s="20">
        <v>43232</v>
      </c>
      <c r="N1645" s="21">
        <f>E1645-G1645</f>
        <v>11109.87</v>
      </c>
      <c r="O1645" s="19">
        <f>M1645-B1645</f>
        <v>1</v>
      </c>
    </row>
    <row r="1646" spans="1:15">
      <c r="A1646" s="1">
        <v>13282</v>
      </c>
      <c r="B1646" s="20">
        <v>43594</v>
      </c>
      <c r="C1646" s="1" t="s">
        <v>85</v>
      </c>
      <c r="D1646" s="1">
        <v>22</v>
      </c>
      <c r="E1646" s="1">
        <v>817.32</v>
      </c>
      <c r="F1646" s="1" t="s">
        <v>51</v>
      </c>
      <c r="G1646" s="1">
        <v>8.1</v>
      </c>
      <c r="H1646" s="1" t="s">
        <v>88</v>
      </c>
      <c r="I1646" s="1" t="s">
        <v>53</v>
      </c>
      <c r="J1646" s="1" t="s">
        <v>64</v>
      </c>
      <c r="K1646" s="1" t="s">
        <v>71</v>
      </c>
      <c r="L1646" s="1" t="s">
        <v>56</v>
      </c>
      <c r="M1646" s="20">
        <v>43599</v>
      </c>
      <c r="N1646" s="21">
        <f>E1646-G1646</f>
        <v>809.22</v>
      </c>
      <c r="O1646" s="19">
        <f>M1646-B1646</f>
        <v>5</v>
      </c>
    </row>
    <row r="1647" spans="1:15">
      <c r="A1647" s="1">
        <v>53568</v>
      </c>
      <c r="B1647" s="20">
        <v>42913</v>
      </c>
      <c r="C1647" s="1" t="s">
        <v>92</v>
      </c>
      <c r="D1647" s="1">
        <v>34</v>
      </c>
      <c r="E1647" s="1">
        <v>4580.8100000000004</v>
      </c>
      <c r="F1647" s="1" t="s">
        <v>77</v>
      </c>
      <c r="G1647" s="1">
        <v>75.099999999999994</v>
      </c>
      <c r="H1647" s="1" t="s">
        <v>99</v>
      </c>
      <c r="I1647" s="1" t="s">
        <v>70</v>
      </c>
      <c r="J1647" s="1" t="s">
        <v>79</v>
      </c>
      <c r="K1647" s="1" t="s">
        <v>80</v>
      </c>
      <c r="L1647" s="1" t="s">
        <v>81</v>
      </c>
      <c r="M1647" s="20">
        <v>42914</v>
      </c>
      <c r="N1647" s="21">
        <f>E1647-G1647</f>
        <v>4505.71</v>
      </c>
      <c r="O1647" s="19">
        <f>M1647-B1647</f>
        <v>1</v>
      </c>
    </row>
    <row r="1648" spans="1:15">
      <c r="A1648" s="1">
        <v>19815</v>
      </c>
      <c r="B1648" s="20">
        <v>42818</v>
      </c>
      <c r="C1648" s="1" t="s">
        <v>61</v>
      </c>
      <c r="D1648" s="1">
        <v>33</v>
      </c>
      <c r="E1648" s="1">
        <v>178.76</v>
      </c>
      <c r="F1648" s="1" t="s">
        <v>51</v>
      </c>
      <c r="G1648" s="1">
        <v>6.5</v>
      </c>
      <c r="H1648" s="1" t="s">
        <v>95</v>
      </c>
      <c r="I1648" s="1" t="s">
        <v>70</v>
      </c>
      <c r="J1648" s="1" t="s">
        <v>54</v>
      </c>
      <c r="K1648" s="1" t="s">
        <v>101</v>
      </c>
      <c r="L1648" s="1" t="s">
        <v>56</v>
      </c>
      <c r="M1648" s="20">
        <v>42821</v>
      </c>
      <c r="N1648" s="21">
        <f>E1648-G1648</f>
        <v>172.26</v>
      </c>
      <c r="O1648" s="19">
        <f>M1648-B1648</f>
        <v>3</v>
      </c>
    </row>
    <row r="1649" spans="1:15">
      <c r="A1649" s="1">
        <v>52423</v>
      </c>
      <c r="B1649" s="20">
        <v>43200</v>
      </c>
      <c r="C1649" s="1" t="s">
        <v>50</v>
      </c>
      <c r="D1649" s="1">
        <v>49</v>
      </c>
      <c r="E1649" s="1">
        <v>1855.81</v>
      </c>
      <c r="F1649" s="1" t="s">
        <v>51</v>
      </c>
      <c r="G1649" s="1">
        <v>2.1</v>
      </c>
      <c r="H1649" s="1" t="s">
        <v>73</v>
      </c>
      <c r="I1649" s="1" t="s">
        <v>70</v>
      </c>
      <c r="J1649" s="1" t="s">
        <v>64</v>
      </c>
      <c r="K1649" s="1" t="s">
        <v>71</v>
      </c>
      <c r="L1649" s="1" t="s">
        <v>90</v>
      </c>
      <c r="M1649" s="20">
        <v>43202</v>
      </c>
      <c r="N1649" s="21">
        <f>E1649-G1649</f>
        <v>1853.71</v>
      </c>
      <c r="O1649" s="19">
        <f>M1649-B1649</f>
        <v>2</v>
      </c>
    </row>
    <row r="1650" spans="1:15">
      <c r="A1650" s="1">
        <v>20451</v>
      </c>
      <c r="B1650" s="20">
        <v>43610</v>
      </c>
      <c r="C1650" s="1" t="s">
        <v>50</v>
      </c>
      <c r="D1650" s="1">
        <v>6</v>
      </c>
      <c r="E1650" s="1">
        <v>57.48</v>
      </c>
      <c r="F1650" s="1" t="s">
        <v>51</v>
      </c>
      <c r="G1650" s="1">
        <v>2.2000000000000002</v>
      </c>
      <c r="H1650" s="1" t="s">
        <v>52</v>
      </c>
      <c r="I1650" s="1" t="s">
        <v>53</v>
      </c>
      <c r="J1650" s="1" t="s">
        <v>54</v>
      </c>
      <c r="K1650" s="1" t="s">
        <v>101</v>
      </c>
      <c r="L1650" s="1" t="s">
        <v>76</v>
      </c>
      <c r="M1650" s="20">
        <v>43612</v>
      </c>
      <c r="N1650" s="21">
        <f>E1650-G1650</f>
        <v>55.279999999999994</v>
      </c>
      <c r="O1650" s="19">
        <f>M1650-B1650</f>
        <v>2</v>
      </c>
    </row>
    <row r="1651" spans="1:15">
      <c r="A1651" s="1">
        <v>24451</v>
      </c>
      <c r="B1651" s="20">
        <v>43802</v>
      </c>
      <c r="C1651" s="1" t="s">
        <v>50</v>
      </c>
      <c r="D1651" s="1">
        <v>24</v>
      </c>
      <c r="E1651" s="1">
        <v>1808.27</v>
      </c>
      <c r="F1651" s="1" t="s">
        <v>77</v>
      </c>
      <c r="G1651" s="1">
        <v>64.2</v>
      </c>
      <c r="H1651" s="1" t="s">
        <v>119</v>
      </c>
      <c r="I1651" s="1" t="s">
        <v>53</v>
      </c>
      <c r="J1651" s="1" t="s">
        <v>54</v>
      </c>
      <c r="K1651" s="1" t="s">
        <v>98</v>
      </c>
      <c r="L1651" s="1" t="s">
        <v>81</v>
      </c>
      <c r="M1651" s="20">
        <v>43803</v>
      </c>
      <c r="N1651" s="21">
        <f>E1651-G1651</f>
        <v>1744.07</v>
      </c>
      <c r="O1651" s="19">
        <f>M1651-B1651</f>
        <v>1</v>
      </c>
    </row>
    <row r="1652" spans="1:15">
      <c r="A1652" s="1">
        <v>42561</v>
      </c>
      <c r="B1652" s="20">
        <v>42771</v>
      </c>
      <c r="C1652" s="1" t="s">
        <v>85</v>
      </c>
      <c r="D1652" s="1">
        <v>15</v>
      </c>
      <c r="E1652" s="1">
        <v>1137.3699999999999</v>
      </c>
      <c r="F1652" s="1" t="s">
        <v>69</v>
      </c>
      <c r="G1652" s="1">
        <v>2.7</v>
      </c>
      <c r="H1652" s="1" t="s">
        <v>62</v>
      </c>
      <c r="I1652" s="1" t="s">
        <v>63</v>
      </c>
      <c r="J1652" s="1" t="s">
        <v>64</v>
      </c>
      <c r="K1652" s="1" t="s">
        <v>65</v>
      </c>
      <c r="L1652" s="1" t="s">
        <v>56</v>
      </c>
      <c r="M1652" s="20">
        <v>42773</v>
      </c>
      <c r="N1652" s="21">
        <f>E1652-G1652</f>
        <v>1134.6699999999998</v>
      </c>
      <c r="O1652" s="19">
        <f>M1652-B1652</f>
        <v>2</v>
      </c>
    </row>
    <row r="1653" spans="1:15">
      <c r="A1653" s="1">
        <v>324</v>
      </c>
      <c r="B1653" s="20">
        <v>43543</v>
      </c>
      <c r="C1653" s="1" t="s">
        <v>50</v>
      </c>
      <c r="D1653" s="1">
        <v>25</v>
      </c>
      <c r="E1653" s="1">
        <v>4143.72</v>
      </c>
      <c r="F1653" s="1" t="s">
        <v>51</v>
      </c>
      <c r="G1653" s="1">
        <v>15</v>
      </c>
      <c r="H1653" s="1" t="s">
        <v>91</v>
      </c>
      <c r="I1653" s="1" t="s">
        <v>74</v>
      </c>
      <c r="J1653" s="1" t="s">
        <v>64</v>
      </c>
      <c r="K1653" s="1" t="s">
        <v>65</v>
      </c>
      <c r="L1653" s="1" t="s">
        <v>66</v>
      </c>
      <c r="M1653" s="20">
        <v>43545</v>
      </c>
      <c r="N1653" s="21">
        <f>E1653-G1653</f>
        <v>4128.72</v>
      </c>
      <c r="O1653" s="19">
        <f>M1653-B1653</f>
        <v>2</v>
      </c>
    </row>
    <row r="1654" spans="1:15">
      <c r="A1654" s="1">
        <v>57063</v>
      </c>
      <c r="B1654" s="20">
        <v>43252</v>
      </c>
      <c r="C1654" s="1" t="s">
        <v>92</v>
      </c>
      <c r="D1654" s="1">
        <v>22</v>
      </c>
      <c r="E1654" s="1">
        <v>44.06</v>
      </c>
      <c r="F1654" s="1" t="s">
        <v>51</v>
      </c>
      <c r="G1654" s="1">
        <v>0.8</v>
      </c>
      <c r="H1654" s="1" t="s">
        <v>88</v>
      </c>
      <c r="I1654" s="1" t="s">
        <v>74</v>
      </c>
      <c r="J1654" s="1" t="s">
        <v>54</v>
      </c>
      <c r="K1654" s="1" t="s">
        <v>123</v>
      </c>
      <c r="L1654" s="1" t="s">
        <v>76</v>
      </c>
      <c r="M1654" s="20">
        <v>43254</v>
      </c>
      <c r="N1654" s="21">
        <f>E1654-G1654</f>
        <v>43.260000000000005</v>
      </c>
      <c r="O1654" s="19">
        <f>M1654-B1654</f>
        <v>2</v>
      </c>
    </row>
    <row r="1655" spans="1:15">
      <c r="A1655" s="1">
        <v>24672</v>
      </c>
      <c r="B1655" s="20">
        <v>43541</v>
      </c>
      <c r="C1655" s="1" t="s">
        <v>92</v>
      </c>
      <c r="D1655" s="1">
        <v>37</v>
      </c>
      <c r="E1655" s="1">
        <v>11270.25</v>
      </c>
      <c r="F1655" s="1" t="s">
        <v>51</v>
      </c>
      <c r="G1655" s="1">
        <v>37.5</v>
      </c>
      <c r="H1655" s="1" t="s">
        <v>78</v>
      </c>
      <c r="I1655" s="1" t="s">
        <v>63</v>
      </c>
      <c r="J1655" s="1" t="s">
        <v>54</v>
      </c>
      <c r="K1655" s="1" t="s">
        <v>82</v>
      </c>
      <c r="L1655" s="1" t="s">
        <v>104</v>
      </c>
      <c r="M1655" s="20">
        <v>43543</v>
      </c>
      <c r="N1655" s="21">
        <f>E1655-G1655</f>
        <v>11232.75</v>
      </c>
      <c r="O1655" s="19">
        <f>M1655-B1655</f>
        <v>2</v>
      </c>
    </row>
    <row r="1656" spans="1:15">
      <c r="A1656" s="1">
        <v>56261</v>
      </c>
      <c r="B1656" s="20">
        <v>43522</v>
      </c>
      <c r="C1656" s="1" t="s">
        <v>50</v>
      </c>
      <c r="D1656" s="1">
        <v>43</v>
      </c>
      <c r="E1656" s="1">
        <v>18068.830000000002</v>
      </c>
      <c r="F1656" s="1" t="s">
        <v>77</v>
      </c>
      <c r="G1656" s="1">
        <v>91.6</v>
      </c>
      <c r="H1656" s="1" t="s">
        <v>73</v>
      </c>
      <c r="I1656" s="1" t="s">
        <v>63</v>
      </c>
      <c r="J1656" s="1" t="s">
        <v>79</v>
      </c>
      <c r="K1656" s="1" t="s">
        <v>114</v>
      </c>
      <c r="L1656" s="1" t="s">
        <v>115</v>
      </c>
      <c r="M1656" s="20">
        <v>43524</v>
      </c>
      <c r="N1656" s="21">
        <f>E1656-G1656</f>
        <v>17977.230000000003</v>
      </c>
      <c r="O1656" s="19">
        <f>M1656-B1656</f>
        <v>2</v>
      </c>
    </row>
    <row r="1657" spans="1:15">
      <c r="A1657" s="1">
        <v>53152</v>
      </c>
      <c r="B1657" s="20">
        <v>42433</v>
      </c>
      <c r="C1657" s="1" t="s">
        <v>92</v>
      </c>
      <c r="D1657" s="1">
        <v>9</v>
      </c>
      <c r="E1657" s="1">
        <v>199.74</v>
      </c>
      <c r="F1657" s="1" t="s">
        <v>51</v>
      </c>
      <c r="G1657" s="1">
        <v>9.3000000000000007</v>
      </c>
      <c r="H1657" s="1" t="s">
        <v>52</v>
      </c>
      <c r="I1657" s="1" t="s">
        <v>53</v>
      </c>
      <c r="J1657" s="1" t="s">
        <v>54</v>
      </c>
      <c r="K1657" s="1" t="s">
        <v>101</v>
      </c>
      <c r="L1657" s="1" t="s">
        <v>56</v>
      </c>
      <c r="M1657" s="20">
        <v>42435</v>
      </c>
      <c r="N1657" s="21">
        <f>E1657-G1657</f>
        <v>190.44</v>
      </c>
      <c r="O1657" s="19">
        <f>M1657-B1657</f>
        <v>2</v>
      </c>
    </row>
    <row r="1658" spans="1:15">
      <c r="A1658" s="1">
        <v>39847</v>
      </c>
      <c r="B1658" s="20">
        <v>42828</v>
      </c>
      <c r="C1658" s="1" t="s">
        <v>61</v>
      </c>
      <c r="D1658" s="1">
        <v>20</v>
      </c>
      <c r="E1658" s="1">
        <v>2662.67</v>
      </c>
      <c r="F1658" s="1" t="s">
        <v>51</v>
      </c>
      <c r="G1658" s="1">
        <v>9.6</v>
      </c>
      <c r="H1658" s="1" t="s">
        <v>73</v>
      </c>
      <c r="I1658" s="1" t="s">
        <v>70</v>
      </c>
      <c r="J1658" s="1" t="s">
        <v>64</v>
      </c>
      <c r="K1658" s="1" t="s">
        <v>65</v>
      </c>
      <c r="L1658" s="1" t="s">
        <v>56</v>
      </c>
      <c r="M1658" s="20">
        <v>42830</v>
      </c>
      <c r="N1658" s="21">
        <f>E1658-G1658</f>
        <v>2653.07</v>
      </c>
      <c r="O1658" s="19">
        <f>M1658-B1658</f>
        <v>2</v>
      </c>
    </row>
    <row r="1659" spans="1:15">
      <c r="A1659" s="1">
        <v>38786</v>
      </c>
      <c r="B1659" s="20">
        <v>43268</v>
      </c>
      <c r="C1659" s="1" t="s">
        <v>92</v>
      </c>
      <c r="D1659" s="1">
        <v>10</v>
      </c>
      <c r="E1659" s="1">
        <v>252.7</v>
      </c>
      <c r="F1659" s="1" t="s">
        <v>77</v>
      </c>
      <c r="G1659" s="1">
        <v>16.8</v>
      </c>
      <c r="H1659" s="1" t="s">
        <v>99</v>
      </c>
      <c r="I1659" s="1" t="s">
        <v>63</v>
      </c>
      <c r="J1659" s="1" t="s">
        <v>79</v>
      </c>
      <c r="K1659" s="1" t="s">
        <v>87</v>
      </c>
      <c r="L1659" s="1" t="s">
        <v>81</v>
      </c>
      <c r="M1659" s="20">
        <v>43270</v>
      </c>
      <c r="N1659" s="21">
        <f>E1659-G1659</f>
        <v>235.89999999999998</v>
      </c>
      <c r="O1659" s="19">
        <f>M1659-B1659</f>
        <v>2</v>
      </c>
    </row>
    <row r="1660" spans="1:15">
      <c r="A1660" s="1">
        <v>21510</v>
      </c>
      <c r="B1660" s="20">
        <v>43593</v>
      </c>
      <c r="C1660" s="1" t="s">
        <v>57</v>
      </c>
      <c r="D1660" s="1">
        <v>16</v>
      </c>
      <c r="E1660" s="1">
        <v>398.14</v>
      </c>
      <c r="F1660" s="1" t="s">
        <v>69</v>
      </c>
      <c r="G1660" s="1">
        <v>2.1</v>
      </c>
      <c r="H1660" s="1" t="s">
        <v>88</v>
      </c>
      <c r="I1660" s="1" t="s">
        <v>53</v>
      </c>
      <c r="J1660" s="1" t="s">
        <v>64</v>
      </c>
      <c r="K1660" s="1" t="s">
        <v>71</v>
      </c>
      <c r="L1660" s="1" t="s">
        <v>90</v>
      </c>
      <c r="M1660" s="20">
        <v>43593</v>
      </c>
      <c r="N1660" s="21">
        <f>E1660-G1660</f>
        <v>396.03999999999996</v>
      </c>
      <c r="O1660" s="19">
        <f>M1660-B1660</f>
        <v>0</v>
      </c>
    </row>
    <row r="1661" spans="1:15">
      <c r="A1661" s="1">
        <v>36896</v>
      </c>
      <c r="B1661" s="20">
        <v>42676</v>
      </c>
      <c r="C1661" s="1" t="s">
        <v>50</v>
      </c>
      <c r="D1661" s="1">
        <v>21</v>
      </c>
      <c r="E1661" s="1">
        <v>3753.9131000000002</v>
      </c>
      <c r="F1661" s="1" t="s">
        <v>51</v>
      </c>
      <c r="G1661" s="1">
        <v>37.5</v>
      </c>
      <c r="H1661" s="1" t="s">
        <v>52</v>
      </c>
      <c r="I1661" s="1" t="s">
        <v>53</v>
      </c>
      <c r="J1661" s="1" t="s">
        <v>54</v>
      </c>
      <c r="K1661" s="1" t="s">
        <v>82</v>
      </c>
      <c r="L1661" s="1" t="s">
        <v>104</v>
      </c>
      <c r="M1661" s="20">
        <v>42676</v>
      </c>
      <c r="N1661" s="21">
        <f>E1661-G1661</f>
        <v>3716.4131000000002</v>
      </c>
      <c r="O1661" s="19">
        <f>M1661-B1661</f>
        <v>0</v>
      </c>
    </row>
    <row r="1662" spans="1:15">
      <c r="A1662" s="1">
        <v>39876</v>
      </c>
      <c r="B1662" s="20">
        <v>43568</v>
      </c>
      <c r="C1662" s="1" t="s">
        <v>57</v>
      </c>
      <c r="D1662" s="1">
        <v>46</v>
      </c>
      <c r="E1662" s="1">
        <v>937.95</v>
      </c>
      <c r="F1662" s="1" t="s">
        <v>51</v>
      </c>
      <c r="G1662" s="1">
        <v>5.6</v>
      </c>
      <c r="H1662" s="1" t="s">
        <v>99</v>
      </c>
      <c r="I1662" s="1" t="s">
        <v>63</v>
      </c>
      <c r="J1662" s="1" t="s">
        <v>54</v>
      </c>
      <c r="K1662" s="1" t="s">
        <v>55</v>
      </c>
      <c r="L1662" s="1" t="s">
        <v>56</v>
      </c>
      <c r="M1662" s="20">
        <v>43570</v>
      </c>
      <c r="N1662" s="21">
        <f>E1662-G1662</f>
        <v>932.35</v>
      </c>
      <c r="O1662" s="19">
        <f>M1662-B1662</f>
        <v>2</v>
      </c>
    </row>
    <row r="1663" spans="1:15">
      <c r="A1663" s="1">
        <v>5799</v>
      </c>
      <c r="B1663" s="20">
        <v>43313</v>
      </c>
      <c r="C1663" s="1" t="s">
        <v>50</v>
      </c>
      <c r="D1663" s="1">
        <v>34</v>
      </c>
      <c r="E1663" s="1">
        <v>10300.74</v>
      </c>
      <c r="F1663" s="1" t="s">
        <v>77</v>
      </c>
      <c r="G1663" s="1">
        <v>45.5</v>
      </c>
      <c r="H1663" s="1" t="s">
        <v>86</v>
      </c>
      <c r="I1663" s="1" t="s">
        <v>74</v>
      </c>
      <c r="J1663" s="1" t="s">
        <v>54</v>
      </c>
      <c r="K1663" s="1" t="s">
        <v>98</v>
      </c>
      <c r="L1663" s="1" t="s">
        <v>81</v>
      </c>
      <c r="M1663" s="20">
        <v>43315</v>
      </c>
      <c r="N1663" s="21">
        <f>E1663-G1663</f>
        <v>10255.24</v>
      </c>
      <c r="O1663" s="19">
        <f>M1663-B1663</f>
        <v>2</v>
      </c>
    </row>
    <row r="1664" spans="1:15">
      <c r="A1664" s="1">
        <v>36929</v>
      </c>
      <c r="B1664" s="20">
        <v>43610</v>
      </c>
      <c r="C1664" s="1" t="s">
        <v>85</v>
      </c>
      <c r="D1664" s="1">
        <v>37</v>
      </c>
      <c r="E1664" s="1">
        <v>1419.56</v>
      </c>
      <c r="F1664" s="1" t="s">
        <v>51</v>
      </c>
      <c r="G1664" s="1">
        <v>9.4</v>
      </c>
      <c r="H1664" s="1" t="s">
        <v>52</v>
      </c>
      <c r="I1664" s="1" t="s">
        <v>74</v>
      </c>
      <c r="J1664" s="1" t="s">
        <v>54</v>
      </c>
      <c r="K1664" s="1" t="s">
        <v>82</v>
      </c>
      <c r="L1664" s="1" t="s">
        <v>56</v>
      </c>
      <c r="M1664" s="20">
        <v>43614</v>
      </c>
      <c r="N1664" s="21">
        <f>E1664-G1664</f>
        <v>1410.1599999999999</v>
      </c>
      <c r="O1664" s="19">
        <f>M1664-B1664</f>
        <v>4</v>
      </c>
    </row>
    <row r="1665" spans="1:15">
      <c r="A1665" s="1">
        <v>29507</v>
      </c>
      <c r="B1665" s="20">
        <v>43504</v>
      </c>
      <c r="C1665" s="1" t="s">
        <v>85</v>
      </c>
      <c r="D1665" s="1">
        <v>14</v>
      </c>
      <c r="E1665" s="1">
        <v>3263.11</v>
      </c>
      <c r="F1665" s="1" t="s">
        <v>77</v>
      </c>
      <c r="G1665" s="1">
        <v>38.200000000000003</v>
      </c>
      <c r="H1665" s="1" t="s">
        <v>52</v>
      </c>
      <c r="I1665" s="1" t="s">
        <v>63</v>
      </c>
      <c r="J1665" s="1" t="s">
        <v>79</v>
      </c>
      <c r="K1665" s="1" t="s">
        <v>114</v>
      </c>
      <c r="L1665" s="1" t="s">
        <v>115</v>
      </c>
      <c r="M1665" s="20">
        <v>43506</v>
      </c>
      <c r="N1665" s="21">
        <f>E1665-G1665</f>
        <v>3224.9100000000003</v>
      </c>
      <c r="O1665" s="19">
        <f>M1665-B1665</f>
        <v>2</v>
      </c>
    </row>
    <row r="1666" spans="1:15">
      <c r="A1666" s="1">
        <v>4128</v>
      </c>
      <c r="B1666" s="20">
        <v>43378</v>
      </c>
      <c r="C1666" s="1" t="s">
        <v>61</v>
      </c>
      <c r="D1666" s="1">
        <v>38</v>
      </c>
      <c r="E1666" s="1">
        <v>418.82</v>
      </c>
      <c r="F1666" s="1" t="s">
        <v>51</v>
      </c>
      <c r="G1666" s="1">
        <v>5.5</v>
      </c>
      <c r="H1666" s="1" t="s">
        <v>52</v>
      </c>
      <c r="I1666" s="1" t="s">
        <v>63</v>
      </c>
      <c r="J1666" s="1" t="s">
        <v>54</v>
      </c>
      <c r="K1666" s="1" t="s">
        <v>101</v>
      </c>
      <c r="L1666" s="1" t="s">
        <v>56</v>
      </c>
      <c r="M1666" s="20">
        <v>43380</v>
      </c>
      <c r="N1666" s="21">
        <f>E1666-G1666</f>
        <v>413.32</v>
      </c>
      <c r="O1666" s="19">
        <f>M1666-B1666</f>
        <v>2</v>
      </c>
    </row>
    <row r="1667" spans="1:15">
      <c r="A1667" s="1">
        <v>15079</v>
      </c>
      <c r="B1667" s="20">
        <v>42749</v>
      </c>
      <c r="C1667" s="1" t="s">
        <v>92</v>
      </c>
      <c r="D1667" s="1">
        <v>23</v>
      </c>
      <c r="E1667" s="1">
        <v>1209.95</v>
      </c>
      <c r="F1667" s="1" t="s">
        <v>51</v>
      </c>
      <c r="G1667" s="1">
        <v>6.4</v>
      </c>
      <c r="H1667" s="1" t="s">
        <v>52</v>
      </c>
      <c r="I1667" s="1" t="s">
        <v>74</v>
      </c>
      <c r="J1667" s="1" t="s">
        <v>54</v>
      </c>
      <c r="K1667" s="1" t="s">
        <v>101</v>
      </c>
      <c r="L1667" s="1" t="s">
        <v>56</v>
      </c>
      <c r="M1667" s="20">
        <v>42750</v>
      </c>
      <c r="N1667" s="21">
        <f>E1667-G1667</f>
        <v>1203.55</v>
      </c>
      <c r="O1667" s="19">
        <f>M1667-B1667</f>
        <v>1</v>
      </c>
    </row>
    <row r="1668" spans="1:15">
      <c r="A1668" s="1">
        <v>4932</v>
      </c>
      <c r="B1668" s="20">
        <v>42955</v>
      </c>
      <c r="C1668" s="1" t="s">
        <v>50</v>
      </c>
      <c r="D1668" s="1">
        <v>11</v>
      </c>
      <c r="E1668" s="1">
        <v>117.03</v>
      </c>
      <c r="F1668" s="1" t="s">
        <v>51</v>
      </c>
      <c r="G1668" s="1">
        <v>1.9</v>
      </c>
      <c r="H1668" s="1" t="s">
        <v>52</v>
      </c>
      <c r="I1668" s="1" t="s">
        <v>53</v>
      </c>
      <c r="J1668" s="1" t="s">
        <v>54</v>
      </c>
      <c r="K1668" s="1" t="s">
        <v>101</v>
      </c>
      <c r="L1668" s="1" t="s">
        <v>76</v>
      </c>
      <c r="M1668" s="20">
        <v>42957</v>
      </c>
      <c r="N1668" s="21">
        <f>E1668-G1668</f>
        <v>115.13</v>
      </c>
      <c r="O1668" s="19">
        <f>M1668-B1668</f>
        <v>2</v>
      </c>
    </row>
    <row r="1669" spans="1:15">
      <c r="A1669" s="1">
        <v>12224</v>
      </c>
      <c r="B1669" s="20">
        <v>42715</v>
      </c>
      <c r="C1669" s="1" t="s">
        <v>57</v>
      </c>
      <c r="D1669" s="1">
        <v>29</v>
      </c>
      <c r="E1669" s="1">
        <v>901.6</v>
      </c>
      <c r="F1669" s="1" t="s">
        <v>51</v>
      </c>
      <c r="G1669" s="1">
        <v>5.4</v>
      </c>
      <c r="H1669" s="1" t="s">
        <v>52</v>
      </c>
      <c r="I1669" s="1" t="s">
        <v>63</v>
      </c>
      <c r="J1669" s="1" t="s">
        <v>64</v>
      </c>
      <c r="K1669" s="1" t="s">
        <v>65</v>
      </c>
      <c r="L1669" s="1" t="s">
        <v>76</v>
      </c>
      <c r="M1669" s="20">
        <v>42715</v>
      </c>
      <c r="N1669" s="21">
        <f>E1669-G1669</f>
        <v>896.2</v>
      </c>
      <c r="O1669" s="19">
        <f>M1669-B1669</f>
        <v>0</v>
      </c>
    </row>
    <row r="1670" spans="1:15">
      <c r="A1670" s="1">
        <v>30727</v>
      </c>
      <c r="B1670" s="20">
        <v>43671</v>
      </c>
      <c r="C1670" s="1" t="s">
        <v>92</v>
      </c>
      <c r="D1670" s="1">
        <v>28</v>
      </c>
      <c r="E1670" s="1">
        <v>1247.93</v>
      </c>
      <c r="F1670" s="1" t="s">
        <v>69</v>
      </c>
      <c r="G1670" s="1">
        <v>4.8</v>
      </c>
      <c r="H1670" s="1" t="s">
        <v>52</v>
      </c>
      <c r="I1670" s="1" t="s">
        <v>74</v>
      </c>
      <c r="J1670" s="1" t="s">
        <v>54</v>
      </c>
      <c r="K1670" s="1" t="s">
        <v>98</v>
      </c>
      <c r="L1670" s="1" t="s">
        <v>56</v>
      </c>
      <c r="M1670" s="20">
        <v>43673</v>
      </c>
      <c r="N1670" s="21">
        <f>E1670-G1670</f>
        <v>1243.1300000000001</v>
      </c>
      <c r="O1670" s="19">
        <f>M1670-B1670</f>
        <v>2</v>
      </c>
    </row>
    <row r="1671" spans="1:15">
      <c r="A1671" s="1">
        <v>30336</v>
      </c>
      <c r="B1671" s="20">
        <v>42763</v>
      </c>
      <c r="C1671" s="1" t="s">
        <v>92</v>
      </c>
      <c r="D1671" s="1">
        <v>28</v>
      </c>
      <c r="E1671" s="1">
        <v>5515.92</v>
      </c>
      <c r="F1671" s="1" t="s">
        <v>51</v>
      </c>
      <c r="G1671" s="1">
        <v>21.4</v>
      </c>
      <c r="H1671" s="1" t="s">
        <v>78</v>
      </c>
      <c r="I1671" s="1" t="s">
        <v>53</v>
      </c>
      <c r="J1671" s="1" t="s">
        <v>54</v>
      </c>
      <c r="K1671" s="1" t="s">
        <v>82</v>
      </c>
      <c r="L1671" s="1" t="s">
        <v>56</v>
      </c>
      <c r="M1671" s="20">
        <v>42765</v>
      </c>
      <c r="N1671" s="21">
        <f>E1671-G1671</f>
        <v>5494.52</v>
      </c>
      <c r="O1671" s="19">
        <f>M1671-B1671</f>
        <v>2</v>
      </c>
    </row>
    <row r="1672" spans="1:15">
      <c r="A1672" s="1">
        <v>50055</v>
      </c>
      <c r="B1672" s="20">
        <v>43756</v>
      </c>
      <c r="C1672" s="1" t="s">
        <v>92</v>
      </c>
      <c r="D1672" s="1">
        <v>11</v>
      </c>
      <c r="E1672" s="1">
        <v>81.099999999999994</v>
      </c>
      <c r="F1672" s="1" t="s">
        <v>51</v>
      </c>
      <c r="G1672" s="1">
        <v>5.3</v>
      </c>
      <c r="H1672" s="1" t="s">
        <v>91</v>
      </c>
      <c r="I1672" s="1" t="s">
        <v>74</v>
      </c>
      <c r="J1672" s="1" t="s">
        <v>54</v>
      </c>
      <c r="K1672" s="1" t="s">
        <v>101</v>
      </c>
      <c r="L1672" s="1" t="s">
        <v>56</v>
      </c>
      <c r="M1672" s="20">
        <v>43758</v>
      </c>
      <c r="N1672" s="21">
        <f>E1672-G1672</f>
        <v>75.8</v>
      </c>
      <c r="O1672" s="19">
        <f>M1672-B1672</f>
        <v>2</v>
      </c>
    </row>
    <row r="1673" spans="1:15">
      <c r="A1673" s="1">
        <v>20135</v>
      </c>
      <c r="B1673" s="20">
        <v>42550</v>
      </c>
      <c r="C1673" s="1" t="s">
        <v>50</v>
      </c>
      <c r="D1673" s="1">
        <v>28</v>
      </c>
      <c r="E1673" s="1">
        <v>10274.075800000001</v>
      </c>
      <c r="F1673" s="1" t="s">
        <v>77</v>
      </c>
      <c r="G1673" s="1">
        <v>64.2</v>
      </c>
      <c r="H1673" s="1" t="s">
        <v>99</v>
      </c>
      <c r="I1673" s="1" t="s">
        <v>53</v>
      </c>
      <c r="J1673" s="1" t="s">
        <v>79</v>
      </c>
      <c r="K1673" s="1" t="s">
        <v>114</v>
      </c>
      <c r="L1673" s="1" t="s">
        <v>81</v>
      </c>
      <c r="M1673" s="20">
        <v>42552</v>
      </c>
      <c r="N1673" s="21">
        <f>E1673-G1673</f>
        <v>10209.8758</v>
      </c>
      <c r="O1673" s="19">
        <f>M1673-B1673</f>
        <v>2</v>
      </c>
    </row>
    <row r="1674" spans="1:15">
      <c r="A1674" s="1">
        <v>6501</v>
      </c>
      <c r="B1674" s="20">
        <v>43477</v>
      </c>
      <c r="C1674" s="1" t="s">
        <v>57</v>
      </c>
      <c r="D1674" s="1">
        <v>46</v>
      </c>
      <c r="E1674" s="1">
        <v>4940.5495000000001</v>
      </c>
      <c r="F1674" s="1" t="s">
        <v>51</v>
      </c>
      <c r="G1674" s="1">
        <v>8.1999999999999993</v>
      </c>
      <c r="H1674" s="1" t="s">
        <v>91</v>
      </c>
      <c r="I1674" s="1" t="s">
        <v>53</v>
      </c>
      <c r="J1674" s="1" t="s">
        <v>64</v>
      </c>
      <c r="K1674" s="1" t="s">
        <v>65</v>
      </c>
      <c r="L1674" s="1" t="s">
        <v>56</v>
      </c>
      <c r="M1674" s="20">
        <v>43479</v>
      </c>
      <c r="N1674" s="21">
        <f>E1674-G1674</f>
        <v>4932.3495000000003</v>
      </c>
      <c r="O1674" s="19">
        <f>M1674-B1674</f>
        <v>2</v>
      </c>
    </row>
    <row r="1675" spans="1:15">
      <c r="A1675" s="1">
        <v>49381</v>
      </c>
      <c r="B1675" s="20">
        <v>43812</v>
      </c>
      <c r="C1675" s="1" t="s">
        <v>61</v>
      </c>
      <c r="D1675" s="1">
        <v>21</v>
      </c>
      <c r="E1675" s="1">
        <v>1645.13</v>
      </c>
      <c r="F1675" s="1" t="s">
        <v>51</v>
      </c>
      <c r="G1675" s="1">
        <v>37.5</v>
      </c>
      <c r="H1675" s="1" t="s">
        <v>78</v>
      </c>
      <c r="I1675" s="1" t="s">
        <v>63</v>
      </c>
      <c r="J1675" s="1" t="s">
        <v>54</v>
      </c>
      <c r="K1675" s="1" t="s">
        <v>82</v>
      </c>
      <c r="L1675" s="1" t="s">
        <v>104</v>
      </c>
      <c r="M1675" s="20">
        <v>43813</v>
      </c>
      <c r="N1675" s="21">
        <f>E1675-G1675</f>
        <v>1607.63</v>
      </c>
      <c r="O1675" s="19">
        <f>M1675-B1675</f>
        <v>1</v>
      </c>
    </row>
    <row r="1676" spans="1:15">
      <c r="A1676" s="1">
        <v>48003</v>
      </c>
      <c r="B1676" s="20">
        <v>43490</v>
      </c>
      <c r="C1676" s="1" t="s">
        <v>92</v>
      </c>
      <c r="D1676" s="1">
        <v>30</v>
      </c>
      <c r="E1676" s="1">
        <v>196.16</v>
      </c>
      <c r="F1676" s="1" t="s">
        <v>51</v>
      </c>
      <c r="G1676" s="1">
        <v>4.7</v>
      </c>
      <c r="H1676" s="1" t="s">
        <v>52</v>
      </c>
      <c r="I1676" s="1" t="s">
        <v>63</v>
      </c>
      <c r="J1676" s="1" t="s">
        <v>64</v>
      </c>
      <c r="K1676" s="1" t="s">
        <v>71</v>
      </c>
      <c r="L1676" s="1" t="s">
        <v>90</v>
      </c>
      <c r="M1676" s="20">
        <v>43492</v>
      </c>
      <c r="N1676" s="21">
        <f>E1676-G1676</f>
        <v>191.46</v>
      </c>
      <c r="O1676" s="19">
        <f>M1676-B1676</f>
        <v>2</v>
      </c>
    </row>
    <row r="1677" spans="1:15">
      <c r="A1677" s="1">
        <v>38917</v>
      </c>
      <c r="B1677" s="20">
        <v>43059</v>
      </c>
      <c r="C1677" s="1" t="s">
        <v>85</v>
      </c>
      <c r="D1677" s="1">
        <v>11</v>
      </c>
      <c r="E1677" s="1">
        <v>661.47</v>
      </c>
      <c r="F1677" s="1" t="s">
        <v>51</v>
      </c>
      <c r="G1677" s="1">
        <v>9.4</v>
      </c>
      <c r="H1677" s="1" t="s">
        <v>52</v>
      </c>
      <c r="I1677" s="1" t="s">
        <v>63</v>
      </c>
      <c r="J1677" s="1" t="s">
        <v>64</v>
      </c>
      <c r="K1677" s="1" t="s">
        <v>65</v>
      </c>
      <c r="L1677" s="1" t="s">
        <v>56</v>
      </c>
      <c r="M1677" s="20">
        <v>43066</v>
      </c>
      <c r="N1677" s="21">
        <f>E1677-G1677</f>
        <v>652.07000000000005</v>
      </c>
      <c r="O1677" s="19">
        <f>M1677-B1677</f>
        <v>7</v>
      </c>
    </row>
    <row r="1678" spans="1:15">
      <c r="A1678" s="1">
        <v>40257</v>
      </c>
      <c r="B1678" s="20">
        <v>42967</v>
      </c>
      <c r="C1678" s="1" t="s">
        <v>61</v>
      </c>
      <c r="D1678" s="1">
        <v>24</v>
      </c>
      <c r="E1678" s="1">
        <v>3425.24</v>
      </c>
      <c r="F1678" s="1" t="s">
        <v>51</v>
      </c>
      <c r="G1678" s="1">
        <v>26.2</v>
      </c>
      <c r="H1678" s="1" t="s">
        <v>91</v>
      </c>
      <c r="I1678" s="1" t="s">
        <v>63</v>
      </c>
      <c r="J1678" s="1" t="s">
        <v>79</v>
      </c>
      <c r="K1678" s="1" t="s">
        <v>80</v>
      </c>
      <c r="L1678" s="1" t="s">
        <v>104</v>
      </c>
      <c r="M1678" s="20">
        <v>42968</v>
      </c>
      <c r="N1678" s="21">
        <f>E1678-G1678</f>
        <v>3399.04</v>
      </c>
      <c r="O1678" s="19">
        <f>M1678-B1678</f>
        <v>1</v>
      </c>
    </row>
    <row r="1679" spans="1:15">
      <c r="A1679" s="1">
        <v>17666</v>
      </c>
      <c r="B1679" s="20">
        <v>42985</v>
      </c>
      <c r="C1679" s="1" t="s">
        <v>92</v>
      </c>
      <c r="D1679" s="1">
        <v>19</v>
      </c>
      <c r="E1679" s="1">
        <v>88.34</v>
      </c>
      <c r="F1679" s="1" t="s">
        <v>51</v>
      </c>
      <c r="G1679" s="1">
        <v>1.4</v>
      </c>
      <c r="H1679" s="1" t="s">
        <v>91</v>
      </c>
      <c r="I1679" s="1" t="s">
        <v>70</v>
      </c>
      <c r="J1679" s="1" t="s">
        <v>54</v>
      </c>
      <c r="K1679" s="1" t="s">
        <v>101</v>
      </c>
      <c r="L1679" s="1" t="s">
        <v>76</v>
      </c>
      <c r="M1679" s="20">
        <v>42987</v>
      </c>
      <c r="N1679" s="21">
        <f>E1679-G1679</f>
        <v>86.94</v>
      </c>
      <c r="O1679" s="19">
        <f>M1679-B1679</f>
        <v>2</v>
      </c>
    </row>
    <row r="1680" spans="1:15">
      <c r="A1680" s="1">
        <v>28871</v>
      </c>
      <c r="B1680" s="20">
        <v>43570</v>
      </c>
      <c r="C1680" s="1" t="s">
        <v>57</v>
      </c>
      <c r="D1680" s="1">
        <v>10</v>
      </c>
      <c r="E1680" s="1">
        <v>58.87</v>
      </c>
      <c r="F1680" s="1" t="s">
        <v>51</v>
      </c>
      <c r="G1680" s="1">
        <v>5.5</v>
      </c>
      <c r="H1680" s="1" t="s">
        <v>62</v>
      </c>
      <c r="I1680" s="1" t="s">
        <v>74</v>
      </c>
      <c r="J1680" s="1" t="s">
        <v>64</v>
      </c>
      <c r="K1680" s="1" t="s">
        <v>71</v>
      </c>
      <c r="L1680" s="1" t="s">
        <v>90</v>
      </c>
      <c r="M1680" s="20">
        <v>43570</v>
      </c>
      <c r="N1680" s="21">
        <f>E1680-G1680</f>
        <v>53.37</v>
      </c>
      <c r="O1680" s="19">
        <f>M1680-B1680</f>
        <v>0</v>
      </c>
    </row>
    <row r="1681" spans="1:15">
      <c r="A1681" s="1">
        <v>32450</v>
      </c>
      <c r="B1681" s="20">
        <v>43452</v>
      </c>
      <c r="C1681" s="1" t="s">
        <v>92</v>
      </c>
      <c r="D1681" s="1">
        <v>37</v>
      </c>
      <c r="E1681" s="1">
        <v>2823.51</v>
      </c>
      <c r="F1681" s="1" t="s">
        <v>77</v>
      </c>
      <c r="G1681" s="1">
        <v>95.6</v>
      </c>
      <c r="H1681" s="1" t="s">
        <v>78</v>
      </c>
      <c r="I1681" s="1" t="s">
        <v>74</v>
      </c>
      <c r="J1681" s="1" t="s">
        <v>79</v>
      </c>
      <c r="K1681" s="1" t="s">
        <v>114</v>
      </c>
      <c r="L1681" s="1" t="s">
        <v>115</v>
      </c>
      <c r="M1681" s="20">
        <v>43452</v>
      </c>
      <c r="N1681" s="21">
        <f>E1681-G1681</f>
        <v>2727.9100000000003</v>
      </c>
      <c r="O1681" s="19">
        <f>M1681-B1681</f>
        <v>0</v>
      </c>
    </row>
    <row r="1682" spans="1:15">
      <c r="A1682" s="1">
        <v>28963</v>
      </c>
      <c r="B1682" s="20">
        <v>43437</v>
      </c>
      <c r="C1682" s="1" t="s">
        <v>61</v>
      </c>
      <c r="D1682" s="1">
        <v>37</v>
      </c>
      <c r="E1682" s="1">
        <v>6497.24</v>
      </c>
      <c r="F1682" s="1" t="s">
        <v>51</v>
      </c>
      <c r="G1682" s="1">
        <v>2.7</v>
      </c>
      <c r="H1682" s="1" t="s">
        <v>91</v>
      </c>
      <c r="I1682" s="1" t="s">
        <v>70</v>
      </c>
      <c r="J1682" s="1" t="s">
        <v>64</v>
      </c>
      <c r="K1682" s="1" t="s">
        <v>65</v>
      </c>
      <c r="L1682" s="1" t="s">
        <v>56</v>
      </c>
      <c r="M1682" s="20">
        <v>43439</v>
      </c>
      <c r="N1682" s="21">
        <f>E1682-G1682</f>
        <v>6494.54</v>
      </c>
      <c r="O1682" s="19">
        <f>M1682-B1682</f>
        <v>2</v>
      </c>
    </row>
    <row r="1683" spans="1:15">
      <c r="A1683" s="1">
        <v>28482</v>
      </c>
      <c r="B1683" s="20">
        <v>42801</v>
      </c>
      <c r="C1683" s="1" t="s">
        <v>50</v>
      </c>
      <c r="D1683" s="1">
        <v>40</v>
      </c>
      <c r="E1683" s="1">
        <v>190.37</v>
      </c>
      <c r="F1683" s="1" t="s">
        <v>51</v>
      </c>
      <c r="G1683" s="1">
        <v>7.2</v>
      </c>
      <c r="H1683" s="1" t="s">
        <v>52</v>
      </c>
      <c r="I1683" s="1" t="s">
        <v>70</v>
      </c>
      <c r="J1683" s="1" t="s">
        <v>54</v>
      </c>
      <c r="K1683" s="1" t="s">
        <v>101</v>
      </c>
      <c r="L1683" s="1" t="s">
        <v>56</v>
      </c>
      <c r="M1683" s="20">
        <v>42801</v>
      </c>
      <c r="N1683" s="21">
        <f>E1683-G1683</f>
        <v>183.17000000000002</v>
      </c>
      <c r="O1683" s="19">
        <f>M1683-B1683</f>
        <v>0</v>
      </c>
    </row>
    <row r="1684" spans="1:15">
      <c r="A1684" s="1">
        <v>18561</v>
      </c>
      <c r="B1684" s="20">
        <v>42378</v>
      </c>
      <c r="C1684" s="1" t="s">
        <v>61</v>
      </c>
      <c r="D1684" s="1">
        <v>9</v>
      </c>
      <c r="E1684" s="1">
        <v>49.08</v>
      </c>
      <c r="F1684" s="1" t="s">
        <v>51</v>
      </c>
      <c r="G1684" s="1">
        <v>7.4</v>
      </c>
      <c r="H1684" s="1" t="s">
        <v>52</v>
      </c>
      <c r="I1684" s="1" t="s">
        <v>70</v>
      </c>
      <c r="J1684" s="1" t="s">
        <v>54</v>
      </c>
      <c r="K1684" s="1" t="s">
        <v>58</v>
      </c>
      <c r="L1684" s="1" t="s">
        <v>56</v>
      </c>
      <c r="M1684" s="20">
        <v>42379</v>
      </c>
      <c r="N1684" s="21">
        <f>E1684-G1684</f>
        <v>41.68</v>
      </c>
      <c r="O1684" s="19">
        <f>M1684-B1684</f>
        <v>1</v>
      </c>
    </row>
    <row r="1685" spans="1:15">
      <c r="A1685" s="1">
        <v>11074</v>
      </c>
      <c r="B1685" s="20">
        <v>43259</v>
      </c>
      <c r="C1685" s="1" t="s">
        <v>57</v>
      </c>
      <c r="D1685" s="1">
        <v>44</v>
      </c>
      <c r="E1685" s="1">
        <v>7666.2754999999997</v>
      </c>
      <c r="F1685" s="1" t="s">
        <v>51</v>
      </c>
      <c r="G1685" s="1">
        <v>6.4</v>
      </c>
      <c r="H1685" s="1" t="s">
        <v>73</v>
      </c>
      <c r="I1685" s="1" t="s">
        <v>53</v>
      </c>
      <c r="J1685" s="1" t="s">
        <v>64</v>
      </c>
      <c r="K1685" s="1" t="s">
        <v>65</v>
      </c>
      <c r="L1685" s="1" t="s">
        <v>56</v>
      </c>
      <c r="M1685" s="20">
        <v>43260</v>
      </c>
      <c r="N1685" s="21">
        <f>E1685-G1685</f>
        <v>7659.8755000000001</v>
      </c>
      <c r="O1685" s="19">
        <f>M1685-B1685</f>
        <v>1</v>
      </c>
    </row>
    <row r="1686" spans="1:15">
      <c r="A1686" s="1">
        <v>20037</v>
      </c>
      <c r="B1686" s="20">
        <v>42379</v>
      </c>
      <c r="C1686" s="1" t="s">
        <v>85</v>
      </c>
      <c r="D1686" s="1">
        <v>35</v>
      </c>
      <c r="E1686" s="1">
        <v>1080.08</v>
      </c>
      <c r="F1686" s="1" t="s">
        <v>51</v>
      </c>
      <c r="G1686" s="1">
        <v>9.1</v>
      </c>
      <c r="H1686" s="1" t="s">
        <v>91</v>
      </c>
      <c r="I1686" s="1" t="s">
        <v>53</v>
      </c>
      <c r="J1686" s="1" t="s">
        <v>79</v>
      </c>
      <c r="K1686" s="1" t="s">
        <v>87</v>
      </c>
      <c r="L1686" s="1" t="s">
        <v>56</v>
      </c>
      <c r="M1686" s="20">
        <v>42384</v>
      </c>
      <c r="N1686" s="21">
        <f>E1686-G1686</f>
        <v>1070.98</v>
      </c>
      <c r="O1686" s="19">
        <f>M1686-B1686</f>
        <v>5</v>
      </c>
    </row>
    <row r="1687" spans="1:15">
      <c r="A1687" s="1">
        <v>25157</v>
      </c>
      <c r="B1687" s="20">
        <v>42879</v>
      </c>
      <c r="C1687" s="1" t="s">
        <v>61</v>
      </c>
      <c r="D1687" s="1">
        <v>24</v>
      </c>
      <c r="E1687" s="1">
        <v>583.55999999999995</v>
      </c>
      <c r="F1687" s="1" t="s">
        <v>51</v>
      </c>
      <c r="G1687" s="1">
        <v>8.8000000000000007</v>
      </c>
      <c r="H1687" s="1" t="s">
        <v>95</v>
      </c>
      <c r="I1687" s="1" t="s">
        <v>53</v>
      </c>
      <c r="J1687" s="1" t="s">
        <v>54</v>
      </c>
      <c r="K1687" s="1" t="s">
        <v>101</v>
      </c>
      <c r="L1687" s="1" t="s">
        <v>56</v>
      </c>
      <c r="M1687" s="20">
        <v>42881</v>
      </c>
      <c r="N1687" s="21">
        <f>E1687-G1687</f>
        <v>574.76</v>
      </c>
      <c r="O1687" s="19">
        <f>M1687-B1687</f>
        <v>2</v>
      </c>
    </row>
    <row r="1688" spans="1:15">
      <c r="A1688" s="1">
        <v>1411</v>
      </c>
      <c r="B1688" s="20">
        <v>42723</v>
      </c>
      <c r="C1688" s="1" t="s">
        <v>57</v>
      </c>
      <c r="D1688" s="1">
        <v>47</v>
      </c>
      <c r="E1688" s="1">
        <v>7188.19</v>
      </c>
      <c r="F1688" s="1" t="s">
        <v>51</v>
      </c>
      <c r="G1688" s="1">
        <v>5.3</v>
      </c>
      <c r="H1688" s="1" t="s">
        <v>95</v>
      </c>
      <c r="I1688" s="1" t="s">
        <v>74</v>
      </c>
      <c r="J1688" s="1" t="s">
        <v>64</v>
      </c>
      <c r="K1688" s="1" t="s">
        <v>65</v>
      </c>
      <c r="L1688" s="1" t="s">
        <v>56</v>
      </c>
      <c r="M1688" s="20">
        <v>42725</v>
      </c>
      <c r="N1688" s="21">
        <f>E1688-G1688</f>
        <v>7182.8899999999994</v>
      </c>
      <c r="O1688" s="19">
        <f>M1688-B1688</f>
        <v>2</v>
      </c>
    </row>
    <row r="1689" spans="1:15">
      <c r="A1689" s="1">
        <v>50144</v>
      </c>
      <c r="B1689" s="20">
        <v>43623</v>
      </c>
      <c r="C1689" s="1" t="s">
        <v>50</v>
      </c>
      <c r="D1689" s="1">
        <v>36</v>
      </c>
      <c r="E1689" s="1">
        <v>4461.83</v>
      </c>
      <c r="F1689" s="1" t="s">
        <v>69</v>
      </c>
      <c r="G1689" s="1">
        <v>9.6999999999999993</v>
      </c>
      <c r="H1689" s="1" t="s">
        <v>52</v>
      </c>
      <c r="I1689" s="1" t="s">
        <v>70</v>
      </c>
      <c r="J1689" s="1" t="s">
        <v>54</v>
      </c>
      <c r="K1689" s="1" t="s">
        <v>55</v>
      </c>
      <c r="L1689" s="1" t="s">
        <v>56</v>
      </c>
      <c r="M1689" s="20">
        <v>43623</v>
      </c>
      <c r="N1689" s="21">
        <f>E1689-G1689</f>
        <v>4452.13</v>
      </c>
      <c r="O1689" s="19">
        <f>M1689-B1689</f>
        <v>0</v>
      </c>
    </row>
    <row r="1690" spans="1:15">
      <c r="A1690" s="1">
        <v>39972</v>
      </c>
      <c r="B1690" s="20">
        <v>43733</v>
      </c>
      <c r="C1690" s="1" t="s">
        <v>61</v>
      </c>
      <c r="D1690" s="1">
        <v>35</v>
      </c>
      <c r="E1690" s="1">
        <v>240.3</v>
      </c>
      <c r="F1690" s="1" t="s">
        <v>51</v>
      </c>
      <c r="G1690" s="1">
        <v>0.5</v>
      </c>
      <c r="H1690" s="1" t="s">
        <v>78</v>
      </c>
      <c r="I1690" s="1" t="s">
        <v>53</v>
      </c>
      <c r="J1690" s="1" t="s">
        <v>54</v>
      </c>
      <c r="K1690" s="1" t="s">
        <v>58</v>
      </c>
      <c r="L1690" s="1" t="s">
        <v>56</v>
      </c>
      <c r="M1690" s="20">
        <v>43734</v>
      </c>
      <c r="N1690" s="21">
        <f>E1690-G1690</f>
        <v>239.8</v>
      </c>
      <c r="O1690" s="19">
        <f>M1690-B1690</f>
        <v>1</v>
      </c>
    </row>
    <row r="1691" spans="1:15">
      <c r="A1691" s="1">
        <v>26852</v>
      </c>
      <c r="B1691" s="20">
        <v>42799</v>
      </c>
      <c r="C1691" s="1" t="s">
        <v>50</v>
      </c>
      <c r="D1691" s="1">
        <v>2</v>
      </c>
      <c r="E1691" s="1">
        <v>16.920000000000002</v>
      </c>
      <c r="F1691" s="1" t="s">
        <v>51</v>
      </c>
      <c r="G1691" s="1">
        <v>6.5</v>
      </c>
      <c r="H1691" s="1" t="s">
        <v>52</v>
      </c>
      <c r="I1691" s="1" t="s">
        <v>63</v>
      </c>
      <c r="J1691" s="1" t="s">
        <v>54</v>
      </c>
      <c r="K1691" s="1" t="s">
        <v>101</v>
      </c>
      <c r="L1691" s="1" t="s">
        <v>56</v>
      </c>
      <c r="M1691" s="20">
        <v>42801</v>
      </c>
      <c r="N1691" s="21">
        <f>E1691-G1691</f>
        <v>10.420000000000002</v>
      </c>
      <c r="O1691" s="19">
        <f>M1691-B1691</f>
        <v>2</v>
      </c>
    </row>
    <row r="1692" spans="1:15">
      <c r="A1692" s="1">
        <v>24196</v>
      </c>
      <c r="B1692" s="20">
        <v>42945</v>
      </c>
      <c r="C1692" s="1" t="s">
        <v>57</v>
      </c>
      <c r="D1692" s="1">
        <v>24</v>
      </c>
      <c r="E1692" s="1">
        <v>1122.95</v>
      </c>
      <c r="F1692" s="1" t="s">
        <v>51</v>
      </c>
      <c r="G1692" s="1">
        <v>17.5</v>
      </c>
      <c r="H1692" s="1" t="s">
        <v>52</v>
      </c>
      <c r="I1692" s="1" t="s">
        <v>70</v>
      </c>
      <c r="J1692" s="1" t="s">
        <v>54</v>
      </c>
      <c r="K1692" s="1" t="s">
        <v>82</v>
      </c>
      <c r="L1692" s="1" t="s">
        <v>56</v>
      </c>
      <c r="M1692" s="20">
        <v>42947</v>
      </c>
      <c r="N1692" s="21">
        <f>E1692-G1692</f>
        <v>1105.45</v>
      </c>
      <c r="O1692" s="19">
        <f>M1692-B1692</f>
        <v>2</v>
      </c>
    </row>
    <row r="1693" spans="1:15">
      <c r="A1693" s="1">
        <v>41286</v>
      </c>
      <c r="B1693" s="20">
        <v>43724</v>
      </c>
      <c r="C1693" s="1" t="s">
        <v>92</v>
      </c>
      <c r="D1693" s="1">
        <v>40</v>
      </c>
      <c r="E1693" s="1">
        <v>279.23</v>
      </c>
      <c r="F1693" s="1" t="s">
        <v>51</v>
      </c>
      <c r="G1693" s="1">
        <v>6.7</v>
      </c>
      <c r="H1693" s="1" t="s">
        <v>73</v>
      </c>
      <c r="I1693" s="1" t="s">
        <v>70</v>
      </c>
      <c r="J1693" s="1" t="s">
        <v>54</v>
      </c>
      <c r="K1693" s="1" t="s">
        <v>101</v>
      </c>
      <c r="L1693" s="1" t="s">
        <v>56</v>
      </c>
      <c r="M1693" s="20">
        <v>43725</v>
      </c>
      <c r="N1693" s="21">
        <f>E1693-G1693</f>
        <v>272.53000000000003</v>
      </c>
      <c r="O1693" s="19">
        <f>M1693-B1693</f>
        <v>1</v>
      </c>
    </row>
    <row r="1694" spans="1:15">
      <c r="A1694" s="1">
        <v>48772</v>
      </c>
      <c r="B1694" s="20">
        <v>42501</v>
      </c>
      <c r="C1694" s="1" t="s">
        <v>92</v>
      </c>
      <c r="D1694" s="1">
        <v>10</v>
      </c>
      <c r="E1694" s="1">
        <v>38.134799999999998</v>
      </c>
      <c r="F1694" s="1" t="s">
        <v>51</v>
      </c>
      <c r="G1694" s="1">
        <v>1.7</v>
      </c>
      <c r="H1694" s="1" t="s">
        <v>99</v>
      </c>
      <c r="I1694" s="1" t="s">
        <v>74</v>
      </c>
      <c r="J1694" s="1" t="s">
        <v>54</v>
      </c>
      <c r="K1694" s="1" t="s">
        <v>123</v>
      </c>
      <c r="L1694" s="1" t="s">
        <v>76</v>
      </c>
      <c r="M1694" s="20">
        <v>42502</v>
      </c>
      <c r="N1694" s="21">
        <f>E1694-G1694</f>
        <v>36.434799999999996</v>
      </c>
      <c r="O1694" s="19">
        <f>M1694-B1694</f>
        <v>1</v>
      </c>
    </row>
    <row r="1695" spans="1:15">
      <c r="A1695" s="1">
        <v>8998</v>
      </c>
      <c r="B1695" s="20">
        <v>42737</v>
      </c>
      <c r="C1695" s="1" t="s">
        <v>85</v>
      </c>
      <c r="D1695" s="1">
        <v>13</v>
      </c>
      <c r="E1695" s="1">
        <v>190.59909999999999</v>
      </c>
      <c r="F1695" s="1" t="s">
        <v>51</v>
      </c>
      <c r="G1695" s="1">
        <v>5.9</v>
      </c>
      <c r="H1695" s="1" t="s">
        <v>99</v>
      </c>
      <c r="I1695" s="1" t="s">
        <v>63</v>
      </c>
      <c r="J1695" s="1" t="s">
        <v>54</v>
      </c>
      <c r="K1695" s="1" t="s">
        <v>82</v>
      </c>
      <c r="L1695" s="1" t="s">
        <v>56</v>
      </c>
      <c r="M1695" s="20">
        <v>42742</v>
      </c>
      <c r="N1695" s="21">
        <f>E1695-G1695</f>
        <v>184.69909999999999</v>
      </c>
      <c r="O1695" s="19">
        <f>M1695-B1695</f>
        <v>5</v>
      </c>
    </row>
    <row r="1696" spans="1:15">
      <c r="A1696" s="1">
        <v>21796</v>
      </c>
      <c r="B1696" s="20">
        <v>43591</v>
      </c>
      <c r="C1696" s="1" t="s">
        <v>85</v>
      </c>
      <c r="D1696" s="1">
        <v>41</v>
      </c>
      <c r="E1696" s="1">
        <v>649.63</v>
      </c>
      <c r="F1696" s="1" t="s">
        <v>51</v>
      </c>
      <c r="G1696" s="1">
        <v>1.5</v>
      </c>
      <c r="H1696" s="1" t="s">
        <v>52</v>
      </c>
      <c r="I1696" s="1" t="s">
        <v>70</v>
      </c>
      <c r="J1696" s="1" t="s">
        <v>54</v>
      </c>
      <c r="K1696" s="1" t="s">
        <v>84</v>
      </c>
      <c r="L1696" s="1" t="s">
        <v>56</v>
      </c>
      <c r="M1696" s="20">
        <v>43598</v>
      </c>
      <c r="N1696" s="21">
        <f>E1696-G1696</f>
        <v>648.13</v>
      </c>
      <c r="O1696" s="19">
        <f>M1696-B1696</f>
        <v>7</v>
      </c>
    </row>
    <row r="1697" spans="1:15">
      <c r="A1697" s="1">
        <v>513</v>
      </c>
      <c r="B1697" s="20">
        <v>43219</v>
      </c>
      <c r="C1697" s="1" t="s">
        <v>57</v>
      </c>
      <c r="D1697" s="1">
        <v>33</v>
      </c>
      <c r="E1697" s="1">
        <v>5818.57</v>
      </c>
      <c r="F1697" s="1" t="s">
        <v>77</v>
      </c>
      <c r="G1697" s="1">
        <v>64.400000000000006</v>
      </c>
      <c r="H1697" s="1" t="s">
        <v>52</v>
      </c>
      <c r="I1697" s="1" t="s">
        <v>70</v>
      </c>
      <c r="J1697" s="1" t="s">
        <v>79</v>
      </c>
      <c r="K1697" s="1" t="s">
        <v>80</v>
      </c>
      <c r="L1697" s="1" t="s">
        <v>81</v>
      </c>
      <c r="M1697" s="20">
        <v>43219</v>
      </c>
      <c r="N1697" s="21">
        <f>E1697-G1697</f>
        <v>5754.17</v>
      </c>
      <c r="O1697" s="19">
        <f>M1697-B1697</f>
        <v>0</v>
      </c>
    </row>
    <row r="1698" spans="1:15">
      <c r="A1698" s="1">
        <v>28357</v>
      </c>
      <c r="B1698" s="20">
        <v>42875</v>
      </c>
      <c r="C1698" s="1" t="s">
        <v>61</v>
      </c>
      <c r="D1698" s="1">
        <v>50</v>
      </c>
      <c r="E1698" s="1">
        <v>417.79</v>
      </c>
      <c r="F1698" s="1" t="s">
        <v>51</v>
      </c>
      <c r="G1698" s="1">
        <v>8.3000000000000007</v>
      </c>
      <c r="H1698" s="1" t="s">
        <v>88</v>
      </c>
      <c r="I1698" s="1" t="s">
        <v>70</v>
      </c>
      <c r="J1698" s="1" t="s">
        <v>54</v>
      </c>
      <c r="K1698" s="1" t="s">
        <v>55</v>
      </c>
      <c r="L1698" s="1" t="s">
        <v>56</v>
      </c>
      <c r="M1698" s="20">
        <v>42876</v>
      </c>
      <c r="N1698" s="21">
        <f>E1698-G1698</f>
        <v>409.49</v>
      </c>
      <c r="O1698" s="19">
        <f>M1698-B1698</f>
        <v>1</v>
      </c>
    </row>
    <row r="1699" spans="1:15">
      <c r="A1699" s="1">
        <v>31777</v>
      </c>
      <c r="B1699" s="20">
        <v>43391</v>
      </c>
      <c r="C1699" s="1" t="s">
        <v>61</v>
      </c>
      <c r="D1699" s="1">
        <v>10</v>
      </c>
      <c r="E1699" s="1">
        <v>147.41</v>
      </c>
      <c r="F1699" s="1" t="s">
        <v>51</v>
      </c>
      <c r="G1699" s="1">
        <v>6.9</v>
      </c>
      <c r="H1699" s="1" t="s">
        <v>99</v>
      </c>
      <c r="I1699" s="1" t="s">
        <v>74</v>
      </c>
      <c r="J1699" s="1" t="s">
        <v>54</v>
      </c>
      <c r="K1699" s="1" t="s">
        <v>101</v>
      </c>
      <c r="L1699" s="1" t="s">
        <v>56</v>
      </c>
      <c r="M1699" s="20">
        <v>43391</v>
      </c>
      <c r="N1699" s="21">
        <f>E1699-G1699</f>
        <v>140.51</v>
      </c>
      <c r="O1699" s="19">
        <f>M1699-B1699</f>
        <v>0</v>
      </c>
    </row>
    <row r="1700" spans="1:15">
      <c r="A1700" s="1">
        <v>23174</v>
      </c>
      <c r="B1700" s="20">
        <v>43672</v>
      </c>
      <c r="C1700" s="1" t="s">
        <v>85</v>
      </c>
      <c r="D1700" s="1">
        <v>8</v>
      </c>
      <c r="E1700" s="1">
        <v>147.91999999999999</v>
      </c>
      <c r="F1700" s="1" t="s">
        <v>51</v>
      </c>
      <c r="G1700" s="1">
        <v>7.5</v>
      </c>
      <c r="H1700" s="1" t="s">
        <v>52</v>
      </c>
      <c r="I1700" s="1" t="s">
        <v>63</v>
      </c>
      <c r="J1700" s="1" t="s">
        <v>54</v>
      </c>
      <c r="K1700" s="1" t="s">
        <v>82</v>
      </c>
      <c r="L1700" s="1" t="s">
        <v>56</v>
      </c>
      <c r="M1700" s="20">
        <v>43679</v>
      </c>
      <c r="N1700" s="21">
        <f>E1700-G1700</f>
        <v>140.41999999999999</v>
      </c>
      <c r="O1700" s="19">
        <f>M1700-B1700</f>
        <v>7</v>
      </c>
    </row>
    <row r="1701" spans="1:15">
      <c r="A1701" s="1">
        <v>53283</v>
      </c>
      <c r="B1701" s="20">
        <v>43400</v>
      </c>
      <c r="C1701" s="1" t="s">
        <v>57</v>
      </c>
      <c r="D1701" s="1">
        <v>2</v>
      </c>
      <c r="E1701" s="1">
        <v>26.82</v>
      </c>
      <c r="F1701" s="1" t="s">
        <v>51</v>
      </c>
      <c r="G1701" s="1">
        <v>6.2</v>
      </c>
      <c r="H1701" s="1" t="s">
        <v>73</v>
      </c>
      <c r="I1701" s="1" t="s">
        <v>70</v>
      </c>
      <c r="J1701" s="1" t="s">
        <v>64</v>
      </c>
      <c r="K1701" s="1" t="s">
        <v>97</v>
      </c>
      <c r="L1701" s="1" t="s">
        <v>66</v>
      </c>
      <c r="M1701" s="20">
        <v>43401</v>
      </c>
      <c r="N1701" s="21">
        <f>E1701-G1701</f>
        <v>20.62</v>
      </c>
      <c r="O1701" s="19">
        <f>M1701-B1701</f>
        <v>1</v>
      </c>
    </row>
    <row r="1702" spans="1:15">
      <c r="A1702" s="1">
        <v>13345</v>
      </c>
      <c r="B1702" s="20">
        <v>43710</v>
      </c>
      <c r="C1702" s="1" t="s">
        <v>61</v>
      </c>
      <c r="D1702" s="1">
        <v>45</v>
      </c>
      <c r="E1702" s="1">
        <v>517.49</v>
      </c>
      <c r="F1702" s="1" t="s">
        <v>51</v>
      </c>
      <c r="G1702" s="1">
        <v>3.6</v>
      </c>
      <c r="H1702" s="1" t="s">
        <v>52</v>
      </c>
      <c r="I1702" s="1" t="s">
        <v>53</v>
      </c>
      <c r="J1702" s="1" t="s">
        <v>54</v>
      </c>
      <c r="K1702" s="1" t="s">
        <v>75</v>
      </c>
      <c r="L1702" s="1" t="s">
        <v>90</v>
      </c>
      <c r="M1702" s="20">
        <v>43710</v>
      </c>
      <c r="N1702" s="21">
        <f>E1702-G1702</f>
        <v>513.89</v>
      </c>
      <c r="O1702" s="19">
        <f>M1702-B1702</f>
        <v>0</v>
      </c>
    </row>
    <row r="1703" spans="1:15">
      <c r="A1703" s="1">
        <v>47712</v>
      </c>
      <c r="B1703" s="20">
        <v>42928</v>
      </c>
      <c r="C1703" s="1" t="s">
        <v>85</v>
      </c>
      <c r="D1703" s="1">
        <v>50</v>
      </c>
      <c r="E1703" s="1">
        <v>293.22000000000003</v>
      </c>
      <c r="F1703" s="1" t="s">
        <v>69</v>
      </c>
      <c r="G1703" s="1">
        <v>8.1</v>
      </c>
      <c r="H1703" s="1" t="s">
        <v>78</v>
      </c>
      <c r="I1703" s="1" t="s">
        <v>70</v>
      </c>
      <c r="J1703" s="1" t="s">
        <v>54</v>
      </c>
      <c r="K1703" s="1" t="s">
        <v>55</v>
      </c>
      <c r="L1703" s="1" t="s">
        <v>56</v>
      </c>
      <c r="M1703" s="20">
        <v>42933</v>
      </c>
      <c r="N1703" s="21">
        <f>E1703-G1703</f>
        <v>285.12</v>
      </c>
      <c r="O1703" s="19">
        <f>M1703-B1703</f>
        <v>5</v>
      </c>
    </row>
    <row r="1704" spans="1:15">
      <c r="A1704" s="1">
        <v>58368</v>
      </c>
      <c r="B1704" s="20">
        <v>43655</v>
      </c>
      <c r="C1704" s="1" t="s">
        <v>57</v>
      </c>
      <c r="D1704" s="1">
        <v>5</v>
      </c>
      <c r="E1704" s="1">
        <v>348.21010000000001</v>
      </c>
      <c r="F1704" s="1" t="s">
        <v>69</v>
      </c>
      <c r="G1704" s="1">
        <v>7.4</v>
      </c>
      <c r="H1704" s="1" t="s">
        <v>119</v>
      </c>
      <c r="I1704" s="1" t="s">
        <v>53</v>
      </c>
      <c r="J1704" s="1" t="s">
        <v>54</v>
      </c>
      <c r="K1704" s="1" t="s">
        <v>82</v>
      </c>
      <c r="L1704" s="1" t="s">
        <v>56</v>
      </c>
      <c r="M1704" s="20">
        <v>43655</v>
      </c>
      <c r="N1704" s="21">
        <f>E1704-G1704</f>
        <v>340.81010000000003</v>
      </c>
      <c r="O1704" s="19">
        <f>M1704-B1704</f>
        <v>0</v>
      </c>
    </row>
    <row r="1705" spans="1:15">
      <c r="A1705" s="1">
        <v>29030</v>
      </c>
      <c r="B1705" s="20">
        <v>43466</v>
      </c>
      <c r="C1705" s="1" t="s">
        <v>92</v>
      </c>
      <c r="D1705" s="1">
        <v>10</v>
      </c>
      <c r="E1705" s="1">
        <v>206.06</v>
      </c>
      <c r="F1705" s="1" t="s">
        <v>51</v>
      </c>
      <c r="G1705" s="1">
        <v>4.4000000000000004</v>
      </c>
      <c r="H1705" s="1" t="s">
        <v>62</v>
      </c>
      <c r="I1705" s="1" t="s">
        <v>53</v>
      </c>
      <c r="J1705" s="1" t="s">
        <v>54</v>
      </c>
      <c r="K1705" s="1" t="s">
        <v>100</v>
      </c>
      <c r="L1705" s="1" t="s">
        <v>76</v>
      </c>
      <c r="M1705" s="20">
        <v>43467</v>
      </c>
      <c r="N1705" s="21">
        <f>E1705-G1705</f>
        <v>201.66</v>
      </c>
      <c r="O1705" s="19">
        <f>M1705-B1705</f>
        <v>1</v>
      </c>
    </row>
    <row r="1706" spans="1:15">
      <c r="A1706" s="1">
        <v>44965</v>
      </c>
      <c r="B1706" s="20">
        <v>43374</v>
      </c>
      <c r="C1706" s="1" t="s">
        <v>85</v>
      </c>
      <c r="D1706" s="1">
        <v>45</v>
      </c>
      <c r="E1706" s="1">
        <v>80.67</v>
      </c>
      <c r="F1706" s="1" t="s">
        <v>51</v>
      </c>
      <c r="G1706" s="1">
        <v>0.7</v>
      </c>
      <c r="H1706" s="1" t="s">
        <v>91</v>
      </c>
      <c r="I1706" s="1" t="s">
        <v>53</v>
      </c>
      <c r="J1706" s="1" t="s">
        <v>54</v>
      </c>
      <c r="K1706" s="1" t="s">
        <v>100</v>
      </c>
      <c r="L1706" s="1" t="s">
        <v>76</v>
      </c>
      <c r="M1706" s="20">
        <v>43378</v>
      </c>
      <c r="N1706" s="21">
        <f>E1706-G1706</f>
        <v>79.97</v>
      </c>
      <c r="O1706" s="19">
        <f>M1706-B1706</f>
        <v>4</v>
      </c>
    </row>
    <row r="1707" spans="1:15">
      <c r="A1707" s="1">
        <v>8998</v>
      </c>
      <c r="B1707" s="20">
        <v>42737</v>
      </c>
      <c r="C1707" s="1" t="s">
        <v>85</v>
      </c>
      <c r="D1707" s="1">
        <v>37</v>
      </c>
      <c r="E1707" s="1">
        <v>1891.63</v>
      </c>
      <c r="F1707" s="1" t="s">
        <v>51</v>
      </c>
      <c r="G1707" s="1">
        <v>14.6</v>
      </c>
      <c r="H1707" s="1" t="s">
        <v>99</v>
      </c>
      <c r="I1707" s="1" t="s">
        <v>63</v>
      </c>
      <c r="J1707" s="1" t="s">
        <v>54</v>
      </c>
      <c r="K1707" s="1" t="s">
        <v>98</v>
      </c>
      <c r="L1707" s="1" t="s">
        <v>56</v>
      </c>
      <c r="M1707" s="20">
        <v>42741</v>
      </c>
      <c r="N1707" s="21">
        <f>E1707-G1707</f>
        <v>1877.0300000000002</v>
      </c>
      <c r="O1707" s="19">
        <f>M1707-B1707</f>
        <v>4</v>
      </c>
    </row>
    <row r="1708" spans="1:15">
      <c r="A1708" s="1">
        <v>7619</v>
      </c>
      <c r="B1708" s="20">
        <v>43015</v>
      </c>
      <c r="C1708" s="1" t="s">
        <v>61</v>
      </c>
      <c r="D1708" s="1">
        <v>8</v>
      </c>
      <c r="E1708" s="1">
        <v>151.69</v>
      </c>
      <c r="F1708" s="1" t="s">
        <v>51</v>
      </c>
      <c r="G1708" s="1">
        <v>2.1</v>
      </c>
      <c r="H1708" s="1" t="s">
        <v>52</v>
      </c>
      <c r="I1708" s="1" t="s">
        <v>63</v>
      </c>
      <c r="J1708" s="1" t="s">
        <v>64</v>
      </c>
      <c r="K1708" s="1" t="s">
        <v>71</v>
      </c>
      <c r="L1708" s="1" t="s">
        <v>90</v>
      </c>
      <c r="M1708" s="20">
        <v>43016</v>
      </c>
      <c r="N1708" s="21">
        <f>E1708-G1708</f>
        <v>149.59</v>
      </c>
      <c r="O1708" s="19">
        <f>M1708-B1708</f>
        <v>1</v>
      </c>
    </row>
    <row r="1709" spans="1:15">
      <c r="A1709" s="1">
        <v>27141</v>
      </c>
      <c r="B1709" s="20">
        <v>42769</v>
      </c>
      <c r="C1709" s="1" t="s">
        <v>61</v>
      </c>
      <c r="D1709" s="1">
        <v>25</v>
      </c>
      <c r="E1709" s="1">
        <v>530.51</v>
      </c>
      <c r="F1709" s="1" t="s">
        <v>51</v>
      </c>
      <c r="G1709" s="1">
        <v>6.8</v>
      </c>
      <c r="H1709" s="1" t="s">
        <v>91</v>
      </c>
      <c r="I1709" s="1" t="s">
        <v>53</v>
      </c>
      <c r="J1709" s="1" t="s">
        <v>79</v>
      </c>
      <c r="K1709" s="1" t="s">
        <v>87</v>
      </c>
      <c r="L1709" s="1" t="s">
        <v>56</v>
      </c>
      <c r="M1709" s="20">
        <v>42770</v>
      </c>
      <c r="N1709" s="21">
        <f>E1709-G1709</f>
        <v>523.71</v>
      </c>
      <c r="O1709" s="19">
        <f>M1709-B1709</f>
        <v>1</v>
      </c>
    </row>
    <row r="1710" spans="1:15">
      <c r="A1710" s="1">
        <v>12450</v>
      </c>
      <c r="B1710" s="20">
        <v>42440</v>
      </c>
      <c r="C1710" s="1" t="s">
        <v>61</v>
      </c>
      <c r="D1710" s="1">
        <v>15</v>
      </c>
      <c r="E1710" s="1">
        <v>1226.6600000000001</v>
      </c>
      <c r="F1710" s="1" t="s">
        <v>51</v>
      </c>
      <c r="G1710" s="1">
        <v>15.5</v>
      </c>
      <c r="H1710" s="1" t="s">
        <v>88</v>
      </c>
      <c r="I1710" s="1" t="s">
        <v>74</v>
      </c>
      <c r="J1710" s="1" t="s">
        <v>64</v>
      </c>
      <c r="K1710" s="1" t="s">
        <v>71</v>
      </c>
      <c r="L1710" s="1" t="s">
        <v>56</v>
      </c>
      <c r="M1710" s="20">
        <v>42442</v>
      </c>
      <c r="N1710" s="21">
        <f>E1710-G1710</f>
        <v>1211.1600000000001</v>
      </c>
      <c r="O1710" s="19">
        <f>M1710-B1710</f>
        <v>2</v>
      </c>
    </row>
    <row r="1711" spans="1:15">
      <c r="A1711" s="1">
        <v>38887</v>
      </c>
      <c r="B1711" s="20">
        <v>42666</v>
      </c>
      <c r="C1711" s="1" t="s">
        <v>50</v>
      </c>
      <c r="D1711" s="1">
        <v>25</v>
      </c>
      <c r="E1711" s="1">
        <v>405.42</v>
      </c>
      <c r="F1711" s="1" t="s">
        <v>51</v>
      </c>
      <c r="G1711" s="1">
        <v>7.7</v>
      </c>
      <c r="H1711" s="1" t="s">
        <v>88</v>
      </c>
      <c r="I1711" s="1" t="s">
        <v>63</v>
      </c>
      <c r="J1711" s="1" t="s">
        <v>54</v>
      </c>
      <c r="K1711" s="1" t="s">
        <v>55</v>
      </c>
      <c r="L1711" s="1" t="s">
        <v>56</v>
      </c>
      <c r="M1711" s="20">
        <v>42667</v>
      </c>
      <c r="N1711" s="21">
        <f>E1711-G1711</f>
        <v>397.72</v>
      </c>
      <c r="O1711" s="19">
        <f>M1711-B1711</f>
        <v>1</v>
      </c>
    </row>
    <row r="1712" spans="1:15">
      <c r="A1712" s="1">
        <v>36608</v>
      </c>
      <c r="B1712" s="20">
        <v>43370</v>
      </c>
      <c r="C1712" s="1" t="s">
        <v>85</v>
      </c>
      <c r="D1712" s="1">
        <v>49</v>
      </c>
      <c r="E1712" s="1">
        <v>4573.13</v>
      </c>
      <c r="F1712" s="1" t="s">
        <v>51</v>
      </c>
      <c r="G1712" s="1">
        <v>21.4</v>
      </c>
      <c r="H1712" s="1" t="s">
        <v>88</v>
      </c>
      <c r="I1712" s="1" t="s">
        <v>74</v>
      </c>
      <c r="J1712" s="1" t="s">
        <v>54</v>
      </c>
      <c r="K1712" s="1" t="s">
        <v>84</v>
      </c>
      <c r="L1712" s="1" t="s">
        <v>56</v>
      </c>
      <c r="M1712" s="20">
        <v>43377</v>
      </c>
      <c r="N1712" s="21">
        <f>E1712-G1712</f>
        <v>4551.7300000000005</v>
      </c>
      <c r="O1712" s="19">
        <f>M1712-B1712</f>
        <v>7</v>
      </c>
    </row>
    <row r="1713" spans="1:15">
      <c r="A1713" s="1">
        <v>27879</v>
      </c>
      <c r="B1713" s="20">
        <v>42791</v>
      </c>
      <c r="C1713" s="1" t="s">
        <v>92</v>
      </c>
      <c r="D1713" s="1">
        <v>44</v>
      </c>
      <c r="E1713" s="1">
        <v>715.84</v>
      </c>
      <c r="F1713" s="1" t="s">
        <v>51</v>
      </c>
      <c r="G1713" s="1">
        <v>1.5</v>
      </c>
      <c r="H1713" s="1" t="s">
        <v>93</v>
      </c>
      <c r="I1713" s="1" t="s">
        <v>74</v>
      </c>
      <c r="J1713" s="1" t="s">
        <v>54</v>
      </c>
      <c r="K1713" s="1" t="s">
        <v>84</v>
      </c>
      <c r="L1713" s="1" t="s">
        <v>56</v>
      </c>
      <c r="M1713" s="20">
        <v>42792</v>
      </c>
      <c r="N1713" s="21">
        <f>E1713-G1713</f>
        <v>714.34</v>
      </c>
      <c r="O1713" s="19">
        <f>M1713-B1713</f>
        <v>1</v>
      </c>
    </row>
    <row r="1714" spans="1:15">
      <c r="A1714" s="1">
        <v>34880</v>
      </c>
      <c r="B1714" s="20">
        <v>42628</v>
      </c>
      <c r="C1714" s="1" t="s">
        <v>57</v>
      </c>
      <c r="D1714" s="1">
        <v>44</v>
      </c>
      <c r="E1714" s="1">
        <v>304.29000000000002</v>
      </c>
      <c r="F1714" s="1" t="s">
        <v>51</v>
      </c>
      <c r="G1714" s="1">
        <v>5.6</v>
      </c>
      <c r="H1714" s="1" t="s">
        <v>119</v>
      </c>
      <c r="I1714" s="1" t="s">
        <v>70</v>
      </c>
      <c r="J1714" s="1" t="s">
        <v>54</v>
      </c>
      <c r="K1714" s="1" t="s">
        <v>101</v>
      </c>
      <c r="L1714" s="1" t="s">
        <v>56</v>
      </c>
      <c r="M1714" s="20">
        <v>42629</v>
      </c>
      <c r="N1714" s="21">
        <f>E1714-G1714</f>
        <v>298.69</v>
      </c>
      <c r="O1714" s="19">
        <f>M1714-B1714</f>
        <v>1</v>
      </c>
    </row>
    <row r="1715" spans="1:15">
      <c r="A1715" s="1">
        <v>19394</v>
      </c>
      <c r="B1715" s="20">
        <v>43824</v>
      </c>
      <c r="C1715" s="1" t="s">
        <v>92</v>
      </c>
      <c r="D1715" s="1">
        <v>16</v>
      </c>
      <c r="E1715" s="1">
        <v>298.87990000000002</v>
      </c>
      <c r="F1715" s="1" t="s">
        <v>51</v>
      </c>
      <c r="G1715" s="1">
        <v>1.1000000000000001</v>
      </c>
      <c r="H1715" s="1" t="s">
        <v>52</v>
      </c>
      <c r="I1715" s="1" t="s">
        <v>53</v>
      </c>
      <c r="J1715" s="1" t="s">
        <v>64</v>
      </c>
      <c r="K1715" s="1" t="s">
        <v>65</v>
      </c>
      <c r="L1715" s="1" t="s">
        <v>76</v>
      </c>
      <c r="M1715" s="20">
        <v>43825</v>
      </c>
      <c r="N1715" s="21">
        <f>E1715-G1715</f>
        <v>297.7799</v>
      </c>
      <c r="O1715" s="19">
        <f>M1715-B1715</f>
        <v>1</v>
      </c>
    </row>
    <row r="1716" spans="1:15">
      <c r="A1716" s="1">
        <v>24903</v>
      </c>
      <c r="B1716" s="20">
        <v>43026</v>
      </c>
      <c r="C1716" s="1" t="s">
        <v>85</v>
      </c>
      <c r="D1716" s="1">
        <v>33</v>
      </c>
      <c r="E1716" s="1">
        <v>1761.72</v>
      </c>
      <c r="F1716" s="1" t="s">
        <v>51</v>
      </c>
      <c r="G1716" s="1">
        <v>6.2</v>
      </c>
      <c r="H1716" s="1" t="s">
        <v>52</v>
      </c>
      <c r="I1716" s="1" t="s">
        <v>53</v>
      </c>
      <c r="J1716" s="1" t="s">
        <v>54</v>
      </c>
      <c r="K1716" s="1" t="s">
        <v>101</v>
      </c>
      <c r="L1716" s="1" t="s">
        <v>56</v>
      </c>
      <c r="M1716" s="20">
        <v>43033</v>
      </c>
      <c r="N1716" s="21">
        <f>E1716-G1716</f>
        <v>1755.52</v>
      </c>
      <c r="O1716" s="19">
        <f>M1716-B1716</f>
        <v>7</v>
      </c>
    </row>
    <row r="1717" spans="1:15">
      <c r="A1717" s="1">
        <v>36835</v>
      </c>
      <c r="B1717" s="20">
        <v>42662</v>
      </c>
      <c r="C1717" s="1" t="s">
        <v>50</v>
      </c>
      <c r="D1717" s="1">
        <v>18</v>
      </c>
      <c r="E1717" s="1">
        <v>1257.8171</v>
      </c>
      <c r="F1717" s="1" t="s">
        <v>51</v>
      </c>
      <c r="G1717" s="1">
        <v>15.5</v>
      </c>
      <c r="H1717" s="1" t="s">
        <v>91</v>
      </c>
      <c r="I1717" s="1" t="s">
        <v>70</v>
      </c>
      <c r="J1717" s="1" t="s">
        <v>79</v>
      </c>
      <c r="K1717" s="1" t="s">
        <v>87</v>
      </c>
      <c r="L1717" s="1" t="s">
        <v>56</v>
      </c>
      <c r="M1717" s="20">
        <v>42663</v>
      </c>
      <c r="N1717" s="21">
        <f>E1717-G1717</f>
        <v>1242.3171</v>
      </c>
      <c r="O1717" s="19">
        <f>M1717-B1717</f>
        <v>1</v>
      </c>
    </row>
    <row r="1718" spans="1:15">
      <c r="A1718" s="1">
        <v>46726</v>
      </c>
      <c r="B1718" s="20">
        <v>43651</v>
      </c>
      <c r="C1718" s="1" t="s">
        <v>61</v>
      </c>
      <c r="D1718" s="1">
        <v>46</v>
      </c>
      <c r="E1718" s="1">
        <v>348.79</v>
      </c>
      <c r="F1718" s="1" t="s">
        <v>51</v>
      </c>
      <c r="G1718" s="1">
        <v>9</v>
      </c>
      <c r="H1718" s="1" t="s">
        <v>52</v>
      </c>
      <c r="I1718" s="1" t="s">
        <v>74</v>
      </c>
      <c r="J1718" s="1" t="s">
        <v>54</v>
      </c>
      <c r="K1718" s="1" t="s">
        <v>75</v>
      </c>
      <c r="L1718" s="1" t="s">
        <v>90</v>
      </c>
      <c r="M1718" s="20">
        <v>43651</v>
      </c>
      <c r="N1718" s="21">
        <f>E1718-G1718</f>
        <v>339.79</v>
      </c>
      <c r="O1718" s="19">
        <f>M1718-B1718</f>
        <v>0</v>
      </c>
    </row>
    <row r="1719" spans="1:15">
      <c r="A1719" s="1">
        <v>10784</v>
      </c>
      <c r="B1719" s="20">
        <v>42920</v>
      </c>
      <c r="C1719" s="1" t="s">
        <v>61</v>
      </c>
      <c r="D1719" s="1">
        <v>2</v>
      </c>
      <c r="E1719" s="1">
        <v>20.715199999999999</v>
      </c>
      <c r="F1719" s="1" t="s">
        <v>51</v>
      </c>
      <c r="G1719" s="1">
        <v>6.6</v>
      </c>
      <c r="H1719" s="1" t="s">
        <v>78</v>
      </c>
      <c r="I1719" s="1" t="s">
        <v>70</v>
      </c>
      <c r="J1719" s="1" t="s">
        <v>54</v>
      </c>
      <c r="K1719" s="1" t="s">
        <v>101</v>
      </c>
      <c r="L1719" s="1" t="s">
        <v>56</v>
      </c>
      <c r="M1719" s="20">
        <v>42921</v>
      </c>
      <c r="N1719" s="21">
        <f>E1719-G1719</f>
        <v>14.1152</v>
      </c>
      <c r="O1719" s="19">
        <f>M1719-B1719</f>
        <v>1</v>
      </c>
    </row>
    <row r="1720" spans="1:15">
      <c r="A1720" s="1">
        <v>5504</v>
      </c>
      <c r="B1720" s="20">
        <v>42739</v>
      </c>
      <c r="C1720" s="1" t="s">
        <v>57</v>
      </c>
      <c r="D1720" s="1">
        <v>15</v>
      </c>
      <c r="E1720" s="1">
        <v>649.02</v>
      </c>
      <c r="F1720" s="1" t="s">
        <v>51</v>
      </c>
      <c r="G1720" s="1">
        <v>5.3</v>
      </c>
      <c r="H1720" s="1" t="s">
        <v>73</v>
      </c>
      <c r="I1720" s="1" t="s">
        <v>74</v>
      </c>
      <c r="J1720" s="1" t="s">
        <v>64</v>
      </c>
      <c r="K1720" s="1" t="s">
        <v>65</v>
      </c>
      <c r="L1720" s="1" t="s">
        <v>56</v>
      </c>
      <c r="M1720" s="20">
        <v>42741</v>
      </c>
      <c r="N1720" s="21">
        <f>E1720-G1720</f>
        <v>643.72</v>
      </c>
      <c r="O1720" s="19">
        <f>M1720-B1720</f>
        <v>2</v>
      </c>
    </row>
    <row r="1721" spans="1:15">
      <c r="A1721" s="1">
        <v>23559</v>
      </c>
      <c r="B1721" s="20">
        <v>42933</v>
      </c>
      <c r="C1721" s="1" t="s">
        <v>85</v>
      </c>
      <c r="D1721" s="1">
        <v>9</v>
      </c>
      <c r="E1721" s="1">
        <v>185.58</v>
      </c>
      <c r="F1721" s="1" t="s">
        <v>51</v>
      </c>
      <c r="G1721" s="1">
        <v>9.1</v>
      </c>
      <c r="H1721" s="1" t="s">
        <v>91</v>
      </c>
      <c r="I1721" s="1" t="s">
        <v>70</v>
      </c>
      <c r="J1721" s="1" t="s">
        <v>64</v>
      </c>
      <c r="K1721" s="1" t="s">
        <v>97</v>
      </c>
      <c r="L1721" s="1" t="s">
        <v>66</v>
      </c>
      <c r="M1721" s="20">
        <v>42938</v>
      </c>
      <c r="N1721" s="21">
        <f>E1721-G1721</f>
        <v>176.48000000000002</v>
      </c>
      <c r="O1721" s="19">
        <f>M1721-B1721</f>
        <v>5</v>
      </c>
    </row>
    <row r="1722" spans="1:15">
      <c r="A1722" s="1">
        <v>6369</v>
      </c>
      <c r="B1722" s="20">
        <v>42722</v>
      </c>
      <c r="C1722" s="1" t="s">
        <v>57</v>
      </c>
      <c r="D1722" s="1">
        <v>30</v>
      </c>
      <c r="E1722" s="1">
        <v>15966.71</v>
      </c>
      <c r="F1722" s="1" t="s">
        <v>77</v>
      </c>
      <c r="G1722" s="1">
        <v>48.9</v>
      </c>
      <c r="H1722" s="1" t="s">
        <v>86</v>
      </c>
      <c r="I1722" s="1" t="s">
        <v>53</v>
      </c>
      <c r="J1722" s="1" t="s">
        <v>79</v>
      </c>
      <c r="K1722" s="1" t="s">
        <v>114</v>
      </c>
      <c r="L1722" s="1" t="s">
        <v>115</v>
      </c>
      <c r="M1722" s="20">
        <v>42724</v>
      </c>
      <c r="N1722" s="21">
        <f>E1722-G1722</f>
        <v>15917.81</v>
      </c>
      <c r="O1722" s="19">
        <f>M1722-B1722</f>
        <v>2</v>
      </c>
    </row>
    <row r="1723" spans="1:15">
      <c r="A1723" s="1">
        <v>2181</v>
      </c>
      <c r="B1723" s="20">
        <v>43354</v>
      </c>
      <c r="C1723" s="1" t="s">
        <v>92</v>
      </c>
      <c r="D1723" s="1">
        <v>40</v>
      </c>
      <c r="E1723" s="1">
        <v>109.74</v>
      </c>
      <c r="F1723" s="1" t="s">
        <v>51</v>
      </c>
      <c r="G1723" s="1">
        <v>0.5</v>
      </c>
      <c r="H1723" s="1" t="s">
        <v>52</v>
      </c>
      <c r="I1723" s="1" t="s">
        <v>70</v>
      </c>
      <c r="J1723" s="1" t="s">
        <v>54</v>
      </c>
      <c r="K1723" s="1" t="s">
        <v>58</v>
      </c>
      <c r="L1723" s="1" t="s">
        <v>56</v>
      </c>
      <c r="M1723" s="20">
        <v>43354</v>
      </c>
      <c r="N1723" s="21">
        <f>E1723-G1723</f>
        <v>109.24</v>
      </c>
      <c r="O1723" s="19">
        <f>M1723-B1723</f>
        <v>0</v>
      </c>
    </row>
    <row r="1724" spans="1:15">
      <c r="A1724" s="1">
        <v>30114</v>
      </c>
      <c r="B1724" s="20">
        <v>42962</v>
      </c>
      <c r="C1724" s="1" t="s">
        <v>85</v>
      </c>
      <c r="D1724" s="1">
        <v>7</v>
      </c>
      <c r="E1724" s="1">
        <v>4993.99</v>
      </c>
      <c r="F1724" s="1" t="s">
        <v>69</v>
      </c>
      <c r="G1724" s="1">
        <v>26.2</v>
      </c>
      <c r="H1724" s="1" t="s">
        <v>78</v>
      </c>
      <c r="I1724" s="1" t="s">
        <v>53</v>
      </c>
      <c r="J1724" s="1" t="s">
        <v>64</v>
      </c>
      <c r="K1724" s="1" t="s">
        <v>96</v>
      </c>
      <c r="L1724" s="1" t="s">
        <v>104</v>
      </c>
      <c r="M1724" s="20">
        <v>42969</v>
      </c>
      <c r="N1724" s="21">
        <f>E1724-G1724</f>
        <v>4967.79</v>
      </c>
      <c r="O1724" s="19">
        <f>M1724-B1724</f>
        <v>7</v>
      </c>
    </row>
    <row r="1725" spans="1:15">
      <c r="A1725" s="1">
        <v>52196</v>
      </c>
      <c r="B1725" s="20">
        <v>42764</v>
      </c>
      <c r="C1725" s="1" t="s">
        <v>61</v>
      </c>
      <c r="D1725" s="1">
        <v>1</v>
      </c>
      <c r="E1725" s="1">
        <v>4.12</v>
      </c>
      <c r="F1725" s="1" t="s">
        <v>51</v>
      </c>
      <c r="G1725" s="1">
        <v>1.1000000000000001</v>
      </c>
      <c r="H1725" s="1" t="s">
        <v>73</v>
      </c>
      <c r="I1725" s="1" t="s">
        <v>53</v>
      </c>
      <c r="J1725" s="1" t="s">
        <v>54</v>
      </c>
      <c r="K1725" s="1" t="s">
        <v>58</v>
      </c>
      <c r="L1725" s="1" t="s">
        <v>56</v>
      </c>
      <c r="M1725" s="20">
        <v>42765</v>
      </c>
      <c r="N1725" s="21">
        <f>E1725-G1725</f>
        <v>3.02</v>
      </c>
      <c r="O1725" s="19">
        <f>M1725-B1725</f>
        <v>1</v>
      </c>
    </row>
    <row r="1726" spans="1:15">
      <c r="A1726" s="1">
        <v>3525</v>
      </c>
      <c r="B1726" s="20">
        <v>43454</v>
      </c>
      <c r="C1726" s="1" t="s">
        <v>61</v>
      </c>
      <c r="D1726" s="1">
        <v>38</v>
      </c>
      <c r="E1726" s="1">
        <v>123.51009999999999</v>
      </c>
      <c r="F1726" s="1" t="s">
        <v>51</v>
      </c>
      <c r="G1726" s="1">
        <v>1.4</v>
      </c>
      <c r="H1726" s="1" t="s">
        <v>95</v>
      </c>
      <c r="I1726" s="1" t="s">
        <v>70</v>
      </c>
      <c r="J1726" s="1" t="s">
        <v>54</v>
      </c>
      <c r="K1726" s="1" t="s">
        <v>100</v>
      </c>
      <c r="L1726" s="1" t="s">
        <v>76</v>
      </c>
      <c r="M1726" s="20">
        <v>43456</v>
      </c>
      <c r="N1726" s="21">
        <f>E1726-G1726</f>
        <v>122.11009999999999</v>
      </c>
      <c r="O1726" s="19">
        <f>M1726-B1726</f>
        <v>2</v>
      </c>
    </row>
    <row r="1727" spans="1:15">
      <c r="A1727" s="1">
        <v>14147</v>
      </c>
      <c r="B1727" s="20">
        <v>42800</v>
      </c>
      <c r="C1727" s="1" t="s">
        <v>61</v>
      </c>
      <c r="D1727" s="1">
        <v>16</v>
      </c>
      <c r="E1727" s="1">
        <v>79.319999999999993</v>
      </c>
      <c r="F1727" s="1" t="s">
        <v>51</v>
      </c>
      <c r="G1727" s="1">
        <v>7.2</v>
      </c>
      <c r="H1727" s="1" t="s">
        <v>52</v>
      </c>
      <c r="I1727" s="1" t="s">
        <v>70</v>
      </c>
      <c r="J1727" s="1" t="s">
        <v>54</v>
      </c>
      <c r="K1727" s="1" t="s">
        <v>101</v>
      </c>
      <c r="L1727" s="1" t="s">
        <v>56</v>
      </c>
      <c r="M1727" s="20">
        <v>42801</v>
      </c>
      <c r="N1727" s="21">
        <f>E1727-G1727</f>
        <v>72.11999999999999</v>
      </c>
      <c r="O1727" s="19">
        <f>M1727-B1727</f>
        <v>1</v>
      </c>
    </row>
    <row r="1728" spans="1:15">
      <c r="A1728" s="1">
        <v>52999</v>
      </c>
      <c r="B1728" s="20">
        <v>43580</v>
      </c>
      <c r="C1728" s="1" t="s">
        <v>61</v>
      </c>
      <c r="D1728" s="1">
        <v>7</v>
      </c>
      <c r="E1728" s="1">
        <v>47.75</v>
      </c>
      <c r="F1728" s="1" t="s">
        <v>51</v>
      </c>
      <c r="G1728" s="1">
        <v>6.1</v>
      </c>
      <c r="H1728" s="1" t="s">
        <v>52</v>
      </c>
      <c r="I1728" s="1" t="s">
        <v>70</v>
      </c>
      <c r="J1728" s="1" t="s">
        <v>54</v>
      </c>
      <c r="K1728" s="1" t="s">
        <v>101</v>
      </c>
      <c r="L1728" s="1" t="s">
        <v>56</v>
      </c>
      <c r="M1728" s="20">
        <v>43580</v>
      </c>
      <c r="N1728" s="21">
        <f>E1728-G1728</f>
        <v>41.65</v>
      </c>
      <c r="O1728" s="19">
        <f>M1728-B1728</f>
        <v>0</v>
      </c>
    </row>
    <row r="1729" spans="1:15">
      <c r="A1729" s="1">
        <v>56672</v>
      </c>
      <c r="B1729" s="20">
        <v>43597</v>
      </c>
      <c r="C1729" s="1" t="s">
        <v>57</v>
      </c>
      <c r="D1729" s="1">
        <v>8</v>
      </c>
      <c r="E1729" s="1">
        <v>635.19000000000005</v>
      </c>
      <c r="F1729" s="1" t="s">
        <v>77</v>
      </c>
      <c r="G1729" s="1">
        <v>64.2</v>
      </c>
      <c r="H1729" s="1" t="s">
        <v>78</v>
      </c>
      <c r="I1729" s="1" t="s">
        <v>63</v>
      </c>
      <c r="J1729" s="1" t="s">
        <v>79</v>
      </c>
      <c r="K1729" s="1" t="s">
        <v>114</v>
      </c>
      <c r="L1729" s="1" t="s">
        <v>81</v>
      </c>
      <c r="M1729" s="20">
        <v>43599</v>
      </c>
      <c r="N1729" s="21">
        <f>E1729-G1729</f>
        <v>570.99</v>
      </c>
      <c r="O1729" s="19">
        <f>M1729-B1729</f>
        <v>2</v>
      </c>
    </row>
    <row r="1730" spans="1:15">
      <c r="A1730" s="1">
        <v>3783</v>
      </c>
      <c r="B1730" s="20">
        <v>43073</v>
      </c>
      <c r="C1730" s="1" t="s">
        <v>61</v>
      </c>
      <c r="D1730" s="1">
        <v>11</v>
      </c>
      <c r="E1730" s="1">
        <v>98.59</v>
      </c>
      <c r="F1730" s="1" t="s">
        <v>51</v>
      </c>
      <c r="G1730" s="1">
        <v>3</v>
      </c>
      <c r="H1730" s="1" t="s">
        <v>91</v>
      </c>
      <c r="I1730" s="1" t="s">
        <v>53</v>
      </c>
      <c r="J1730" s="1" t="s">
        <v>64</v>
      </c>
      <c r="K1730" s="1" t="s">
        <v>71</v>
      </c>
      <c r="L1730" s="1" t="s">
        <v>90</v>
      </c>
      <c r="M1730" s="20">
        <v>43073</v>
      </c>
      <c r="N1730" s="21">
        <f>E1730-G1730</f>
        <v>95.59</v>
      </c>
      <c r="O1730" s="19">
        <f>M1730-B1730</f>
        <v>0</v>
      </c>
    </row>
    <row r="1731" spans="1:15">
      <c r="A1731" s="1">
        <v>53188</v>
      </c>
      <c r="B1731" s="20">
        <v>43774</v>
      </c>
      <c r="C1731" s="1" t="s">
        <v>57</v>
      </c>
      <c r="D1731" s="1">
        <v>22</v>
      </c>
      <c r="E1731" s="1">
        <v>664.69</v>
      </c>
      <c r="F1731" s="1" t="s">
        <v>51</v>
      </c>
      <c r="G1731" s="1">
        <v>7.1</v>
      </c>
      <c r="H1731" s="1" t="s">
        <v>78</v>
      </c>
      <c r="I1731" s="1" t="s">
        <v>70</v>
      </c>
      <c r="J1731" s="1" t="s">
        <v>54</v>
      </c>
      <c r="K1731" s="1" t="s">
        <v>82</v>
      </c>
      <c r="L1731" s="1" t="s">
        <v>56</v>
      </c>
      <c r="M1731" s="20">
        <v>43775</v>
      </c>
      <c r="N1731" s="21">
        <f>E1731-G1731</f>
        <v>657.59</v>
      </c>
      <c r="O1731" s="19">
        <f>M1731-B1731</f>
        <v>1</v>
      </c>
    </row>
    <row r="1732" spans="1:15">
      <c r="A1732" s="1">
        <v>38850</v>
      </c>
      <c r="B1732" s="20">
        <v>42853</v>
      </c>
      <c r="C1732" s="1" t="s">
        <v>92</v>
      </c>
      <c r="D1732" s="1">
        <v>34</v>
      </c>
      <c r="E1732" s="1">
        <v>13450.69</v>
      </c>
      <c r="F1732" s="1" t="s">
        <v>77</v>
      </c>
      <c r="G1732" s="1">
        <v>43</v>
      </c>
      <c r="H1732" s="1" t="s">
        <v>73</v>
      </c>
      <c r="I1732" s="1" t="s">
        <v>70</v>
      </c>
      <c r="J1732" s="1" t="s">
        <v>79</v>
      </c>
      <c r="K1732" s="1" t="s">
        <v>114</v>
      </c>
      <c r="L1732" s="1" t="s">
        <v>115</v>
      </c>
      <c r="M1732" s="20">
        <v>42855</v>
      </c>
      <c r="N1732" s="21">
        <f>E1732-G1732</f>
        <v>13407.69</v>
      </c>
      <c r="O1732" s="19">
        <f>M1732-B1732</f>
        <v>2</v>
      </c>
    </row>
    <row r="1733" spans="1:15">
      <c r="A1733" s="1">
        <v>52999</v>
      </c>
      <c r="B1733" s="20">
        <v>43580</v>
      </c>
      <c r="C1733" s="1" t="s">
        <v>61</v>
      </c>
      <c r="D1733" s="1">
        <v>5</v>
      </c>
      <c r="E1733" s="1">
        <v>46.66</v>
      </c>
      <c r="F1733" s="1" t="s">
        <v>69</v>
      </c>
      <c r="G1733" s="1">
        <v>4.3</v>
      </c>
      <c r="H1733" s="1" t="s">
        <v>52</v>
      </c>
      <c r="I1733" s="1" t="s">
        <v>70</v>
      </c>
      <c r="J1733" s="1" t="s">
        <v>79</v>
      </c>
      <c r="K1733" s="1" t="s">
        <v>87</v>
      </c>
      <c r="L1733" s="1" t="s">
        <v>76</v>
      </c>
      <c r="M1733" s="20">
        <v>43582</v>
      </c>
      <c r="N1733" s="21">
        <f>E1733-G1733</f>
        <v>42.36</v>
      </c>
      <c r="O1733" s="19">
        <f>M1733-B1733</f>
        <v>2</v>
      </c>
    </row>
    <row r="1734" spans="1:15">
      <c r="A1734" s="1">
        <v>58725</v>
      </c>
      <c r="B1734" s="20">
        <v>42874</v>
      </c>
      <c r="C1734" s="1" t="s">
        <v>61</v>
      </c>
      <c r="D1734" s="1">
        <v>20</v>
      </c>
      <c r="E1734" s="1">
        <v>158.6917</v>
      </c>
      <c r="F1734" s="1" t="s">
        <v>51</v>
      </c>
      <c r="G1734" s="1">
        <v>2.2999999999999998</v>
      </c>
      <c r="H1734" s="1" t="s">
        <v>52</v>
      </c>
      <c r="I1734" s="1" t="s">
        <v>53</v>
      </c>
      <c r="J1734" s="1" t="s">
        <v>54</v>
      </c>
      <c r="K1734" s="1" t="s">
        <v>101</v>
      </c>
      <c r="L1734" s="1" t="s">
        <v>76</v>
      </c>
      <c r="M1734" s="20">
        <v>42875</v>
      </c>
      <c r="N1734" s="21">
        <f>E1734-G1734</f>
        <v>156.39169999999999</v>
      </c>
      <c r="O1734" s="19">
        <f>M1734-B1734</f>
        <v>1</v>
      </c>
    </row>
    <row r="1735" spans="1:15">
      <c r="A1735" s="1">
        <v>17446</v>
      </c>
      <c r="B1735" s="20">
        <v>42529</v>
      </c>
      <c r="C1735" s="1" t="s">
        <v>50</v>
      </c>
      <c r="D1735" s="1">
        <v>15</v>
      </c>
      <c r="E1735" s="1">
        <v>148.56</v>
      </c>
      <c r="F1735" s="1" t="s">
        <v>69</v>
      </c>
      <c r="G1735" s="1">
        <v>2.8</v>
      </c>
      <c r="H1735" s="1" t="s">
        <v>78</v>
      </c>
      <c r="I1735" s="1" t="s">
        <v>70</v>
      </c>
      <c r="J1735" s="1" t="s">
        <v>54</v>
      </c>
      <c r="K1735" s="1" t="s">
        <v>75</v>
      </c>
      <c r="L1735" s="1" t="s">
        <v>90</v>
      </c>
      <c r="M1735" s="20">
        <v>42531</v>
      </c>
      <c r="N1735" s="21">
        <f>E1735-G1735</f>
        <v>145.76</v>
      </c>
      <c r="O1735" s="19">
        <f>M1735-B1735</f>
        <v>2</v>
      </c>
    </row>
    <row r="1736" spans="1:15">
      <c r="A1736" s="1">
        <v>34337</v>
      </c>
      <c r="B1736" s="20">
        <v>42868</v>
      </c>
      <c r="C1736" s="1" t="s">
        <v>92</v>
      </c>
      <c r="D1736" s="1">
        <v>36</v>
      </c>
      <c r="E1736" s="1">
        <v>3863.6095</v>
      </c>
      <c r="F1736" s="1" t="s">
        <v>69</v>
      </c>
      <c r="G1736" s="1">
        <v>9.6</v>
      </c>
      <c r="H1736" s="1" t="s">
        <v>78</v>
      </c>
      <c r="I1736" s="1" t="s">
        <v>53</v>
      </c>
      <c r="J1736" s="1" t="s">
        <v>79</v>
      </c>
      <c r="K1736" s="1" t="s">
        <v>87</v>
      </c>
      <c r="L1736" s="1" t="s">
        <v>90</v>
      </c>
      <c r="M1736" s="20">
        <v>42869</v>
      </c>
      <c r="N1736" s="21">
        <f>E1736-G1736</f>
        <v>3854.0095000000001</v>
      </c>
      <c r="O1736" s="19">
        <f>M1736-B1736</f>
        <v>1</v>
      </c>
    </row>
    <row r="1737" spans="1:15">
      <c r="A1737" s="1">
        <v>26214</v>
      </c>
      <c r="B1737" s="20">
        <v>43423</v>
      </c>
      <c r="C1737" s="1" t="s">
        <v>92</v>
      </c>
      <c r="D1737" s="1">
        <v>19</v>
      </c>
      <c r="E1737" s="1">
        <v>327.08</v>
      </c>
      <c r="F1737" s="1" t="s">
        <v>69</v>
      </c>
      <c r="G1737" s="1">
        <v>1.5</v>
      </c>
      <c r="H1737" s="1" t="s">
        <v>91</v>
      </c>
      <c r="I1737" s="1" t="s">
        <v>74</v>
      </c>
      <c r="J1737" s="1" t="s">
        <v>54</v>
      </c>
      <c r="K1737" s="1" t="s">
        <v>84</v>
      </c>
      <c r="L1737" s="1" t="s">
        <v>56</v>
      </c>
      <c r="M1737" s="20">
        <v>43424</v>
      </c>
      <c r="N1737" s="21">
        <f>E1737-G1737</f>
        <v>325.58</v>
      </c>
      <c r="O1737" s="19">
        <f>M1737-B1737</f>
        <v>1</v>
      </c>
    </row>
    <row r="1738" spans="1:15">
      <c r="A1738" s="1">
        <v>52673</v>
      </c>
      <c r="B1738" s="20">
        <v>43593</v>
      </c>
      <c r="C1738" s="1" t="s">
        <v>92</v>
      </c>
      <c r="D1738" s="1">
        <v>14</v>
      </c>
      <c r="E1738" s="1">
        <v>2188.2199999999998</v>
      </c>
      <c r="F1738" s="1" t="s">
        <v>51</v>
      </c>
      <c r="G1738" s="1">
        <v>9.6</v>
      </c>
      <c r="H1738" s="1" t="s">
        <v>88</v>
      </c>
      <c r="I1738" s="1" t="s">
        <v>53</v>
      </c>
      <c r="J1738" s="1" t="s">
        <v>64</v>
      </c>
      <c r="K1738" s="1" t="s">
        <v>65</v>
      </c>
      <c r="L1738" s="1" t="s">
        <v>56</v>
      </c>
      <c r="M1738" s="20">
        <v>43594</v>
      </c>
      <c r="N1738" s="21">
        <f>E1738-G1738</f>
        <v>2178.62</v>
      </c>
      <c r="O1738" s="19">
        <f>M1738-B1738</f>
        <v>1</v>
      </c>
    </row>
    <row r="1739" spans="1:15">
      <c r="A1739" s="1">
        <v>57281</v>
      </c>
      <c r="B1739" s="20">
        <v>42844</v>
      </c>
      <c r="C1739" s="1" t="s">
        <v>57</v>
      </c>
      <c r="D1739" s="1">
        <v>19</v>
      </c>
      <c r="E1739" s="1">
        <v>1981.23</v>
      </c>
      <c r="F1739" s="1" t="s">
        <v>77</v>
      </c>
      <c r="G1739" s="1">
        <v>38.299999999999997</v>
      </c>
      <c r="H1739" s="1" t="s">
        <v>88</v>
      </c>
      <c r="I1739" s="1" t="s">
        <v>53</v>
      </c>
      <c r="J1739" s="1" t="s">
        <v>79</v>
      </c>
      <c r="K1739" s="1" t="s">
        <v>128</v>
      </c>
      <c r="L1739" s="1" t="s">
        <v>115</v>
      </c>
      <c r="M1739" s="20">
        <v>42846</v>
      </c>
      <c r="N1739" s="21">
        <f>E1739-G1739</f>
        <v>1942.93</v>
      </c>
      <c r="O1739" s="19">
        <f>M1739-B1739</f>
        <v>2</v>
      </c>
    </row>
    <row r="1740" spans="1:15">
      <c r="A1740" s="1">
        <v>54886</v>
      </c>
      <c r="B1740" s="20">
        <v>43681</v>
      </c>
      <c r="C1740" s="1" t="s">
        <v>50</v>
      </c>
      <c r="D1740" s="1">
        <v>39</v>
      </c>
      <c r="E1740" s="1">
        <v>449.35</v>
      </c>
      <c r="F1740" s="1" t="s">
        <v>51</v>
      </c>
      <c r="G1740" s="1">
        <v>5.5</v>
      </c>
      <c r="H1740" s="1" t="s">
        <v>73</v>
      </c>
      <c r="I1740" s="1" t="s">
        <v>74</v>
      </c>
      <c r="J1740" s="1" t="s">
        <v>79</v>
      </c>
      <c r="K1740" s="1" t="s">
        <v>87</v>
      </c>
      <c r="L1740" s="1" t="s">
        <v>56</v>
      </c>
      <c r="M1740" s="20">
        <v>43682</v>
      </c>
      <c r="N1740" s="21">
        <f>E1740-G1740</f>
        <v>443.85</v>
      </c>
      <c r="O1740" s="19">
        <f>M1740-B1740</f>
        <v>1</v>
      </c>
    </row>
    <row r="1741" spans="1:15">
      <c r="A1741" s="1">
        <v>26406</v>
      </c>
      <c r="B1741" s="20">
        <v>43201</v>
      </c>
      <c r="C1741" s="1" t="s">
        <v>61</v>
      </c>
      <c r="D1741" s="1">
        <v>40</v>
      </c>
      <c r="E1741" s="1">
        <v>179.18</v>
      </c>
      <c r="F1741" s="1" t="s">
        <v>51</v>
      </c>
      <c r="G1741" s="1">
        <v>5.8</v>
      </c>
      <c r="H1741" s="1" t="s">
        <v>52</v>
      </c>
      <c r="I1741" s="1" t="s">
        <v>70</v>
      </c>
      <c r="J1741" s="1" t="s">
        <v>54</v>
      </c>
      <c r="K1741" s="1" t="s">
        <v>55</v>
      </c>
      <c r="L1741" s="1" t="s">
        <v>56</v>
      </c>
      <c r="M1741" s="20">
        <v>43204</v>
      </c>
      <c r="N1741" s="21">
        <f>E1741-G1741</f>
        <v>173.38</v>
      </c>
      <c r="O1741" s="19">
        <f>M1741-B1741</f>
        <v>3</v>
      </c>
    </row>
    <row r="1742" spans="1:15">
      <c r="A1742" s="1">
        <v>10213</v>
      </c>
      <c r="B1742" s="20">
        <v>43147</v>
      </c>
      <c r="C1742" s="1" t="s">
        <v>57</v>
      </c>
      <c r="D1742" s="1">
        <v>12</v>
      </c>
      <c r="E1742" s="1">
        <v>497.0899</v>
      </c>
      <c r="F1742" s="1" t="s">
        <v>51</v>
      </c>
      <c r="G1742" s="1">
        <v>4.3</v>
      </c>
      <c r="H1742" s="1" t="s">
        <v>95</v>
      </c>
      <c r="I1742" s="1" t="s">
        <v>53</v>
      </c>
      <c r="J1742" s="1" t="s">
        <v>64</v>
      </c>
      <c r="K1742" s="1" t="s">
        <v>71</v>
      </c>
      <c r="L1742" s="1" t="s">
        <v>56</v>
      </c>
      <c r="M1742" s="20">
        <v>43149</v>
      </c>
      <c r="N1742" s="21">
        <f>E1742-G1742</f>
        <v>492.78989999999999</v>
      </c>
      <c r="O1742" s="19">
        <f>M1742-B1742</f>
        <v>2</v>
      </c>
    </row>
    <row r="1743" spans="1:15">
      <c r="A1743" s="1">
        <v>5188</v>
      </c>
      <c r="B1743" s="20">
        <v>43159</v>
      </c>
      <c r="C1743" s="1" t="s">
        <v>61</v>
      </c>
      <c r="D1743" s="1">
        <v>24</v>
      </c>
      <c r="E1743" s="1">
        <v>206.3</v>
      </c>
      <c r="F1743" s="1" t="s">
        <v>51</v>
      </c>
      <c r="G1743" s="1">
        <v>3.1</v>
      </c>
      <c r="H1743" s="1" t="s">
        <v>95</v>
      </c>
      <c r="I1743" s="1" t="s">
        <v>74</v>
      </c>
      <c r="J1743" s="1" t="s">
        <v>54</v>
      </c>
      <c r="K1743" s="1" t="s">
        <v>101</v>
      </c>
      <c r="L1743" s="1" t="s">
        <v>76</v>
      </c>
      <c r="M1743" s="20">
        <v>43162</v>
      </c>
      <c r="N1743" s="21">
        <f>E1743-G1743</f>
        <v>203.20000000000002</v>
      </c>
      <c r="O1743" s="19">
        <f>M1743-B1743</f>
        <v>3</v>
      </c>
    </row>
    <row r="1744" spans="1:15">
      <c r="A1744" s="1">
        <v>40994</v>
      </c>
      <c r="B1744" s="20">
        <v>43747</v>
      </c>
      <c r="C1744" s="1" t="s">
        <v>57</v>
      </c>
      <c r="D1744" s="1">
        <v>42</v>
      </c>
      <c r="E1744" s="1">
        <v>848.55</v>
      </c>
      <c r="F1744" s="1" t="s">
        <v>51</v>
      </c>
      <c r="G1744" s="1">
        <v>1.6</v>
      </c>
      <c r="H1744" s="1" t="s">
        <v>126</v>
      </c>
      <c r="I1744" s="1" t="s">
        <v>74</v>
      </c>
      <c r="J1744" s="1" t="s">
        <v>54</v>
      </c>
      <c r="K1744" s="1" t="s">
        <v>55</v>
      </c>
      <c r="L1744" s="1" t="s">
        <v>56</v>
      </c>
      <c r="M1744" s="20">
        <v>43749</v>
      </c>
      <c r="N1744" s="21">
        <f>E1744-G1744</f>
        <v>846.94999999999993</v>
      </c>
      <c r="O1744" s="19">
        <f>M1744-B1744</f>
        <v>2</v>
      </c>
    </row>
    <row r="1745" spans="1:15">
      <c r="A1745" s="1">
        <v>27461</v>
      </c>
      <c r="B1745" s="20">
        <v>42791</v>
      </c>
      <c r="C1745" s="1" t="s">
        <v>50</v>
      </c>
      <c r="D1745" s="1">
        <v>26</v>
      </c>
      <c r="E1745" s="1">
        <v>1172.9000000000001</v>
      </c>
      <c r="F1745" s="1" t="s">
        <v>51</v>
      </c>
      <c r="G1745" s="1">
        <v>21.4</v>
      </c>
      <c r="H1745" s="1" t="s">
        <v>52</v>
      </c>
      <c r="I1745" s="1" t="s">
        <v>53</v>
      </c>
      <c r="J1745" s="1" t="s">
        <v>54</v>
      </c>
      <c r="K1745" s="1" t="s">
        <v>101</v>
      </c>
      <c r="L1745" s="1" t="s">
        <v>56</v>
      </c>
      <c r="M1745" s="20">
        <v>42791</v>
      </c>
      <c r="N1745" s="21">
        <f>E1745-G1745</f>
        <v>1151.5</v>
      </c>
      <c r="O1745" s="19">
        <f>M1745-B1745</f>
        <v>0</v>
      </c>
    </row>
    <row r="1746" spans="1:15">
      <c r="A1746" s="1">
        <v>34402</v>
      </c>
      <c r="B1746" s="20">
        <v>42856</v>
      </c>
      <c r="C1746" s="1" t="s">
        <v>57</v>
      </c>
      <c r="D1746" s="1">
        <v>38</v>
      </c>
      <c r="E1746" s="1">
        <v>3228.03</v>
      </c>
      <c r="F1746" s="1" t="s">
        <v>51</v>
      </c>
      <c r="G1746" s="1">
        <v>37.5</v>
      </c>
      <c r="H1746" s="1" t="s">
        <v>91</v>
      </c>
      <c r="I1746" s="1" t="s">
        <v>53</v>
      </c>
      <c r="J1746" s="1" t="s">
        <v>54</v>
      </c>
      <c r="K1746" s="1" t="s">
        <v>82</v>
      </c>
      <c r="L1746" s="1" t="s">
        <v>104</v>
      </c>
      <c r="M1746" s="20">
        <v>42858</v>
      </c>
      <c r="N1746" s="21">
        <f>E1746-G1746</f>
        <v>3190.53</v>
      </c>
      <c r="O1746" s="19">
        <f>M1746-B1746</f>
        <v>2</v>
      </c>
    </row>
    <row r="1747" spans="1:15">
      <c r="A1747" s="1">
        <v>28772</v>
      </c>
      <c r="B1747" s="20">
        <v>42406</v>
      </c>
      <c r="C1747" s="1" t="s">
        <v>57</v>
      </c>
      <c r="D1747" s="1">
        <v>4</v>
      </c>
      <c r="E1747" s="1">
        <v>755.09</v>
      </c>
      <c r="F1747" s="1" t="s">
        <v>69</v>
      </c>
      <c r="G1747" s="1">
        <v>9.6</v>
      </c>
      <c r="H1747" s="1" t="s">
        <v>91</v>
      </c>
      <c r="I1747" s="1" t="s">
        <v>74</v>
      </c>
      <c r="J1747" s="1" t="s">
        <v>64</v>
      </c>
      <c r="K1747" s="1" t="s">
        <v>65</v>
      </c>
      <c r="L1747" s="1" t="s">
        <v>56</v>
      </c>
      <c r="M1747" s="20">
        <v>42408</v>
      </c>
      <c r="N1747" s="21">
        <f>E1747-G1747</f>
        <v>745.49</v>
      </c>
      <c r="O1747" s="19">
        <f>M1747-B1747</f>
        <v>2</v>
      </c>
    </row>
    <row r="1748" spans="1:15">
      <c r="A1748" s="1">
        <v>37603</v>
      </c>
      <c r="B1748" s="20">
        <v>43062</v>
      </c>
      <c r="C1748" s="1" t="s">
        <v>92</v>
      </c>
      <c r="D1748" s="1">
        <v>23</v>
      </c>
      <c r="E1748" s="1">
        <v>1078.76</v>
      </c>
      <c r="F1748" s="1" t="s">
        <v>51</v>
      </c>
      <c r="G1748" s="1">
        <v>2.1</v>
      </c>
      <c r="H1748" s="1" t="s">
        <v>91</v>
      </c>
      <c r="I1748" s="1" t="s">
        <v>63</v>
      </c>
      <c r="J1748" s="1" t="s">
        <v>64</v>
      </c>
      <c r="K1748" s="1" t="s">
        <v>71</v>
      </c>
      <c r="L1748" s="1" t="s">
        <v>90</v>
      </c>
      <c r="M1748" s="20">
        <v>43064</v>
      </c>
      <c r="N1748" s="21">
        <f>E1748-G1748</f>
        <v>1076.6600000000001</v>
      </c>
      <c r="O1748" s="19">
        <f>M1748-B1748</f>
        <v>2</v>
      </c>
    </row>
    <row r="1749" spans="1:15">
      <c r="A1749" s="1">
        <v>8388</v>
      </c>
      <c r="B1749" s="20">
        <v>43518</v>
      </c>
      <c r="C1749" s="1" t="s">
        <v>85</v>
      </c>
      <c r="D1749" s="1">
        <v>39</v>
      </c>
      <c r="E1749" s="1">
        <v>310.62</v>
      </c>
      <c r="F1749" s="1" t="s">
        <v>51</v>
      </c>
      <c r="G1749" s="1">
        <v>4.3</v>
      </c>
      <c r="H1749" s="1" t="s">
        <v>52</v>
      </c>
      <c r="I1749" s="1" t="s">
        <v>70</v>
      </c>
      <c r="J1749" s="1" t="s">
        <v>79</v>
      </c>
      <c r="K1749" s="1" t="s">
        <v>87</v>
      </c>
      <c r="L1749" s="1" t="s">
        <v>76</v>
      </c>
      <c r="M1749" s="20">
        <v>43520</v>
      </c>
      <c r="N1749" s="21">
        <f>E1749-G1749</f>
        <v>306.32</v>
      </c>
      <c r="O1749" s="19">
        <f>M1749-B1749</f>
        <v>2</v>
      </c>
    </row>
    <row r="1750" spans="1:15">
      <c r="A1750" s="1">
        <v>36705</v>
      </c>
      <c r="B1750" s="20">
        <v>42545</v>
      </c>
      <c r="C1750" s="1" t="s">
        <v>61</v>
      </c>
      <c r="D1750" s="1">
        <v>17</v>
      </c>
      <c r="E1750" s="1">
        <v>1104.32</v>
      </c>
      <c r="F1750" s="1" t="s">
        <v>77</v>
      </c>
      <c r="G1750" s="1">
        <v>95.6</v>
      </c>
      <c r="H1750" s="1" t="s">
        <v>52</v>
      </c>
      <c r="I1750" s="1" t="s">
        <v>74</v>
      </c>
      <c r="J1750" s="1" t="s">
        <v>79</v>
      </c>
      <c r="K1750" s="1" t="s">
        <v>114</v>
      </c>
      <c r="L1750" s="1" t="s">
        <v>115</v>
      </c>
      <c r="M1750" s="20">
        <v>42545</v>
      </c>
      <c r="N1750" s="21">
        <f>E1750-G1750</f>
        <v>1008.7199999999999</v>
      </c>
      <c r="O1750" s="19">
        <f>M1750-B1750</f>
        <v>0</v>
      </c>
    </row>
    <row r="1751" spans="1:15">
      <c r="A1751" s="1">
        <v>57921</v>
      </c>
      <c r="B1751" s="20">
        <v>42964</v>
      </c>
      <c r="C1751" s="1" t="s">
        <v>92</v>
      </c>
      <c r="D1751" s="1">
        <v>8</v>
      </c>
      <c r="E1751" s="1">
        <v>48.41</v>
      </c>
      <c r="F1751" s="1" t="s">
        <v>51</v>
      </c>
      <c r="G1751" s="1">
        <v>4.9000000000000004</v>
      </c>
      <c r="H1751" s="1" t="s">
        <v>99</v>
      </c>
      <c r="I1751" s="1" t="s">
        <v>63</v>
      </c>
      <c r="J1751" s="1" t="s">
        <v>64</v>
      </c>
      <c r="K1751" s="1" t="s">
        <v>71</v>
      </c>
      <c r="L1751" s="1" t="s">
        <v>90</v>
      </c>
      <c r="M1751" s="20">
        <v>42964</v>
      </c>
      <c r="N1751" s="21">
        <f>E1751-G1751</f>
        <v>43.51</v>
      </c>
      <c r="O1751" s="19">
        <f>M1751-B1751</f>
        <v>0</v>
      </c>
    </row>
    <row r="1752" spans="1:15">
      <c r="A1752" s="1">
        <v>13670</v>
      </c>
      <c r="B1752" s="20">
        <v>43608</v>
      </c>
      <c r="C1752" s="1" t="s">
        <v>50</v>
      </c>
      <c r="D1752" s="1">
        <v>27</v>
      </c>
      <c r="E1752" s="1">
        <v>124.52</v>
      </c>
      <c r="F1752" s="1" t="s">
        <v>69</v>
      </c>
      <c r="G1752" s="1">
        <v>0.5</v>
      </c>
      <c r="H1752" s="1" t="s">
        <v>52</v>
      </c>
      <c r="I1752" s="1" t="s">
        <v>70</v>
      </c>
      <c r="J1752" s="1" t="s">
        <v>54</v>
      </c>
      <c r="K1752" s="1" t="s">
        <v>58</v>
      </c>
      <c r="L1752" s="1" t="s">
        <v>56</v>
      </c>
      <c r="M1752" s="20">
        <v>43611</v>
      </c>
      <c r="N1752" s="21">
        <f>E1752-G1752</f>
        <v>124.02</v>
      </c>
      <c r="O1752" s="19">
        <f>M1752-B1752</f>
        <v>3</v>
      </c>
    </row>
    <row r="1753" spans="1:15">
      <c r="A1753" s="1">
        <v>22054</v>
      </c>
      <c r="B1753" s="20">
        <v>42944</v>
      </c>
      <c r="C1753" s="1" t="s">
        <v>92</v>
      </c>
      <c r="D1753" s="1">
        <v>32</v>
      </c>
      <c r="E1753" s="1">
        <v>231.96530000000001</v>
      </c>
      <c r="F1753" s="1" t="s">
        <v>51</v>
      </c>
      <c r="G1753" s="1">
        <v>3</v>
      </c>
      <c r="H1753" s="1" t="s">
        <v>52</v>
      </c>
      <c r="I1753" s="1" t="s">
        <v>53</v>
      </c>
      <c r="J1753" s="1" t="s">
        <v>79</v>
      </c>
      <c r="K1753" s="1" t="s">
        <v>87</v>
      </c>
      <c r="L1753" s="1" t="s">
        <v>90</v>
      </c>
      <c r="M1753" s="20">
        <v>42946</v>
      </c>
      <c r="N1753" s="21">
        <f>E1753-G1753</f>
        <v>228.96530000000001</v>
      </c>
      <c r="O1753" s="19">
        <f>M1753-B1753</f>
        <v>2</v>
      </c>
    </row>
    <row r="1754" spans="1:15">
      <c r="A1754" s="1">
        <v>51237</v>
      </c>
      <c r="B1754" s="20">
        <v>43534</v>
      </c>
      <c r="C1754" s="1" t="s">
        <v>92</v>
      </c>
      <c r="D1754" s="1">
        <v>26</v>
      </c>
      <c r="E1754" s="1">
        <v>5102.8999999999996</v>
      </c>
      <c r="F1754" s="1" t="s">
        <v>51</v>
      </c>
      <c r="G1754" s="1">
        <v>6.4</v>
      </c>
      <c r="H1754" s="1" t="s">
        <v>52</v>
      </c>
      <c r="I1754" s="1" t="s">
        <v>74</v>
      </c>
      <c r="J1754" s="1" t="s">
        <v>64</v>
      </c>
      <c r="K1754" s="1" t="s">
        <v>65</v>
      </c>
      <c r="L1754" s="1" t="s">
        <v>56</v>
      </c>
      <c r="M1754" s="20">
        <v>43536</v>
      </c>
      <c r="N1754" s="21">
        <f>E1754-G1754</f>
        <v>5096.5</v>
      </c>
      <c r="O1754" s="19">
        <f>M1754-B1754</f>
        <v>2</v>
      </c>
    </row>
    <row r="1755" spans="1:15">
      <c r="A1755" s="1">
        <v>42306</v>
      </c>
      <c r="B1755" s="20">
        <v>43722</v>
      </c>
      <c r="C1755" s="1" t="s">
        <v>57</v>
      </c>
      <c r="D1755" s="1">
        <v>19</v>
      </c>
      <c r="E1755" s="1">
        <v>828</v>
      </c>
      <c r="F1755" s="1" t="s">
        <v>51</v>
      </c>
      <c r="G1755" s="1">
        <v>5.7</v>
      </c>
      <c r="H1755" s="1" t="s">
        <v>86</v>
      </c>
      <c r="I1755" s="1" t="s">
        <v>63</v>
      </c>
      <c r="J1755" s="1" t="s">
        <v>54</v>
      </c>
      <c r="K1755" s="1" t="s">
        <v>98</v>
      </c>
      <c r="L1755" s="1" t="s">
        <v>56</v>
      </c>
      <c r="M1755" s="20">
        <v>43724</v>
      </c>
      <c r="N1755" s="21">
        <f>E1755-G1755</f>
        <v>822.3</v>
      </c>
      <c r="O1755" s="19">
        <f>M1755-B1755</f>
        <v>2</v>
      </c>
    </row>
    <row r="1756" spans="1:15">
      <c r="A1756" s="1">
        <v>15236</v>
      </c>
      <c r="B1756" s="20">
        <v>43564</v>
      </c>
      <c r="C1756" s="1" t="s">
        <v>61</v>
      </c>
      <c r="D1756" s="1">
        <v>33</v>
      </c>
      <c r="E1756" s="1">
        <v>365.32</v>
      </c>
      <c r="F1756" s="1" t="s">
        <v>51</v>
      </c>
      <c r="G1756" s="1">
        <v>3.2</v>
      </c>
      <c r="H1756" s="1" t="s">
        <v>52</v>
      </c>
      <c r="I1756" s="1" t="s">
        <v>70</v>
      </c>
      <c r="J1756" s="1" t="s">
        <v>54</v>
      </c>
      <c r="K1756" s="1" t="s">
        <v>55</v>
      </c>
      <c r="L1756" s="1" t="s">
        <v>56</v>
      </c>
      <c r="M1756" s="20">
        <v>43565</v>
      </c>
      <c r="N1756" s="21">
        <f>E1756-G1756</f>
        <v>362.12</v>
      </c>
      <c r="O1756" s="19">
        <f>M1756-B1756</f>
        <v>1</v>
      </c>
    </row>
    <row r="1757" spans="1:15">
      <c r="A1757" s="1">
        <v>2150</v>
      </c>
      <c r="B1757" s="20">
        <v>42522</v>
      </c>
      <c r="C1757" s="1" t="s">
        <v>92</v>
      </c>
      <c r="D1757" s="1">
        <v>21</v>
      </c>
      <c r="E1757" s="1">
        <v>4179.1499999999996</v>
      </c>
      <c r="F1757" s="1" t="s">
        <v>77</v>
      </c>
      <c r="G1757" s="1">
        <v>31.3</v>
      </c>
      <c r="H1757" s="1" t="s">
        <v>78</v>
      </c>
      <c r="I1757" s="1" t="s">
        <v>53</v>
      </c>
      <c r="J1757" s="1" t="s">
        <v>79</v>
      </c>
      <c r="K1757" s="1" t="s">
        <v>114</v>
      </c>
      <c r="L1757" s="1" t="s">
        <v>115</v>
      </c>
      <c r="M1757" s="20">
        <v>42524</v>
      </c>
      <c r="N1757" s="21">
        <f>E1757-G1757</f>
        <v>4147.8499999999995</v>
      </c>
      <c r="O1757" s="19">
        <f>M1757-B1757</f>
        <v>2</v>
      </c>
    </row>
    <row r="1758" spans="1:15">
      <c r="A1758" s="1">
        <v>37831</v>
      </c>
      <c r="B1758" s="20">
        <v>43672</v>
      </c>
      <c r="C1758" s="1" t="s">
        <v>61</v>
      </c>
      <c r="D1758" s="1">
        <v>30</v>
      </c>
      <c r="E1758" s="1">
        <v>485.64</v>
      </c>
      <c r="F1758" s="1" t="s">
        <v>51</v>
      </c>
      <c r="G1758" s="1">
        <v>4.3</v>
      </c>
      <c r="H1758" s="1" t="s">
        <v>126</v>
      </c>
      <c r="I1758" s="1" t="s">
        <v>53</v>
      </c>
      <c r="J1758" s="1" t="s">
        <v>64</v>
      </c>
      <c r="K1758" s="1" t="s">
        <v>71</v>
      </c>
      <c r="L1758" s="1" t="s">
        <v>56</v>
      </c>
      <c r="M1758" s="20">
        <v>43674</v>
      </c>
      <c r="N1758" s="21">
        <f>E1758-G1758</f>
        <v>481.34</v>
      </c>
      <c r="O1758" s="19">
        <f>M1758-B1758</f>
        <v>2</v>
      </c>
    </row>
    <row r="1759" spans="1:15">
      <c r="A1759" s="1">
        <v>27011</v>
      </c>
      <c r="B1759" s="20">
        <v>43098</v>
      </c>
      <c r="C1759" s="1" t="s">
        <v>92</v>
      </c>
      <c r="D1759" s="1">
        <v>5</v>
      </c>
      <c r="E1759" s="1">
        <v>57.42</v>
      </c>
      <c r="F1759" s="1" t="s">
        <v>51</v>
      </c>
      <c r="G1759" s="1">
        <v>1.5</v>
      </c>
      <c r="H1759" s="1" t="s">
        <v>78</v>
      </c>
      <c r="I1759" s="1" t="s">
        <v>70</v>
      </c>
      <c r="J1759" s="1" t="s">
        <v>54</v>
      </c>
      <c r="K1759" s="1" t="s">
        <v>84</v>
      </c>
      <c r="L1759" s="1" t="s">
        <v>56</v>
      </c>
      <c r="M1759" s="20">
        <v>43098</v>
      </c>
      <c r="N1759" s="21">
        <f>E1759-G1759</f>
        <v>55.92</v>
      </c>
      <c r="O1759" s="19">
        <f>M1759-B1759</f>
        <v>0</v>
      </c>
    </row>
    <row r="1760" spans="1:15">
      <c r="A1760" s="1">
        <v>26341</v>
      </c>
      <c r="B1760" s="20">
        <v>42943</v>
      </c>
      <c r="C1760" s="1" t="s">
        <v>50</v>
      </c>
      <c r="D1760" s="1">
        <v>8</v>
      </c>
      <c r="E1760" s="1">
        <v>1171.94</v>
      </c>
      <c r="F1760" s="1" t="s">
        <v>77</v>
      </c>
      <c r="G1760" s="1">
        <v>55.6</v>
      </c>
      <c r="H1760" s="1" t="s">
        <v>78</v>
      </c>
      <c r="I1760" s="1" t="s">
        <v>53</v>
      </c>
      <c r="J1760" s="1" t="s">
        <v>79</v>
      </c>
      <c r="K1760" s="1" t="s">
        <v>114</v>
      </c>
      <c r="L1760" s="1" t="s">
        <v>115</v>
      </c>
      <c r="M1760" s="20">
        <v>42945</v>
      </c>
      <c r="N1760" s="21">
        <f>E1760-G1760</f>
        <v>1116.3400000000001</v>
      </c>
      <c r="O1760" s="19">
        <f>M1760-B1760</f>
        <v>2</v>
      </c>
    </row>
    <row r="1761" spans="1:15">
      <c r="A1761" s="1">
        <v>23844</v>
      </c>
      <c r="B1761" s="20">
        <v>42556</v>
      </c>
      <c r="C1761" s="1" t="s">
        <v>61</v>
      </c>
      <c r="D1761" s="1">
        <v>42</v>
      </c>
      <c r="E1761" s="1">
        <v>1003.25</v>
      </c>
      <c r="F1761" s="1" t="s">
        <v>51</v>
      </c>
      <c r="G1761" s="1">
        <v>6.4</v>
      </c>
      <c r="H1761" s="1" t="s">
        <v>86</v>
      </c>
      <c r="I1761" s="1" t="s">
        <v>70</v>
      </c>
      <c r="J1761" s="1" t="s">
        <v>54</v>
      </c>
      <c r="K1761" s="1" t="s">
        <v>98</v>
      </c>
      <c r="L1761" s="1" t="s">
        <v>66</v>
      </c>
      <c r="M1761" s="20">
        <v>42558</v>
      </c>
      <c r="N1761" s="21">
        <f>E1761-G1761</f>
        <v>996.85</v>
      </c>
      <c r="O1761" s="19">
        <f>M1761-B1761</f>
        <v>2</v>
      </c>
    </row>
    <row r="1762" spans="1:15">
      <c r="A1762" s="1">
        <v>33377</v>
      </c>
      <c r="B1762" s="20">
        <v>43311</v>
      </c>
      <c r="C1762" s="1" t="s">
        <v>57</v>
      </c>
      <c r="D1762" s="1">
        <v>20</v>
      </c>
      <c r="E1762" s="1">
        <v>107.43</v>
      </c>
      <c r="F1762" s="1" t="s">
        <v>51</v>
      </c>
      <c r="G1762" s="1">
        <v>2.2000000000000002</v>
      </c>
      <c r="H1762" s="1" t="s">
        <v>62</v>
      </c>
      <c r="I1762" s="1" t="s">
        <v>53</v>
      </c>
      <c r="J1762" s="1" t="s">
        <v>54</v>
      </c>
      <c r="K1762" s="1" t="s">
        <v>101</v>
      </c>
      <c r="L1762" s="1" t="s">
        <v>76</v>
      </c>
      <c r="M1762" s="20">
        <v>43313</v>
      </c>
      <c r="N1762" s="21">
        <f>E1762-G1762</f>
        <v>105.23</v>
      </c>
      <c r="O1762" s="19">
        <f>M1762-B1762</f>
        <v>2</v>
      </c>
    </row>
    <row r="1763" spans="1:15">
      <c r="A1763" s="1">
        <v>22211</v>
      </c>
      <c r="B1763" s="20">
        <v>43375</v>
      </c>
      <c r="C1763" s="1" t="s">
        <v>61</v>
      </c>
      <c r="D1763" s="1">
        <v>47</v>
      </c>
      <c r="E1763" s="1">
        <v>15508.41</v>
      </c>
      <c r="F1763" s="1" t="s">
        <v>77</v>
      </c>
      <c r="G1763" s="1">
        <v>91.6</v>
      </c>
      <c r="H1763" s="1" t="s">
        <v>91</v>
      </c>
      <c r="I1763" s="1" t="s">
        <v>63</v>
      </c>
      <c r="J1763" s="1" t="s">
        <v>79</v>
      </c>
      <c r="K1763" s="1" t="s">
        <v>114</v>
      </c>
      <c r="L1763" s="1" t="s">
        <v>115</v>
      </c>
      <c r="M1763" s="20">
        <v>43376</v>
      </c>
      <c r="N1763" s="21">
        <f>E1763-G1763</f>
        <v>15416.81</v>
      </c>
      <c r="O1763" s="19">
        <f>M1763-B1763</f>
        <v>1</v>
      </c>
    </row>
    <row r="1764" spans="1:15">
      <c r="A1764" s="1">
        <v>33031</v>
      </c>
      <c r="B1764" s="20">
        <v>43701</v>
      </c>
      <c r="C1764" s="1" t="s">
        <v>57</v>
      </c>
      <c r="D1764" s="1">
        <v>24</v>
      </c>
      <c r="E1764" s="1">
        <v>589.23</v>
      </c>
      <c r="F1764" s="1" t="s">
        <v>77</v>
      </c>
      <c r="G1764" s="1">
        <v>16.8</v>
      </c>
      <c r="H1764" s="1" t="s">
        <v>78</v>
      </c>
      <c r="I1764" s="1" t="s">
        <v>70</v>
      </c>
      <c r="J1764" s="1" t="s">
        <v>79</v>
      </c>
      <c r="K1764" s="1" t="s">
        <v>87</v>
      </c>
      <c r="L1764" s="1" t="s">
        <v>81</v>
      </c>
      <c r="M1764" s="20">
        <v>43703</v>
      </c>
      <c r="N1764" s="21">
        <f>E1764-G1764</f>
        <v>572.43000000000006</v>
      </c>
      <c r="O1764" s="19">
        <f>M1764-B1764</f>
        <v>2</v>
      </c>
    </row>
    <row r="1765" spans="1:15">
      <c r="A1765" s="1">
        <v>47527</v>
      </c>
      <c r="B1765" s="20">
        <v>42994</v>
      </c>
      <c r="C1765" s="1" t="s">
        <v>92</v>
      </c>
      <c r="D1765" s="1">
        <v>48</v>
      </c>
      <c r="E1765" s="1">
        <v>12918</v>
      </c>
      <c r="F1765" s="1" t="s">
        <v>77</v>
      </c>
      <c r="G1765" s="1">
        <v>46.4</v>
      </c>
      <c r="H1765" s="1" t="s">
        <v>86</v>
      </c>
      <c r="I1765" s="1" t="s">
        <v>70</v>
      </c>
      <c r="J1765" s="1" t="s">
        <v>79</v>
      </c>
      <c r="K1765" s="1" t="s">
        <v>80</v>
      </c>
      <c r="L1765" s="1" t="s">
        <v>81</v>
      </c>
      <c r="M1765" s="20">
        <v>42995</v>
      </c>
      <c r="N1765" s="21">
        <f>E1765-G1765</f>
        <v>12871.6</v>
      </c>
      <c r="O1765" s="19">
        <f>M1765-B1765</f>
        <v>1</v>
      </c>
    </row>
    <row r="1766" spans="1:15">
      <c r="A1766" s="1">
        <v>51044</v>
      </c>
      <c r="B1766" s="20">
        <v>43482</v>
      </c>
      <c r="C1766" s="1" t="s">
        <v>85</v>
      </c>
      <c r="D1766" s="1">
        <v>19</v>
      </c>
      <c r="E1766" s="1">
        <v>125.48</v>
      </c>
      <c r="F1766" s="1" t="s">
        <v>51</v>
      </c>
      <c r="G1766" s="1">
        <v>0.9</v>
      </c>
      <c r="H1766" s="1" t="s">
        <v>99</v>
      </c>
      <c r="I1766" s="1" t="s">
        <v>63</v>
      </c>
      <c r="J1766" s="1" t="s">
        <v>54</v>
      </c>
      <c r="K1766" s="1" t="s">
        <v>100</v>
      </c>
      <c r="L1766" s="1" t="s">
        <v>76</v>
      </c>
      <c r="M1766" s="20">
        <v>43489</v>
      </c>
      <c r="N1766" s="21">
        <f>E1766-G1766</f>
        <v>124.58</v>
      </c>
      <c r="O1766" s="19">
        <f>M1766-B1766</f>
        <v>7</v>
      </c>
    </row>
    <row r="1767" spans="1:15">
      <c r="A1767" s="1">
        <v>52896</v>
      </c>
      <c r="B1767" s="20">
        <v>43029</v>
      </c>
      <c r="C1767" s="1" t="s">
        <v>57</v>
      </c>
      <c r="D1767" s="1">
        <v>6</v>
      </c>
      <c r="E1767" s="1">
        <v>1838.72</v>
      </c>
      <c r="F1767" s="1" t="s">
        <v>77</v>
      </c>
      <c r="G1767" s="1">
        <v>71.3</v>
      </c>
      <c r="H1767" s="1" t="s">
        <v>52</v>
      </c>
      <c r="I1767" s="1" t="s">
        <v>70</v>
      </c>
      <c r="J1767" s="1" t="s">
        <v>79</v>
      </c>
      <c r="K1767" s="1" t="s">
        <v>114</v>
      </c>
      <c r="L1767" s="1" t="s">
        <v>115</v>
      </c>
      <c r="M1767" s="20">
        <v>43030</v>
      </c>
      <c r="N1767" s="21">
        <f>E1767-G1767</f>
        <v>1767.42</v>
      </c>
      <c r="O1767" s="19">
        <f>M1767-B1767</f>
        <v>1</v>
      </c>
    </row>
    <row r="1768" spans="1:15">
      <c r="A1768" s="1">
        <v>32000</v>
      </c>
      <c r="B1768" s="20">
        <v>43721</v>
      </c>
      <c r="C1768" s="1" t="s">
        <v>85</v>
      </c>
      <c r="D1768" s="1">
        <v>26</v>
      </c>
      <c r="E1768" s="1">
        <v>16230.6374</v>
      </c>
      <c r="F1768" s="1" t="s">
        <v>77</v>
      </c>
      <c r="G1768" s="1">
        <v>157.4</v>
      </c>
      <c r="H1768" s="1" t="s">
        <v>52</v>
      </c>
      <c r="I1768" s="1" t="s">
        <v>70</v>
      </c>
      <c r="J1768" s="1" t="s">
        <v>79</v>
      </c>
      <c r="K1768" s="1" t="s">
        <v>114</v>
      </c>
      <c r="L1768" s="1" t="s">
        <v>115</v>
      </c>
      <c r="M1768" s="20">
        <v>43728</v>
      </c>
      <c r="N1768" s="21">
        <f>E1768-G1768</f>
        <v>16073.2374</v>
      </c>
      <c r="O1768" s="19">
        <f>M1768-B1768</f>
        <v>7</v>
      </c>
    </row>
    <row r="1769" spans="1:15">
      <c r="A1769" s="1">
        <v>15872</v>
      </c>
      <c r="B1769" s="20">
        <v>43768</v>
      </c>
      <c r="C1769" s="1" t="s">
        <v>61</v>
      </c>
      <c r="D1769" s="1">
        <v>48</v>
      </c>
      <c r="E1769" s="1">
        <v>5561.99</v>
      </c>
      <c r="F1769" s="1" t="s">
        <v>77</v>
      </c>
      <c r="G1769" s="1">
        <v>16.8</v>
      </c>
      <c r="H1769" s="1" t="s">
        <v>99</v>
      </c>
      <c r="I1769" s="1" t="s">
        <v>53</v>
      </c>
      <c r="J1769" s="1" t="s">
        <v>54</v>
      </c>
      <c r="K1769" s="1" t="s">
        <v>98</v>
      </c>
      <c r="L1769" s="1" t="s">
        <v>81</v>
      </c>
      <c r="M1769" s="20">
        <v>43768</v>
      </c>
      <c r="N1769" s="21">
        <f>E1769-G1769</f>
        <v>5545.19</v>
      </c>
      <c r="O1769" s="19">
        <f>M1769-B1769</f>
        <v>0</v>
      </c>
    </row>
    <row r="1770" spans="1:15">
      <c r="A1770" s="1">
        <v>22626</v>
      </c>
      <c r="B1770" s="20">
        <v>42914</v>
      </c>
      <c r="C1770" s="1" t="s">
        <v>50</v>
      </c>
      <c r="D1770" s="1">
        <v>17</v>
      </c>
      <c r="E1770" s="1">
        <v>97.3</v>
      </c>
      <c r="F1770" s="1" t="s">
        <v>51</v>
      </c>
      <c r="G1770" s="1">
        <v>2.2000000000000002</v>
      </c>
      <c r="H1770" s="1" t="s">
        <v>52</v>
      </c>
      <c r="I1770" s="1" t="s">
        <v>74</v>
      </c>
      <c r="J1770" s="1" t="s">
        <v>54</v>
      </c>
      <c r="K1770" s="1" t="s">
        <v>101</v>
      </c>
      <c r="L1770" s="1" t="s">
        <v>76</v>
      </c>
      <c r="M1770" s="20">
        <v>42916</v>
      </c>
      <c r="N1770" s="21">
        <f>E1770-G1770</f>
        <v>95.1</v>
      </c>
      <c r="O1770" s="19">
        <f>M1770-B1770</f>
        <v>2</v>
      </c>
    </row>
    <row r="1771" spans="1:15">
      <c r="A1771" s="1">
        <v>19586</v>
      </c>
      <c r="B1771" s="20">
        <v>43770</v>
      </c>
      <c r="C1771" s="1" t="s">
        <v>61</v>
      </c>
      <c r="D1771" s="1">
        <v>36</v>
      </c>
      <c r="E1771" s="1">
        <v>75.574100000000001</v>
      </c>
      <c r="F1771" s="1" t="s">
        <v>51</v>
      </c>
      <c r="G1771" s="1">
        <v>2.7</v>
      </c>
      <c r="H1771" s="1" t="s">
        <v>99</v>
      </c>
      <c r="I1771" s="1" t="s">
        <v>70</v>
      </c>
      <c r="J1771" s="1" t="s">
        <v>54</v>
      </c>
      <c r="K1771" s="1" t="s">
        <v>75</v>
      </c>
      <c r="L1771" s="1" t="s">
        <v>90</v>
      </c>
      <c r="M1771" s="20">
        <v>43772</v>
      </c>
      <c r="N1771" s="21">
        <f>E1771-G1771</f>
        <v>72.874099999999999</v>
      </c>
      <c r="O1771" s="19">
        <f>M1771-B1771</f>
        <v>2</v>
      </c>
    </row>
    <row r="1772" spans="1:15">
      <c r="A1772" s="1">
        <v>7461</v>
      </c>
      <c r="B1772" s="20">
        <v>42381</v>
      </c>
      <c r="C1772" s="1" t="s">
        <v>85</v>
      </c>
      <c r="D1772" s="1">
        <v>44</v>
      </c>
      <c r="E1772" s="1">
        <v>96.67</v>
      </c>
      <c r="F1772" s="1" t="s">
        <v>51</v>
      </c>
      <c r="G1772" s="1">
        <v>0.7</v>
      </c>
      <c r="H1772" s="1" t="s">
        <v>73</v>
      </c>
      <c r="I1772" s="1" t="s">
        <v>70</v>
      </c>
      <c r="J1772" s="1" t="s">
        <v>54</v>
      </c>
      <c r="K1772" s="1" t="s">
        <v>123</v>
      </c>
      <c r="L1772" s="1" t="s">
        <v>76</v>
      </c>
      <c r="M1772" s="20">
        <v>42385</v>
      </c>
      <c r="N1772" s="21">
        <f>E1772-G1772</f>
        <v>95.97</v>
      </c>
      <c r="O1772" s="19">
        <f>M1772-B1772</f>
        <v>4</v>
      </c>
    </row>
    <row r="1773" spans="1:15">
      <c r="A1773" s="1">
        <v>25828</v>
      </c>
      <c r="B1773" s="20">
        <v>43061</v>
      </c>
      <c r="C1773" s="1" t="s">
        <v>61</v>
      </c>
      <c r="D1773" s="1">
        <v>29</v>
      </c>
      <c r="E1773" s="1">
        <v>174.45</v>
      </c>
      <c r="F1773" s="1" t="s">
        <v>51</v>
      </c>
      <c r="G1773" s="1">
        <v>1.1000000000000001</v>
      </c>
      <c r="H1773" s="1" t="s">
        <v>91</v>
      </c>
      <c r="I1773" s="1" t="s">
        <v>74</v>
      </c>
      <c r="J1773" s="1" t="s">
        <v>54</v>
      </c>
      <c r="K1773" s="1" t="s">
        <v>100</v>
      </c>
      <c r="L1773" s="1" t="s">
        <v>76</v>
      </c>
      <c r="M1773" s="20">
        <v>43062</v>
      </c>
      <c r="N1773" s="21">
        <f>E1773-G1773</f>
        <v>173.35</v>
      </c>
      <c r="O1773" s="19">
        <f>M1773-B1773</f>
        <v>1</v>
      </c>
    </row>
    <row r="1774" spans="1:15">
      <c r="A1774" s="1">
        <v>31520</v>
      </c>
      <c r="B1774" s="20">
        <v>43431</v>
      </c>
      <c r="C1774" s="1" t="s">
        <v>57</v>
      </c>
      <c r="D1774" s="1">
        <v>23</v>
      </c>
      <c r="E1774" s="1">
        <v>148.41999999999999</v>
      </c>
      <c r="F1774" s="1" t="s">
        <v>51</v>
      </c>
      <c r="G1774" s="1">
        <v>6</v>
      </c>
      <c r="H1774" s="1" t="s">
        <v>91</v>
      </c>
      <c r="I1774" s="1" t="s">
        <v>63</v>
      </c>
      <c r="J1774" s="1" t="s">
        <v>79</v>
      </c>
      <c r="K1774" s="1" t="s">
        <v>87</v>
      </c>
      <c r="L1774" s="1" t="s">
        <v>56</v>
      </c>
      <c r="M1774" s="20">
        <v>43432</v>
      </c>
      <c r="N1774" s="21">
        <f>E1774-G1774</f>
        <v>142.41999999999999</v>
      </c>
      <c r="O1774" s="19">
        <f>M1774-B1774</f>
        <v>1</v>
      </c>
    </row>
    <row r="1775" spans="1:15">
      <c r="A1775" s="1">
        <v>39744</v>
      </c>
      <c r="B1775" s="20">
        <v>42556</v>
      </c>
      <c r="C1775" s="1" t="s">
        <v>92</v>
      </c>
      <c r="D1775" s="1">
        <v>9</v>
      </c>
      <c r="E1775" s="1">
        <v>556.35</v>
      </c>
      <c r="F1775" s="1" t="s">
        <v>51</v>
      </c>
      <c r="G1775" s="1">
        <v>6.3</v>
      </c>
      <c r="H1775" s="1" t="s">
        <v>78</v>
      </c>
      <c r="I1775" s="1" t="s">
        <v>63</v>
      </c>
      <c r="J1775" s="1" t="s">
        <v>64</v>
      </c>
      <c r="K1775" s="1" t="s">
        <v>65</v>
      </c>
      <c r="L1775" s="1" t="s">
        <v>56</v>
      </c>
      <c r="M1775" s="20">
        <v>42558</v>
      </c>
      <c r="N1775" s="21">
        <f>E1775-G1775</f>
        <v>550.05000000000007</v>
      </c>
      <c r="O1775" s="19">
        <f>M1775-B1775</f>
        <v>2</v>
      </c>
    </row>
    <row r="1776" spans="1:15">
      <c r="A1776" s="1">
        <v>54501</v>
      </c>
      <c r="B1776" s="20">
        <v>43798</v>
      </c>
      <c r="C1776" s="1" t="s">
        <v>50</v>
      </c>
      <c r="D1776" s="1">
        <v>38</v>
      </c>
      <c r="E1776" s="1">
        <v>838.84</v>
      </c>
      <c r="F1776" s="1" t="s">
        <v>51</v>
      </c>
      <c r="G1776" s="1">
        <v>37.5</v>
      </c>
      <c r="H1776" s="1" t="s">
        <v>99</v>
      </c>
      <c r="I1776" s="1" t="s">
        <v>53</v>
      </c>
      <c r="J1776" s="1" t="s">
        <v>54</v>
      </c>
      <c r="K1776" s="1" t="s">
        <v>82</v>
      </c>
      <c r="L1776" s="1" t="s">
        <v>104</v>
      </c>
      <c r="M1776" s="20">
        <v>43800</v>
      </c>
      <c r="N1776" s="21">
        <f>E1776-G1776</f>
        <v>801.34</v>
      </c>
      <c r="O1776" s="19">
        <f>M1776-B1776</f>
        <v>2</v>
      </c>
    </row>
    <row r="1777" spans="1:15">
      <c r="A1777" s="1">
        <v>44422</v>
      </c>
      <c r="B1777" s="20">
        <v>43568</v>
      </c>
      <c r="C1777" s="1" t="s">
        <v>92</v>
      </c>
      <c r="D1777" s="1">
        <v>1</v>
      </c>
      <c r="E1777" s="1">
        <v>16.82</v>
      </c>
      <c r="F1777" s="1" t="s">
        <v>51</v>
      </c>
      <c r="G1777" s="1">
        <v>4.8</v>
      </c>
      <c r="H1777" s="1" t="s">
        <v>99</v>
      </c>
      <c r="I1777" s="1" t="s">
        <v>53</v>
      </c>
      <c r="J1777" s="1" t="s">
        <v>54</v>
      </c>
      <c r="K1777" s="1" t="s">
        <v>98</v>
      </c>
      <c r="L1777" s="1" t="s">
        <v>56</v>
      </c>
      <c r="M1777" s="20">
        <v>43570</v>
      </c>
      <c r="N1777" s="21">
        <f>E1777-G1777</f>
        <v>12.02</v>
      </c>
      <c r="O1777" s="19">
        <f>M1777-B1777</f>
        <v>2</v>
      </c>
    </row>
    <row r="1778" spans="1:15">
      <c r="A1778" s="1">
        <v>34565</v>
      </c>
      <c r="B1778" s="20">
        <v>42563</v>
      </c>
      <c r="C1778" s="1" t="s">
        <v>92</v>
      </c>
      <c r="D1778" s="1">
        <v>47</v>
      </c>
      <c r="E1778" s="1">
        <v>5152.97</v>
      </c>
      <c r="F1778" s="1" t="s">
        <v>51</v>
      </c>
      <c r="G1778" s="1">
        <v>4.5</v>
      </c>
      <c r="H1778" s="1" t="s">
        <v>88</v>
      </c>
      <c r="I1778" s="1" t="s">
        <v>63</v>
      </c>
      <c r="J1778" s="1" t="s">
        <v>64</v>
      </c>
      <c r="K1778" s="1" t="s">
        <v>65</v>
      </c>
      <c r="L1778" s="1" t="s">
        <v>56</v>
      </c>
      <c r="M1778" s="20">
        <v>42564</v>
      </c>
      <c r="N1778" s="21">
        <f>E1778-G1778</f>
        <v>5148.47</v>
      </c>
      <c r="O1778" s="19">
        <f>M1778-B1778</f>
        <v>1</v>
      </c>
    </row>
    <row r="1779" spans="1:15">
      <c r="A1779" s="1">
        <v>12356</v>
      </c>
      <c r="B1779" s="20">
        <v>43756</v>
      </c>
      <c r="C1779" s="1" t="s">
        <v>50</v>
      </c>
      <c r="D1779" s="1">
        <v>39</v>
      </c>
      <c r="E1779" s="1">
        <v>260.06</v>
      </c>
      <c r="F1779" s="1" t="s">
        <v>51</v>
      </c>
      <c r="G1779" s="1">
        <v>5.7</v>
      </c>
      <c r="H1779" s="1" t="s">
        <v>88</v>
      </c>
      <c r="I1779" s="1" t="s">
        <v>63</v>
      </c>
      <c r="J1779" s="1" t="s">
        <v>54</v>
      </c>
      <c r="K1779" s="1" t="s">
        <v>101</v>
      </c>
      <c r="L1779" s="1" t="s">
        <v>56</v>
      </c>
      <c r="M1779" s="20">
        <v>43759</v>
      </c>
      <c r="N1779" s="21">
        <f>E1779-G1779</f>
        <v>254.36</v>
      </c>
      <c r="O1779" s="19">
        <f>M1779-B1779</f>
        <v>3</v>
      </c>
    </row>
    <row r="1780" spans="1:15">
      <c r="A1780" s="1">
        <v>55715</v>
      </c>
      <c r="B1780" s="20">
        <v>43191</v>
      </c>
      <c r="C1780" s="1" t="s">
        <v>50</v>
      </c>
      <c r="D1780" s="1">
        <v>28</v>
      </c>
      <c r="E1780" s="1">
        <v>180.37</v>
      </c>
      <c r="F1780" s="1" t="s">
        <v>69</v>
      </c>
      <c r="G1780" s="1">
        <v>3.2</v>
      </c>
      <c r="H1780" s="1" t="s">
        <v>62</v>
      </c>
      <c r="I1780" s="1" t="s">
        <v>53</v>
      </c>
      <c r="J1780" s="1" t="s">
        <v>54</v>
      </c>
      <c r="K1780" s="1" t="s">
        <v>55</v>
      </c>
      <c r="L1780" s="1" t="s">
        <v>56</v>
      </c>
      <c r="M1780" s="20">
        <v>43193</v>
      </c>
      <c r="N1780" s="21">
        <f>E1780-G1780</f>
        <v>177.17000000000002</v>
      </c>
      <c r="O1780" s="19">
        <f>M1780-B1780</f>
        <v>2</v>
      </c>
    </row>
    <row r="1781" spans="1:15">
      <c r="A1781" s="1">
        <v>35012</v>
      </c>
      <c r="B1781" s="20">
        <v>43624</v>
      </c>
      <c r="C1781" s="1" t="s">
        <v>92</v>
      </c>
      <c r="D1781" s="1">
        <v>10</v>
      </c>
      <c r="E1781" s="1">
        <v>135.66999999999999</v>
      </c>
      <c r="F1781" s="1" t="s">
        <v>51</v>
      </c>
      <c r="G1781" s="1">
        <v>5.3</v>
      </c>
      <c r="H1781" s="1" t="s">
        <v>52</v>
      </c>
      <c r="I1781" s="1" t="s">
        <v>53</v>
      </c>
      <c r="J1781" s="1" t="s">
        <v>54</v>
      </c>
      <c r="K1781" s="1" t="s">
        <v>98</v>
      </c>
      <c r="L1781" s="1" t="s">
        <v>56</v>
      </c>
      <c r="M1781" s="20">
        <v>43624</v>
      </c>
      <c r="N1781" s="21">
        <f>E1781-G1781</f>
        <v>130.36999999999998</v>
      </c>
      <c r="O1781" s="19">
        <f>M1781-B1781</f>
        <v>0</v>
      </c>
    </row>
    <row r="1782" spans="1:15">
      <c r="A1782" s="1">
        <v>4835</v>
      </c>
      <c r="B1782" s="20">
        <v>42666</v>
      </c>
      <c r="C1782" s="1" t="s">
        <v>50</v>
      </c>
      <c r="D1782" s="1">
        <v>3</v>
      </c>
      <c r="E1782" s="1">
        <v>10.06</v>
      </c>
      <c r="F1782" s="1" t="s">
        <v>51</v>
      </c>
      <c r="G1782" s="1">
        <v>2.1</v>
      </c>
      <c r="H1782" s="1" t="s">
        <v>73</v>
      </c>
      <c r="I1782" s="1" t="s">
        <v>70</v>
      </c>
      <c r="J1782" s="1" t="s">
        <v>54</v>
      </c>
      <c r="K1782" s="1" t="s">
        <v>75</v>
      </c>
      <c r="L1782" s="1" t="s">
        <v>76</v>
      </c>
      <c r="M1782" s="20">
        <v>42666</v>
      </c>
      <c r="N1782" s="21">
        <f>E1782-G1782</f>
        <v>7.9600000000000009</v>
      </c>
      <c r="O1782" s="19">
        <f>M1782-B1782</f>
        <v>0</v>
      </c>
    </row>
    <row r="1783" spans="1:15">
      <c r="A1783" s="1">
        <v>58372</v>
      </c>
      <c r="B1783" s="20">
        <v>43191</v>
      </c>
      <c r="C1783" s="1" t="s">
        <v>85</v>
      </c>
      <c r="D1783" s="1">
        <v>48</v>
      </c>
      <c r="E1783" s="1">
        <v>196.99</v>
      </c>
      <c r="F1783" s="1" t="s">
        <v>51</v>
      </c>
      <c r="G1783" s="1">
        <v>0.7</v>
      </c>
      <c r="H1783" s="1" t="s">
        <v>86</v>
      </c>
      <c r="I1783" s="1" t="s">
        <v>53</v>
      </c>
      <c r="J1783" s="1" t="s">
        <v>54</v>
      </c>
      <c r="K1783" s="1" t="s">
        <v>100</v>
      </c>
      <c r="L1783" s="1" t="s">
        <v>76</v>
      </c>
      <c r="M1783" s="20">
        <v>43196</v>
      </c>
      <c r="N1783" s="21">
        <f>E1783-G1783</f>
        <v>196.29000000000002</v>
      </c>
      <c r="O1783" s="19">
        <f>M1783-B1783</f>
        <v>5</v>
      </c>
    </row>
    <row r="1784" spans="1:15">
      <c r="A1784" s="1">
        <v>2373</v>
      </c>
      <c r="B1784" s="20">
        <v>42439</v>
      </c>
      <c r="C1784" s="1" t="s">
        <v>61</v>
      </c>
      <c r="D1784" s="1">
        <v>36</v>
      </c>
      <c r="E1784" s="1">
        <v>339.82</v>
      </c>
      <c r="F1784" s="1" t="s">
        <v>51</v>
      </c>
      <c r="G1784" s="1">
        <v>6.6</v>
      </c>
      <c r="H1784" s="1" t="s">
        <v>52</v>
      </c>
      <c r="I1784" s="1" t="s">
        <v>53</v>
      </c>
      <c r="J1784" s="1" t="s">
        <v>54</v>
      </c>
      <c r="K1784" s="1" t="s">
        <v>55</v>
      </c>
      <c r="L1784" s="1" t="s">
        <v>56</v>
      </c>
      <c r="M1784" s="20">
        <v>42440</v>
      </c>
      <c r="N1784" s="21">
        <f>E1784-G1784</f>
        <v>333.21999999999997</v>
      </c>
      <c r="O1784" s="19">
        <f>M1784-B1784</f>
        <v>1</v>
      </c>
    </row>
    <row r="1785" spans="1:15">
      <c r="A1785" s="1">
        <v>11302</v>
      </c>
      <c r="B1785" s="20">
        <v>42429</v>
      </c>
      <c r="C1785" s="1" t="s">
        <v>85</v>
      </c>
      <c r="D1785" s="1">
        <v>10</v>
      </c>
      <c r="E1785" s="1">
        <v>927.33</v>
      </c>
      <c r="F1785" s="1" t="s">
        <v>77</v>
      </c>
      <c r="G1785" s="1">
        <v>15</v>
      </c>
      <c r="H1785" s="1" t="s">
        <v>52</v>
      </c>
      <c r="I1785" s="1" t="s">
        <v>70</v>
      </c>
      <c r="J1785" s="1" t="s">
        <v>64</v>
      </c>
      <c r="K1785" s="1" t="s">
        <v>97</v>
      </c>
      <c r="L1785" s="1" t="s">
        <v>81</v>
      </c>
      <c r="M1785" s="20">
        <v>42431</v>
      </c>
      <c r="N1785" s="21">
        <f>E1785-G1785</f>
        <v>912.33</v>
      </c>
      <c r="O1785" s="19">
        <f>M1785-B1785</f>
        <v>2</v>
      </c>
    </row>
    <row r="1786" spans="1:15">
      <c r="A1786" s="1">
        <v>34788</v>
      </c>
      <c r="B1786" s="20">
        <v>42682</v>
      </c>
      <c r="C1786" s="1" t="s">
        <v>57</v>
      </c>
      <c r="D1786" s="1">
        <v>4</v>
      </c>
      <c r="E1786" s="1">
        <v>32.6</v>
      </c>
      <c r="F1786" s="1" t="s">
        <v>51</v>
      </c>
      <c r="G1786" s="1">
        <v>5.5</v>
      </c>
      <c r="H1786" s="1" t="s">
        <v>52</v>
      </c>
      <c r="I1786" s="1" t="s">
        <v>53</v>
      </c>
      <c r="J1786" s="1" t="s">
        <v>54</v>
      </c>
      <c r="K1786" s="1" t="s">
        <v>101</v>
      </c>
      <c r="L1786" s="1" t="s">
        <v>56</v>
      </c>
      <c r="M1786" s="20">
        <v>42684</v>
      </c>
      <c r="N1786" s="21">
        <f>E1786-G1786</f>
        <v>27.1</v>
      </c>
      <c r="O1786" s="19">
        <f>M1786-B1786</f>
        <v>2</v>
      </c>
    </row>
    <row r="1787" spans="1:15">
      <c r="A1787" s="1">
        <v>42982</v>
      </c>
      <c r="B1787" s="20">
        <v>43673</v>
      </c>
      <c r="C1787" s="1" t="s">
        <v>85</v>
      </c>
      <c r="D1787" s="1">
        <v>42</v>
      </c>
      <c r="E1787" s="1">
        <v>1698.72</v>
      </c>
      <c r="F1787" s="1" t="s">
        <v>51</v>
      </c>
      <c r="G1787" s="1">
        <v>3.3</v>
      </c>
      <c r="H1787" s="1" t="s">
        <v>88</v>
      </c>
      <c r="I1787" s="1" t="s">
        <v>63</v>
      </c>
      <c r="J1787" s="1" t="s">
        <v>79</v>
      </c>
      <c r="K1787" s="1" t="s">
        <v>87</v>
      </c>
      <c r="L1787" s="1" t="s">
        <v>76</v>
      </c>
      <c r="M1787" s="20">
        <v>43678</v>
      </c>
      <c r="N1787" s="21">
        <f>E1787-G1787</f>
        <v>1695.42</v>
      </c>
      <c r="O1787" s="19">
        <f>M1787-B1787</f>
        <v>5</v>
      </c>
    </row>
    <row r="1788" spans="1:15">
      <c r="A1788" s="1">
        <v>11840</v>
      </c>
      <c r="B1788" s="20">
        <v>42595</v>
      </c>
      <c r="C1788" s="1" t="s">
        <v>50</v>
      </c>
      <c r="D1788" s="1">
        <v>43</v>
      </c>
      <c r="E1788" s="1">
        <v>194.20500000000001</v>
      </c>
      <c r="F1788" s="1" t="s">
        <v>51</v>
      </c>
      <c r="G1788" s="1">
        <v>2.7</v>
      </c>
      <c r="H1788" s="1" t="s">
        <v>88</v>
      </c>
      <c r="I1788" s="1" t="s">
        <v>63</v>
      </c>
      <c r="J1788" s="1" t="s">
        <v>54</v>
      </c>
      <c r="K1788" s="1" t="s">
        <v>84</v>
      </c>
      <c r="L1788" s="1" t="s">
        <v>56</v>
      </c>
      <c r="M1788" s="20">
        <v>42596</v>
      </c>
      <c r="N1788" s="21">
        <f>E1788-G1788</f>
        <v>191.50500000000002</v>
      </c>
      <c r="O1788" s="19">
        <f>M1788-B1788</f>
        <v>1</v>
      </c>
    </row>
    <row r="1789" spans="1:15">
      <c r="A1789" s="1">
        <v>23361</v>
      </c>
      <c r="B1789" s="20">
        <v>42918</v>
      </c>
      <c r="C1789" s="1" t="s">
        <v>50</v>
      </c>
      <c r="D1789" s="1">
        <v>36</v>
      </c>
      <c r="E1789" s="1">
        <v>3061.98</v>
      </c>
      <c r="F1789" s="1" t="s">
        <v>51</v>
      </c>
      <c r="G1789" s="1">
        <v>37.5</v>
      </c>
      <c r="H1789" s="1" t="s">
        <v>95</v>
      </c>
      <c r="I1789" s="1" t="s">
        <v>53</v>
      </c>
      <c r="J1789" s="1" t="s">
        <v>54</v>
      </c>
      <c r="K1789" s="1" t="s">
        <v>82</v>
      </c>
      <c r="L1789" s="1" t="s">
        <v>104</v>
      </c>
      <c r="M1789" s="20">
        <v>42919</v>
      </c>
      <c r="N1789" s="21">
        <f>E1789-G1789</f>
        <v>3024.48</v>
      </c>
      <c r="O1789" s="19">
        <f>M1789-B1789</f>
        <v>1</v>
      </c>
    </row>
    <row r="1790" spans="1:15">
      <c r="A1790" s="1">
        <v>29185</v>
      </c>
      <c r="B1790" s="20">
        <v>42754</v>
      </c>
      <c r="C1790" s="1" t="s">
        <v>57</v>
      </c>
      <c r="D1790" s="1">
        <v>48</v>
      </c>
      <c r="E1790" s="1">
        <v>477.79</v>
      </c>
      <c r="F1790" s="1" t="s">
        <v>69</v>
      </c>
      <c r="G1790" s="1">
        <v>10.9</v>
      </c>
      <c r="H1790" s="1" t="s">
        <v>73</v>
      </c>
      <c r="I1790" s="1" t="s">
        <v>53</v>
      </c>
      <c r="J1790" s="1" t="s">
        <v>79</v>
      </c>
      <c r="K1790" s="1" t="s">
        <v>87</v>
      </c>
      <c r="L1790" s="1" t="s">
        <v>104</v>
      </c>
      <c r="M1790" s="20">
        <v>42756</v>
      </c>
      <c r="N1790" s="21">
        <f>E1790-G1790</f>
        <v>466.89000000000004</v>
      </c>
      <c r="O1790" s="19">
        <f>M1790-B1790</f>
        <v>2</v>
      </c>
    </row>
    <row r="1791" spans="1:15">
      <c r="A1791" s="1">
        <v>21889</v>
      </c>
      <c r="B1791" s="20">
        <v>42825</v>
      </c>
      <c r="C1791" s="1" t="s">
        <v>85</v>
      </c>
      <c r="D1791" s="1">
        <v>21</v>
      </c>
      <c r="E1791" s="1">
        <v>1123.28</v>
      </c>
      <c r="F1791" s="1" t="s">
        <v>51</v>
      </c>
      <c r="G1791" s="1">
        <v>21.4</v>
      </c>
      <c r="H1791" s="1" t="s">
        <v>62</v>
      </c>
      <c r="I1791" s="1" t="s">
        <v>63</v>
      </c>
      <c r="J1791" s="1" t="s">
        <v>79</v>
      </c>
      <c r="K1791" s="1" t="s">
        <v>87</v>
      </c>
      <c r="L1791" s="1" t="s">
        <v>56</v>
      </c>
      <c r="M1791" s="20">
        <v>42832</v>
      </c>
      <c r="N1791" s="21">
        <f>E1791-G1791</f>
        <v>1101.8799999999999</v>
      </c>
      <c r="O1791" s="19">
        <f>M1791-B1791</f>
        <v>7</v>
      </c>
    </row>
    <row r="1792" spans="1:15">
      <c r="A1792" s="1">
        <v>51297</v>
      </c>
      <c r="B1792" s="20">
        <v>43780</v>
      </c>
      <c r="C1792" s="1" t="s">
        <v>85</v>
      </c>
      <c r="D1792" s="1">
        <v>41</v>
      </c>
      <c r="E1792" s="1">
        <v>381.22</v>
      </c>
      <c r="F1792" s="1" t="s">
        <v>69</v>
      </c>
      <c r="G1792" s="1">
        <v>3.2</v>
      </c>
      <c r="H1792" s="1" t="s">
        <v>88</v>
      </c>
      <c r="I1792" s="1" t="s">
        <v>74</v>
      </c>
      <c r="J1792" s="1" t="s">
        <v>54</v>
      </c>
      <c r="K1792" s="1" t="s">
        <v>55</v>
      </c>
      <c r="L1792" s="1" t="s">
        <v>56</v>
      </c>
      <c r="M1792" s="20">
        <v>43789</v>
      </c>
      <c r="N1792" s="21">
        <f>E1792-G1792</f>
        <v>378.02000000000004</v>
      </c>
      <c r="O1792" s="19">
        <f>M1792-B1792</f>
        <v>9</v>
      </c>
    </row>
    <row r="1793" spans="1:15">
      <c r="A1793" s="1">
        <v>35</v>
      </c>
      <c r="B1793" s="20">
        <v>43394</v>
      </c>
      <c r="C1793" s="1" t="s">
        <v>61</v>
      </c>
      <c r="D1793" s="1">
        <v>30</v>
      </c>
      <c r="E1793" s="1">
        <v>308.75920000000002</v>
      </c>
      <c r="F1793" s="1" t="s">
        <v>51</v>
      </c>
      <c r="G1793" s="1">
        <v>2.4</v>
      </c>
      <c r="H1793" s="1" t="s">
        <v>73</v>
      </c>
      <c r="I1793" s="1" t="s">
        <v>53</v>
      </c>
      <c r="J1793" s="1" t="s">
        <v>54</v>
      </c>
      <c r="K1793" s="1" t="s">
        <v>100</v>
      </c>
      <c r="L1793" s="1" t="s">
        <v>76</v>
      </c>
      <c r="M1793" s="20">
        <v>43395</v>
      </c>
      <c r="N1793" s="21">
        <f>E1793-G1793</f>
        <v>306.35920000000004</v>
      </c>
      <c r="O1793" s="19">
        <f>M1793-B1793</f>
        <v>1</v>
      </c>
    </row>
    <row r="1794" spans="1:15">
      <c r="A1794" s="1">
        <v>54276</v>
      </c>
      <c r="B1794" s="20">
        <v>42771</v>
      </c>
      <c r="C1794" s="1" t="s">
        <v>61</v>
      </c>
      <c r="D1794" s="1">
        <v>21</v>
      </c>
      <c r="E1794" s="1">
        <v>809.56</v>
      </c>
      <c r="F1794" s="1" t="s">
        <v>51</v>
      </c>
      <c r="G1794" s="1">
        <v>5.3</v>
      </c>
      <c r="H1794" s="1" t="s">
        <v>62</v>
      </c>
      <c r="I1794" s="1" t="s">
        <v>74</v>
      </c>
      <c r="J1794" s="1" t="s">
        <v>54</v>
      </c>
      <c r="K1794" s="1" t="s">
        <v>101</v>
      </c>
      <c r="L1794" s="1" t="s">
        <v>56</v>
      </c>
      <c r="M1794" s="20">
        <v>42772</v>
      </c>
      <c r="N1794" s="21">
        <f>E1794-G1794</f>
        <v>804.26</v>
      </c>
      <c r="O1794" s="19">
        <f>M1794-B1794</f>
        <v>1</v>
      </c>
    </row>
    <row r="1795" spans="1:15">
      <c r="A1795" s="1">
        <v>11169</v>
      </c>
      <c r="B1795" s="20">
        <v>42875</v>
      </c>
      <c r="C1795" s="1" t="s">
        <v>92</v>
      </c>
      <c r="D1795" s="1">
        <v>46</v>
      </c>
      <c r="E1795" s="1">
        <v>426.78</v>
      </c>
      <c r="F1795" s="1" t="s">
        <v>51</v>
      </c>
      <c r="G1795" s="1">
        <v>6</v>
      </c>
      <c r="H1795" s="1" t="s">
        <v>88</v>
      </c>
      <c r="I1795" s="1" t="s">
        <v>53</v>
      </c>
      <c r="J1795" s="1" t="s">
        <v>54</v>
      </c>
      <c r="K1795" s="1" t="s">
        <v>55</v>
      </c>
      <c r="L1795" s="1" t="s">
        <v>56</v>
      </c>
      <c r="M1795" s="20">
        <v>42876</v>
      </c>
      <c r="N1795" s="21">
        <f>E1795-G1795</f>
        <v>420.78</v>
      </c>
      <c r="O1795" s="19">
        <f>M1795-B1795</f>
        <v>1</v>
      </c>
    </row>
    <row r="1796" spans="1:15">
      <c r="A1796" s="1">
        <v>58720</v>
      </c>
      <c r="B1796" s="20">
        <v>42800</v>
      </c>
      <c r="C1796" s="1" t="s">
        <v>61</v>
      </c>
      <c r="D1796" s="1">
        <v>43</v>
      </c>
      <c r="E1796" s="1">
        <v>2545.34</v>
      </c>
      <c r="F1796" s="1" t="s">
        <v>51</v>
      </c>
      <c r="G1796" s="1">
        <v>17.2</v>
      </c>
      <c r="H1796" s="1" t="s">
        <v>52</v>
      </c>
      <c r="I1796" s="1" t="s">
        <v>70</v>
      </c>
      <c r="J1796" s="1" t="s">
        <v>54</v>
      </c>
      <c r="K1796" s="1" t="s">
        <v>55</v>
      </c>
      <c r="L1796" s="1" t="s">
        <v>56</v>
      </c>
      <c r="M1796" s="20">
        <v>42800</v>
      </c>
      <c r="N1796" s="21">
        <f>E1796-G1796</f>
        <v>2528.1400000000003</v>
      </c>
      <c r="O1796" s="19">
        <f>M1796-B1796</f>
        <v>0</v>
      </c>
    </row>
    <row r="1797" spans="1:15">
      <c r="A1797" s="1">
        <v>8646</v>
      </c>
      <c r="B1797" s="20">
        <v>42468</v>
      </c>
      <c r="C1797" s="1" t="s">
        <v>57</v>
      </c>
      <c r="D1797" s="1">
        <v>8</v>
      </c>
      <c r="E1797" s="1">
        <v>91.86</v>
      </c>
      <c r="F1797" s="1" t="s">
        <v>51</v>
      </c>
      <c r="G1797" s="1">
        <v>52.4</v>
      </c>
      <c r="H1797" s="1" t="s">
        <v>99</v>
      </c>
      <c r="I1797" s="1" t="s">
        <v>63</v>
      </c>
      <c r="J1797" s="1" t="s">
        <v>54</v>
      </c>
      <c r="K1797" s="1" t="s">
        <v>98</v>
      </c>
      <c r="L1797" s="1" t="s">
        <v>104</v>
      </c>
      <c r="M1797" s="20">
        <v>42470</v>
      </c>
      <c r="N1797" s="21">
        <f>E1797-G1797</f>
        <v>39.46</v>
      </c>
      <c r="O1797" s="19">
        <f>M1797-B1797</f>
        <v>2</v>
      </c>
    </row>
    <row r="1798" spans="1:15">
      <c r="A1798" s="1">
        <v>388</v>
      </c>
      <c r="B1798" s="20">
        <v>43814</v>
      </c>
      <c r="C1798" s="1" t="s">
        <v>61</v>
      </c>
      <c r="D1798" s="1">
        <v>46</v>
      </c>
      <c r="E1798" s="1">
        <v>554.19000000000005</v>
      </c>
      <c r="F1798" s="1" t="s">
        <v>51</v>
      </c>
      <c r="G1798" s="1">
        <v>7.4</v>
      </c>
      <c r="H1798" s="1" t="s">
        <v>52</v>
      </c>
      <c r="I1798" s="1" t="s">
        <v>70</v>
      </c>
      <c r="J1798" s="1" t="s">
        <v>54</v>
      </c>
      <c r="K1798" s="1" t="s">
        <v>98</v>
      </c>
      <c r="L1798" s="1" t="s">
        <v>66</v>
      </c>
      <c r="M1798" s="20">
        <v>43817</v>
      </c>
      <c r="N1798" s="21">
        <f>E1798-G1798</f>
        <v>546.79000000000008</v>
      </c>
      <c r="O1798" s="19">
        <f>M1798-B1798</f>
        <v>3</v>
      </c>
    </row>
    <row r="1799" spans="1:15">
      <c r="A1799" s="1">
        <v>38564</v>
      </c>
      <c r="B1799" s="20">
        <v>42675</v>
      </c>
      <c r="C1799" s="1" t="s">
        <v>50</v>
      </c>
      <c r="D1799" s="1">
        <v>21</v>
      </c>
      <c r="E1799" s="1">
        <v>105.41</v>
      </c>
      <c r="F1799" s="1" t="s">
        <v>69</v>
      </c>
      <c r="G1799" s="1">
        <v>0.5</v>
      </c>
      <c r="H1799" s="1" t="s">
        <v>52</v>
      </c>
      <c r="I1799" s="1" t="s">
        <v>70</v>
      </c>
      <c r="J1799" s="1" t="s">
        <v>54</v>
      </c>
      <c r="K1799" s="1" t="s">
        <v>58</v>
      </c>
      <c r="L1799" s="1" t="s">
        <v>56</v>
      </c>
      <c r="M1799" s="20">
        <v>42677</v>
      </c>
      <c r="N1799" s="21">
        <f>E1799-G1799</f>
        <v>104.91</v>
      </c>
      <c r="O1799" s="19">
        <f>M1799-B1799</f>
        <v>2</v>
      </c>
    </row>
    <row r="1800" spans="1:15">
      <c r="A1800" s="1">
        <v>56486</v>
      </c>
      <c r="B1800" s="20">
        <v>42517</v>
      </c>
      <c r="C1800" s="1" t="s">
        <v>50</v>
      </c>
      <c r="D1800" s="1">
        <v>11</v>
      </c>
      <c r="E1800" s="1">
        <v>78.77</v>
      </c>
      <c r="F1800" s="1" t="s">
        <v>51</v>
      </c>
      <c r="G1800" s="1">
        <v>5.7</v>
      </c>
      <c r="H1800" s="1" t="s">
        <v>78</v>
      </c>
      <c r="I1800" s="1" t="s">
        <v>53</v>
      </c>
      <c r="J1800" s="1" t="s">
        <v>54</v>
      </c>
      <c r="K1800" s="1" t="s">
        <v>101</v>
      </c>
      <c r="L1800" s="1" t="s">
        <v>56</v>
      </c>
      <c r="M1800" s="20">
        <v>42518</v>
      </c>
      <c r="N1800" s="21">
        <f>E1800-G1800</f>
        <v>73.069999999999993</v>
      </c>
      <c r="O1800" s="19">
        <f>M1800-B1800</f>
        <v>1</v>
      </c>
    </row>
    <row r="1801" spans="1:15">
      <c r="A1801" s="1">
        <v>11269</v>
      </c>
      <c r="B1801" s="20">
        <v>43611</v>
      </c>
      <c r="C1801" s="1" t="s">
        <v>85</v>
      </c>
      <c r="D1801" s="1">
        <v>39</v>
      </c>
      <c r="E1801" s="1">
        <v>2228.87</v>
      </c>
      <c r="F1801" s="1" t="s">
        <v>69</v>
      </c>
      <c r="G1801" s="1">
        <v>6.4</v>
      </c>
      <c r="H1801" s="1" t="s">
        <v>119</v>
      </c>
      <c r="I1801" s="1" t="s">
        <v>70</v>
      </c>
      <c r="J1801" s="1" t="s">
        <v>64</v>
      </c>
      <c r="K1801" s="1" t="s">
        <v>65</v>
      </c>
      <c r="L1801" s="1" t="s">
        <v>56</v>
      </c>
      <c r="M1801" s="20">
        <v>43615</v>
      </c>
      <c r="N1801" s="21">
        <f>E1801-G1801</f>
        <v>2222.4699999999998</v>
      </c>
      <c r="O1801" s="19">
        <f>M1801-B1801</f>
        <v>4</v>
      </c>
    </row>
    <row r="1802" spans="1:15">
      <c r="A1802" s="1">
        <v>46721</v>
      </c>
      <c r="B1802" s="20">
        <v>42625</v>
      </c>
      <c r="C1802" s="1" t="s">
        <v>92</v>
      </c>
      <c r="D1802" s="1">
        <v>17</v>
      </c>
      <c r="E1802" s="1">
        <v>152.94999999999999</v>
      </c>
      <c r="F1802" s="1" t="s">
        <v>51</v>
      </c>
      <c r="G1802" s="1">
        <v>12.3</v>
      </c>
      <c r="H1802" s="1" t="s">
        <v>99</v>
      </c>
      <c r="I1802" s="1" t="s">
        <v>53</v>
      </c>
      <c r="J1802" s="1" t="s">
        <v>54</v>
      </c>
      <c r="K1802" s="1" t="s">
        <v>55</v>
      </c>
      <c r="L1802" s="1" t="s">
        <v>56</v>
      </c>
      <c r="M1802" s="20">
        <v>42626</v>
      </c>
      <c r="N1802" s="21">
        <f>E1802-G1802</f>
        <v>140.64999999999998</v>
      </c>
      <c r="O1802" s="19">
        <f>M1802-B1802</f>
        <v>1</v>
      </c>
    </row>
    <row r="1803" spans="1:15">
      <c r="A1803" s="1">
        <v>3942</v>
      </c>
      <c r="B1803" s="20">
        <v>42912</v>
      </c>
      <c r="C1803" s="1" t="s">
        <v>61</v>
      </c>
      <c r="D1803" s="1">
        <v>11</v>
      </c>
      <c r="E1803" s="1">
        <v>240.9</v>
      </c>
      <c r="F1803" s="1" t="s">
        <v>51</v>
      </c>
      <c r="G1803" s="1">
        <v>9.6</v>
      </c>
      <c r="H1803" s="1" t="s">
        <v>86</v>
      </c>
      <c r="I1803" s="1" t="s">
        <v>74</v>
      </c>
      <c r="J1803" s="1" t="s">
        <v>54</v>
      </c>
      <c r="K1803" s="1" t="s">
        <v>100</v>
      </c>
      <c r="L1803" s="1" t="s">
        <v>90</v>
      </c>
      <c r="M1803" s="20">
        <v>42913</v>
      </c>
      <c r="N1803" s="21">
        <f>E1803-G1803</f>
        <v>231.3</v>
      </c>
      <c r="O1803" s="19">
        <f>M1803-B1803</f>
        <v>1</v>
      </c>
    </row>
    <row r="1804" spans="1:15">
      <c r="A1804" s="1">
        <v>39139</v>
      </c>
      <c r="B1804" s="20">
        <v>43051</v>
      </c>
      <c r="C1804" s="1" t="s">
        <v>61</v>
      </c>
      <c r="D1804" s="1">
        <v>31</v>
      </c>
      <c r="E1804" s="1">
        <v>6546.67</v>
      </c>
      <c r="F1804" s="1" t="s">
        <v>51</v>
      </c>
      <c r="G1804" s="1">
        <v>22.7</v>
      </c>
      <c r="H1804" s="1" t="s">
        <v>95</v>
      </c>
      <c r="I1804" s="1" t="s">
        <v>70</v>
      </c>
      <c r="J1804" s="1" t="s">
        <v>79</v>
      </c>
      <c r="K1804" s="1" t="s">
        <v>87</v>
      </c>
      <c r="L1804" s="1" t="s">
        <v>104</v>
      </c>
      <c r="M1804" s="20">
        <v>43053</v>
      </c>
      <c r="N1804" s="21">
        <f>E1804-G1804</f>
        <v>6523.97</v>
      </c>
      <c r="O1804" s="19">
        <f>M1804-B1804</f>
        <v>2</v>
      </c>
    </row>
    <row r="1805" spans="1:15">
      <c r="A1805" s="1">
        <v>30626</v>
      </c>
      <c r="B1805" s="20">
        <v>43214</v>
      </c>
      <c r="C1805" s="1" t="s">
        <v>50</v>
      </c>
      <c r="D1805" s="1">
        <v>23</v>
      </c>
      <c r="E1805" s="1">
        <v>236.28</v>
      </c>
      <c r="F1805" s="1" t="s">
        <v>69</v>
      </c>
      <c r="G1805" s="1">
        <v>1.2</v>
      </c>
      <c r="H1805" s="1" t="s">
        <v>93</v>
      </c>
      <c r="I1805" s="1" t="s">
        <v>53</v>
      </c>
      <c r="J1805" s="1" t="s">
        <v>54</v>
      </c>
      <c r="K1805" s="1" t="s">
        <v>100</v>
      </c>
      <c r="L1805" s="1" t="s">
        <v>76</v>
      </c>
      <c r="M1805" s="20">
        <v>43215</v>
      </c>
      <c r="N1805" s="21">
        <f>E1805-G1805</f>
        <v>235.08</v>
      </c>
      <c r="O1805" s="19">
        <f>M1805-B1805</f>
        <v>1</v>
      </c>
    </row>
    <row r="1806" spans="1:15">
      <c r="A1806" s="1">
        <v>20325</v>
      </c>
      <c r="B1806" s="20">
        <v>42918</v>
      </c>
      <c r="C1806" s="1" t="s">
        <v>50</v>
      </c>
      <c r="D1806" s="1">
        <v>35</v>
      </c>
      <c r="E1806" s="1">
        <v>4326.32</v>
      </c>
      <c r="F1806" s="1" t="s">
        <v>77</v>
      </c>
      <c r="G1806" s="1">
        <v>60.1</v>
      </c>
      <c r="H1806" s="1" t="s">
        <v>95</v>
      </c>
      <c r="I1806" s="1" t="s">
        <v>74</v>
      </c>
      <c r="J1806" s="1" t="s">
        <v>64</v>
      </c>
      <c r="K1806" s="1" t="s">
        <v>97</v>
      </c>
      <c r="L1806" s="1" t="s">
        <v>115</v>
      </c>
      <c r="M1806" s="20">
        <v>42920</v>
      </c>
      <c r="N1806" s="21">
        <f>E1806-G1806</f>
        <v>4266.2199999999993</v>
      </c>
      <c r="O1806" s="19">
        <f>M1806-B1806</f>
        <v>2</v>
      </c>
    </row>
    <row r="1807" spans="1:15">
      <c r="A1807" s="1">
        <v>24132</v>
      </c>
      <c r="B1807" s="20">
        <v>42556</v>
      </c>
      <c r="C1807" s="1" t="s">
        <v>85</v>
      </c>
      <c r="D1807" s="1">
        <v>22</v>
      </c>
      <c r="E1807" s="1">
        <v>477.71</v>
      </c>
      <c r="F1807" s="1" t="s">
        <v>51</v>
      </c>
      <c r="G1807" s="1">
        <v>4.3</v>
      </c>
      <c r="H1807" s="1" t="s">
        <v>73</v>
      </c>
      <c r="I1807" s="1" t="s">
        <v>53</v>
      </c>
      <c r="J1807" s="1" t="s">
        <v>64</v>
      </c>
      <c r="K1807" s="1" t="s">
        <v>71</v>
      </c>
      <c r="L1807" s="1" t="s">
        <v>56</v>
      </c>
      <c r="M1807" s="20">
        <v>42561</v>
      </c>
      <c r="N1807" s="21">
        <f>E1807-G1807</f>
        <v>473.40999999999997</v>
      </c>
      <c r="O1807" s="19">
        <f>M1807-B1807</f>
        <v>5</v>
      </c>
    </row>
    <row r="1808" spans="1:15">
      <c r="A1808" s="1">
        <v>8835</v>
      </c>
      <c r="B1808" s="20">
        <v>42655</v>
      </c>
      <c r="C1808" s="1" t="s">
        <v>50</v>
      </c>
      <c r="D1808" s="1">
        <v>12</v>
      </c>
      <c r="E1808" s="1">
        <v>164.18</v>
      </c>
      <c r="F1808" s="1" t="s">
        <v>51</v>
      </c>
      <c r="G1808" s="1">
        <v>6.4</v>
      </c>
      <c r="H1808" s="1" t="s">
        <v>52</v>
      </c>
      <c r="I1808" s="1" t="s">
        <v>53</v>
      </c>
      <c r="J1808" s="1" t="s">
        <v>79</v>
      </c>
      <c r="K1808" s="1" t="s">
        <v>87</v>
      </c>
      <c r="L1808" s="1" t="s">
        <v>90</v>
      </c>
      <c r="M1808" s="20">
        <v>42656</v>
      </c>
      <c r="N1808" s="21">
        <f>E1808-G1808</f>
        <v>157.78</v>
      </c>
      <c r="O1808" s="19">
        <f>M1808-B1808</f>
        <v>1</v>
      </c>
    </row>
    <row r="1809" spans="1:15">
      <c r="A1809" s="1">
        <v>59170</v>
      </c>
      <c r="B1809" s="20">
        <v>42417</v>
      </c>
      <c r="C1809" s="1" t="s">
        <v>57</v>
      </c>
      <c r="D1809" s="1">
        <v>5</v>
      </c>
      <c r="E1809" s="1">
        <v>9381.35</v>
      </c>
      <c r="F1809" s="1" t="s">
        <v>51</v>
      </c>
      <c r="G1809" s="1">
        <v>15</v>
      </c>
      <c r="H1809" s="1" t="s">
        <v>88</v>
      </c>
      <c r="I1809" s="1" t="s">
        <v>63</v>
      </c>
      <c r="J1809" s="1" t="s">
        <v>64</v>
      </c>
      <c r="K1809" s="1" t="s">
        <v>97</v>
      </c>
      <c r="L1809" s="1" t="s">
        <v>66</v>
      </c>
      <c r="M1809" s="20">
        <v>42419</v>
      </c>
      <c r="N1809" s="21">
        <f>E1809-G1809</f>
        <v>9366.35</v>
      </c>
      <c r="O1809" s="19">
        <f>M1809-B1809</f>
        <v>2</v>
      </c>
    </row>
    <row r="1810" spans="1:15">
      <c r="A1810" s="1">
        <v>36484</v>
      </c>
      <c r="B1810" s="20">
        <v>43492</v>
      </c>
      <c r="C1810" s="1" t="s">
        <v>50</v>
      </c>
      <c r="D1810" s="1">
        <v>41</v>
      </c>
      <c r="E1810" s="1">
        <v>2547.2094000000002</v>
      </c>
      <c r="F1810" s="1" t="s">
        <v>69</v>
      </c>
      <c r="G1810" s="1">
        <v>4.2</v>
      </c>
      <c r="H1810" s="1" t="s">
        <v>52</v>
      </c>
      <c r="I1810" s="1" t="s">
        <v>53</v>
      </c>
      <c r="J1810" s="1" t="s">
        <v>64</v>
      </c>
      <c r="K1810" s="1" t="s">
        <v>65</v>
      </c>
      <c r="L1810" s="1" t="s">
        <v>56</v>
      </c>
      <c r="M1810" s="20">
        <v>43493</v>
      </c>
      <c r="N1810" s="21">
        <f>E1810-G1810</f>
        <v>2543.0094000000004</v>
      </c>
      <c r="O1810" s="19">
        <f>M1810-B1810</f>
        <v>1</v>
      </c>
    </row>
    <row r="1811" spans="1:15">
      <c r="A1811" s="1">
        <v>3591</v>
      </c>
      <c r="B1811" s="20">
        <v>43075</v>
      </c>
      <c r="C1811" s="1" t="s">
        <v>92</v>
      </c>
      <c r="D1811" s="1">
        <v>3</v>
      </c>
      <c r="E1811" s="1">
        <v>344.07990000000001</v>
      </c>
      <c r="F1811" s="1" t="s">
        <v>77</v>
      </c>
      <c r="G1811" s="1">
        <v>16.8</v>
      </c>
      <c r="H1811" s="1" t="s">
        <v>52</v>
      </c>
      <c r="I1811" s="1" t="s">
        <v>74</v>
      </c>
      <c r="J1811" s="1" t="s">
        <v>54</v>
      </c>
      <c r="K1811" s="1" t="s">
        <v>98</v>
      </c>
      <c r="L1811" s="1" t="s">
        <v>81</v>
      </c>
      <c r="M1811" s="20">
        <v>43077</v>
      </c>
      <c r="N1811" s="21">
        <f>E1811-G1811</f>
        <v>327.2799</v>
      </c>
      <c r="O1811" s="19">
        <f>M1811-B1811</f>
        <v>2</v>
      </c>
    </row>
    <row r="1812" spans="1:15">
      <c r="A1812" s="1">
        <v>26887</v>
      </c>
      <c r="B1812" s="20">
        <v>43234</v>
      </c>
      <c r="C1812" s="1" t="s">
        <v>50</v>
      </c>
      <c r="D1812" s="1">
        <v>38</v>
      </c>
      <c r="E1812" s="1">
        <v>1752.42</v>
      </c>
      <c r="F1812" s="1" t="s">
        <v>69</v>
      </c>
      <c r="G1812" s="1">
        <v>4.9000000000000004</v>
      </c>
      <c r="H1812" s="1" t="s">
        <v>88</v>
      </c>
      <c r="I1812" s="1" t="s">
        <v>74</v>
      </c>
      <c r="J1812" s="1" t="s">
        <v>54</v>
      </c>
      <c r="K1812" s="1" t="s">
        <v>98</v>
      </c>
      <c r="L1812" s="1" t="s">
        <v>56</v>
      </c>
      <c r="M1812" s="20">
        <v>43235</v>
      </c>
      <c r="N1812" s="21">
        <f>E1812-G1812</f>
        <v>1747.52</v>
      </c>
      <c r="O1812" s="19">
        <f>M1812-B1812</f>
        <v>1</v>
      </c>
    </row>
    <row r="1813" spans="1:15">
      <c r="A1813" s="1">
        <v>38882</v>
      </c>
      <c r="B1813" s="20">
        <v>42717</v>
      </c>
      <c r="C1813" s="1" t="s">
        <v>50</v>
      </c>
      <c r="D1813" s="1">
        <v>37</v>
      </c>
      <c r="E1813" s="1">
        <v>4720.3100000000004</v>
      </c>
      <c r="F1813" s="1" t="s">
        <v>77</v>
      </c>
      <c r="G1813" s="1">
        <v>75.099999999999994</v>
      </c>
      <c r="H1813" s="1" t="s">
        <v>73</v>
      </c>
      <c r="I1813" s="1" t="s">
        <v>63</v>
      </c>
      <c r="J1813" s="1" t="s">
        <v>79</v>
      </c>
      <c r="K1813" s="1" t="s">
        <v>80</v>
      </c>
      <c r="L1813" s="1" t="s">
        <v>81</v>
      </c>
      <c r="M1813" s="20">
        <v>42718</v>
      </c>
      <c r="N1813" s="21">
        <f>E1813-G1813</f>
        <v>4645.21</v>
      </c>
      <c r="O1813" s="19">
        <f>M1813-B1813</f>
        <v>1</v>
      </c>
    </row>
    <row r="1814" spans="1:15">
      <c r="A1814" s="1">
        <v>25634</v>
      </c>
      <c r="B1814" s="20">
        <v>42944</v>
      </c>
      <c r="C1814" s="1" t="s">
        <v>61</v>
      </c>
      <c r="D1814" s="1">
        <v>26</v>
      </c>
      <c r="E1814" s="1">
        <v>669.89</v>
      </c>
      <c r="F1814" s="1" t="s">
        <v>69</v>
      </c>
      <c r="G1814" s="1">
        <v>7.2</v>
      </c>
      <c r="H1814" s="1" t="s">
        <v>62</v>
      </c>
      <c r="I1814" s="1" t="s">
        <v>53</v>
      </c>
      <c r="J1814" s="1" t="s">
        <v>54</v>
      </c>
      <c r="K1814" s="1" t="s">
        <v>84</v>
      </c>
      <c r="L1814" s="1" t="s">
        <v>56</v>
      </c>
      <c r="M1814" s="20">
        <v>42945</v>
      </c>
      <c r="N1814" s="21">
        <f>E1814-G1814</f>
        <v>662.68999999999994</v>
      </c>
      <c r="O1814" s="19">
        <f>M1814-B1814</f>
        <v>1</v>
      </c>
    </row>
    <row r="1815" spans="1:15">
      <c r="A1815" s="1">
        <v>55906</v>
      </c>
      <c r="B1815" s="20">
        <v>42699</v>
      </c>
      <c r="C1815" s="1" t="s">
        <v>50</v>
      </c>
      <c r="D1815" s="1">
        <v>15</v>
      </c>
      <c r="E1815" s="1">
        <v>128.96</v>
      </c>
      <c r="F1815" s="1" t="s">
        <v>51</v>
      </c>
      <c r="G1815" s="1">
        <v>1.3</v>
      </c>
      <c r="H1815" s="1" t="s">
        <v>91</v>
      </c>
      <c r="I1815" s="1" t="s">
        <v>63</v>
      </c>
      <c r="J1815" s="1" t="s">
        <v>54</v>
      </c>
      <c r="K1815" s="1" t="s">
        <v>101</v>
      </c>
      <c r="L1815" s="1" t="s">
        <v>76</v>
      </c>
      <c r="M1815" s="20">
        <v>42700</v>
      </c>
      <c r="N1815" s="21">
        <f>E1815-G1815</f>
        <v>127.66000000000001</v>
      </c>
      <c r="O1815" s="19">
        <f>M1815-B1815</f>
        <v>1</v>
      </c>
    </row>
    <row r="1816" spans="1:15">
      <c r="A1816" s="1">
        <v>19138</v>
      </c>
      <c r="B1816" s="20">
        <v>43347</v>
      </c>
      <c r="C1816" s="1" t="s">
        <v>85</v>
      </c>
      <c r="D1816" s="1">
        <v>30</v>
      </c>
      <c r="E1816" s="1">
        <v>414.09</v>
      </c>
      <c r="F1816" s="1" t="s">
        <v>69</v>
      </c>
      <c r="G1816" s="1">
        <v>6.6</v>
      </c>
      <c r="H1816" s="1" t="s">
        <v>62</v>
      </c>
      <c r="I1816" s="1" t="s">
        <v>70</v>
      </c>
      <c r="J1816" s="1" t="s">
        <v>54</v>
      </c>
      <c r="K1816" s="1" t="s">
        <v>82</v>
      </c>
      <c r="L1816" s="1" t="s">
        <v>56</v>
      </c>
      <c r="M1816" s="20">
        <v>43352</v>
      </c>
      <c r="N1816" s="21">
        <f>E1816-G1816</f>
        <v>407.48999999999995</v>
      </c>
      <c r="O1816" s="19">
        <f>M1816-B1816</f>
        <v>5</v>
      </c>
    </row>
    <row r="1817" spans="1:15">
      <c r="A1817" s="1">
        <v>3361</v>
      </c>
      <c r="B1817" s="20">
        <v>43699</v>
      </c>
      <c r="C1817" s="1" t="s">
        <v>61</v>
      </c>
      <c r="D1817" s="1">
        <v>23</v>
      </c>
      <c r="E1817" s="1">
        <v>143.02000000000001</v>
      </c>
      <c r="F1817" s="1" t="s">
        <v>51</v>
      </c>
      <c r="G1817" s="1">
        <v>2.4</v>
      </c>
      <c r="H1817" s="1" t="s">
        <v>86</v>
      </c>
      <c r="I1817" s="1" t="s">
        <v>53</v>
      </c>
      <c r="J1817" s="1" t="s">
        <v>54</v>
      </c>
      <c r="K1817" s="1" t="s">
        <v>100</v>
      </c>
      <c r="L1817" s="1" t="s">
        <v>76</v>
      </c>
      <c r="M1817" s="20">
        <v>43700</v>
      </c>
      <c r="N1817" s="21">
        <f>E1817-G1817</f>
        <v>140.62</v>
      </c>
      <c r="O1817" s="19">
        <f>M1817-B1817</f>
        <v>1</v>
      </c>
    </row>
    <row r="1818" spans="1:15">
      <c r="A1818" s="1">
        <v>46881</v>
      </c>
      <c r="B1818" s="20">
        <v>42648</v>
      </c>
      <c r="C1818" s="1" t="s">
        <v>50</v>
      </c>
      <c r="D1818" s="1">
        <v>31</v>
      </c>
      <c r="E1818" s="1">
        <v>188.62</v>
      </c>
      <c r="F1818" s="1" t="s">
        <v>69</v>
      </c>
      <c r="G1818" s="1">
        <v>6.1</v>
      </c>
      <c r="H1818" s="1" t="s">
        <v>91</v>
      </c>
      <c r="I1818" s="1" t="s">
        <v>53</v>
      </c>
      <c r="J1818" s="1" t="s">
        <v>54</v>
      </c>
      <c r="K1818" s="1" t="s">
        <v>55</v>
      </c>
      <c r="L1818" s="1" t="s">
        <v>56</v>
      </c>
      <c r="M1818" s="20">
        <v>42650</v>
      </c>
      <c r="N1818" s="21">
        <f>E1818-G1818</f>
        <v>182.52</v>
      </c>
      <c r="O1818" s="19">
        <f>M1818-B1818</f>
        <v>2</v>
      </c>
    </row>
    <row r="1819" spans="1:15">
      <c r="A1819" s="1">
        <v>38438</v>
      </c>
      <c r="B1819" s="20">
        <v>43250</v>
      </c>
      <c r="C1819" s="1" t="s">
        <v>50</v>
      </c>
      <c r="D1819" s="1">
        <v>16</v>
      </c>
      <c r="E1819" s="1">
        <v>665.47</v>
      </c>
      <c r="F1819" s="1" t="s">
        <v>51</v>
      </c>
      <c r="G1819" s="1">
        <v>4.3</v>
      </c>
      <c r="H1819" s="1" t="s">
        <v>88</v>
      </c>
      <c r="I1819" s="1" t="s">
        <v>70</v>
      </c>
      <c r="J1819" s="1" t="s">
        <v>64</v>
      </c>
      <c r="K1819" s="1" t="s">
        <v>71</v>
      </c>
      <c r="L1819" s="1" t="s">
        <v>56</v>
      </c>
      <c r="M1819" s="20">
        <v>43252</v>
      </c>
      <c r="N1819" s="21">
        <f>E1819-G1819</f>
        <v>661.17000000000007</v>
      </c>
      <c r="O1819" s="19">
        <f>M1819-B1819</f>
        <v>2</v>
      </c>
    </row>
    <row r="1820" spans="1:15">
      <c r="A1820" s="1">
        <v>35079</v>
      </c>
      <c r="B1820" s="20">
        <v>42960</v>
      </c>
      <c r="C1820" s="1" t="s">
        <v>57</v>
      </c>
      <c r="D1820" s="1">
        <v>32</v>
      </c>
      <c r="E1820" s="1">
        <v>2207.14</v>
      </c>
      <c r="F1820" s="1" t="s">
        <v>69</v>
      </c>
      <c r="G1820" s="1">
        <v>21.4</v>
      </c>
      <c r="H1820" s="1" t="s">
        <v>52</v>
      </c>
      <c r="I1820" s="1" t="s">
        <v>63</v>
      </c>
      <c r="J1820" s="1" t="s">
        <v>79</v>
      </c>
      <c r="K1820" s="1" t="s">
        <v>114</v>
      </c>
      <c r="L1820" s="1" t="s">
        <v>104</v>
      </c>
      <c r="M1820" s="20">
        <v>42962</v>
      </c>
      <c r="N1820" s="21">
        <f>E1820-G1820</f>
        <v>2185.7399999999998</v>
      </c>
      <c r="O1820" s="19">
        <f>M1820-B1820</f>
        <v>2</v>
      </c>
    </row>
    <row r="1821" spans="1:15">
      <c r="A1821" s="1">
        <v>35302</v>
      </c>
      <c r="B1821" s="20">
        <v>42892</v>
      </c>
      <c r="C1821" s="1" t="s">
        <v>92</v>
      </c>
      <c r="D1821" s="1">
        <v>6</v>
      </c>
      <c r="E1821" s="1">
        <v>201.63</v>
      </c>
      <c r="F1821" s="1" t="s">
        <v>51</v>
      </c>
      <c r="G1821" s="1">
        <v>6.2</v>
      </c>
      <c r="H1821" s="1" t="s">
        <v>78</v>
      </c>
      <c r="I1821" s="1" t="s">
        <v>74</v>
      </c>
      <c r="J1821" s="1" t="s">
        <v>54</v>
      </c>
      <c r="K1821" s="1" t="s">
        <v>101</v>
      </c>
      <c r="L1821" s="1" t="s">
        <v>56</v>
      </c>
      <c r="M1821" s="20">
        <v>42892</v>
      </c>
      <c r="N1821" s="21">
        <f>E1821-G1821</f>
        <v>195.43</v>
      </c>
      <c r="O1821" s="19">
        <f>M1821-B1821</f>
        <v>0</v>
      </c>
    </row>
    <row r="1822" spans="1:15">
      <c r="A1822" s="1">
        <v>49344</v>
      </c>
      <c r="B1822" s="20">
        <v>43829</v>
      </c>
      <c r="C1822" s="1" t="s">
        <v>85</v>
      </c>
      <c r="D1822" s="1">
        <v>1</v>
      </c>
      <c r="E1822" s="1">
        <v>859.56309999999996</v>
      </c>
      <c r="F1822" s="1" t="s">
        <v>51</v>
      </c>
      <c r="G1822" s="1">
        <v>26.2</v>
      </c>
      <c r="H1822" s="1" t="s">
        <v>91</v>
      </c>
      <c r="I1822" s="1" t="s">
        <v>70</v>
      </c>
      <c r="J1822" s="1" t="s">
        <v>54</v>
      </c>
      <c r="K1822" s="1" t="s">
        <v>75</v>
      </c>
      <c r="L1822" s="1" t="s">
        <v>66</v>
      </c>
      <c r="M1822" s="20">
        <v>43829</v>
      </c>
      <c r="N1822" s="21">
        <f>E1822-G1822</f>
        <v>833.36309999999992</v>
      </c>
      <c r="O1822" s="19">
        <f>M1822-B1822</f>
        <v>0</v>
      </c>
    </row>
    <row r="1823" spans="1:15">
      <c r="A1823" s="1">
        <v>24387</v>
      </c>
      <c r="B1823" s="20">
        <v>43321</v>
      </c>
      <c r="C1823" s="1" t="s">
        <v>50</v>
      </c>
      <c r="D1823" s="1">
        <v>23</v>
      </c>
      <c r="E1823" s="1">
        <v>1073.54</v>
      </c>
      <c r="F1823" s="1" t="s">
        <v>51</v>
      </c>
      <c r="G1823" s="1">
        <v>15.5</v>
      </c>
      <c r="H1823" s="1" t="s">
        <v>62</v>
      </c>
      <c r="I1823" s="1" t="s">
        <v>74</v>
      </c>
      <c r="J1823" s="1" t="s">
        <v>79</v>
      </c>
      <c r="K1823" s="1" t="s">
        <v>87</v>
      </c>
      <c r="L1823" s="1" t="s">
        <v>104</v>
      </c>
      <c r="M1823" s="20">
        <v>43322</v>
      </c>
      <c r="N1823" s="21">
        <f>E1823-G1823</f>
        <v>1058.04</v>
      </c>
      <c r="O1823" s="19">
        <f>M1823-B1823</f>
        <v>1</v>
      </c>
    </row>
    <row r="1824" spans="1:15">
      <c r="A1824" s="1">
        <v>14242</v>
      </c>
      <c r="B1824" s="20">
        <v>43227</v>
      </c>
      <c r="C1824" s="1" t="s">
        <v>57</v>
      </c>
      <c r="D1824" s="1">
        <v>35</v>
      </c>
      <c r="E1824" s="1">
        <v>1154.08</v>
      </c>
      <c r="F1824" s="1" t="s">
        <v>51</v>
      </c>
      <c r="G1824" s="1">
        <v>4.3</v>
      </c>
      <c r="H1824" s="1" t="s">
        <v>91</v>
      </c>
      <c r="I1824" s="1" t="s">
        <v>53</v>
      </c>
      <c r="J1824" s="1" t="s">
        <v>64</v>
      </c>
      <c r="K1824" s="1" t="s">
        <v>71</v>
      </c>
      <c r="L1824" s="1" t="s">
        <v>56</v>
      </c>
      <c r="M1824" s="20">
        <v>43229</v>
      </c>
      <c r="N1824" s="21">
        <f>E1824-G1824</f>
        <v>1149.78</v>
      </c>
      <c r="O1824" s="19">
        <f>M1824-B1824</f>
        <v>2</v>
      </c>
    </row>
    <row r="1825" spans="1:15">
      <c r="A1825" s="1">
        <v>53798</v>
      </c>
      <c r="B1825" s="20">
        <v>42478</v>
      </c>
      <c r="C1825" s="1" t="s">
        <v>85</v>
      </c>
      <c r="D1825" s="1">
        <v>29</v>
      </c>
      <c r="E1825" s="1">
        <v>2479.89</v>
      </c>
      <c r="F1825" s="1" t="s">
        <v>51</v>
      </c>
      <c r="G1825" s="1">
        <v>15</v>
      </c>
      <c r="H1825" s="1" t="s">
        <v>88</v>
      </c>
      <c r="I1825" s="1" t="s">
        <v>53</v>
      </c>
      <c r="J1825" s="1" t="s">
        <v>54</v>
      </c>
      <c r="K1825" s="1" t="s">
        <v>98</v>
      </c>
      <c r="L1825" s="1" t="s">
        <v>66</v>
      </c>
      <c r="M1825" s="20">
        <v>42485</v>
      </c>
      <c r="N1825" s="21">
        <f>E1825-G1825</f>
        <v>2464.89</v>
      </c>
      <c r="O1825" s="19">
        <f>M1825-B1825</f>
        <v>7</v>
      </c>
    </row>
    <row r="1826" spans="1:15">
      <c r="A1826" s="1">
        <v>27105</v>
      </c>
      <c r="B1826" s="20">
        <v>43146</v>
      </c>
      <c r="C1826" s="1" t="s">
        <v>61</v>
      </c>
      <c r="D1826" s="1">
        <v>37</v>
      </c>
      <c r="E1826" s="1">
        <v>239.4</v>
      </c>
      <c r="F1826" s="1" t="s">
        <v>51</v>
      </c>
      <c r="G1826" s="1">
        <v>2.7</v>
      </c>
      <c r="H1826" s="1" t="s">
        <v>73</v>
      </c>
      <c r="I1826" s="1" t="s">
        <v>70</v>
      </c>
      <c r="J1826" s="1" t="s">
        <v>54</v>
      </c>
      <c r="K1826" s="1" t="s">
        <v>84</v>
      </c>
      <c r="L1826" s="1" t="s">
        <v>56</v>
      </c>
      <c r="M1826" s="20">
        <v>43147</v>
      </c>
      <c r="N1826" s="21">
        <f>E1826-G1826</f>
        <v>236.70000000000002</v>
      </c>
      <c r="O1826" s="19">
        <f>M1826-B1826</f>
        <v>1</v>
      </c>
    </row>
    <row r="1827" spans="1:15">
      <c r="A1827" s="1">
        <v>9473</v>
      </c>
      <c r="B1827" s="20">
        <v>43749</v>
      </c>
      <c r="C1827" s="1" t="s">
        <v>61</v>
      </c>
      <c r="D1827" s="1">
        <v>34</v>
      </c>
      <c r="E1827" s="1">
        <v>603.28740000000005</v>
      </c>
      <c r="F1827" s="1" t="s">
        <v>51</v>
      </c>
      <c r="G1827" s="1">
        <v>3.2</v>
      </c>
      <c r="H1827" s="1" t="s">
        <v>91</v>
      </c>
      <c r="I1827" s="1" t="s">
        <v>53</v>
      </c>
      <c r="J1827" s="1" t="s">
        <v>54</v>
      </c>
      <c r="K1827" s="1" t="s">
        <v>55</v>
      </c>
      <c r="L1827" s="1" t="s">
        <v>56</v>
      </c>
      <c r="M1827" s="20">
        <v>43750</v>
      </c>
      <c r="N1827" s="21">
        <f>E1827-G1827</f>
        <v>600.0874</v>
      </c>
      <c r="O1827" s="19">
        <f>M1827-B1827</f>
        <v>1</v>
      </c>
    </row>
    <row r="1828" spans="1:15">
      <c r="A1828" s="1">
        <v>23556</v>
      </c>
      <c r="B1828" s="20">
        <v>43108</v>
      </c>
      <c r="C1828" s="1" t="s">
        <v>92</v>
      </c>
      <c r="D1828" s="1">
        <v>34</v>
      </c>
      <c r="E1828" s="1">
        <v>12570.33</v>
      </c>
      <c r="F1828" s="1" t="s">
        <v>69</v>
      </c>
      <c r="G1828" s="1">
        <v>21.4</v>
      </c>
      <c r="H1828" s="1" t="s">
        <v>93</v>
      </c>
      <c r="I1828" s="1" t="s">
        <v>63</v>
      </c>
      <c r="J1828" s="1" t="s">
        <v>54</v>
      </c>
      <c r="K1828" s="1" t="s">
        <v>98</v>
      </c>
      <c r="L1828" s="1" t="s">
        <v>56</v>
      </c>
      <c r="M1828" s="20">
        <v>43109</v>
      </c>
      <c r="N1828" s="21">
        <f>E1828-G1828</f>
        <v>12548.93</v>
      </c>
      <c r="O1828" s="19">
        <f>M1828-B1828</f>
        <v>1</v>
      </c>
    </row>
    <row r="1829" spans="1:15">
      <c r="A1829" s="1">
        <v>21220</v>
      </c>
      <c r="B1829" s="20">
        <v>43821</v>
      </c>
      <c r="C1829" s="1" t="s">
        <v>61</v>
      </c>
      <c r="D1829" s="1">
        <v>4</v>
      </c>
      <c r="E1829" s="1">
        <v>509.65</v>
      </c>
      <c r="F1829" s="1" t="s">
        <v>77</v>
      </c>
      <c r="G1829" s="1">
        <v>28.1</v>
      </c>
      <c r="H1829" s="1" t="s">
        <v>91</v>
      </c>
      <c r="I1829" s="1" t="s">
        <v>70</v>
      </c>
      <c r="J1829" s="1" t="s">
        <v>64</v>
      </c>
      <c r="K1829" s="1" t="s">
        <v>97</v>
      </c>
      <c r="L1829" s="1" t="s">
        <v>81</v>
      </c>
      <c r="M1829" s="20">
        <v>43824</v>
      </c>
      <c r="N1829" s="21">
        <f>E1829-G1829</f>
        <v>481.54999999999995</v>
      </c>
      <c r="O1829" s="19">
        <f>M1829-B1829</f>
        <v>3</v>
      </c>
    </row>
    <row r="1830" spans="1:15">
      <c r="A1830" s="1">
        <v>4096</v>
      </c>
      <c r="B1830" s="20">
        <v>43648</v>
      </c>
      <c r="C1830" s="1" t="s">
        <v>61</v>
      </c>
      <c r="D1830" s="1">
        <v>21</v>
      </c>
      <c r="E1830" s="1">
        <v>137.26</v>
      </c>
      <c r="F1830" s="1" t="s">
        <v>51</v>
      </c>
      <c r="G1830" s="1">
        <v>0.5</v>
      </c>
      <c r="H1830" s="1" t="s">
        <v>78</v>
      </c>
      <c r="I1830" s="1" t="s">
        <v>53</v>
      </c>
      <c r="J1830" s="1" t="s">
        <v>54</v>
      </c>
      <c r="K1830" s="1" t="s">
        <v>58</v>
      </c>
      <c r="L1830" s="1" t="s">
        <v>56</v>
      </c>
      <c r="M1830" s="20">
        <v>43649</v>
      </c>
      <c r="N1830" s="21">
        <f>E1830-G1830</f>
        <v>136.76</v>
      </c>
      <c r="O1830" s="19">
        <f>M1830-B1830</f>
        <v>1</v>
      </c>
    </row>
    <row r="1831" spans="1:15">
      <c r="A1831" s="1">
        <v>24384</v>
      </c>
      <c r="B1831" s="20">
        <v>43184</v>
      </c>
      <c r="C1831" s="1" t="s">
        <v>92</v>
      </c>
      <c r="D1831" s="1">
        <v>20</v>
      </c>
      <c r="E1831" s="1">
        <v>2630.32</v>
      </c>
      <c r="F1831" s="1" t="s">
        <v>51</v>
      </c>
      <c r="G1831" s="1">
        <v>9.6</v>
      </c>
      <c r="H1831" s="1" t="s">
        <v>99</v>
      </c>
      <c r="I1831" s="1" t="s">
        <v>63</v>
      </c>
      <c r="J1831" s="1" t="s">
        <v>64</v>
      </c>
      <c r="K1831" s="1" t="s">
        <v>65</v>
      </c>
      <c r="L1831" s="1" t="s">
        <v>56</v>
      </c>
      <c r="M1831" s="20">
        <v>43186</v>
      </c>
      <c r="N1831" s="21">
        <f>E1831-G1831</f>
        <v>2620.7200000000003</v>
      </c>
      <c r="O1831" s="19">
        <f>M1831-B1831</f>
        <v>2</v>
      </c>
    </row>
    <row r="1832" spans="1:15">
      <c r="A1832" s="1">
        <v>28867</v>
      </c>
      <c r="B1832" s="20">
        <v>43302</v>
      </c>
      <c r="C1832" s="1" t="s">
        <v>92</v>
      </c>
      <c r="D1832" s="1">
        <v>43</v>
      </c>
      <c r="E1832" s="1">
        <v>927.4</v>
      </c>
      <c r="F1832" s="1" t="s">
        <v>51</v>
      </c>
      <c r="G1832" s="1">
        <v>7</v>
      </c>
      <c r="H1832" s="1" t="s">
        <v>91</v>
      </c>
      <c r="I1832" s="1" t="s">
        <v>53</v>
      </c>
      <c r="J1832" s="1" t="s">
        <v>64</v>
      </c>
      <c r="K1832" s="1" t="s">
        <v>71</v>
      </c>
      <c r="L1832" s="1" t="s">
        <v>56</v>
      </c>
      <c r="M1832" s="20">
        <v>43303</v>
      </c>
      <c r="N1832" s="21">
        <f>E1832-G1832</f>
        <v>920.4</v>
      </c>
      <c r="O1832" s="19">
        <f>M1832-B1832</f>
        <v>1</v>
      </c>
    </row>
    <row r="1833" spans="1:15">
      <c r="A1833" s="1">
        <v>12641</v>
      </c>
      <c r="B1833" s="20">
        <v>43152</v>
      </c>
      <c r="C1833" s="1" t="s">
        <v>85</v>
      </c>
      <c r="D1833" s="1">
        <v>2</v>
      </c>
      <c r="E1833" s="1">
        <v>114.62</v>
      </c>
      <c r="F1833" s="1" t="s">
        <v>51</v>
      </c>
      <c r="G1833" s="1">
        <v>5.2</v>
      </c>
      <c r="H1833" s="1" t="s">
        <v>88</v>
      </c>
      <c r="I1833" s="1" t="s">
        <v>70</v>
      </c>
      <c r="J1833" s="1" t="s">
        <v>54</v>
      </c>
      <c r="K1833" s="1" t="s">
        <v>101</v>
      </c>
      <c r="L1833" s="1" t="s">
        <v>56</v>
      </c>
      <c r="M1833" s="20">
        <v>43158</v>
      </c>
      <c r="N1833" s="21">
        <f>E1833-G1833</f>
        <v>109.42</v>
      </c>
      <c r="O1833" s="19">
        <f>M1833-B1833</f>
        <v>6</v>
      </c>
    </row>
    <row r="1834" spans="1:15">
      <c r="A1834" s="1">
        <v>26051</v>
      </c>
      <c r="B1834" s="20">
        <v>42912</v>
      </c>
      <c r="C1834" s="1" t="s">
        <v>61</v>
      </c>
      <c r="D1834" s="1">
        <v>31</v>
      </c>
      <c r="E1834" s="1">
        <v>269.37</v>
      </c>
      <c r="F1834" s="1" t="s">
        <v>51</v>
      </c>
      <c r="G1834" s="1">
        <v>2.1</v>
      </c>
      <c r="H1834" s="1" t="s">
        <v>62</v>
      </c>
      <c r="I1834" s="1" t="s">
        <v>70</v>
      </c>
      <c r="J1834" s="1" t="s">
        <v>64</v>
      </c>
      <c r="K1834" s="1" t="s">
        <v>71</v>
      </c>
      <c r="L1834" s="1" t="s">
        <v>90</v>
      </c>
      <c r="M1834" s="20">
        <v>42913</v>
      </c>
      <c r="N1834" s="21">
        <f>E1834-G1834</f>
        <v>267.27</v>
      </c>
      <c r="O1834" s="19">
        <f>M1834-B1834</f>
        <v>1</v>
      </c>
    </row>
    <row r="1835" spans="1:15">
      <c r="A1835" s="1">
        <v>38310</v>
      </c>
      <c r="B1835" s="20">
        <v>43569</v>
      </c>
      <c r="C1835" s="1" t="s">
        <v>57</v>
      </c>
      <c r="D1835" s="1">
        <v>4</v>
      </c>
      <c r="E1835" s="1">
        <v>66.819999999999993</v>
      </c>
      <c r="F1835" s="1" t="s">
        <v>51</v>
      </c>
      <c r="G1835" s="1">
        <v>52.4</v>
      </c>
      <c r="H1835" s="1" t="s">
        <v>119</v>
      </c>
      <c r="I1835" s="1" t="s">
        <v>53</v>
      </c>
      <c r="J1835" s="1" t="s">
        <v>54</v>
      </c>
      <c r="K1835" s="1" t="s">
        <v>98</v>
      </c>
      <c r="L1835" s="1" t="s">
        <v>104</v>
      </c>
      <c r="M1835" s="20">
        <v>43572</v>
      </c>
      <c r="N1835" s="21">
        <f>E1835-G1835</f>
        <v>14.419999999999995</v>
      </c>
      <c r="O1835" s="19">
        <f>M1835-B1835</f>
        <v>3</v>
      </c>
    </row>
    <row r="1836" spans="1:15">
      <c r="A1836" s="1">
        <v>15815</v>
      </c>
      <c r="B1836" s="20">
        <v>42490</v>
      </c>
      <c r="C1836" s="1" t="s">
        <v>50</v>
      </c>
      <c r="D1836" s="1">
        <v>24</v>
      </c>
      <c r="E1836" s="1">
        <v>114.93</v>
      </c>
      <c r="F1836" s="1" t="s">
        <v>51</v>
      </c>
      <c r="G1836" s="1">
        <v>1.6</v>
      </c>
      <c r="H1836" s="1" t="s">
        <v>91</v>
      </c>
      <c r="I1836" s="1" t="s">
        <v>53</v>
      </c>
      <c r="J1836" s="1" t="s">
        <v>54</v>
      </c>
      <c r="K1836" s="1" t="s">
        <v>55</v>
      </c>
      <c r="L1836" s="1" t="s">
        <v>56</v>
      </c>
      <c r="M1836" s="20">
        <v>42490</v>
      </c>
      <c r="N1836" s="21">
        <f>E1836-G1836</f>
        <v>113.33000000000001</v>
      </c>
      <c r="O1836" s="19">
        <f>M1836-B1836</f>
        <v>0</v>
      </c>
    </row>
    <row r="1837" spans="1:15">
      <c r="A1837" s="1">
        <v>13762</v>
      </c>
      <c r="B1837" s="20">
        <v>42906</v>
      </c>
      <c r="C1837" s="1" t="s">
        <v>92</v>
      </c>
      <c r="D1837" s="1">
        <v>7</v>
      </c>
      <c r="E1837" s="1">
        <v>55.28</v>
      </c>
      <c r="F1837" s="1" t="s">
        <v>51</v>
      </c>
      <c r="G1837" s="1">
        <v>1.5</v>
      </c>
      <c r="H1837" s="1" t="s">
        <v>99</v>
      </c>
      <c r="I1837" s="1" t="s">
        <v>53</v>
      </c>
      <c r="J1837" s="1" t="s">
        <v>54</v>
      </c>
      <c r="K1837" s="1" t="s">
        <v>84</v>
      </c>
      <c r="L1837" s="1" t="s">
        <v>56</v>
      </c>
      <c r="M1837" s="20">
        <v>42908</v>
      </c>
      <c r="N1837" s="21">
        <f>E1837-G1837</f>
        <v>53.78</v>
      </c>
      <c r="O1837" s="19">
        <f>M1837-B1837</f>
        <v>2</v>
      </c>
    </row>
    <row r="1838" spans="1:15">
      <c r="A1838" s="1">
        <v>13313</v>
      </c>
      <c r="B1838" s="20">
        <v>42566</v>
      </c>
      <c r="C1838" s="1" t="s">
        <v>61</v>
      </c>
      <c r="D1838" s="1">
        <v>47</v>
      </c>
      <c r="E1838" s="1">
        <v>1092.05</v>
      </c>
      <c r="F1838" s="1" t="s">
        <v>51</v>
      </c>
      <c r="G1838" s="1">
        <v>15</v>
      </c>
      <c r="H1838" s="1" t="s">
        <v>62</v>
      </c>
      <c r="I1838" s="1" t="s">
        <v>70</v>
      </c>
      <c r="J1838" s="1" t="s">
        <v>54</v>
      </c>
      <c r="K1838" s="1" t="s">
        <v>98</v>
      </c>
      <c r="L1838" s="1" t="s">
        <v>66</v>
      </c>
      <c r="M1838" s="20">
        <v>42567</v>
      </c>
      <c r="N1838" s="21">
        <f>E1838-G1838</f>
        <v>1077.05</v>
      </c>
      <c r="O1838" s="19">
        <f>M1838-B1838</f>
        <v>1</v>
      </c>
    </row>
    <row r="1839" spans="1:15">
      <c r="A1839" s="1">
        <v>358</v>
      </c>
      <c r="B1839" s="20">
        <v>42996</v>
      </c>
      <c r="C1839" s="1" t="s">
        <v>57</v>
      </c>
      <c r="D1839" s="1">
        <v>33</v>
      </c>
      <c r="E1839" s="1">
        <v>1322.38</v>
      </c>
      <c r="F1839" s="1" t="s">
        <v>51</v>
      </c>
      <c r="G1839" s="1">
        <v>2.1</v>
      </c>
      <c r="H1839" s="1" t="s">
        <v>88</v>
      </c>
      <c r="I1839" s="1" t="s">
        <v>53</v>
      </c>
      <c r="J1839" s="1" t="s">
        <v>64</v>
      </c>
      <c r="K1839" s="1" t="s">
        <v>71</v>
      </c>
      <c r="L1839" s="1" t="s">
        <v>90</v>
      </c>
      <c r="M1839" s="20">
        <v>42996</v>
      </c>
      <c r="N1839" s="21">
        <f>E1839-G1839</f>
        <v>1320.2800000000002</v>
      </c>
      <c r="O1839" s="19">
        <f>M1839-B1839</f>
        <v>0</v>
      </c>
    </row>
    <row r="1840" spans="1:15">
      <c r="A1840" s="1">
        <v>27712</v>
      </c>
      <c r="B1840" s="20">
        <v>42797</v>
      </c>
      <c r="C1840" s="1" t="s">
        <v>85</v>
      </c>
      <c r="D1840" s="1">
        <v>20</v>
      </c>
      <c r="E1840" s="1">
        <v>263.89</v>
      </c>
      <c r="F1840" s="1" t="s">
        <v>51</v>
      </c>
      <c r="G1840" s="1">
        <v>5.2</v>
      </c>
      <c r="H1840" s="1" t="s">
        <v>95</v>
      </c>
      <c r="I1840" s="1" t="s">
        <v>53</v>
      </c>
      <c r="J1840" s="1" t="s">
        <v>54</v>
      </c>
      <c r="K1840" s="1" t="s">
        <v>101</v>
      </c>
      <c r="L1840" s="1" t="s">
        <v>56</v>
      </c>
      <c r="M1840" s="20">
        <v>42804</v>
      </c>
      <c r="N1840" s="21">
        <f>E1840-G1840</f>
        <v>258.69</v>
      </c>
      <c r="O1840" s="19">
        <f>M1840-B1840</f>
        <v>7</v>
      </c>
    </row>
    <row r="1841" spans="1:15">
      <c r="A1841" s="1">
        <v>41636</v>
      </c>
      <c r="B1841" s="20">
        <v>42595</v>
      </c>
      <c r="C1841" s="1" t="s">
        <v>50</v>
      </c>
      <c r="D1841" s="1">
        <v>25</v>
      </c>
      <c r="E1841" s="1">
        <v>452.77</v>
      </c>
      <c r="F1841" s="1" t="s">
        <v>51</v>
      </c>
      <c r="G1841" s="1">
        <v>8.3000000000000007</v>
      </c>
      <c r="H1841" s="1" t="s">
        <v>91</v>
      </c>
      <c r="I1841" s="1" t="s">
        <v>70</v>
      </c>
      <c r="J1841" s="1" t="s">
        <v>54</v>
      </c>
      <c r="K1841" s="1" t="s">
        <v>100</v>
      </c>
      <c r="L1841" s="1" t="s">
        <v>90</v>
      </c>
      <c r="M1841" s="20">
        <v>42597</v>
      </c>
      <c r="N1841" s="21">
        <f>E1841-G1841</f>
        <v>444.46999999999997</v>
      </c>
      <c r="O1841" s="19">
        <f>M1841-B1841</f>
        <v>2</v>
      </c>
    </row>
    <row r="1842" spans="1:15">
      <c r="A1842" s="1">
        <v>8832</v>
      </c>
      <c r="B1842" s="20">
        <v>43497</v>
      </c>
      <c r="C1842" s="1" t="s">
        <v>85</v>
      </c>
      <c r="D1842" s="1">
        <v>39</v>
      </c>
      <c r="E1842" s="1">
        <v>693.16</v>
      </c>
      <c r="F1842" s="1" t="s">
        <v>51</v>
      </c>
      <c r="G1842" s="1">
        <v>9.6</v>
      </c>
      <c r="H1842" s="1" t="s">
        <v>95</v>
      </c>
      <c r="I1842" s="1" t="s">
        <v>74</v>
      </c>
      <c r="J1842" s="1" t="s">
        <v>79</v>
      </c>
      <c r="K1842" s="1" t="s">
        <v>87</v>
      </c>
      <c r="L1842" s="1" t="s">
        <v>90</v>
      </c>
      <c r="M1842" s="20">
        <v>43501</v>
      </c>
      <c r="N1842" s="21">
        <f>E1842-G1842</f>
        <v>683.56</v>
      </c>
      <c r="O1842" s="19">
        <f>M1842-B1842</f>
        <v>4</v>
      </c>
    </row>
    <row r="1843" spans="1:15">
      <c r="A1843" s="1">
        <v>33797</v>
      </c>
      <c r="B1843" s="20">
        <v>42380</v>
      </c>
      <c r="C1843" s="1" t="s">
        <v>61</v>
      </c>
      <c r="D1843" s="1">
        <v>44</v>
      </c>
      <c r="E1843" s="1">
        <v>614.72</v>
      </c>
      <c r="F1843" s="1" t="s">
        <v>51</v>
      </c>
      <c r="G1843" s="1">
        <v>15.4</v>
      </c>
      <c r="H1843" s="1" t="s">
        <v>86</v>
      </c>
      <c r="I1843" s="1" t="s">
        <v>74</v>
      </c>
      <c r="J1843" s="1" t="s">
        <v>79</v>
      </c>
      <c r="K1843" s="1" t="s">
        <v>87</v>
      </c>
      <c r="L1843" s="1" t="s">
        <v>104</v>
      </c>
      <c r="M1843" s="20">
        <v>42381</v>
      </c>
      <c r="N1843" s="21">
        <f>E1843-G1843</f>
        <v>599.32000000000005</v>
      </c>
      <c r="O1843" s="19">
        <f>M1843-B1843</f>
        <v>1</v>
      </c>
    </row>
    <row r="1844" spans="1:15">
      <c r="A1844" s="1">
        <v>4324</v>
      </c>
      <c r="B1844" s="20">
        <v>43296</v>
      </c>
      <c r="C1844" s="1" t="s">
        <v>50</v>
      </c>
      <c r="D1844" s="1">
        <v>28</v>
      </c>
      <c r="E1844" s="1">
        <v>1246.9000000000001</v>
      </c>
      <c r="F1844" s="1" t="s">
        <v>51</v>
      </c>
      <c r="G1844" s="1">
        <v>9.6</v>
      </c>
      <c r="H1844" s="1" t="s">
        <v>95</v>
      </c>
      <c r="I1844" s="1" t="s">
        <v>74</v>
      </c>
      <c r="J1844" s="1" t="s">
        <v>54</v>
      </c>
      <c r="K1844" s="1" t="s">
        <v>100</v>
      </c>
      <c r="L1844" s="1" t="s">
        <v>90</v>
      </c>
      <c r="M1844" s="20">
        <v>43298</v>
      </c>
      <c r="N1844" s="21">
        <f>E1844-G1844</f>
        <v>1237.3000000000002</v>
      </c>
      <c r="O1844" s="19">
        <f>M1844-B1844</f>
        <v>2</v>
      </c>
    </row>
    <row r="1845" spans="1:15">
      <c r="A1845" s="1">
        <v>53441</v>
      </c>
      <c r="B1845" s="20">
        <v>42605</v>
      </c>
      <c r="C1845" s="1" t="s">
        <v>92</v>
      </c>
      <c r="D1845" s="1">
        <v>7</v>
      </c>
      <c r="E1845" s="1">
        <v>369.55</v>
      </c>
      <c r="F1845" s="1" t="s">
        <v>51</v>
      </c>
      <c r="G1845" s="1">
        <v>6.2</v>
      </c>
      <c r="H1845" s="1" t="s">
        <v>52</v>
      </c>
      <c r="I1845" s="1" t="s">
        <v>74</v>
      </c>
      <c r="J1845" s="1" t="s">
        <v>54</v>
      </c>
      <c r="K1845" s="1" t="s">
        <v>101</v>
      </c>
      <c r="L1845" s="1" t="s">
        <v>56</v>
      </c>
      <c r="M1845" s="20">
        <v>42606</v>
      </c>
      <c r="N1845" s="21">
        <f>E1845-G1845</f>
        <v>363.35</v>
      </c>
      <c r="O1845" s="19">
        <f>M1845-B1845</f>
        <v>1</v>
      </c>
    </row>
    <row r="1846" spans="1:15">
      <c r="A1846" s="1">
        <v>47271</v>
      </c>
      <c r="B1846" s="20">
        <v>43308</v>
      </c>
      <c r="C1846" s="1" t="s">
        <v>92</v>
      </c>
      <c r="D1846" s="1">
        <v>44</v>
      </c>
      <c r="E1846" s="1">
        <v>236.92</v>
      </c>
      <c r="F1846" s="1" t="s">
        <v>51</v>
      </c>
      <c r="G1846" s="1">
        <v>4.9000000000000004</v>
      </c>
      <c r="H1846" s="1" t="s">
        <v>93</v>
      </c>
      <c r="I1846" s="1" t="s">
        <v>53</v>
      </c>
      <c r="J1846" s="1" t="s">
        <v>64</v>
      </c>
      <c r="K1846" s="1" t="s">
        <v>71</v>
      </c>
      <c r="L1846" s="1" t="s">
        <v>90</v>
      </c>
      <c r="M1846" s="20">
        <v>43309</v>
      </c>
      <c r="N1846" s="21">
        <f>E1846-G1846</f>
        <v>232.01999999999998</v>
      </c>
      <c r="O1846" s="19">
        <f>M1846-B1846</f>
        <v>1</v>
      </c>
    </row>
    <row r="1847" spans="1:15">
      <c r="A1847" s="1">
        <v>2658</v>
      </c>
      <c r="B1847" s="20">
        <v>43364</v>
      </c>
      <c r="C1847" s="1" t="s">
        <v>92</v>
      </c>
      <c r="D1847" s="1">
        <v>32</v>
      </c>
      <c r="E1847" s="1">
        <v>506.11</v>
      </c>
      <c r="F1847" s="1" t="s">
        <v>69</v>
      </c>
      <c r="G1847" s="1">
        <v>11.4</v>
      </c>
      <c r="H1847" s="1" t="s">
        <v>95</v>
      </c>
      <c r="I1847" s="1" t="s">
        <v>74</v>
      </c>
      <c r="J1847" s="1" t="s">
        <v>54</v>
      </c>
      <c r="K1847" s="1" t="s">
        <v>82</v>
      </c>
      <c r="L1847" s="1" t="s">
        <v>56</v>
      </c>
      <c r="M1847" s="20">
        <v>43364</v>
      </c>
      <c r="N1847" s="21">
        <f>E1847-G1847</f>
        <v>494.71000000000004</v>
      </c>
      <c r="O1847" s="19">
        <f>M1847-B1847</f>
        <v>0</v>
      </c>
    </row>
    <row r="1848" spans="1:15">
      <c r="A1848" s="1">
        <v>15808</v>
      </c>
      <c r="B1848" s="20">
        <v>43082</v>
      </c>
      <c r="C1848" s="1" t="s">
        <v>50</v>
      </c>
      <c r="D1848" s="1">
        <v>3</v>
      </c>
      <c r="E1848" s="1">
        <v>62.21</v>
      </c>
      <c r="F1848" s="1" t="s">
        <v>51</v>
      </c>
      <c r="G1848" s="1">
        <v>5.0999999999999996</v>
      </c>
      <c r="H1848" s="1" t="s">
        <v>52</v>
      </c>
      <c r="I1848" s="1" t="s">
        <v>53</v>
      </c>
      <c r="J1848" s="1" t="s">
        <v>64</v>
      </c>
      <c r="K1848" s="1" t="s">
        <v>65</v>
      </c>
      <c r="L1848" s="1" t="s">
        <v>66</v>
      </c>
      <c r="M1848" s="20">
        <v>43083</v>
      </c>
      <c r="N1848" s="21">
        <f>E1848-G1848</f>
        <v>57.11</v>
      </c>
      <c r="O1848" s="19">
        <f>M1848-B1848</f>
        <v>1</v>
      </c>
    </row>
    <row r="1849" spans="1:15">
      <c r="A1849" s="1">
        <v>55367</v>
      </c>
      <c r="B1849" s="20">
        <v>42379</v>
      </c>
      <c r="C1849" s="1" t="s">
        <v>50</v>
      </c>
      <c r="D1849" s="1">
        <v>31</v>
      </c>
      <c r="E1849" s="1">
        <v>2286.6999999999998</v>
      </c>
      <c r="F1849" s="1" t="s">
        <v>77</v>
      </c>
      <c r="G1849" s="1">
        <v>50</v>
      </c>
      <c r="H1849" s="1" t="s">
        <v>86</v>
      </c>
      <c r="I1849" s="1" t="s">
        <v>63</v>
      </c>
      <c r="J1849" s="1" t="s">
        <v>79</v>
      </c>
      <c r="K1849" s="1" t="s">
        <v>128</v>
      </c>
      <c r="L1849" s="1" t="s">
        <v>115</v>
      </c>
      <c r="M1849" s="20">
        <v>42380</v>
      </c>
      <c r="N1849" s="21">
        <f>E1849-G1849</f>
        <v>2236.6999999999998</v>
      </c>
      <c r="O1849" s="19">
        <f>M1849-B1849</f>
        <v>1</v>
      </c>
    </row>
    <row r="1850" spans="1:15">
      <c r="A1850" s="1">
        <v>24070</v>
      </c>
      <c r="B1850" s="20">
        <v>43173</v>
      </c>
      <c r="C1850" s="1" t="s">
        <v>57</v>
      </c>
      <c r="D1850" s="1">
        <v>36</v>
      </c>
      <c r="E1850" s="1">
        <v>182.35</v>
      </c>
      <c r="F1850" s="1" t="s">
        <v>51</v>
      </c>
      <c r="G1850" s="1">
        <v>5.3</v>
      </c>
      <c r="H1850" s="1" t="s">
        <v>73</v>
      </c>
      <c r="I1850" s="1" t="s">
        <v>53</v>
      </c>
      <c r="J1850" s="1" t="s">
        <v>54</v>
      </c>
      <c r="K1850" s="1" t="s">
        <v>55</v>
      </c>
      <c r="L1850" s="1" t="s">
        <v>56</v>
      </c>
      <c r="M1850" s="20">
        <v>43174</v>
      </c>
      <c r="N1850" s="21">
        <f>E1850-G1850</f>
        <v>177.04999999999998</v>
      </c>
      <c r="O1850" s="19">
        <f>M1850-B1850</f>
        <v>1</v>
      </c>
    </row>
    <row r="1851" spans="1:15">
      <c r="A1851" s="1">
        <v>40933</v>
      </c>
      <c r="B1851" s="20">
        <v>43612</v>
      </c>
      <c r="C1851" s="1" t="s">
        <v>57</v>
      </c>
      <c r="D1851" s="1">
        <v>37</v>
      </c>
      <c r="E1851" s="1">
        <v>102.11</v>
      </c>
      <c r="F1851" s="1" t="s">
        <v>51</v>
      </c>
      <c r="G1851" s="1">
        <v>4.5999999999999996</v>
      </c>
      <c r="H1851" s="1" t="s">
        <v>88</v>
      </c>
      <c r="I1851" s="1" t="s">
        <v>63</v>
      </c>
      <c r="J1851" s="1" t="s">
        <v>54</v>
      </c>
      <c r="K1851" s="1" t="s">
        <v>100</v>
      </c>
      <c r="L1851" s="1" t="s">
        <v>76</v>
      </c>
      <c r="M1851" s="20">
        <v>43613</v>
      </c>
      <c r="N1851" s="21">
        <f>E1851-G1851</f>
        <v>97.51</v>
      </c>
      <c r="O1851" s="19">
        <f>M1851-B1851</f>
        <v>1</v>
      </c>
    </row>
    <row r="1852" spans="1:15">
      <c r="A1852" s="1">
        <v>26944</v>
      </c>
      <c r="B1852" s="20">
        <v>42680</v>
      </c>
      <c r="C1852" s="1" t="s">
        <v>50</v>
      </c>
      <c r="D1852" s="1">
        <v>6</v>
      </c>
      <c r="E1852" s="1">
        <v>485.64</v>
      </c>
      <c r="F1852" s="1" t="s">
        <v>51</v>
      </c>
      <c r="G1852" s="1">
        <v>15.5</v>
      </c>
      <c r="H1852" s="1" t="s">
        <v>73</v>
      </c>
      <c r="I1852" s="1" t="s">
        <v>70</v>
      </c>
      <c r="J1852" s="1" t="s">
        <v>64</v>
      </c>
      <c r="K1852" s="1" t="s">
        <v>71</v>
      </c>
      <c r="L1852" s="1" t="s">
        <v>56</v>
      </c>
      <c r="M1852" s="20">
        <v>42683</v>
      </c>
      <c r="N1852" s="21">
        <f>E1852-G1852</f>
        <v>470.14</v>
      </c>
      <c r="O1852" s="19">
        <f>M1852-B1852</f>
        <v>3</v>
      </c>
    </row>
    <row r="1853" spans="1:15">
      <c r="A1853" s="1">
        <v>47494</v>
      </c>
      <c r="B1853" s="20">
        <v>42551</v>
      </c>
      <c r="C1853" s="1" t="s">
        <v>57</v>
      </c>
      <c r="D1853" s="1">
        <v>42</v>
      </c>
      <c r="E1853" s="1">
        <v>2105.58</v>
      </c>
      <c r="F1853" s="1" t="s">
        <v>51</v>
      </c>
      <c r="G1853" s="1">
        <v>2.1</v>
      </c>
      <c r="H1853" s="1" t="s">
        <v>99</v>
      </c>
      <c r="I1853" s="1" t="s">
        <v>63</v>
      </c>
      <c r="J1853" s="1" t="s">
        <v>64</v>
      </c>
      <c r="K1853" s="1" t="s">
        <v>71</v>
      </c>
      <c r="L1853" s="1" t="s">
        <v>90</v>
      </c>
      <c r="M1853" s="20">
        <v>42552</v>
      </c>
      <c r="N1853" s="21">
        <f>E1853-G1853</f>
        <v>2103.48</v>
      </c>
      <c r="O1853" s="19">
        <f>M1853-B1853</f>
        <v>1</v>
      </c>
    </row>
    <row r="1854" spans="1:15">
      <c r="A1854" s="1">
        <v>47620</v>
      </c>
      <c r="B1854" s="20">
        <v>43642</v>
      </c>
      <c r="C1854" s="1" t="s">
        <v>85</v>
      </c>
      <c r="D1854" s="1">
        <v>27</v>
      </c>
      <c r="E1854" s="1">
        <v>323.35000000000002</v>
      </c>
      <c r="F1854" s="1" t="s">
        <v>51</v>
      </c>
      <c r="G1854" s="1">
        <v>3.6</v>
      </c>
      <c r="H1854" s="1" t="s">
        <v>62</v>
      </c>
      <c r="I1854" s="1" t="s">
        <v>53</v>
      </c>
      <c r="J1854" s="1" t="s">
        <v>54</v>
      </c>
      <c r="K1854" s="1" t="s">
        <v>75</v>
      </c>
      <c r="L1854" s="1" t="s">
        <v>90</v>
      </c>
      <c r="M1854" s="20">
        <v>43651</v>
      </c>
      <c r="N1854" s="21">
        <f>E1854-G1854</f>
        <v>319.75</v>
      </c>
      <c r="O1854" s="19">
        <f>M1854-B1854</f>
        <v>9</v>
      </c>
    </row>
    <row r="1855" spans="1:15">
      <c r="A1855" s="1">
        <v>29957</v>
      </c>
      <c r="B1855" s="20">
        <v>42806</v>
      </c>
      <c r="C1855" s="1" t="s">
        <v>50</v>
      </c>
      <c r="D1855" s="1">
        <v>31</v>
      </c>
      <c r="E1855" s="1">
        <v>1548.95</v>
      </c>
      <c r="F1855" s="1" t="s">
        <v>51</v>
      </c>
      <c r="G1855" s="1">
        <v>7.7</v>
      </c>
      <c r="H1855" s="1" t="s">
        <v>52</v>
      </c>
      <c r="I1855" s="1" t="s">
        <v>53</v>
      </c>
      <c r="J1855" s="1" t="s">
        <v>54</v>
      </c>
      <c r="K1855" s="1" t="s">
        <v>101</v>
      </c>
      <c r="L1855" s="1" t="s">
        <v>56</v>
      </c>
      <c r="M1855" s="20">
        <v>42807</v>
      </c>
      <c r="N1855" s="21">
        <f>E1855-G1855</f>
        <v>1541.25</v>
      </c>
      <c r="O1855" s="19">
        <f>M1855-B1855</f>
        <v>1</v>
      </c>
    </row>
    <row r="1856" spans="1:15">
      <c r="A1856" s="1">
        <v>32295</v>
      </c>
      <c r="B1856" s="20">
        <v>42376</v>
      </c>
      <c r="C1856" s="1" t="s">
        <v>57</v>
      </c>
      <c r="D1856" s="1">
        <v>11</v>
      </c>
      <c r="E1856" s="1">
        <v>650.13</v>
      </c>
      <c r="F1856" s="1" t="s">
        <v>51</v>
      </c>
      <c r="G1856" s="1">
        <v>6.4</v>
      </c>
      <c r="H1856" s="1" t="s">
        <v>52</v>
      </c>
      <c r="I1856" s="1" t="s">
        <v>74</v>
      </c>
      <c r="J1856" s="1" t="s">
        <v>64</v>
      </c>
      <c r="K1856" s="1" t="s">
        <v>65</v>
      </c>
      <c r="L1856" s="1" t="s">
        <v>56</v>
      </c>
      <c r="M1856" s="20">
        <v>42377</v>
      </c>
      <c r="N1856" s="21">
        <f>E1856-G1856</f>
        <v>643.73</v>
      </c>
      <c r="O1856" s="19">
        <f>M1856-B1856</f>
        <v>1</v>
      </c>
    </row>
    <row r="1857" spans="1:15">
      <c r="A1857" s="1">
        <v>45506</v>
      </c>
      <c r="B1857" s="20">
        <v>43459</v>
      </c>
      <c r="C1857" s="1" t="s">
        <v>85</v>
      </c>
      <c r="D1857" s="1">
        <v>3</v>
      </c>
      <c r="E1857" s="1">
        <v>479.75</v>
      </c>
      <c r="F1857" s="1" t="s">
        <v>51</v>
      </c>
      <c r="G1857" s="1">
        <v>9.6</v>
      </c>
      <c r="H1857" s="1" t="s">
        <v>91</v>
      </c>
      <c r="I1857" s="1" t="s">
        <v>63</v>
      </c>
      <c r="J1857" s="1" t="s">
        <v>64</v>
      </c>
      <c r="K1857" s="1" t="s">
        <v>65</v>
      </c>
      <c r="L1857" s="1" t="s">
        <v>56</v>
      </c>
      <c r="M1857" s="20">
        <v>43464</v>
      </c>
      <c r="N1857" s="21">
        <f>E1857-G1857</f>
        <v>470.15</v>
      </c>
      <c r="O1857" s="19">
        <f>M1857-B1857</f>
        <v>5</v>
      </c>
    </row>
    <row r="1858" spans="1:15">
      <c r="A1858" s="1">
        <v>13120</v>
      </c>
      <c r="B1858" s="20">
        <v>42717</v>
      </c>
      <c r="C1858" s="1" t="s">
        <v>85</v>
      </c>
      <c r="D1858" s="1">
        <v>46</v>
      </c>
      <c r="E1858" s="1">
        <v>631.76</v>
      </c>
      <c r="F1858" s="1" t="s">
        <v>51</v>
      </c>
      <c r="G1858" s="1">
        <v>5.3</v>
      </c>
      <c r="H1858" s="1" t="s">
        <v>119</v>
      </c>
      <c r="I1858" s="1" t="s">
        <v>63</v>
      </c>
      <c r="J1858" s="1" t="s">
        <v>54</v>
      </c>
      <c r="K1858" s="1" t="s">
        <v>55</v>
      </c>
      <c r="L1858" s="1" t="s">
        <v>56</v>
      </c>
      <c r="M1858" s="20">
        <v>42724</v>
      </c>
      <c r="N1858" s="21">
        <f>E1858-G1858</f>
        <v>626.46</v>
      </c>
      <c r="O1858" s="19">
        <f>M1858-B1858</f>
        <v>7</v>
      </c>
    </row>
    <row r="1859" spans="1:15">
      <c r="A1859" s="1">
        <v>5441</v>
      </c>
      <c r="B1859" s="20">
        <v>42570</v>
      </c>
      <c r="C1859" s="1" t="s">
        <v>61</v>
      </c>
      <c r="D1859" s="1">
        <v>16</v>
      </c>
      <c r="E1859" s="1">
        <v>298.44</v>
      </c>
      <c r="F1859" s="1" t="s">
        <v>51</v>
      </c>
      <c r="G1859" s="1">
        <v>5.3</v>
      </c>
      <c r="H1859" s="1" t="s">
        <v>88</v>
      </c>
      <c r="I1859" s="1" t="s">
        <v>63</v>
      </c>
      <c r="J1859" s="1" t="s">
        <v>54</v>
      </c>
      <c r="K1859" s="1" t="s">
        <v>82</v>
      </c>
      <c r="L1859" s="1" t="s">
        <v>56</v>
      </c>
      <c r="M1859" s="20">
        <v>42571</v>
      </c>
      <c r="N1859" s="21">
        <f>E1859-G1859</f>
        <v>293.14</v>
      </c>
      <c r="O1859" s="19">
        <f>M1859-B1859</f>
        <v>1</v>
      </c>
    </row>
    <row r="1860" spans="1:15">
      <c r="A1860" s="1">
        <v>57600</v>
      </c>
      <c r="B1860" s="20">
        <v>43780</v>
      </c>
      <c r="C1860" s="1" t="s">
        <v>50</v>
      </c>
      <c r="D1860" s="1">
        <v>12</v>
      </c>
      <c r="E1860" s="1">
        <v>435.7</v>
      </c>
      <c r="F1860" s="1" t="s">
        <v>51</v>
      </c>
      <c r="G1860" s="1">
        <v>18.3</v>
      </c>
      <c r="H1860" s="1" t="s">
        <v>119</v>
      </c>
      <c r="I1860" s="1" t="s">
        <v>74</v>
      </c>
      <c r="J1860" s="1" t="s">
        <v>54</v>
      </c>
      <c r="K1860" s="1" t="s">
        <v>101</v>
      </c>
      <c r="L1860" s="1" t="s">
        <v>56</v>
      </c>
      <c r="M1860" s="20">
        <v>43782</v>
      </c>
      <c r="N1860" s="21">
        <f>E1860-G1860</f>
        <v>417.4</v>
      </c>
      <c r="O1860" s="19">
        <f>M1860-B1860</f>
        <v>2</v>
      </c>
    </row>
    <row r="1861" spans="1:15">
      <c r="A1861" s="1">
        <v>32230</v>
      </c>
      <c r="B1861" s="20">
        <v>43696</v>
      </c>
      <c r="C1861" s="1" t="s">
        <v>57</v>
      </c>
      <c r="D1861" s="1">
        <v>46</v>
      </c>
      <c r="E1861" s="1">
        <v>1876.51</v>
      </c>
      <c r="F1861" s="1" t="s">
        <v>51</v>
      </c>
      <c r="G1861" s="1">
        <v>9.8000000000000007</v>
      </c>
      <c r="H1861" s="1" t="s">
        <v>52</v>
      </c>
      <c r="I1861" s="1" t="s">
        <v>63</v>
      </c>
      <c r="J1861" s="1" t="s">
        <v>79</v>
      </c>
      <c r="K1861" s="1" t="s">
        <v>87</v>
      </c>
      <c r="L1861" s="1" t="s">
        <v>76</v>
      </c>
      <c r="M1861" s="20">
        <v>43697</v>
      </c>
      <c r="N1861" s="21">
        <f>E1861-G1861</f>
        <v>1866.71</v>
      </c>
      <c r="O1861" s="19">
        <f>M1861-B1861</f>
        <v>1</v>
      </c>
    </row>
    <row r="1862" spans="1:15">
      <c r="A1862" s="1">
        <v>37638</v>
      </c>
      <c r="B1862" s="20">
        <v>42390</v>
      </c>
      <c r="C1862" s="1" t="s">
        <v>85</v>
      </c>
      <c r="D1862" s="1">
        <v>33</v>
      </c>
      <c r="E1862" s="1">
        <v>149.77860000000001</v>
      </c>
      <c r="F1862" s="1" t="s">
        <v>51</v>
      </c>
      <c r="G1862" s="1">
        <v>7.4</v>
      </c>
      <c r="H1862" s="1" t="s">
        <v>78</v>
      </c>
      <c r="I1862" s="1" t="s">
        <v>74</v>
      </c>
      <c r="J1862" s="1" t="s">
        <v>54</v>
      </c>
      <c r="K1862" s="1" t="s">
        <v>58</v>
      </c>
      <c r="L1862" s="1" t="s">
        <v>56</v>
      </c>
      <c r="M1862" s="20">
        <v>42392</v>
      </c>
      <c r="N1862" s="21">
        <f>E1862-G1862</f>
        <v>142.37860000000001</v>
      </c>
      <c r="O1862" s="19">
        <f>M1862-B1862</f>
        <v>2</v>
      </c>
    </row>
    <row r="1863" spans="1:15">
      <c r="A1863" s="1">
        <v>50051</v>
      </c>
      <c r="B1863" s="20">
        <v>42646</v>
      </c>
      <c r="C1863" s="1" t="s">
        <v>92</v>
      </c>
      <c r="D1863" s="1">
        <v>4</v>
      </c>
      <c r="E1863" s="1">
        <v>198.11</v>
      </c>
      <c r="F1863" s="1" t="s">
        <v>51</v>
      </c>
      <c r="G1863" s="1">
        <v>36.6</v>
      </c>
      <c r="H1863" s="1" t="s">
        <v>52</v>
      </c>
      <c r="I1863" s="1" t="s">
        <v>53</v>
      </c>
      <c r="J1863" s="1" t="s">
        <v>79</v>
      </c>
      <c r="K1863" s="1" t="s">
        <v>87</v>
      </c>
      <c r="L1863" s="1" t="s">
        <v>76</v>
      </c>
      <c r="M1863" s="20">
        <v>42648</v>
      </c>
      <c r="N1863" s="21">
        <f>E1863-G1863</f>
        <v>161.51000000000002</v>
      </c>
      <c r="O1863" s="19">
        <f>M1863-B1863</f>
        <v>2</v>
      </c>
    </row>
    <row r="1864" spans="1:15">
      <c r="A1864" s="1">
        <v>41026</v>
      </c>
      <c r="B1864" s="20">
        <v>43208</v>
      </c>
      <c r="C1864" s="1" t="s">
        <v>92</v>
      </c>
      <c r="D1864" s="1">
        <v>8</v>
      </c>
      <c r="E1864" s="1">
        <v>759.03</v>
      </c>
      <c r="F1864" s="1" t="s">
        <v>77</v>
      </c>
      <c r="G1864" s="1">
        <v>44.9</v>
      </c>
      <c r="H1864" s="1" t="s">
        <v>52</v>
      </c>
      <c r="I1864" s="1" t="s">
        <v>70</v>
      </c>
      <c r="J1864" s="1" t="s">
        <v>79</v>
      </c>
      <c r="K1864" s="1" t="s">
        <v>80</v>
      </c>
      <c r="L1864" s="1" t="s">
        <v>81</v>
      </c>
      <c r="M1864" s="20">
        <v>43209</v>
      </c>
      <c r="N1864" s="21">
        <f>E1864-G1864</f>
        <v>714.13</v>
      </c>
      <c r="O1864" s="19">
        <f>M1864-B1864</f>
        <v>1</v>
      </c>
    </row>
    <row r="1865" spans="1:15">
      <c r="A1865" s="1">
        <v>44386</v>
      </c>
      <c r="B1865" s="20">
        <v>43564</v>
      </c>
      <c r="C1865" s="1" t="s">
        <v>92</v>
      </c>
      <c r="D1865" s="1">
        <v>27</v>
      </c>
      <c r="E1865" s="1">
        <v>138.09</v>
      </c>
      <c r="F1865" s="1" t="s">
        <v>51</v>
      </c>
      <c r="G1865" s="1">
        <v>5.3</v>
      </c>
      <c r="H1865" s="1" t="s">
        <v>52</v>
      </c>
      <c r="I1865" s="1" t="s">
        <v>70</v>
      </c>
      <c r="J1865" s="1" t="s">
        <v>54</v>
      </c>
      <c r="K1865" s="1" t="s">
        <v>55</v>
      </c>
      <c r="L1865" s="1" t="s">
        <v>56</v>
      </c>
      <c r="M1865" s="20">
        <v>43566</v>
      </c>
      <c r="N1865" s="21">
        <f>E1865-G1865</f>
        <v>132.79</v>
      </c>
      <c r="O1865" s="19">
        <f>M1865-B1865</f>
        <v>2</v>
      </c>
    </row>
    <row r="1866" spans="1:15">
      <c r="A1866" s="1">
        <v>23906</v>
      </c>
      <c r="B1866" s="20">
        <v>42997</v>
      </c>
      <c r="C1866" s="1" t="s">
        <v>50</v>
      </c>
      <c r="D1866" s="1">
        <v>37</v>
      </c>
      <c r="E1866" s="1">
        <v>343.4914</v>
      </c>
      <c r="F1866" s="1" t="s">
        <v>69</v>
      </c>
      <c r="G1866" s="1">
        <v>3.7</v>
      </c>
      <c r="H1866" s="1" t="s">
        <v>88</v>
      </c>
      <c r="I1866" s="1" t="s">
        <v>53</v>
      </c>
      <c r="J1866" s="1" t="s">
        <v>54</v>
      </c>
      <c r="K1866" s="1" t="s">
        <v>98</v>
      </c>
      <c r="L1866" s="1" t="s">
        <v>56</v>
      </c>
      <c r="M1866" s="20">
        <v>42998</v>
      </c>
      <c r="N1866" s="21">
        <f>E1866-G1866</f>
        <v>339.79140000000001</v>
      </c>
      <c r="O1866" s="19">
        <f>M1866-B1866</f>
        <v>1</v>
      </c>
    </row>
    <row r="1867" spans="1:15">
      <c r="A1867" s="1">
        <v>32608</v>
      </c>
      <c r="B1867" s="20">
        <v>43607</v>
      </c>
      <c r="C1867" s="1" t="s">
        <v>57</v>
      </c>
      <c r="D1867" s="1">
        <v>20</v>
      </c>
      <c r="E1867" s="1">
        <v>1457.24</v>
      </c>
      <c r="F1867" s="1" t="s">
        <v>51</v>
      </c>
      <c r="G1867" s="1">
        <v>3.7</v>
      </c>
      <c r="H1867" s="1" t="s">
        <v>52</v>
      </c>
      <c r="I1867" s="1" t="s">
        <v>53</v>
      </c>
      <c r="J1867" s="1" t="s">
        <v>54</v>
      </c>
      <c r="K1867" s="1" t="s">
        <v>98</v>
      </c>
      <c r="L1867" s="1" t="s">
        <v>56</v>
      </c>
      <c r="M1867" s="20">
        <v>43609</v>
      </c>
      <c r="N1867" s="21">
        <f>E1867-G1867</f>
        <v>1453.54</v>
      </c>
      <c r="O1867" s="19">
        <f>M1867-B1867</f>
        <v>2</v>
      </c>
    </row>
    <row r="1868" spans="1:15">
      <c r="A1868" s="1">
        <v>30532</v>
      </c>
      <c r="B1868" s="20">
        <v>43429</v>
      </c>
      <c r="C1868" s="1" t="s">
        <v>57</v>
      </c>
      <c r="D1868" s="1">
        <v>23</v>
      </c>
      <c r="E1868" s="1">
        <v>280.67</v>
      </c>
      <c r="F1868" s="1" t="s">
        <v>69</v>
      </c>
      <c r="G1868" s="1">
        <v>5.6</v>
      </c>
      <c r="H1868" s="1" t="s">
        <v>52</v>
      </c>
      <c r="I1868" s="1" t="s">
        <v>70</v>
      </c>
      <c r="J1868" s="1" t="s">
        <v>54</v>
      </c>
      <c r="K1868" s="1" t="s">
        <v>84</v>
      </c>
      <c r="L1868" s="1" t="s">
        <v>56</v>
      </c>
      <c r="M1868" s="20">
        <v>43430</v>
      </c>
      <c r="N1868" s="21">
        <f>E1868-G1868</f>
        <v>275.07</v>
      </c>
      <c r="O1868" s="19">
        <f>M1868-B1868</f>
        <v>1</v>
      </c>
    </row>
    <row r="1869" spans="1:15">
      <c r="A1869" s="1">
        <v>43911</v>
      </c>
      <c r="B1869" s="20">
        <v>42383</v>
      </c>
      <c r="C1869" s="1" t="s">
        <v>92</v>
      </c>
      <c r="D1869" s="1">
        <v>29</v>
      </c>
      <c r="E1869" s="1">
        <v>618.34</v>
      </c>
      <c r="F1869" s="1" t="s">
        <v>51</v>
      </c>
      <c r="G1869" s="1">
        <v>12</v>
      </c>
      <c r="H1869" s="1" t="s">
        <v>88</v>
      </c>
      <c r="I1869" s="1" t="s">
        <v>53</v>
      </c>
      <c r="J1869" s="1" t="s">
        <v>79</v>
      </c>
      <c r="K1869" s="1" t="s">
        <v>87</v>
      </c>
      <c r="L1869" s="1" t="s">
        <v>104</v>
      </c>
      <c r="M1869" s="20">
        <v>42383</v>
      </c>
      <c r="N1869" s="21">
        <f>E1869-G1869</f>
        <v>606.34</v>
      </c>
      <c r="O1869" s="19">
        <f>M1869-B1869</f>
        <v>0</v>
      </c>
    </row>
    <row r="1870" spans="1:15">
      <c r="A1870" s="1">
        <v>19424</v>
      </c>
      <c r="B1870" s="20">
        <v>43198</v>
      </c>
      <c r="C1870" s="1" t="s">
        <v>61</v>
      </c>
      <c r="D1870" s="1">
        <v>29</v>
      </c>
      <c r="E1870" s="1">
        <v>64.930000000000007</v>
      </c>
      <c r="F1870" s="1" t="s">
        <v>51</v>
      </c>
      <c r="G1870" s="1">
        <v>5.0999999999999996</v>
      </c>
      <c r="H1870" s="1" t="s">
        <v>88</v>
      </c>
      <c r="I1870" s="1" t="s">
        <v>74</v>
      </c>
      <c r="J1870" s="1" t="s">
        <v>54</v>
      </c>
      <c r="K1870" s="1" t="s">
        <v>55</v>
      </c>
      <c r="L1870" s="1" t="s">
        <v>56</v>
      </c>
      <c r="M1870" s="20">
        <v>43198</v>
      </c>
      <c r="N1870" s="21">
        <f>E1870-G1870</f>
        <v>59.830000000000005</v>
      </c>
      <c r="O1870" s="19">
        <f>M1870-B1870</f>
        <v>0</v>
      </c>
    </row>
    <row r="1871" spans="1:15">
      <c r="A1871" s="1">
        <v>12323</v>
      </c>
      <c r="B1871" s="20">
        <v>43191</v>
      </c>
      <c r="C1871" s="1" t="s">
        <v>61</v>
      </c>
      <c r="D1871" s="1">
        <v>32</v>
      </c>
      <c r="E1871" s="1">
        <v>549.70000000000005</v>
      </c>
      <c r="F1871" s="1" t="s">
        <v>51</v>
      </c>
      <c r="G1871" s="1">
        <v>10.8</v>
      </c>
      <c r="H1871" s="1" t="s">
        <v>52</v>
      </c>
      <c r="I1871" s="1" t="s">
        <v>53</v>
      </c>
      <c r="J1871" s="1" t="s">
        <v>54</v>
      </c>
      <c r="K1871" s="1" t="s">
        <v>55</v>
      </c>
      <c r="L1871" s="1" t="s">
        <v>56</v>
      </c>
      <c r="M1871" s="20">
        <v>43192</v>
      </c>
      <c r="N1871" s="21">
        <f>E1871-G1871</f>
        <v>538.90000000000009</v>
      </c>
      <c r="O1871" s="19">
        <f>M1871-B1871</f>
        <v>1</v>
      </c>
    </row>
    <row r="1872" spans="1:15">
      <c r="A1872" s="1">
        <v>13668</v>
      </c>
      <c r="B1872" s="20">
        <v>43519</v>
      </c>
      <c r="C1872" s="1" t="s">
        <v>50</v>
      </c>
      <c r="D1872" s="1">
        <v>42</v>
      </c>
      <c r="E1872" s="1">
        <v>302.39</v>
      </c>
      <c r="F1872" s="1" t="s">
        <v>51</v>
      </c>
      <c r="G1872" s="1">
        <v>5.6</v>
      </c>
      <c r="H1872" s="1" t="s">
        <v>95</v>
      </c>
      <c r="I1872" s="1" t="s">
        <v>70</v>
      </c>
      <c r="J1872" s="1" t="s">
        <v>79</v>
      </c>
      <c r="K1872" s="1" t="s">
        <v>87</v>
      </c>
      <c r="L1872" s="1" t="s">
        <v>56</v>
      </c>
      <c r="M1872" s="20">
        <v>43521</v>
      </c>
      <c r="N1872" s="21">
        <f>E1872-G1872</f>
        <v>296.78999999999996</v>
      </c>
      <c r="O1872" s="19">
        <f>M1872-B1872</f>
        <v>2</v>
      </c>
    </row>
    <row r="1873" spans="1:15">
      <c r="A1873" s="1">
        <v>59971</v>
      </c>
      <c r="B1873" s="20">
        <v>43250</v>
      </c>
      <c r="C1873" s="1" t="s">
        <v>50</v>
      </c>
      <c r="D1873" s="1">
        <v>12</v>
      </c>
      <c r="E1873" s="1">
        <v>381.21</v>
      </c>
      <c r="F1873" s="1" t="s">
        <v>69</v>
      </c>
      <c r="G1873" s="1">
        <v>5.4</v>
      </c>
      <c r="H1873" s="1" t="s">
        <v>73</v>
      </c>
      <c r="I1873" s="1" t="s">
        <v>70</v>
      </c>
      <c r="J1873" s="1" t="s">
        <v>54</v>
      </c>
      <c r="K1873" s="1" t="s">
        <v>101</v>
      </c>
      <c r="L1873" s="1" t="s">
        <v>56</v>
      </c>
      <c r="M1873" s="20">
        <v>43252</v>
      </c>
      <c r="N1873" s="21">
        <f>E1873-G1873</f>
        <v>375.81</v>
      </c>
      <c r="O1873" s="19">
        <f>M1873-B1873</f>
        <v>2</v>
      </c>
    </row>
    <row r="1874" spans="1:15">
      <c r="A1874" s="1">
        <v>14147</v>
      </c>
      <c r="B1874" s="20">
        <v>42800</v>
      </c>
      <c r="C1874" s="1" t="s">
        <v>61</v>
      </c>
      <c r="D1874" s="1">
        <v>8</v>
      </c>
      <c r="E1874" s="1">
        <v>376.09</v>
      </c>
      <c r="F1874" s="1" t="s">
        <v>51</v>
      </c>
      <c r="G1874" s="1">
        <v>3.2</v>
      </c>
      <c r="H1874" s="1" t="s">
        <v>52</v>
      </c>
      <c r="I1874" s="1" t="s">
        <v>70</v>
      </c>
      <c r="J1874" s="1" t="s">
        <v>54</v>
      </c>
      <c r="K1874" s="1" t="s">
        <v>55</v>
      </c>
      <c r="L1874" s="1" t="s">
        <v>56</v>
      </c>
      <c r="M1874" s="20">
        <v>42803</v>
      </c>
      <c r="N1874" s="21">
        <f>E1874-G1874</f>
        <v>372.89</v>
      </c>
      <c r="O1874" s="19">
        <f>M1874-B1874</f>
        <v>3</v>
      </c>
    </row>
    <row r="1875" spans="1:15">
      <c r="A1875" s="1">
        <v>11553</v>
      </c>
      <c r="B1875" s="20">
        <v>42477</v>
      </c>
      <c r="C1875" s="1" t="s">
        <v>92</v>
      </c>
      <c r="D1875" s="1">
        <v>20</v>
      </c>
      <c r="E1875" s="1">
        <v>1638.6098</v>
      </c>
      <c r="F1875" s="1" t="s">
        <v>51</v>
      </c>
      <c r="G1875" s="1">
        <v>1.1000000000000001</v>
      </c>
      <c r="H1875" s="1" t="s">
        <v>73</v>
      </c>
      <c r="I1875" s="1" t="s">
        <v>53</v>
      </c>
      <c r="J1875" s="1" t="s">
        <v>64</v>
      </c>
      <c r="K1875" s="1" t="s">
        <v>65</v>
      </c>
      <c r="L1875" s="1" t="s">
        <v>76</v>
      </c>
      <c r="M1875" s="20">
        <v>42479</v>
      </c>
      <c r="N1875" s="21">
        <f>E1875-G1875</f>
        <v>1637.5098</v>
      </c>
      <c r="O1875" s="19">
        <f>M1875-B1875</f>
        <v>2</v>
      </c>
    </row>
    <row r="1876" spans="1:15">
      <c r="A1876" s="1">
        <v>39972</v>
      </c>
      <c r="B1876" s="20">
        <v>43733</v>
      </c>
      <c r="C1876" s="1" t="s">
        <v>61</v>
      </c>
      <c r="D1876" s="1">
        <v>36</v>
      </c>
      <c r="E1876" s="1">
        <v>148.29</v>
      </c>
      <c r="F1876" s="1" t="s">
        <v>51</v>
      </c>
      <c r="G1876" s="1">
        <v>0.5</v>
      </c>
      <c r="H1876" s="1" t="s">
        <v>78</v>
      </c>
      <c r="I1876" s="1" t="s">
        <v>53</v>
      </c>
      <c r="J1876" s="1" t="s">
        <v>54</v>
      </c>
      <c r="K1876" s="1" t="s">
        <v>58</v>
      </c>
      <c r="L1876" s="1" t="s">
        <v>56</v>
      </c>
      <c r="M1876" s="20">
        <v>43735</v>
      </c>
      <c r="N1876" s="21">
        <f>E1876-G1876</f>
        <v>147.79</v>
      </c>
      <c r="O1876" s="19">
        <f>M1876-B1876</f>
        <v>2</v>
      </c>
    </row>
    <row r="1877" spans="1:15">
      <c r="A1877" s="1">
        <v>32580</v>
      </c>
      <c r="B1877" s="20">
        <v>43357</v>
      </c>
      <c r="C1877" s="1" t="s">
        <v>57</v>
      </c>
      <c r="D1877" s="1">
        <v>38</v>
      </c>
      <c r="E1877" s="1">
        <v>279.67660000000001</v>
      </c>
      <c r="F1877" s="1" t="s">
        <v>51</v>
      </c>
      <c r="G1877" s="1">
        <v>9.4</v>
      </c>
      <c r="H1877" s="1" t="s">
        <v>52</v>
      </c>
      <c r="I1877" s="1" t="s">
        <v>53</v>
      </c>
      <c r="J1877" s="1" t="s">
        <v>54</v>
      </c>
      <c r="K1877" s="1" t="s">
        <v>101</v>
      </c>
      <c r="L1877" s="1" t="s">
        <v>56</v>
      </c>
      <c r="M1877" s="20">
        <v>43359</v>
      </c>
      <c r="N1877" s="21">
        <f>E1877-G1877</f>
        <v>270.27660000000003</v>
      </c>
      <c r="O1877" s="19">
        <f>M1877-B1877</f>
        <v>2</v>
      </c>
    </row>
    <row r="1878" spans="1:15">
      <c r="A1878" s="1">
        <v>933</v>
      </c>
      <c r="B1878" s="20">
        <v>43681</v>
      </c>
      <c r="C1878" s="1" t="s">
        <v>61</v>
      </c>
      <c r="D1878" s="1">
        <v>15</v>
      </c>
      <c r="E1878" s="1">
        <v>86.25</v>
      </c>
      <c r="F1878" s="1" t="s">
        <v>51</v>
      </c>
      <c r="G1878" s="1">
        <v>3.2</v>
      </c>
      <c r="H1878" s="1" t="s">
        <v>127</v>
      </c>
      <c r="I1878" s="1" t="s">
        <v>74</v>
      </c>
      <c r="J1878" s="1" t="s">
        <v>54</v>
      </c>
      <c r="K1878" s="1" t="s">
        <v>55</v>
      </c>
      <c r="L1878" s="1" t="s">
        <v>56</v>
      </c>
      <c r="M1878" s="20">
        <v>43681</v>
      </c>
      <c r="N1878" s="21">
        <f>E1878-G1878</f>
        <v>83.05</v>
      </c>
      <c r="O1878" s="19">
        <f>M1878-B1878</f>
        <v>0</v>
      </c>
    </row>
    <row r="1879" spans="1:15">
      <c r="A1879" s="1">
        <v>4578</v>
      </c>
      <c r="B1879" s="20">
        <v>43720</v>
      </c>
      <c r="C1879" s="1" t="s">
        <v>85</v>
      </c>
      <c r="D1879" s="1">
        <v>48</v>
      </c>
      <c r="E1879" s="1">
        <v>774.82</v>
      </c>
      <c r="F1879" s="1" t="s">
        <v>51</v>
      </c>
      <c r="G1879" s="1">
        <v>14.3</v>
      </c>
      <c r="H1879" s="1" t="s">
        <v>99</v>
      </c>
      <c r="I1879" s="1" t="s">
        <v>53</v>
      </c>
      <c r="J1879" s="1" t="s">
        <v>54</v>
      </c>
      <c r="K1879" s="1" t="s">
        <v>98</v>
      </c>
      <c r="L1879" s="1" t="s">
        <v>56</v>
      </c>
      <c r="M1879" s="20">
        <v>43727</v>
      </c>
      <c r="N1879" s="21">
        <f>E1879-G1879</f>
        <v>760.5200000000001</v>
      </c>
      <c r="O1879" s="19">
        <f>M1879-B1879</f>
        <v>7</v>
      </c>
    </row>
    <row r="1880" spans="1:15">
      <c r="A1880" s="1">
        <v>44768</v>
      </c>
      <c r="B1880" s="20">
        <v>43611</v>
      </c>
      <c r="C1880" s="1" t="s">
        <v>61</v>
      </c>
      <c r="D1880" s="1">
        <v>45</v>
      </c>
      <c r="E1880" s="1">
        <v>17868.53</v>
      </c>
      <c r="F1880" s="1" t="s">
        <v>77</v>
      </c>
      <c r="G1880" s="1">
        <v>63</v>
      </c>
      <c r="H1880" s="1" t="s">
        <v>52</v>
      </c>
      <c r="I1880" s="1" t="s">
        <v>53</v>
      </c>
      <c r="J1880" s="1" t="s">
        <v>79</v>
      </c>
      <c r="K1880" s="1" t="s">
        <v>80</v>
      </c>
      <c r="L1880" s="1" t="s">
        <v>81</v>
      </c>
      <c r="M1880" s="20">
        <v>43612</v>
      </c>
      <c r="N1880" s="21">
        <f>E1880-G1880</f>
        <v>17805.53</v>
      </c>
      <c r="O1880" s="19">
        <f>M1880-B1880</f>
        <v>1</v>
      </c>
    </row>
    <row r="1881" spans="1:15">
      <c r="A1881" s="1">
        <v>42918</v>
      </c>
      <c r="B1881" s="20">
        <v>43241</v>
      </c>
      <c r="C1881" s="1" t="s">
        <v>57</v>
      </c>
      <c r="D1881" s="1">
        <v>46</v>
      </c>
      <c r="E1881" s="1">
        <v>439.16</v>
      </c>
      <c r="F1881" s="1" t="s">
        <v>51</v>
      </c>
      <c r="G1881" s="1">
        <v>6.2</v>
      </c>
      <c r="H1881" s="1" t="s">
        <v>119</v>
      </c>
      <c r="I1881" s="1" t="s">
        <v>53</v>
      </c>
      <c r="J1881" s="1" t="s">
        <v>64</v>
      </c>
      <c r="K1881" s="1" t="s">
        <v>97</v>
      </c>
      <c r="L1881" s="1" t="s">
        <v>66</v>
      </c>
      <c r="M1881" s="20">
        <v>43243</v>
      </c>
      <c r="N1881" s="21">
        <f>E1881-G1881</f>
        <v>432.96000000000004</v>
      </c>
      <c r="O1881" s="19">
        <f>M1881-B1881</f>
        <v>2</v>
      </c>
    </row>
    <row r="1882" spans="1:15">
      <c r="A1882" s="1">
        <v>49059</v>
      </c>
      <c r="B1882" s="20">
        <v>42632</v>
      </c>
      <c r="C1882" s="1" t="s">
        <v>92</v>
      </c>
      <c r="D1882" s="1">
        <v>48</v>
      </c>
      <c r="E1882" s="1">
        <v>136.96</v>
      </c>
      <c r="F1882" s="1" t="s">
        <v>51</v>
      </c>
      <c r="G1882" s="1">
        <v>0.5</v>
      </c>
      <c r="H1882" s="1" t="s">
        <v>73</v>
      </c>
      <c r="I1882" s="1" t="s">
        <v>70</v>
      </c>
      <c r="J1882" s="1" t="s">
        <v>54</v>
      </c>
      <c r="K1882" s="1" t="s">
        <v>58</v>
      </c>
      <c r="L1882" s="1" t="s">
        <v>56</v>
      </c>
      <c r="M1882" s="20">
        <v>42634</v>
      </c>
      <c r="N1882" s="21">
        <f>E1882-G1882</f>
        <v>136.46</v>
      </c>
      <c r="O1882" s="19">
        <f>M1882-B1882</f>
        <v>2</v>
      </c>
    </row>
    <row r="1883" spans="1:15">
      <c r="A1883" s="1">
        <v>4545</v>
      </c>
      <c r="B1883" s="20">
        <v>42750</v>
      </c>
      <c r="C1883" s="1" t="s">
        <v>61</v>
      </c>
      <c r="D1883" s="1">
        <v>4</v>
      </c>
      <c r="E1883" s="1">
        <v>35.42</v>
      </c>
      <c r="F1883" s="1" t="s">
        <v>51</v>
      </c>
      <c r="G1883" s="1">
        <v>9.4</v>
      </c>
      <c r="H1883" s="1" t="s">
        <v>52</v>
      </c>
      <c r="I1883" s="1" t="s">
        <v>74</v>
      </c>
      <c r="J1883" s="1" t="s">
        <v>54</v>
      </c>
      <c r="K1883" s="1" t="s">
        <v>101</v>
      </c>
      <c r="L1883" s="1" t="s">
        <v>56</v>
      </c>
      <c r="M1883" s="20">
        <v>42751</v>
      </c>
      <c r="N1883" s="21">
        <f>E1883-G1883</f>
        <v>26.020000000000003</v>
      </c>
      <c r="O1883" s="19">
        <f>M1883-B1883</f>
        <v>1</v>
      </c>
    </row>
    <row r="1884" spans="1:15">
      <c r="A1884" s="1">
        <v>10593</v>
      </c>
      <c r="B1884" s="20">
        <v>43507</v>
      </c>
      <c r="C1884" s="1" t="s">
        <v>57</v>
      </c>
      <c r="D1884" s="1">
        <v>27</v>
      </c>
      <c r="E1884" s="1">
        <v>465.74</v>
      </c>
      <c r="F1884" s="1" t="s">
        <v>51</v>
      </c>
      <c r="G1884" s="1">
        <v>9.6</v>
      </c>
      <c r="H1884" s="1" t="s">
        <v>86</v>
      </c>
      <c r="I1884" s="1" t="s">
        <v>70</v>
      </c>
      <c r="J1884" s="1" t="s">
        <v>64</v>
      </c>
      <c r="K1884" s="1" t="s">
        <v>71</v>
      </c>
      <c r="L1884" s="1" t="s">
        <v>90</v>
      </c>
      <c r="M1884" s="20">
        <v>43508</v>
      </c>
      <c r="N1884" s="21">
        <f>E1884-G1884</f>
        <v>456.14</v>
      </c>
      <c r="O1884" s="19">
        <f>M1884-B1884</f>
        <v>1</v>
      </c>
    </row>
    <row r="1885" spans="1:15">
      <c r="A1885" s="1">
        <v>38950</v>
      </c>
      <c r="B1885" s="20">
        <v>43282</v>
      </c>
      <c r="C1885" s="1" t="s">
        <v>61</v>
      </c>
      <c r="D1885" s="1">
        <v>24</v>
      </c>
      <c r="E1885" s="1">
        <v>116.88</v>
      </c>
      <c r="F1885" s="1" t="s">
        <v>51</v>
      </c>
      <c r="G1885" s="1">
        <v>6.6</v>
      </c>
      <c r="H1885" s="1" t="s">
        <v>93</v>
      </c>
      <c r="I1885" s="1" t="s">
        <v>74</v>
      </c>
      <c r="J1885" s="1" t="s">
        <v>54</v>
      </c>
      <c r="K1885" s="1" t="s">
        <v>55</v>
      </c>
      <c r="L1885" s="1" t="s">
        <v>56</v>
      </c>
      <c r="M1885" s="20">
        <v>43283</v>
      </c>
      <c r="N1885" s="21">
        <f>E1885-G1885</f>
        <v>110.28</v>
      </c>
      <c r="O1885" s="19">
        <f>M1885-B1885</f>
        <v>1</v>
      </c>
    </row>
    <row r="1886" spans="1:15">
      <c r="A1886" s="1">
        <v>31171</v>
      </c>
      <c r="B1886" s="20">
        <v>42467</v>
      </c>
      <c r="C1886" s="1" t="s">
        <v>61</v>
      </c>
      <c r="D1886" s="1">
        <v>37</v>
      </c>
      <c r="E1886" s="1">
        <v>172.29</v>
      </c>
      <c r="F1886" s="1" t="s">
        <v>51</v>
      </c>
      <c r="G1886" s="1">
        <v>1.6</v>
      </c>
      <c r="H1886" s="1" t="s">
        <v>73</v>
      </c>
      <c r="I1886" s="1" t="s">
        <v>70</v>
      </c>
      <c r="J1886" s="1" t="s">
        <v>54</v>
      </c>
      <c r="K1886" s="1" t="s">
        <v>55</v>
      </c>
      <c r="L1886" s="1" t="s">
        <v>56</v>
      </c>
      <c r="M1886" s="20">
        <v>42468</v>
      </c>
      <c r="N1886" s="21">
        <f>E1886-G1886</f>
        <v>170.69</v>
      </c>
      <c r="O1886" s="19">
        <f>M1886-B1886</f>
        <v>1</v>
      </c>
    </row>
    <row r="1887" spans="1:15">
      <c r="A1887" s="1">
        <v>7015</v>
      </c>
      <c r="B1887" s="20">
        <v>43019</v>
      </c>
      <c r="C1887" s="1" t="s">
        <v>61</v>
      </c>
      <c r="D1887" s="1">
        <v>42</v>
      </c>
      <c r="E1887" s="1">
        <v>7644</v>
      </c>
      <c r="F1887" s="1" t="s">
        <v>69</v>
      </c>
      <c r="G1887" s="1">
        <v>4.5</v>
      </c>
      <c r="H1887" s="1" t="s">
        <v>86</v>
      </c>
      <c r="I1887" s="1" t="s">
        <v>70</v>
      </c>
      <c r="J1887" s="1" t="s">
        <v>64</v>
      </c>
      <c r="K1887" s="1" t="s">
        <v>65</v>
      </c>
      <c r="L1887" s="1" t="s">
        <v>56</v>
      </c>
      <c r="M1887" s="20">
        <v>43020</v>
      </c>
      <c r="N1887" s="21">
        <f>E1887-G1887</f>
        <v>7639.5</v>
      </c>
      <c r="O1887" s="19">
        <f>M1887-B1887</f>
        <v>1</v>
      </c>
    </row>
    <row r="1888" spans="1:15">
      <c r="A1888" s="1">
        <v>58277</v>
      </c>
      <c r="B1888" s="20">
        <v>42393</v>
      </c>
      <c r="C1888" s="1" t="s">
        <v>92</v>
      </c>
      <c r="D1888" s="1">
        <v>23</v>
      </c>
      <c r="E1888" s="1">
        <v>315.31</v>
      </c>
      <c r="F1888" s="1" t="s">
        <v>51</v>
      </c>
      <c r="G1888" s="1">
        <v>7.4</v>
      </c>
      <c r="H1888" s="1" t="s">
        <v>52</v>
      </c>
      <c r="I1888" s="1" t="s">
        <v>70</v>
      </c>
      <c r="J1888" s="1" t="s">
        <v>54</v>
      </c>
      <c r="K1888" s="1" t="s">
        <v>98</v>
      </c>
      <c r="L1888" s="1" t="s">
        <v>66</v>
      </c>
      <c r="M1888" s="20">
        <v>42395</v>
      </c>
      <c r="N1888" s="21">
        <f>E1888-G1888</f>
        <v>307.91000000000003</v>
      </c>
      <c r="O1888" s="19">
        <f>M1888-B1888</f>
        <v>2</v>
      </c>
    </row>
    <row r="1889" spans="1:15">
      <c r="A1889" s="1">
        <v>30720</v>
      </c>
      <c r="B1889" s="20">
        <v>43735</v>
      </c>
      <c r="C1889" s="1" t="s">
        <v>85</v>
      </c>
      <c r="D1889" s="1">
        <v>27</v>
      </c>
      <c r="E1889" s="1">
        <v>2566.8200000000002</v>
      </c>
      <c r="F1889" s="1" t="s">
        <v>69</v>
      </c>
      <c r="G1889" s="1">
        <v>19.399999999999999</v>
      </c>
      <c r="H1889" s="1" t="s">
        <v>86</v>
      </c>
      <c r="I1889" s="1" t="s">
        <v>74</v>
      </c>
      <c r="J1889" s="1" t="s">
        <v>79</v>
      </c>
      <c r="K1889" s="1" t="s">
        <v>87</v>
      </c>
      <c r="L1889" s="1" t="s">
        <v>104</v>
      </c>
      <c r="M1889" s="20">
        <v>43740</v>
      </c>
      <c r="N1889" s="21">
        <f>E1889-G1889</f>
        <v>2547.42</v>
      </c>
      <c r="O1889" s="19">
        <f>M1889-B1889</f>
        <v>5</v>
      </c>
    </row>
    <row r="1890" spans="1:15">
      <c r="A1890" s="1">
        <v>4870</v>
      </c>
      <c r="B1890" s="20">
        <v>42586</v>
      </c>
      <c r="C1890" s="1" t="s">
        <v>92</v>
      </c>
      <c r="D1890" s="1">
        <v>44</v>
      </c>
      <c r="E1890" s="1">
        <v>18455.46</v>
      </c>
      <c r="F1890" s="1" t="s">
        <v>77</v>
      </c>
      <c r="G1890" s="1">
        <v>45.5</v>
      </c>
      <c r="H1890" s="1" t="s">
        <v>95</v>
      </c>
      <c r="I1890" s="1" t="s">
        <v>53</v>
      </c>
      <c r="J1890" s="1" t="s">
        <v>79</v>
      </c>
      <c r="K1890" s="1" t="s">
        <v>114</v>
      </c>
      <c r="L1890" s="1" t="s">
        <v>115</v>
      </c>
      <c r="M1890" s="20">
        <v>42587</v>
      </c>
      <c r="N1890" s="21">
        <f>E1890-G1890</f>
        <v>18409.96</v>
      </c>
      <c r="O1890" s="19">
        <f>M1890-B1890</f>
        <v>1</v>
      </c>
    </row>
    <row r="1891" spans="1:15">
      <c r="A1891" s="1">
        <v>41927</v>
      </c>
      <c r="B1891" s="20">
        <v>43659</v>
      </c>
      <c r="C1891" s="1" t="s">
        <v>61</v>
      </c>
      <c r="D1891" s="1">
        <v>46</v>
      </c>
      <c r="E1891" s="1">
        <v>2495.4899999999998</v>
      </c>
      <c r="F1891" s="1" t="s">
        <v>69</v>
      </c>
      <c r="G1891" s="1">
        <v>7.7</v>
      </c>
      <c r="H1891" s="1" t="s">
        <v>73</v>
      </c>
      <c r="I1891" s="1" t="s">
        <v>70</v>
      </c>
      <c r="J1891" s="1" t="s">
        <v>54</v>
      </c>
      <c r="K1891" s="1" t="s">
        <v>101</v>
      </c>
      <c r="L1891" s="1" t="s">
        <v>56</v>
      </c>
      <c r="M1891" s="20">
        <v>43662</v>
      </c>
      <c r="N1891" s="21">
        <f>E1891-G1891</f>
        <v>2487.79</v>
      </c>
      <c r="O1891" s="19">
        <f>M1891-B1891</f>
        <v>3</v>
      </c>
    </row>
    <row r="1892" spans="1:15">
      <c r="A1892" s="1">
        <v>19523</v>
      </c>
      <c r="B1892" s="20">
        <v>43433</v>
      </c>
      <c r="C1892" s="1" t="s">
        <v>57</v>
      </c>
      <c r="D1892" s="1">
        <v>44</v>
      </c>
      <c r="E1892" s="1">
        <v>166.68</v>
      </c>
      <c r="F1892" s="1" t="s">
        <v>51</v>
      </c>
      <c r="G1892" s="1">
        <v>2.4</v>
      </c>
      <c r="H1892" s="1" t="s">
        <v>52</v>
      </c>
      <c r="I1892" s="1" t="s">
        <v>53</v>
      </c>
      <c r="J1892" s="1" t="s">
        <v>54</v>
      </c>
      <c r="K1892" s="1" t="s">
        <v>101</v>
      </c>
      <c r="L1892" s="1" t="s">
        <v>76</v>
      </c>
      <c r="M1892" s="20">
        <v>43434</v>
      </c>
      <c r="N1892" s="21">
        <f>E1892-G1892</f>
        <v>164.28</v>
      </c>
      <c r="O1892" s="19">
        <f>M1892-B1892</f>
        <v>1</v>
      </c>
    </row>
    <row r="1893" spans="1:15">
      <c r="A1893" s="1">
        <v>47713</v>
      </c>
      <c r="B1893" s="20">
        <v>42553</v>
      </c>
      <c r="C1893" s="1" t="s">
        <v>57</v>
      </c>
      <c r="D1893" s="1">
        <v>34</v>
      </c>
      <c r="E1893" s="1">
        <v>3658.49</v>
      </c>
      <c r="F1893" s="1" t="s">
        <v>51</v>
      </c>
      <c r="G1893" s="1">
        <v>6.3</v>
      </c>
      <c r="H1893" s="1" t="s">
        <v>86</v>
      </c>
      <c r="I1893" s="1" t="s">
        <v>70</v>
      </c>
      <c r="J1893" s="1" t="s">
        <v>64</v>
      </c>
      <c r="K1893" s="1" t="s">
        <v>65</v>
      </c>
      <c r="L1893" s="1" t="s">
        <v>56</v>
      </c>
      <c r="M1893" s="20">
        <v>42553</v>
      </c>
      <c r="N1893" s="21">
        <f>E1893-G1893</f>
        <v>3652.1899999999996</v>
      </c>
      <c r="O1893" s="19">
        <f>M1893-B1893</f>
        <v>0</v>
      </c>
    </row>
    <row r="1894" spans="1:15">
      <c r="A1894" s="1">
        <v>42567</v>
      </c>
      <c r="B1894" s="20">
        <v>42745</v>
      </c>
      <c r="C1894" s="1" t="s">
        <v>50</v>
      </c>
      <c r="D1894" s="1">
        <v>12</v>
      </c>
      <c r="E1894" s="1">
        <v>2076.14</v>
      </c>
      <c r="F1894" s="1" t="s">
        <v>77</v>
      </c>
      <c r="G1894" s="1">
        <v>46.8</v>
      </c>
      <c r="H1894" s="1" t="s">
        <v>73</v>
      </c>
      <c r="I1894" s="1" t="s">
        <v>74</v>
      </c>
      <c r="J1894" s="1" t="s">
        <v>79</v>
      </c>
      <c r="K1894" s="1" t="s">
        <v>114</v>
      </c>
      <c r="L1894" s="1" t="s">
        <v>115</v>
      </c>
      <c r="M1894" s="20">
        <v>42747</v>
      </c>
      <c r="N1894" s="21">
        <f>E1894-G1894</f>
        <v>2029.34</v>
      </c>
      <c r="O1894" s="19">
        <f>M1894-B1894</f>
        <v>2</v>
      </c>
    </row>
    <row r="1895" spans="1:15">
      <c r="A1895" s="1">
        <v>15904</v>
      </c>
      <c r="B1895" s="20">
        <v>42669</v>
      </c>
      <c r="C1895" s="1" t="s">
        <v>61</v>
      </c>
      <c r="D1895" s="1">
        <v>49</v>
      </c>
      <c r="E1895" s="1">
        <v>1965.4187999999999</v>
      </c>
      <c r="F1895" s="1" t="s">
        <v>69</v>
      </c>
      <c r="G1895" s="1">
        <v>9.6</v>
      </c>
      <c r="H1895" s="1" t="s">
        <v>91</v>
      </c>
      <c r="I1895" s="1" t="s">
        <v>74</v>
      </c>
      <c r="J1895" s="1" t="s">
        <v>54</v>
      </c>
      <c r="K1895" s="1" t="s">
        <v>100</v>
      </c>
      <c r="L1895" s="1" t="s">
        <v>90</v>
      </c>
      <c r="M1895" s="20">
        <v>42671</v>
      </c>
      <c r="N1895" s="21">
        <f>E1895-G1895</f>
        <v>1955.8188</v>
      </c>
      <c r="O1895" s="19">
        <f>M1895-B1895</f>
        <v>2</v>
      </c>
    </row>
    <row r="1896" spans="1:15">
      <c r="A1896" s="1">
        <v>19748</v>
      </c>
      <c r="B1896" s="20">
        <v>42950</v>
      </c>
      <c r="C1896" s="1" t="s">
        <v>61</v>
      </c>
      <c r="D1896" s="1">
        <v>6</v>
      </c>
      <c r="E1896" s="1">
        <v>133.38</v>
      </c>
      <c r="F1896" s="1" t="s">
        <v>51</v>
      </c>
      <c r="G1896" s="1">
        <v>5.6</v>
      </c>
      <c r="H1896" s="1" t="s">
        <v>91</v>
      </c>
      <c r="I1896" s="1" t="s">
        <v>53</v>
      </c>
      <c r="J1896" s="1" t="s">
        <v>54</v>
      </c>
      <c r="K1896" s="1" t="s">
        <v>101</v>
      </c>
      <c r="L1896" s="1" t="s">
        <v>56</v>
      </c>
      <c r="M1896" s="20">
        <v>42951</v>
      </c>
      <c r="N1896" s="21">
        <f>E1896-G1896</f>
        <v>127.78</v>
      </c>
      <c r="O1896" s="19">
        <f>M1896-B1896</f>
        <v>1</v>
      </c>
    </row>
    <row r="1897" spans="1:15">
      <c r="A1897" s="1">
        <v>38659</v>
      </c>
      <c r="B1897" s="20">
        <v>42823</v>
      </c>
      <c r="C1897" s="1" t="s">
        <v>85</v>
      </c>
      <c r="D1897" s="1">
        <v>32</v>
      </c>
      <c r="E1897" s="1">
        <v>4307.46</v>
      </c>
      <c r="F1897" s="1" t="s">
        <v>77</v>
      </c>
      <c r="G1897" s="1">
        <v>55.6</v>
      </c>
      <c r="H1897" s="1" t="s">
        <v>91</v>
      </c>
      <c r="I1897" s="1" t="s">
        <v>53</v>
      </c>
      <c r="J1897" s="1" t="s">
        <v>79</v>
      </c>
      <c r="K1897" s="1" t="s">
        <v>114</v>
      </c>
      <c r="L1897" s="1" t="s">
        <v>115</v>
      </c>
      <c r="M1897" s="20">
        <v>42830</v>
      </c>
      <c r="N1897" s="21">
        <f>E1897-G1897</f>
        <v>4251.8599999999997</v>
      </c>
      <c r="O1897" s="19">
        <f>M1897-B1897</f>
        <v>7</v>
      </c>
    </row>
    <row r="1898" spans="1:15">
      <c r="A1898" s="1">
        <v>39168</v>
      </c>
      <c r="B1898" s="20">
        <v>43602</v>
      </c>
      <c r="C1898" s="1" t="s">
        <v>57</v>
      </c>
      <c r="D1898" s="1">
        <v>22</v>
      </c>
      <c r="E1898" s="1">
        <v>866.6</v>
      </c>
      <c r="F1898" s="1" t="s">
        <v>51</v>
      </c>
      <c r="G1898" s="1">
        <v>3.2</v>
      </c>
      <c r="H1898" s="1" t="s">
        <v>52</v>
      </c>
      <c r="I1898" s="1" t="s">
        <v>70</v>
      </c>
      <c r="J1898" s="1" t="s">
        <v>54</v>
      </c>
      <c r="K1898" s="1" t="s">
        <v>55</v>
      </c>
      <c r="L1898" s="1" t="s">
        <v>56</v>
      </c>
      <c r="M1898" s="20">
        <v>43605</v>
      </c>
      <c r="N1898" s="21">
        <f>E1898-G1898</f>
        <v>863.4</v>
      </c>
      <c r="O1898" s="19">
        <f>M1898-B1898</f>
        <v>3</v>
      </c>
    </row>
    <row r="1899" spans="1:15">
      <c r="A1899" s="1">
        <v>35938</v>
      </c>
      <c r="B1899" s="20">
        <v>43786</v>
      </c>
      <c r="C1899" s="1" t="s">
        <v>61</v>
      </c>
      <c r="D1899" s="1">
        <v>6</v>
      </c>
      <c r="E1899" s="1">
        <v>1894.65</v>
      </c>
      <c r="F1899" s="1" t="s">
        <v>77</v>
      </c>
      <c r="G1899" s="1">
        <v>61</v>
      </c>
      <c r="H1899" s="1" t="s">
        <v>73</v>
      </c>
      <c r="I1899" s="1" t="s">
        <v>53</v>
      </c>
      <c r="J1899" s="1" t="s">
        <v>79</v>
      </c>
      <c r="K1899" s="1" t="s">
        <v>80</v>
      </c>
      <c r="L1899" s="1" t="s">
        <v>81</v>
      </c>
      <c r="M1899" s="20">
        <v>43788</v>
      </c>
      <c r="N1899" s="21">
        <f>E1899-G1899</f>
        <v>1833.65</v>
      </c>
      <c r="O1899" s="19">
        <f>M1899-B1899</f>
        <v>2</v>
      </c>
    </row>
    <row r="1900" spans="1:15">
      <c r="A1900" s="1">
        <v>54336</v>
      </c>
      <c r="B1900" s="20">
        <v>42839</v>
      </c>
      <c r="C1900" s="1" t="s">
        <v>92</v>
      </c>
      <c r="D1900" s="1">
        <v>50</v>
      </c>
      <c r="E1900" s="1">
        <v>1018.86</v>
      </c>
      <c r="F1900" s="1" t="s">
        <v>51</v>
      </c>
      <c r="G1900" s="1">
        <v>3.9</v>
      </c>
      <c r="H1900" s="1" t="s">
        <v>73</v>
      </c>
      <c r="I1900" s="1" t="s">
        <v>53</v>
      </c>
      <c r="J1900" s="1" t="s">
        <v>79</v>
      </c>
      <c r="K1900" s="1" t="s">
        <v>87</v>
      </c>
      <c r="L1900" s="1" t="s">
        <v>76</v>
      </c>
      <c r="M1900" s="20">
        <v>42841</v>
      </c>
      <c r="N1900" s="21">
        <f>E1900-G1900</f>
        <v>1014.96</v>
      </c>
      <c r="O1900" s="19">
        <f>M1900-B1900</f>
        <v>2</v>
      </c>
    </row>
    <row r="1901" spans="1:15">
      <c r="A1901" s="1">
        <v>28867</v>
      </c>
      <c r="B1901" s="20">
        <v>43302</v>
      </c>
      <c r="C1901" s="1" t="s">
        <v>92</v>
      </c>
      <c r="D1901" s="1">
        <v>6</v>
      </c>
      <c r="E1901" s="1">
        <v>687.39</v>
      </c>
      <c r="F1901" s="1" t="s">
        <v>51</v>
      </c>
      <c r="G1901" s="1">
        <v>21.4</v>
      </c>
      <c r="H1901" s="1" t="s">
        <v>91</v>
      </c>
      <c r="I1901" s="1" t="s">
        <v>53</v>
      </c>
      <c r="J1901" s="1" t="s">
        <v>54</v>
      </c>
      <c r="K1901" s="1" t="s">
        <v>101</v>
      </c>
      <c r="L1901" s="1" t="s">
        <v>56</v>
      </c>
      <c r="M1901" s="20">
        <v>43303</v>
      </c>
      <c r="N1901" s="21">
        <f>E1901-G1901</f>
        <v>665.99</v>
      </c>
      <c r="O1901" s="19">
        <f>M1901-B1901</f>
        <v>1</v>
      </c>
    </row>
    <row r="1902" spans="1:15">
      <c r="A1902" s="1">
        <v>47462</v>
      </c>
      <c r="B1902" s="20">
        <v>43259</v>
      </c>
      <c r="C1902" s="1" t="s">
        <v>57</v>
      </c>
      <c r="D1902" s="1">
        <v>43</v>
      </c>
      <c r="E1902" s="1">
        <v>164.97</v>
      </c>
      <c r="F1902" s="1" t="s">
        <v>51</v>
      </c>
      <c r="G1902" s="1">
        <v>5.9</v>
      </c>
      <c r="H1902" s="1" t="s">
        <v>62</v>
      </c>
      <c r="I1902" s="1" t="s">
        <v>53</v>
      </c>
      <c r="J1902" s="1" t="s">
        <v>54</v>
      </c>
      <c r="K1902" s="1" t="s">
        <v>55</v>
      </c>
      <c r="L1902" s="1" t="s">
        <v>56</v>
      </c>
      <c r="M1902" s="20">
        <v>43261</v>
      </c>
      <c r="N1902" s="21">
        <f>E1902-G1902</f>
        <v>159.07</v>
      </c>
      <c r="O1902" s="19">
        <f>M1902-B1902</f>
        <v>2</v>
      </c>
    </row>
    <row r="1903" spans="1:15">
      <c r="A1903" s="1">
        <v>58339</v>
      </c>
      <c r="B1903" s="20">
        <v>42533</v>
      </c>
      <c r="C1903" s="1" t="s">
        <v>57</v>
      </c>
      <c r="D1903" s="1">
        <v>9</v>
      </c>
      <c r="E1903" s="1">
        <v>1721.4909</v>
      </c>
      <c r="F1903" s="1" t="s">
        <v>51</v>
      </c>
      <c r="G1903" s="1">
        <v>1.1000000000000001</v>
      </c>
      <c r="H1903" s="1" t="s">
        <v>91</v>
      </c>
      <c r="I1903" s="1" t="s">
        <v>53</v>
      </c>
      <c r="J1903" s="1" t="s">
        <v>54</v>
      </c>
      <c r="K1903" s="1" t="s">
        <v>98</v>
      </c>
      <c r="L1903" s="1" t="s">
        <v>56</v>
      </c>
      <c r="M1903" s="20">
        <v>42533</v>
      </c>
      <c r="N1903" s="21">
        <f>E1903-G1903</f>
        <v>1720.3909000000001</v>
      </c>
      <c r="O1903" s="19">
        <f>M1903-B1903</f>
        <v>0</v>
      </c>
    </row>
    <row r="1904" spans="1:15">
      <c r="A1904" s="1">
        <v>10048</v>
      </c>
      <c r="B1904" s="20">
        <v>42504</v>
      </c>
      <c r="C1904" s="1" t="s">
        <v>61</v>
      </c>
      <c r="D1904" s="1">
        <v>46</v>
      </c>
      <c r="E1904" s="1">
        <v>3421.27</v>
      </c>
      <c r="F1904" s="1" t="s">
        <v>51</v>
      </c>
      <c r="G1904" s="1">
        <v>4.3</v>
      </c>
      <c r="H1904" s="1" t="s">
        <v>73</v>
      </c>
      <c r="I1904" s="1" t="s">
        <v>53</v>
      </c>
      <c r="J1904" s="1" t="s">
        <v>64</v>
      </c>
      <c r="K1904" s="1" t="s">
        <v>71</v>
      </c>
      <c r="L1904" s="1" t="s">
        <v>56</v>
      </c>
      <c r="M1904" s="20">
        <v>42507</v>
      </c>
      <c r="N1904" s="21">
        <f>E1904-G1904</f>
        <v>3416.97</v>
      </c>
      <c r="O1904" s="19">
        <f>M1904-B1904</f>
        <v>3</v>
      </c>
    </row>
    <row r="1905" spans="1:15">
      <c r="A1905" s="1">
        <v>26309</v>
      </c>
      <c r="B1905" s="20">
        <v>43514</v>
      </c>
      <c r="C1905" s="1" t="s">
        <v>85</v>
      </c>
      <c r="D1905" s="1">
        <v>42</v>
      </c>
      <c r="E1905" s="1">
        <v>137.1</v>
      </c>
      <c r="F1905" s="1" t="s">
        <v>51</v>
      </c>
      <c r="G1905" s="1">
        <v>1.1000000000000001</v>
      </c>
      <c r="H1905" s="1" t="s">
        <v>88</v>
      </c>
      <c r="I1905" s="1" t="s">
        <v>53</v>
      </c>
      <c r="J1905" s="1" t="s">
        <v>54</v>
      </c>
      <c r="K1905" s="1" t="s">
        <v>58</v>
      </c>
      <c r="L1905" s="1" t="s">
        <v>56</v>
      </c>
      <c r="M1905" s="20">
        <v>43516</v>
      </c>
      <c r="N1905" s="21">
        <f>E1905-G1905</f>
        <v>136</v>
      </c>
      <c r="O1905" s="19">
        <f>M1905-B1905</f>
        <v>2</v>
      </c>
    </row>
    <row r="1906" spans="1:15">
      <c r="A1906" s="1">
        <v>30215</v>
      </c>
      <c r="B1906" s="20">
        <v>42426</v>
      </c>
      <c r="C1906" s="1" t="s">
        <v>92</v>
      </c>
      <c r="D1906" s="1">
        <v>23</v>
      </c>
      <c r="E1906" s="1">
        <v>3892.3690000000001</v>
      </c>
      <c r="F1906" s="1" t="s">
        <v>51</v>
      </c>
      <c r="G1906" s="1">
        <v>9.6</v>
      </c>
      <c r="H1906" s="1" t="s">
        <v>86</v>
      </c>
      <c r="I1906" s="1" t="s">
        <v>70</v>
      </c>
      <c r="J1906" s="1" t="s">
        <v>64</v>
      </c>
      <c r="K1906" s="1" t="s">
        <v>65</v>
      </c>
      <c r="L1906" s="1" t="s">
        <v>56</v>
      </c>
      <c r="M1906" s="20">
        <v>42428</v>
      </c>
      <c r="N1906" s="21">
        <f>E1906-G1906</f>
        <v>3882.7690000000002</v>
      </c>
      <c r="O1906" s="19">
        <f>M1906-B1906</f>
        <v>2</v>
      </c>
    </row>
    <row r="1907" spans="1:15">
      <c r="A1907" s="1">
        <v>15491</v>
      </c>
      <c r="B1907" s="20">
        <v>43482</v>
      </c>
      <c r="C1907" s="1" t="s">
        <v>92</v>
      </c>
      <c r="D1907" s="1">
        <v>5</v>
      </c>
      <c r="E1907" s="1">
        <v>964.47</v>
      </c>
      <c r="F1907" s="1" t="s">
        <v>51</v>
      </c>
      <c r="G1907" s="1">
        <v>2.7</v>
      </c>
      <c r="H1907" s="1" t="s">
        <v>91</v>
      </c>
      <c r="I1907" s="1" t="s">
        <v>74</v>
      </c>
      <c r="J1907" s="1" t="s">
        <v>64</v>
      </c>
      <c r="K1907" s="1" t="s">
        <v>65</v>
      </c>
      <c r="L1907" s="1" t="s">
        <v>56</v>
      </c>
      <c r="M1907" s="20">
        <v>43482</v>
      </c>
      <c r="N1907" s="21">
        <f>E1907-G1907</f>
        <v>961.77</v>
      </c>
      <c r="O1907" s="19">
        <f>M1907-B1907</f>
        <v>0</v>
      </c>
    </row>
    <row r="1908" spans="1:15">
      <c r="A1908" s="1">
        <v>16065</v>
      </c>
      <c r="B1908" s="20">
        <v>42935</v>
      </c>
      <c r="C1908" s="1" t="s">
        <v>57</v>
      </c>
      <c r="D1908" s="1">
        <v>14</v>
      </c>
      <c r="E1908" s="1">
        <v>58.84</v>
      </c>
      <c r="F1908" s="1" t="s">
        <v>51</v>
      </c>
      <c r="G1908" s="1">
        <v>1.4</v>
      </c>
      <c r="H1908" s="1" t="s">
        <v>52</v>
      </c>
      <c r="I1908" s="1" t="s">
        <v>53</v>
      </c>
      <c r="J1908" s="1" t="s">
        <v>54</v>
      </c>
      <c r="K1908" s="1" t="s">
        <v>101</v>
      </c>
      <c r="L1908" s="1" t="s">
        <v>76</v>
      </c>
      <c r="M1908" s="20">
        <v>42936</v>
      </c>
      <c r="N1908" s="21">
        <f>E1908-G1908</f>
        <v>57.440000000000005</v>
      </c>
      <c r="O1908" s="19">
        <f>M1908-B1908</f>
        <v>1</v>
      </c>
    </row>
    <row r="1909" spans="1:15">
      <c r="A1909" s="1">
        <v>28454</v>
      </c>
      <c r="B1909" s="20">
        <v>43683</v>
      </c>
      <c r="C1909" s="1" t="s">
        <v>92</v>
      </c>
      <c r="D1909" s="1">
        <v>25</v>
      </c>
      <c r="E1909" s="1">
        <v>168.42</v>
      </c>
      <c r="F1909" s="1" t="s">
        <v>51</v>
      </c>
      <c r="G1909" s="1">
        <v>7.2</v>
      </c>
      <c r="H1909" s="1" t="s">
        <v>52</v>
      </c>
      <c r="I1909" s="1" t="s">
        <v>53</v>
      </c>
      <c r="J1909" s="1" t="s">
        <v>54</v>
      </c>
      <c r="K1909" s="1" t="s">
        <v>101</v>
      </c>
      <c r="L1909" s="1" t="s">
        <v>56</v>
      </c>
      <c r="M1909" s="20">
        <v>43684</v>
      </c>
      <c r="N1909" s="21">
        <f>E1909-G1909</f>
        <v>161.22</v>
      </c>
      <c r="O1909" s="19">
        <f>M1909-B1909</f>
        <v>1</v>
      </c>
    </row>
    <row r="1910" spans="1:15">
      <c r="A1910" s="1">
        <v>10752</v>
      </c>
      <c r="B1910" s="20">
        <v>43352</v>
      </c>
      <c r="C1910" s="1" t="s">
        <v>50</v>
      </c>
      <c r="D1910" s="1">
        <v>5</v>
      </c>
      <c r="E1910" s="1">
        <v>102.06</v>
      </c>
      <c r="F1910" s="1" t="s">
        <v>51</v>
      </c>
      <c r="G1910" s="1">
        <v>14.1</v>
      </c>
      <c r="H1910" s="1" t="s">
        <v>78</v>
      </c>
      <c r="I1910" s="1" t="s">
        <v>74</v>
      </c>
      <c r="J1910" s="1" t="s">
        <v>54</v>
      </c>
      <c r="K1910" s="1" t="s">
        <v>55</v>
      </c>
      <c r="L1910" s="1" t="s">
        <v>56</v>
      </c>
      <c r="M1910" s="20">
        <v>43353</v>
      </c>
      <c r="N1910" s="21">
        <f>E1910-G1910</f>
        <v>87.960000000000008</v>
      </c>
      <c r="O1910" s="19">
        <f>M1910-B1910</f>
        <v>1</v>
      </c>
    </row>
    <row r="1911" spans="1:15">
      <c r="A1911" s="1">
        <v>41857</v>
      </c>
      <c r="B1911" s="20">
        <v>43225</v>
      </c>
      <c r="C1911" s="1" t="s">
        <v>85</v>
      </c>
      <c r="D1911" s="1">
        <v>45</v>
      </c>
      <c r="E1911" s="1">
        <v>493.32</v>
      </c>
      <c r="F1911" s="1" t="s">
        <v>69</v>
      </c>
      <c r="G1911" s="1">
        <v>6.7</v>
      </c>
      <c r="H1911" s="1" t="s">
        <v>91</v>
      </c>
      <c r="I1911" s="1" t="s">
        <v>70</v>
      </c>
      <c r="J1911" s="1" t="s">
        <v>79</v>
      </c>
      <c r="K1911" s="1" t="s">
        <v>87</v>
      </c>
      <c r="L1911" s="1" t="s">
        <v>56</v>
      </c>
      <c r="M1911" s="20">
        <v>43230</v>
      </c>
      <c r="N1911" s="21">
        <f>E1911-G1911</f>
        <v>486.62</v>
      </c>
      <c r="O1911" s="19">
        <f>M1911-B1911</f>
        <v>5</v>
      </c>
    </row>
    <row r="1912" spans="1:15">
      <c r="A1912" s="1">
        <v>57447</v>
      </c>
      <c r="B1912" s="20">
        <v>43284</v>
      </c>
      <c r="C1912" s="1" t="s">
        <v>61</v>
      </c>
      <c r="D1912" s="1">
        <v>39</v>
      </c>
      <c r="E1912" s="1">
        <v>337.99</v>
      </c>
      <c r="F1912" s="1" t="s">
        <v>51</v>
      </c>
      <c r="G1912" s="1">
        <v>3.9</v>
      </c>
      <c r="H1912" s="1" t="s">
        <v>52</v>
      </c>
      <c r="I1912" s="1" t="s">
        <v>53</v>
      </c>
      <c r="J1912" s="1" t="s">
        <v>64</v>
      </c>
      <c r="K1912" s="1" t="s">
        <v>71</v>
      </c>
      <c r="L1912" s="1" t="s">
        <v>90</v>
      </c>
      <c r="M1912" s="20">
        <v>43284</v>
      </c>
      <c r="N1912" s="21">
        <f>E1912-G1912</f>
        <v>334.09000000000003</v>
      </c>
      <c r="O1912" s="19">
        <f>M1912-B1912</f>
        <v>0</v>
      </c>
    </row>
    <row r="1913" spans="1:15">
      <c r="A1913" s="1">
        <v>43782</v>
      </c>
      <c r="B1913" s="20">
        <v>43051</v>
      </c>
      <c r="C1913" s="1" t="s">
        <v>92</v>
      </c>
      <c r="D1913" s="1">
        <v>27</v>
      </c>
      <c r="E1913" s="1">
        <v>207.95</v>
      </c>
      <c r="F1913" s="1" t="s">
        <v>51</v>
      </c>
      <c r="G1913" s="1">
        <v>3.2</v>
      </c>
      <c r="H1913" s="1" t="s">
        <v>99</v>
      </c>
      <c r="I1913" s="1" t="s">
        <v>63</v>
      </c>
      <c r="J1913" s="1" t="s">
        <v>54</v>
      </c>
      <c r="K1913" s="1" t="s">
        <v>55</v>
      </c>
      <c r="L1913" s="1" t="s">
        <v>56</v>
      </c>
      <c r="M1913" s="20">
        <v>43053</v>
      </c>
      <c r="N1913" s="21">
        <f>E1913-G1913</f>
        <v>204.75</v>
      </c>
      <c r="O1913" s="19">
        <f>M1913-B1913</f>
        <v>2</v>
      </c>
    </row>
    <row r="1914" spans="1:15">
      <c r="A1914" s="1">
        <v>36482</v>
      </c>
      <c r="B1914" s="20">
        <v>43285</v>
      </c>
      <c r="C1914" s="1" t="s">
        <v>92</v>
      </c>
      <c r="D1914" s="1">
        <v>47</v>
      </c>
      <c r="E1914" s="1">
        <v>15609.46</v>
      </c>
      <c r="F1914" s="1" t="s">
        <v>77</v>
      </c>
      <c r="G1914" s="1">
        <v>97.4</v>
      </c>
      <c r="H1914" s="1" t="s">
        <v>88</v>
      </c>
      <c r="I1914" s="1" t="s">
        <v>74</v>
      </c>
      <c r="J1914" s="1" t="s">
        <v>54</v>
      </c>
      <c r="K1914" s="1" t="s">
        <v>98</v>
      </c>
      <c r="L1914" s="1" t="s">
        <v>81</v>
      </c>
      <c r="M1914" s="20">
        <v>43286</v>
      </c>
      <c r="N1914" s="21">
        <f>E1914-G1914</f>
        <v>15512.06</v>
      </c>
      <c r="O1914" s="19">
        <f>M1914-B1914</f>
        <v>1</v>
      </c>
    </row>
    <row r="1915" spans="1:15">
      <c r="A1915" s="1">
        <v>45863</v>
      </c>
      <c r="B1915" s="20">
        <v>42996</v>
      </c>
      <c r="C1915" s="1" t="s">
        <v>85</v>
      </c>
      <c r="D1915" s="1">
        <v>5</v>
      </c>
      <c r="E1915" s="1">
        <v>904.81</v>
      </c>
      <c r="F1915" s="1" t="s">
        <v>69</v>
      </c>
      <c r="G1915" s="1">
        <v>4.5</v>
      </c>
      <c r="H1915" s="1" t="s">
        <v>93</v>
      </c>
      <c r="I1915" s="1" t="s">
        <v>70</v>
      </c>
      <c r="J1915" s="1" t="s">
        <v>64</v>
      </c>
      <c r="K1915" s="1" t="s">
        <v>65</v>
      </c>
      <c r="L1915" s="1" t="s">
        <v>56</v>
      </c>
      <c r="M1915" s="20">
        <v>43000</v>
      </c>
      <c r="N1915" s="21">
        <f>E1915-G1915</f>
        <v>900.31</v>
      </c>
      <c r="O1915" s="19">
        <f>M1915-B1915</f>
        <v>4</v>
      </c>
    </row>
    <row r="1916" spans="1:15">
      <c r="A1916" s="1">
        <v>37792</v>
      </c>
      <c r="B1916" s="20">
        <v>43462</v>
      </c>
      <c r="C1916" s="1" t="s">
        <v>57</v>
      </c>
      <c r="D1916" s="1">
        <v>14</v>
      </c>
      <c r="E1916" s="1">
        <v>39.31</v>
      </c>
      <c r="F1916" s="1" t="s">
        <v>51</v>
      </c>
      <c r="G1916" s="1">
        <v>1</v>
      </c>
      <c r="H1916" s="1" t="s">
        <v>78</v>
      </c>
      <c r="I1916" s="1" t="s">
        <v>53</v>
      </c>
      <c r="J1916" s="1" t="s">
        <v>54</v>
      </c>
      <c r="K1916" s="1" t="s">
        <v>100</v>
      </c>
      <c r="L1916" s="1" t="s">
        <v>76</v>
      </c>
      <c r="M1916" s="20">
        <v>43463</v>
      </c>
      <c r="N1916" s="21">
        <f>E1916-G1916</f>
        <v>38.31</v>
      </c>
      <c r="O1916" s="19">
        <f>M1916-B1916</f>
        <v>1</v>
      </c>
    </row>
    <row r="1917" spans="1:15">
      <c r="A1917" s="1">
        <v>47942</v>
      </c>
      <c r="B1917" s="20">
        <v>42792</v>
      </c>
      <c r="C1917" s="1" t="s">
        <v>92</v>
      </c>
      <c r="D1917" s="1">
        <v>3</v>
      </c>
      <c r="E1917" s="1">
        <v>24.181999999999999</v>
      </c>
      <c r="F1917" s="1" t="s">
        <v>69</v>
      </c>
      <c r="G1917" s="1">
        <v>3.3</v>
      </c>
      <c r="H1917" s="1" t="s">
        <v>91</v>
      </c>
      <c r="I1917" s="1" t="s">
        <v>53</v>
      </c>
      <c r="J1917" s="1" t="s">
        <v>54</v>
      </c>
      <c r="K1917" s="1" t="s">
        <v>101</v>
      </c>
      <c r="L1917" s="1" t="s">
        <v>76</v>
      </c>
      <c r="M1917" s="20">
        <v>42794</v>
      </c>
      <c r="N1917" s="21">
        <f>E1917-G1917</f>
        <v>20.881999999999998</v>
      </c>
      <c r="O1917" s="19">
        <f>M1917-B1917</f>
        <v>2</v>
      </c>
    </row>
    <row r="1918" spans="1:15">
      <c r="A1918" s="1">
        <v>51943</v>
      </c>
      <c r="B1918" s="20">
        <v>42483</v>
      </c>
      <c r="C1918" s="1" t="s">
        <v>57</v>
      </c>
      <c r="D1918" s="1">
        <v>11</v>
      </c>
      <c r="E1918" s="1">
        <v>121.11</v>
      </c>
      <c r="F1918" s="1" t="s">
        <v>51</v>
      </c>
      <c r="G1918" s="1">
        <v>10.6</v>
      </c>
      <c r="H1918" s="1" t="s">
        <v>78</v>
      </c>
      <c r="I1918" s="1" t="s">
        <v>70</v>
      </c>
      <c r="J1918" s="1" t="s">
        <v>54</v>
      </c>
      <c r="K1918" s="1" t="s">
        <v>101</v>
      </c>
      <c r="L1918" s="1" t="s">
        <v>56</v>
      </c>
      <c r="M1918" s="20">
        <v>42484</v>
      </c>
      <c r="N1918" s="21">
        <f>E1918-G1918</f>
        <v>110.51</v>
      </c>
      <c r="O1918" s="19">
        <f>M1918-B1918</f>
        <v>1</v>
      </c>
    </row>
    <row r="1919" spans="1:15">
      <c r="A1919" s="1">
        <v>16807</v>
      </c>
      <c r="B1919" s="20">
        <v>43479</v>
      </c>
      <c r="C1919" s="1" t="s">
        <v>92</v>
      </c>
      <c r="D1919" s="1">
        <v>48</v>
      </c>
      <c r="E1919" s="1">
        <v>1696.59</v>
      </c>
      <c r="F1919" s="1" t="s">
        <v>51</v>
      </c>
      <c r="G1919" s="1">
        <v>5.3</v>
      </c>
      <c r="H1919" s="1" t="s">
        <v>95</v>
      </c>
      <c r="I1919" s="1" t="s">
        <v>74</v>
      </c>
      <c r="J1919" s="1" t="s">
        <v>54</v>
      </c>
      <c r="K1919" s="1" t="s">
        <v>101</v>
      </c>
      <c r="L1919" s="1" t="s">
        <v>56</v>
      </c>
      <c r="M1919" s="20">
        <v>43480</v>
      </c>
      <c r="N1919" s="21">
        <f>E1919-G1919</f>
        <v>1691.29</v>
      </c>
      <c r="O1919" s="19">
        <f>M1919-B1919</f>
        <v>1</v>
      </c>
    </row>
    <row r="1920" spans="1:15">
      <c r="A1920" s="1">
        <v>37762</v>
      </c>
      <c r="B1920" s="20">
        <v>43622</v>
      </c>
      <c r="C1920" s="1" t="s">
        <v>92</v>
      </c>
      <c r="D1920" s="1">
        <v>20</v>
      </c>
      <c r="E1920" s="1">
        <v>144.47</v>
      </c>
      <c r="F1920" s="1" t="s">
        <v>51</v>
      </c>
      <c r="G1920" s="1">
        <v>7.2</v>
      </c>
      <c r="H1920" s="1" t="s">
        <v>93</v>
      </c>
      <c r="I1920" s="1" t="s">
        <v>74</v>
      </c>
      <c r="J1920" s="1" t="s">
        <v>54</v>
      </c>
      <c r="K1920" s="1" t="s">
        <v>101</v>
      </c>
      <c r="L1920" s="1" t="s">
        <v>56</v>
      </c>
      <c r="M1920" s="20">
        <v>43623</v>
      </c>
      <c r="N1920" s="21">
        <f>E1920-G1920</f>
        <v>137.27000000000001</v>
      </c>
      <c r="O1920" s="19">
        <f>M1920-B1920</f>
        <v>1</v>
      </c>
    </row>
    <row r="1921" spans="1:15">
      <c r="A1921" s="1">
        <v>52199</v>
      </c>
      <c r="B1921" s="20">
        <v>43125</v>
      </c>
      <c r="C1921" s="1" t="s">
        <v>92</v>
      </c>
      <c r="D1921" s="1">
        <v>19</v>
      </c>
      <c r="E1921" s="1">
        <v>98.696799999999996</v>
      </c>
      <c r="F1921" s="1" t="s">
        <v>51</v>
      </c>
      <c r="G1921" s="1">
        <v>5.6</v>
      </c>
      <c r="H1921" s="1" t="s">
        <v>88</v>
      </c>
      <c r="I1921" s="1" t="s">
        <v>53</v>
      </c>
      <c r="J1921" s="1" t="s">
        <v>54</v>
      </c>
      <c r="K1921" s="1" t="s">
        <v>55</v>
      </c>
      <c r="L1921" s="1" t="s">
        <v>56</v>
      </c>
      <c r="M1921" s="20">
        <v>43126</v>
      </c>
      <c r="N1921" s="21">
        <f>E1921-G1921</f>
        <v>93.096800000000002</v>
      </c>
      <c r="O1921" s="19">
        <f>M1921-B1921</f>
        <v>1</v>
      </c>
    </row>
    <row r="1922" spans="1:15">
      <c r="A1922" s="1">
        <v>58884</v>
      </c>
      <c r="B1922" s="20">
        <v>43179</v>
      </c>
      <c r="C1922" s="1" t="s">
        <v>85</v>
      </c>
      <c r="D1922" s="1">
        <v>46</v>
      </c>
      <c r="E1922" s="1">
        <v>3993.51</v>
      </c>
      <c r="F1922" s="1" t="s">
        <v>77</v>
      </c>
      <c r="G1922" s="1">
        <v>64.2</v>
      </c>
      <c r="H1922" s="1" t="s">
        <v>86</v>
      </c>
      <c r="I1922" s="1" t="s">
        <v>53</v>
      </c>
      <c r="J1922" s="1" t="s">
        <v>79</v>
      </c>
      <c r="K1922" s="1" t="s">
        <v>114</v>
      </c>
      <c r="L1922" s="1" t="s">
        <v>81</v>
      </c>
      <c r="M1922" s="20">
        <v>43184</v>
      </c>
      <c r="N1922" s="21">
        <f>E1922-G1922</f>
        <v>3929.3100000000004</v>
      </c>
      <c r="O1922" s="19">
        <f>M1922-B1922</f>
        <v>5</v>
      </c>
    </row>
    <row r="1923" spans="1:15">
      <c r="A1923" s="1">
        <v>33893</v>
      </c>
      <c r="B1923" s="20">
        <v>43728</v>
      </c>
      <c r="C1923" s="1" t="s">
        <v>61</v>
      </c>
      <c r="D1923" s="1">
        <v>16</v>
      </c>
      <c r="E1923" s="1">
        <v>94.48</v>
      </c>
      <c r="F1923" s="1" t="s">
        <v>51</v>
      </c>
      <c r="G1923" s="1">
        <v>2.4</v>
      </c>
      <c r="H1923" s="1" t="s">
        <v>73</v>
      </c>
      <c r="I1923" s="1" t="s">
        <v>63</v>
      </c>
      <c r="J1923" s="1" t="s">
        <v>54</v>
      </c>
      <c r="K1923" s="1" t="s">
        <v>100</v>
      </c>
      <c r="L1923" s="1" t="s">
        <v>76</v>
      </c>
      <c r="M1923" s="20">
        <v>43729</v>
      </c>
      <c r="N1923" s="21">
        <f>E1923-G1923</f>
        <v>92.08</v>
      </c>
      <c r="O1923" s="19">
        <f>M1923-B1923</f>
        <v>1</v>
      </c>
    </row>
    <row r="1924" spans="1:15">
      <c r="A1924" s="1">
        <v>3907</v>
      </c>
      <c r="B1924" s="20">
        <v>43695</v>
      </c>
      <c r="C1924" s="1" t="s">
        <v>92</v>
      </c>
      <c r="D1924" s="1">
        <v>34</v>
      </c>
      <c r="E1924" s="1">
        <v>780.92</v>
      </c>
      <c r="F1924" s="1" t="s">
        <v>51</v>
      </c>
      <c r="G1924" s="1">
        <v>16.2</v>
      </c>
      <c r="H1924" s="1" t="s">
        <v>73</v>
      </c>
      <c r="I1924" s="1" t="s">
        <v>74</v>
      </c>
      <c r="J1924" s="1" t="s">
        <v>54</v>
      </c>
      <c r="K1924" s="1" t="s">
        <v>55</v>
      </c>
      <c r="L1924" s="1" t="s">
        <v>56</v>
      </c>
      <c r="M1924" s="20">
        <v>43697</v>
      </c>
      <c r="N1924" s="21">
        <f>E1924-G1924</f>
        <v>764.71999999999991</v>
      </c>
      <c r="O1924" s="19">
        <f>M1924-B1924</f>
        <v>2</v>
      </c>
    </row>
    <row r="1925" spans="1:15">
      <c r="A1925" s="1">
        <v>55525</v>
      </c>
      <c r="B1925" s="20">
        <v>42497</v>
      </c>
      <c r="C1925" s="1" t="s">
        <v>85</v>
      </c>
      <c r="D1925" s="1">
        <v>1</v>
      </c>
      <c r="E1925" s="1">
        <v>311.8</v>
      </c>
      <c r="F1925" s="1" t="s">
        <v>51</v>
      </c>
      <c r="G1925" s="1">
        <v>7.7</v>
      </c>
      <c r="H1925" s="1" t="s">
        <v>93</v>
      </c>
      <c r="I1925" s="1" t="s">
        <v>53</v>
      </c>
      <c r="J1925" s="1" t="s">
        <v>64</v>
      </c>
      <c r="K1925" s="1" t="s">
        <v>71</v>
      </c>
      <c r="L1925" s="1" t="s">
        <v>56</v>
      </c>
      <c r="M1925" s="20">
        <v>42497</v>
      </c>
      <c r="N1925" s="21">
        <f>E1925-G1925</f>
        <v>304.10000000000002</v>
      </c>
      <c r="O1925" s="19">
        <f>M1925-B1925</f>
        <v>0</v>
      </c>
    </row>
    <row r="1926" spans="1:15">
      <c r="A1926" s="1">
        <v>51109</v>
      </c>
      <c r="B1926" s="20">
        <v>43777</v>
      </c>
      <c r="C1926" s="1" t="s">
        <v>57</v>
      </c>
      <c r="D1926" s="1">
        <v>28</v>
      </c>
      <c r="E1926" s="1">
        <v>119.89</v>
      </c>
      <c r="F1926" s="1" t="s">
        <v>51</v>
      </c>
      <c r="G1926" s="1">
        <v>1.4</v>
      </c>
      <c r="H1926" s="1" t="s">
        <v>52</v>
      </c>
      <c r="I1926" s="1" t="s">
        <v>70</v>
      </c>
      <c r="J1926" s="1" t="s">
        <v>54</v>
      </c>
      <c r="K1926" s="1" t="s">
        <v>101</v>
      </c>
      <c r="L1926" s="1" t="s">
        <v>76</v>
      </c>
      <c r="M1926" s="20">
        <v>43779</v>
      </c>
      <c r="N1926" s="21">
        <f>E1926-G1926</f>
        <v>118.49</v>
      </c>
      <c r="O1926" s="19">
        <f>M1926-B1926</f>
        <v>2</v>
      </c>
    </row>
    <row r="1927" spans="1:15">
      <c r="A1927" s="1">
        <v>30851</v>
      </c>
      <c r="B1927" s="20">
        <v>42998</v>
      </c>
      <c r="C1927" s="1" t="s">
        <v>85</v>
      </c>
      <c r="D1927" s="1">
        <v>16</v>
      </c>
      <c r="E1927" s="1">
        <v>359.83</v>
      </c>
      <c r="F1927" s="1" t="s">
        <v>51</v>
      </c>
      <c r="G1927" s="1">
        <v>9.6</v>
      </c>
      <c r="H1927" s="1" t="s">
        <v>93</v>
      </c>
      <c r="I1927" s="1" t="s">
        <v>63</v>
      </c>
      <c r="J1927" s="1" t="s">
        <v>54</v>
      </c>
      <c r="K1927" s="1" t="s">
        <v>100</v>
      </c>
      <c r="L1927" s="1" t="s">
        <v>90</v>
      </c>
      <c r="M1927" s="20">
        <v>43002</v>
      </c>
      <c r="N1927" s="21">
        <f>E1927-G1927</f>
        <v>350.22999999999996</v>
      </c>
      <c r="O1927" s="19">
        <f>M1927-B1927</f>
        <v>4</v>
      </c>
    </row>
    <row r="1928" spans="1:15">
      <c r="A1928" s="1">
        <v>21222</v>
      </c>
      <c r="B1928" s="20">
        <v>42403</v>
      </c>
      <c r="C1928" s="1" t="s">
        <v>61</v>
      </c>
      <c r="D1928" s="1">
        <v>26</v>
      </c>
      <c r="E1928" s="1">
        <v>905.31</v>
      </c>
      <c r="F1928" s="1" t="s">
        <v>51</v>
      </c>
      <c r="G1928" s="1">
        <v>5.4</v>
      </c>
      <c r="H1928" s="1" t="s">
        <v>73</v>
      </c>
      <c r="I1928" s="1" t="s">
        <v>70</v>
      </c>
      <c r="J1928" s="1" t="s">
        <v>64</v>
      </c>
      <c r="K1928" s="1" t="s">
        <v>65</v>
      </c>
      <c r="L1928" s="1" t="s">
        <v>56</v>
      </c>
      <c r="M1928" s="20">
        <v>42405</v>
      </c>
      <c r="N1928" s="21">
        <f>E1928-G1928</f>
        <v>899.91</v>
      </c>
      <c r="O1928" s="19">
        <f>M1928-B1928</f>
        <v>2</v>
      </c>
    </row>
    <row r="1929" spans="1:15">
      <c r="A1929" s="1">
        <v>27904</v>
      </c>
      <c r="B1929" s="20">
        <v>43345</v>
      </c>
      <c r="C1929" s="1" t="s">
        <v>57</v>
      </c>
      <c r="D1929" s="1">
        <v>8</v>
      </c>
      <c r="E1929" s="1">
        <v>492.83080000000001</v>
      </c>
      <c r="F1929" s="1" t="s">
        <v>51</v>
      </c>
      <c r="G1929" s="1">
        <v>9.6</v>
      </c>
      <c r="H1929" s="1" t="s">
        <v>73</v>
      </c>
      <c r="I1929" s="1" t="s">
        <v>63</v>
      </c>
      <c r="J1929" s="1" t="s">
        <v>64</v>
      </c>
      <c r="K1929" s="1" t="s">
        <v>65</v>
      </c>
      <c r="L1929" s="1" t="s">
        <v>56</v>
      </c>
      <c r="M1929" s="20">
        <v>43346</v>
      </c>
      <c r="N1929" s="21">
        <f>E1929-G1929</f>
        <v>483.23079999999999</v>
      </c>
      <c r="O1929" s="19">
        <f>M1929-B1929</f>
        <v>1</v>
      </c>
    </row>
    <row r="1930" spans="1:15">
      <c r="A1930" s="1">
        <v>36737</v>
      </c>
      <c r="B1930" s="20">
        <v>42808</v>
      </c>
      <c r="C1930" s="1" t="s">
        <v>61</v>
      </c>
      <c r="D1930" s="1">
        <v>10</v>
      </c>
      <c r="E1930" s="1">
        <v>38.19</v>
      </c>
      <c r="F1930" s="1" t="s">
        <v>51</v>
      </c>
      <c r="G1930" s="1">
        <v>4.5</v>
      </c>
      <c r="H1930" s="1" t="s">
        <v>73</v>
      </c>
      <c r="I1930" s="1" t="s">
        <v>63</v>
      </c>
      <c r="J1930" s="1" t="s">
        <v>54</v>
      </c>
      <c r="K1930" s="1" t="s">
        <v>100</v>
      </c>
      <c r="L1930" s="1" t="s">
        <v>76</v>
      </c>
      <c r="M1930" s="20">
        <v>42809</v>
      </c>
      <c r="N1930" s="21">
        <f>E1930-G1930</f>
        <v>33.69</v>
      </c>
      <c r="O1930" s="19">
        <f>M1930-B1930</f>
        <v>1</v>
      </c>
    </row>
    <row r="1931" spans="1:15">
      <c r="A1931" s="1">
        <v>29185</v>
      </c>
      <c r="B1931" s="20">
        <v>42754</v>
      </c>
      <c r="C1931" s="1" t="s">
        <v>57</v>
      </c>
      <c r="D1931" s="1">
        <v>5</v>
      </c>
      <c r="E1931" s="1">
        <v>233.1</v>
      </c>
      <c r="F1931" s="1" t="s">
        <v>69</v>
      </c>
      <c r="G1931" s="1">
        <v>18.7</v>
      </c>
      <c r="H1931" s="1" t="s">
        <v>73</v>
      </c>
      <c r="I1931" s="1" t="s">
        <v>53</v>
      </c>
      <c r="J1931" s="1" t="s">
        <v>54</v>
      </c>
      <c r="K1931" s="1" t="s">
        <v>101</v>
      </c>
      <c r="L1931" s="1" t="s">
        <v>56</v>
      </c>
      <c r="M1931" s="20">
        <v>42756</v>
      </c>
      <c r="N1931" s="21">
        <f>E1931-G1931</f>
        <v>214.4</v>
      </c>
      <c r="O1931" s="19">
        <f>M1931-B1931</f>
        <v>2</v>
      </c>
    </row>
    <row r="1932" spans="1:15">
      <c r="A1932" s="1">
        <v>3461</v>
      </c>
      <c r="B1932" s="20">
        <v>42764</v>
      </c>
      <c r="C1932" s="1" t="s">
        <v>50</v>
      </c>
      <c r="D1932" s="1">
        <v>47</v>
      </c>
      <c r="E1932" s="1">
        <v>2197.12</v>
      </c>
      <c r="F1932" s="1" t="s">
        <v>51</v>
      </c>
      <c r="G1932" s="1">
        <v>1.3</v>
      </c>
      <c r="H1932" s="1" t="s">
        <v>91</v>
      </c>
      <c r="I1932" s="1" t="s">
        <v>70</v>
      </c>
      <c r="J1932" s="1" t="s">
        <v>64</v>
      </c>
      <c r="K1932" s="1" t="s">
        <v>65</v>
      </c>
      <c r="L1932" s="1" t="s">
        <v>90</v>
      </c>
      <c r="M1932" s="20">
        <v>42766</v>
      </c>
      <c r="N1932" s="21">
        <f>E1932-G1932</f>
        <v>2195.8199999999997</v>
      </c>
      <c r="O1932" s="19">
        <f>M1932-B1932</f>
        <v>2</v>
      </c>
    </row>
    <row r="1933" spans="1:15">
      <c r="A1933" s="1">
        <v>18500</v>
      </c>
      <c r="B1933" s="20">
        <v>43506</v>
      </c>
      <c r="C1933" s="1" t="s">
        <v>92</v>
      </c>
      <c r="D1933" s="1">
        <v>30</v>
      </c>
      <c r="E1933" s="1">
        <v>1126.3699999999999</v>
      </c>
      <c r="F1933" s="1" t="s">
        <v>51</v>
      </c>
      <c r="G1933" s="1">
        <v>5.9</v>
      </c>
      <c r="H1933" s="1" t="s">
        <v>91</v>
      </c>
      <c r="I1933" s="1" t="s">
        <v>74</v>
      </c>
      <c r="J1933" s="1" t="s">
        <v>64</v>
      </c>
      <c r="K1933" s="1" t="s">
        <v>71</v>
      </c>
      <c r="L1933" s="1" t="s">
        <v>56</v>
      </c>
      <c r="M1933" s="20">
        <v>43507</v>
      </c>
      <c r="N1933" s="21">
        <f>E1933-G1933</f>
        <v>1120.4699999999998</v>
      </c>
      <c r="O1933" s="19">
        <f>M1933-B1933</f>
        <v>1</v>
      </c>
    </row>
    <row r="1934" spans="1:15">
      <c r="A1934" s="1">
        <v>28647</v>
      </c>
      <c r="B1934" s="20">
        <v>42442</v>
      </c>
      <c r="C1934" s="1" t="s">
        <v>50</v>
      </c>
      <c r="D1934" s="1">
        <v>38</v>
      </c>
      <c r="E1934" s="1">
        <v>6077.16</v>
      </c>
      <c r="F1934" s="1" t="s">
        <v>69</v>
      </c>
      <c r="G1934" s="1">
        <v>73.8</v>
      </c>
      <c r="H1934" s="1" t="s">
        <v>78</v>
      </c>
      <c r="I1934" s="1" t="s">
        <v>53</v>
      </c>
      <c r="J1934" s="1" t="s">
        <v>79</v>
      </c>
      <c r="K1934" s="1" t="s">
        <v>114</v>
      </c>
      <c r="L1934" s="1" t="s">
        <v>104</v>
      </c>
      <c r="M1934" s="20">
        <v>42443</v>
      </c>
      <c r="N1934" s="21">
        <f>E1934-G1934</f>
        <v>6003.36</v>
      </c>
      <c r="O1934" s="19">
        <f>M1934-B1934</f>
        <v>1</v>
      </c>
    </row>
    <row r="1935" spans="1:15">
      <c r="A1935" s="1">
        <v>44256</v>
      </c>
      <c r="B1935" s="20">
        <v>43422</v>
      </c>
      <c r="C1935" s="1" t="s">
        <v>85</v>
      </c>
      <c r="D1935" s="1">
        <v>39</v>
      </c>
      <c r="E1935" s="1">
        <v>322.45999999999998</v>
      </c>
      <c r="F1935" s="1" t="s">
        <v>51</v>
      </c>
      <c r="G1935" s="1">
        <v>3.1</v>
      </c>
      <c r="H1935" s="1" t="s">
        <v>73</v>
      </c>
      <c r="I1935" s="1" t="s">
        <v>53</v>
      </c>
      <c r="J1935" s="1" t="s">
        <v>54</v>
      </c>
      <c r="K1935" s="1" t="s">
        <v>101</v>
      </c>
      <c r="L1935" s="1" t="s">
        <v>76</v>
      </c>
      <c r="M1935" s="20">
        <v>43431</v>
      </c>
      <c r="N1935" s="21">
        <f>E1935-G1935</f>
        <v>319.35999999999996</v>
      </c>
      <c r="O1935" s="19">
        <f>M1935-B1935</f>
        <v>9</v>
      </c>
    </row>
    <row r="1936" spans="1:15">
      <c r="A1936" s="1">
        <v>41316</v>
      </c>
      <c r="B1936" s="20">
        <v>42571</v>
      </c>
      <c r="C1936" s="1" t="s">
        <v>61</v>
      </c>
      <c r="D1936" s="1">
        <v>8</v>
      </c>
      <c r="E1936" s="1">
        <v>130.26</v>
      </c>
      <c r="F1936" s="1" t="s">
        <v>51</v>
      </c>
      <c r="G1936" s="1">
        <v>3.2</v>
      </c>
      <c r="H1936" s="1" t="s">
        <v>52</v>
      </c>
      <c r="I1936" s="1" t="s">
        <v>63</v>
      </c>
      <c r="J1936" s="1" t="s">
        <v>54</v>
      </c>
      <c r="K1936" s="1" t="s">
        <v>55</v>
      </c>
      <c r="L1936" s="1" t="s">
        <v>56</v>
      </c>
      <c r="M1936" s="20">
        <v>42572</v>
      </c>
      <c r="N1936" s="21">
        <f>E1936-G1936</f>
        <v>127.05999999999999</v>
      </c>
      <c r="O1936" s="19">
        <f>M1936-B1936</f>
        <v>1</v>
      </c>
    </row>
    <row r="1937" spans="1:15">
      <c r="A1937" s="1">
        <v>57381</v>
      </c>
      <c r="B1937" s="20">
        <v>42588</v>
      </c>
      <c r="C1937" s="1" t="s">
        <v>57</v>
      </c>
      <c r="D1937" s="1">
        <v>22</v>
      </c>
      <c r="E1937" s="1">
        <v>44.57</v>
      </c>
      <c r="F1937" s="1" t="s">
        <v>51</v>
      </c>
      <c r="G1937" s="1">
        <v>0.7</v>
      </c>
      <c r="H1937" s="1" t="s">
        <v>73</v>
      </c>
      <c r="I1937" s="1" t="s">
        <v>63</v>
      </c>
      <c r="J1937" s="1" t="s">
        <v>54</v>
      </c>
      <c r="K1937" s="1" t="s">
        <v>123</v>
      </c>
      <c r="L1937" s="1" t="s">
        <v>76</v>
      </c>
      <c r="M1937" s="20">
        <v>42588</v>
      </c>
      <c r="N1937" s="21">
        <f>E1937-G1937</f>
        <v>43.87</v>
      </c>
      <c r="O1937" s="19">
        <f>M1937-B1937</f>
        <v>0</v>
      </c>
    </row>
    <row r="1938" spans="1:15">
      <c r="A1938" s="1">
        <v>31684</v>
      </c>
      <c r="B1938" s="20">
        <v>43724</v>
      </c>
      <c r="C1938" s="1" t="s">
        <v>50</v>
      </c>
      <c r="D1938" s="1">
        <v>28</v>
      </c>
      <c r="E1938" s="1">
        <v>488.89</v>
      </c>
      <c r="F1938" s="1" t="s">
        <v>69</v>
      </c>
      <c r="G1938" s="1">
        <v>19</v>
      </c>
      <c r="H1938" s="1" t="s">
        <v>62</v>
      </c>
      <c r="I1938" s="1" t="s">
        <v>53</v>
      </c>
      <c r="J1938" s="1" t="s">
        <v>54</v>
      </c>
      <c r="K1938" s="1" t="s">
        <v>82</v>
      </c>
      <c r="L1938" s="1" t="s">
        <v>56</v>
      </c>
      <c r="M1938" s="20">
        <v>43726</v>
      </c>
      <c r="N1938" s="21">
        <f>E1938-G1938</f>
        <v>469.89</v>
      </c>
      <c r="O1938" s="19">
        <f>M1938-B1938</f>
        <v>2</v>
      </c>
    </row>
    <row r="1939" spans="1:15">
      <c r="A1939" s="1">
        <v>16197</v>
      </c>
      <c r="B1939" s="20">
        <v>43764</v>
      </c>
      <c r="C1939" s="1" t="s">
        <v>50</v>
      </c>
      <c r="D1939" s="1">
        <v>23</v>
      </c>
      <c r="E1939" s="1">
        <v>234.02</v>
      </c>
      <c r="F1939" s="1" t="s">
        <v>69</v>
      </c>
      <c r="G1939" s="1">
        <v>2.2999999999999998</v>
      </c>
      <c r="H1939" s="1" t="s">
        <v>93</v>
      </c>
      <c r="I1939" s="1" t="s">
        <v>63</v>
      </c>
      <c r="J1939" s="1" t="s">
        <v>54</v>
      </c>
      <c r="K1939" s="1" t="s">
        <v>101</v>
      </c>
      <c r="L1939" s="1" t="s">
        <v>76</v>
      </c>
      <c r="M1939" s="20">
        <v>43764</v>
      </c>
      <c r="N1939" s="21">
        <f>E1939-G1939</f>
        <v>231.72</v>
      </c>
      <c r="O1939" s="19">
        <f>M1939-B1939</f>
        <v>0</v>
      </c>
    </row>
    <row r="1940" spans="1:15">
      <c r="A1940" s="1">
        <v>28420</v>
      </c>
      <c r="B1940" s="20">
        <v>42636</v>
      </c>
      <c r="C1940" s="1" t="s">
        <v>85</v>
      </c>
      <c r="D1940" s="1">
        <v>2</v>
      </c>
      <c r="E1940" s="1">
        <v>48.83</v>
      </c>
      <c r="F1940" s="1" t="s">
        <v>69</v>
      </c>
      <c r="G1940" s="1">
        <v>1.5</v>
      </c>
      <c r="H1940" s="1" t="s">
        <v>52</v>
      </c>
      <c r="I1940" s="1" t="s">
        <v>53</v>
      </c>
      <c r="J1940" s="1" t="s">
        <v>54</v>
      </c>
      <c r="K1940" s="1" t="s">
        <v>84</v>
      </c>
      <c r="L1940" s="1" t="s">
        <v>56</v>
      </c>
      <c r="M1940" s="20">
        <v>42636</v>
      </c>
      <c r="N1940" s="21">
        <f>E1940-G1940</f>
        <v>47.33</v>
      </c>
      <c r="O1940" s="19">
        <f>M1940-B1940</f>
        <v>0</v>
      </c>
    </row>
    <row r="1941" spans="1:15">
      <c r="A1941" s="1">
        <v>66</v>
      </c>
      <c r="B1941" s="20">
        <v>42388</v>
      </c>
      <c r="C1941" s="1" t="s">
        <v>85</v>
      </c>
      <c r="D1941" s="1">
        <v>41</v>
      </c>
      <c r="E1941" s="1">
        <v>115.72</v>
      </c>
      <c r="F1941" s="1" t="s">
        <v>51</v>
      </c>
      <c r="G1941" s="1">
        <v>0.7</v>
      </c>
      <c r="H1941" s="1" t="s">
        <v>88</v>
      </c>
      <c r="I1941" s="1" t="s">
        <v>63</v>
      </c>
      <c r="J1941" s="1" t="s">
        <v>54</v>
      </c>
      <c r="K1941" s="1" t="s">
        <v>100</v>
      </c>
      <c r="L1941" s="1" t="s">
        <v>76</v>
      </c>
      <c r="M1941" s="20">
        <v>42388</v>
      </c>
      <c r="N1941" s="21">
        <f>E1941-G1941</f>
        <v>115.02</v>
      </c>
      <c r="O1941" s="19">
        <f>M1941-B1941</f>
        <v>0</v>
      </c>
    </row>
    <row r="1942" spans="1:15">
      <c r="A1942" s="1">
        <v>6823</v>
      </c>
      <c r="B1942" s="20">
        <v>42571</v>
      </c>
      <c r="C1942" s="1" t="s">
        <v>61</v>
      </c>
      <c r="D1942" s="1">
        <v>31</v>
      </c>
      <c r="E1942" s="1">
        <v>560.88</v>
      </c>
      <c r="F1942" s="1" t="s">
        <v>51</v>
      </c>
      <c r="G1942" s="1">
        <v>9.6</v>
      </c>
      <c r="H1942" s="1" t="s">
        <v>52</v>
      </c>
      <c r="I1942" s="1" t="s">
        <v>74</v>
      </c>
      <c r="J1942" s="1" t="s">
        <v>64</v>
      </c>
      <c r="K1942" s="1" t="s">
        <v>71</v>
      </c>
      <c r="L1942" s="1" t="s">
        <v>90</v>
      </c>
      <c r="M1942" s="20">
        <v>42573</v>
      </c>
      <c r="N1942" s="21">
        <f>E1942-G1942</f>
        <v>551.28</v>
      </c>
      <c r="O1942" s="19">
        <f>M1942-B1942</f>
        <v>2</v>
      </c>
    </row>
    <row r="1943" spans="1:15">
      <c r="A1943" s="1">
        <v>44647</v>
      </c>
      <c r="B1943" s="20">
        <v>43488</v>
      </c>
      <c r="C1943" s="1" t="s">
        <v>85</v>
      </c>
      <c r="D1943" s="1">
        <v>24</v>
      </c>
      <c r="E1943" s="1">
        <v>324.11</v>
      </c>
      <c r="F1943" s="1" t="s">
        <v>51</v>
      </c>
      <c r="G1943" s="1">
        <v>6.6</v>
      </c>
      <c r="H1943" s="1" t="s">
        <v>78</v>
      </c>
      <c r="I1943" s="1" t="s">
        <v>53</v>
      </c>
      <c r="J1943" s="1" t="s">
        <v>54</v>
      </c>
      <c r="K1943" s="1" t="s">
        <v>82</v>
      </c>
      <c r="L1943" s="1" t="s">
        <v>56</v>
      </c>
      <c r="M1943" s="20">
        <v>43492</v>
      </c>
      <c r="N1943" s="21">
        <f>E1943-G1943</f>
        <v>317.51</v>
      </c>
      <c r="O1943" s="19">
        <f>M1943-B1943</f>
        <v>4</v>
      </c>
    </row>
    <row r="1944" spans="1:15">
      <c r="A1944" s="1">
        <v>13157</v>
      </c>
      <c r="B1944" s="20">
        <v>43506</v>
      </c>
      <c r="C1944" s="1" t="s">
        <v>92</v>
      </c>
      <c r="D1944" s="1">
        <v>2</v>
      </c>
      <c r="E1944" s="1">
        <v>41.66</v>
      </c>
      <c r="F1944" s="1" t="s">
        <v>51</v>
      </c>
      <c r="G1944" s="1">
        <v>5.0999999999999996</v>
      </c>
      <c r="H1944" s="1" t="s">
        <v>95</v>
      </c>
      <c r="I1944" s="1" t="s">
        <v>53</v>
      </c>
      <c r="J1944" s="1" t="s">
        <v>64</v>
      </c>
      <c r="K1944" s="1" t="s">
        <v>65</v>
      </c>
      <c r="L1944" s="1" t="s">
        <v>66</v>
      </c>
      <c r="M1944" s="20">
        <v>43507</v>
      </c>
      <c r="N1944" s="21">
        <f>E1944-G1944</f>
        <v>36.559999999999995</v>
      </c>
      <c r="O1944" s="19">
        <f>M1944-B1944</f>
        <v>1</v>
      </c>
    </row>
    <row r="1945" spans="1:15">
      <c r="A1945" s="1">
        <v>42528</v>
      </c>
      <c r="B1945" s="20">
        <v>42788</v>
      </c>
      <c r="C1945" s="1" t="s">
        <v>92</v>
      </c>
      <c r="D1945" s="1">
        <v>31</v>
      </c>
      <c r="E1945" s="1">
        <v>334.96</v>
      </c>
      <c r="F1945" s="1" t="s">
        <v>69</v>
      </c>
      <c r="G1945" s="1">
        <v>2.1</v>
      </c>
      <c r="H1945" s="1" t="s">
        <v>86</v>
      </c>
      <c r="I1945" s="1" t="s">
        <v>63</v>
      </c>
      <c r="J1945" s="1" t="s">
        <v>64</v>
      </c>
      <c r="K1945" s="1" t="s">
        <v>71</v>
      </c>
      <c r="L1945" s="1" t="s">
        <v>90</v>
      </c>
      <c r="M1945" s="20">
        <v>42789</v>
      </c>
      <c r="N1945" s="21">
        <f>E1945-G1945</f>
        <v>332.85999999999996</v>
      </c>
      <c r="O1945" s="19">
        <f>M1945-B1945</f>
        <v>1</v>
      </c>
    </row>
    <row r="1946" spans="1:15">
      <c r="A1946" s="1">
        <v>8034</v>
      </c>
      <c r="B1946" s="20">
        <v>43483</v>
      </c>
      <c r="C1946" s="1" t="s">
        <v>57</v>
      </c>
      <c r="D1946" s="1">
        <v>13</v>
      </c>
      <c r="E1946" s="1">
        <v>255.12</v>
      </c>
      <c r="F1946" s="1" t="s">
        <v>51</v>
      </c>
      <c r="G1946" s="1">
        <v>9.6</v>
      </c>
      <c r="H1946" s="1" t="s">
        <v>91</v>
      </c>
      <c r="I1946" s="1" t="s">
        <v>53</v>
      </c>
      <c r="J1946" s="1" t="s">
        <v>54</v>
      </c>
      <c r="K1946" s="1" t="s">
        <v>100</v>
      </c>
      <c r="L1946" s="1" t="s">
        <v>90</v>
      </c>
      <c r="M1946" s="20">
        <v>43484</v>
      </c>
      <c r="N1946" s="21">
        <f>E1946-G1946</f>
        <v>245.52</v>
      </c>
      <c r="O1946" s="19">
        <f>M1946-B1946</f>
        <v>1</v>
      </c>
    </row>
    <row r="1947" spans="1:15">
      <c r="A1947" s="1">
        <v>30599</v>
      </c>
      <c r="B1947" s="20">
        <v>43505</v>
      </c>
      <c r="C1947" s="1" t="s">
        <v>61</v>
      </c>
      <c r="D1947" s="1">
        <v>23</v>
      </c>
      <c r="E1947" s="1">
        <v>113.35</v>
      </c>
      <c r="F1947" s="1" t="s">
        <v>51</v>
      </c>
      <c r="G1947" s="1">
        <v>0.9</v>
      </c>
      <c r="H1947" s="1" t="s">
        <v>52</v>
      </c>
      <c r="I1947" s="1" t="s">
        <v>53</v>
      </c>
      <c r="J1947" s="1" t="s">
        <v>54</v>
      </c>
      <c r="K1947" s="1" t="s">
        <v>101</v>
      </c>
      <c r="L1947" s="1" t="s">
        <v>76</v>
      </c>
      <c r="M1947" s="20">
        <v>43507</v>
      </c>
      <c r="N1947" s="21">
        <f>E1947-G1947</f>
        <v>112.44999999999999</v>
      </c>
      <c r="O1947" s="19">
        <f>M1947-B1947</f>
        <v>2</v>
      </c>
    </row>
    <row r="1948" spans="1:15">
      <c r="A1948" s="1">
        <v>8257</v>
      </c>
      <c r="B1948" s="20">
        <v>42450</v>
      </c>
      <c r="C1948" s="1" t="s">
        <v>85</v>
      </c>
      <c r="D1948" s="1">
        <v>5</v>
      </c>
      <c r="E1948" s="1">
        <v>8010.12</v>
      </c>
      <c r="F1948" s="1" t="s">
        <v>77</v>
      </c>
      <c r="G1948" s="1">
        <v>31.8</v>
      </c>
      <c r="H1948" s="1" t="s">
        <v>86</v>
      </c>
      <c r="I1948" s="1" t="s">
        <v>63</v>
      </c>
      <c r="J1948" s="1" t="s">
        <v>64</v>
      </c>
      <c r="K1948" s="1" t="s">
        <v>97</v>
      </c>
      <c r="L1948" s="1" t="s">
        <v>81</v>
      </c>
      <c r="M1948" s="20">
        <v>42450</v>
      </c>
      <c r="N1948" s="21">
        <f>E1948-G1948</f>
        <v>7978.32</v>
      </c>
      <c r="O1948" s="19">
        <f>M1948-B1948</f>
        <v>0</v>
      </c>
    </row>
    <row r="1949" spans="1:15">
      <c r="A1949" s="1">
        <v>21696</v>
      </c>
      <c r="B1949" s="20">
        <v>43028</v>
      </c>
      <c r="C1949" s="1" t="s">
        <v>92</v>
      </c>
      <c r="D1949" s="1">
        <v>14</v>
      </c>
      <c r="E1949" s="1">
        <v>297.74889999999999</v>
      </c>
      <c r="F1949" s="1" t="s">
        <v>51</v>
      </c>
      <c r="G1949" s="1">
        <v>13.7</v>
      </c>
      <c r="H1949" s="1" t="s">
        <v>99</v>
      </c>
      <c r="I1949" s="1" t="s">
        <v>63</v>
      </c>
      <c r="J1949" s="1" t="s">
        <v>54</v>
      </c>
      <c r="K1949" s="1" t="s">
        <v>55</v>
      </c>
      <c r="L1949" s="1" t="s">
        <v>56</v>
      </c>
      <c r="M1949" s="20">
        <v>43029</v>
      </c>
      <c r="N1949" s="21">
        <f>E1949-G1949</f>
        <v>284.0489</v>
      </c>
      <c r="O1949" s="19">
        <f>M1949-B1949</f>
        <v>1</v>
      </c>
    </row>
    <row r="1950" spans="1:15">
      <c r="A1950" s="1">
        <v>6438</v>
      </c>
      <c r="B1950" s="20">
        <v>42870</v>
      </c>
      <c r="C1950" s="1" t="s">
        <v>61</v>
      </c>
      <c r="D1950" s="1">
        <v>7</v>
      </c>
      <c r="E1950" s="1">
        <v>81.02</v>
      </c>
      <c r="F1950" s="1" t="s">
        <v>51</v>
      </c>
      <c r="G1950" s="1">
        <v>6.4</v>
      </c>
      <c r="H1950" s="1" t="s">
        <v>52</v>
      </c>
      <c r="I1950" s="1" t="s">
        <v>53</v>
      </c>
      <c r="J1950" s="1" t="s">
        <v>79</v>
      </c>
      <c r="K1950" s="1" t="s">
        <v>87</v>
      </c>
      <c r="L1950" s="1" t="s">
        <v>66</v>
      </c>
      <c r="M1950" s="20">
        <v>42870</v>
      </c>
      <c r="N1950" s="21">
        <f>E1950-G1950</f>
        <v>74.61999999999999</v>
      </c>
      <c r="O1950" s="19">
        <f>M1950-B1950</f>
        <v>0</v>
      </c>
    </row>
    <row r="1951" spans="1:15">
      <c r="A1951" s="1">
        <v>45380</v>
      </c>
      <c r="B1951" s="20">
        <v>42489</v>
      </c>
      <c r="C1951" s="1" t="s">
        <v>50</v>
      </c>
      <c r="D1951" s="1">
        <v>24</v>
      </c>
      <c r="E1951" s="1">
        <v>4462.83</v>
      </c>
      <c r="F1951" s="1" t="s">
        <v>69</v>
      </c>
      <c r="G1951" s="1">
        <v>4.5</v>
      </c>
      <c r="H1951" s="1" t="s">
        <v>73</v>
      </c>
      <c r="I1951" s="1" t="s">
        <v>63</v>
      </c>
      <c r="J1951" s="1" t="s">
        <v>64</v>
      </c>
      <c r="K1951" s="1" t="s">
        <v>65</v>
      </c>
      <c r="L1951" s="1" t="s">
        <v>56</v>
      </c>
      <c r="M1951" s="20">
        <v>42491</v>
      </c>
      <c r="N1951" s="21">
        <f>E1951-G1951</f>
        <v>4458.33</v>
      </c>
      <c r="O1951" s="19">
        <f>M1951-B1951</f>
        <v>2</v>
      </c>
    </row>
    <row r="1952" spans="1:15">
      <c r="A1952" s="1">
        <v>50148</v>
      </c>
      <c r="B1952" s="20">
        <v>43496</v>
      </c>
      <c r="C1952" s="1" t="s">
        <v>92</v>
      </c>
      <c r="D1952" s="1">
        <v>9</v>
      </c>
      <c r="E1952" s="1">
        <v>19223.03</v>
      </c>
      <c r="F1952" s="1" t="s">
        <v>51</v>
      </c>
      <c r="G1952" s="1">
        <v>15</v>
      </c>
      <c r="H1952" s="1" t="s">
        <v>88</v>
      </c>
      <c r="I1952" s="1" t="s">
        <v>63</v>
      </c>
      <c r="J1952" s="1" t="s">
        <v>64</v>
      </c>
      <c r="K1952" s="1" t="s">
        <v>97</v>
      </c>
      <c r="L1952" s="1" t="s">
        <v>66</v>
      </c>
      <c r="M1952" s="20">
        <v>43498</v>
      </c>
      <c r="N1952" s="21">
        <f>E1952-G1952</f>
        <v>19208.03</v>
      </c>
      <c r="O1952" s="19">
        <f>M1952-B1952</f>
        <v>2</v>
      </c>
    </row>
    <row r="1953" spans="1:15">
      <c r="A1953" s="1">
        <v>37731</v>
      </c>
      <c r="B1953" s="20">
        <v>42677</v>
      </c>
      <c r="C1953" s="1" t="s">
        <v>50</v>
      </c>
      <c r="D1953" s="1">
        <v>25</v>
      </c>
      <c r="E1953" s="1">
        <v>94.56</v>
      </c>
      <c r="F1953" s="1" t="s">
        <v>51</v>
      </c>
      <c r="G1953" s="1">
        <v>0.5</v>
      </c>
      <c r="H1953" s="1" t="s">
        <v>78</v>
      </c>
      <c r="I1953" s="1" t="s">
        <v>70</v>
      </c>
      <c r="J1953" s="1" t="s">
        <v>54</v>
      </c>
      <c r="K1953" s="1" t="s">
        <v>58</v>
      </c>
      <c r="L1953" s="1" t="s">
        <v>56</v>
      </c>
      <c r="M1953" s="20">
        <v>42679</v>
      </c>
      <c r="N1953" s="21">
        <f>E1953-G1953</f>
        <v>94.06</v>
      </c>
      <c r="O1953" s="19">
        <f>M1953-B1953</f>
        <v>2</v>
      </c>
    </row>
    <row r="1954" spans="1:15">
      <c r="A1954" s="1">
        <v>50051</v>
      </c>
      <c r="B1954" s="20">
        <v>42646</v>
      </c>
      <c r="C1954" s="1" t="s">
        <v>92</v>
      </c>
      <c r="D1954" s="1">
        <v>17</v>
      </c>
      <c r="E1954" s="1">
        <v>110.98</v>
      </c>
      <c r="F1954" s="1" t="s">
        <v>51</v>
      </c>
      <c r="G1954" s="1">
        <v>7.5</v>
      </c>
      <c r="H1954" s="1" t="s">
        <v>52</v>
      </c>
      <c r="I1954" s="1" t="s">
        <v>53</v>
      </c>
      <c r="J1954" s="1" t="s">
        <v>54</v>
      </c>
      <c r="K1954" s="1" t="s">
        <v>55</v>
      </c>
      <c r="L1954" s="1" t="s">
        <v>56</v>
      </c>
      <c r="M1954" s="20">
        <v>42648</v>
      </c>
      <c r="N1954" s="21">
        <f>E1954-G1954</f>
        <v>103.48</v>
      </c>
      <c r="O1954" s="19">
        <f>M1954-B1954</f>
        <v>2</v>
      </c>
    </row>
    <row r="1955" spans="1:15">
      <c r="A1955" s="1">
        <v>29319</v>
      </c>
      <c r="B1955" s="20">
        <v>42393</v>
      </c>
      <c r="C1955" s="1" t="s">
        <v>85</v>
      </c>
      <c r="D1955" s="1">
        <v>21</v>
      </c>
      <c r="E1955" s="1">
        <v>4739.7700000000004</v>
      </c>
      <c r="F1955" s="1" t="s">
        <v>69</v>
      </c>
      <c r="G1955" s="1">
        <v>26.2</v>
      </c>
      <c r="H1955" s="1" t="s">
        <v>119</v>
      </c>
      <c r="I1955" s="1" t="s">
        <v>74</v>
      </c>
      <c r="J1955" s="1" t="s">
        <v>64</v>
      </c>
      <c r="K1955" s="1" t="s">
        <v>96</v>
      </c>
      <c r="L1955" s="1" t="s">
        <v>104</v>
      </c>
      <c r="M1955" s="20">
        <v>42395</v>
      </c>
      <c r="N1955" s="21">
        <f>E1955-G1955</f>
        <v>4713.5700000000006</v>
      </c>
      <c r="O1955" s="19">
        <f>M1955-B1955</f>
        <v>2</v>
      </c>
    </row>
    <row r="1956" spans="1:15">
      <c r="A1956" s="1">
        <v>59686</v>
      </c>
      <c r="B1956" s="20">
        <v>43166</v>
      </c>
      <c r="C1956" s="1" t="s">
        <v>85</v>
      </c>
      <c r="D1956" s="1">
        <v>41</v>
      </c>
      <c r="E1956" s="1">
        <v>260.41000000000003</v>
      </c>
      <c r="F1956" s="1" t="s">
        <v>51</v>
      </c>
      <c r="G1956" s="1">
        <v>6</v>
      </c>
      <c r="H1956" s="1" t="s">
        <v>88</v>
      </c>
      <c r="I1956" s="1" t="s">
        <v>53</v>
      </c>
      <c r="J1956" s="1" t="s">
        <v>54</v>
      </c>
      <c r="K1956" s="1" t="s">
        <v>55</v>
      </c>
      <c r="L1956" s="1" t="s">
        <v>56</v>
      </c>
      <c r="M1956" s="20">
        <v>43171</v>
      </c>
      <c r="N1956" s="21">
        <f>E1956-G1956</f>
        <v>254.41000000000003</v>
      </c>
      <c r="O1956" s="19">
        <f>M1956-B1956</f>
        <v>5</v>
      </c>
    </row>
    <row r="1957" spans="1:15">
      <c r="A1957" s="1">
        <v>50464</v>
      </c>
      <c r="B1957" s="20">
        <v>43369</v>
      </c>
      <c r="C1957" s="1" t="s">
        <v>50</v>
      </c>
      <c r="D1957" s="1">
        <v>7</v>
      </c>
      <c r="E1957" s="1">
        <v>113.36</v>
      </c>
      <c r="F1957" s="1" t="s">
        <v>51</v>
      </c>
      <c r="G1957" s="1">
        <v>7.7</v>
      </c>
      <c r="H1957" s="1" t="s">
        <v>99</v>
      </c>
      <c r="I1957" s="1" t="s">
        <v>53</v>
      </c>
      <c r="J1957" s="1" t="s">
        <v>54</v>
      </c>
      <c r="K1957" s="1" t="s">
        <v>55</v>
      </c>
      <c r="L1957" s="1" t="s">
        <v>56</v>
      </c>
      <c r="M1957" s="20">
        <v>43372</v>
      </c>
      <c r="N1957" s="21">
        <f>E1957-G1957</f>
        <v>105.66</v>
      </c>
      <c r="O1957" s="19">
        <f>M1957-B1957</f>
        <v>3</v>
      </c>
    </row>
    <row r="1958" spans="1:15">
      <c r="A1958" s="1">
        <v>12483</v>
      </c>
      <c r="B1958" s="20">
        <v>42950</v>
      </c>
      <c r="C1958" s="1" t="s">
        <v>50</v>
      </c>
      <c r="D1958" s="1">
        <v>30</v>
      </c>
      <c r="E1958" s="1">
        <v>1895.69</v>
      </c>
      <c r="F1958" s="1" t="s">
        <v>51</v>
      </c>
      <c r="G1958" s="1">
        <v>10.4</v>
      </c>
      <c r="H1958" s="1" t="s">
        <v>99</v>
      </c>
      <c r="I1958" s="1" t="s">
        <v>70</v>
      </c>
      <c r="J1958" s="1" t="s">
        <v>54</v>
      </c>
      <c r="K1958" s="1" t="s">
        <v>82</v>
      </c>
      <c r="L1958" s="1" t="s">
        <v>56</v>
      </c>
      <c r="M1958" s="20">
        <v>42951</v>
      </c>
      <c r="N1958" s="21">
        <f>E1958-G1958</f>
        <v>1885.29</v>
      </c>
      <c r="O1958" s="19">
        <f>M1958-B1958</f>
        <v>1</v>
      </c>
    </row>
    <row r="1959" spans="1:15">
      <c r="A1959" s="1">
        <v>18562</v>
      </c>
      <c r="B1959" s="20">
        <v>43453</v>
      </c>
      <c r="C1959" s="1" t="s">
        <v>50</v>
      </c>
      <c r="D1959" s="1">
        <v>41</v>
      </c>
      <c r="E1959" s="1">
        <v>171.32</v>
      </c>
      <c r="F1959" s="1" t="s">
        <v>51</v>
      </c>
      <c r="G1959" s="1">
        <v>3.2</v>
      </c>
      <c r="H1959" s="1" t="s">
        <v>78</v>
      </c>
      <c r="I1959" s="1" t="s">
        <v>70</v>
      </c>
      <c r="J1959" s="1" t="s">
        <v>54</v>
      </c>
      <c r="K1959" s="1" t="s">
        <v>101</v>
      </c>
      <c r="L1959" s="1" t="s">
        <v>76</v>
      </c>
      <c r="M1959" s="20">
        <v>43455</v>
      </c>
      <c r="N1959" s="21">
        <f>E1959-G1959</f>
        <v>168.12</v>
      </c>
      <c r="O1959" s="19">
        <f>M1959-B1959</f>
        <v>2</v>
      </c>
    </row>
    <row r="1960" spans="1:15">
      <c r="A1960" s="1">
        <v>9637</v>
      </c>
      <c r="B1960" s="20">
        <v>42372</v>
      </c>
      <c r="C1960" s="1" t="s">
        <v>85</v>
      </c>
      <c r="D1960" s="1">
        <v>12</v>
      </c>
      <c r="E1960" s="1">
        <v>559.05999999999995</v>
      </c>
      <c r="F1960" s="1" t="s">
        <v>51</v>
      </c>
      <c r="G1960" s="1">
        <v>17.899999999999999</v>
      </c>
      <c r="H1960" s="1" t="s">
        <v>91</v>
      </c>
      <c r="I1960" s="1" t="s">
        <v>53</v>
      </c>
      <c r="J1960" s="1" t="s">
        <v>64</v>
      </c>
      <c r="K1960" s="1" t="s">
        <v>71</v>
      </c>
      <c r="L1960" s="1" t="s">
        <v>56</v>
      </c>
      <c r="M1960" s="20">
        <v>42374</v>
      </c>
      <c r="N1960" s="21">
        <f>E1960-G1960</f>
        <v>541.16</v>
      </c>
      <c r="O1960" s="19">
        <f>M1960-B1960</f>
        <v>2</v>
      </c>
    </row>
    <row r="1961" spans="1:15">
      <c r="A1961" s="1">
        <v>52003</v>
      </c>
      <c r="B1961" s="20">
        <v>43513</v>
      </c>
      <c r="C1961" s="1" t="s">
        <v>85</v>
      </c>
      <c r="D1961" s="1">
        <v>2</v>
      </c>
      <c r="E1961" s="1">
        <v>99.87</v>
      </c>
      <c r="F1961" s="1" t="s">
        <v>51</v>
      </c>
      <c r="G1961" s="1">
        <v>5.4</v>
      </c>
      <c r="H1961" s="1" t="s">
        <v>73</v>
      </c>
      <c r="I1961" s="1" t="s">
        <v>63</v>
      </c>
      <c r="J1961" s="1" t="s">
        <v>64</v>
      </c>
      <c r="K1961" s="1" t="s">
        <v>65</v>
      </c>
      <c r="L1961" s="1" t="s">
        <v>90</v>
      </c>
      <c r="M1961" s="20">
        <v>43513</v>
      </c>
      <c r="N1961" s="21">
        <f>E1961-G1961</f>
        <v>94.47</v>
      </c>
      <c r="O1961" s="19">
        <f>M1961-B1961</f>
        <v>0</v>
      </c>
    </row>
    <row r="1962" spans="1:15">
      <c r="A1962" s="1">
        <v>30016</v>
      </c>
      <c r="B1962" s="20">
        <v>42372</v>
      </c>
      <c r="C1962" s="1" t="s">
        <v>50</v>
      </c>
      <c r="D1962" s="1">
        <v>15</v>
      </c>
      <c r="E1962" s="1">
        <v>91.55</v>
      </c>
      <c r="F1962" s="1" t="s">
        <v>51</v>
      </c>
      <c r="G1962" s="1">
        <v>6.1</v>
      </c>
      <c r="H1962" s="1" t="s">
        <v>52</v>
      </c>
      <c r="I1962" s="1" t="s">
        <v>53</v>
      </c>
      <c r="J1962" s="1" t="s">
        <v>54</v>
      </c>
      <c r="K1962" s="1" t="s">
        <v>101</v>
      </c>
      <c r="L1962" s="1" t="s">
        <v>56</v>
      </c>
      <c r="M1962" s="20">
        <v>42374</v>
      </c>
      <c r="N1962" s="21">
        <f>E1962-G1962</f>
        <v>85.45</v>
      </c>
      <c r="O1962" s="19">
        <f>M1962-B1962</f>
        <v>2</v>
      </c>
    </row>
    <row r="1963" spans="1:15">
      <c r="A1963" s="1">
        <v>44609</v>
      </c>
      <c r="B1963" s="20">
        <v>43268</v>
      </c>
      <c r="C1963" s="1" t="s">
        <v>85</v>
      </c>
      <c r="D1963" s="1">
        <v>28</v>
      </c>
      <c r="E1963" s="1">
        <v>562.17999999999995</v>
      </c>
      <c r="F1963" s="1" t="s">
        <v>51</v>
      </c>
      <c r="G1963" s="1">
        <v>4.4000000000000004</v>
      </c>
      <c r="H1963" s="1" t="s">
        <v>99</v>
      </c>
      <c r="I1963" s="1" t="s">
        <v>74</v>
      </c>
      <c r="J1963" s="1" t="s">
        <v>54</v>
      </c>
      <c r="K1963" s="1" t="s">
        <v>100</v>
      </c>
      <c r="L1963" s="1" t="s">
        <v>76</v>
      </c>
      <c r="M1963" s="20">
        <v>43273</v>
      </c>
      <c r="N1963" s="21">
        <f>E1963-G1963</f>
        <v>557.78</v>
      </c>
      <c r="O1963" s="19">
        <f>M1963-B1963</f>
        <v>5</v>
      </c>
    </row>
    <row r="1964" spans="1:15">
      <c r="A1964" s="1">
        <v>15399</v>
      </c>
      <c r="B1964" s="20">
        <v>43598</v>
      </c>
      <c r="C1964" s="1" t="s">
        <v>50</v>
      </c>
      <c r="D1964" s="1">
        <v>7</v>
      </c>
      <c r="E1964" s="1">
        <v>2356.62</v>
      </c>
      <c r="F1964" s="1" t="s">
        <v>77</v>
      </c>
      <c r="G1964" s="1">
        <v>74.400000000000006</v>
      </c>
      <c r="H1964" s="1" t="s">
        <v>78</v>
      </c>
      <c r="I1964" s="1" t="s">
        <v>74</v>
      </c>
      <c r="J1964" s="1" t="s">
        <v>79</v>
      </c>
      <c r="K1964" s="1" t="s">
        <v>80</v>
      </c>
      <c r="L1964" s="1" t="s">
        <v>81</v>
      </c>
      <c r="M1964" s="20">
        <v>43600</v>
      </c>
      <c r="N1964" s="21">
        <f>E1964-G1964</f>
        <v>2282.2199999999998</v>
      </c>
      <c r="O1964" s="19">
        <f>M1964-B1964</f>
        <v>2</v>
      </c>
    </row>
    <row r="1965" spans="1:15">
      <c r="A1965" s="1">
        <v>12448</v>
      </c>
      <c r="B1965" s="20">
        <v>43411</v>
      </c>
      <c r="C1965" s="1" t="s">
        <v>50</v>
      </c>
      <c r="D1965" s="1">
        <v>33</v>
      </c>
      <c r="E1965" s="1">
        <v>257.08999999999997</v>
      </c>
      <c r="F1965" s="1" t="s">
        <v>51</v>
      </c>
      <c r="G1965" s="1">
        <v>12.3</v>
      </c>
      <c r="H1965" s="1" t="s">
        <v>78</v>
      </c>
      <c r="I1965" s="1" t="s">
        <v>74</v>
      </c>
      <c r="J1965" s="1" t="s">
        <v>54</v>
      </c>
      <c r="K1965" s="1" t="s">
        <v>55</v>
      </c>
      <c r="L1965" s="1" t="s">
        <v>56</v>
      </c>
      <c r="M1965" s="20">
        <v>43414</v>
      </c>
      <c r="N1965" s="21">
        <f>E1965-G1965</f>
        <v>244.78999999999996</v>
      </c>
      <c r="O1965" s="19">
        <f>M1965-B1965</f>
        <v>3</v>
      </c>
    </row>
    <row r="1966" spans="1:15">
      <c r="A1966" s="1">
        <v>57121</v>
      </c>
      <c r="B1966" s="20">
        <v>43419</v>
      </c>
      <c r="C1966" s="1" t="s">
        <v>61</v>
      </c>
      <c r="D1966" s="1">
        <v>42</v>
      </c>
      <c r="E1966" s="1">
        <v>213.19</v>
      </c>
      <c r="F1966" s="1" t="s">
        <v>51</v>
      </c>
      <c r="G1966" s="1">
        <v>5.0999999999999996</v>
      </c>
      <c r="H1966" s="1" t="s">
        <v>88</v>
      </c>
      <c r="I1966" s="1" t="s">
        <v>63</v>
      </c>
      <c r="J1966" s="1" t="s">
        <v>54</v>
      </c>
      <c r="K1966" s="1" t="s">
        <v>101</v>
      </c>
      <c r="L1966" s="1" t="s">
        <v>56</v>
      </c>
      <c r="M1966" s="20">
        <v>43421</v>
      </c>
      <c r="N1966" s="21">
        <f>E1966-G1966</f>
        <v>208.09</v>
      </c>
      <c r="O1966" s="19">
        <f>M1966-B1966</f>
        <v>2</v>
      </c>
    </row>
    <row r="1967" spans="1:15">
      <c r="A1967" s="1">
        <v>57444</v>
      </c>
      <c r="B1967" s="20">
        <v>43233</v>
      </c>
      <c r="C1967" s="1" t="s">
        <v>50</v>
      </c>
      <c r="D1967" s="1">
        <v>24</v>
      </c>
      <c r="E1967" s="1">
        <v>191.44</v>
      </c>
      <c r="F1967" s="1" t="s">
        <v>51</v>
      </c>
      <c r="G1967" s="1">
        <v>6.6</v>
      </c>
      <c r="H1967" s="1" t="s">
        <v>73</v>
      </c>
      <c r="I1967" s="1" t="s">
        <v>63</v>
      </c>
      <c r="J1967" s="1" t="s">
        <v>54</v>
      </c>
      <c r="K1967" s="1" t="s">
        <v>55</v>
      </c>
      <c r="L1967" s="1" t="s">
        <v>56</v>
      </c>
      <c r="M1967" s="20">
        <v>43234</v>
      </c>
      <c r="N1967" s="21">
        <f>E1967-G1967</f>
        <v>184.84</v>
      </c>
      <c r="O1967" s="19">
        <f>M1967-B1967</f>
        <v>1</v>
      </c>
    </row>
    <row r="1968" spans="1:15">
      <c r="A1968" s="1">
        <v>36163</v>
      </c>
      <c r="B1968" s="20">
        <v>43774</v>
      </c>
      <c r="C1968" s="1" t="s">
        <v>85</v>
      </c>
      <c r="D1968" s="1">
        <v>32</v>
      </c>
      <c r="E1968" s="1">
        <v>495.41</v>
      </c>
      <c r="F1968" s="1" t="s">
        <v>51</v>
      </c>
      <c r="G1968" s="1">
        <v>7.7</v>
      </c>
      <c r="H1968" s="1" t="s">
        <v>52</v>
      </c>
      <c r="I1968" s="1" t="s">
        <v>74</v>
      </c>
      <c r="J1968" s="1" t="s">
        <v>54</v>
      </c>
      <c r="K1968" s="1" t="s">
        <v>55</v>
      </c>
      <c r="L1968" s="1" t="s">
        <v>56</v>
      </c>
      <c r="M1968" s="20">
        <v>43774</v>
      </c>
      <c r="N1968" s="21">
        <f>E1968-G1968</f>
        <v>487.71000000000004</v>
      </c>
      <c r="O1968" s="19">
        <f>M1968-B1968</f>
        <v>0</v>
      </c>
    </row>
    <row r="1969" spans="1:15">
      <c r="A1969" s="1">
        <v>34691</v>
      </c>
      <c r="B1969" s="20">
        <v>42383</v>
      </c>
      <c r="C1969" s="1" t="s">
        <v>50</v>
      </c>
      <c r="D1969" s="1">
        <v>13</v>
      </c>
      <c r="E1969" s="1">
        <v>263.02999999999997</v>
      </c>
      <c r="F1969" s="1" t="s">
        <v>69</v>
      </c>
      <c r="G1969" s="1">
        <v>10.199999999999999</v>
      </c>
      <c r="H1969" s="1" t="s">
        <v>52</v>
      </c>
      <c r="I1969" s="1" t="s">
        <v>74</v>
      </c>
      <c r="J1969" s="1" t="s">
        <v>54</v>
      </c>
      <c r="K1969" s="1" t="s">
        <v>101</v>
      </c>
      <c r="L1969" s="1" t="s">
        <v>56</v>
      </c>
      <c r="M1969" s="20">
        <v>42385</v>
      </c>
      <c r="N1969" s="21">
        <f>E1969-G1969</f>
        <v>252.82999999999998</v>
      </c>
      <c r="O1969" s="19">
        <f>M1969-B1969</f>
        <v>2</v>
      </c>
    </row>
    <row r="1970" spans="1:15">
      <c r="A1970" s="1">
        <v>37987</v>
      </c>
      <c r="B1970" s="20">
        <v>42553</v>
      </c>
      <c r="C1970" s="1" t="s">
        <v>57</v>
      </c>
      <c r="D1970" s="1">
        <v>5</v>
      </c>
      <c r="E1970" s="1">
        <v>758.49</v>
      </c>
      <c r="F1970" s="1" t="s">
        <v>77</v>
      </c>
      <c r="G1970" s="1">
        <v>46.8</v>
      </c>
      <c r="H1970" s="1" t="s">
        <v>99</v>
      </c>
      <c r="I1970" s="1" t="s">
        <v>53</v>
      </c>
      <c r="J1970" s="1" t="s">
        <v>79</v>
      </c>
      <c r="K1970" s="1" t="s">
        <v>114</v>
      </c>
      <c r="L1970" s="1" t="s">
        <v>115</v>
      </c>
      <c r="M1970" s="20">
        <v>42554</v>
      </c>
      <c r="N1970" s="21">
        <f>E1970-G1970</f>
        <v>711.69</v>
      </c>
      <c r="O1970" s="19">
        <f>M1970-B1970</f>
        <v>1</v>
      </c>
    </row>
    <row r="1971" spans="1:15">
      <c r="A1971" s="1">
        <v>51239</v>
      </c>
      <c r="B1971" s="20">
        <v>43518</v>
      </c>
      <c r="C1971" s="1" t="s">
        <v>85</v>
      </c>
      <c r="D1971" s="1">
        <v>48</v>
      </c>
      <c r="E1971" s="1">
        <v>4329.49</v>
      </c>
      <c r="F1971" s="1" t="s">
        <v>77</v>
      </c>
      <c r="G1971" s="1">
        <v>64.2</v>
      </c>
      <c r="H1971" s="1" t="s">
        <v>88</v>
      </c>
      <c r="I1971" s="1" t="s">
        <v>63</v>
      </c>
      <c r="J1971" s="1" t="s">
        <v>79</v>
      </c>
      <c r="K1971" s="1" t="s">
        <v>114</v>
      </c>
      <c r="L1971" s="1" t="s">
        <v>81</v>
      </c>
      <c r="M1971" s="20">
        <v>43520</v>
      </c>
      <c r="N1971" s="21">
        <f>E1971-G1971</f>
        <v>4265.29</v>
      </c>
      <c r="O1971" s="19">
        <f>M1971-B1971</f>
        <v>2</v>
      </c>
    </row>
    <row r="1972" spans="1:15">
      <c r="A1972" s="1">
        <v>29152</v>
      </c>
      <c r="B1972" s="20">
        <v>43303</v>
      </c>
      <c r="C1972" s="1" t="s">
        <v>85</v>
      </c>
      <c r="D1972" s="1">
        <v>3</v>
      </c>
      <c r="E1972" s="1">
        <v>62.73</v>
      </c>
      <c r="F1972" s="1" t="s">
        <v>51</v>
      </c>
      <c r="G1972" s="1">
        <v>2.1</v>
      </c>
      <c r="H1972" s="1" t="s">
        <v>91</v>
      </c>
      <c r="I1972" s="1" t="s">
        <v>74</v>
      </c>
      <c r="J1972" s="1" t="s">
        <v>64</v>
      </c>
      <c r="K1972" s="1" t="s">
        <v>71</v>
      </c>
      <c r="L1972" s="1" t="s">
        <v>90</v>
      </c>
      <c r="M1972" s="20">
        <v>43307</v>
      </c>
      <c r="N1972" s="21">
        <f>E1972-G1972</f>
        <v>60.629999999999995</v>
      </c>
      <c r="O1972" s="19">
        <f>M1972-B1972</f>
        <v>4</v>
      </c>
    </row>
    <row r="1973" spans="1:15">
      <c r="A1973" s="1">
        <v>31492</v>
      </c>
      <c r="B1973" s="20">
        <v>43022</v>
      </c>
      <c r="C1973" s="1" t="s">
        <v>50</v>
      </c>
      <c r="D1973" s="1">
        <v>23</v>
      </c>
      <c r="E1973" s="1">
        <v>2299.46</v>
      </c>
      <c r="F1973" s="1" t="s">
        <v>51</v>
      </c>
      <c r="G1973" s="1">
        <v>21.4</v>
      </c>
      <c r="H1973" s="1" t="s">
        <v>62</v>
      </c>
      <c r="I1973" s="1" t="s">
        <v>74</v>
      </c>
      <c r="J1973" s="1" t="s">
        <v>54</v>
      </c>
      <c r="K1973" s="1" t="s">
        <v>82</v>
      </c>
      <c r="L1973" s="1" t="s">
        <v>56</v>
      </c>
      <c r="M1973" s="20">
        <v>43023</v>
      </c>
      <c r="N1973" s="21">
        <f>E1973-G1973</f>
        <v>2278.06</v>
      </c>
      <c r="O1973" s="19">
        <f>M1973-B1973</f>
        <v>1</v>
      </c>
    </row>
    <row r="1974" spans="1:15">
      <c r="A1974" s="1">
        <v>13476</v>
      </c>
      <c r="B1974" s="20">
        <v>43023</v>
      </c>
      <c r="C1974" s="1" t="s">
        <v>61</v>
      </c>
      <c r="D1974" s="1">
        <v>47</v>
      </c>
      <c r="E1974" s="1">
        <v>247.48</v>
      </c>
      <c r="F1974" s="1" t="s">
        <v>69</v>
      </c>
      <c r="G1974" s="1">
        <v>6.1</v>
      </c>
      <c r="H1974" s="1" t="s">
        <v>78</v>
      </c>
      <c r="I1974" s="1" t="s">
        <v>70</v>
      </c>
      <c r="J1974" s="1" t="s">
        <v>54</v>
      </c>
      <c r="K1974" s="1" t="s">
        <v>55</v>
      </c>
      <c r="L1974" s="1" t="s">
        <v>56</v>
      </c>
      <c r="M1974" s="20">
        <v>43025</v>
      </c>
      <c r="N1974" s="21">
        <f>E1974-G1974</f>
        <v>241.38</v>
      </c>
      <c r="O1974" s="19">
        <f>M1974-B1974</f>
        <v>2</v>
      </c>
    </row>
    <row r="1975" spans="1:15">
      <c r="A1975" s="1">
        <v>44805</v>
      </c>
      <c r="B1975" s="20">
        <v>43722</v>
      </c>
      <c r="C1975" s="1" t="s">
        <v>57</v>
      </c>
      <c r="D1975" s="1">
        <v>40</v>
      </c>
      <c r="E1975" s="1">
        <v>1830.4</v>
      </c>
      <c r="F1975" s="1" t="s">
        <v>51</v>
      </c>
      <c r="G1975" s="1">
        <v>3.2</v>
      </c>
      <c r="H1975" s="1" t="s">
        <v>91</v>
      </c>
      <c r="I1975" s="1" t="s">
        <v>53</v>
      </c>
      <c r="J1975" s="1" t="s">
        <v>54</v>
      </c>
      <c r="K1975" s="1" t="s">
        <v>55</v>
      </c>
      <c r="L1975" s="1" t="s">
        <v>56</v>
      </c>
      <c r="M1975" s="20">
        <v>43723</v>
      </c>
      <c r="N1975" s="21">
        <f>E1975-G1975</f>
        <v>1827.2</v>
      </c>
      <c r="O1975" s="19">
        <f>M1975-B1975</f>
        <v>1</v>
      </c>
    </row>
    <row r="1976" spans="1:15">
      <c r="A1976" s="1">
        <v>56484</v>
      </c>
      <c r="B1976" s="20">
        <v>43424</v>
      </c>
      <c r="C1976" s="1" t="s">
        <v>61</v>
      </c>
      <c r="D1976" s="1">
        <v>15</v>
      </c>
      <c r="E1976" s="1">
        <v>1200.3699999999999</v>
      </c>
      <c r="F1976" s="1" t="s">
        <v>51</v>
      </c>
      <c r="G1976" s="1">
        <v>13</v>
      </c>
      <c r="H1976" s="1" t="s">
        <v>73</v>
      </c>
      <c r="I1976" s="1" t="s">
        <v>74</v>
      </c>
      <c r="J1976" s="1" t="s">
        <v>64</v>
      </c>
      <c r="K1976" s="1" t="s">
        <v>71</v>
      </c>
      <c r="L1976" s="1" t="s">
        <v>56</v>
      </c>
      <c r="M1976" s="20">
        <v>43425</v>
      </c>
      <c r="N1976" s="21">
        <f>E1976-G1976</f>
        <v>1187.3699999999999</v>
      </c>
      <c r="O1976" s="19">
        <f>M1976-B1976</f>
        <v>1</v>
      </c>
    </row>
    <row r="1977" spans="1:15">
      <c r="A1977" s="1">
        <v>28480</v>
      </c>
      <c r="B1977" s="20">
        <v>42443</v>
      </c>
      <c r="C1977" s="1" t="s">
        <v>92</v>
      </c>
      <c r="D1977" s="1">
        <v>17</v>
      </c>
      <c r="E1977" s="1">
        <v>32.76</v>
      </c>
      <c r="F1977" s="1" t="s">
        <v>51</v>
      </c>
      <c r="G1977" s="1">
        <v>0.7</v>
      </c>
      <c r="H1977" s="1" t="s">
        <v>73</v>
      </c>
      <c r="I1977" s="1" t="s">
        <v>53</v>
      </c>
      <c r="J1977" s="1" t="s">
        <v>54</v>
      </c>
      <c r="K1977" s="1" t="s">
        <v>100</v>
      </c>
      <c r="L1977" s="1" t="s">
        <v>76</v>
      </c>
      <c r="M1977" s="20">
        <v>42444</v>
      </c>
      <c r="N1977" s="21">
        <f>E1977-G1977</f>
        <v>32.059999999999995</v>
      </c>
      <c r="O1977" s="19">
        <f>M1977-B1977</f>
        <v>1</v>
      </c>
    </row>
    <row r="1978" spans="1:15">
      <c r="A1978" s="1">
        <v>5767</v>
      </c>
      <c r="B1978" s="20">
        <v>43583</v>
      </c>
      <c r="C1978" s="1" t="s">
        <v>57</v>
      </c>
      <c r="D1978" s="1">
        <v>31</v>
      </c>
      <c r="E1978" s="1">
        <v>2557.88</v>
      </c>
      <c r="F1978" s="1" t="s">
        <v>51</v>
      </c>
      <c r="G1978" s="1">
        <v>5.9</v>
      </c>
      <c r="H1978" s="1" t="s">
        <v>88</v>
      </c>
      <c r="I1978" s="1" t="s">
        <v>74</v>
      </c>
      <c r="J1978" s="1" t="s">
        <v>64</v>
      </c>
      <c r="K1978" s="1" t="s">
        <v>71</v>
      </c>
      <c r="L1978" s="1" t="s">
        <v>56</v>
      </c>
      <c r="M1978" s="20">
        <v>43585</v>
      </c>
      <c r="N1978" s="21">
        <f>E1978-G1978</f>
        <v>2551.98</v>
      </c>
      <c r="O1978" s="19">
        <f>M1978-B1978</f>
        <v>2</v>
      </c>
    </row>
    <row r="1979" spans="1:15">
      <c r="A1979" s="1">
        <v>23745</v>
      </c>
      <c r="B1979" s="20">
        <v>43804</v>
      </c>
      <c r="C1979" s="1" t="s">
        <v>85</v>
      </c>
      <c r="D1979" s="1">
        <v>12</v>
      </c>
      <c r="E1979" s="1">
        <v>765.91</v>
      </c>
      <c r="F1979" s="1" t="s">
        <v>51</v>
      </c>
      <c r="G1979" s="1">
        <v>55.9</v>
      </c>
      <c r="H1979" s="1" t="s">
        <v>73</v>
      </c>
      <c r="I1979" s="1" t="s">
        <v>53</v>
      </c>
      <c r="J1979" s="1" t="s">
        <v>79</v>
      </c>
      <c r="K1979" s="1" t="s">
        <v>87</v>
      </c>
      <c r="L1979" s="1" t="s">
        <v>66</v>
      </c>
      <c r="M1979" s="20">
        <v>43804</v>
      </c>
      <c r="N1979" s="21">
        <f>E1979-G1979</f>
        <v>710.01</v>
      </c>
      <c r="O1979" s="19">
        <f>M1979-B1979</f>
        <v>0</v>
      </c>
    </row>
    <row r="1980" spans="1:15">
      <c r="A1980" s="1">
        <v>33666</v>
      </c>
      <c r="B1980" s="20">
        <v>43662</v>
      </c>
      <c r="C1980" s="1" t="s">
        <v>61</v>
      </c>
      <c r="D1980" s="1">
        <v>17</v>
      </c>
      <c r="E1980" s="1">
        <v>4067.36</v>
      </c>
      <c r="F1980" s="1" t="s">
        <v>51</v>
      </c>
      <c r="G1980" s="1">
        <v>73.8</v>
      </c>
      <c r="H1980" s="1" t="s">
        <v>78</v>
      </c>
      <c r="I1980" s="1" t="s">
        <v>70</v>
      </c>
      <c r="J1980" s="1" t="s">
        <v>79</v>
      </c>
      <c r="K1980" s="1" t="s">
        <v>114</v>
      </c>
      <c r="L1980" s="1" t="s">
        <v>104</v>
      </c>
      <c r="M1980" s="20">
        <v>43664</v>
      </c>
      <c r="N1980" s="21">
        <f>E1980-G1980</f>
        <v>3993.56</v>
      </c>
      <c r="O1980" s="19">
        <f>M1980-B1980</f>
        <v>2</v>
      </c>
    </row>
    <row r="1981" spans="1:15">
      <c r="A1981" s="1">
        <v>30917</v>
      </c>
      <c r="B1981" s="20">
        <v>43039</v>
      </c>
      <c r="C1981" s="1" t="s">
        <v>85</v>
      </c>
      <c r="D1981" s="1">
        <v>11</v>
      </c>
      <c r="E1981" s="1">
        <v>92.87</v>
      </c>
      <c r="F1981" s="1" t="s">
        <v>51</v>
      </c>
      <c r="G1981" s="1">
        <v>3</v>
      </c>
      <c r="H1981" s="1" t="s">
        <v>99</v>
      </c>
      <c r="I1981" s="1" t="s">
        <v>53</v>
      </c>
      <c r="J1981" s="1" t="s">
        <v>64</v>
      </c>
      <c r="K1981" s="1" t="s">
        <v>71</v>
      </c>
      <c r="L1981" s="1" t="s">
        <v>90</v>
      </c>
      <c r="M1981" s="20">
        <v>43041</v>
      </c>
      <c r="N1981" s="21">
        <f>E1981-G1981</f>
        <v>89.87</v>
      </c>
      <c r="O1981" s="19">
        <f>M1981-B1981</f>
        <v>2</v>
      </c>
    </row>
    <row r="1982" spans="1:15">
      <c r="A1982" s="1">
        <v>27047</v>
      </c>
      <c r="B1982" s="20">
        <v>43060</v>
      </c>
      <c r="C1982" s="1" t="s">
        <v>57</v>
      </c>
      <c r="D1982" s="1">
        <v>38</v>
      </c>
      <c r="E1982" s="1">
        <v>179.13</v>
      </c>
      <c r="F1982" s="1" t="s">
        <v>51</v>
      </c>
      <c r="G1982" s="1">
        <v>7.2</v>
      </c>
      <c r="H1982" s="1" t="s">
        <v>52</v>
      </c>
      <c r="I1982" s="1" t="s">
        <v>63</v>
      </c>
      <c r="J1982" s="1" t="s">
        <v>54</v>
      </c>
      <c r="K1982" s="1" t="s">
        <v>101</v>
      </c>
      <c r="L1982" s="1" t="s">
        <v>56</v>
      </c>
      <c r="M1982" s="20">
        <v>43061</v>
      </c>
      <c r="N1982" s="21">
        <f>E1982-G1982</f>
        <v>171.93</v>
      </c>
      <c r="O1982" s="19">
        <f>M1982-B1982</f>
        <v>1</v>
      </c>
    </row>
    <row r="1983" spans="1:15">
      <c r="A1983" s="1">
        <v>22083</v>
      </c>
      <c r="B1983" s="20">
        <v>42417</v>
      </c>
      <c r="C1983" s="1" t="s">
        <v>50</v>
      </c>
      <c r="D1983" s="1">
        <v>2</v>
      </c>
      <c r="E1983" s="1">
        <v>17.986699999999999</v>
      </c>
      <c r="F1983" s="1" t="s">
        <v>69</v>
      </c>
      <c r="G1983" s="1">
        <v>2.2999999999999998</v>
      </c>
      <c r="H1983" s="1" t="s">
        <v>95</v>
      </c>
      <c r="I1983" s="1" t="s">
        <v>53</v>
      </c>
      <c r="J1983" s="1" t="s">
        <v>54</v>
      </c>
      <c r="K1983" s="1" t="s">
        <v>101</v>
      </c>
      <c r="L1983" s="1" t="s">
        <v>76</v>
      </c>
      <c r="M1983" s="20">
        <v>42419</v>
      </c>
      <c r="N1983" s="21">
        <f>E1983-G1983</f>
        <v>15.686699999999998</v>
      </c>
      <c r="O1983" s="19">
        <f>M1983-B1983</f>
        <v>2</v>
      </c>
    </row>
    <row r="1984" spans="1:15">
      <c r="A1984" s="1">
        <v>40902</v>
      </c>
      <c r="B1984" s="20">
        <v>42557</v>
      </c>
      <c r="C1984" s="1" t="s">
        <v>85</v>
      </c>
      <c r="D1984" s="1">
        <v>25</v>
      </c>
      <c r="E1984" s="1">
        <v>205.63</v>
      </c>
      <c r="F1984" s="1" t="s">
        <v>51</v>
      </c>
      <c r="G1984" s="1">
        <v>6.5</v>
      </c>
      <c r="H1984" s="1" t="s">
        <v>62</v>
      </c>
      <c r="I1984" s="1" t="s">
        <v>70</v>
      </c>
      <c r="J1984" s="1" t="s">
        <v>54</v>
      </c>
      <c r="K1984" s="1" t="s">
        <v>55</v>
      </c>
      <c r="L1984" s="1" t="s">
        <v>56</v>
      </c>
      <c r="M1984" s="20">
        <v>42559</v>
      </c>
      <c r="N1984" s="21">
        <f>E1984-G1984</f>
        <v>199.13</v>
      </c>
      <c r="O1984" s="19">
        <f>M1984-B1984</f>
        <v>2</v>
      </c>
    </row>
    <row r="1985" spans="1:15">
      <c r="A1985" s="1">
        <v>13959</v>
      </c>
      <c r="B1985" s="20">
        <v>42463</v>
      </c>
      <c r="C1985" s="1" t="s">
        <v>92</v>
      </c>
      <c r="D1985" s="1">
        <v>19</v>
      </c>
      <c r="E1985" s="1">
        <v>83.04</v>
      </c>
      <c r="F1985" s="1" t="s">
        <v>69</v>
      </c>
      <c r="G1985" s="1">
        <v>1.4</v>
      </c>
      <c r="H1985" s="1" t="s">
        <v>88</v>
      </c>
      <c r="I1985" s="1" t="s">
        <v>70</v>
      </c>
      <c r="J1985" s="1" t="s">
        <v>54</v>
      </c>
      <c r="K1985" s="1" t="s">
        <v>101</v>
      </c>
      <c r="L1985" s="1" t="s">
        <v>76</v>
      </c>
      <c r="M1985" s="20">
        <v>42465</v>
      </c>
      <c r="N1985" s="21">
        <f>E1985-G1985</f>
        <v>81.64</v>
      </c>
      <c r="O1985" s="19">
        <f>M1985-B1985</f>
        <v>2</v>
      </c>
    </row>
    <row r="1986" spans="1:15">
      <c r="A1986" s="1">
        <v>34723</v>
      </c>
      <c r="B1986" s="20">
        <v>43808</v>
      </c>
      <c r="C1986" s="1" t="s">
        <v>92</v>
      </c>
      <c r="D1986" s="1">
        <v>4</v>
      </c>
      <c r="E1986" s="1">
        <v>6521.7997999999998</v>
      </c>
      <c r="F1986" s="1" t="s">
        <v>77</v>
      </c>
      <c r="G1986" s="1">
        <v>31.8</v>
      </c>
      <c r="H1986" s="1" t="s">
        <v>91</v>
      </c>
      <c r="I1986" s="1" t="s">
        <v>74</v>
      </c>
      <c r="J1986" s="1" t="s">
        <v>64</v>
      </c>
      <c r="K1986" s="1" t="s">
        <v>97</v>
      </c>
      <c r="L1986" s="1" t="s">
        <v>81</v>
      </c>
      <c r="M1986" s="20">
        <v>43810</v>
      </c>
      <c r="N1986" s="21">
        <f>E1986-G1986</f>
        <v>6489.9997999999996</v>
      </c>
      <c r="O1986" s="19">
        <f>M1986-B1986</f>
        <v>2</v>
      </c>
    </row>
    <row r="1987" spans="1:15">
      <c r="A1987" s="1">
        <v>8258</v>
      </c>
      <c r="B1987" s="20">
        <v>42429</v>
      </c>
      <c r="C1987" s="1" t="s">
        <v>57</v>
      </c>
      <c r="D1987" s="1">
        <v>37</v>
      </c>
      <c r="E1987" s="1">
        <v>465.2</v>
      </c>
      <c r="F1987" s="1" t="s">
        <v>51</v>
      </c>
      <c r="G1987" s="1">
        <v>12</v>
      </c>
      <c r="H1987" s="1" t="s">
        <v>52</v>
      </c>
      <c r="I1987" s="1" t="s">
        <v>53</v>
      </c>
      <c r="J1987" s="1" t="s">
        <v>54</v>
      </c>
      <c r="K1987" s="1" t="s">
        <v>101</v>
      </c>
      <c r="L1987" s="1" t="s">
        <v>56</v>
      </c>
      <c r="M1987" s="20">
        <v>42430</v>
      </c>
      <c r="N1987" s="21">
        <f>E1987-G1987</f>
        <v>453.2</v>
      </c>
      <c r="O1987" s="19">
        <f>M1987-B1987</f>
        <v>1</v>
      </c>
    </row>
    <row r="1988" spans="1:15">
      <c r="A1988" s="1">
        <v>55013</v>
      </c>
      <c r="B1988" s="20">
        <v>43292</v>
      </c>
      <c r="C1988" s="1" t="s">
        <v>85</v>
      </c>
      <c r="D1988" s="1">
        <v>14</v>
      </c>
      <c r="E1988" s="1">
        <v>345.19</v>
      </c>
      <c r="F1988" s="1" t="s">
        <v>51</v>
      </c>
      <c r="G1988" s="1">
        <v>5.9</v>
      </c>
      <c r="H1988" s="1" t="s">
        <v>78</v>
      </c>
      <c r="I1988" s="1" t="s">
        <v>70</v>
      </c>
      <c r="J1988" s="1" t="s">
        <v>54</v>
      </c>
      <c r="K1988" s="1" t="s">
        <v>100</v>
      </c>
      <c r="L1988" s="1" t="s">
        <v>90</v>
      </c>
      <c r="M1988" s="20">
        <v>43297</v>
      </c>
      <c r="N1988" s="21">
        <f>E1988-G1988</f>
        <v>339.29</v>
      </c>
      <c r="O1988" s="19">
        <f>M1988-B1988</f>
        <v>5</v>
      </c>
    </row>
    <row r="1989" spans="1:15">
      <c r="A1989" s="1">
        <v>24135</v>
      </c>
      <c r="B1989" s="20">
        <v>42756</v>
      </c>
      <c r="C1989" s="1" t="s">
        <v>85</v>
      </c>
      <c r="D1989" s="1">
        <v>12</v>
      </c>
      <c r="E1989" s="1">
        <v>369.35</v>
      </c>
      <c r="F1989" s="1" t="s">
        <v>51</v>
      </c>
      <c r="G1989" s="1">
        <v>1.6</v>
      </c>
      <c r="H1989" s="1" t="s">
        <v>52</v>
      </c>
      <c r="I1989" s="1" t="s">
        <v>63</v>
      </c>
      <c r="J1989" s="1" t="s">
        <v>54</v>
      </c>
      <c r="K1989" s="1" t="s">
        <v>55</v>
      </c>
      <c r="L1989" s="1" t="s">
        <v>56</v>
      </c>
      <c r="M1989" s="20">
        <v>42758</v>
      </c>
      <c r="N1989" s="21">
        <f>E1989-G1989</f>
        <v>367.75</v>
      </c>
      <c r="O1989" s="19">
        <f>M1989-B1989</f>
        <v>2</v>
      </c>
    </row>
    <row r="1990" spans="1:15">
      <c r="A1990" s="1">
        <v>26627</v>
      </c>
      <c r="B1990" s="20">
        <v>42672</v>
      </c>
      <c r="C1990" s="1" t="s">
        <v>92</v>
      </c>
      <c r="D1990" s="1">
        <v>25</v>
      </c>
      <c r="E1990" s="1">
        <v>41.06</v>
      </c>
      <c r="F1990" s="1" t="s">
        <v>51</v>
      </c>
      <c r="G1990" s="1">
        <v>1.4</v>
      </c>
      <c r="H1990" s="1" t="s">
        <v>88</v>
      </c>
      <c r="I1990" s="1" t="s">
        <v>70</v>
      </c>
      <c r="J1990" s="1" t="s">
        <v>54</v>
      </c>
      <c r="K1990" s="1" t="s">
        <v>100</v>
      </c>
      <c r="L1990" s="1" t="s">
        <v>76</v>
      </c>
      <c r="M1990" s="20">
        <v>42672</v>
      </c>
      <c r="N1990" s="21">
        <f>E1990-G1990</f>
        <v>39.660000000000004</v>
      </c>
      <c r="O1990" s="19">
        <f>M1990-B1990</f>
        <v>0</v>
      </c>
    </row>
    <row r="1991" spans="1:15">
      <c r="A1991" s="1">
        <v>47079</v>
      </c>
      <c r="B1991" s="20">
        <v>43449</v>
      </c>
      <c r="C1991" s="1" t="s">
        <v>50</v>
      </c>
      <c r="D1991" s="1">
        <v>34</v>
      </c>
      <c r="E1991" s="1">
        <v>1144.7394999999999</v>
      </c>
      <c r="F1991" s="1" t="s">
        <v>77</v>
      </c>
      <c r="G1991" s="1">
        <v>48.7</v>
      </c>
      <c r="H1991" s="1" t="s">
        <v>99</v>
      </c>
      <c r="I1991" s="1" t="s">
        <v>70</v>
      </c>
      <c r="J1991" s="1" t="s">
        <v>79</v>
      </c>
      <c r="K1991" s="1" t="s">
        <v>114</v>
      </c>
      <c r="L1991" s="1" t="s">
        <v>115</v>
      </c>
      <c r="M1991" s="20">
        <v>43451</v>
      </c>
      <c r="N1991" s="21">
        <f>E1991-G1991</f>
        <v>1096.0394999999999</v>
      </c>
      <c r="O1991" s="19">
        <f>M1991-B1991</f>
        <v>2</v>
      </c>
    </row>
    <row r="1992" spans="1:15">
      <c r="A1992" s="1">
        <v>30981</v>
      </c>
      <c r="B1992" s="20">
        <v>43145</v>
      </c>
      <c r="C1992" s="1" t="s">
        <v>85</v>
      </c>
      <c r="D1992" s="1">
        <v>22</v>
      </c>
      <c r="E1992" s="1">
        <v>3908.95</v>
      </c>
      <c r="F1992" s="1" t="s">
        <v>77</v>
      </c>
      <c r="G1992" s="1">
        <v>32.1</v>
      </c>
      <c r="H1992" s="1" t="s">
        <v>52</v>
      </c>
      <c r="I1992" s="1" t="s">
        <v>70</v>
      </c>
      <c r="J1992" s="1" t="s">
        <v>79</v>
      </c>
      <c r="K1992" s="1" t="s">
        <v>80</v>
      </c>
      <c r="L1992" s="1" t="s">
        <v>81</v>
      </c>
      <c r="M1992" s="20">
        <v>43147</v>
      </c>
      <c r="N1992" s="21">
        <f>E1992-G1992</f>
        <v>3876.85</v>
      </c>
      <c r="O1992" s="19">
        <f>M1992-B1992</f>
        <v>2</v>
      </c>
    </row>
    <row r="1993" spans="1:15">
      <c r="A1993" s="1">
        <v>49380</v>
      </c>
      <c r="B1993" s="20">
        <v>43589</v>
      </c>
      <c r="C1993" s="1" t="s">
        <v>92</v>
      </c>
      <c r="D1993" s="1">
        <v>11</v>
      </c>
      <c r="E1993" s="1">
        <v>23695.55</v>
      </c>
      <c r="F1993" s="1" t="s">
        <v>51</v>
      </c>
      <c r="G1993" s="1">
        <v>15</v>
      </c>
      <c r="H1993" s="1" t="s">
        <v>93</v>
      </c>
      <c r="I1993" s="1" t="s">
        <v>63</v>
      </c>
      <c r="J1993" s="1" t="s">
        <v>64</v>
      </c>
      <c r="K1993" s="1" t="s">
        <v>97</v>
      </c>
      <c r="L1993" s="1" t="s">
        <v>66</v>
      </c>
      <c r="M1993" s="20">
        <v>43591</v>
      </c>
      <c r="N1993" s="21">
        <f>E1993-G1993</f>
        <v>23680.55</v>
      </c>
      <c r="O1993" s="19">
        <f>M1993-B1993</f>
        <v>2</v>
      </c>
    </row>
    <row r="1994" spans="1:15">
      <c r="A1994" s="1">
        <v>31558</v>
      </c>
      <c r="B1994" s="20">
        <v>43303</v>
      </c>
      <c r="C1994" s="1" t="s">
        <v>85</v>
      </c>
      <c r="D1994" s="1">
        <v>12</v>
      </c>
      <c r="E1994" s="1">
        <v>3928.29</v>
      </c>
      <c r="F1994" s="1" t="s">
        <v>51</v>
      </c>
      <c r="G1994" s="1">
        <v>26.2</v>
      </c>
      <c r="H1994" s="1" t="s">
        <v>62</v>
      </c>
      <c r="I1994" s="1" t="s">
        <v>70</v>
      </c>
      <c r="J1994" s="1" t="s">
        <v>54</v>
      </c>
      <c r="K1994" s="1" t="s">
        <v>98</v>
      </c>
      <c r="L1994" s="1" t="s">
        <v>104</v>
      </c>
      <c r="M1994" s="20">
        <v>43308</v>
      </c>
      <c r="N1994" s="21">
        <f>E1994-G1994</f>
        <v>3902.09</v>
      </c>
      <c r="O1994" s="19">
        <f>M1994-B1994</f>
        <v>5</v>
      </c>
    </row>
    <row r="1995" spans="1:15">
      <c r="A1995" s="1">
        <v>6438</v>
      </c>
      <c r="B1995" s="20">
        <v>42870</v>
      </c>
      <c r="C1995" s="1" t="s">
        <v>61</v>
      </c>
      <c r="D1995" s="1">
        <v>38</v>
      </c>
      <c r="E1995" s="1">
        <v>240.97</v>
      </c>
      <c r="F1995" s="1" t="s">
        <v>51</v>
      </c>
      <c r="G1995" s="1">
        <v>5.6</v>
      </c>
      <c r="H1995" s="1" t="s">
        <v>52</v>
      </c>
      <c r="I1995" s="1" t="s">
        <v>53</v>
      </c>
      <c r="J1995" s="1" t="s">
        <v>54</v>
      </c>
      <c r="K1995" s="1" t="s">
        <v>101</v>
      </c>
      <c r="L1995" s="1" t="s">
        <v>56</v>
      </c>
      <c r="M1995" s="20">
        <v>42871</v>
      </c>
      <c r="N1995" s="21">
        <f>E1995-G1995</f>
        <v>235.37</v>
      </c>
      <c r="O1995" s="19">
        <f>M1995-B1995</f>
        <v>1</v>
      </c>
    </row>
    <row r="1996" spans="1:15">
      <c r="A1996" s="1">
        <v>20805</v>
      </c>
      <c r="B1996" s="20">
        <v>43109</v>
      </c>
      <c r="C1996" s="1" t="s">
        <v>57</v>
      </c>
      <c r="D1996" s="1">
        <v>35</v>
      </c>
      <c r="E1996" s="1">
        <v>447.62</v>
      </c>
      <c r="F1996" s="1" t="s">
        <v>51</v>
      </c>
      <c r="G1996" s="1">
        <v>5.5</v>
      </c>
      <c r="H1996" s="1" t="s">
        <v>52</v>
      </c>
      <c r="I1996" s="1" t="s">
        <v>70</v>
      </c>
      <c r="J1996" s="1" t="s">
        <v>79</v>
      </c>
      <c r="K1996" s="1" t="s">
        <v>87</v>
      </c>
      <c r="L1996" s="1" t="s">
        <v>56</v>
      </c>
      <c r="M1996" s="20">
        <v>43111</v>
      </c>
      <c r="N1996" s="21">
        <f>E1996-G1996</f>
        <v>442.12</v>
      </c>
      <c r="O1996" s="19">
        <f>M1996-B1996</f>
        <v>2</v>
      </c>
    </row>
    <row r="1997" spans="1:15">
      <c r="A1997" s="1">
        <v>47009</v>
      </c>
      <c r="B1997" s="20">
        <v>42524</v>
      </c>
      <c r="C1997" s="1" t="s">
        <v>50</v>
      </c>
      <c r="D1997" s="1">
        <v>32</v>
      </c>
      <c r="E1997" s="1">
        <v>1698.26</v>
      </c>
      <c r="F1997" s="1" t="s">
        <v>69</v>
      </c>
      <c r="G1997" s="1">
        <v>21.4</v>
      </c>
      <c r="H1997" s="1" t="s">
        <v>52</v>
      </c>
      <c r="I1997" s="1" t="s">
        <v>74</v>
      </c>
      <c r="J1997" s="1" t="s">
        <v>64</v>
      </c>
      <c r="K1997" s="1" t="s">
        <v>71</v>
      </c>
      <c r="L1997" s="1" t="s">
        <v>56</v>
      </c>
      <c r="M1997" s="20">
        <v>42526</v>
      </c>
      <c r="N1997" s="21">
        <f>E1997-G1997</f>
        <v>1676.86</v>
      </c>
      <c r="O1997" s="19">
        <f>M1997-B1997</f>
        <v>2</v>
      </c>
    </row>
    <row r="1998" spans="1:15">
      <c r="A1998" s="1">
        <v>52676</v>
      </c>
      <c r="B1998" s="20">
        <v>43705</v>
      </c>
      <c r="C1998" s="1" t="s">
        <v>57</v>
      </c>
      <c r="D1998" s="1">
        <v>46</v>
      </c>
      <c r="E1998" s="1">
        <v>1048</v>
      </c>
      <c r="F1998" s="1" t="s">
        <v>51</v>
      </c>
      <c r="G1998" s="1">
        <v>6.3</v>
      </c>
      <c r="H1998" s="1" t="s">
        <v>91</v>
      </c>
      <c r="I1998" s="1" t="s">
        <v>70</v>
      </c>
      <c r="J1998" s="1" t="s">
        <v>54</v>
      </c>
      <c r="K1998" s="1" t="s">
        <v>101</v>
      </c>
      <c r="L1998" s="1" t="s">
        <v>56</v>
      </c>
      <c r="M1998" s="20">
        <v>43707</v>
      </c>
      <c r="N1998" s="21">
        <f>E1998-G1998</f>
        <v>1041.7</v>
      </c>
      <c r="O1998" s="19">
        <f>M1998-B1998</f>
        <v>2</v>
      </c>
    </row>
    <row r="1999" spans="1:15">
      <c r="A1999" s="1">
        <v>26918</v>
      </c>
      <c r="B1999" s="20">
        <v>42465</v>
      </c>
      <c r="C1999" s="1" t="s">
        <v>85</v>
      </c>
      <c r="D1999" s="1">
        <v>16</v>
      </c>
      <c r="E1999" s="1">
        <v>83.42</v>
      </c>
      <c r="F1999" s="1" t="s">
        <v>51</v>
      </c>
      <c r="G1999" s="1">
        <v>0.8</v>
      </c>
      <c r="H1999" s="1" t="s">
        <v>52</v>
      </c>
      <c r="I1999" s="1" t="s">
        <v>70</v>
      </c>
      <c r="J1999" s="1" t="s">
        <v>54</v>
      </c>
      <c r="K1999" s="1" t="s">
        <v>100</v>
      </c>
      <c r="L1999" s="1" t="s">
        <v>76</v>
      </c>
      <c r="M1999" s="20">
        <v>42474</v>
      </c>
      <c r="N1999" s="21">
        <f>E1999-G1999</f>
        <v>82.62</v>
      </c>
      <c r="O1999" s="19">
        <f>M1999-B1999</f>
        <v>9</v>
      </c>
    </row>
    <row r="2000" spans="1:15">
      <c r="A2000" s="1">
        <v>19521</v>
      </c>
      <c r="B2000" s="20">
        <v>42696</v>
      </c>
      <c r="C2000" s="1" t="s">
        <v>61</v>
      </c>
      <c r="D2000" s="1">
        <v>9</v>
      </c>
      <c r="E2000" s="1">
        <v>375.63</v>
      </c>
      <c r="F2000" s="1" t="s">
        <v>51</v>
      </c>
      <c r="G2000" s="1">
        <v>37.5</v>
      </c>
      <c r="H2000" s="1" t="s">
        <v>88</v>
      </c>
      <c r="I2000" s="1" t="s">
        <v>70</v>
      </c>
      <c r="J2000" s="1" t="s">
        <v>54</v>
      </c>
      <c r="K2000" s="1" t="s">
        <v>82</v>
      </c>
      <c r="L2000" s="1" t="s">
        <v>104</v>
      </c>
      <c r="M2000" s="20">
        <v>42697</v>
      </c>
      <c r="N2000" s="21">
        <f>E2000-G2000</f>
        <v>338.13</v>
      </c>
      <c r="O2000" s="19">
        <f>M2000-B2000</f>
        <v>1</v>
      </c>
    </row>
    <row r="2001" spans="1:15">
      <c r="A2001" s="1">
        <v>22627</v>
      </c>
      <c r="B2001" s="20">
        <v>42827</v>
      </c>
      <c r="C2001" s="1" t="s">
        <v>85</v>
      </c>
      <c r="D2001" s="1">
        <v>33</v>
      </c>
      <c r="E2001" s="1">
        <v>2070.02</v>
      </c>
      <c r="F2001" s="1" t="s">
        <v>51</v>
      </c>
      <c r="G2001" s="1">
        <v>15.5</v>
      </c>
      <c r="H2001" s="1" t="s">
        <v>86</v>
      </c>
      <c r="I2001" s="1" t="s">
        <v>74</v>
      </c>
      <c r="J2001" s="1" t="s">
        <v>79</v>
      </c>
      <c r="K2001" s="1" t="s">
        <v>87</v>
      </c>
      <c r="L2001" s="1" t="s">
        <v>56</v>
      </c>
      <c r="M2001" s="20">
        <v>42832</v>
      </c>
      <c r="N2001" s="21">
        <f>E2001-G2001</f>
        <v>2054.52</v>
      </c>
      <c r="O2001" s="19">
        <f>M2001-B2001</f>
        <v>5</v>
      </c>
    </row>
    <row r="2002" spans="1:15">
      <c r="A2002" s="1">
        <v>49767</v>
      </c>
      <c r="B2002" s="20">
        <v>43046</v>
      </c>
      <c r="C2002" s="1" t="s">
        <v>50</v>
      </c>
      <c r="D2002" s="1">
        <v>43</v>
      </c>
      <c r="E2002" s="1">
        <v>678.78660000000002</v>
      </c>
      <c r="F2002" s="1" t="s">
        <v>51</v>
      </c>
      <c r="G2002" s="1">
        <v>1.5</v>
      </c>
      <c r="H2002" s="1" t="s">
        <v>88</v>
      </c>
      <c r="I2002" s="1" t="s">
        <v>74</v>
      </c>
      <c r="J2002" s="1" t="s">
        <v>54</v>
      </c>
      <c r="K2002" s="1" t="s">
        <v>84</v>
      </c>
      <c r="L2002" s="1" t="s">
        <v>56</v>
      </c>
      <c r="M2002" s="20">
        <v>43046</v>
      </c>
      <c r="N2002" s="21">
        <f>E2002-G2002</f>
        <v>677.28660000000002</v>
      </c>
      <c r="O2002" s="19">
        <f>M2002-B2002</f>
        <v>0</v>
      </c>
    </row>
    <row r="2003" spans="1:15">
      <c r="A2003" s="1">
        <v>25348</v>
      </c>
      <c r="B2003" s="20">
        <v>43594</v>
      </c>
      <c r="C2003" s="1" t="s">
        <v>50</v>
      </c>
      <c r="D2003" s="1">
        <v>7</v>
      </c>
      <c r="E2003" s="1">
        <v>330.87</v>
      </c>
      <c r="F2003" s="1" t="s">
        <v>51</v>
      </c>
      <c r="G2003" s="1">
        <v>1.3</v>
      </c>
      <c r="H2003" s="1" t="s">
        <v>99</v>
      </c>
      <c r="I2003" s="1" t="s">
        <v>74</v>
      </c>
      <c r="J2003" s="1" t="s">
        <v>64</v>
      </c>
      <c r="K2003" s="1" t="s">
        <v>65</v>
      </c>
      <c r="L2003" s="1" t="s">
        <v>90</v>
      </c>
      <c r="M2003" s="20">
        <v>43596</v>
      </c>
      <c r="N2003" s="21">
        <f>E2003-G2003</f>
        <v>329.57</v>
      </c>
      <c r="O2003" s="19">
        <f>M2003-B2003</f>
        <v>2</v>
      </c>
    </row>
    <row r="2004" spans="1:15">
      <c r="A2004" s="1">
        <v>48135</v>
      </c>
      <c r="B2004" s="20">
        <v>42478</v>
      </c>
      <c r="C2004" s="1" t="s">
        <v>57</v>
      </c>
      <c r="D2004" s="1">
        <v>40</v>
      </c>
      <c r="E2004" s="1">
        <v>802.65</v>
      </c>
      <c r="F2004" s="1" t="s">
        <v>51</v>
      </c>
      <c r="G2004" s="1">
        <v>9.6</v>
      </c>
      <c r="H2004" s="1" t="s">
        <v>91</v>
      </c>
      <c r="I2004" s="1" t="s">
        <v>70</v>
      </c>
      <c r="J2004" s="1" t="s">
        <v>79</v>
      </c>
      <c r="K2004" s="1" t="s">
        <v>87</v>
      </c>
      <c r="L2004" s="1" t="s">
        <v>90</v>
      </c>
      <c r="M2004" s="20">
        <v>42478</v>
      </c>
      <c r="N2004" s="21">
        <f>E2004-G2004</f>
        <v>793.05</v>
      </c>
      <c r="O2004" s="19">
        <f>M2004-B2004</f>
        <v>0</v>
      </c>
    </row>
    <row r="2005" spans="1:15">
      <c r="A2005" s="1">
        <v>40835</v>
      </c>
      <c r="B2005" s="20">
        <v>42697</v>
      </c>
      <c r="C2005" s="1" t="s">
        <v>57</v>
      </c>
      <c r="D2005" s="1">
        <v>1</v>
      </c>
      <c r="E2005" s="1">
        <v>20.04</v>
      </c>
      <c r="F2005" s="1" t="s">
        <v>51</v>
      </c>
      <c r="G2005" s="1">
        <v>6.6</v>
      </c>
      <c r="H2005" s="1" t="s">
        <v>119</v>
      </c>
      <c r="I2005" s="1" t="s">
        <v>74</v>
      </c>
      <c r="J2005" s="1" t="s">
        <v>54</v>
      </c>
      <c r="K2005" s="1" t="s">
        <v>82</v>
      </c>
      <c r="L2005" s="1" t="s">
        <v>56</v>
      </c>
      <c r="M2005" s="20">
        <v>42698</v>
      </c>
      <c r="N2005" s="21">
        <f>E2005-G2005</f>
        <v>13.44</v>
      </c>
      <c r="O2005" s="19">
        <f>M2005-B2005</f>
        <v>1</v>
      </c>
    </row>
    <row r="2006" spans="1:15">
      <c r="A2006" s="1">
        <v>51650</v>
      </c>
      <c r="B2006" s="20">
        <v>43251</v>
      </c>
      <c r="C2006" s="1" t="s">
        <v>57</v>
      </c>
      <c r="D2006" s="1">
        <v>19</v>
      </c>
      <c r="E2006" s="1">
        <v>54.816099999999999</v>
      </c>
      <c r="F2006" s="1" t="s">
        <v>51</v>
      </c>
      <c r="G2006" s="1">
        <v>1</v>
      </c>
      <c r="H2006" s="1" t="s">
        <v>99</v>
      </c>
      <c r="I2006" s="1" t="s">
        <v>63</v>
      </c>
      <c r="J2006" s="1" t="s">
        <v>54</v>
      </c>
      <c r="K2006" s="1" t="s">
        <v>100</v>
      </c>
      <c r="L2006" s="1" t="s">
        <v>76</v>
      </c>
      <c r="M2006" s="20">
        <v>43253</v>
      </c>
      <c r="N2006" s="21">
        <f>E2006-G2006</f>
        <v>53.816099999999999</v>
      </c>
      <c r="O2006" s="19">
        <f>M2006-B2006</f>
        <v>2</v>
      </c>
    </row>
    <row r="2007" spans="1:15">
      <c r="A2007" s="1">
        <v>8646</v>
      </c>
      <c r="B2007" s="20">
        <v>42468</v>
      </c>
      <c r="C2007" s="1" t="s">
        <v>57</v>
      </c>
      <c r="D2007" s="1">
        <v>29</v>
      </c>
      <c r="E2007" s="1">
        <v>10227.76</v>
      </c>
      <c r="F2007" s="1" t="s">
        <v>77</v>
      </c>
      <c r="G2007" s="1">
        <v>64.2</v>
      </c>
      <c r="H2007" s="1" t="s">
        <v>99</v>
      </c>
      <c r="I2007" s="1" t="s">
        <v>63</v>
      </c>
      <c r="J2007" s="1" t="s">
        <v>79</v>
      </c>
      <c r="K2007" s="1" t="s">
        <v>114</v>
      </c>
      <c r="L2007" s="1" t="s">
        <v>81</v>
      </c>
      <c r="M2007" s="20">
        <v>42469</v>
      </c>
      <c r="N2007" s="21">
        <f>E2007-G2007</f>
        <v>10163.56</v>
      </c>
      <c r="O2007" s="19">
        <f>M2007-B2007</f>
        <v>1</v>
      </c>
    </row>
    <row r="2008" spans="1:15">
      <c r="A2008" s="1">
        <v>2791</v>
      </c>
      <c r="B2008" s="20">
        <v>42651</v>
      </c>
      <c r="C2008" s="1" t="s">
        <v>57</v>
      </c>
      <c r="D2008" s="1">
        <v>47</v>
      </c>
      <c r="E2008" s="1">
        <v>205.09</v>
      </c>
      <c r="F2008" s="1" t="s">
        <v>51</v>
      </c>
      <c r="G2008" s="1">
        <v>7.5</v>
      </c>
      <c r="H2008" s="1" t="s">
        <v>127</v>
      </c>
      <c r="I2008" s="1" t="s">
        <v>53</v>
      </c>
      <c r="J2008" s="1" t="s">
        <v>54</v>
      </c>
      <c r="K2008" s="1" t="s">
        <v>55</v>
      </c>
      <c r="L2008" s="1" t="s">
        <v>56</v>
      </c>
      <c r="M2008" s="20">
        <v>42651</v>
      </c>
      <c r="N2008" s="21">
        <f>E2008-G2008</f>
        <v>197.59</v>
      </c>
      <c r="O2008" s="19">
        <f>M2008-B2008</f>
        <v>0</v>
      </c>
    </row>
    <row r="2009" spans="1:15">
      <c r="A2009" s="1">
        <v>41664</v>
      </c>
      <c r="B2009" s="20">
        <v>43437</v>
      </c>
      <c r="C2009" s="1" t="s">
        <v>50</v>
      </c>
      <c r="D2009" s="1">
        <v>5</v>
      </c>
      <c r="E2009" s="1">
        <v>58.64</v>
      </c>
      <c r="F2009" s="1" t="s">
        <v>51</v>
      </c>
      <c r="G2009" s="1">
        <v>2.1</v>
      </c>
      <c r="H2009" s="1" t="s">
        <v>52</v>
      </c>
      <c r="I2009" s="1" t="s">
        <v>53</v>
      </c>
      <c r="J2009" s="1" t="s">
        <v>64</v>
      </c>
      <c r="K2009" s="1" t="s">
        <v>71</v>
      </c>
      <c r="L2009" s="1" t="s">
        <v>90</v>
      </c>
      <c r="M2009" s="20">
        <v>43437</v>
      </c>
      <c r="N2009" s="21">
        <f>E2009-G2009</f>
        <v>56.54</v>
      </c>
      <c r="O2009" s="19">
        <f>M2009-B2009</f>
        <v>0</v>
      </c>
    </row>
    <row r="2010" spans="1:15">
      <c r="A2010" s="1">
        <v>7527</v>
      </c>
      <c r="B2010" s="20">
        <v>42714</v>
      </c>
      <c r="C2010" s="1" t="s">
        <v>92</v>
      </c>
      <c r="D2010" s="1">
        <v>37</v>
      </c>
      <c r="E2010" s="1">
        <v>599.62</v>
      </c>
      <c r="F2010" s="1" t="s">
        <v>51</v>
      </c>
      <c r="G2010" s="1">
        <v>4</v>
      </c>
      <c r="H2010" s="1" t="s">
        <v>93</v>
      </c>
      <c r="I2010" s="1" t="s">
        <v>74</v>
      </c>
      <c r="J2010" s="1" t="s">
        <v>79</v>
      </c>
      <c r="K2010" s="1" t="s">
        <v>87</v>
      </c>
      <c r="L2010" s="1" t="s">
        <v>90</v>
      </c>
      <c r="M2010" s="20">
        <v>42715</v>
      </c>
      <c r="N2010" s="21">
        <f>E2010-G2010</f>
        <v>595.62</v>
      </c>
      <c r="O2010" s="19">
        <f>M2010-B2010</f>
        <v>1</v>
      </c>
    </row>
    <row r="2011" spans="1:15">
      <c r="A2011" s="1">
        <v>30150</v>
      </c>
      <c r="B2011" s="20">
        <v>43011</v>
      </c>
      <c r="C2011" s="1" t="s">
        <v>50</v>
      </c>
      <c r="D2011" s="1">
        <v>30</v>
      </c>
      <c r="E2011" s="1">
        <v>474.5</v>
      </c>
      <c r="F2011" s="1" t="s">
        <v>51</v>
      </c>
      <c r="G2011" s="1">
        <v>1.5</v>
      </c>
      <c r="H2011" s="1" t="s">
        <v>78</v>
      </c>
      <c r="I2011" s="1" t="s">
        <v>70</v>
      </c>
      <c r="J2011" s="1" t="s">
        <v>54</v>
      </c>
      <c r="K2011" s="1" t="s">
        <v>84</v>
      </c>
      <c r="L2011" s="1" t="s">
        <v>56</v>
      </c>
      <c r="M2011" s="20">
        <v>43012</v>
      </c>
      <c r="N2011" s="21">
        <f>E2011-G2011</f>
        <v>473</v>
      </c>
      <c r="O2011" s="19">
        <f>M2011-B2011</f>
        <v>1</v>
      </c>
    </row>
    <row r="2012" spans="1:15">
      <c r="A2012" s="1">
        <v>43076</v>
      </c>
      <c r="B2012" s="20">
        <v>42901</v>
      </c>
      <c r="C2012" s="1" t="s">
        <v>61</v>
      </c>
      <c r="D2012" s="1">
        <v>33</v>
      </c>
      <c r="E2012" s="1">
        <v>3890.9159</v>
      </c>
      <c r="F2012" s="1" t="s">
        <v>77</v>
      </c>
      <c r="G2012" s="1">
        <v>32.1</v>
      </c>
      <c r="H2012" s="1" t="s">
        <v>78</v>
      </c>
      <c r="I2012" s="1" t="s">
        <v>70</v>
      </c>
      <c r="J2012" s="1" t="s">
        <v>79</v>
      </c>
      <c r="K2012" s="1" t="s">
        <v>80</v>
      </c>
      <c r="L2012" s="1" t="s">
        <v>81</v>
      </c>
      <c r="M2012" s="20">
        <v>42901</v>
      </c>
      <c r="N2012" s="21">
        <f>E2012-G2012</f>
        <v>3858.8159000000001</v>
      </c>
      <c r="O2012" s="19">
        <f>M2012-B2012</f>
        <v>0</v>
      </c>
    </row>
    <row r="2013" spans="1:15">
      <c r="A2013" s="1">
        <v>31682</v>
      </c>
      <c r="B2013" s="20">
        <v>42802</v>
      </c>
      <c r="C2013" s="1" t="s">
        <v>85</v>
      </c>
      <c r="D2013" s="1">
        <v>42</v>
      </c>
      <c r="E2013" s="1">
        <v>3409.84</v>
      </c>
      <c r="F2013" s="1" t="s">
        <v>51</v>
      </c>
      <c r="G2013" s="1">
        <v>21.3</v>
      </c>
      <c r="H2013" s="1" t="s">
        <v>86</v>
      </c>
      <c r="I2013" s="1" t="s">
        <v>53</v>
      </c>
      <c r="J2013" s="1" t="s">
        <v>54</v>
      </c>
      <c r="K2013" s="1" t="s">
        <v>98</v>
      </c>
      <c r="L2013" s="1" t="s">
        <v>104</v>
      </c>
      <c r="M2013" s="20">
        <v>42811</v>
      </c>
      <c r="N2013" s="21">
        <f>E2013-G2013</f>
        <v>3388.54</v>
      </c>
      <c r="O2013" s="19">
        <f>M2013-B2013</f>
        <v>9</v>
      </c>
    </row>
    <row r="2014" spans="1:15">
      <c r="A2014" s="1">
        <v>48034</v>
      </c>
      <c r="B2014" s="20">
        <v>42564</v>
      </c>
      <c r="C2014" s="1" t="s">
        <v>61</v>
      </c>
      <c r="D2014" s="1">
        <v>12</v>
      </c>
      <c r="E2014" s="1">
        <v>2504.34</v>
      </c>
      <c r="F2014" s="1" t="s">
        <v>77</v>
      </c>
      <c r="G2014" s="1">
        <v>63.4</v>
      </c>
      <c r="H2014" s="1" t="s">
        <v>52</v>
      </c>
      <c r="I2014" s="1" t="s">
        <v>70</v>
      </c>
      <c r="J2014" s="1" t="s">
        <v>79</v>
      </c>
      <c r="K2014" s="1" t="s">
        <v>114</v>
      </c>
      <c r="L2014" s="1" t="s">
        <v>115</v>
      </c>
      <c r="M2014" s="20">
        <v>42564</v>
      </c>
      <c r="N2014" s="21">
        <f>E2014-G2014</f>
        <v>2440.94</v>
      </c>
      <c r="O2014" s="19">
        <f>M2014-B2014</f>
        <v>0</v>
      </c>
    </row>
    <row r="2015" spans="1:15">
      <c r="A2015" s="1">
        <v>40321</v>
      </c>
      <c r="B2015" s="20">
        <v>42908</v>
      </c>
      <c r="C2015" s="1" t="s">
        <v>57</v>
      </c>
      <c r="D2015" s="1">
        <v>23</v>
      </c>
      <c r="E2015" s="1">
        <v>1588.4</v>
      </c>
      <c r="F2015" s="1" t="s">
        <v>51</v>
      </c>
      <c r="G2015" s="1">
        <v>21.4</v>
      </c>
      <c r="H2015" s="1" t="s">
        <v>91</v>
      </c>
      <c r="I2015" s="1" t="s">
        <v>63</v>
      </c>
      <c r="J2015" s="1" t="s">
        <v>54</v>
      </c>
      <c r="K2015" s="1" t="s">
        <v>55</v>
      </c>
      <c r="L2015" s="1" t="s">
        <v>56</v>
      </c>
      <c r="M2015" s="20">
        <v>42910</v>
      </c>
      <c r="N2015" s="21">
        <f>E2015-G2015</f>
        <v>1567</v>
      </c>
      <c r="O2015" s="19">
        <f>M2015-B2015</f>
        <v>2</v>
      </c>
    </row>
    <row r="2016" spans="1:15">
      <c r="A2016" s="1">
        <v>10080</v>
      </c>
      <c r="B2016" s="20">
        <v>42777</v>
      </c>
      <c r="C2016" s="1" t="s">
        <v>85</v>
      </c>
      <c r="D2016" s="1">
        <v>20</v>
      </c>
      <c r="E2016" s="1">
        <v>681.63279999999997</v>
      </c>
      <c r="F2016" s="1" t="s">
        <v>51</v>
      </c>
      <c r="G2016" s="1">
        <v>4.3</v>
      </c>
      <c r="H2016" s="1" t="s">
        <v>95</v>
      </c>
      <c r="I2016" s="1" t="s">
        <v>53</v>
      </c>
      <c r="J2016" s="1" t="s">
        <v>64</v>
      </c>
      <c r="K2016" s="1" t="s">
        <v>71</v>
      </c>
      <c r="L2016" s="1" t="s">
        <v>56</v>
      </c>
      <c r="M2016" s="20">
        <v>42784</v>
      </c>
      <c r="N2016" s="21">
        <f>E2016-G2016</f>
        <v>677.33280000000002</v>
      </c>
      <c r="O2016" s="19">
        <f>M2016-B2016</f>
        <v>7</v>
      </c>
    </row>
    <row r="2017" spans="1:15">
      <c r="A2017" s="1">
        <v>33570</v>
      </c>
      <c r="B2017" s="20">
        <v>43815</v>
      </c>
      <c r="C2017" s="1" t="s">
        <v>61</v>
      </c>
      <c r="D2017" s="1">
        <v>1</v>
      </c>
      <c r="E2017" s="1">
        <v>1605.88</v>
      </c>
      <c r="F2017" s="1" t="s">
        <v>77</v>
      </c>
      <c r="G2017" s="1">
        <v>31.8</v>
      </c>
      <c r="H2017" s="1" t="s">
        <v>73</v>
      </c>
      <c r="I2017" s="1" t="s">
        <v>53</v>
      </c>
      <c r="J2017" s="1" t="s">
        <v>64</v>
      </c>
      <c r="K2017" s="1" t="s">
        <v>97</v>
      </c>
      <c r="L2017" s="1" t="s">
        <v>81</v>
      </c>
      <c r="M2017" s="20">
        <v>43817</v>
      </c>
      <c r="N2017" s="21">
        <f>E2017-G2017</f>
        <v>1574.0800000000002</v>
      </c>
      <c r="O2017" s="19">
        <f>M2017-B2017</f>
        <v>2</v>
      </c>
    </row>
    <row r="2018" spans="1:15">
      <c r="A2018" s="1">
        <v>58182</v>
      </c>
      <c r="B2018" s="20">
        <v>42420</v>
      </c>
      <c r="C2018" s="1" t="s">
        <v>57</v>
      </c>
      <c r="D2018" s="1">
        <v>24</v>
      </c>
      <c r="E2018" s="1">
        <v>512.66999999999996</v>
      </c>
      <c r="F2018" s="1" t="s">
        <v>69</v>
      </c>
      <c r="G2018" s="1">
        <v>6.6</v>
      </c>
      <c r="H2018" s="1" t="s">
        <v>99</v>
      </c>
      <c r="I2018" s="1" t="s">
        <v>53</v>
      </c>
      <c r="J2018" s="1" t="s">
        <v>79</v>
      </c>
      <c r="K2018" s="1" t="s">
        <v>87</v>
      </c>
      <c r="L2018" s="1" t="s">
        <v>90</v>
      </c>
      <c r="M2018" s="20">
        <v>42422</v>
      </c>
      <c r="N2018" s="21">
        <f>E2018-G2018</f>
        <v>506.06999999999994</v>
      </c>
      <c r="O2018" s="19">
        <f>M2018-B2018</f>
        <v>2</v>
      </c>
    </row>
    <row r="2019" spans="1:15">
      <c r="A2019" s="1">
        <v>59905</v>
      </c>
      <c r="B2019" s="20">
        <v>43569</v>
      </c>
      <c r="C2019" s="1" t="s">
        <v>57</v>
      </c>
      <c r="D2019" s="1">
        <v>6</v>
      </c>
      <c r="E2019" s="1">
        <v>52.18</v>
      </c>
      <c r="F2019" s="1" t="s">
        <v>51</v>
      </c>
      <c r="G2019" s="1">
        <v>1.8</v>
      </c>
      <c r="H2019" s="1" t="s">
        <v>73</v>
      </c>
      <c r="I2019" s="1" t="s">
        <v>74</v>
      </c>
      <c r="J2019" s="1" t="s">
        <v>54</v>
      </c>
      <c r="K2019" s="1" t="s">
        <v>101</v>
      </c>
      <c r="L2019" s="1" t="s">
        <v>76</v>
      </c>
      <c r="M2019" s="20">
        <v>43571</v>
      </c>
      <c r="N2019" s="21">
        <f>E2019-G2019</f>
        <v>50.38</v>
      </c>
      <c r="O2019" s="19">
        <f>M2019-B2019</f>
        <v>2</v>
      </c>
    </row>
    <row r="2020" spans="1:15">
      <c r="A2020" s="1">
        <v>21796</v>
      </c>
      <c r="B2020" s="20">
        <v>43591</v>
      </c>
      <c r="C2020" s="1" t="s">
        <v>85</v>
      </c>
      <c r="D2020" s="1">
        <v>31</v>
      </c>
      <c r="E2020" s="1">
        <v>36.615400000000001</v>
      </c>
      <c r="F2020" s="1" t="s">
        <v>51</v>
      </c>
      <c r="G2020" s="1">
        <v>0.7</v>
      </c>
      <c r="H2020" s="1" t="s">
        <v>52</v>
      </c>
      <c r="I2020" s="1" t="s">
        <v>70</v>
      </c>
      <c r="J2020" s="1" t="s">
        <v>54</v>
      </c>
      <c r="K2020" s="1" t="s">
        <v>123</v>
      </c>
      <c r="L2020" s="1" t="s">
        <v>76</v>
      </c>
      <c r="M2020" s="20">
        <v>43596</v>
      </c>
      <c r="N2020" s="21">
        <f>E2020-G2020</f>
        <v>35.915399999999998</v>
      </c>
      <c r="O2020" s="19">
        <f>M2020-B2020</f>
        <v>5</v>
      </c>
    </row>
    <row r="2021" spans="1:15">
      <c r="A2021" s="1">
        <v>24614</v>
      </c>
      <c r="B2021" s="20">
        <v>42694</v>
      </c>
      <c r="C2021" s="1" t="s">
        <v>85</v>
      </c>
      <c r="D2021" s="1">
        <v>33</v>
      </c>
      <c r="E2021" s="1">
        <v>1759.71</v>
      </c>
      <c r="F2021" s="1" t="s">
        <v>51</v>
      </c>
      <c r="G2021" s="1">
        <v>7</v>
      </c>
      <c r="H2021" s="1" t="s">
        <v>93</v>
      </c>
      <c r="I2021" s="1" t="s">
        <v>70</v>
      </c>
      <c r="J2021" s="1" t="s">
        <v>64</v>
      </c>
      <c r="K2021" s="1" t="s">
        <v>71</v>
      </c>
      <c r="L2021" s="1" t="s">
        <v>56</v>
      </c>
      <c r="M2021" s="20">
        <v>42701</v>
      </c>
      <c r="N2021" s="21">
        <f>E2021-G2021</f>
        <v>1752.71</v>
      </c>
      <c r="O2021" s="19">
        <f>M2021-B2021</f>
        <v>7</v>
      </c>
    </row>
    <row r="2022" spans="1:15">
      <c r="A2022" s="1">
        <v>46307</v>
      </c>
      <c r="B2022" s="20">
        <v>43136</v>
      </c>
      <c r="C2022" s="1" t="s">
        <v>92</v>
      </c>
      <c r="D2022" s="1">
        <v>27</v>
      </c>
      <c r="E2022" s="1">
        <v>1303.01</v>
      </c>
      <c r="F2022" s="1" t="s">
        <v>51</v>
      </c>
      <c r="G2022" s="1">
        <v>6.7</v>
      </c>
      <c r="H2022" s="1" t="s">
        <v>52</v>
      </c>
      <c r="I2022" s="1" t="s">
        <v>63</v>
      </c>
      <c r="J2022" s="1" t="s">
        <v>54</v>
      </c>
      <c r="K2022" s="1" t="s">
        <v>82</v>
      </c>
      <c r="L2022" s="1" t="s">
        <v>56</v>
      </c>
      <c r="M2022" s="20">
        <v>43139</v>
      </c>
      <c r="N2022" s="21">
        <f>E2022-G2022</f>
        <v>1296.31</v>
      </c>
      <c r="O2022" s="19">
        <f>M2022-B2022</f>
        <v>3</v>
      </c>
    </row>
    <row r="2023" spans="1:15">
      <c r="A2023" s="1">
        <v>38852</v>
      </c>
      <c r="B2023" s="20">
        <v>42674</v>
      </c>
      <c r="C2023" s="1" t="s">
        <v>61</v>
      </c>
      <c r="D2023" s="1">
        <v>25</v>
      </c>
      <c r="E2023" s="1">
        <v>162.97</v>
      </c>
      <c r="F2023" s="1" t="s">
        <v>51</v>
      </c>
      <c r="G2023" s="1">
        <v>1.6</v>
      </c>
      <c r="H2023" s="1" t="s">
        <v>99</v>
      </c>
      <c r="I2023" s="1" t="s">
        <v>74</v>
      </c>
      <c r="J2023" s="1" t="s">
        <v>54</v>
      </c>
      <c r="K2023" s="1" t="s">
        <v>55</v>
      </c>
      <c r="L2023" s="1" t="s">
        <v>56</v>
      </c>
      <c r="M2023" s="20">
        <v>42676</v>
      </c>
      <c r="N2023" s="21">
        <f>E2023-G2023</f>
        <v>161.37</v>
      </c>
      <c r="O2023" s="19">
        <f>M2023-B2023</f>
        <v>2</v>
      </c>
    </row>
    <row r="2024" spans="1:15">
      <c r="A2024" s="1">
        <v>6183</v>
      </c>
      <c r="B2024" s="20">
        <v>43631</v>
      </c>
      <c r="C2024" s="1" t="s">
        <v>92</v>
      </c>
      <c r="D2024" s="1">
        <v>41</v>
      </c>
      <c r="E2024" s="1">
        <v>2131.37</v>
      </c>
      <c r="F2024" s="1" t="s">
        <v>51</v>
      </c>
      <c r="G2024" s="1">
        <v>6.3</v>
      </c>
      <c r="H2024" s="1" t="s">
        <v>93</v>
      </c>
      <c r="I2024" s="1" t="s">
        <v>74</v>
      </c>
      <c r="J2024" s="1" t="s">
        <v>54</v>
      </c>
      <c r="K2024" s="1" t="s">
        <v>101</v>
      </c>
      <c r="L2024" s="1" t="s">
        <v>56</v>
      </c>
      <c r="M2024" s="20">
        <v>43632</v>
      </c>
      <c r="N2024" s="21">
        <f>E2024-G2024</f>
        <v>2125.0699999999997</v>
      </c>
      <c r="O2024" s="19">
        <f>M2024-B2024</f>
        <v>1</v>
      </c>
    </row>
    <row r="2025" spans="1:15">
      <c r="A2025" s="1">
        <v>22022</v>
      </c>
      <c r="B2025" s="20">
        <v>42827</v>
      </c>
      <c r="C2025" s="1" t="s">
        <v>50</v>
      </c>
      <c r="D2025" s="1">
        <v>1</v>
      </c>
      <c r="E2025" s="1">
        <v>1508.55</v>
      </c>
      <c r="F2025" s="1" t="s">
        <v>77</v>
      </c>
      <c r="G2025" s="1">
        <v>31.8</v>
      </c>
      <c r="H2025" s="1" t="s">
        <v>99</v>
      </c>
      <c r="I2025" s="1" t="s">
        <v>74</v>
      </c>
      <c r="J2025" s="1" t="s">
        <v>64</v>
      </c>
      <c r="K2025" s="1" t="s">
        <v>97</v>
      </c>
      <c r="L2025" s="1" t="s">
        <v>81</v>
      </c>
      <c r="M2025" s="20">
        <v>42828</v>
      </c>
      <c r="N2025" s="21">
        <f>E2025-G2025</f>
        <v>1476.75</v>
      </c>
      <c r="O2025" s="19">
        <f>M2025-B2025</f>
        <v>1</v>
      </c>
    </row>
    <row r="2026" spans="1:15">
      <c r="A2026" s="1">
        <v>3104</v>
      </c>
      <c r="B2026" s="20">
        <v>42992</v>
      </c>
      <c r="C2026" s="1" t="s">
        <v>92</v>
      </c>
      <c r="D2026" s="1">
        <v>24</v>
      </c>
      <c r="E2026" s="1">
        <v>407.01</v>
      </c>
      <c r="F2026" s="1" t="s">
        <v>69</v>
      </c>
      <c r="G2026" s="1">
        <v>5.8</v>
      </c>
      <c r="H2026" s="1" t="s">
        <v>86</v>
      </c>
      <c r="I2026" s="1" t="s">
        <v>63</v>
      </c>
      <c r="J2026" s="1" t="s">
        <v>54</v>
      </c>
      <c r="K2026" s="1" t="s">
        <v>100</v>
      </c>
      <c r="L2026" s="1" t="s">
        <v>90</v>
      </c>
      <c r="M2026" s="20">
        <v>42992</v>
      </c>
      <c r="N2026" s="21">
        <f>E2026-G2026</f>
        <v>401.21</v>
      </c>
      <c r="O2026" s="19">
        <f>M2026-B2026</f>
        <v>0</v>
      </c>
    </row>
    <row r="2027" spans="1:15">
      <c r="A2027" s="1">
        <v>59234</v>
      </c>
      <c r="B2027" s="20">
        <v>43675</v>
      </c>
      <c r="C2027" s="1" t="s">
        <v>85</v>
      </c>
      <c r="D2027" s="1">
        <v>16</v>
      </c>
      <c r="E2027" s="1">
        <v>853.05</v>
      </c>
      <c r="F2027" s="1" t="s">
        <v>77</v>
      </c>
      <c r="G2027" s="1">
        <v>15.2</v>
      </c>
      <c r="H2027" s="1" t="s">
        <v>119</v>
      </c>
      <c r="I2027" s="1" t="s">
        <v>53</v>
      </c>
      <c r="J2027" s="1" t="s">
        <v>79</v>
      </c>
      <c r="K2027" s="1" t="s">
        <v>80</v>
      </c>
      <c r="L2027" s="1" t="s">
        <v>81</v>
      </c>
      <c r="M2027" s="20">
        <v>43680</v>
      </c>
      <c r="N2027" s="21">
        <f>E2027-G2027</f>
        <v>837.84999999999991</v>
      </c>
      <c r="O2027" s="19">
        <f>M2027-B2027</f>
        <v>5</v>
      </c>
    </row>
    <row r="2028" spans="1:15">
      <c r="A2028" s="1">
        <v>45539</v>
      </c>
      <c r="B2028" s="20">
        <v>42583</v>
      </c>
      <c r="C2028" s="1" t="s">
        <v>61</v>
      </c>
      <c r="D2028" s="1">
        <v>15</v>
      </c>
      <c r="E2028" s="1">
        <v>288.04000000000002</v>
      </c>
      <c r="F2028" s="1" t="s">
        <v>69</v>
      </c>
      <c r="G2028" s="1">
        <v>2.1</v>
      </c>
      <c r="H2028" s="1" t="s">
        <v>73</v>
      </c>
      <c r="I2028" s="1" t="s">
        <v>53</v>
      </c>
      <c r="J2028" s="1" t="s">
        <v>64</v>
      </c>
      <c r="K2028" s="1" t="s">
        <v>71</v>
      </c>
      <c r="L2028" s="1" t="s">
        <v>90</v>
      </c>
      <c r="M2028" s="20">
        <v>42585</v>
      </c>
      <c r="N2028" s="21">
        <f>E2028-G2028</f>
        <v>285.94</v>
      </c>
      <c r="O2028" s="19">
        <f>M2028-B2028</f>
        <v>2</v>
      </c>
    </row>
    <row r="2029" spans="1:15">
      <c r="A2029" s="1">
        <v>37606</v>
      </c>
      <c r="B2029" s="20">
        <v>42787</v>
      </c>
      <c r="C2029" s="1" t="s">
        <v>50</v>
      </c>
      <c r="D2029" s="1">
        <v>41</v>
      </c>
      <c r="E2029" s="1">
        <v>159.41999999999999</v>
      </c>
      <c r="F2029" s="1" t="s">
        <v>51</v>
      </c>
      <c r="G2029" s="1">
        <v>4.5</v>
      </c>
      <c r="H2029" s="1" t="s">
        <v>73</v>
      </c>
      <c r="I2029" s="1" t="s">
        <v>63</v>
      </c>
      <c r="J2029" s="1" t="s">
        <v>54</v>
      </c>
      <c r="K2029" s="1" t="s">
        <v>100</v>
      </c>
      <c r="L2029" s="1" t="s">
        <v>90</v>
      </c>
      <c r="M2029" s="20">
        <v>42789</v>
      </c>
      <c r="N2029" s="21">
        <f>E2029-G2029</f>
        <v>154.91999999999999</v>
      </c>
      <c r="O2029" s="19">
        <f>M2029-B2029</f>
        <v>2</v>
      </c>
    </row>
    <row r="2030" spans="1:15">
      <c r="A2030" s="1">
        <v>56967</v>
      </c>
      <c r="B2030" s="20">
        <v>43526</v>
      </c>
      <c r="C2030" s="1" t="s">
        <v>85</v>
      </c>
      <c r="D2030" s="1">
        <v>17</v>
      </c>
      <c r="E2030" s="1">
        <v>1480.77</v>
      </c>
      <c r="F2030" s="1" t="s">
        <v>69</v>
      </c>
      <c r="G2030" s="1">
        <v>6.6</v>
      </c>
      <c r="H2030" s="1" t="s">
        <v>52</v>
      </c>
      <c r="I2030" s="1" t="s">
        <v>70</v>
      </c>
      <c r="J2030" s="1" t="s">
        <v>64</v>
      </c>
      <c r="K2030" s="1" t="s">
        <v>71</v>
      </c>
      <c r="L2030" s="1" t="s">
        <v>56</v>
      </c>
      <c r="M2030" s="20">
        <v>43533</v>
      </c>
      <c r="N2030" s="21">
        <f>E2030-G2030</f>
        <v>1474.17</v>
      </c>
      <c r="O2030" s="19">
        <f>M2030-B2030</f>
        <v>7</v>
      </c>
    </row>
    <row r="2031" spans="1:15">
      <c r="A2031" s="1">
        <v>50567</v>
      </c>
      <c r="B2031" s="20">
        <v>43500</v>
      </c>
      <c r="C2031" s="1" t="s">
        <v>92</v>
      </c>
      <c r="D2031" s="1">
        <v>22</v>
      </c>
      <c r="E2031" s="1">
        <v>1611.07</v>
      </c>
      <c r="F2031" s="1" t="s">
        <v>77</v>
      </c>
      <c r="G2031" s="1">
        <v>32.1</v>
      </c>
      <c r="H2031" s="1" t="s">
        <v>78</v>
      </c>
      <c r="I2031" s="1" t="s">
        <v>70</v>
      </c>
      <c r="J2031" s="1" t="s">
        <v>79</v>
      </c>
      <c r="K2031" s="1" t="s">
        <v>80</v>
      </c>
      <c r="L2031" s="1" t="s">
        <v>81</v>
      </c>
      <c r="M2031" s="20">
        <v>43501</v>
      </c>
      <c r="N2031" s="21">
        <f>E2031-G2031</f>
        <v>1578.97</v>
      </c>
      <c r="O2031" s="19">
        <f>M2031-B2031</f>
        <v>1</v>
      </c>
    </row>
    <row r="2032" spans="1:15">
      <c r="A2032" s="1">
        <v>27109</v>
      </c>
      <c r="B2032" s="20">
        <v>43503</v>
      </c>
      <c r="C2032" s="1" t="s">
        <v>50</v>
      </c>
      <c r="D2032" s="1">
        <v>48</v>
      </c>
      <c r="E2032" s="1">
        <v>575.9</v>
      </c>
      <c r="F2032" s="1" t="s">
        <v>51</v>
      </c>
      <c r="G2032" s="1">
        <v>7</v>
      </c>
      <c r="H2032" s="1" t="s">
        <v>62</v>
      </c>
      <c r="I2032" s="1" t="s">
        <v>63</v>
      </c>
      <c r="J2032" s="1" t="s">
        <v>64</v>
      </c>
      <c r="K2032" s="1" t="s">
        <v>71</v>
      </c>
      <c r="L2032" s="1" t="s">
        <v>56</v>
      </c>
      <c r="M2032" s="20">
        <v>43505</v>
      </c>
      <c r="N2032" s="21">
        <f>E2032-G2032</f>
        <v>568.9</v>
      </c>
      <c r="O2032" s="19">
        <f>M2032-B2032</f>
        <v>2</v>
      </c>
    </row>
    <row r="2033" spans="1:15">
      <c r="A2033" s="1">
        <v>2530</v>
      </c>
      <c r="B2033" s="20">
        <v>42448</v>
      </c>
      <c r="C2033" s="1" t="s">
        <v>92</v>
      </c>
      <c r="D2033" s="1">
        <v>9</v>
      </c>
      <c r="E2033" s="1">
        <v>25.1</v>
      </c>
      <c r="F2033" s="1" t="s">
        <v>51</v>
      </c>
      <c r="G2033" s="1">
        <v>0.5</v>
      </c>
      <c r="H2033" s="1" t="s">
        <v>73</v>
      </c>
      <c r="I2033" s="1" t="s">
        <v>53</v>
      </c>
      <c r="J2033" s="1" t="s">
        <v>54</v>
      </c>
      <c r="K2033" s="1" t="s">
        <v>58</v>
      </c>
      <c r="L2033" s="1" t="s">
        <v>56</v>
      </c>
      <c r="M2033" s="20">
        <v>42450</v>
      </c>
      <c r="N2033" s="21">
        <f>E2033-G2033</f>
        <v>24.6</v>
      </c>
      <c r="O2033" s="19">
        <f>M2033-B2033</f>
        <v>2</v>
      </c>
    </row>
    <row r="2034" spans="1:15">
      <c r="A2034" s="1">
        <v>33254</v>
      </c>
      <c r="B2034" s="20">
        <v>43406</v>
      </c>
      <c r="C2034" s="1" t="s">
        <v>61</v>
      </c>
      <c r="D2034" s="1">
        <v>11</v>
      </c>
      <c r="E2034" s="1">
        <v>498.99</v>
      </c>
      <c r="F2034" s="1" t="s">
        <v>51</v>
      </c>
      <c r="G2034" s="1">
        <v>9.8000000000000007</v>
      </c>
      <c r="H2034" s="1" t="s">
        <v>99</v>
      </c>
      <c r="I2034" s="1" t="s">
        <v>70</v>
      </c>
      <c r="J2034" s="1" t="s">
        <v>79</v>
      </c>
      <c r="K2034" s="1" t="s">
        <v>87</v>
      </c>
      <c r="L2034" s="1" t="s">
        <v>76</v>
      </c>
      <c r="M2034" s="20">
        <v>43408</v>
      </c>
      <c r="N2034" s="21">
        <f>E2034-G2034</f>
        <v>489.19</v>
      </c>
      <c r="O2034" s="19">
        <f>M2034-B2034</f>
        <v>2</v>
      </c>
    </row>
    <row r="2035" spans="1:15">
      <c r="A2035" s="1">
        <v>195</v>
      </c>
      <c r="B2035" s="20">
        <v>43095</v>
      </c>
      <c r="C2035" s="1" t="s">
        <v>92</v>
      </c>
      <c r="D2035" s="1">
        <v>34</v>
      </c>
      <c r="E2035" s="1">
        <v>1407.84</v>
      </c>
      <c r="F2035" s="1" t="s">
        <v>51</v>
      </c>
      <c r="G2035" s="1">
        <v>14.9</v>
      </c>
      <c r="H2035" s="1" t="s">
        <v>95</v>
      </c>
      <c r="I2035" s="1" t="s">
        <v>70</v>
      </c>
      <c r="J2035" s="1" t="s">
        <v>54</v>
      </c>
      <c r="K2035" s="1" t="s">
        <v>100</v>
      </c>
      <c r="L2035" s="1" t="s">
        <v>76</v>
      </c>
      <c r="M2035" s="20">
        <v>43097</v>
      </c>
      <c r="N2035" s="21">
        <f>E2035-G2035</f>
        <v>1392.9399999999998</v>
      </c>
      <c r="O2035" s="19">
        <f>M2035-B2035</f>
        <v>2</v>
      </c>
    </row>
    <row r="2036" spans="1:15">
      <c r="A2036" s="1">
        <v>2755</v>
      </c>
      <c r="B2036" s="20">
        <v>43501</v>
      </c>
      <c r="C2036" s="1" t="s">
        <v>61</v>
      </c>
      <c r="D2036" s="1">
        <v>30</v>
      </c>
      <c r="E2036" s="1">
        <v>787.84</v>
      </c>
      <c r="F2036" s="1" t="s">
        <v>51</v>
      </c>
      <c r="G2036" s="1">
        <v>3.2</v>
      </c>
      <c r="H2036" s="1" t="s">
        <v>52</v>
      </c>
      <c r="I2036" s="1" t="s">
        <v>53</v>
      </c>
      <c r="J2036" s="1" t="s">
        <v>54</v>
      </c>
      <c r="K2036" s="1" t="s">
        <v>55</v>
      </c>
      <c r="L2036" s="1" t="s">
        <v>56</v>
      </c>
      <c r="M2036" s="20">
        <v>43501</v>
      </c>
      <c r="N2036" s="21">
        <f>E2036-G2036</f>
        <v>784.64</v>
      </c>
      <c r="O2036" s="19">
        <f>M2036-B2036</f>
        <v>0</v>
      </c>
    </row>
    <row r="2037" spans="1:15">
      <c r="A2037" s="1">
        <v>9922</v>
      </c>
      <c r="B2037" s="20">
        <v>43192</v>
      </c>
      <c r="C2037" s="1" t="s">
        <v>61</v>
      </c>
      <c r="D2037" s="1">
        <v>24</v>
      </c>
      <c r="E2037" s="1">
        <v>6856.88</v>
      </c>
      <c r="F2037" s="1" t="s">
        <v>77</v>
      </c>
      <c r="G2037" s="1">
        <v>38.200000000000003</v>
      </c>
      <c r="H2037" s="1" t="s">
        <v>86</v>
      </c>
      <c r="I2037" s="1" t="s">
        <v>63</v>
      </c>
      <c r="J2037" s="1" t="s">
        <v>79</v>
      </c>
      <c r="K2037" s="1" t="s">
        <v>114</v>
      </c>
      <c r="L2037" s="1" t="s">
        <v>115</v>
      </c>
      <c r="M2037" s="20">
        <v>43193</v>
      </c>
      <c r="N2037" s="21">
        <f>E2037-G2037</f>
        <v>6818.68</v>
      </c>
      <c r="O2037" s="19">
        <f>M2037-B2037</f>
        <v>1</v>
      </c>
    </row>
    <row r="2038" spans="1:15">
      <c r="A2038" s="1">
        <v>3522</v>
      </c>
      <c r="B2038" s="20">
        <v>42637</v>
      </c>
      <c r="C2038" s="1" t="s">
        <v>85</v>
      </c>
      <c r="D2038" s="1">
        <v>27</v>
      </c>
      <c r="E2038" s="1">
        <v>869.56759999999997</v>
      </c>
      <c r="F2038" s="1" t="s">
        <v>51</v>
      </c>
      <c r="G2038" s="1">
        <v>2.1</v>
      </c>
      <c r="H2038" s="1" t="s">
        <v>93</v>
      </c>
      <c r="I2038" s="1" t="s">
        <v>63</v>
      </c>
      <c r="J2038" s="1" t="s">
        <v>64</v>
      </c>
      <c r="K2038" s="1" t="s">
        <v>71</v>
      </c>
      <c r="L2038" s="1" t="s">
        <v>90</v>
      </c>
      <c r="M2038" s="20">
        <v>42639</v>
      </c>
      <c r="N2038" s="21">
        <f>E2038-G2038</f>
        <v>867.46759999999995</v>
      </c>
      <c r="O2038" s="19">
        <f>M2038-B2038</f>
        <v>2</v>
      </c>
    </row>
    <row r="2039" spans="1:15">
      <c r="A2039" s="1">
        <v>18945</v>
      </c>
      <c r="B2039" s="20">
        <v>42386</v>
      </c>
      <c r="C2039" s="1" t="s">
        <v>92</v>
      </c>
      <c r="D2039" s="1">
        <v>33</v>
      </c>
      <c r="E2039" s="1">
        <v>565.54</v>
      </c>
      <c r="F2039" s="1" t="s">
        <v>51</v>
      </c>
      <c r="G2039" s="1">
        <v>2.1</v>
      </c>
      <c r="H2039" s="1" t="s">
        <v>93</v>
      </c>
      <c r="I2039" s="1" t="s">
        <v>53</v>
      </c>
      <c r="J2039" s="1" t="s">
        <v>64</v>
      </c>
      <c r="K2039" s="1" t="s">
        <v>71</v>
      </c>
      <c r="L2039" s="1" t="s">
        <v>90</v>
      </c>
      <c r="M2039" s="20">
        <v>42388</v>
      </c>
      <c r="N2039" s="21">
        <f>E2039-G2039</f>
        <v>563.43999999999994</v>
      </c>
      <c r="O2039" s="19">
        <f>M2039-B2039</f>
        <v>2</v>
      </c>
    </row>
    <row r="2040" spans="1:15">
      <c r="A2040" s="1">
        <v>46977</v>
      </c>
      <c r="B2040" s="20">
        <v>43592</v>
      </c>
      <c r="C2040" s="1" t="s">
        <v>92</v>
      </c>
      <c r="D2040" s="1">
        <v>19</v>
      </c>
      <c r="E2040" s="1">
        <v>3189</v>
      </c>
      <c r="F2040" s="1" t="s">
        <v>51</v>
      </c>
      <c r="G2040" s="1">
        <v>9.6</v>
      </c>
      <c r="H2040" s="1" t="s">
        <v>52</v>
      </c>
      <c r="I2040" s="1" t="s">
        <v>63</v>
      </c>
      <c r="J2040" s="1" t="s">
        <v>64</v>
      </c>
      <c r="K2040" s="1" t="s">
        <v>65</v>
      </c>
      <c r="L2040" s="1" t="s">
        <v>56</v>
      </c>
      <c r="M2040" s="20">
        <v>43594</v>
      </c>
      <c r="N2040" s="21">
        <f>E2040-G2040</f>
        <v>3179.4</v>
      </c>
      <c r="O2040" s="19">
        <f>M2040-B2040</f>
        <v>2</v>
      </c>
    </row>
    <row r="2041" spans="1:15">
      <c r="A2041" s="1">
        <v>56515</v>
      </c>
      <c r="B2041" s="20">
        <v>43246</v>
      </c>
      <c r="C2041" s="1" t="s">
        <v>92</v>
      </c>
      <c r="D2041" s="1">
        <v>18</v>
      </c>
      <c r="E2041" s="1">
        <v>135.47999999999999</v>
      </c>
      <c r="F2041" s="1" t="s">
        <v>69</v>
      </c>
      <c r="G2041" s="1">
        <v>0.5</v>
      </c>
      <c r="H2041" s="1" t="s">
        <v>86</v>
      </c>
      <c r="I2041" s="1" t="s">
        <v>74</v>
      </c>
      <c r="J2041" s="1" t="s">
        <v>54</v>
      </c>
      <c r="K2041" s="1" t="s">
        <v>58</v>
      </c>
      <c r="L2041" s="1" t="s">
        <v>56</v>
      </c>
      <c r="M2041" s="20">
        <v>43247</v>
      </c>
      <c r="N2041" s="21">
        <f>E2041-G2041</f>
        <v>134.97999999999999</v>
      </c>
      <c r="O2041" s="19">
        <f>M2041-B2041</f>
        <v>1</v>
      </c>
    </row>
    <row r="2042" spans="1:15">
      <c r="A2042" s="1">
        <v>6498</v>
      </c>
      <c r="B2042" s="20">
        <v>42445</v>
      </c>
      <c r="C2042" s="1" t="s">
        <v>92</v>
      </c>
      <c r="D2042" s="1">
        <v>38</v>
      </c>
      <c r="E2042" s="1">
        <v>360.43</v>
      </c>
      <c r="F2042" s="1" t="s">
        <v>69</v>
      </c>
      <c r="G2042" s="1">
        <v>3</v>
      </c>
      <c r="H2042" s="1" t="s">
        <v>52</v>
      </c>
      <c r="I2042" s="1" t="s">
        <v>70</v>
      </c>
      <c r="J2042" s="1" t="s">
        <v>64</v>
      </c>
      <c r="K2042" s="1" t="s">
        <v>71</v>
      </c>
      <c r="L2042" s="1" t="s">
        <v>90</v>
      </c>
      <c r="M2042" s="20">
        <v>42446</v>
      </c>
      <c r="N2042" s="21">
        <f>E2042-G2042</f>
        <v>357.43</v>
      </c>
      <c r="O2042" s="19">
        <f>M2042-B2042</f>
        <v>1</v>
      </c>
    </row>
    <row r="2043" spans="1:15">
      <c r="A2043" s="1">
        <v>46721</v>
      </c>
      <c r="B2043" s="20">
        <v>42625</v>
      </c>
      <c r="C2043" s="1" t="s">
        <v>92</v>
      </c>
      <c r="D2043" s="1">
        <v>17</v>
      </c>
      <c r="E2043" s="1">
        <v>2046.65</v>
      </c>
      <c r="F2043" s="1" t="s">
        <v>51</v>
      </c>
      <c r="G2043" s="1">
        <v>9.1999999999999993</v>
      </c>
      <c r="H2043" s="1" t="s">
        <v>99</v>
      </c>
      <c r="I2043" s="1" t="s">
        <v>53</v>
      </c>
      <c r="J2043" s="1" t="s">
        <v>54</v>
      </c>
      <c r="K2043" s="1" t="s">
        <v>82</v>
      </c>
      <c r="L2043" s="1" t="s">
        <v>56</v>
      </c>
      <c r="M2043" s="20">
        <v>42626</v>
      </c>
      <c r="N2043" s="21">
        <f>E2043-G2043</f>
        <v>2037.45</v>
      </c>
      <c r="O2043" s="19">
        <f>M2043-B2043</f>
        <v>1</v>
      </c>
    </row>
    <row r="2044" spans="1:15">
      <c r="A2044" s="1">
        <v>59072</v>
      </c>
      <c r="B2044" s="20">
        <v>42514</v>
      </c>
      <c r="C2044" s="1" t="s">
        <v>61</v>
      </c>
      <c r="D2044" s="1">
        <v>2</v>
      </c>
      <c r="E2044" s="1">
        <v>38.159999999999997</v>
      </c>
      <c r="F2044" s="1" t="s">
        <v>51</v>
      </c>
      <c r="G2044" s="1">
        <v>2.7</v>
      </c>
      <c r="H2044" s="1" t="s">
        <v>95</v>
      </c>
      <c r="I2044" s="1" t="s">
        <v>53</v>
      </c>
      <c r="J2044" s="1" t="s">
        <v>64</v>
      </c>
      <c r="K2044" s="1" t="s">
        <v>65</v>
      </c>
      <c r="L2044" s="1" t="s">
        <v>76</v>
      </c>
      <c r="M2044" s="20">
        <v>42516</v>
      </c>
      <c r="N2044" s="21">
        <f>E2044-G2044</f>
        <v>35.459999999999994</v>
      </c>
      <c r="O2044" s="19">
        <f>M2044-B2044</f>
        <v>2</v>
      </c>
    </row>
    <row r="2045" spans="1:15">
      <c r="A2045" s="1">
        <v>38726</v>
      </c>
      <c r="B2045" s="20">
        <v>42510</v>
      </c>
      <c r="C2045" s="1" t="s">
        <v>92</v>
      </c>
      <c r="D2045" s="1">
        <v>44</v>
      </c>
      <c r="E2045" s="1">
        <v>99.36</v>
      </c>
      <c r="F2045" s="1" t="s">
        <v>51</v>
      </c>
      <c r="G2045" s="1">
        <v>1.6</v>
      </c>
      <c r="H2045" s="1" t="s">
        <v>52</v>
      </c>
      <c r="I2045" s="1" t="s">
        <v>70</v>
      </c>
      <c r="J2045" s="1" t="s">
        <v>54</v>
      </c>
      <c r="K2045" s="1" t="s">
        <v>55</v>
      </c>
      <c r="L2045" s="1" t="s">
        <v>56</v>
      </c>
      <c r="M2045" s="20">
        <v>42512</v>
      </c>
      <c r="N2045" s="21">
        <f>E2045-G2045</f>
        <v>97.76</v>
      </c>
      <c r="O2045" s="19">
        <f>M2045-B2045</f>
        <v>2</v>
      </c>
    </row>
    <row r="2046" spans="1:15">
      <c r="A2046" s="1">
        <v>10464</v>
      </c>
      <c r="B2046" s="20">
        <v>42591</v>
      </c>
      <c r="C2046" s="1" t="s">
        <v>50</v>
      </c>
      <c r="D2046" s="1">
        <v>23</v>
      </c>
      <c r="E2046" s="1">
        <v>130.25</v>
      </c>
      <c r="F2046" s="1" t="s">
        <v>51</v>
      </c>
      <c r="G2046" s="1">
        <v>6.5</v>
      </c>
      <c r="H2046" s="1" t="s">
        <v>88</v>
      </c>
      <c r="I2046" s="1" t="s">
        <v>63</v>
      </c>
      <c r="J2046" s="1" t="s">
        <v>54</v>
      </c>
      <c r="K2046" s="1" t="s">
        <v>101</v>
      </c>
      <c r="L2046" s="1" t="s">
        <v>56</v>
      </c>
      <c r="M2046" s="20">
        <v>42592</v>
      </c>
      <c r="N2046" s="21">
        <f>E2046-G2046</f>
        <v>123.75</v>
      </c>
      <c r="O2046" s="19">
        <f>M2046-B2046</f>
        <v>1</v>
      </c>
    </row>
    <row r="2047" spans="1:15">
      <c r="A2047" s="1">
        <v>30593</v>
      </c>
      <c r="B2047" s="20">
        <v>43305</v>
      </c>
      <c r="C2047" s="1" t="s">
        <v>50</v>
      </c>
      <c r="D2047" s="1">
        <v>20</v>
      </c>
      <c r="E2047" s="1">
        <v>104.49</v>
      </c>
      <c r="F2047" s="1" t="s">
        <v>69</v>
      </c>
      <c r="G2047" s="1">
        <v>7.4</v>
      </c>
      <c r="H2047" s="1" t="s">
        <v>52</v>
      </c>
      <c r="I2047" s="1" t="s">
        <v>74</v>
      </c>
      <c r="J2047" s="1" t="s">
        <v>79</v>
      </c>
      <c r="K2047" s="1" t="s">
        <v>87</v>
      </c>
      <c r="L2047" s="1" t="s">
        <v>56</v>
      </c>
      <c r="M2047" s="20">
        <v>43307</v>
      </c>
      <c r="N2047" s="21">
        <f>E2047-G2047</f>
        <v>97.089999999999989</v>
      </c>
      <c r="O2047" s="19">
        <f>M2047-B2047</f>
        <v>2</v>
      </c>
    </row>
    <row r="2048" spans="1:15">
      <c r="A2048" s="1">
        <v>24356</v>
      </c>
      <c r="B2048" s="20">
        <v>42865</v>
      </c>
      <c r="C2048" s="1" t="s">
        <v>92</v>
      </c>
      <c r="D2048" s="1">
        <v>37</v>
      </c>
      <c r="E2048" s="1">
        <v>13495.55</v>
      </c>
      <c r="F2048" s="1" t="s">
        <v>77</v>
      </c>
      <c r="G2048" s="1">
        <v>41.7</v>
      </c>
      <c r="H2048" s="1" t="s">
        <v>78</v>
      </c>
      <c r="I2048" s="1" t="s">
        <v>63</v>
      </c>
      <c r="J2048" s="1" t="s">
        <v>79</v>
      </c>
      <c r="K2048" s="1" t="s">
        <v>80</v>
      </c>
      <c r="L2048" s="1" t="s">
        <v>81</v>
      </c>
      <c r="M2048" s="20">
        <v>42867</v>
      </c>
      <c r="N2048" s="21">
        <f>E2048-G2048</f>
        <v>13453.849999999999</v>
      </c>
      <c r="O2048" s="19">
        <f>M2048-B2048</f>
        <v>2</v>
      </c>
    </row>
    <row r="2049" spans="1:15">
      <c r="A2049" s="1">
        <v>57447</v>
      </c>
      <c r="B2049" s="20">
        <v>43284</v>
      </c>
      <c r="C2049" s="1" t="s">
        <v>61</v>
      </c>
      <c r="D2049" s="1">
        <v>8</v>
      </c>
      <c r="E2049" s="1">
        <v>276.18</v>
      </c>
      <c r="F2049" s="1" t="s">
        <v>51</v>
      </c>
      <c r="G2049" s="1">
        <v>7</v>
      </c>
      <c r="H2049" s="1" t="s">
        <v>52</v>
      </c>
      <c r="I2049" s="1" t="s">
        <v>53</v>
      </c>
      <c r="J2049" s="1" t="s">
        <v>64</v>
      </c>
      <c r="K2049" s="1" t="s">
        <v>71</v>
      </c>
      <c r="L2049" s="1" t="s">
        <v>56</v>
      </c>
      <c r="M2049" s="20">
        <v>43287</v>
      </c>
      <c r="N2049" s="21">
        <f>E2049-G2049</f>
        <v>269.18</v>
      </c>
      <c r="O2049" s="19">
        <f>M2049-B2049</f>
        <v>3</v>
      </c>
    </row>
    <row r="2050" spans="1:15">
      <c r="A2050" s="1">
        <v>16160</v>
      </c>
      <c r="B2050" s="20">
        <v>43303</v>
      </c>
      <c r="C2050" s="1" t="s">
        <v>50</v>
      </c>
      <c r="D2050" s="1">
        <v>50</v>
      </c>
      <c r="E2050" s="1">
        <v>550.90020000000004</v>
      </c>
      <c r="F2050" s="1" t="s">
        <v>51</v>
      </c>
      <c r="G2050" s="1">
        <v>4.8</v>
      </c>
      <c r="H2050" s="1" t="s">
        <v>52</v>
      </c>
      <c r="I2050" s="1" t="s">
        <v>70</v>
      </c>
      <c r="J2050" s="1" t="s">
        <v>54</v>
      </c>
      <c r="K2050" s="1" t="s">
        <v>98</v>
      </c>
      <c r="L2050" s="1" t="s">
        <v>56</v>
      </c>
      <c r="M2050" s="20">
        <v>43304</v>
      </c>
      <c r="N2050" s="21">
        <f>E2050-G2050</f>
        <v>546.10020000000009</v>
      </c>
      <c r="O2050" s="19">
        <f>M2050-B2050</f>
        <v>1</v>
      </c>
    </row>
    <row r="2051" spans="1:15">
      <c r="A2051" s="1">
        <v>2560</v>
      </c>
      <c r="B2051" s="20">
        <v>43712</v>
      </c>
      <c r="C2051" s="1" t="s">
        <v>50</v>
      </c>
      <c r="D2051" s="1">
        <v>23</v>
      </c>
      <c r="E2051" s="1">
        <v>122.13</v>
      </c>
      <c r="F2051" s="1" t="s">
        <v>51</v>
      </c>
      <c r="G2051" s="1">
        <v>5.9</v>
      </c>
      <c r="H2051" s="1" t="s">
        <v>52</v>
      </c>
      <c r="I2051" s="1" t="s">
        <v>70</v>
      </c>
      <c r="J2051" s="1" t="s">
        <v>54</v>
      </c>
      <c r="K2051" s="1" t="s">
        <v>101</v>
      </c>
      <c r="L2051" s="1" t="s">
        <v>56</v>
      </c>
      <c r="M2051" s="20">
        <v>43714</v>
      </c>
      <c r="N2051" s="21">
        <f>E2051-G2051</f>
        <v>116.22999999999999</v>
      </c>
      <c r="O2051" s="19">
        <f>M2051-B2051</f>
        <v>2</v>
      </c>
    </row>
    <row r="2052" spans="1:15">
      <c r="A2052" s="1">
        <v>24358</v>
      </c>
      <c r="B2052" s="20">
        <v>42505</v>
      </c>
      <c r="C2052" s="1" t="s">
        <v>50</v>
      </c>
      <c r="D2052" s="1">
        <v>27</v>
      </c>
      <c r="E2052" s="1">
        <v>7846.79</v>
      </c>
      <c r="F2052" s="1" t="s">
        <v>51</v>
      </c>
      <c r="G2052" s="1">
        <v>37.5</v>
      </c>
      <c r="H2052" s="1" t="s">
        <v>99</v>
      </c>
      <c r="I2052" s="1" t="s">
        <v>74</v>
      </c>
      <c r="J2052" s="1" t="s">
        <v>54</v>
      </c>
      <c r="K2052" s="1" t="s">
        <v>82</v>
      </c>
      <c r="L2052" s="1" t="s">
        <v>104</v>
      </c>
      <c r="M2052" s="20">
        <v>42505</v>
      </c>
      <c r="N2052" s="21">
        <f>E2052-G2052</f>
        <v>7809.29</v>
      </c>
      <c r="O2052" s="19">
        <f>M2052-B2052</f>
        <v>0</v>
      </c>
    </row>
    <row r="2053" spans="1:15">
      <c r="A2053" s="1">
        <v>16100</v>
      </c>
      <c r="B2053" s="20">
        <v>43165</v>
      </c>
      <c r="C2053" s="1" t="s">
        <v>92</v>
      </c>
      <c r="D2053" s="1">
        <v>44</v>
      </c>
      <c r="E2053" s="1">
        <v>242.01</v>
      </c>
      <c r="F2053" s="1" t="s">
        <v>51</v>
      </c>
      <c r="G2053" s="1">
        <v>6.1</v>
      </c>
      <c r="H2053" s="1" t="s">
        <v>119</v>
      </c>
      <c r="I2053" s="1" t="s">
        <v>53</v>
      </c>
      <c r="J2053" s="1" t="s">
        <v>79</v>
      </c>
      <c r="K2053" s="1" t="s">
        <v>87</v>
      </c>
      <c r="L2053" s="1" t="s">
        <v>90</v>
      </c>
      <c r="M2053" s="20">
        <v>43166</v>
      </c>
      <c r="N2053" s="21">
        <f>E2053-G2053</f>
        <v>235.91</v>
      </c>
      <c r="O2053" s="19">
        <f>M2053-B2053</f>
        <v>1</v>
      </c>
    </row>
    <row r="2054" spans="1:15">
      <c r="A2054" s="1">
        <v>52896</v>
      </c>
      <c r="B2054" s="20">
        <v>43029</v>
      </c>
      <c r="C2054" s="1" t="s">
        <v>57</v>
      </c>
      <c r="D2054" s="1">
        <v>24</v>
      </c>
      <c r="E2054" s="1">
        <v>9544.49</v>
      </c>
      <c r="F2054" s="1" t="s">
        <v>51</v>
      </c>
      <c r="G2054" s="1">
        <v>21.4</v>
      </c>
      <c r="H2054" s="1" t="s">
        <v>52</v>
      </c>
      <c r="I2054" s="1" t="s">
        <v>70</v>
      </c>
      <c r="J2054" s="1" t="s">
        <v>54</v>
      </c>
      <c r="K2054" s="1" t="s">
        <v>55</v>
      </c>
      <c r="L2054" s="1" t="s">
        <v>56</v>
      </c>
      <c r="M2054" s="20">
        <v>43032</v>
      </c>
      <c r="N2054" s="21">
        <f>E2054-G2054</f>
        <v>9523.09</v>
      </c>
      <c r="O2054" s="19">
        <f>M2054-B2054</f>
        <v>3</v>
      </c>
    </row>
    <row r="2055" spans="1:15">
      <c r="A2055" s="1">
        <v>11969</v>
      </c>
      <c r="B2055" s="20">
        <v>43483</v>
      </c>
      <c r="C2055" s="1" t="s">
        <v>61</v>
      </c>
      <c r="D2055" s="1">
        <v>42</v>
      </c>
      <c r="E2055" s="1">
        <v>12263.013199999999</v>
      </c>
      <c r="F2055" s="1" t="s">
        <v>77</v>
      </c>
      <c r="G2055" s="1">
        <v>64.2</v>
      </c>
      <c r="H2055" s="1" t="s">
        <v>86</v>
      </c>
      <c r="I2055" s="1" t="s">
        <v>63</v>
      </c>
      <c r="J2055" s="1" t="s">
        <v>79</v>
      </c>
      <c r="K2055" s="1" t="s">
        <v>114</v>
      </c>
      <c r="L2055" s="1" t="s">
        <v>81</v>
      </c>
      <c r="M2055" s="20">
        <v>43485</v>
      </c>
      <c r="N2055" s="21">
        <f>E2055-G2055</f>
        <v>12198.813199999999</v>
      </c>
      <c r="O2055" s="19">
        <f>M2055-B2055</f>
        <v>2</v>
      </c>
    </row>
    <row r="2056" spans="1:15">
      <c r="A2056" s="1">
        <v>32455</v>
      </c>
      <c r="B2056" s="20">
        <v>43000</v>
      </c>
      <c r="C2056" s="1" t="s">
        <v>57</v>
      </c>
      <c r="D2056" s="1">
        <v>43</v>
      </c>
      <c r="E2056" s="1">
        <v>4943.97</v>
      </c>
      <c r="F2056" s="1" t="s">
        <v>51</v>
      </c>
      <c r="G2056" s="1">
        <v>21.4</v>
      </c>
      <c r="H2056" s="1" t="s">
        <v>91</v>
      </c>
      <c r="I2056" s="1" t="s">
        <v>53</v>
      </c>
      <c r="J2056" s="1" t="s">
        <v>64</v>
      </c>
      <c r="K2056" s="1" t="s">
        <v>71</v>
      </c>
      <c r="L2056" s="1" t="s">
        <v>56</v>
      </c>
      <c r="M2056" s="20">
        <v>43001</v>
      </c>
      <c r="N2056" s="21">
        <f>E2056-G2056</f>
        <v>4922.5700000000006</v>
      </c>
      <c r="O2056" s="19">
        <f>M2056-B2056</f>
        <v>1</v>
      </c>
    </row>
    <row r="2057" spans="1:15">
      <c r="A2057" s="1">
        <v>14755</v>
      </c>
      <c r="B2057" s="20">
        <v>42739</v>
      </c>
      <c r="C2057" s="1" t="s">
        <v>57</v>
      </c>
      <c r="D2057" s="1">
        <v>31</v>
      </c>
      <c r="E2057" s="1">
        <v>119.28</v>
      </c>
      <c r="F2057" s="1" t="s">
        <v>51</v>
      </c>
      <c r="G2057" s="1">
        <v>0.7</v>
      </c>
      <c r="H2057" s="1" t="s">
        <v>52</v>
      </c>
      <c r="I2057" s="1" t="s">
        <v>63</v>
      </c>
      <c r="J2057" s="1" t="s">
        <v>54</v>
      </c>
      <c r="K2057" s="1" t="s">
        <v>100</v>
      </c>
      <c r="L2057" s="1" t="s">
        <v>76</v>
      </c>
      <c r="M2057" s="20">
        <v>42739</v>
      </c>
      <c r="N2057" s="21">
        <f>E2057-G2057</f>
        <v>118.58</v>
      </c>
      <c r="O2057" s="19">
        <f>M2057-B2057</f>
        <v>0</v>
      </c>
    </row>
    <row r="2058" spans="1:15">
      <c r="A2058" s="1">
        <v>45893</v>
      </c>
      <c r="B2058" s="20">
        <v>43245</v>
      </c>
      <c r="C2058" s="1" t="s">
        <v>57</v>
      </c>
      <c r="D2058" s="1">
        <v>15</v>
      </c>
      <c r="E2058" s="1">
        <v>72.790000000000006</v>
      </c>
      <c r="F2058" s="1" t="s">
        <v>51</v>
      </c>
      <c r="G2058" s="1">
        <v>1.6</v>
      </c>
      <c r="H2058" s="1" t="s">
        <v>91</v>
      </c>
      <c r="I2058" s="1" t="s">
        <v>53</v>
      </c>
      <c r="J2058" s="1" t="s">
        <v>54</v>
      </c>
      <c r="K2058" s="1" t="s">
        <v>55</v>
      </c>
      <c r="L2058" s="1" t="s">
        <v>56</v>
      </c>
      <c r="M2058" s="20">
        <v>43246</v>
      </c>
      <c r="N2058" s="21">
        <f>E2058-G2058</f>
        <v>71.190000000000012</v>
      </c>
      <c r="O2058" s="19">
        <f>M2058-B2058</f>
        <v>1</v>
      </c>
    </row>
    <row r="2059" spans="1:15">
      <c r="A2059" s="1">
        <v>23558</v>
      </c>
      <c r="B2059" s="20">
        <v>43320</v>
      </c>
      <c r="C2059" s="1" t="s">
        <v>85</v>
      </c>
      <c r="D2059" s="1">
        <v>4</v>
      </c>
      <c r="E2059" s="1">
        <v>27.627400000000002</v>
      </c>
      <c r="F2059" s="1" t="s">
        <v>51</v>
      </c>
      <c r="G2059" s="1">
        <v>5.0999999999999996</v>
      </c>
      <c r="H2059" s="1" t="s">
        <v>52</v>
      </c>
      <c r="I2059" s="1" t="s">
        <v>70</v>
      </c>
      <c r="J2059" s="1" t="s">
        <v>54</v>
      </c>
      <c r="K2059" s="1" t="s">
        <v>101</v>
      </c>
      <c r="L2059" s="1" t="s">
        <v>56</v>
      </c>
      <c r="M2059" s="20">
        <v>43322</v>
      </c>
      <c r="N2059" s="21">
        <f>E2059-G2059</f>
        <v>22.5274</v>
      </c>
      <c r="O2059" s="19">
        <f>M2059-B2059</f>
        <v>2</v>
      </c>
    </row>
    <row r="2060" spans="1:15">
      <c r="A2060" s="1">
        <v>38656</v>
      </c>
      <c r="B2060" s="20">
        <v>43687</v>
      </c>
      <c r="C2060" s="1" t="s">
        <v>85</v>
      </c>
      <c r="D2060" s="1">
        <v>41</v>
      </c>
      <c r="E2060" s="1">
        <v>173.89</v>
      </c>
      <c r="F2060" s="1" t="s">
        <v>51</v>
      </c>
      <c r="G2060" s="1">
        <v>5.7</v>
      </c>
      <c r="H2060" s="1" t="s">
        <v>52</v>
      </c>
      <c r="I2060" s="1" t="s">
        <v>63</v>
      </c>
      <c r="J2060" s="1" t="s">
        <v>54</v>
      </c>
      <c r="K2060" s="1" t="s">
        <v>55</v>
      </c>
      <c r="L2060" s="1" t="s">
        <v>56</v>
      </c>
      <c r="M2060" s="20">
        <v>43694</v>
      </c>
      <c r="N2060" s="21">
        <f>E2060-G2060</f>
        <v>168.19</v>
      </c>
      <c r="O2060" s="19">
        <f>M2060-B2060</f>
        <v>7</v>
      </c>
    </row>
    <row r="2061" spans="1:15">
      <c r="A2061" s="1">
        <v>18852</v>
      </c>
      <c r="B2061" s="20">
        <v>43361</v>
      </c>
      <c r="C2061" s="1" t="s">
        <v>57</v>
      </c>
      <c r="D2061" s="1">
        <v>17</v>
      </c>
      <c r="E2061" s="1">
        <v>375.84</v>
      </c>
      <c r="F2061" s="1" t="s">
        <v>69</v>
      </c>
      <c r="G2061" s="1">
        <v>6.4</v>
      </c>
      <c r="H2061" s="1" t="s">
        <v>78</v>
      </c>
      <c r="I2061" s="1" t="s">
        <v>74</v>
      </c>
      <c r="J2061" s="1" t="s">
        <v>54</v>
      </c>
      <c r="K2061" s="1" t="s">
        <v>101</v>
      </c>
      <c r="L2061" s="1" t="s">
        <v>56</v>
      </c>
      <c r="M2061" s="20">
        <v>43363</v>
      </c>
      <c r="N2061" s="21">
        <f>E2061-G2061</f>
        <v>369.44</v>
      </c>
      <c r="O2061" s="19">
        <f>M2061-B2061</f>
        <v>2</v>
      </c>
    </row>
    <row r="2062" spans="1:15">
      <c r="A2062" s="1">
        <v>2086</v>
      </c>
      <c r="B2062" s="20">
        <v>42660</v>
      </c>
      <c r="C2062" s="1" t="s">
        <v>50</v>
      </c>
      <c r="D2062" s="1">
        <v>9</v>
      </c>
      <c r="E2062" s="1">
        <v>1333.95</v>
      </c>
      <c r="F2062" s="1" t="s">
        <v>51</v>
      </c>
      <c r="G2062" s="1">
        <v>13.5</v>
      </c>
      <c r="H2062" s="1" t="s">
        <v>91</v>
      </c>
      <c r="I2062" s="1" t="s">
        <v>53</v>
      </c>
      <c r="J2062" s="1" t="s">
        <v>79</v>
      </c>
      <c r="K2062" s="1" t="s">
        <v>80</v>
      </c>
      <c r="L2062" s="1" t="s">
        <v>66</v>
      </c>
      <c r="M2062" s="20">
        <v>42663</v>
      </c>
      <c r="N2062" s="21">
        <f>E2062-G2062</f>
        <v>1320.45</v>
      </c>
      <c r="O2062" s="19">
        <f>M2062-B2062</f>
        <v>3</v>
      </c>
    </row>
    <row r="2063" spans="1:15">
      <c r="A2063" s="1">
        <v>44325</v>
      </c>
      <c r="B2063" s="20">
        <v>42410</v>
      </c>
      <c r="C2063" s="1" t="s">
        <v>92</v>
      </c>
      <c r="D2063" s="1">
        <v>44</v>
      </c>
      <c r="E2063" s="1">
        <v>1017.9231</v>
      </c>
      <c r="F2063" s="1" t="s">
        <v>51</v>
      </c>
      <c r="G2063" s="1">
        <v>15.4</v>
      </c>
      <c r="H2063" s="1" t="s">
        <v>99</v>
      </c>
      <c r="I2063" s="1" t="s">
        <v>53</v>
      </c>
      <c r="J2063" s="1" t="s">
        <v>79</v>
      </c>
      <c r="K2063" s="1" t="s">
        <v>87</v>
      </c>
      <c r="L2063" s="1" t="s">
        <v>56</v>
      </c>
      <c r="M2063" s="20">
        <v>42412</v>
      </c>
      <c r="N2063" s="21">
        <f>E2063-G2063</f>
        <v>1002.5231</v>
      </c>
      <c r="O2063" s="19">
        <f>M2063-B2063</f>
        <v>2</v>
      </c>
    </row>
    <row r="2064" spans="1:15">
      <c r="A2064" s="1">
        <v>7136</v>
      </c>
      <c r="B2064" s="20">
        <v>42450</v>
      </c>
      <c r="C2064" s="1" t="s">
        <v>57</v>
      </c>
      <c r="D2064" s="1">
        <v>17</v>
      </c>
      <c r="E2064" s="1">
        <v>687.9</v>
      </c>
      <c r="F2064" s="1" t="s">
        <v>51</v>
      </c>
      <c r="G2064" s="1">
        <v>2.1</v>
      </c>
      <c r="H2064" s="1" t="s">
        <v>73</v>
      </c>
      <c r="I2064" s="1" t="s">
        <v>70</v>
      </c>
      <c r="J2064" s="1" t="s">
        <v>64</v>
      </c>
      <c r="K2064" s="1" t="s">
        <v>71</v>
      </c>
      <c r="L2064" s="1" t="s">
        <v>90</v>
      </c>
      <c r="M2064" s="20">
        <v>42452</v>
      </c>
      <c r="N2064" s="21">
        <f>E2064-G2064</f>
        <v>685.8</v>
      </c>
      <c r="O2064" s="19">
        <f>M2064-B2064</f>
        <v>2</v>
      </c>
    </row>
    <row r="2065" spans="1:15">
      <c r="A2065" s="1">
        <v>32835</v>
      </c>
      <c r="B2065" s="20">
        <v>43653</v>
      </c>
      <c r="C2065" s="1" t="s">
        <v>92</v>
      </c>
      <c r="D2065" s="1">
        <v>15</v>
      </c>
      <c r="E2065" s="1">
        <v>612.50279999999998</v>
      </c>
      <c r="F2065" s="1" t="s">
        <v>51</v>
      </c>
      <c r="G2065" s="1">
        <v>5.3</v>
      </c>
      <c r="H2065" s="1" t="s">
        <v>119</v>
      </c>
      <c r="I2065" s="1" t="s">
        <v>53</v>
      </c>
      <c r="J2065" s="1" t="s">
        <v>64</v>
      </c>
      <c r="K2065" s="1" t="s">
        <v>65</v>
      </c>
      <c r="L2065" s="1" t="s">
        <v>56</v>
      </c>
      <c r="M2065" s="20">
        <v>43655</v>
      </c>
      <c r="N2065" s="21">
        <f>E2065-G2065</f>
        <v>607.20280000000002</v>
      </c>
      <c r="O2065" s="19">
        <f>M2065-B2065</f>
        <v>2</v>
      </c>
    </row>
    <row r="2066" spans="1:15">
      <c r="A2066" s="1">
        <v>4839</v>
      </c>
      <c r="B2066" s="20">
        <v>42498</v>
      </c>
      <c r="C2066" s="1" t="s">
        <v>50</v>
      </c>
      <c r="D2066" s="1">
        <v>24</v>
      </c>
      <c r="E2066" s="1">
        <v>170.59</v>
      </c>
      <c r="F2066" s="1" t="s">
        <v>51</v>
      </c>
      <c r="G2066" s="1">
        <v>9.3000000000000007</v>
      </c>
      <c r="H2066" s="1" t="s">
        <v>52</v>
      </c>
      <c r="I2066" s="1" t="s">
        <v>63</v>
      </c>
      <c r="J2066" s="1" t="s">
        <v>54</v>
      </c>
      <c r="K2066" s="1" t="s">
        <v>101</v>
      </c>
      <c r="L2066" s="1" t="s">
        <v>56</v>
      </c>
      <c r="M2066" s="20">
        <v>42498</v>
      </c>
      <c r="N2066" s="21">
        <f>E2066-G2066</f>
        <v>161.29</v>
      </c>
      <c r="O2066" s="19">
        <f>M2066-B2066</f>
        <v>0</v>
      </c>
    </row>
    <row r="2067" spans="1:15">
      <c r="A2067" s="1">
        <v>46244</v>
      </c>
      <c r="B2067" s="20">
        <v>42552</v>
      </c>
      <c r="C2067" s="1" t="s">
        <v>92</v>
      </c>
      <c r="D2067" s="1">
        <v>10</v>
      </c>
      <c r="E2067" s="1">
        <v>643.67999999999995</v>
      </c>
      <c r="F2067" s="1" t="s">
        <v>77</v>
      </c>
      <c r="G2067" s="1">
        <v>32.1</v>
      </c>
      <c r="H2067" s="1" t="s">
        <v>99</v>
      </c>
      <c r="I2067" s="1" t="s">
        <v>63</v>
      </c>
      <c r="J2067" s="1" t="s">
        <v>79</v>
      </c>
      <c r="K2067" s="1" t="s">
        <v>80</v>
      </c>
      <c r="L2067" s="1" t="s">
        <v>81</v>
      </c>
      <c r="M2067" s="20">
        <v>42553</v>
      </c>
      <c r="N2067" s="21">
        <f>E2067-G2067</f>
        <v>611.57999999999993</v>
      </c>
      <c r="O2067" s="19">
        <f>M2067-B2067</f>
        <v>1</v>
      </c>
    </row>
    <row r="2068" spans="1:15">
      <c r="A2068" s="1">
        <v>10306</v>
      </c>
      <c r="B2068" s="20">
        <v>42936</v>
      </c>
      <c r="C2068" s="1" t="s">
        <v>85</v>
      </c>
      <c r="D2068" s="1">
        <v>20</v>
      </c>
      <c r="E2068" s="1">
        <v>332.03</v>
      </c>
      <c r="F2068" s="1" t="s">
        <v>51</v>
      </c>
      <c r="G2068" s="1">
        <v>7.9</v>
      </c>
      <c r="H2068" s="1" t="s">
        <v>73</v>
      </c>
      <c r="I2068" s="1" t="s">
        <v>53</v>
      </c>
      <c r="J2068" s="1" t="s">
        <v>79</v>
      </c>
      <c r="K2068" s="1" t="s">
        <v>87</v>
      </c>
      <c r="L2068" s="1" t="s">
        <v>56</v>
      </c>
      <c r="M2068" s="20">
        <v>42936</v>
      </c>
      <c r="N2068" s="21">
        <f>E2068-G2068</f>
        <v>324.13</v>
      </c>
      <c r="O2068" s="19">
        <f>M2068-B2068</f>
        <v>0</v>
      </c>
    </row>
    <row r="2069" spans="1:15">
      <c r="A2069" s="1">
        <v>38080</v>
      </c>
      <c r="B2069" s="20">
        <v>42626</v>
      </c>
      <c r="C2069" s="1" t="s">
        <v>61</v>
      </c>
      <c r="D2069" s="1">
        <v>26</v>
      </c>
      <c r="E2069" s="1">
        <v>133.76</v>
      </c>
      <c r="F2069" s="1" t="s">
        <v>51</v>
      </c>
      <c r="G2069" s="1">
        <v>5</v>
      </c>
      <c r="H2069" s="1" t="s">
        <v>52</v>
      </c>
      <c r="I2069" s="1" t="s">
        <v>63</v>
      </c>
      <c r="J2069" s="1" t="s">
        <v>54</v>
      </c>
      <c r="K2069" s="1" t="s">
        <v>101</v>
      </c>
      <c r="L2069" s="1" t="s">
        <v>56</v>
      </c>
      <c r="M2069" s="20">
        <v>42627</v>
      </c>
      <c r="N2069" s="21">
        <f>E2069-G2069</f>
        <v>128.76</v>
      </c>
      <c r="O2069" s="19">
        <f>M2069-B2069</f>
        <v>1</v>
      </c>
    </row>
    <row r="2070" spans="1:15">
      <c r="A2070" s="1">
        <v>9921</v>
      </c>
      <c r="B2070" s="20">
        <v>43233</v>
      </c>
      <c r="C2070" s="1" t="s">
        <v>85</v>
      </c>
      <c r="D2070" s="1">
        <v>23</v>
      </c>
      <c r="E2070" s="1">
        <v>381.02</v>
      </c>
      <c r="F2070" s="1" t="s">
        <v>51</v>
      </c>
      <c r="G2070" s="1">
        <v>1.5</v>
      </c>
      <c r="H2070" s="1" t="s">
        <v>91</v>
      </c>
      <c r="I2070" s="1" t="s">
        <v>70</v>
      </c>
      <c r="J2070" s="1" t="s">
        <v>54</v>
      </c>
      <c r="K2070" s="1" t="s">
        <v>84</v>
      </c>
      <c r="L2070" s="1" t="s">
        <v>56</v>
      </c>
      <c r="M2070" s="20">
        <v>43233</v>
      </c>
      <c r="N2070" s="21">
        <f>E2070-G2070</f>
        <v>379.52</v>
      </c>
      <c r="O2070" s="19">
        <f>M2070-B2070</f>
        <v>0</v>
      </c>
    </row>
    <row r="2071" spans="1:15">
      <c r="A2071" s="1">
        <v>34723</v>
      </c>
      <c r="B2071" s="20">
        <v>43808</v>
      </c>
      <c r="C2071" s="1" t="s">
        <v>92</v>
      </c>
      <c r="D2071" s="1">
        <v>29</v>
      </c>
      <c r="E2071" s="1">
        <v>1592.05</v>
      </c>
      <c r="F2071" s="1" t="s">
        <v>51</v>
      </c>
      <c r="G2071" s="1">
        <v>9.6</v>
      </c>
      <c r="H2071" s="1" t="s">
        <v>91</v>
      </c>
      <c r="I2071" s="1" t="s">
        <v>74</v>
      </c>
      <c r="J2071" s="1" t="s">
        <v>64</v>
      </c>
      <c r="K2071" s="1" t="s">
        <v>65</v>
      </c>
      <c r="L2071" s="1" t="s">
        <v>56</v>
      </c>
      <c r="M2071" s="20">
        <v>43810</v>
      </c>
      <c r="N2071" s="21">
        <f>E2071-G2071</f>
        <v>1582.45</v>
      </c>
      <c r="O2071" s="19">
        <f>M2071-B2071</f>
        <v>2</v>
      </c>
    </row>
    <row r="2072" spans="1:15">
      <c r="A2072" s="1">
        <v>51872</v>
      </c>
      <c r="B2072" s="20">
        <v>43578</v>
      </c>
      <c r="C2072" s="1" t="s">
        <v>92</v>
      </c>
      <c r="D2072" s="1">
        <v>37</v>
      </c>
      <c r="E2072" s="1">
        <v>4983.6871000000001</v>
      </c>
      <c r="F2072" s="1" t="s">
        <v>51</v>
      </c>
      <c r="G2072" s="1">
        <v>4.2</v>
      </c>
      <c r="H2072" s="1" t="s">
        <v>88</v>
      </c>
      <c r="I2072" s="1" t="s">
        <v>63</v>
      </c>
      <c r="J2072" s="1" t="s">
        <v>64</v>
      </c>
      <c r="K2072" s="1" t="s">
        <v>65</v>
      </c>
      <c r="L2072" s="1" t="s">
        <v>56</v>
      </c>
      <c r="M2072" s="20">
        <v>43581</v>
      </c>
      <c r="N2072" s="21">
        <f>E2072-G2072</f>
        <v>4979.4871000000003</v>
      </c>
      <c r="O2072" s="19">
        <f>M2072-B2072</f>
        <v>3</v>
      </c>
    </row>
    <row r="2073" spans="1:15">
      <c r="A2073" s="1">
        <v>54243</v>
      </c>
      <c r="B2073" s="20">
        <v>42628</v>
      </c>
      <c r="C2073" s="1" t="s">
        <v>85</v>
      </c>
      <c r="D2073" s="1">
        <v>6</v>
      </c>
      <c r="E2073" s="1">
        <v>970.74680000000001</v>
      </c>
      <c r="F2073" s="1" t="s">
        <v>69</v>
      </c>
      <c r="G2073" s="1">
        <v>73.8</v>
      </c>
      <c r="H2073" s="1" t="s">
        <v>52</v>
      </c>
      <c r="I2073" s="1" t="s">
        <v>70</v>
      </c>
      <c r="J2073" s="1" t="s">
        <v>79</v>
      </c>
      <c r="K2073" s="1" t="s">
        <v>114</v>
      </c>
      <c r="L2073" s="1" t="s">
        <v>104</v>
      </c>
      <c r="M2073" s="20">
        <v>42628</v>
      </c>
      <c r="N2073" s="21">
        <f>E2073-G2073</f>
        <v>896.94680000000005</v>
      </c>
      <c r="O2073" s="19">
        <f>M2073-B2073</f>
        <v>0</v>
      </c>
    </row>
    <row r="2074" spans="1:15">
      <c r="A2074" s="1">
        <v>55042</v>
      </c>
      <c r="B2074" s="20">
        <v>43441</v>
      </c>
      <c r="C2074" s="1" t="s">
        <v>57</v>
      </c>
      <c r="D2074" s="1">
        <v>38</v>
      </c>
      <c r="E2074" s="1">
        <v>2116.9249</v>
      </c>
      <c r="F2074" s="1" t="s">
        <v>51</v>
      </c>
      <c r="G2074" s="1">
        <v>2.7</v>
      </c>
      <c r="H2074" s="1" t="s">
        <v>99</v>
      </c>
      <c r="I2074" s="1" t="s">
        <v>70</v>
      </c>
      <c r="J2074" s="1" t="s">
        <v>64</v>
      </c>
      <c r="K2074" s="1" t="s">
        <v>65</v>
      </c>
      <c r="L2074" s="1" t="s">
        <v>56</v>
      </c>
      <c r="M2074" s="20">
        <v>43442</v>
      </c>
      <c r="N2074" s="21">
        <f>E2074-G2074</f>
        <v>2114.2249000000002</v>
      </c>
      <c r="O2074" s="19">
        <f>M2074-B2074</f>
        <v>1</v>
      </c>
    </row>
    <row r="2075" spans="1:15">
      <c r="A2075" s="1">
        <v>50432</v>
      </c>
      <c r="B2075" s="20">
        <v>42527</v>
      </c>
      <c r="C2075" s="1" t="s">
        <v>85</v>
      </c>
      <c r="D2075" s="1">
        <v>45</v>
      </c>
      <c r="E2075" s="1">
        <v>2669.56</v>
      </c>
      <c r="F2075" s="1" t="s">
        <v>51</v>
      </c>
      <c r="G2075" s="1">
        <v>15.3</v>
      </c>
      <c r="H2075" s="1" t="s">
        <v>93</v>
      </c>
      <c r="I2075" s="1" t="s">
        <v>74</v>
      </c>
      <c r="J2075" s="1" t="s">
        <v>54</v>
      </c>
      <c r="K2075" s="1" t="s">
        <v>101</v>
      </c>
      <c r="L2075" s="1" t="s">
        <v>56</v>
      </c>
      <c r="M2075" s="20">
        <v>42529</v>
      </c>
      <c r="N2075" s="21">
        <f>E2075-G2075</f>
        <v>2654.2599999999998</v>
      </c>
      <c r="O2075" s="19">
        <f>M2075-B2075</f>
        <v>2</v>
      </c>
    </row>
    <row r="2076" spans="1:15">
      <c r="A2076" s="1">
        <v>12771</v>
      </c>
      <c r="B2076" s="20">
        <v>42386</v>
      </c>
      <c r="C2076" s="1" t="s">
        <v>50</v>
      </c>
      <c r="D2076" s="1">
        <v>46</v>
      </c>
      <c r="E2076" s="1">
        <v>83.55</v>
      </c>
      <c r="F2076" s="1" t="s">
        <v>51</v>
      </c>
      <c r="G2076" s="1">
        <v>1.7</v>
      </c>
      <c r="H2076" s="1" t="s">
        <v>62</v>
      </c>
      <c r="I2076" s="1" t="s">
        <v>74</v>
      </c>
      <c r="J2076" s="1" t="s">
        <v>54</v>
      </c>
      <c r="K2076" s="1" t="s">
        <v>100</v>
      </c>
      <c r="L2076" s="1" t="s">
        <v>76</v>
      </c>
      <c r="M2076" s="20">
        <v>42388</v>
      </c>
      <c r="N2076" s="21">
        <f>E2076-G2076</f>
        <v>81.849999999999994</v>
      </c>
      <c r="O2076" s="19">
        <f>M2076-B2076</f>
        <v>2</v>
      </c>
    </row>
    <row r="2077" spans="1:15">
      <c r="A2077" s="1">
        <v>43653</v>
      </c>
      <c r="B2077" s="20">
        <v>43768</v>
      </c>
      <c r="C2077" s="1" t="s">
        <v>57</v>
      </c>
      <c r="D2077" s="1">
        <v>3</v>
      </c>
      <c r="E2077" s="1">
        <v>11.36</v>
      </c>
      <c r="F2077" s="1" t="s">
        <v>51</v>
      </c>
      <c r="G2077" s="1">
        <v>1.4</v>
      </c>
      <c r="H2077" s="1" t="s">
        <v>91</v>
      </c>
      <c r="I2077" s="1" t="s">
        <v>74</v>
      </c>
      <c r="J2077" s="1" t="s">
        <v>54</v>
      </c>
      <c r="K2077" s="1" t="s">
        <v>123</v>
      </c>
      <c r="L2077" s="1" t="s">
        <v>76</v>
      </c>
      <c r="M2077" s="20">
        <v>43768</v>
      </c>
      <c r="N2077" s="21">
        <f>E2077-G2077</f>
        <v>9.9599999999999991</v>
      </c>
      <c r="O2077" s="19">
        <f>M2077-B2077</f>
        <v>0</v>
      </c>
    </row>
    <row r="2078" spans="1:15">
      <c r="A2078" s="1">
        <v>10917</v>
      </c>
      <c r="B2078" s="20">
        <v>43505</v>
      </c>
      <c r="C2078" s="1" t="s">
        <v>50</v>
      </c>
      <c r="D2078" s="1">
        <v>14</v>
      </c>
      <c r="E2078" s="1">
        <v>1371.05</v>
      </c>
      <c r="F2078" s="1" t="s">
        <v>69</v>
      </c>
      <c r="G2078" s="1">
        <v>6.4</v>
      </c>
      <c r="H2078" s="1" t="s">
        <v>88</v>
      </c>
      <c r="I2078" s="1" t="s">
        <v>53</v>
      </c>
      <c r="J2078" s="1" t="s">
        <v>64</v>
      </c>
      <c r="K2078" s="1" t="s">
        <v>65</v>
      </c>
      <c r="L2078" s="1" t="s">
        <v>56</v>
      </c>
      <c r="M2078" s="20">
        <v>43507</v>
      </c>
      <c r="N2078" s="21">
        <f>E2078-G2078</f>
        <v>1364.6499999999999</v>
      </c>
      <c r="O2078" s="19">
        <f>M2078-B2078</f>
        <v>2</v>
      </c>
    </row>
    <row r="2079" spans="1:15">
      <c r="A2079" s="1">
        <v>11969</v>
      </c>
      <c r="B2079" s="20">
        <v>43483</v>
      </c>
      <c r="C2079" s="1" t="s">
        <v>61</v>
      </c>
      <c r="D2079" s="1">
        <v>16</v>
      </c>
      <c r="E2079" s="1">
        <v>1802.9072000000001</v>
      </c>
      <c r="F2079" s="1" t="s">
        <v>51</v>
      </c>
      <c r="G2079" s="1">
        <v>37.5</v>
      </c>
      <c r="H2079" s="1" t="s">
        <v>86</v>
      </c>
      <c r="I2079" s="1" t="s">
        <v>63</v>
      </c>
      <c r="J2079" s="1" t="s">
        <v>54</v>
      </c>
      <c r="K2079" s="1" t="s">
        <v>82</v>
      </c>
      <c r="L2079" s="1" t="s">
        <v>104</v>
      </c>
      <c r="M2079" s="20">
        <v>43484</v>
      </c>
      <c r="N2079" s="21">
        <f>E2079-G2079</f>
        <v>1765.4072000000001</v>
      </c>
      <c r="O2079" s="19">
        <f>M2079-B2079</f>
        <v>1</v>
      </c>
    </row>
    <row r="2080" spans="1:15">
      <c r="A2080" s="1">
        <v>775</v>
      </c>
      <c r="B2080" s="20">
        <v>43175</v>
      </c>
      <c r="C2080" s="1" t="s">
        <v>50</v>
      </c>
      <c r="D2080" s="1">
        <v>35</v>
      </c>
      <c r="E2080" s="1">
        <v>46.619900000000001</v>
      </c>
      <c r="F2080" s="1" t="s">
        <v>51</v>
      </c>
      <c r="G2080" s="1">
        <v>0.7</v>
      </c>
      <c r="H2080" s="1" t="s">
        <v>86</v>
      </c>
      <c r="I2080" s="1" t="s">
        <v>74</v>
      </c>
      <c r="J2080" s="1" t="s">
        <v>54</v>
      </c>
      <c r="K2080" s="1" t="s">
        <v>123</v>
      </c>
      <c r="L2080" s="1" t="s">
        <v>76</v>
      </c>
      <c r="M2080" s="20">
        <v>43176</v>
      </c>
      <c r="N2080" s="21">
        <f>E2080-G2080</f>
        <v>45.919899999999998</v>
      </c>
      <c r="O2080" s="19">
        <f>M2080-B2080</f>
        <v>1</v>
      </c>
    </row>
    <row r="2081" spans="1:15">
      <c r="A2081" s="1">
        <v>18757</v>
      </c>
      <c r="B2081" s="20">
        <v>43607</v>
      </c>
      <c r="C2081" s="1" t="s">
        <v>85</v>
      </c>
      <c r="D2081" s="1">
        <v>43</v>
      </c>
      <c r="E2081" s="1">
        <v>342.36</v>
      </c>
      <c r="F2081" s="1" t="s">
        <v>69</v>
      </c>
      <c r="G2081" s="1">
        <v>1.7</v>
      </c>
      <c r="H2081" s="1" t="s">
        <v>99</v>
      </c>
      <c r="I2081" s="1" t="s">
        <v>63</v>
      </c>
      <c r="J2081" s="1" t="s">
        <v>54</v>
      </c>
      <c r="K2081" s="1" t="s">
        <v>101</v>
      </c>
      <c r="L2081" s="1" t="s">
        <v>76</v>
      </c>
      <c r="M2081" s="20">
        <v>43614</v>
      </c>
      <c r="N2081" s="21">
        <f>E2081-G2081</f>
        <v>340.66</v>
      </c>
      <c r="O2081" s="19">
        <f>M2081-B2081</f>
        <v>7</v>
      </c>
    </row>
    <row r="2082" spans="1:15">
      <c r="A2082" s="1">
        <v>36069</v>
      </c>
      <c r="B2082" s="20">
        <v>42708</v>
      </c>
      <c r="C2082" s="1" t="s">
        <v>85</v>
      </c>
      <c r="D2082" s="1">
        <v>13</v>
      </c>
      <c r="E2082" s="1">
        <v>484.81</v>
      </c>
      <c r="F2082" s="1" t="s">
        <v>51</v>
      </c>
      <c r="G2082" s="1">
        <v>7.1</v>
      </c>
      <c r="H2082" s="1" t="s">
        <v>95</v>
      </c>
      <c r="I2082" s="1" t="s">
        <v>70</v>
      </c>
      <c r="J2082" s="1" t="s">
        <v>54</v>
      </c>
      <c r="K2082" s="1" t="s">
        <v>84</v>
      </c>
      <c r="L2082" s="1" t="s">
        <v>56</v>
      </c>
      <c r="M2082" s="20">
        <v>42713</v>
      </c>
      <c r="N2082" s="21">
        <f>E2082-G2082</f>
        <v>477.71</v>
      </c>
      <c r="O2082" s="19">
        <f>M2082-B2082</f>
        <v>5</v>
      </c>
    </row>
    <row r="2083" spans="1:15">
      <c r="A2083" s="1">
        <v>35908</v>
      </c>
      <c r="B2083" s="20">
        <v>43080</v>
      </c>
      <c r="C2083" s="1" t="s">
        <v>61</v>
      </c>
      <c r="D2083" s="1">
        <v>45</v>
      </c>
      <c r="E2083" s="1">
        <v>566.33000000000004</v>
      </c>
      <c r="F2083" s="1" t="s">
        <v>69</v>
      </c>
      <c r="G2083" s="1">
        <v>5.0999999999999996</v>
      </c>
      <c r="H2083" s="1" t="s">
        <v>52</v>
      </c>
      <c r="I2083" s="1" t="s">
        <v>74</v>
      </c>
      <c r="J2083" s="1" t="s">
        <v>54</v>
      </c>
      <c r="K2083" s="1" t="s">
        <v>82</v>
      </c>
      <c r="L2083" s="1" t="s">
        <v>56</v>
      </c>
      <c r="M2083" s="20">
        <v>43081</v>
      </c>
      <c r="N2083" s="21">
        <f>E2083-G2083</f>
        <v>561.23</v>
      </c>
      <c r="O2083" s="19">
        <f>M2083-B2083</f>
        <v>1</v>
      </c>
    </row>
    <row r="2084" spans="1:15">
      <c r="A2084" s="1">
        <v>45606</v>
      </c>
      <c r="B2084" s="20">
        <v>43364</v>
      </c>
      <c r="C2084" s="1" t="s">
        <v>92</v>
      </c>
      <c r="D2084" s="1">
        <v>38</v>
      </c>
      <c r="E2084" s="1">
        <v>348.55</v>
      </c>
      <c r="F2084" s="1" t="s">
        <v>51</v>
      </c>
      <c r="G2084" s="1">
        <v>9.1</v>
      </c>
      <c r="H2084" s="1" t="s">
        <v>119</v>
      </c>
      <c r="I2084" s="1" t="s">
        <v>53</v>
      </c>
      <c r="J2084" s="1" t="s">
        <v>79</v>
      </c>
      <c r="K2084" s="1" t="s">
        <v>87</v>
      </c>
      <c r="L2084" s="1" t="s">
        <v>90</v>
      </c>
      <c r="M2084" s="20">
        <v>43366</v>
      </c>
      <c r="N2084" s="21">
        <f>E2084-G2084</f>
        <v>339.45</v>
      </c>
      <c r="O2084" s="19">
        <f>M2084-B2084</f>
        <v>2</v>
      </c>
    </row>
    <row r="2085" spans="1:15">
      <c r="A2085" s="1">
        <v>49953</v>
      </c>
      <c r="B2085" s="20">
        <v>43541</v>
      </c>
      <c r="C2085" s="1" t="s">
        <v>61</v>
      </c>
      <c r="D2085" s="1">
        <v>18</v>
      </c>
      <c r="E2085" s="1">
        <v>303.35000000000002</v>
      </c>
      <c r="F2085" s="1" t="s">
        <v>51</v>
      </c>
      <c r="G2085" s="1">
        <v>7</v>
      </c>
      <c r="H2085" s="1" t="s">
        <v>91</v>
      </c>
      <c r="I2085" s="1" t="s">
        <v>70</v>
      </c>
      <c r="J2085" s="1" t="s">
        <v>64</v>
      </c>
      <c r="K2085" s="1" t="s">
        <v>71</v>
      </c>
      <c r="L2085" s="1" t="s">
        <v>56</v>
      </c>
      <c r="M2085" s="20">
        <v>43542</v>
      </c>
      <c r="N2085" s="21">
        <f>E2085-G2085</f>
        <v>296.35000000000002</v>
      </c>
      <c r="O2085" s="19">
        <f>M2085-B2085</f>
        <v>1</v>
      </c>
    </row>
    <row r="2086" spans="1:15">
      <c r="A2086" s="1">
        <v>2817</v>
      </c>
      <c r="B2086" s="20">
        <v>42477</v>
      </c>
      <c r="C2086" s="1" t="s">
        <v>92</v>
      </c>
      <c r="D2086" s="1">
        <v>14</v>
      </c>
      <c r="E2086" s="1">
        <v>4098.25</v>
      </c>
      <c r="F2086" s="1" t="s">
        <v>51</v>
      </c>
      <c r="G2086" s="1">
        <v>7.7</v>
      </c>
      <c r="H2086" s="1" t="s">
        <v>91</v>
      </c>
      <c r="I2086" s="1" t="s">
        <v>70</v>
      </c>
      <c r="J2086" s="1" t="s">
        <v>64</v>
      </c>
      <c r="K2086" s="1" t="s">
        <v>71</v>
      </c>
      <c r="L2086" s="1" t="s">
        <v>56</v>
      </c>
      <c r="M2086" s="20">
        <v>42478</v>
      </c>
      <c r="N2086" s="21">
        <f>E2086-G2086</f>
        <v>4090.55</v>
      </c>
      <c r="O2086" s="19">
        <f>M2086-B2086</f>
        <v>1</v>
      </c>
    </row>
    <row r="2087" spans="1:15">
      <c r="A2087" s="1">
        <v>15079</v>
      </c>
      <c r="B2087" s="20">
        <v>42749</v>
      </c>
      <c r="C2087" s="1" t="s">
        <v>92</v>
      </c>
      <c r="D2087" s="1">
        <v>45</v>
      </c>
      <c r="E2087" s="1">
        <v>4016.16</v>
      </c>
      <c r="F2087" s="1" t="s">
        <v>51</v>
      </c>
      <c r="G2087" s="1">
        <v>7.7</v>
      </c>
      <c r="H2087" s="1" t="s">
        <v>52</v>
      </c>
      <c r="I2087" s="1" t="s">
        <v>74</v>
      </c>
      <c r="J2087" s="1" t="s">
        <v>64</v>
      </c>
      <c r="K2087" s="1" t="s">
        <v>71</v>
      </c>
      <c r="L2087" s="1" t="s">
        <v>56</v>
      </c>
      <c r="M2087" s="20">
        <v>42752</v>
      </c>
      <c r="N2087" s="21">
        <f>E2087-G2087</f>
        <v>4008.46</v>
      </c>
      <c r="O2087" s="19">
        <f>M2087-B2087</f>
        <v>3</v>
      </c>
    </row>
    <row r="2088" spans="1:15">
      <c r="A2088" s="1">
        <v>38048</v>
      </c>
      <c r="B2088" s="20">
        <v>42758</v>
      </c>
      <c r="C2088" s="1" t="s">
        <v>57</v>
      </c>
      <c r="D2088" s="1">
        <v>42</v>
      </c>
      <c r="E2088" s="1">
        <v>2409.92</v>
      </c>
      <c r="F2088" s="1" t="s">
        <v>51</v>
      </c>
      <c r="G2088" s="1">
        <v>6</v>
      </c>
      <c r="H2088" s="1" t="s">
        <v>78</v>
      </c>
      <c r="I2088" s="1" t="s">
        <v>53</v>
      </c>
      <c r="J2088" s="1" t="s">
        <v>64</v>
      </c>
      <c r="K2088" s="1" t="s">
        <v>65</v>
      </c>
      <c r="L2088" s="1" t="s">
        <v>56</v>
      </c>
      <c r="M2088" s="20">
        <v>42758</v>
      </c>
      <c r="N2088" s="21">
        <f>E2088-G2088</f>
        <v>2403.92</v>
      </c>
      <c r="O2088" s="19">
        <f>M2088-B2088</f>
        <v>0</v>
      </c>
    </row>
    <row r="2089" spans="1:15">
      <c r="A2089" s="1">
        <v>8388</v>
      </c>
      <c r="B2089" s="20">
        <v>43518</v>
      </c>
      <c r="C2089" s="1" t="s">
        <v>85</v>
      </c>
      <c r="D2089" s="1">
        <v>37</v>
      </c>
      <c r="E2089" s="1">
        <v>464.5</v>
      </c>
      <c r="F2089" s="1" t="s">
        <v>51</v>
      </c>
      <c r="G2089" s="1">
        <v>6</v>
      </c>
      <c r="H2089" s="1" t="s">
        <v>52</v>
      </c>
      <c r="I2089" s="1" t="s">
        <v>70</v>
      </c>
      <c r="J2089" s="1" t="s">
        <v>54</v>
      </c>
      <c r="K2089" s="1" t="s">
        <v>55</v>
      </c>
      <c r="L2089" s="1" t="s">
        <v>56</v>
      </c>
      <c r="M2089" s="20">
        <v>43520</v>
      </c>
      <c r="N2089" s="21">
        <f>E2089-G2089</f>
        <v>458.5</v>
      </c>
      <c r="O2089" s="19">
        <f>M2089-B2089</f>
        <v>2</v>
      </c>
    </row>
    <row r="2090" spans="1:15">
      <c r="A2090" s="1">
        <v>28932</v>
      </c>
      <c r="B2090" s="20">
        <v>42936</v>
      </c>
      <c r="C2090" s="1" t="s">
        <v>85</v>
      </c>
      <c r="D2090" s="1">
        <v>24</v>
      </c>
      <c r="E2090" s="1">
        <v>288.44</v>
      </c>
      <c r="F2090" s="1" t="s">
        <v>69</v>
      </c>
      <c r="G2090" s="1">
        <v>5.8</v>
      </c>
      <c r="H2090" s="1" t="s">
        <v>52</v>
      </c>
      <c r="I2090" s="1" t="s">
        <v>63</v>
      </c>
      <c r="J2090" s="1" t="s">
        <v>79</v>
      </c>
      <c r="K2090" s="1" t="s">
        <v>87</v>
      </c>
      <c r="L2090" s="1" t="s">
        <v>90</v>
      </c>
      <c r="M2090" s="20">
        <v>42936</v>
      </c>
      <c r="N2090" s="21">
        <f>E2090-G2090</f>
        <v>282.64</v>
      </c>
      <c r="O2090" s="19">
        <f>M2090-B2090</f>
        <v>0</v>
      </c>
    </row>
    <row r="2091" spans="1:15">
      <c r="A2091" s="1">
        <v>28582</v>
      </c>
      <c r="B2091" s="20">
        <v>43486</v>
      </c>
      <c r="C2091" s="1" t="s">
        <v>61</v>
      </c>
      <c r="D2091" s="1">
        <v>40</v>
      </c>
      <c r="E2091" s="1">
        <v>1605.18</v>
      </c>
      <c r="F2091" s="1" t="s">
        <v>69</v>
      </c>
      <c r="G2091" s="1">
        <v>2.1</v>
      </c>
      <c r="H2091" s="1" t="s">
        <v>73</v>
      </c>
      <c r="I2091" s="1" t="s">
        <v>70</v>
      </c>
      <c r="J2091" s="1" t="s">
        <v>64</v>
      </c>
      <c r="K2091" s="1" t="s">
        <v>71</v>
      </c>
      <c r="L2091" s="1" t="s">
        <v>90</v>
      </c>
      <c r="M2091" s="20">
        <v>43487</v>
      </c>
      <c r="N2091" s="21">
        <f>E2091-G2091</f>
        <v>1603.0800000000002</v>
      </c>
      <c r="O2091" s="19">
        <f>M2091-B2091</f>
        <v>1</v>
      </c>
    </row>
    <row r="2092" spans="1:15">
      <c r="A2092" s="1">
        <v>34048</v>
      </c>
      <c r="B2092" s="20">
        <v>43186</v>
      </c>
      <c r="C2092" s="1" t="s">
        <v>85</v>
      </c>
      <c r="D2092" s="1">
        <v>1</v>
      </c>
      <c r="E2092" s="1">
        <v>28.55</v>
      </c>
      <c r="F2092" s="1" t="s">
        <v>51</v>
      </c>
      <c r="G2092" s="1">
        <v>3.9</v>
      </c>
      <c r="H2092" s="1" t="s">
        <v>119</v>
      </c>
      <c r="I2092" s="1" t="s">
        <v>53</v>
      </c>
      <c r="J2092" s="1" t="s">
        <v>79</v>
      </c>
      <c r="K2092" s="1" t="s">
        <v>87</v>
      </c>
      <c r="L2092" s="1" t="s">
        <v>90</v>
      </c>
      <c r="M2092" s="20">
        <v>43188</v>
      </c>
      <c r="N2092" s="21">
        <f>E2092-G2092</f>
        <v>24.650000000000002</v>
      </c>
      <c r="O2092" s="19">
        <f>M2092-B2092</f>
        <v>2</v>
      </c>
    </row>
    <row r="2093" spans="1:15">
      <c r="A2093" s="1">
        <v>42754</v>
      </c>
      <c r="B2093" s="20">
        <v>42970</v>
      </c>
      <c r="C2093" s="1" t="s">
        <v>50</v>
      </c>
      <c r="D2093" s="1">
        <v>31</v>
      </c>
      <c r="E2093" s="1">
        <v>365.63</v>
      </c>
      <c r="F2093" s="1" t="s">
        <v>51</v>
      </c>
      <c r="G2093" s="1">
        <v>5.5</v>
      </c>
      <c r="H2093" s="1" t="s">
        <v>119</v>
      </c>
      <c r="I2093" s="1" t="s">
        <v>53</v>
      </c>
      <c r="J2093" s="1" t="s">
        <v>54</v>
      </c>
      <c r="K2093" s="1" t="s">
        <v>55</v>
      </c>
      <c r="L2093" s="1" t="s">
        <v>56</v>
      </c>
      <c r="M2093" s="20">
        <v>42971</v>
      </c>
      <c r="N2093" s="21">
        <f>E2093-G2093</f>
        <v>360.13</v>
      </c>
      <c r="O2093" s="19">
        <f>M2093-B2093</f>
        <v>1</v>
      </c>
    </row>
    <row r="2094" spans="1:15">
      <c r="A2094" s="1">
        <v>45986</v>
      </c>
      <c r="B2094" s="20">
        <v>42728</v>
      </c>
      <c r="C2094" s="1" t="s">
        <v>85</v>
      </c>
      <c r="D2094" s="1">
        <v>20</v>
      </c>
      <c r="E2094" s="1">
        <v>76.040000000000006</v>
      </c>
      <c r="F2094" s="1" t="s">
        <v>51</v>
      </c>
      <c r="G2094" s="1">
        <v>2.7</v>
      </c>
      <c r="H2094" s="1" t="s">
        <v>91</v>
      </c>
      <c r="I2094" s="1" t="s">
        <v>74</v>
      </c>
      <c r="J2094" s="1" t="s">
        <v>54</v>
      </c>
      <c r="K2094" s="1" t="s">
        <v>84</v>
      </c>
      <c r="L2094" s="1" t="s">
        <v>56</v>
      </c>
      <c r="M2094" s="20">
        <v>42733</v>
      </c>
      <c r="N2094" s="21">
        <f>E2094-G2094</f>
        <v>73.34</v>
      </c>
      <c r="O2094" s="19">
        <f>M2094-B2094</f>
        <v>5</v>
      </c>
    </row>
    <row r="2095" spans="1:15">
      <c r="A2095" s="1">
        <v>35266</v>
      </c>
      <c r="B2095" s="20">
        <v>43109</v>
      </c>
      <c r="C2095" s="1" t="s">
        <v>61</v>
      </c>
      <c r="D2095" s="1">
        <v>28</v>
      </c>
      <c r="E2095" s="1">
        <v>6413.3018000000002</v>
      </c>
      <c r="F2095" s="1" t="s">
        <v>77</v>
      </c>
      <c r="G2095" s="1">
        <v>74.5</v>
      </c>
      <c r="H2095" s="1" t="s">
        <v>62</v>
      </c>
      <c r="I2095" s="1" t="s">
        <v>53</v>
      </c>
      <c r="J2095" s="1" t="s">
        <v>79</v>
      </c>
      <c r="K2095" s="1" t="s">
        <v>114</v>
      </c>
      <c r="L2095" s="1" t="s">
        <v>115</v>
      </c>
      <c r="M2095" s="20">
        <v>43111</v>
      </c>
      <c r="N2095" s="21">
        <f>E2095-G2095</f>
        <v>6338.8018000000002</v>
      </c>
      <c r="O2095" s="19">
        <f>M2095-B2095</f>
        <v>2</v>
      </c>
    </row>
    <row r="2096" spans="1:15">
      <c r="A2096" s="1">
        <v>55654</v>
      </c>
      <c r="B2096" s="20">
        <v>42996</v>
      </c>
      <c r="C2096" s="1" t="s">
        <v>57</v>
      </c>
      <c r="D2096" s="1">
        <v>2</v>
      </c>
      <c r="E2096" s="1">
        <v>18.510999999999999</v>
      </c>
      <c r="F2096" s="1" t="s">
        <v>51</v>
      </c>
      <c r="G2096" s="1">
        <v>3</v>
      </c>
      <c r="H2096" s="1" t="s">
        <v>91</v>
      </c>
      <c r="I2096" s="1" t="s">
        <v>70</v>
      </c>
      <c r="J2096" s="1" t="s">
        <v>79</v>
      </c>
      <c r="K2096" s="1" t="s">
        <v>87</v>
      </c>
      <c r="L2096" s="1" t="s">
        <v>90</v>
      </c>
      <c r="M2096" s="20">
        <v>42998</v>
      </c>
      <c r="N2096" s="21">
        <f>E2096-G2096</f>
        <v>15.510999999999999</v>
      </c>
      <c r="O2096" s="19">
        <f>M2096-B2096</f>
        <v>2</v>
      </c>
    </row>
    <row r="2097" spans="1:15">
      <c r="A2097" s="1">
        <v>27616</v>
      </c>
      <c r="B2097" s="20">
        <v>43676</v>
      </c>
      <c r="C2097" s="1" t="s">
        <v>85</v>
      </c>
      <c r="D2097" s="1">
        <v>3</v>
      </c>
      <c r="E2097" s="1">
        <v>657.13</v>
      </c>
      <c r="F2097" s="1" t="s">
        <v>51</v>
      </c>
      <c r="G2097" s="1">
        <v>26.2</v>
      </c>
      <c r="H2097" s="1" t="s">
        <v>91</v>
      </c>
      <c r="I2097" s="1" t="s">
        <v>70</v>
      </c>
      <c r="J2097" s="1" t="s">
        <v>64</v>
      </c>
      <c r="K2097" s="1" t="s">
        <v>96</v>
      </c>
      <c r="L2097" s="1" t="s">
        <v>104</v>
      </c>
      <c r="M2097" s="20">
        <v>43678</v>
      </c>
      <c r="N2097" s="21">
        <f>E2097-G2097</f>
        <v>630.92999999999995</v>
      </c>
      <c r="O2097" s="19">
        <f>M2097-B2097</f>
        <v>2</v>
      </c>
    </row>
    <row r="2098" spans="1:15">
      <c r="A2098" s="1">
        <v>51619</v>
      </c>
      <c r="B2098" s="20">
        <v>42614</v>
      </c>
      <c r="C2098" s="1" t="s">
        <v>61</v>
      </c>
      <c r="D2098" s="1">
        <v>2</v>
      </c>
      <c r="E2098" s="1">
        <v>15.78</v>
      </c>
      <c r="F2098" s="1" t="s">
        <v>51</v>
      </c>
      <c r="G2098" s="1">
        <v>7.5</v>
      </c>
      <c r="H2098" s="1" t="s">
        <v>52</v>
      </c>
      <c r="I2098" s="1" t="s">
        <v>63</v>
      </c>
      <c r="J2098" s="1" t="s">
        <v>54</v>
      </c>
      <c r="K2098" s="1" t="s">
        <v>55</v>
      </c>
      <c r="L2098" s="1" t="s">
        <v>56</v>
      </c>
      <c r="M2098" s="20">
        <v>42616</v>
      </c>
      <c r="N2098" s="21">
        <f>E2098-G2098</f>
        <v>8.2799999999999994</v>
      </c>
      <c r="O2098" s="19">
        <f>M2098-B2098</f>
        <v>2</v>
      </c>
    </row>
    <row r="2099" spans="1:15">
      <c r="A2099" s="1">
        <v>49924</v>
      </c>
      <c r="B2099" s="20">
        <v>43244</v>
      </c>
      <c r="C2099" s="1" t="s">
        <v>50</v>
      </c>
      <c r="D2099" s="1">
        <v>48</v>
      </c>
      <c r="E2099" s="1">
        <v>218.44</v>
      </c>
      <c r="F2099" s="1" t="s">
        <v>51</v>
      </c>
      <c r="G2099" s="1">
        <v>5.8</v>
      </c>
      <c r="H2099" s="1" t="s">
        <v>52</v>
      </c>
      <c r="I2099" s="1" t="s">
        <v>70</v>
      </c>
      <c r="J2099" s="1" t="s">
        <v>54</v>
      </c>
      <c r="K2099" s="1" t="s">
        <v>55</v>
      </c>
      <c r="L2099" s="1" t="s">
        <v>56</v>
      </c>
      <c r="M2099" s="20">
        <v>43246</v>
      </c>
      <c r="N2099" s="21">
        <f>E2099-G2099</f>
        <v>212.64</v>
      </c>
      <c r="O2099" s="19">
        <f>M2099-B2099</f>
        <v>2</v>
      </c>
    </row>
    <row r="2100" spans="1:15">
      <c r="A2100" s="1">
        <v>49666</v>
      </c>
      <c r="B2100" s="20">
        <v>42587</v>
      </c>
      <c r="C2100" s="1" t="s">
        <v>85</v>
      </c>
      <c r="D2100" s="1">
        <v>46</v>
      </c>
      <c r="E2100" s="1">
        <v>277.39999999999998</v>
      </c>
      <c r="F2100" s="1" t="s">
        <v>69</v>
      </c>
      <c r="G2100" s="1">
        <v>3.9</v>
      </c>
      <c r="H2100" s="1" t="s">
        <v>78</v>
      </c>
      <c r="I2100" s="1" t="s">
        <v>70</v>
      </c>
      <c r="J2100" s="1" t="s">
        <v>54</v>
      </c>
      <c r="K2100" s="1" t="s">
        <v>75</v>
      </c>
      <c r="L2100" s="1" t="s">
        <v>90</v>
      </c>
      <c r="M2100" s="20">
        <v>42591</v>
      </c>
      <c r="N2100" s="21">
        <f>E2100-G2100</f>
        <v>273.5</v>
      </c>
      <c r="O2100" s="19">
        <f>M2100-B2100</f>
        <v>4</v>
      </c>
    </row>
    <row r="2101" spans="1:15">
      <c r="A2101" s="1">
        <v>16613</v>
      </c>
      <c r="B2101" s="20">
        <v>43092</v>
      </c>
      <c r="C2101" s="1" t="s">
        <v>57</v>
      </c>
      <c r="D2101" s="1">
        <v>28</v>
      </c>
      <c r="E2101" s="1">
        <v>54.72</v>
      </c>
      <c r="F2101" s="1" t="s">
        <v>51</v>
      </c>
      <c r="G2101" s="1">
        <v>4.4000000000000004</v>
      </c>
      <c r="H2101" s="1" t="s">
        <v>52</v>
      </c>
      <c r="I2101" s="1" t="s">
        <v>70</v>
      </c>
      <c r="J2101" s="1" t="s">
        <v>79</v>
      </c>
      <c r="K2101" s="1" t="s">
        <v>87</v>
      </c>
      <c r="L2101" s="1" t="s">
        <v>90</v>
      </c>
      <c r="M2101" s="20">
        <v>43094</v>
      </c>
      <c r="N2101" s="21">
        <f>E2101-G2101</f>
        <v>50.32</v>
      </c>
      <c r="O2101" s="19">
        <f>M2101-B2101</f>
        <v>2</v>
      </c>
    </row>
    <row r="2102" spans="1:15">
      <c r="A2102" s="1">
        <v>47777</v>
      </c>
      <c r="B2102" s="20">
        <v>43794</v>
      </c>
      <c r="C2102" s="1" t="s">
        <v>85</v>
      </c>
      <c r="D2102" s="1">
        <v>13</v>
      </c>
      <c r="E2102" s="1">
        <v>94.06</v>
      </c>
      <c r="F2102" s="1" t="s">
        <v>51</v>
      </c>
      <c r="G2102" s="1">
        <v>5.8</v>
      </c>
      <c r="H2102" s="1" t="s">
        <v>99</v>
      </c>
      <c r="I2102" s="1" t="s">
        <v>70</v>
      </c>
      <c r="J2102" s="1" t="s">
        <v>54</v>
      </c>
      <c r="K2102" s="1" t="s">
        <v>101</v>
      </c>
      <c r="L2102" s="1" t="s">
        <v>56</v>
      </c>
      <c r="M2102" s="20">
        <v>43796</v>
      </c>
      <c r="N2102" s="21">
        <f>E2102-G2102</f>
        <v>88.26</v>
      </c>
      <c r="O2102" s="19">
        <f>M2102-B2102</f>
        <v>2</v>
      </c>
    </row>
    <row r="2103" spans="1:15">
      <c r="A2103" s="1">
        <v>40804</v>
      </c>
      <c r="B2103" s="20">
        <v>42805</v>
      </c>
      <c r="C2103" s="1" t="s">
        <v>92</v>
      </c>
      <c r="D2103" s="1">
        <v>36</v>
      </c>
      <c r="E2103" s="1">
        <v>4572.97</v>
      </c>
      <c r="F2103" s="1" t="s">
        <v>77</v>
      </c>
      <c r="G2103" s="1">
        <v>75.099999999999994</v>
      </c>
      <c r="H2103" s="1" t="s">
        <v>62</v>
      </c>
      <c r="I2103" s="1" t="s">
        <v>63</v>
      </c>
      <c r="J2103" s="1" t="s">
        <v>79</v>
      </c>
      <c r="K2103" s="1" t="s">
        <v>80</v>
      </c>
      <c r="L2103" s="1" t="s">
        <v>81</v>
      </c>
      <c r="M2103" s="20">
        <v>42807</v>
      </c>
      <c r="N2103" s="21">
        <f>E2103-G2103</f>
        <v>4497.87</v>
      </c>
      <c r="O2103" s="19">
        <f>M2103-B2103</f>
        <v>2</v>
      </c>
    </row>
    <row r="2104" spans="1:15">
      <c r="A2104" s="1">
        <v>28130</v>
      </c>
      <c r="B2104" s="20">
        <v>42580</v>
      </c>
      <c r="C2104" s="1" t="s">
        <v>85</v>
      </c>
      <c r="D2104" s="1">
        <v>23</v>
      </c>
      <c r="E2104" s="1">
        <v>432.53680000000003</v>
      </c>
      <c r="F2104" s="1" t="s">
        <v>69</v>
      </c>
      <c r="G2104" s="1">
        <v>14.1</v>
      </c>
      <c r="H2104" s="1" t="s">
        <v>52</v>
      </c>
      <c r="I2104" s="1" t="s">
        <v>53</v>
      </c>
      <c r="J2104" s="1" t="s">
        <v>54</v>
      </c>
      <c r="K2104" s="1" t="s">
        <v>55</v>
      </c>
      <c r="L2104" s="1" t="s">
        <v>56</v>
      </c>
      <c r="M2104" s="20">
        <v>42584</v>
      </c>
      <c r="N2104" s="21">
        <f>E2104-G2104</f>
        <v>418.43680000000001</v>
      </c>
      <c r="O2104" s="19">
        <f>M2104-B2104</f>
        <v>4</v>
      </c>
    </row>
    <row r="2105" spans="1:15">
      <c r="A2105" s="1">
        <v>9637</v>
      </c>
      <c r="B2105" s="20">
        <v>42372</v>
      </c>
      <c r="C2105" s="1" t="s">
        <v>85</v>
      </c>
      <c r="D2105" s="1">
        <v>49</v>
      </c>
      <c r="E2105" s="1">
        <v>30344.560000000001</v>
      </c>
      <c r="F2105" s="1" t="s">
        <v>51</v>
      </c>
      <c r="G2105" s="1">
        <v>26.2</v>
      </c>
      <c r="H2105" s="1" t="s">
        <v>91</v>
      </c>
      <c r="I2105" s="1" t="s">
        <v>53</v>
      </c>
      <c r="J2105" s="1" t="s">
        <v>64</v>
      </c>
      <c r="K2105" s="1" t="s">
        <v>97</v>
      </c>
      <c r="L2105" s="1" t="s">
        <v>104</v>
      </c>
      <c r="M2105" s="20">
        <v>42379</v>
      </c>
      <c r="N2105" s="21">
        <f>E2105-G2105</f>
        <v>30318.36</v>
      </c>
      <c r="O2105" s="19">
        <f>M2105-B2105</f>
        <v>7</v>
      </c>
    </row>
    <row r="2106" spans="1:15">
      <c r="A2106" s="1">
        <v>41186</v>
      </c>
      <c r="B2106" s="20">
        <v>43060</v>
      </c>
      <c r="C2106" s="1" t="s">
        <v>57</v>
      </c>
      <c r="D2106" s="1">
        <v>33</v>
      </c>
      <c r="E2106" s="1">
        <v>592.08000000000004</v>
      </c>
      <c r="F2106" s="1" t="s">
        <v>51</v>
      </c>
      <c r="G2106" s="1">
        <v>1.1000000000000001</v>
      </c>
      <c r="H2106" s="1" t="s">
        <v>91</v>
      </c>
      <c r="I2106" s="1" t="s">
        <v>53</v>
      </c>
      <c r="J2106" s="1" t="s">
        <v>64</v>
      </c>
      <c r="K2106" s="1" t="s">
        <v>65</v>
      </c>
      <c r="L2106" s="1" t="s">
        <v>90</v>
      </c>
      <c r="M2106" s="20">
        <v>43061</v>
      </c>
      <c r="N2106" s="21">
        <f>E2106-G2106</f>
        <v>590.98</v>
      </c>
      <c r="O2106" s="19">
        <f>M2106-B2106</f>
        <v>1</v>
      </c>
    </row>
    <row r="2107" spans="1:15">
      <c r="A2107" s="1">
        <v>36866</v>
      </c>
      <c r="B2107" s="20">
        <v>42817</v>
      </c>
      <c r="C2107" s="1" t="s">
        <v>85</v>
      </c>
      <c r="D2107" s="1">
        <v>32</v>
      </c>
      <c r="E2107" s="1">
        <v>6682.96</v>
      </c>
      <c r="F2107" s="1" t="s">
        <v>51</v>
      </c>
      <c r="G2107" s="1">
        <v>10.7</v>
      </c>
      <c r="H2107" s="1" t="s">
        <v>52</v>
      </c>
      <c r="I2107" s="1" t="s">
        <v>63</v>
      </c>
      <c r="J2107" s="1" t="s">
        <v>54</v>
      </c>
      <c r="K2107" s="1" t="s">
        <v>82</v>
      </c>
      <c r="L2107" s="1" t="s">
        <v>56</v>
      </c>
      <c r="M2107" s="20">
        <v>42819</v>
      </c>
      <c r="N2107" s="21">
        <f>E2107-G2107</f>
        <v>6672.26</v>
      </c>
      <c r="O2107" s="19">
        <f>M2107-B2107</f>
        <v>2</v>
      </c>
    </row>
    <row r="2108" spans="1:15">
      <c r="A2108" s="1">
        <v>14981</v>
      </c>
      <c r="B2108" s="20">
        <v>43033</v>
      </c>
      <c r="C2108" s="1" t="s">
        <v>92</v>
      </c>
      <c r="D2108" s="1">
        <v>8</v>
      </c>
      <c r="E2108" s="1">
        <v>299.35000000000002</v>
      </c>
      <c r="F2108" s="1" t="s">
        <v>51</v>
      </c>
      <c r="G2108" s="1">
        <v>8.8000000000000007</v>
      </c>
      <c r="H2108" s="1" t="s">
        <v>95</v>
      </c>
      <c r="I2108" s="1" t="s">
        <v>70</v>
      </c>
      <c r="J2108" s="1" t="s">
        <v>54</v>
      </c>
      <c r="K2108" s="1" t="s">
        <v>82</v>
      </c>
      <c r="L2108" s="1" t="s">
        <v>56</v>
      </c>
      <c r="M2108" s="20">
        <v>43034</v>
      </c>
      <c r="N2108" s="21">
        <f>E2108-G2108</f>
        <v>290.55</v>
      </c>
      <c r="O2108" s="19">
        <f>M2108-B2108</f>
        <v>1</v>
      </c>
    </row>
    <row r="2109" spans="1:15">
      <c r="A2109" s="1">
        <v>41409</v>
      </c>
      <c r="B2109" s="20">
        <v>43301</v>
      </c>
      <c r="C2109" s="1" t="s">
        <v>61</v>
      </c>
      <c r="D2109" s="1">
        <v>1</v>
      </c>
      <c r="E2109" s="1">
        <v>20.239999999999998</v>
      </c>
      <c r="F2109" s="1" t="s">
        <v>51</v>
      </c>
      <c r="G2109" s="1">
        <v>7.7</v>
      </c>
      <c r="H2109" s="1" t="s">
        <v>62</v>
      </c>
      <c r="I2109" s="1" t="s">
        <v>53</v>
      </c>
      <c r="J2109" s="1" t="s">
        <v>54</v>
      </c>
      <c r="K2109" s="1" t="s">
        <v>55</v>
      </c>
      <c r="L2109" s="1" t="s">
        <v>56</v>
      </c>
      <c r="M2109" s="20">
        <v>43303</v>
      </c>
      <c r="N2109" s="21">
        <f>E2109-G2109</f>
        <v>12.54</v>
      </c>
      <c r="O2109" s="19">
        <f>M2109-B2109</f>
        <v>2</v>
      </c>
    </row>
    <row r="2110" spans="1:15">
      <c r="A2110" s="1">
        <v>13761</v>
      </c>
      <c r="B2110" s="20">
        <v>42659</v>
      </c>
      <c r="C2110" s="1" t="s">
        <v>85</v>
      </c>
      <c r="D2110" s="1">
        <v>32</v>
      </c>
      <c r="E2110" s="1">
        <v>2590.94</v>
      </c>
      <c r="F2110" s="1" t="s">
        <v>51</v>
      </c>
      <c r="G2110" s="1">
        <v>37.5</v>
      </c>
      <c r="H2110" s="1" t="s">
        <v>52</v>
      </c>
      <c r="I2110" s="1" t="s">
        <v>70</v>
      </c>
      <c r="J2110" s="1" t="s">
        <v>54</v>
      </c>
      <c r="K2110" s="1" t="s">
        <v>82</v>
      </c>
      <c r="L2110" s="1" t="s">
        <v>104</v>
      </c>
      <c r="M2110" s="20">
        <v>42663</v>
      </c>
      <c r="N2110" s="21">
        <f>E2110-G2110</f>
        <v>2553.44</v>
      </c>
      <c r="O2110" s="19">
        <f>M2110-B2110</f>
        <v>4</v>
      </c>
    </row>
    <row r="2111" spans="1:15">
      <c r="A2111" s="1">
        <v>34663</v>
      </c>
      <c r="B2111" s="20">
        <v>43286</v>
      </c>
      <c r="C2111" s="1" t="s">
        <v>61</v>
      </c>
      <c r="D2111" s="1">
        <v>38</v>
      </c>
      <c r="E2111" s="1">
        <v>31229.54</v>
      </c>
      <c r="F2111" s="1" t="s">
        <v>77</v>
      </c>
      <c r="G2111" s="1">
        <v>59.2</v>
      </c>
      <c r="H2111" s="1" t="s">
        <v>91</v>
      </c>
      <c r="I2111" s="1" t="s">
        <v>53</v>
      </c>
      <c r="J2111" s="1" t="s">
        <v>64</v>
      </c>
      <c r="K2111" s="1" t="s">
        <v>97</v>
      </c>
      <c r="L2111" s="1" t="s">
        <v>81</v>
      </c>
      <c r="M2111" s="20">
        <v>43288</v>
      </c>
      <c r="N2111" s="21">
        <f>E2111-G2111</f>
        <v>31170.34</v>
      </c>
      <c r="O2111" s="19">
        <f>M2111-B2111</f>
        <v>2</v>
      </c>
    </row>
    <row r="2112" spans="1:15">
      <c r="A2112" s="1">
        <v>51553</v>
      </c>
      <c r="B2112" s="20">
        <v>43430</v>
      </c>
      <c r="C2112" s="1" t="s">
        <v>61</v>
      </c>
      <c r="D2112" s="1">
        <v>3</v>
      </c>
      <c r="E2112" s="1">
        <v>22862.17</v>
      </c>
      <c r="F2112" s="1" t="s">
        <v>51</v>
      </c>
      <c r="G2112" s="1">
        <v>26.2</v>
      </c>
      <c r="H2112" s="1" t="s">
        <v>88</v>
      </c>
      <c r="I2112" s="1" t="s">
        <v>74</v>
      </c>
      <c r="J2112" s="1" t="s">
        <v>64</v>
      </c>
      <c r="K2112" s="1" t="s">
        <v>97</v>
      </c>
      <c r="L2112" s="1" t="s">
        <v>104</v>
      </c>
      <c r="M2112" s="20">
        <v>43431</v>
      </c>
      <c r="N2112" s="21">
        <f>E2112-G2112</f>
        <v>22835.969999999998</v>
      </c>
      <c r="O2112" s="19">
        <f>M2112-B2112</f>
        <v>1</v>
      </c>
    </row>
    <row r="2113" spans="1:15">
      <c r="A2113" s="1">
        <v>18849</v>
      </c>
      <c r="B2113" s="20">
        <v>43682</v>
      </c>
      <c r="C2113" s="1" t="s">
        <v>57</v>
      </c>
      <c r="D2113" s="1">
        <v>6</v>
      </c>
      <c r="E2113" s="1">
        <v>804.33</v>
      </c>
      <c r="F2113" s="1" t="s">
        <v>51</v>
      </c>
      <c r="G2113" s="1">
        <v>1.1000000000000001</v>
      </c>
      <c r="H2113" s="1" t="s">
        <v>86</v>
      </c>
      <c r="I2113" s="1" t="s">
        <v>53</v>
      </c>
      <c r="J2113" s="1" t="s">
        <v>54</v>
      </c>
      <c r="K2113" s="1" t="s">
        <v>98</v>
      </c>
      <c r="L2113" s="1" t="s">
        <v>56</v>
      </c>
      <c r="M2113" s="20">
        <v>43682</v>
      </c>
      <c r="N2113" s="21">
        <f>E2113-G2113</f>
        <v>803.23</v>
      </c>
      <c r="O2113" s="19">
        <f>M2113-B2113</f>
        <v>0</v>
      </c>
    </row>
    <row r="2114" spans="1:15">
      <c r="A2114" s="1">
        <v>40485</v>
      </c>
      <c r="B2114" s="20">
        <v>42730</v>
      </c>
      <c r="C2114" s="1" t="s">
        <v>61</v>
      </c>
      <c r="D2114" s="1">
        <v>36</v>
      </c>
      <c r="E2114" s="1">
        <v>237.81</v>
      </c>
      <c r="F2114" s="1" t="s">
        <v>51</v>
      </c>
      <c r="G2114" s="1">
        <v>5.8</v>
      </c>
      <c r="H2114" s="1" t="s">
        <v>73</v>
      </c>
      <c r="I2114" s="1" t="s">
        <v>53</v>
      </c>
      <c r="J2114" s="1" t="s">
        <v>54</v>
      </c>
      <c r="K2114" s="1" t="s">
        <v>101</v>
      </c>
      <c r="L2114" s="1" t="s">
        <v>56</v>
      </c>
      <c r="M2114" s="20">
        <v>42730</v>
      </c>
      <c r="N2114" s="21">
        <f>E2114-G2114</f>
        <v>232.01</v>
      </c>
      <c r="O2114" s="19">
        <f>M2114-B2114</f>
        <v>0</v>
      </c>
    </row>
    <row r="2115" spans="1:15">
      <c r="A2115" s="1">
        <v>35782</v>
      </c>
      <c r="B2115" s="20">
        <v>43316</v>
      </c>
      <c r="C2115" s="1" t="s">
        <v>85</v>
      </c>
      <c r="D2115" s="1">
        <v>42</v>
      </c>
      <c r="E2115" s="1">
        <v>6877.0825999999997</v>
      </c>
      <c r="F2115" s="1" t="s">
        <v>51</v>
      </c>
      <c r="G2115" s="1">
        <v>21.4</v>
      </c>
      <c r="H2115" s="1" t="s">
        <v>99</v>
      </c>
      <c r="I2115" s="1" t="s">
        <v>53</v>
      </c>
      <c r="J2115" s="1" t="s">
        <v>54</v>
      </c>
      <c r="K2115" s="1" t="s">
        <v>55</v>
      </c>
      <c r="L2115" s="1" t="s">
        <v>56</v>
      </c>
      <c r="M2115" s="20">
        <v>43323</v>
      </c>
      <c r="N2115" s="21">
        <f>E2115-G2115</f>
        <v>6855.6826000000001</v>
      </c>
      <c r="O2115" s="19">
        <f>M2115-B2115</f>
        <v>7</v>
      </c>
    </row>
    <row r="2116" spans="1:15">
      <c r="A2116" s="1">
        <v>15303</v>
      </c>
      <c r="B2116" s="20">
        <v>42990</v>
      </c>
      <c r="C2116" s="1" t="s">
        <v>50</v>
      </c>
      <c r="D2116" s="1">
        <v>21</v>
      </c>
      <c r="E2116" s="1">
        <v>108.21</v>
      </c>
      <c r="F2116" s="1" t="s">
        <v>51</v>
      </c>
      <c r="G2116" s="1">
        <v>6.2</v>
      </c>
      <c r="H2116" s="1" t="s">
        <v>73</v>
      </c>
      <c r="I2116" s="1" t="s">
        <v>70</v>
      </c>
      <c r="J2116" s="1" t="s">
        <v>54</v>
      </c>
      <c r="K2116" s="1" t="s">
        <v>55</v>
      </c>
      <c r="L2116" s="1" t="s">
        <v>56</v>
      </c>
      <c r="M2116" s="20">
        <v>42991</v>
      </c>
      <c r="N2116" s="21">
        <f>E2116-G2116</f>
        <v>102.00999999999999</v>
      </c>
      <c r="O2116" s="19">
        <f>M2116-B2116</f>
        <v>1</v>
      </c>
    </row>
    <row r="2117" spans="1:15">
      <c r="A2117" s="1">
        <v>54020</v>
      </c>
      <c r="B2117" s="20">
        <v>43495</v>
      </c>
      <c r="C2117" s="1" t="s">
        <v>85</v>
      </c>
      <c r="D2117" s="1">
        <v>35</v>
      </c>
      <c r="E2117" s="1">
        <v>693.98</v>
      </c>
      <c r="F2117" s="1" t="s">
        <v>51</v>
      </c>
      <c r="G2117" s="1">
        <v>5.6</v>
      </c>
      <c r="H2117" s="1" t="s">
        <v>78</v>
      </c>
      <c r="I2117" s="1" t="s">
        <v>53</v>
      </c>
      <c r="J2117" s="1" t="s">
        <v>54</v>
      </c>
      <c r="K2117" s="1" t="s">
        <v>101</v>
      </c>
      <c r="L2117" s="1" t="s">
        <v>56</v>
      </c>
      <c r="M2117" s="20">
        <v>43499</v>
      </c>
      <c r="N2117" s="21">
        <f>E2117-G2117</f>
        <v>688.38</v>
      </c>
      <c r="O2117" s="19">
        <f>M2117-B2117</f>
        <v>4</v>
      </c>
    </row>
    <row r="2118" spans="1:15">
      <c r="A2118" s="1">
        <v>10338</v>
      </c>
      <c r="B2118" s="20">
        <v>43294</v>
      </c>
      <c r="C2118" s="1" t="s">
        <v>61</v>
      </c>
      <c r="D2118" s="1">
        <v>7</v>
      </c>
      <c r="E2118" s="1">
        <v>389.02</v>
      </c>
      <c r="F2118" s="1" t="s">
        <v>77</v>
      </c>
      <c r="G2118" s="1">
        <v>49.9</v>
      </c>
      <c r="H2118" s="1" t="s">
        <v>86</v>
      </c>
      <c r="I2118" s="1" t="s">
        <v>53</v>
      </c>
      <c r="J2118" s="1" t="s">
        <v>79</v>
      </c>
      <c r="K2118" s="1" t="s">
        <v>114</v>
      </c>
      <c r="L2118" s="1" t="s">
        <v>115</v>
      </c>
      <c r="M2118" s="20">
        <v>43296</v>
      </c>
      <c r="N2118" s="21">
        <f>E2118-G2118</f>
        <v>339.12</v>
      </c>
      <c r="O2118" s="19">
        <f>M2118-B2118</f>
        <v>2</v>
      </c>
    </row>
    <row r="2119" spans="1:15">
      <c r="A2119" s="1">
        <v>50145</v>
      </c>
      <c r="B2119" s="20">
        <v>43156</v>
      </c>
      <c r="C2119" s="1" t="s">
        <v>57</v>
      </c>
      <c r="D2119" s="1">
        <v>9</v>
      </c>
      <c r="E2119" s="1">
        <v>490.92</v>
      </c>
      <c r="F2119" s="1" t="s">
        <v>51</v>
      </c>
      <c r="G2119" s="1">
        <v>7.2</v>
      </c>
      <c r="H2119" s="1" t="s">
        <v>91</v>
      </c>
      <c r="I2119" s="1" t="s">
        <v>53</v>
      </c>
      <c r="J2119" s="1" t="s">
        <v>79</v>
      </c>
      <c r="K2119" s="1" t="s">
        <v>87</v>
      </c>
      <c r="L2119" s="1" t="s">
        <v>56</v>
      </c>
      <c r="M2119" s="20">
        <v>43156</v>
      </c>
      <c r="N2119" s="21">
        <f>E2119-G2119</f>
        <v>483.72</v>
      </c>
      <c r="O2119" s="19">
        <f>M2119-B2119</f>
        <v>0</v>
      </c>
    </row>
    <row r="2120" spans="1:15">
      <c r="A2120" s="1">
        <v>13540</v>
      </c>
      <c r="B2120" s="20">
        <v>42877</v>
      </c>
      <c r="C2120" s="1" t="s">
        <v>57</v>
      </c>
      <c r="D2120" s="1">
        <v>33</v>
      </c>
      <c r="E2120" s="1">
        <v>129.47</v>
      </c>
      <c r="F2120" s="1" t="s">
        <v>51</v>
      </c>
      <c r="G2120" s="1">
        <v>0.5</v>
      </c>
      <c r="H2120" s="1" t="s">
        <v>78</v>
      </c>
      <c r="I2120" s="1" t="s">
        <v>63</v>
      </c>
      <c r="J2120" s="1" t="s">
        <v>54</v>
      </c>
      <c r="K2120" s="1" t="s">
        <v>58</v>
      </c>
      <c r="L2120" s="1" t="s">
        <v>56</v>
      </c>
      <c r="M2120" s="20">
        <v>42879</v>
      </c>
      <c r="N2120" s="21">
        <f>E2120-G2120</f>
        <v>128.97</v>
      </c>
      <c r="O2120" s="19">
        <f>M2120-B2120</f>
        <v>2</v>
      </c>
    </row>
    <row r="2121" spans="1:15">
      <c r="A2121" s="1">
        <v>46119</v>
      </c>
      <c r="B2121" s="20">
        <v>42415</v>
      </c>
      <c r="C2121" s="1" t="s">
        <v>50</v>
      </c>
      <c r="D2121" s="1">
        <v>23</v>
      </c>
      <c r="E2121" s="1">
        <v>99.563500000000005</v>
      </c>
      <c r="F2121" s="1" t="s">
        <v>51</v>
      </c>
      <c r="G2121" s="1">
        <v>1.6</v>
      </c>
      <c r="H2121" s="1" t="s">
        <v>119</v>
      </c>
      <c r="I2121" s="1" t="s">
        <v>63</v>
      </c>
      <c r="J2121" s="1" t="s">
        <v>54</v>
      </c>
      <c r="K2121" s="1" t="s">
        <v>55</v>
      </c>
      <c r="L2121" s="1" t="s">
        <v>56</v>
      </c>
      <c r="M2121" s="20">
        <v>42417</v>
      </c>
      <c r="N2121" s="21">
        <f>E2121-G2121</f>
        <v>97.96350000000001</v>
      </c>
      <c r="O2121" s="19">
        <f>M2121-B2121</f>
        <v>2</v>
      </c>
    </row>
    <row r="2122" spans="1:15">
      <c r="A2122" s="1">
        <v>14406</v>
      </c>
      <c r="B2122" s="20">
        <v>42801</v>
      </c>
      <c r="C2122" s="1" t="s">
        <v>92</v>
      </c>
      <c r="D2122" s="1">
        <v>20</v>
      </c>
      <c r="E2122" s="1">
        <v>487.21</v>
      </c>
      <c r="F2122" s="1" t="s">
        <v>77</v>
      </c>
      <c r="G2122" s="1">
        <v>56.7</v>
      </c>
      <c r="H2122" s="1" t="s">
        <v>86</v>
      </c>
      <c r="I2122" s="1" t="s">
        <v>53</v>
      </c>
      <c r="J2122" s="1" t="s">
        <v>54</v>
      </c>
      <c r="K2122" s="1" t="s">
        <v>82</v>
      </c>
      <c r="L2122" s="1" t="s">
        <v>81</v>
      </c>
      <c r="M2122" s="20">
        <v>42803</v>
      </c>
      <c r="N2122" s="21">
        <f>E2122-G2122</f>
        <v>430.51</v>
      </c>
      <c r="O2122" s="19">
        <f>M2122-B2122</f>
        <v>2</v>
      </c>
    </row>
    <row r="2123" spans="1:15">
      <c r="A2123" s="1">
        <v>2466</v>
      </c>
      <c r="B2123" s="20">
        <v>42433</v>
      </c>
      <c r="C2123" s="1" t="s">
        <v>50</v>
      </c>
      <c r="D2123" s="1">
        <v>25</v>
      </c>
      <c r="E2123" s="1">
        <v>2732.61</v>
      </c>
      <c r="F2123" s="1" t="s">
        <v>51</v>
      </c>
      <c r="G2123" s="1">
        <v>6.2</v>
      </c>
      <c r="H2123" s="1" t="s">
        <v>93</v>
      </c>
      <c r="I2123" s="1" t="s">
        <v>70</v>
      </c>
      <c r="J2123" s="1" t="s">
        <v>79</v>
      </c>
      <c r="K2123" s="1" t="s">
        <v>87</v>
      </c>
      <c r="L2123" s="1" t="s">
        <v>66</v>
      </c>
      <c r="M2123" s="20">
        <v>42434</v>
      </c>
      <c r="N2123" s="21">
        <f>E2123-G2123</f>
        <v>2726.4100000000003</v>
      </c>
      <c r="O2123" s="19">
        <f>M2123-B2123</f>
        <v>1</v>
      </c>
    </row>
    <row r="2124" spans="1:15">
      <c r="A2124" s="1">
        <v>52711</v>
      </c>
      <c r="B2124" s="20">
        <v>43365</v>
      </c>
      <c r="C2124" s="1" t="s">
        <v>61</v>
      </c>
      <c r="D2124" s="1">
        <v>7</v>
      </c>
      <c r="E2124" s="1">
        <v>236.25</v>
      </c>
      <c r="F2124" s="1" t="s">
        <v>51</v>
      </c>
      <c r="G2124" s="1">
        <v>4.3</v>
      </c>
      <c r="H2124" s="1" t="s">
        <v>93</v>
      </c>
      <c r="I2124" s="1" t="s">
        <v>70</v>
      </c>
      <c r="J2124" s="1" t="s">
        <v>64</v>
      </c>
      <c r="K2124" s="1" t="s">
        <v>71</v>
      </c>
      <c r="L2124" s="1" t="s">
        <v>56</v>
      </c>
      <c r="M2124" s="20">
        <v>43367</v>
      </c>
      <c r="N2124" s="21">
        <f>E2124-G2124</f>
        <v>231.95</v>
      </c>
      <c r="O2124" s="19">
        <f>M2124-B2124</f>
        <v>2</v>
      </c>
    </row>
    <row r="2125" spans="1:15">
      <c r="A2125" s="1">
        <v>42115</v>
      </c>
      <c r="B2125" s="20">
        <v>43513</v>
      </c>
      <c r="C2125" s="1" t="s">
        <v>50</v>
      </c>
      <c r="D2125" s="1">
        <v>21</v>
      </c>
      <c r="E2125" s="1">
        <v>721.09439999999995</v>
      </c>
      <c r="F2125" s="1" t="s">
        <v>51</v>
      </c>
      <c r="G2125" s="1">
        <v>2.1</v>
      </c>
      <c r="H2125" s="1" t="s">
        <v>95</v>
      </c>
      <c r="I2125" s="1" t="s">
        <v>70</v>
      </c>
      <c r="J2125" s="1" t="s">
        <v>64</v>
      </c>
      <c r="K2125" s="1" t="s">
        <v>71</v>
      </c>
      <c r="L2125" s="1" t="s">
        <v>90</v>
      </c>
      <c r="M2125" s="20">
        <v>43513</v>
      </c>
      <c r="N2125" s="21">
        <f>E2125-G2125</f>
        <v>718.99439999999993</v>
      </c>
      <c r="O2125" s="19">
        <f>M2125-B2125</f>
        <v>0</v>
      </c>
    </row>
    <row r="2126" spans="1:15">
      <c r="A2126" s="1">
        <v>19363</v>
      </c>
      <c r="B2126" s="20">
        <v>43285</v>
      </c>
      <c r="C2126" s="1" t="s">
        <v>57</v>
      </c>
      <c r="D2126" s="1">
        <v>44</v>
      </c>
      <c r="E2126" s="1">
        <v>306.08</v>
      </c>
      <c r="F2126" s="1" t="s">
        <v>51</v>
      </c>
      <c r="G2126" s="1">
        <v>6.1</v>
      </c>
      <c r="H2126" s="1" t="s">
        <v>91</v>
      </c>
      <c r="I2126" s="1" t="s">
        <v>70</v>
      </c>
      <c r="J2126" s="1" t="s">
        <v>54</v>
      </c>
      <c r="K2126" s="1" t="s">
        <v>101</v>
      </c>
      <c r="L2126" s="1" t="s">
        <v>56</v>
      </c>
      <c r="M2126" s="20">
        <v>43286</v>
      </c>
      <c r="N2126" s="21">
        <f>E2126-G2126</f>
        <v>299.97999999999996</v>
      </c>
      <c r="O2126" s="19">
        <f>M2126-B2126</f>
        <v>1</v>
      </c>
    </row>
    <row r="2127" spans="1:15">
      <c r="A2127" s="1">
        <v>3746</v>
      </c>
      <c r="B2127" s="20">
        <v>42622</v>
      </c>
      <c r="C2127" s="1" t="s">
        <v>61</v>
      </c>
      <c r="D2127" s="1">
        <v>38</v>
      </c>
      <c r="E2127" s="1">
        <v>263.541</v>
      </c>
      <c r="F2127" s="1" t="s">
        <v>51</v>
      </c>
      <c r="G2127" s="1">
        <v>6.2</v>
      </c>
      <c r="H2127" s="1" t="s">
        <v>88</v>
      </c>
      <c r="I2127" s="1" t="s">
        <v>53</v>
      </c>
      <c r="J2127" s="1" t="s">
        <v>54</v>
      </c>
      <c r="K2127" s="1" t="s">
        <v>101</v>
      </c>
      <c r="L2127" s="1" t="s">
        <v>56</v>
      </c>
      <c r="M2127" s="20">
        <v>42623</v>
      </c>
      <c r="N2127" s="21">
        <f>E2127-G2127</f>
        <v>257.34100000000001</v>
      </c>
      <c r="O2127" s="19">
        <f>M2127-B2127</f>
        <v>1</v>
      </c>
    </row>
    <row r="2128" spans="1:15">
      <c r="A2128" s="1">
        <v>25927</v>
      </c>
      <c r="B2128" s="20">
        <v>42481</v>
      </c>
      <c r="C2128" s="1" t="s">
        <v>92</v>
      </c>
      <c r="D2128" s="1">
        <v>43</v>
      </c>
      <c r="E2128" s="1">
        <v>1012.11</v>
      </c>
      <c r="F2128" s="1" t="s">
        <v>51</v>
      </c>
      <c r="G2128" s="1">
        <v>5.9</v>
      </c>
      <c r="H2128" s="1" t="s">
        <v>126</v>
      </c>
      <c r="I2128" s="1" t="s">
        <v>53</v>
      </c>
      <c r="J2128" s="1" t="s">
        <v>54</v>
      </c>
      <c r="K2128" s="1" t="s">
        <v>100</v>
      </c>
      <c r="L2128" s="1" t="s">
        <v>90</v>
      </c>
      <c r="M2128" s="20">
        <v>42483</v>
      </c>
      <c r="N2128" s="21">
        <f>E2128-G2128</f>
        <v>1006.21</v>
      </c>
      <c r="O2128" s="19">
        <f>M2128-B2128</f>
        <v>2</v>
      </c>
    </row>
    <row r="2129" spans="1:15">
      <c r="A2129" s="1">
        <v>18500</v>
      </c>
      <c r="B2129" s="20">
        <v>43506</v>
      </c>
      <c r="C2129" s="1" t="s">
        <v>92</v>
      </c>
      <c r="D2129" s="1">
        <v>30</v>
      </c>
      <c r="E2129" s="1">
        <v>2713.85</v>
      </c>
      <c r="F2129" s="1" t="s">
        <v>51</v>
      </c>
      <c r="G2129" s="1">
        <v>37.5</v>
      </c>
      <c r="H2129" s="1" t="s">
        <v>91</v>
      </c>
      <c r="I2129" s="1" t="s">
        <v>74</v>
      </c>
      <c r="J2129" s="1" t="s">
        <v>54</v>
      </c>
      <c r="K2129" s="1" t="s">
        <v>82</v>
      </c>
      <c r="L2129" s="1" t="s">
        <v>104</v>
      </c>
      <c r="M2129" s="20">
        <v>43508</v>
      </c>
      <c r="N2129" s="21">
        <f>E2129-G2129</f>
        <v>2676.35</v>
      </c>
      <c r="O2129" s="19">
        <f>M2129-B2129</f>
        <v>2</v>
      </c>
    </row>
    <row r="2130" spans="1:15">
      <c r="A2130" s="1">
        <v>31842</v>
      </c>
      <c r="B2130" s="20">
        <v>42931</v>
      </c>
      <c r="C2130" s="1" t="s">
        <v>92</v>
      </c>
      <c r="D2130" s="1">
        <v>9</v>
      </c>
      <c r="E2130" s="1">
        <v>168.27</v>
      </c>
      <c r="F2130" s="1" t="s">
        <v>51</v>
      </c>
      <c r="G2130" s="1">
        <v>2.1</v>
      </c>
      <c r="H2130" s="1" t="s">
        <v>99</v>
      </c>
      <c r="I2130" s="1" t="s">
        <v>53</v>
      </c>
      <c r="J2130" s="1" t="s">
        <v>64</v>
      </c>
      <c r="K2130" s="1" t="s">
        <v>71</v>
      </c>
      <c r="L2130" s="1" t="s">
        <v>90</v>
      </c>
      <c r="M2130" s="20">
        <v>42932</v>
      </c>
      <c r="N2130" s="21">
        <f>E2130-G2130</f>
        <v>166.17000000000002</v>
      </c>
      <c r="O2130" s="19">
        <f>M2130-B2130</f>
        <v>1</v>
      </c>
    </row>
    <row r="2131" spans="1:15">
      <c r="A2131" s="1">
        <v>45728</v>
      </c>
      <c r="B2131" s="20">
        <v>42906</v>
      </c>
      <c r="C2131" s="1" t="s">
        <v>57</v>
      </c>
      <c r="D2131" s="1">
        <v>11</v>
      </c>
      <c r="E2131" s="1">
        <v>40.92</v>
      </c>
      <c r="F2131" s="1" t="s">
        <v>51</v>
      </c>
      <c r="G2131" s="1">
        <v>5.7</v>
      </c>
      <c r="H2131" s="1" t="s">
        <v>86</v>
      </c>
      <c r="I2131" s="1" t="s">
        <v>74</v>
      </c>
      <c r="J2131" s="1" t="s">
        <v>54</v>
      </c>
      <c r="K2131" s="1" t="s">
        <v>58</v>
      </c>
      <c r="L2131" s="1" t="s">
        <v>56</v>
      </c>
      <c r="M2131" s="20">
        <v>42907</v>
      </c>
      <c r="N2131" s="21">
        <f>E2131-G2131</f>
        <v>35.22</v>
      </c>
      <c r="O2131" s="19">
        <f>M2131-B2131</f>
        <v>1</v>
      </c>
    </row>
    <row r="2132" spans="1:15">
      <c r="A2132" s="1">
        <v>36068</v>
      </c>
      <c r="B2132" s="20">
        <v>42405</v>
      </c>
      <c r="C2132" s="1" t="s">
        <v>50</v>
      </c>
      <c r="D2132" s="1">
        <v>23</v>
      </c>
      <c r="E2132" s="1">
        <v>6562.5</v>
      </c>
      <c r="F2132" s="1" t="s">
        <v>77</v>
      </c>
      <c r="G2132" s="1">
        <v>24.8</v>
      </c>
      <c r="H2132" s="1" t="s">
        <v>73</v>
      </c>
      <c r="I2132" s="1" t="s">
        <v>74</v>
      </c>
      <c r="J2132" s="1" t="s">
        <v>54</v>
      </c>
      <c r="K2132" s="1" t="s">
        <v>98</v>
      </c>
      <c r="L2132" s="1" t="s">
        <v>81</v>
      </c>
      <c r="M2132" s="20">
        <v>42406</v>
      </c>
      <c r="N2132" s="21">
        <f>E2132-G2132</f>
        <v>6537.7</v>
      </c>
      <c r="O2132" s="19">
        <f>M2132-B2132</f>
        <v>1</v>
      </c>
    </row>
    <row r="2133" spans="1:15">
      <c r="A2133" s="1">
        <v>31073</v>
      </c>
      <c r="B2133" s="20">
        <v>42940</v>
      </c>
      <c r="C2133" s="1" t="s">
        <v>92</v>
      </c>
      <c r="D2133" s="1">
        <v>39</v>
      </c>
      <c r="E2133" s="1">
        <v>1946.07</v>
      </c>
      <c r="F2133" s="1" t="s">
        <v>51</v>
      </c>
      <c r="G2133" s="1">
        <v>7.2</v>
      </c>
      <c r="H2133" s="1" t="s">
        <v>52</v>
      </c>
      <c r="I2133" s="1" t="s">
        <v>70</v>
      </c>
      <c r="J2133" s="1" t="s">
        <v>79</v>
      </c>
      <c r="K2133" s="1" t="s">
        <v>87</v>
      </c>
      <c r="L2133" s="1" t="s">
        <v>56</v>
      </c>
      <c r="M2133" s="20">
        <v>42943</v>
      </c>
      <c r="N2133" s="21">
        <f>E2133-G2133</f>
        <v>1938.87</v>
      </c>
      <c r="O2133" s="19">
        <f>M2133-B2133</f>
        <v>3</v>
      </c>
    </row>
    <row r="2134" spans="1:15">
      <c r="A2134" s="1">
        <v>14695</v>
      </c>
      <c r="B2134" s="20">
        <v>43713</v>
      </c>
      <c r="C2134" s="1" t="s">
        <v>57</v>
      </c>
      <c r="D2134" s="1">
        <v>40</v>
      </c>
      <c r="E2134" s="1">
        <v>2131.92</v>
      </c>
      <c r="F2134" s="1" t="s">
        <v>77</v>
      </c>
      <c r="G2134" s="1">
        <v>57.9</v>
      </c>
      <c r="H2134" s="1" t="s">
        <v>52</v>
      </c>
      <c r="I2134" s="1" t="s">
        <v>53</v>
      </c>
      <c r="J2134" s="1" t="s">
        <v>79</v>
      </c>
      <c r="K2134" s="1" t="s">
        <v>128</v>
      </c>
      <c r="L2134" s="1" t="s">
        <v>115</v>
      </c>
      <c r="M2134" s="20">
        <v>43714</v>
      </c>
      <c r="N2134" s="21">
        <f>E2134-G2134</f>
        <v>2074.02</v>
      </c>
      <c r="O2134" s="19">
        <f>M2134-B2134</f>
        <v>1</v>
      </c>
    </row>
    <row r="2135" spans="1:15">
      <c r="A2135" s="1">
        <v>38279</v>
      </c>
      <c r="B2135" s="20">
        <v>43584</v>
      </c>
      <c r="C2135" s="1" t="s">
        <v>92</v>
      </c>
      <c r="D2135" s="1">
        <v>1</v>
      </c>
      <c r="E2135" s="1">
        <v>12.45</v>
      </c>
      <c r="F2135" s="1" t="s">
        <v>51</v>
      </c>
      <c r="G2135" s="1">
        <v>4.3</v>
      </c>
      <c r="H2135" s="1" t="s">
        <v>88</v>
      </c>
      <c r="I2135" s="1" t="s">
        <v>53</v>
      </c>
      <c r="J2135" s="1" t="s">
        <v>79</v>
      </c>
      <c r="K2135" s="1" t="s">
        <v>87</v>
      </c>
      <c r="L2135" s="1" t="s">
        <v>76</v>
      </c>
      <c r="M2135" s="20">
        <v>43586</v>
      </c>
      <c r="N2135" s="21">
        <f>E2135-G2135</f>
        <v>8.1499999999999986</v>
      </c>
      <c r="O2135" s="19">
        <f>M2135-B2135</f>
        <v>2</v>
      </c>
    </row>
    <row r="2136" spans="1:15">
      <c r="A2136" s="1">
        <v>4871</v>
      </c>
      <c r="B2136" s="20">
        <v>43261</v>
      </c>
      <c r="C2136" s="1" t="s">
        <v>50</v>
      </c>
      <c r="D2136" s="1">
        <v>8</v>
      </c>
      <c r="E2136" s="1">
        <v>830.04</v>
      </c>
      <c r="F2136" s="1" t="s">
        <v>77</v>
      </c>
      <c r="G2136" s="1">
        <v>44.9</v>
      </c>
      <c r="H2136" s="1" t="s">
        <v>91</v>
      </c>
      <c r="I2136" s="1" t="s">
        <v>63</v>
      </c>
      <c r="J2136" s="1" t="s">
        <v>79</v>
      </c>
      <c r="K2136" s="1" t="s">
        <v>80</v>
      </c>
      <c r="L2136" s="1" t="s">
        <v>81</v>
      </c>
      <c r="M2136" s="20">
        <v>43263</v>
      </c>
      <c r="N2136" s="21">
        <f>E2136-G2136</f>
        <v>785.14</v>
      </c>
      <c r="O2136" s="19">
        <f>M2136-B2136</f>
        <v>2</v>
      </c>
    </row>
    <row r="2137" spans="1:15">
      <c r="A2137" s="1">
        <v>59459</v>
      </c>
      <c r="B2137" s="20">
        <v>42404</v>
      </c>
      <c r="C2137" s="1" t="s">
        <v>92</v>
      </c>
      <c r="D2137" s="1">
        <v>40</v>
      </c>
      <c r="E2137" s="1">
        <v>74.540000000000006</v>
      </c>
      <c r="F2137" s="1" t="s">
        <v>51</v>
      </c>
      <c r="G2137" s="1">
        <v>2.1</v>
      </c>
      <c r="H2137" s="1" t="s">
        <v>52</v>
      </c>
      <c r="I2137" s="1" t="s">
        <v>74</v>
      </c>
      <c r="J2137" s="1" t="s">
        <v>64</v>
      </c>
      <c r="K2137" s="1" t="s">
        <v>71</v>
      </c>
      <c r="L2137" s="1" t="s">
        <v>90</v>
      </c>
      <c r="M2137" s="20">
        <v>42405</v>
      </c>
      <c r="N2137" s="21">
        <f>E2137-G2137</f>
        <v>72.440000000000012</v>
      </c>
      <c r="O2137" s="19">
        <f>M2137-B2137</f>
        <v>1</v>
      </c>
    </row>
    <row r="2138" spans="1:15">
      <c r="A2138" s="1">
        <v>14215</v>
      </c>
      <c r="B2138" s="20">
        <v>43659</v>
      </c>
      <c r="C2138" s="1" t="s">
        <v>92</v>
      </c>
      <c r="D2138" s="1">
        <v>44</v>
      </c>
      <c r="E2138" s="1">
        <v>2436.42</v>
      </c>
      <c r="F2138" s="1" t="s">
        <v>51</v>
      </c>
      <c r="G2138" s="1">
        <v>7.3</v>
      </c>
      <c r="H2138" s="1" t="s">
        <v>126</v>
      </c>
      <c r="I2138" s="1" t="s">
        <v>70</v>
      </c>
      <c r="J2138" s="1" t="s">
        <v>54</v>
      </c>
      <c r="K2138" s="1" t="s">
        <v>101</v>
      </c>
      <c r="L2138" s="1" t="s">
        <v>56</v>
      </c>
      <c r="M2138" s="20">
        <v>43660</v>
      </c>
      <c r="N2138" s="21">
        <f>E2138-G2138</f>
        <v>2429.12</v>
      </c>
      <c r="O2138" s="19">
        <f>M2138-B2138</f>
        <v>1</v>
      </c>
    </row>
    <row r="2139" spans="1:15">
      <c r="A2139" s="1">
        <v>21639</v>
      </c>
      <c r="B2139" s="20">
        <v>43132</v>
      </c>
      <c r="C2139" s="1" t="s">
        <v>61</v>
      </c>
      <c r="D2139" s="1">
        <v>24</v>
      </c>
      <c r="E2139" s="1">
        <v>155.31</v>
      </c>
      <c r="F2139" s="1" t="s">
        <v>51</v>
      </c>
      <c r="G2139" s="1">
        <v>10.6</v>
      </c>
      <c r="H2139" s="1" t="s">
        <v>95</v>
      </c>
      <c r="I2139" s="1" t="s">
        <v>70</v>
      </c>
      <c r="J2139" s="1" t="s">
        <v>54</v>
      </c>
      <c r="K2139" s="1" t="s">
        <v>55</v>
      </c>
      <c r="L2139" s="1" t="s">
        <v>56</v>
      </c>
      <c r="M2139" s="20">
        <v>43134</v>
      </c>
      <c r="N2139" s="21">
        <f>E2139-G2139</f>
        <v>144.71</v>
      </c>
      <c r="O2139" s="19">
        <f>M2139-B2139</f>
        <v>2</v>
      </c>
    </row>
    <row r="2140" spans="1:15">
      <c r="A2140" s="1">
        <v>46597</v>
      </c>
      <c r="B2140" s="20">
        <v>42734</v>
      </c>
      <c r="C2140" s="1" t="s">
        <v>61</v>
      </c>
      <c r="D2140" s="1">
        <v>1</v>
      </c>
      <c r="E2140" s="1">
        <v>214.61</v>
      </c>
      <c r="F2140" s="1" t="s">
        <v>77</v>
      </c>
      <c r="G2140" s="1">
        <v>75.099999999999994</v>
      </c>
      <c r="H2140" s="1" t="s">
        <v>78</v>
      </c>
      <c r="I2140" s="1" t="s">
        <v>63</v>
      </c>
      <c r="J2140" s="1" t="s">
        <v>79</v>
      </c>
      <c r="K2140" s="1" t="s">
        <v>80</v>
      </c>
      <c r="L2140" s="1" t="s">
        <v>81</v>
      </c>
      <c r="M2140" s="20">
        <v>42736</v>
      </c>
      <c r="N2140" s="21">
        <f>E2140-G2140</f>
        <v>139.51000000000002</v>
      </c>
      <c r="O2140" s="19">
        <f>M2140-B2140</f>
        <v>2</v>
      </c>
    </row>
    <row r="2141" spans="1:15">
      <c r="A2141" s="1">
        <v>40480</v>
      </c>
      <c r="B2141" s="20">
        <v>43440</v>
      </c>
      <c r="C2141" s="1" t="s">
        <v>50</v>
      </c>
      <c r="D2141" s="1">
        <v>19</v>
      </c>
      <c r="E2141" s="1">
        <v>8141.5</v>
      </c>
      <c r="F2141" s="1" t="s">
        <v>69</v>
      </c>
      <c r="G2141" s="1">
        <v>21.4</v>
      </c>
      <c r="H2141" s="1" t="s">
        <v>119</v>
      </c>
      <c r="I2141" s="1" t="s">
        <v>70</v>
      </c>
      <c r="J2141" s="1" t="s">
        <v>54</v>
      </c>
      <c r="K2141" s="1" t="s">
        <v>55</v>
      </c>
      <c r="L2141" s="1" t="s">
        <v>56</v>
      </c>
      <c r="M2141" s="20">
        <v>43440</v>
      </c>
      <c r="N2141" s="21">
        <f>E2141-G2141</f>
        <v>8120.1</v>
      </c>
      <c r="O2141" s="19">
        <f>M2141-B2141</f>
        <v>0</v>
      </c>
    </row>
    <row r="2142" spans="1:15">
      <c r="A2142" s="1">
        <v>15872</v>
      </c>
      <c r="B2142" s="20">
        <v>43768</v>
      </c>
      <c r="C2142" s="1" t="s">
        <v>61</v>
      </c>
      <c r="D2142" s="1">
        <v>23</v>
      </c>
      <c r="E2142" s="1">
        <v>201.73</v>
      </c>
      <c r="F2142" s="1" t="s">
        <v>51</v>
      </c>
      <c r="G2142" s="1">
        <v>6.4</v>
      </c>
      <c r="H2142" s="1" t="s">
        <v>99</v>
      </c>
      <c r="I2142" s="1" t="s">
        <v>53</v>
      </c>
      <c r="J2142" s="1" t="s">
        <v>54</v>
      </c>
      <c r="K2142" s="1" t="s">
        <v>101</v>
      </c>
      <c r="L2142" s="1" t="s">
        <v>56</v>
      </c>
      <c r="M2142" s="20">
        <v>43770</v>
      </c>
      <c r="N2142" s="21">
        <f>E2142-G2142</f>
        <v>195.32999999999998</v>
      </c>
      <c r="O2142" s="19">
        <f>M2142-B2142</f>
        <v>2</v>
      </c>
    </row>
    <row r="2143" spans="1:15">
      <c r="A2143" s="1">
        <v>51269</v>
      </c>
      <c r="B2143" s="20">
        <v>43476</v>
      </c>
      <c r="C2143" s="1" t="s">
        <v>50</v>
      </c>
      <c r="D2143" s="1">
        <v>20</v>
      </c>
      <c r="E2143" s="1">
        <v>460.54</v>
      </c>
      <c r="F2143" s="1" t="s">
        <v>51</v>
      </c>
      <c r="G2143" s="1">
        <v>8.1</v>
      </c>
      <c r="H2143" s="1" t="s">
        <v>88</v>
      </c>
      <c r="I2143" s="1" t="s">
        <v>74</v>
      </c>
      <c r="J2143" s="1" t="s">
        <v>79</v>
      </c>
      <c r="K2143" s="1" t="s">
        <v>87</v>
      </c>
      <c r="L2143" s="1" t="s">
        <v>56</v>
      </c>
      <c r="M2143" s="20">
        <v>43477</v>
      </c>
      <c r="N2143" s="21">
        <f>E2143-G2143</f>
        <v>452.44</v>
      </c>
      <c r="O2143" s="19">
        <f>M2143-B2143</f>
        <v>1</v>
      </c>
    </row>
    <row r="2144" spans="1:15">
      <c r="A2144" s="1">
        <v>39783</v>
      </c>
      <c r="B2144" s="20">
        <v>43728</v>
      </c>
      <c r="C2144" s="1" t="s">
        <v>61</v>
      </c>
      <c r="D2144" s="1">
        <v>19</v>
      </c>
      <c r="E2144" s="1">
        <v>88.2</v>
      </c>
      <c r="F2144" s="1" t="s">
        <v>51</v>
      </c>
      <c r="G2144" s="1">
        <v>7.4</v>
      </c>
      <c r="H2144" s="1" t="s">
        <v>73</v>
      </c>
      <c r="I2144" s="1" t="s">
        <v>53</v>
      </c>
      <c r="J2144" s="1" t="s">
        <v>54</v>
      </c>
      <c r="K2144" s="1" t="s">
        <v>98</v>
      </c>
      <c r="L2144" s="1" t="s">
        <v>56</v>
      </c>
      <c r="M2144" s="20">
        <v>43730</v>
      </c>
      <c r="N2144" s="21">
        <f>E2144-G2144</f>
        <v>80.8</v>
      </c>
      <c r="O2144" s="19">
        <f>M2144-B2144</f>
        <v>2</v>
      </c>
    </row>
    <row r="2145" spans="1:15">
      <c r="A2145" s="1">
        <v>50822</v>
      </c>
      <c r="B2145" s="20">
        <v>43502</v>
      </c>
      <c r="C2145" s="1" t="s">
        <v>92</v>
      </c>
      <c r="D2145" s="1">
        <v>6</v>
      </c>
      <c r="E2145" s="1">
        <v>1749.76</v>
      </c>
      <c r="F2145" s="1" t="s">
        <v>51</v>
      </c>
      <c r="G2145" s="1">
        <v>26.2</v>
      </c>
      <c r="H2145" s="1" t="s">
        <v>73</v>
      </c>
      <c r="I2145" s="1" t="s">
        <v>74</v>
      </c>
      <c r="J2145" s="1" t="s">
        <v>79</v>
      </c>
      <c r="K2145" s="1" t="s">
        <v>80</v>
      </c>
      <c r="L2145" s="1" t="s">
        <v>104</v>
      </c>
      <c r="M2145" s="20">
        <v>43503</v>
      </c>
      <c r="N2145" s="21">
        <f>E2145-G2145</f>
        <v>1723.56</v>
      </c>
      <c r="O2145" s="19">
        <f>M2145-B2145</f>
        <v>1</v>
      </c>
    </row>
    <row r="2146" spans="1:15">
      <c r="A2146" s="1">
        <v>2688</v>
      </c>
      <c r="B2146" s="20">
        <v>43487</v>
      </c>
      <c r="C2146" s="1" t="s">
        <v>57</v>
      </c>
      <c r="D2146" s="1">
        <v>7</v>
      </c>
      <c r="E2146" s="1">
        <v>155.6</v>
      </c>
      <c r="F2146" s="1" t="s">
        <v>51</v>
      </c>
      <c r="G2146" s="1">
        <v>7</v>
      </c>
      <c r="H2146" s="1" t="s">
        <v>99</v>
      </c>
      <c r="I2146" s="1" t="s">
        <v>74</v>
      </c>
      <c r="J2146" s="1" t="s">
        <v>64</v>
      </c>
      <c r="K2146" s="1" t="s">
        <v>71</v>
      </c>
      <c r="L2146" s="1" t="s">
        <v>56</v>
      </c>
      <c r="M2146" s="20">
        <v>43488</v>
      </c>
      <c r="N2146" s="21">
        <f>E2146-G2146</f>
        <v>148.6</v>
      </c>
      <c r="O2146" s="19">
        <f>M2146-B2146</f>
        <v>1</v>
      </c>
    </row>
    <row r="2147" spans="1:15">
      <c r="A2147" s="1">
        <v>5381</v>
      </c>
      <c r="B2147" s="20">
        <v>42762</v>
      </c>
      <c r="C2147" s="1" t="s">
        <v>85</v>
      </c>
      <c r="D2147" s="1">
        <v>47</v>
      </c>
      <c r="E2147" s="1">
        <v>5230.3098</v>
      </c>
      <c r="F2147" s="1" t="s">
        <v>51</v>
      </c>
      <c r="G2147" s="1">
        <v>6.2</v>
      </c>
      <c r="H2147" s="1" t="s">
        <v>52</v>
      </c>
      <c r="I2147" s="1" t="s">
        <v>70</v>
      </c>
      <c r="J2147" s="1" t="s">
        <v>79</v>
      </c>
      <c r="K2147" s="1" t="s">
        <v>87</v>
      </c>
      <c r="L2147" s="1" t="s">
        <v>66</v>
      </c>
      <c r="M2147" s="20">
        <v>42769</v>
      </c>
      <c r="N2147" s="21">
        <f>E2147-G2147</f>
        <v>5224.1098000000002</v>
      </c>
      <c r="O2147" s="19">
        <f>M2147-B2147</f>
        <v>7</v>
      </c>
    </row>
    <row r="2148" spans="1:15">
      <c r="A2148" s="1">
        <v>14727</v>
      </c>
      <c r="B2148" s="20">
        <v>43665</v>
      </c>
      <c r="C2148" s="1" t="s">
        <v>92</v>
      </c>
      <c r="D2148" s="1">
        <v>33</v>
      </c>
      <c r="E2148" s="1">
        <v>2428.27</v>
      </c>
      <c r="F2148" s="1" t="s">
        <v>51</v>
      </c>
      <c r="G2148" s="1">
        <v>3.7</v>
      </c>
      <c r="H2148" s="1" t="s">
        <v>86</v>
      </c>
      <c r="I2148" s="1" t="s">
        <v>74</v>
      </c>
      <c r="J2148" s="1" t="s">
        <v>54</v>
      </c>
      <c r="K2148" s="1" t="s">
        <v>98</v>
      </c>
      <c r="L2148" s="1" t="s">
        <v>56</v>
      </c>
      <c r="M2148" s="20">
        <v>43666</v>
      </c>
      <c r="N2148" s="21">
        <f>E2148-G2148</f>
        <v>2424.5700000000002</v>
      </c>
      <c r="O2148" s="19">
        <f>M2148-B2148</f>
        <v>1</v>
      </c>
    </row>
    <row r="2149" spans="1:15">
      <c r="A2149" s="1">
        <v>54595</v>
      </c>
      <c r="B2149" s="20">
        <v>42487</v>
      </c>
      <c r="C2149" s="1" t="s">
        <v>92</v>
      </c>
      <c r="D2149" s="1">
        <v>41</v>
      </c>
      <c r="E2149" s="1">
        <v>5627.07</v>
      </c>
      <c r="F2149" s="1" t="s">
        <v>77</v>
      </c>
      <c r="G2149" s="1">
        <v>32.1</v>
      </c>
      <c r="H2149" s="1" t="s">
        <v>52</v>
      </c>
      <c r="I2149" s="1" t="s">
        <v>74</v>
      </c>
      <c r="J2149" s="1" t="s">
        <v>79</v>
      </c>
      <c r="K2149" s="1" t="s">
        <v>80</v>
      </c>
      <c r="L2149" s="1" t="s">
        <v>81</v>
      </c>
      <c r="M2149" s="20">
        <v>42490</v>
      </c>
      <c r="N2149" s="21">
        <f>E2149-G2149</f>
        <v>5594.9699999999993</v>
      </c>
      <c r="O2149" s="19">
        <f>M2149-B2149</f>
        <v>3</v>
      </c>
    </row>
    <row r="2150" spans="1:15">
      <c r="A2150" s="1">
        <v>5318</v>
      </c>
      <c r="B2150" s="20">
        <v>42827</v>
      </c>
      <c r="C2150" s="1" t="s">
        <v>57</v>
      </c>
      <c r="D2150" s="1">
        <v>8</v>
      </c>
      <c r="E2150" s="1">
        <v>1115.21</v>
      </c>
      <c r="F2150" s="1" t="s">
        <v>51</v>
      </c>
      <c r="G2150" s="1">
        <v>1.1000000000000001</v>
      </c>
      <c r="H2150" s="1" t="s">
        <v>73</v>
      </c>
      <c r="I2150" s="1" t="s">
        <v>63</v>
      </c>
      <c r="J2150" s="1" t="s">
        <v>54</v>
      </c>
      <c r="K2150" s="1" t="s">
        <v>98</v>
      </c>
      <c r="L2150" s="1" t="s">
        <v>56</v>
      </c>
      <c r="M2150" s="20">
        <v>42829</v>
      </c>
      <c r="N2150" s="21">
        <f>E2150-G2150</f>
        <v>1114.1100000000001</v>
      </c>
      <c r="O2150" s="19">
        <f>M2150-B2150</f>
        <v>2</v>
      </c>
    </row>
    <row r="2151" spans="1:15">
      <c r="A2151" s="1">
        <v>46336</v>
      </c>
      <c r="B2151" s="20">
        <v>43309</v>
      </c>
      <c r="C2151" s="1" t="s">
        <v>57</v>
      </c>
      <c r="D2151" s="1">
        <v>31</v>
      </c>
      <c r="E2151" s="1">
        <v>153.91999999999999</v>
      </c>
      <c r="F2151" s="1" t="s">
        <v>51</v>
      </c>
      <c r="G2151" s="1">
        <v>0.8</v>
      </c>
      <c r="H2151" s="1" t="s">
        <v>88</v>
      </c>
      <c r="I2151" s="1" t="s">
        <v>63</v>
      </c>
      <c r="J2151" s="1" t="s">
        <v>54</v>
      </c>
      <c r="K2151" s="1" t="s">
        <v>100</v>
      </c>
      <c r="L2151" s="1" t="s">
        <v>76</v>
      </c>
      <c r="M2151" s="20">
        <v>43311</v>
      </c>
      <c r="N2151" s="21">
        <f>E2151-G2151</f>
        <v>153.11999999999998</v>
      </c>
      <c r="O2151" s="19">
        <f>M2151-B2151</f>
        <v>2</v>
      </c>
    </row>
    <row r="2152" spans="1:15">
      <c r="A2152" s="1">
        <v>39365</v>
      </c>
      <c r="B2152" s="20">
        <v>43599</v>
      </c>
      <c r="C2152" s="1" t="s">
        <v>57</v>
      </c>
      <c r="D2152" s="1">
        <v>32</v>
      </c>
      <c r="E2152" s="1">
        <v>996.26</v>
      </c>
      <c r="F2152" s="1" t="s">
        <v>69</v>
      </c>
      <c r="G2152" s="1">
        <v>2.1</v>
      </c>
      <c r="H2152" s="1" t="s">
        <v>52</v>
      </c>
      <c r="I2152" s="1" t="s">
        <v>74</v>
      </c>
      <c r="J2152" s="1" t="s">
        <v>64</v>
      </c>
      <c r="K2152" s="1" t="s">
        <v>71</v>
      </c>
      <c r="L2152" s="1" t="s">
        <v>90</v>
      </c>
      <c r="M2152" s="20">
        <v>43602</v>
      </c>
      <c r="N2152" s="21">
        <f>E2152-G2152</f>
        <v>994.16</v>
      </c>
      <c r="O2152" s="19">
        <f>M2152-B2152</f>
        <v>3</v>
      </c>
    </row>
    <row r="2153" spans="1:15">
      <c r="A2153" s="1">
        <v>40707</v>
      </c>
      <c r="B2153" s="20">
        <v>42531</v>
      </c>
      <c r="C2153" s="1" t="s">
        <v>57</v>
      </c>
      <c r="D2153" s="1">
        <v>26</v>
      </c>
      <c r="E2153" s="1">
        <v>1599.85</v>
      </c>
      <c r="F2153" s="1" t="s">
        <v>51</v>
      </c>
      <c r="G2153" s="1">
        <v>9.6</v>
      </c>
      <c r="H2153" s="1" t="s">
        <v>52</v>
      </c>
      <c r="I2153" s="1" t="s">
        <v>74</v>
      </c>
      <c r="J2153" s="1" t="s">
        <v>64</v>
      </c>
      <c r="K2153" s="1" t="s">
        <v>65</v>
      </c>
      <c r="L2153" s="1" t="s">
        <v>56</v>
      </c>
      <c r="M2153" s="20">
        <v>42533</v>
      </c>
      <c r="N2153" s="21">
        <f>E2153-G2153</f>
        <v>1590.25</v>
      </c>
      <c r="O2153" s="19">
        <f>M2153-B2153</f>
        <v>2</v>
      </c>
    </row>
    <row r="2154" spans="1:15">
      <c r="A2154" s="1">
        <v>14981</v>
      </c>
      <c r="B2154" s="20">
        <v>43033</v>
      </c>
      <c r="C2154" s="1" t="s">
        <v>92</v>
      </c>
      <c r="D2154" s="1">
        <v>8</v>
      </c>
      <c r="E2154" s="1">
        <v>165</v>
      </c>
      <c r="F2154" s="1" t="s">
        <v>77</v>
      </c>
      <c r="G2154" s="1">
        <v>29.7</v>
      </c>
      <c r="H2154" s="1" t="s">
        <v>95</v>
      </c>
      <c r="I2154" s="1" t="s">
        <v>70</v>
      </c>
      <c r="J2154" s="1" t="s">
        <v>79</v>
      </c>
      <c r="K2154" s="1" t="s">
        <v>114</v>
      </c>
      <c r="L2154" s="1" t="s">
        <v>115</v>
      </c>
      <c r="M2154" s="20">
        <v>43035</v>
      </c>
      <c r="N2154" s="21">
        <f>E2154-G2154</f>
        <v>135.30000000000001</v>
      </c>
      <c r="O2154" s="19">
        <f>M2154-B2154</f>
        <v>2</v>
      </c>
    </row>
    <row r="2155" spans="1:15">
      <c r="A2155" s="1">
        <v>44935</v>
      </c>
      <c r="B2155" s="20">
        <v>43055</v>
      </c>
      <c r="C2155" s="1" t="s">
        <v>57</v>
      </c>
      <c r="D2155" s="1">
        <v>37</v>
      </c>
      <c r="E2155" s="1">
        <v>134.1</v>
      </c>
      <c r="F2155" s="1" t="s">
        <v>69</v>
      </c>
      <c r="G2155" s="1">
        <v>0.5</v>
      </c>
      <c r="H2155" s="1" t="s">
        <v>88</v>
      </c>
      <c r="I2155" s="1" t="s">
        <v>63</v>
      </c>
      <c r="J2155" s="1" t="s">
        <v>54</v>
      </c>
      <c r="K2155" s="1" t="s">
        <v>58</v>
      </c>
      <c r="L2155" s="1" t="s">
        <v>56</v>
      </c>
      <c r="M2155" s="20">
        <v>43056</v>
      </c>
      <c r="N2155" s="21">
        <f>E2155-G2155</f>
        <v>133.6</v>
      </c>
      <c r="O2155" s="19">
        <f>M2155-B2155</f>
        <v>1</v>
      </c>
    </row>
    <row r="2156" spans="1:15">
      <c r="A2156" s="1">
        <v>52870</v>
      </c>
      <c r="B2156" s="20">
        <v>42437</v>
      </c>
      <c r="C2156" s="1" t="s">
        <v>61</v>
      </c>
      <c r="D2156" s="1">
        <v>21</v>
      </c>
      <c r="E2156" s="1">
        <v>126.81</v>
      </c>
      <c r="F2156" s="1" t="s">
        <v>51</v>
      </c>
      <c r="G2156" s="1">
        <v>52.4</v>
      </c>
      <c r="H2156" s="1" t="s">
        <v>88</v>
      </c>
      <c r="I2156" s="1" t="s">
        <v>53</v>
      </c>
      <c r="J2156" s="1" t="s">
        <v>54</v>
      </c>
      <c r="K2156" s="1" t="s">
        <v>98</v>
      </c>
      <c r="L2156" s="1" t="s">
        <v>104</v>
      </c>
      <c r="M2156" s="20">
        <v>42439</v>
      </c>
      <c r="N2156" s="21">
        <f>E2156-G2156</f>
        <v>74.41</v>
      </c>
      <c r="O2156" s="19">
        <f>M2156-B2156</f>
        <v>2</v>
      </c>
    </row>
    <row r="2157" spans="1:15">
      <c r="A2157" s="1">
        <v>55239</v>
      </c>
      <c r="B2157" s="20">
        <v>43802</v>
      </c>
      <c r="C2157" s="1" t="s">
        <v>50</v>
      </c>
      <c r="D2157" s="1">
        <v>6</v>
      </c>
      <c r="E2157" s="1">
        <v>1079.49</v>
      </c>
      <c r="F2157" s="1" t="s">
        <v>69</v>
      </c>
      <c r="G2157" s="1">
        <v>73.8</v>
      </c>
      <c r="H2157" s="1" t="s">
        <v>78</v>
      </c>
      <c r="I2157" s="1" t="s">
        <v>63</v>
      </c>
      <c r="J2157" s="1" t="s">
        <v>79</v>
      </c>
      <c r="K2157" s="1" t="s">
        <v>114</v>
      </c>
      <c r="L2157" s="1" t="s">
        <v>104</v>
      </c>
      <c r="M2157" s="20">
        <v>43802</v>
      </c>
      <c r="N2157" s="21">
        <f>E2157-G2157</f>
        <v>1005.69</v>
      </c>
      <c r="O2157" s="19">
        <f>M2157-B2157</f>
        <v>0</v>
      </c>
    </row>
    <row r="2158" spans="1:15">
      <c r="A2158" s="1">
        <v>48672</v>
      </c>
      <c r="B2158" s="20">
        <v>43825</v>
      </c>
      <c r="C2158" s="1" t="s">
        <v>57</v>
      </c>
      <c r="D2158" s="1">
        <v>43</v>
      </c>
      <c r="E2158" s="1">
        <v>273.60000000000002</v>
      </c>
      <c r="F2158" s="1" t="s">
        <v>51</v>
      </c>
      <c r="G2158" s="1">
        <v>3.6</v>
      </c>
      <c r="H2158" s="1" t="s">
        <v>73</v>
      </c>
      <c r="I2158" s="1" t="s">
        <v>74</v>
      </c>
      <c r="J2158" s="1" t="s">
        <v>54</v>
      </c>
      <c r="K2158" s="1" t="s">
        <v>123</v>
      </c>
      <c r="L2158" s="1" t="s">
        <v>76</v>
      </c>
      <c r="M2158" s="20">
        <v>43825</v>
      </c>
      <c r="N2158" s="21">
        <f>E2158-G2158</f>
        <v>270</v>
      </c>
      <c r="O2158" s="19">
        <f>M2158-B2158</f>
        <v>0</v>
      </c>
    </row>
    <row r="2159" spans="1:15">
      <c r="A2159" s="1">
        <v>41157</v>
      </c>
      <c r="B2159" s="20">
        <v>43205</v>
      </c>
      <c r="C2159" s="1" t="s">
        <v>92</v>
      </c>
      <c r="D2159" s="1">
        <v>39</v>
      </c>
      <c r="E2159" s="1">
        <v>4124.2079999999996</v>
      </c>
      <c r="F2159" s="1" t="s">
        <v>51</v>
      </c>
      <c r="G2159" s="1">
        <v>6.2</v>
      </c>
      <c r="H2159" s="1" t="s">
        <v>73</v>
      </c>
      <c r="I2159" s="1" t="s">
        <v>70</v>
      </c>
      <c r="J2159" s="1" t="s">
        <v>79</v>
      </c>
      <c r="K2159" s="1" t="s">
        <v>87</v>
      </c>
      <c r="L2159" s="1" t="s">
        <v>66</v>
      </c>
      <c r="M2159" s="20">
        <v>43207</v>
      </c>
      <c r="N2159" s="21">
        <f>E2159-G2159</f>
        <v>4118.0079999999998</v>
      </c>
      <c r="O2159" s="19">
        <f>M2159-B2159</f>
        <v>2</v>
      </c>
    </row>
    <row r="2160" spans="1:15">
      <c r="A2160" s="1">
        <v>36449</v>
      </c>
      <c r="B2160" s="20">
        <v>42982</v>
      </c>
      <c r="C2160" s="1" t="s">
        <v>61</v>
      </c>
      <c r="D2160" s="1">
        <v>27</v>
      </c>
      <c r="E2160" s="1">
        <v>132.01</v>
      </c>
      <c r="F2160" s="1" t="s">
        <v>51</v>
      </c>
      <c r="G2160" s="1">
        <v>0.7</v>
      </c>
      <c r="H2160" s="1" t="s">
        <v>93</v>
      </c>
      <c r="I2160" s="1" t="s">
        <v>53</v>
      </c>
      <c r="J2160" s="1" t="s">
        <v>54</v>
      </c>
      <c r="K2160" s="1" t="s">
        <v>123</v>
      </c>
      <c r="L2160" s="1" t="s">
        <v>76</v>
      </c>
      <c r="M2160" s="20">
        <v>42985</v>
      </c>
      <c r="N2160" s="21">
        <f>E2160-G2160</f>
        <v>131.31</v>
      </c>
      <c r="O2160" s="19">
        <f>M2160-B2160</f>
        <v>3</v>
      </c>
    </row>
    <row r="2161" spans="1:15">
      <c r="A2161" s="1">
        <v>21988</v>
      </c>
      <c r="B2161" s="20">
        <v>42821</v>
      </c>
      <c r="C2161" s="1" t="s">
        <v>92</v>
      </c>
      <c r="D2161" s="1">
        <v>4</v>
      </c>
      <c r="E2161" s="1">
        <v>1430.79</v>
      </c>
      <c r="F2161" s="1" t="s">
        <v>77</v>
      </c>
      <c r="G2161" s="1">
        <v>97.4</v>
      </c>
      <c r="H2161" s="1" t="s">
        <v>95</v>
      </c>
      <c r="I2161" s="1" t="s">
        <v>53</v>
      </c>
      <c r="J2161" s="1" t="s">
        <v>54</v>
      </c>
      <c r="K2161" s="1" t="s">
        <v>98</v>
      </c>
      <c r="L2161" s="1" t="s">
        <v>81</v>
      </c>
      <c r="M2161" s="20">
        <v>42823</v>
      </c>
      <c r="N2161" s="21">
        <f>E2161-G2161</f>
        <v>1333.3899999999999</v>
      </c>
      <c r="O2161" s="19">
        <f>M2161-B2161</f>
        <v>2</v>
      </c>
    </row>
    <row r="2162" spans="1:15">
      <c r="A2162" s="1">
        <v>40032</v>
      </c>
      <c r="B2162" s="20">
        <v>43799</v>
      </c>
      <c r="C2162" s="1" t="s">
        <v>85</v>
      </c>
      <c r="D2162" s="1">
        <v>9</v>
      </c>
      <c r="E2162" s="1">
        <v>24931.13</v>
      </c>
      <c r="F2162" s="1" t="s">
        <v>77</v>
      </c>
      <c r="G2162" s="1">
        <v>31.8</v>
      </c>
      <c r="H2162" s="1" t="s">
        <v>99</v>
      </c>
      <c r="I2162" s="1" t="s">
        <v>74</v>
      </c>
      <c r="J2162" s="1" t="s">
        <v>64</v>
      </c>
      <c r="K2162" s="1" t="s">
        <v>97</v>
      </c>
      <c r="L2162" s="1" t="s">
        <v>81</v>
      </c>
      <c r="M2162" s="20">
        <v>43806</v>
      </c>
      <c r="N2162" s="21">
        <f>E2162-G2162</f>
        <v>24899.33</v>
      </c>
      <c r="O2162" s="19">
        <f>M2162-B2162</f>
        <v>7</v>
      </c>
    </row>
    <row r="2163" spans="1:15">
      <c r="A2163" s="1">
        <v>24993</v>
      </c>
      <c r="B2163" s="20">
        <v>42804</v>
      </c>
      <c r="C2163" s="1" t="s">
        <v>57</v>
      </c>
      <c r="D2163" s="1">
        <v>36</v>
      </c>
      <c r="E2163" s="1">
        <v>1670.5059000000001</v>
      </c>
      <c r="F2163" s="1" t="s">
        <v>51</v>
      </c>
      <c r="G2163" s="1">
        <v>2.7</v>
      </c>
      <c r="H2163" s="1" t="s">
        <v>91</v>
      </c>
      <c r="I2163" s="1" t="s">
        <v>74</v>
      </c>
      <c r="J2163" s="1" t="s">
        <v>64</v>
      </c>
      <c r="K2163" s="1" t="s">
        <v>65</v>
      </c>
      <c r="L2163" s="1" t="s">
        <v>90</v>
      </c>
      <c r="M2163" s="20">
        <v>42806</v>
      </c>
      <c r="N2163" s="21">
        <f>E2163-G2163</f>
        <v>1667.8059000000001</v>
      </c>
      <c r="O2163" s="19">
        <f>M2163-B2163</f>
        <v>2</v>
      </c>
    </row>
    <row r="2164" spans="1:15">
      <c r="A2164" s="1">
        <v>55367</v>
      </c>
      <c r="B2164" s="20">
        <v>42379</v>
      </c>
      <c r="C2164" s="1" t="s">
        <v>50</v>
      </c>
      <c r="D2164" s="1">
        <v>48</v>
      </c>
      <c r="E2164" s="1">
        <v>611.15</v>
      </c>
      <c r="F2164" s="1" t="s">
        <v>51</v>
      </c>
      <c r="G2164" s="1">
        <v>2.5</v>
      </c>
      <c r="H2164" s="1" t="s">
        <v>86</v>
      </c>
      <c r="I2164" s="1" t="s">
        <v>63</v>
      </c>
      <c r="J2164" s="1" t="s">
        <v>54</v>
      </c>
      <c r="K2164" s="1" t="s">
        <v>100</v>
      </c>
      <c r="L2164" s="1" t="s">
        <v>76</v>
      </c>
      <c r="M2164" s="20">
        <v>42381</v>
      </c>
      <c r="N2164" s="21">
        <f>E2164-G2164</f>
        <v>608.65</v>
      </c>
      <c r="O2164" s="19">
        <f>M2164-B2164</f>
        <v>2</v>
      </c>
    </row>
    <row r="2165" spans="1:15">
      <c r="A2165" s="1">
        <v>44549</v>
      </c>
      <c r="B2165" s="20">
        <v>43486</v>
      </c>
      <c r="C2165" s="1" t="s">
        <v>92</v>
      </c>
      <c r="D2165" s="1">
        <v>5</v>
      </c>
      <c r="E2165" s="1">
        <v>12.04</v>
      </c>
      <c r="F2165" s="1" t="s">
        <v>51</v>
      </c>
      <c r="G2165" s="1">
        <v>1.6</v>
      </c>
      <c r="H2165" s="1" t="s">
        <v>73</v>
      </c>
      <c r="I2165" s="1" t="s">
        <v>74</v>
      </c>
      <c r="J2165" s="1" t="s">
        <v>54</v>
      </c>
      <c r="K2165" s="1" t="s">
        <v>55</v>
      </c>
      <c r="L2165" s="1" t="s">
        <v>56</v>
      </c>
      <c r="M2165" s="20">
        <v>43487</v>
      </c>
      <c r="N2165" s="21">
        <f>E2165-G2165</f>
        <v>10.44</v>
      </c>
      <c r="O2165" s="19">
        <f>M2165-B2165</f>
        <v>1</v>
      </c>
    </row>
    <row r="2166" spans="1:15">
      <c r="A2166" s="1">
        <v>998</v>
      </c>
      <c r="B2166" s="20">
        <v>42698</v>
      </c>
      <c r="C2166" s="1" t="s">
        <v>61</v>
      </c>
      <c r="D2166" s="1">
        <v>16</v>
      </c>
      <c r="E2166" s="1">
        <v>265.64</v>
      </c>
      <c r="F2166" s="1" t="s">
        <v>51</v>
      </c>
      <c r="G2166" s="1">
        <v>1.5</v>
      </c>
      <c r="H2166" s="1" t="s">
        <v>127</v>
      </c>
      <c r="I2166" s="1" t="s">
        <v>74</v>
      </c>
      <c r="J2166" s="1" t="s">
        <v>54</v>
      </c>
      <c r="K2166" s="1" t="s">
        <v>84</v>
      </c>
      <c r="L2166" s="1" t="s">
        <v>56</v>
      </c>
      <c r="M2166" s="20">
        <v>42699</v>
      </c>
      <c r="N2166" s="21">
        <f>E2166-G2166</f>
        <v>264.14</v>
      </c>
      <c r="O2166" s="19">
        <f>M2166-B2166</f>
        <v>1</v>
      </c>
    </row>
    <row r="2167" spans="1:15">
      <c r="A2167" s="1">
        <v>58693</v>
      </c>
      <c r="B2167" s="20">
        <v>42663</v>
      </c>
      <c r="C2167" s="1" t="s">
        <v>85</v>
      </c>
      <c r="D2167" s="1">
        <v>50</v>
      </c>
      <c r="E2167" s="1">
        <v>938</v>
      </c>
      <c r="F2167" s="1" t="s">
        <v>51</v>
      </c>
      <c r="G2167" s="1">
        <v>14.1</v>
      </c>
      <c r="H2167" s="1" t="s">
        <v>93</v>
      </c>
      <c r="I2167" s="1" t="s">
        <v>53</v>
      </c>
      <c r="J2167" s="1" t="s">
        <v>54</v>
      </c>
      <c r="K2167" s="1" t="s">
        <v>55</v>
      </c>
      <c r="L2167" s="1" t="s">
        <v>56</v>
      </c>
      <c r="M2167" s="20">
        <v>42667</v>
      </c>
      <c r="N2167" s="21">
        <f>E2167-G2167</f>
        <v>923.9</v>
      </c>
      <c r="O2167" s="19">
        <f>M2167-B2167</f>
        <v>4</v>
      </c>
    </row>
    <row r="2168" spans="1:15">
      <c r="A2168" s="1">
        <v>23522</v>
      </c>
      <c r="B2168" s="20">
        <v>43200</v>
      </c>
      <c r="C2168" s="1" t="s">
        <v>50</v>
      </c>
      <c r="D2168" s="1">
        <v>20</v>
      </c>
      <c r="E2168" s="1">
        <v>1153.26</v>
      </c>
      <c r="F2168" s="1" t="s">
        <v>69</v>
      </c>
      <c r="G2168" s="1">
        <v>9.6</v>
      </c>
      <c r="H2168" s="1" t="s">
        <v>78</v>
      </c>
      <c r="I2168" s="1" t="s">
        <v>74</v>
      </c>
      <c r="J2168" s="1" t="s">
        <v>64</v>
      </c>
      <c r="K2168" s="1" t="s">
        <v>65</v>
      </c>
      <c r="L2168" s="1" t="s">
        <v>56</v>
      </c>
      <c r="M2168" s="20">
        <v>43202</v>
      </c>
      <c r="N2168" s="21">
        <f>E2168-G2168</f>
        <v>1143.6600000000001</v>
      </c>
      <c r="O2168" s="19">
        <f>M2168-B2168</f>
        <v>2</v>
      </c>
    </row>
    <row r="2169" spans="1:15">
      <c r="A2169" s="1">
        <v>8353</v>
      </c>
      <c r="B2169" s="20">
        <v>42504</v>
      </c>
      <c r="C2169" s="1" t="s">
        <v>92</v>
      </c>
      <c r="D2169" s="1">
        <v>16</v>
      </c>
      <c r="E2169" s="1">
        <v>49.65</v>
      </c>
      <c r="F2169" s="1" t="s">
        <v>51</v>
      </c>
      <c r="G2169" s="1">
        <v>1</v>
      </c>
      <c r="H2169" s="1" t="s">
        <v>88</v>
      </c>
      <c r="I2169" s="1" t="s">
        <v>63</v>
      </c>
      <c r="J2169" s="1" t="s">
        <v>54</v>
      </c>
      <c r="K2169" s="1" t="s">
        <v>100</v>
      </c>
      <c r="L2169" s="1" t="s">
        <v>76</v>
      </c>
      <c r="M2169" s="20">
        <v>42506</v>
      </c>
      <c r="N2169" s="21">
        <f>E2169-G2169</f>
        <v>48.65</v>
      </c>
      <c r="O2169" s="19">
        <f>M2169-B2169</f>
        <v>2</v>
      </c>
    </row>
    <row r="2170" spans="1:15">
      <c r="A2170" s="1">
        <v>30403</v>
      </c>
      <c r="B2170" s="20">
        <v>43656</v>
      </c>
      <c r="C2170" s="1" t="s">
        <v>57</v>
      </c>
      <c r="D2170" s="1">
        <v>41</v>
      </c>
      <c r="E2170" s="1">
        <v>326.36</v>
      </c>
      <c r="F2170" s="1" t="s">
        <v>69</v>
      </c>
      <c r="G2170" s="1">
        <v>8.3000000000000007</v>
      </c>
      <c r="H2170" s="1" t="s">
        <v>88</v>
      </c>
      <c r="I2170" s="1" t="s">
        <v>70</v>
      </c>
      <c r="J2170" s="1" t="s">
        <v>54</v>
      </c>
      <c r="K2170" s="1" t="s">
        <v>55</v>
      </c>
      <c r="L2170" s="1" t="s">
        <v>56</v>
      </c>
      <c r="M2170" s="20">
        <v>43658</v>
      </c>
      <c r="N2170" s="21">
        <f>E2170-G2170</f>
        <v>318.06</v>
      </c>
      <c r="O2170" s="19">
        <f>M2170-B2170</f>
        <v>2</v>
      </c>
    </row>
    <row r="2171" spans="1:15">
      <c r="A2171" s="1">
        <v>51842</v>
      </c>
      <c r="B2171" s="20">
        <v>43431</v>
      </c>
      <c r="C2171" s="1" t="s">
        <v>85</v>
      </c>
      <c r="D2171" s="1">
        <v>1</v>
      </c>
      <c r="E2171" s="1">
        <v>58.02</v>
      </c>
      <c r="F2171" s="1" t="s">
        <v>51</v>
      </c>
      <c r="G2171" s="1">
        <v>6.2</v>
      </c>
      <c r="H2171" s="1" t="s">
        <v>88</v>
      </c>
      <c r="I2171" s="1" t="s">
        <v>53</v>
      </c>
      <c r="J2171" s="1" t="s">
        <v>54</v>
      </c>
      <c r="K2171" s="1" t="s">
        <v>101</v>
      </c>
      <c r="L2171" s="1" t="s">
        <v>56</v>
      </c>
      <c r="M2171" s="20">
        <v>43436</v>
      </c>
      <c r="N2171" s="21">
        <f>E2171-G2171</f>
        <v>51.82</v>
      </c>
      <c r="O2171" s="19">
        <f>M2171-B2171</f>
        <v>5</v>
      </c>
    </row>
    <row r="2172" spans="1:15">
      <c r="A2172" s="1">
        <v>35040</v>
      </c>
      <c r="B2172" s="20">
        <v>43573</v>
      </c>
      <c r="C2172" s="1" t="s">
        <v>61</v>
      </c>
      <c r="D2172" s="1">
        <v>44</v>
      </c>
      <c r="E2172" s="1">
        <v>520.69410000000005</v>
      </c>
      <c r="F2172" s="1" t="s">
        <v>51</v>
      </c>
      <c r="G2172" s="1">
        <v>8</v>
      </c>
      <c r="H2172" s="1" t="s">
        <v>91</v>
      </c>
      <c r="I2172" s="1" t="s">
        <v>70</v>
      </c>
      <c r="J2172" s="1" t="s">
        <v>54</v>
      </c>
      <c r="K2172" s="1" t="s">
        <v>82</v>
      </c>
      <c r="L2172" s="1" t="s">
        <v>56</v>
      </c>
      <c r="M2172" s="20">
        <v>43576</v>
      </c>
      <c r="N2172" s="21">
        <f>E2172-G2172</f>
        <v>512.69410000000005</v>
      </c>
      <c r="O2172" s="19">
        <f>M2172-B2172</f>
        <v>3</v>
      </c>
    </row>
    <row r="2173" spans="1:15">
      <c r="A2173" s="1">
        <v>12228</v>
      </c>
      <c r="B2173" s="20">
        <v>42545</v>
      </c>
      <c r="C2173" s="1" t="s">
        <v>61</v>
      </c>
      <c r="D2173" s="1">
        <v>1</v>
      </c>
      <c r="E2173" s="1">
        <v>170.68</v>
      </c>
      <c r="F2173" s="1" t="s">
        <v>77</v>
      </c>
      <c r="G2173" s="1">
        <v>32.1</v>
      </c>
      <c r="H2173" s="1" t="s">
        <v>86</v>
      </c>
      <c r="I2173" s="1" t="s">
        <v>53</v>
      </c>
      <c r="J2173" s="1" t="s">
        <v>79</v>
      </c>
      <c r="K2173" s="1" t="s">
        <v>80</v>
      </c>
      <c r="L2173" s="1" t="s">
        <v>81</v>
      </c>
      <c r="M2173" s="20">
        <v>42548</v>
      </c>
      <c r="N2173" s="21">
        <f>E2173-G2173</f>
        <v>138.58000000000001</v>
      </c>
      <c r="O2173" s="19">
        <f>M2173-B2173</f>
        <v>3</v>
      </c>
    </row>
    <row r="2174" spans="1:15">
      <c r="A2174" s="1">
        <v>33060</v>
      </c>
      <c r="B2174" s="20">
        <v>42784</v>
      </c>
      <c r="C2174" s="1" t="s">
        <v>57</v>
      </c>
      <c r="D2174" s="1">
        <v>3</v>
      </c>
      <c r="E2174" s="1">
        <v>16.989999999999998</v>
      </c>
      <c r="F2174" s="1" t="s">
        <v>51</v>
      </c>
      <c r="G2174" s="1">
        <v>5</v>
      </c>
      <c r="H2174" s="1" t="s">
        <v>99</v>
      </c>
      <c r="I2174" s="1" t="s">
        <v>70</v>
      </c>
      <c r="J2174" s="1" t="s">
        <v>54</v>
      </c>
      <c r="K2174" s="1" t="s">
        <v>55</v>
      </c>
      <c r="L2174" s="1" t="s">
        <v>56</v>
      </c>
      <c r="M2174" s="20">
        <v>42785</v>
      </c>
      <c r="N2174" s="21">
        <f>E2174-G2174</f>
        <v>11.989999999999998</v>
      </c>
      <c r="O2174" s="19">
        <f>M2174-B2174</f>
        <v>1</v>
      </c>
    </row>
    <row r="2175" spans="1:15">
      <c r="A2175" s="1">
        <v>32070</v>
      </c>
      <c r="B2175" s="20">
        <v>42567</v>
      </c>
      <c r="C2175" s="1" t="s">
        <v>92</v>
      </c>
      <c r="D2175" s="1">
        <v>50</v>
      </c>
      <c r="E2175" s="1">
        <v>92.77</v>
      </c>
      <c r="F2175" s="1" t="s">
        <v>51</v>
      </c>
      <c r="G2175" s="1">
        <v>5.2</v>
      </c>
      <c r="H2175" s="1" t="s">
        <v>93</v>
      </c>
      <c r="I2175" s="1" t="s">
        <v>70</v>
      </c>
      <c r="J2175" s="1" t="s">
        <v>79</v>
      </c>
      <c r="K2175" s="1" t="s">
        <v>87</v>
      </c>
      <c r="L2175" s="1" t="s">
        <v>56</v>
      </c>
      <c r="M2175" s="20">
        <v>42567</v>
      </c>
      <c r="N2175" s="21">
        <f>E2175-G2175</f>
        <v>87.57</v>
      </c>
      <c r="O2175" s="19">
        <f>M2175-B2175</f>
        <v>0</v>
      </c>
    </row>
    <row r="2176" spans="1:15">
      <c r="A2176" s="1">
        <v>52292</v>
      </c>
      <c r="B2176" s="20">
        <v>43010</v>
      </c>
      <c r="C2176" s="1" t="s">
        <v>61</v>
      </c>
      <c r="D2176" s="1">
        <v>18</v>
      </c>
      <c r="E2176" s="1">
        <v>2545.69</v>
      </c>
      <c r="F2176" s="1" t="s">
        <v>77</v>
      </c>
      <c r="G2176" s="1">
        <v>32.1</v>
      </c>
      <c r="H2176" s="1" t="s">
        <v>73</v>
      </c>
      <c r="I2176" s="1" t="s">
        <v>70</v>
      </c>
      <c r="J2176" s="1" t="s">
        <v>79</v>
      </c>
      <c r="K2176" s="1" t="s">
        <v>80</v>
      </c>
      <c r="L2176" s="1" t="s">
        <v>81</v>
      </c>
      <c r="M2176" s="20">
        <v>43011</v>
      </c>
      <c r="N2176" s="21">
        <f>E2176-G2176</f>
        <v>2513.59</v>
      </c>
      <c r="O2176" s="19">
        <f>M2176-B2176</f>
        <v>1</v>
      </c>
    </row>
    <row r="2177" spans="1:15">
      <c r="A2177" s="1">
        <v>58978</v>
      </c>
      <c r="B2177" s="20">
        <v>43501</v>
      </c>
      <c r="C2177" s="1" t="s">
        <v>85</v>
      </c>
      <c r="D2177" s="1">
        <v>13</v>
      </c>
      <c r="E2177" s="1">
        <v>81.2</v>
      </c>
      <c r="F2177" s="1" t="s">
        <v>51</v>
      </c>
      <c r="G2177" s="1">
        <v>5.5</v>
      </c>
      <c r="H2177" s="1" t="s">
        <v>86</v>
      </c>
      <c r="I2177" s="1" t="s">
        <v>63</v>
      </c>
      <c r="J2177" s="1" t="s">
        <v>54</v>
      </c>
      <c r="K2177" s="1" t="s">
        <v>101</v>
      </c>
      <c r="L2177" s="1" t="s">
        <v>56</v>
      </c>
      <c r="M2177" s="20">
        <v>43508</v>
      </c>
      <c r="N2177" s="21">
        <f>E2177-G2177</f>
        <v>75.7</v>
      </c>
      <c r="O2177" s="19">
        <f>M2177-B2177</f>
        <v>7</v>
      </c>
    </row>
    <row r="2178" spans="1:15">
      <c r="A2178" s="1">
        <v>26116</v>
      </c>
      <c r="B2178" s="20">
        <v>43767</v>
      </c>
      <c r="C2178" s="1" t="s">
        <v>50</v>
      </c>
      <c r="D2178" s="1">
        <v>36</v>
      </c>
      <c r="E2178" s="1">
        <v>746.23</v>
      </c>
      <c r="F2178" s="1" t="s">
        <v>51</v>
      </c>
      <c r="G2178" s="1">
        <v>9.6999999999999993</v>
      </c>
      <c r="H2178" s="1" t="s">
        <v>62</v>
      </c>
      <c r="I2178" s="1" t="s">
        <v>74</v>
      </c>
      <c r="J2178" s="1" t="s">
        <v>54</v>
      </c>
      <c r="K2178" s="1" t="s">
        <v>101</v>
      </c>
      <c r="L2178" s="1" t="s">
        <v>56</v>
      </c>
      <c r="M2178" s="20">
        <v>43768</v>
      </c>
      <c r="N2178" s="21">
        <f>E2178-G2178</f>
        <v>736.53</v>
      </c>
      <c r="O2178" s="19">
        <f>M2178-B2178</f>
        <v>1</v>
      </c>
    </row>
    <row r="2179" spans="1:15">
      <c r="A2179" s="1">
        <v>8995</v>
      </c>
      <c r="B2179" s="20">
        <v>43236</v>
      </c>
      <c r="C2179" s="1" t="s">
        <v>57</v>
      </c>
      <c r="D2179" s="1">
        <v>41</v>
      </c>
      <c r="E2179" s="1">
        <v>289.8</v>
      </c>
      <c r="F2179" s="1" t="s">
        <v>69</v>
      </c>
      <c r="G2179" s="1">
        <v>6.3</v>
      </c>
      <c r="H2179" s="1" t="s">
        <v>62</v>
      </c>
      <c r="I2179" s="1" t="s">
        <v>63</v>
      </c>
      <c r="J2179" s="1" t="s">
        <v>54</v>
      </c>
      <c r="K2179" s="1" t="s">
        <v>101</v>
      </c>
      <c r="L2179" s="1" t="s">
        <v>56</v>
      </c>
      <c r="M2179" s="20">
        <v>43237</v>
      </c>
      <c r="N2179" s="21">
        <f>E2179-G2179</f>
        <v>283.5</v>
      </c>
      <c r="O2179" s="19">
        <f>M2179-B2179</f>
        <v>1</v>
      </c>
    </row>
    <row r="2180" spans="1:15">
      <c r="A2180" s="1">
        <v>16775</v>
      </c>
      <c r="B2180" s="20">
        <v>43791</v>
      </c>
      <c r="C2180" s="1" t="s">
        <v>85</v>
      </c>
      <c r="D2180" s="1">
        <v>49</v>
      </c>
      <c r="E2180" s="1">
        <v>2641.99</v>
      </c>
      <c r="F2180" s="1" t="s">
        <v>51</v>
      </c>
      <c r="G2180" s="1">
        <v>6.3</v>
      </c>
      <c r="H2180" s="1" t="s">
        <v>99</v>
      </c>
      <c r="I2180" s="1" t="s">
        <v>53</v>
      </c>
      <c r="J2180" s="1" t="s">
        <v>54</v>
      </c>
      <c r="K2180" s="1" t="s">
        <v>101</v>
      </c>
      <c r="L2180" s="1" t="s">
        <v>56</v>
      </c>
      <c r="M2180" s="20">
        <v>43795</v>
      </c>
      <c r="N2180" s="21">
        <f>E2180-G2180</f>
        <v>2635.6899999999996</v>
      </c>
      <c r="O2180" s="19">
        <f>M2180-B2180</f>
        <v>4</v>
      </c>
    </row>
    <row r="2181" spans="1:15">
      <c r="A2181" s="1">
        <v>25188</v>
      </c>
      <c r="B2181" s="20">
        <v>43102</v>
      </c>
      <c r="C2181" s="1" t="s">
        <v>92</v>
      </c>
      <c r="D2181" s="1">
        <v>20</v>
      </c>
      <c r="E2181" s="1">
        <v>1673.65</v>
      </c>
      <c r="F2181" s="1" t="s">
        <v>51</v>
      </c>
      <c r="G2181" s="1">
        <v>2.7</v>
      </c>
      <c r="H2181" s="1" t="s">
        <v>78</v>
      </c>
      <c r="I2181" s="1" t="s">
        <v>70</v>
      </c>
      <c r="J2181" s="1" t="s">
        <v>64</v>
      </c>
      <c r="K2181" s="1" t="s">
        <v>65</v>
      </c>
      <c r="L2181" s="1" t="s">
        <v>56</v>
      </c>
      <c r="M2181" s="20">
        <v>43104</v>
      </c>
      <c r="N2181" s="21">
        <f>E2181-G2181</f>
        <v>1670.95</v>
      </c>
      <c r="O2181" s="19">
        <f>M2181-B2181</f>
        <v>2</v>
      </c>
    </row>
    <row r="2182" spans="1:15">
      <c r="A2182" s="1">
        <v>32199</v>
      </c>
      <c r="B2182" s="20">
        <v>42565</v>
      </c>
      <c r="C2182" s="1" t="s">
        <v>57</v>
      </c>
      <c r="D2182" s="1">
        <v>1</v>
      </c>
      <c r="E2182" s="1">
        <v>3929.99</v>
      </c>
      <c r="F2182" s="1" t="s">
        <v>51</v>
      </c>
      <c r="G2182" s="1">
        <v>26.2</v>
      </c>
      <c r="H2182" s="1" t="s">
        <v>119</v>
      </c>
      <c r="I2182" s="1" t="s">
        <v>53</v>
      </c>
      <c r="J2182" s="1" t="s">
        <v>64</v>
      </c>
      <c r="K2182" s="1" t="s">
        <v>96</v>
      </c>
      <c r="L2182" s="1" t="s">
        <v>104</v>
      </c>
      <c r="M2182" s="20">
        <v>42566</v>
      </c>
      <c r="N2182" s="21">
        <f>E2182-G2182</f>
        <v>3903.79</v>
      </c>
      <c r="O2182" s="19">
        <f>M2182-B2182</f>
        <v>1</v>
      </c>
    </row>
    <row r="2183" spans="1:15">
      <c r="A2183" s="1">
        <v>40806</v>
      </c>
      <c r="B2183" s="20">
        <v>43348</v>
      </c>
      <c r="C2183" s="1" t="s">
        <v>50</v>
      </c>
      <c r="D2183" s="1">
        <v>8</v>
      </c>
      <c r="E2183" s="1">
        <v>56.86</v>
      </c>
      <c r="F2183" s="1" t="s">
        <v>51</v>
      </c>
      <c r="G2183" s="1">
        <v>8.3000000000000007</v>
      </c>
      <c r="H2183" s="1" t="s">
        <v>73</v>
      </c>
      <c r="I2183" s="1" t="s">
        <v>74</v>
      </c>
      <c r="J2183" s="1" t="s">
        <v>54</v>
      </c>
      <c r="K2183" s="1" t="s">
        <v>55</v>
      </c>
      <c r="L2183" s="1" t="s">
        <v>56</v>
      </c>
      <c r="M2183" s="20">
        <v>43349</v>
      </c>
      <c r="N2183" s="21">
        <f>E2183-G2183</f>
        <v>48.56</v>
      </c>
      <c r="O2183" s="19">
        <f>M2183-B2183</f>
        <v>1</v>
      </c>
    </row>
    <row r="2184" spans="1:15">
      <c r="A2184" s="1">
        <v>33473</v>
      </c>
      <c r="B2184" s="20">
        <v>43103</v>
      </c>
      <c r="C2184" s="1" t="s">
        <v>85</v>
      </c>
      <c r="D2184" s="1">
        <v>50</v>
      </c>
      <c r="E2184" s="1">
        <v>642.23540000000003</v>
      </c>
      <c r="F2184" s="1" t="s">
        <v>51</v>
      </c>
      <c r="G2184" s="1">
        <v>3.4</v>
      </c>
      <c r="H2184" s="1" t="s">
        <v>91</v>
      </c>
      <c r="I2184" s="1" t="s">
        <v>53</v>
      </c>
      <c r="J2184" s="1" t="s">
        <v>54</v>
      </c>
      <c r="K2184" s="1" t="s">
        <v>75</v>
      </c>
      <c r="L2184" s="1" t="s">
        <v>90</v>
      </c>
      <c r="M2184" s="20">
        <v>43103</v>
      </c>
      <c r="N2184" s="21">
        <f>E2184-G2184</f>
        <v>638.83540000000005</v>
      </c>
      <c r="O2184" s="19">
        <f>M2184-B2184</f>
        <v>0</v>
      </c>
    </row>
    <row r="2185" spans="1:15">
      <c r="A2185" s="1">
        <v>34117</v>
      </c>
      <c r="B2185" s="20">
        <v>43502</v>
      </c>
      <c r="C2185" s="1" t="s">
        <v>57</v>
      </c>
      <c r="D2185" s="1">
        <v>45</v>
      </c>
      <c r="E2185" s="1">
        <v>320.94</v>
      </c>
      <c r="F2185" s="1" t="s">
        <v>51</v>
      </c>
      <c r="G2185" s="1">
        <v>3.2</v>
      </c>
      <c r="H2185" s="1" t="s">
        <v>88</v>
      </c>
      <c r="I2185" s="1" t="s">
        <v>74</v>
      </c>
      <c r="J2185" s="1" t="s">
        <v>54</v>
      </c>
      <c r="K2185" s="1" t="s">
        <v>55</v>
      </c>
      <c r="L2185" s="1" t="s">
        <v>56</v>
      </c>
      <c r="M2185" s="20">
        <v>43504</v>
      </c>
      <c r="N2185" s="21">
        <f>E2185-G2185</f>
        <v>317.74</v>
      </c>
      <c r="O2185" s="19">
        <f>M2185-B2185</f>
        <v>2</v>
      </c>
    </row>
    <row r="2186" spans="1:15">
      <c r="A2186" s="1">
        <v>6144</v>
      </c>
      <c r="B2186" s="20">
        <v>42541</v>
      </c>
      <c r="C2186" s="1" t="s">
        <v>50</v>
      </c>
      <c r="D2186" s="1">
        <v>24</v>
      </c>
      <c r="E2186" s="1">
        <v>72.06</v>
      </c>
      <c r="F2186" s="1" t="s">
        <v>51</v>
      </c>
      <c r="G2186" s="1">
        <v>0.5</v>
      </c>
      <c r="H2186" s="1" t="s">
        <v>73</v>
      </c>
      <c r="I2186" s="1" t="s">
        <v>53</v>
      </c>
      <c r="J2186" s="1" t="s">
        <v>54</v>
      </c>
      <c r="K2186" s="1" t="s">
        <v>58</v>
      </c>
      <c r="L2186" s="1" t="s">
        <v>56</v>
      </c>
      <c r="M2186" s="20">
        <v>42544</v>
      </c>
      <c r="N2186" s="21">
        <f>E2186-G2186</f>
        <v>71.56</v>
      </c>
      <c r="O2186" s="19">
        <f>M2186-B2186</f>
        <v>3</v>
      </c>
    </row>
    <row r="2187" spans="1:15">
      <c r="A2187" s="1">
        <v>48195</v>
      </c>
      <c r="B2187" s="20">
        <v>43065</v>
      </c>
      <c r="C2187" s="1" t="s">
        <v>61</v>
      </c>
      <c r="D2187" s="1">
        <v>35</v>
      </c>
      <c r="E2187" s="1">
        <v>1089.6901</v>
      </c>
      <c r="F2187" s="1" t="s">
        <v>51</v>
      </c>
      <c r="G2187" s="1">
        <v>6.4</v>
      </c>
      <c r="H2187" s="1" t="s">
        <v>52</v>
      </c>
      <c r="I2187" s="1" t="s">
        <v>53</v>
      </c>
      <c r="J2187" s="1" t="s">
        <v>64</v>
      </c>
      <c r="K2187" s="1" t="s">
        <v>65</v>
      </c>
      <c r="L2187" s="1" t="s">
        <v>76</v>
      </c>
      <c r="M2187" s="20">
        <v>43065</v>
      </c>
      <c r="N2187" s="21">
        <f>E2187-G2187</f>
        <v>1083.2900999999999</v>
      </c>
      <c r="O2187" s="19">
        <f>M2187-B2187</f>
        <v>0</v>
      </c>
    </row>
    <row r="2188" spans="1:15">
      <c r="A2188" s="1">
        <v>28455</v>
      </c>
      <c r="B2188" s="20">
        <v>42884</v>
      </c>
      <c r="C2188" s="1" t="s">
        <v>92</v>
      </c>
      <c r="D2188" s="1">
        <v>12</v>
      </c>
      <c r="E2188" s="1">
        <v>271.91000000000003</v>
      </c>
      <c r="F2188" s="1" t="s">
        <v>51</v>
      </c>
      <c r="G2188" s="1">
        <v>6.4</v>
      </c>
      <c r="H2188" s="1" t="s">
        <v>91</v>
      </c>
      <c r="I2188" s="1" t="s">
        <v>74</v>
      </c>
      <c r="J2188" s="1" t="s">
        <v>64</v>
      </c>
      <c r="K2188" s="1" t="s">
        <v>71</v>
      </c>
      <c r="L2188" s="1" t="s">
        <v>56</v>
      </c>
      <c r="M2188" s="20">
        <v>42886</v>
      </c>
      <c r="N2188" s="21">
        <f>E2188-G2188</f>
        <v>265.51000000000005</v>
      </c>
      <c r="O2188" s="19">
        <f>M2188-B2188</f>
        <v>2</v>
      </c>
    </row>
    <row r="2189" spans="1:15">
      <c r="A2189" s="1">
        <v>49056</v>
      </c>
      <c r="B2189" s="20">
        <v>42643</v>
      </c>
      <c r="C2189" s="1" t="s">
        <v>57</v>
      </c>
      <c r="D2189" s="1">
        <v>46</v>
      </c>
      <c r="E2189" s="1">
        <v>321.07</v>
      </c>
      <c r="F2189" s="1" t="s">
        <v>51</v>
      </c>
      <c r="G2189" s="1">
        <v>9</v>
      </c>
      <c r="H2189" s="1" t="s">
        <v>78</v>
      </c>
      <c r="I2189" s="1" t="s">
        <v>70</v>
      </c>
      <c r="J2189" s="1" t="s">
        <v>54</v>
      </c>
      <c r="K2189" s="1" t="s">
        <v>101</v>
      </c>
      <c r="L2189" s="1" t="s">
        <v>56</v>
      </c>
      <c r="M2189" s="20">
        <v>42645</v>
      </c>
      <c r="N2189" s="21">
        <f>E2189-G2189</f>
        <v>312.07</v>
      </c>
      <c r="O2189" s="19">
        <f>M2189-B2189</f>
        <v>2</v>
      </c>
    </row>
    <row r="2190" spans="1:15">
      <c r="A2190" s="1">
        <v>31106</v>
      </c>
      <c r="B2190" s="20">
        <v>43511</v>
      </c>
      <c r="C2190" s="1" t="s">
        <v>85</v>
      </c>
      <c r="D2190" s="1">
        <v>37</v>
      </c>
      <c r="E2190" s="1">
        <v>109.033</v>
      </c>
      <c r="F2190" s="1" t="s">
        <v>51</v>
      </c>
      <c r="G2190" s="1">
        <v>0.5</v>
      </c>
      <c r="H2190" s="1" t="s">
        <v>91</v>
      </c>
      <c r="I2190" s="1" t="s">
        <v>53</v>
      </c>
      <c r="J2190" s="1" t="s">
        <v>54</v>
      </c>
      <c r="K2190" s="1" t="s">
        <v>58</v>
      </c>
      <c r="L2190" s="1" t="s">
        <v>56</v>
      </c>
      <c r="M2190" s="20">
        <v>43511</v>
      </c>
      <c r="N2190" s="21">
        <f>E2190-G2190</f>
        <v>108.533</v>
      </c>
      <c r="O2190" s="19">
        <f>M2190-B2190</f>
        <v>0</v>
      </c>
    </row>
    <row r="2191" spans="1:15">
      <c r="A2191" s="1">
        <v>15428</v>
      </c>
      <c r="B2191" s="20">
        <v>43139</v>
      </c>
      <c r="C2191" s="1" t="s">
        <v>50</v>
      </c>
      <c r="D2191" s="1">
        <v>10</v>
      </c>
      <c r="E2191" s="1">
        <v>1007.54</v>
      </c>
      <c r="F2191" s="1" t="s">
        <v>51</v>
      </c>
      <c r="G2191" s="1">
        <v>9.6</v>
      </c>
      <c r="H2191" s="1" t="s">
        <v>88</v>
      </c>
      <c r="I2191" s="1" t="s">
        <v>74</v>
      </c>
      <c r="J2191" s="1" t="s">
        <v>64</v>
      </c>
      <c r="K2191" s="1" t="s">
        <v>65</v>
      </c>
      <c r="L2191" s="1" t="s">
        <v>56</v>
      </c>
      <c r="M2191" s="20">
        <v>43142</v>
      </c>
      <c r="N2191" s="21">
        <f>E2191-G2191</f>
        <v>997.93999999999994</v>
      </c>
      <c r="O2191" s="19">
        <f>M2191-B2191</f>
        <v>3</v>
      </c>
    </row>
    <row r="2192" spans="1:15">
      <c r="A2192" s="1">
        <v>29383</v>
      </c>
      <c r="B2192" s="20">
        <v>43421</v>
      </c>
      <c r="C2192" s="1" t="s">
        <v>92</v>
      </c>
      <c r="D2192" s="1">
        <v>29</v>
      </c>
      <c r="E2192" s="1">
        <v>2930.5</v>
      </c>
      <c r="F2192" s="1" t="s">
        <v>51</v>
      </c>
      <c r="G2192" s="1">
        <v>2.7</v>
      </c>
      <c r="H2192" s="1" t="s">
        <v>52</v>
      </c>
      <c r="I2192" s="1" t="s">
        <v>53</v>
      </c>
      <c r="J2192" s="1" t="s">
        <v>64</v>
      </c>
      <c r="K2192" s="1" t="s">
        <v>65</v>
      </c>
      <c r="L2192" s="1" t="s">
        <v>56</v>
      </c>
      <c r="M2192" s="20">
        <v>43423</v>
      </c>
      <c r="N2192" s="21">
        <f>E2192-G2192</f>
        <v>2927.8</v>
      </c>
      <c r="O2192" s="19">
        <f>M2192-B2192</f>
        <v>2</v>
      </c>
    </row>
    <row r="2193" spans="1:15">
      <c r="A2193" s="1">
        <v>26947</v>
      </c>
      <c r="B2193" s="20">
        <v>42889</v>
      </c>
      <c r="C2193" s="1" t="s">
        <v>57</v>
      </c>
      <c r="D2193" s="1">
        <v>4</v>
      </c>
      <c r="E2193" s="1">
        <v>499.85</v>
      </c>
      <c r="F2193" s="1" t="s">
        <v>77</v>
      </c>
      <c r="G2193" s="1">
        <v>64.2</v>
      </c>
      <c r="H2193" s="1" t="s">
        <v>88</v>
      </c>
      <c r="I2193" s="1" t="s">
        <v>53</v>
      </c>
      <c r="J2193" s="1" t="s">
        <v>79</v>
      </c>
      <c r="K2193" s="1" t="s">
        <v>114</v>
      </c>
      <c r="L2193" s="1" t="s">
        <v>81</v>
      </c>
      <c r="M2193" s="20">
        <v>42892</v>
      </c>
      <c r="N2193" s="21">
        <f>E2193-G2193</f>
        <v>435.65000000000003</v>
      </c>
      <c r="O2193" s="19">
        <f>M2193-B2193</f>
        <v>3</v>
      </c>
    </row>
    <row r="2194" spans="1:15">
      <c r="A2194" s="1">
        <v>57478</v>
      </c>
      <c r="B2194" s="20">
        <v>43010</v>
      </c>
      <c r="C2194" s="1" t="s">
        <v>50</v>
      </c>
      <c r="D2194" s="1">
        <v>36</v>
      </c>
      <c r="E2194" s="1">
        <v>67.98</v>
      </c>
      <c r="F2194" s="1" t="s">
        <v>51</v>
      </c>
      <c r="G2194" s="1">
        <v>0.8</v>
      </c>
      <c r="H2194" s="1" t="s">
        <v>91</v>
      </c>
      <c r="I2194" s="1" t="s">
        <v>70</v>
      </c>
      <c r="J2194" s="1" t="s">
        <v>54</v>
      </c>
      <c r="K2194" s="1" t="s">
        <v>123</v>
      </c>
      <c r="L2194" s="1" t="s">
        <v>76</v>
      </c>
      <c r="M2194" s="20">
        <v>43011</v>
      </c>
      <c r="N2194" s="21">
        <f>E2194-G2194</f>
        <v>67.180000000000007</v>
      </c>
      <c r="O2194" s="19">
        <f>M2194-B2194</f>
        <v>1</v>
      </c>
    </row>
    <row r="2195" spans="1:15">
      <c r="A2195" s="1">
        <v>19047</v>
      </c>
      <c r="B2195" s="20">
        <v>42397</v>
      </c>
      <c r="C2195" s="1" t="s">
        <v>57</v>
      </c>
      <c r="D2195" s="1">
        <v>1</v>
      </c>
      <c r="E2195" s="1">
        <v>72.214299999999994</v>
      </c>
      <c r="F2195" s="1" t="s">
        <v>51</v>
      </c>
      <c r="G2195" s="1">
        <v>15.3</v>
      </c>
      <c r="H2195" s="1" t="s">
        <v>95</v>
      </c>
      <c r="I2195" s="1" t="s">
        <v>53</v>
      </c>
      <c r="J2195" s="1" t="s">
        <v>54</v>
      </c>
      <c r="K2195" s="1" t="s">
        <v>101</v>
      </c>
      <c r="L2195" s="1" t="s">
        <v>56</v>
      </c>
      <c r="M2195" s="20">
        <v>42398</v>
      </c>
      <c r="N2195" s="21">
        <f>E2195-G2195</f>
        <v>56.914299999999997</v>
      </c>
      <c r="O2195" s="19">
        <f>M2195-B2195</f>
        <v>1</v>
      </c>
    </row>
    <row r="2196" spans="1:15">
      <c r="A2196" s="1">
        <v>43302</v>
      </c>
      <c r="B2196" s="20">
        <v>43334</v>
      </c>
      <c r="C2196" s="1" t="s">
        <v>85</v>
      </c>
      <c r="D2196" s="1">
        <v>43</v>
      </c>
      <c r="E2196" s="1">
        <v>771.06</v>
      </c>
      <c r="F2196" s="1" t="s">
        <v>51</v>
      </c>
      <c r="G2196" s="1">
        <v>1.1000000000000001</v>
      </c>
      <c r="H2196" s="1" t="s">
        <v>86</v>
      </c>
      <c r="I2196" s="1" t="s">
        <v>53</v>
      </c>
      <c r="J2196" s="1" t="s">
        <v>64</v>
      </c>
      <c r="K2196" s="1" t="s">
        <v>65</v>
      </c>
      <c r="L2196" s="1" t="s">
        <v>76</v>
      </c>
      <c r="M2196" s="20">
        <v>43343</v>
      </c>
      <c r="N2196" s="21">
        <f>E2196-G2196</f>
        <v>769.95999999999992</v>
      </c>
      <c r="O2196" s="19">
        <f>M2196-B2196</f>
        <v>9</v>
      </c>
    </row>
    <row r="2197" spans="1:15">
      <c r="A2197" s="1">
        <v>28224</v>
      </c>
      <c r="B2197" s="20">
        <v>43818</v>
      </c>
      <c r="C2197" s="1" t="s">
        <v>50</v>
      </c>
      <c r="D2197" s="1">
        <v>25</v>
      </c>
      <c r="E2197" s="1">
        <v>174.84870000000001</v>
      </c>
      <c r="F2197" s="1" t="s">
        <v>51</v>
      </c>
      <c r="G2197" s="1">
        <v>7.5</v>
      </c>
      <c r="H2197" s="1" t="s">
        <v>95</v>
      </c>
      <c r="I2197" s="1" t="s">
        <v>53</v>
      </c>
      <c r="J2197" s="1" t="s">
        <v>54</v>
      </c>
      <c r="K2197" s="1" t="s">
        <v>55</v>
      </c>
      <c r="L2197" s="1" t="s">
        <v>56</v>
      </c>
      <c r="M2197" s="20">
        <v>43819</v>
      </c>
      <c r="N2197" s="21">
        <f>E2197-G2197</f>
        <v>167.34870000000001</v>
      </c>
      <c r="O2197" s="19">
        <f>M2197-B2197</f>
        <v>1</v>
      </c>
    </row>
    <row r="2198" spans="1:15">
      <c r="A2198" s="1">
        <v>27746</v>
      </c>
      <c r="B2198" s="20">
        <v>43072</v>
      </c>
      <c r="C2198" s="1" t="s">
        <v>50</v>
      </c>
      <c r="D2198" s="1">
        <v>42</v>
      </c>
      <c r="E2198" s="1">
        <v>209.83</v>
      </c>
      <c r="F2198" s="1" t="s">
        <v>51</v>
      </c>
      <c r="G2198" s="1">
        <v>0.9</v>
      </c>
      <c r="H2198" s="1" t="s">
        <v>88</v>
      </c>
      <c r="I2198" s="1" t="s">
        <v>63</v>
      </c>
      <c r="J2198" s="1" t="s">
        <v>54</v>
      </c>
      <c r="K2198" s="1" t="s">
        <v>101</v>
      </c>
      <c r="L2198" s="1" t="s">
        <v>76</v>
      </c>
      <c r="M2198" s="20">
        <v>43073</v>
      </c>
      <c r="N2198" s="21">
        <f>E2198-G2198</f>
        <v>208.93</v>
      </c>
      <c r="O2198" s="19">
        <f>M2198-B2198</f>
        <v>1</v>
      </c>
    </row>
    <row r="2199" spans="1:15">
      <c r="A2199" s="1">
        <v>34980</v>
      </c>
      <c r="B2199" s="20">
        <v>42948</v>
      </c>
      <c r="C2199" s="1" t="s">
        <v>61</v>
      </c>
      <c r="D2199" s="1">
        <v>25</v>
      </c>
      <c r="E2199" s="1">
        <v>907.56</v>
      </c>
      <c r="F2199" s="1" t="s">
        <v>69</v>
      </c>
      <c r="G2199" s="1">
        <v>5.9</v>
      </c>
      <c r="H2199" s="1" t="s">
        <v>73</v>
      </c>
      <c r="I2199" s="1" t="s">
        <v>53</v>
      </c>
      <c r="J2199" s="1" t="s">
        <v>54</v>
      </c>
      <c r="K2199" s="1" t="s">
        <v>82</v>
      </c>
      <c r="L2199" s="1" t="s">
        <v>56</v>
      </c>
      <c r="M2199" s="20">
        <v>42950</v>
      </c>
      <c r="N2199" s="21">
        <f>E2199-G2199</f>
        <v>901.66</v>
      </c>
      <c r="O2199" s="19">
        <f>M2199-B2199</f>
        <v>2</v>
      </c>
    </row>
    <row r="2200" spans="1:15">
      <c r="A2200" s="1">
        <v>27557</v>
      </c>
      <c r="B2200" s="20">
        <v>43503</v>
      </c>
      <c r="C2200" s="1" t="s">
        <v>85</v>
      </c>
      <c r="D2200" s="1">
        <v>18</v>
      </c>
      <c r="E2200" s="1">
        <v>60.06</v>
      </c>
      <c r="F2200" s="1" t="s">
        <v>51</v>
      </c>
      <c r="G2200" s="1">
        <v>5.7</v>
      </c>
      <c r="H2200" s="1" t="s">
        <v>52</v>
      </c>
      <c r="I2200" s="1" t="s">
        <v>53</v>
      </c>
      <c r="J2200" s="1" t="s">
        <v>54</v>
      </c>
      <c r="K2200" s="1" t="s">
        <v>58</v>
      </c>
      <c r="L2200" s="1" t="s">
        <v>56</v>
      </c>
      <c r="M2200" s="20">
        <v>43508</v>
      </c>
      <c r="N2200" s="21">
        <f>E2200-G2200</f>
        <v>54.36</v>
      </c>
      <c r="O2200" s="19">
        <f>M2200-B2200</f>
        <v>5</v>
      </c>
    </row>
    <row r="2201" spans="1:15">
      <c r="A2201" s="1">
        <v>29058</v>
      </c>
      <c r="B2201" s="20">
        <v>42737</v>
      </c>
      <c r="C2201" s="1" t="s">
        <v>57</v>
      </c>
      <c r="D2201" s="1">
        <v>33</v>
      </c>
      <c r="E2201" s="1">
        <v>30376.38</v>
      </c>
      <c r="F2201" s="1" t="s">
        <v>77</v>
      </c>
      <c r="G2201" s="1">
        <v>47.7</v>
      </c>
      <c r="H2201" s="1" t="s">
        <v>88</v>
      </c>
      <c r="I2201" s="1" t="s">
        <v>63</v>
      </c>
      <c r="J2201" s="1" t="s">
        <v>79</v>
      </c>
      <c r="K2201" s="1" t="s">
        <v>128</v>
      </c>
      <c r="L2201" s="1" t="s">
        <v>115</v>
      </c>
      <c r="M2201" s="20">
        <v>42739</v>
      </c>
      <c r="N2201" s="21">
        <f>E2201-G2201</f>
        <v>30328.68</v>
      </c>
      <c r="O2201" s="19">
        <f>M2201-B2201</f>
        <v>2</v>
      </c>
    </row>
    <row r="2202" spans="1:15">
      <c r="A2202" s="1">
        <v>3808</v>
      </c>
      <c r="B2202" s="20">
        <v>42482</v>
      </c>
      <c r="C2202" s="1" t="s">
        <v>50</v>
      </c>
      <c r="D2202" s="1">
        <v>2</v>
      </c>
      <c r="E2202" s="1">
        <v>6.56</v>
      </c>
      <c r="F2202" s="1" t="s">
        <v>51</v>
      </c>
      <c r="G2202" s="1">
        <v>0.5</v>
      </c>
      <c r="H2202" s="1" t="s">
        <v>93</v>
      </c>
      <c r="I2202" s="1" t="s">
        <v>53</v>
      </c>
      <c r="J2202" s="1" t="s">
        <v>54</v>
      </c>
      <c r="K2202" s="1" t="s">
        <v>58</v>
      </c>
      <c r="L2202" s="1" t="s">
        <v>56</v>
      </c>
      <c r="M2202" s="20">
        <v>42482</v>
      </c>
      <c r="N2202" s="21">
        <f>E2202-G2202</f>
        <v>6.06</v>
      </c>
      <c r="O2202" s="19">
        <f>M2202-B2202</f>
        <v>0</v>
      </c>
    </row>
    <row r="2203" spans="1:15">
      <c r="A2203" s="1">
        <v>8422</v>
      </c>
      <c r="B2203" s="20">
        <v>42473</v>
      </c>
      <c r="C2203" s="1" t="s">
        <v>92</v>
      </c>
      <c r="D2203" s="1">
        <v>18</v>
      </c>
      <c r="E2203" s="1">
        <v>4507.6400000000003</v>
      </c>
      <c r="F2203" s="1" t="s">
        <v>77</v>
      </c>
      <c r="G2203" s="1">
        <v>57.9</v>
      </c>
      <c r="H2203" s="1" t="s">
        <v>86</v>
      </c>
      <c r="I2203" s="1" t="s">
        <v>70</v>
      </c>
      <c r="J2203" s="1" t="s">
        <v>79</v>
      </c>
      <c r="K2203" s="1" t="s">
        <v>114</v>
      </c>
      <c r="L2203" s="1" t="s">
        <v>115</v>
      </c>
      <c r="M2203" s="20">
        <v>42474</v>
      </c>
      <c r="N2203" s="21">
        <f>E2203-G2203</f>
        <v>4449.7400000000007</v>
      </c>
      <c r="O2203" s="19">
        <f>M2203-B2203</f>
        <v>1</v>
      </c>
    </row>
    <row r="2204" spans="1:15">
      <c r="A2204" s="1">
        <v>48230</v>
      </c>
      <c r="B2204" s="20">
        <v>42425</v>
      </c>
      <c r="C2204" s="1" t="s">
        <v>61</v>
      </c>
      <c r="D2204" s="1">
        <v>39</v>
      </c>
      <c r="E2204" s="1">
        <v>1220.0781999999999</v>
      </c>
      <c r="F2204" s="1" t="s">
        <v>69</v>
      </c>
      <c r="G2204" s="1">
        <v>9.1</v>
      </c>
      <c r="H2204" s="1" t="s">
        <v>99</v>
      </c>
      <c r="I2204" s="1" t="s">
        <v>53</v>
      </c>
      <c r="J2204" s="1" t="s">
        <v>79</v>
      </c>
      <c r="K2204" s="1" t="s">
        <v>87</v>
      </c>
      <c r="L2204" s="1" t="s">
        <v>56</v>
      </c>
      <c r="M2204" s="20">
        <v>42427</v>
      </c>
      <c r="N2204" s="21">
        <f>E2204-G2204</f>
        <v>1210.9782</v>
      </c>
      <c r="O2204" s="19">
        <f>M2204-B2204</f>
        <v>2</v>
      </c>
    </row>
    <row r="2205" spans="1:15">
      <c r="A2205" s="1">
        <v>44999</v>
      </c>
      <c r="B2205" s="20">
        <v>42756</v>
      </c>
      <c r="C2205" s="1" t="s">
        <v>92</v>
      </c>
      <c r="D2205" s="1">
        <v>17</v>
      </c>
      <c r="E2205" s="1">
        <v>118.49</v>
      </c>
      <c r="F2205" s="1" t="s">
        <v>51</v>
      </c>
      <c r="G2205" s="1">
        <v>8</v>
      </c>
      <c r="H2205" s="1" t="s">
        <v>73</v>
      </c>
      <c r="I2205" s="1" t="s">
        <v>74</v>
      </c>
      <c r="J2205" s="1" t="s">
        <v>54</v>
      </c>
      <c r="K2205" s="1" t="s">
        <v>101</v>
      </c>
      <c r="L2205" s="1" t="s">
        <v>56</v>
      </c>
      <c r="M2205" s="20">
        <v>42757</v>
      </c>
      <c r="N2205" s="21">
        <f>E2205-G2205</f>
        <v>110.49</v>
      </c>
      <c r="O2205" s="19">
        <f>M2205-B2205</f>
        <v>1</v>
      </c>
    </row>
    <row r="2206" spans="1:15">
      <c r="A2206" s="1">
        <v>32389</v>
      </c>
      <c r="B2206" s="20">
        <v>43038</v>
      </c>
      <c r="C2206" s="1" t="s">
        <v>92</v>
      </c>
      <c r="D2206" s="1">
        <v>1</v>
      </c>
      <c r="E2206" s="1">
        <v>70.05</v>
      </c>
      <c r="F2206" s="1" t="s">
        <v>69</v>
      </c>
      <c r="G2206" s="1">
        <v>9.4</v>
      </c>
      <c r="H2206" s="1" t="s">
        <v>52</v>
      </c>
      <c r="I2206" s="1" t="s">
        <v>74</v>
      </c>
      <c r="J2206" s="1" t="s">
        <v>64</v>
      </c>
      <c r="K2206" s="1" t="s">
        <v>65</v>
      </c>
      <c r="L2206" s="1" t="s">
        <v>56</v>
      </c>
      <c r="M2206" s="20">
        <v>43039</v>
      </c>
      <c r="N2206" s="21">
        <f>E2206-G2206</f>
        <v>60.65</v>
      </c>
      <c r="O2206" s="19">
        <f>M2206-B2206</f>
        <v>1</v>
      </c>
    </row>
    <row r="2207" spans="1:15">
      <c r="A2207" s="1">
        <v>43200</v>
      </c>
      <c r="B2207" s="20">
        <v>42946</v>
      </c>
      <c r="C2207" s="1" t="s">
        <v>61</v>
      </c>
      <c r="D2207" s="1">
        <v>15</v>
      </c>
      <c r="E2207" s="1">
        <v>1148.72</v>
      </c>
      <c r="F2207" s="1" t="s">
        <v>51</v>
      </c>
      <c r="G2207" s="1">
        <v>1.1000000000000001</v>
      </c>
      <c r="H2207" s="1" t="s">
        <v>78</v>
      </c>
      <c r="I2207" s="1" t="s">
        <v>74</v>
      </c>
      <c r="J2207" s="1" t="s">
        <v>64</v>
      </c>
      <c r="K2207" s="1" t="s">
        <v>65</v>
      </c>
      <c r="L2207" s="1" t="s">
        <v>76</v>
      </c>
      <c r="M2207" s="20">
        <v>42947</v>
      </c>
      <c r="N2207" s="21">
        <f>E2207-G2207</f>
        <v>1147.6200000000001</v>
      </c>
      <c r="O2207" s="19">
        <f>M2207-B2207</f>
        <v>1</v>
      </c>
    </row>
    <row r="2208" spans="1:15">
      <c r="A2208" s="1">
        <v>4422</v>
      </c>
      <c r="B2208" s="20">
        <v>43240</v>
      </c>
      <c r="C2208" s="1" t="s">
        <v>92</v>
      </c>
      <c r="D2208" s="1">
        <v>17</v>
      </c>
      <c r="E2208" s="1">
        <v>417.42</v>
      </c>
      <c r="F2208" s="1" t="s">
        <v>51</v>
      </c>
      <c r="G2208" s="1">
        <v>9.6</v>
      </c>
      <c r="H2208" s="1" t="s">
        <v>73</v>
      </c>
      <c r="I2208" s="1" t="s">
        <v>63</v>
      </c>
      <c r="J2208" s="1" t="s">
        <v>54</v>
      </c>
      <c r="K2208" s="1" t="s">
        <v>100</v>
      </c>
      <c r="L2208" s="1" t="s">
        <v>90</v>
      </c>
      <c r="M2208" s="20">
        <v>43240</v>
      </c>
      <c r="N2208" s="21">
        <f>E2208-G2208</f>
        <v>407.82</v>
      </c>
      <c r="O2208" s="19">
        <f>M2208-B2208</f>
        <v>0</v>
      </c>
    </row>
    <row r="2209" spans="1:15">
      <c r="A2209" s="1">
        <v>25350</v>
      </c>
      <c r="B2209" s="20">
        <v>43071</v>
      </c>
      <c r="C2209" s="1" t="s">
        <v>61</v>
      </c>
      <c r="D2209" s="1">
        <v>30</v>
      </c>
      <c r="E2209" s="1">
        <v>2651.45</v>
      </c>
      <c r="F2209" s="1" t="s">
        <v>51</v>
      </c>
      <c r="G2209" s="1">
        <v>4.8</v>
      </c>
      <c r="H2209" s="1" t="s">
        <v>99</v>
      </c>
      <c r="I2209" s="1" t="s">
        <v>70</v>
      </c>
      <c r="J2209" s="1" t="s">
        <v>54</v>
      </c>
      <c r="K2209" s="1" t="s">
        <v>98</v>
      </c>
      <c r="L2209" s="1" t="s">
        <v>56</v>
      </c>
      <c r="M2209" s="20">
        <v>43073</v>
      </c>
      <c r="N2209" s="21">
        <f>E2209-G2209</f>
        <v>2646.6499999999996</v>
      </c>
      <c r="O2209" s="19">
        <f>M2209-B2209</f>
        <v>2</v>
      </c>
    </row>
    <row r="2210" spans="1:15">
      <c r="A2210" s="1">
        <v>54721</v>
      </c>
      <c r="B2210" s="20">
        <v>43756</v>
      </c>
      <c r="C2210" s="1" t="s">
        <v>61</v>
      </c>
      <c r="D2210" s="1">
        <v>19</v>
      </c>
      <c r="E2210" s="1">
        <v>2142.5700000000002</v>
      </c>
      <c r="F2210" s="1" t="s">
        <v>77</v>
      </c>
      <c r="G2210" s="1">
        <v>28.1</v>
      </c>
      <c r="H2210" s="1" t="s">
        <v>78</v>
      </c>
      <c r="I2210" s="1" t="s">
        <v>53</v>
      </c>
      <c r="J2210" s="1" t="s">
        <v>79</v>
      </c>
      <c r="K2210" s="1" t="s">
        <v>128</v>
      </c>
      <c r="L2210" s="1" t="s">
        <v>115</v>
      </c>
      <c r="M2210" s="20">
        <v>43757</v>
      </c>
      <c r="N2210" s="21">
        <f>E2210-G2210</f>
        <v>2114.4700000000003</v>
      </c>
      <c r="O2210" s="19">
        <f>M2210-B2210</f>
        <v>1</v>
      </c>
    </row>
    <row r="2211" spans="1:15">
      <c r="A2211" s="1">
        <v>11011</v>
      </c>
      <c r="B2211" s="20">
        <v>43598</v>
      </c>
      <c r="C2211" s="1" t="s">
        <v>57</v>
      </c>
      <c r="D2211" s="1">
        <v>36</v>
      </c>
      <c r="E2211" s="1">
        <v>327.01</v>
      </c>
      <c r="F2211" s="1" t="s">
        <v>51</v>
      </c>
      <c r="G2211" s="1">
        <v>8.9</v>
      </c>
      <c r="H2211" s="1" t="s">
        <v>86</v>
      </c>
      <c r="I2211" s="1" t="s">
        <v>74</v>
      </c>
      <c r="J2211" s="1" t="s">
        <v>54</v>
      </c>
      <c r="K2211" s="1" t="s">
        <v>84</v>
      </c>
      <c r="L2211" s="1" t="s">
        <v>56</v>
      </c>
      <c r="M2211" s="20">
        <v>43599</v>
      </c>
      <c r="N2211" s="21">
        <f>E2211-G2211</f>
        <v>318.11</v>
      </c>
      <c r="O2211" s="19">
        <f>M2211-B2211</f>
        <v>1</v>
      </c>
    </row>
    <row r="2212" spans="1:15">
      <c r="A2212" s="1">
        <v>27555</v>
      </c>
      <c r="B2212" s="20">
        <v>42613</v>
      </c>
      <c r="C2212" s="1" t="s">
        <v>50</v>
      </c>
      <c r="D2212" s="1">
        <v>32</v>
      </c>
      <c r="E2212" s="1">
        <v>224.08</v>
      </c>
      <c r="F2212" s="1" t="s">
        <v>51</v>
      </c>
      <c r="G2212" s="1">
        <v>1.8</v>
      </c>
      <c r="H2212" s="1" t="s">
        <v>62</v>
      </c>
      <c r="I2212" s="1" t="s">
        <v>63</v>
      </c>
      <c r="J2212" s="1" t="s">
        <v>54</v>
      </c>
      <c r="K2212" s="1" t="s">
        <v>101</v>
      </c>
      <c r="L2212" s="1" t="s">
        <v>76</v>
      </c>
      <c r="M2212" s="20">
        <v>42615</v>
      </c>
      <c r="N2212" s="21">
        <f>E2212-G2212</f>
        <v>222.28</v>
      </c>
      <c r="O2212" s="19">
        <f>M2212-B2212</f>
        <v>2</v>
      </c>
    </row>
    <row r="2213" spans="1:15">
      <c r="A2213" s="1">
        <v>31174</v>
      </c>
      <c r="B2213" s="20">
        <v>42454</v>
      </c>
      <c r="C2213" s="1" t="s">
        <v>61</v>
      </c>
      <c r="D2213" s="1">
        <v>29</v>
      </c>
      <c r="E2213" s="1">
        <v>241.02</v>
      </c>
      <c r="F2213" s="1" t="s">
        <v>51</v>
      </c>
      <c r="G2213" s="1">
        <v>5</v>
      </c>
      <c r="H2213" s="1" t="s">
        <v>93</v>
      </c>
      <c r="I2213" s="1" t="s">
        <v>63</v>
      </c>
      <c r="J2213" s="1" t="s">
        <v>54</v>
      </c>
      <c r="K2213" s="1" t="s">
        <v>55</v>
      </c>
      <c r="L2213" s="1" t="s">
        <v>56</v>
      </c>
      <c r="M2213" s="20">
        <v>42457</v>
      </c>
      <c r="N2213" s="21">
        <f>E2213-G2213</f>
        <v>236.02</v>
      </c>
      <c r="O2213" s="19">
        <f>M2213-B2213</f>
        <v>3</v>
      </c>
    </row>
    <row r="2214" spans="1:15">
      <c r="A2214" s="1">
        <v>36449</v>
      </c>
      <c r="B2214" s="20">
        <v>42982</v>
      </c>
      <c r="C2214" s="1" t="s">
        <v>61</v>
      </c>
      <c r="D2214" s="1">
        <v>6</v>
      </c>
      <c r="E2214" s="1">
        <v>97.1</v>
      </c>
      <c r="F2214" s="1" t="s">
        <v>51</v>
      </c>
      <c r="G2214" s="1">
        <v>15.4</v>
      </c>
      <c r="H2214" s="1" t="s">
        <v>52</v>
      </c>
      <c r="I2214" s="1" t="s">
        <v>53</v>
      </c>
      <c r="J2214" s="1" t="s">
        <v>79</v>
      </c>
      <c r="K2214" s="1" t="s">
        <v>87</v>
      </c>
      <c r="L2214" s="1" t="s">
        <v>104</v>
      </c>
      <c r="M2214" s="20">
        <v>42982</v>
      </c>
      <c r="N2214" s="21">
        <f>E2214-G2214</f>
        <v>81.699999999999989</v>
      </c>
      <c r="O2214" s="19">
        <f>M2214-B2214</f>
        <v>0</v>
      </c>
    </row>
    <row r="2215" spans="1:15">
      <c r="A2215" s="1">
        <v>41794</v>
      </c>
      <c r="B2215" s="20">
        <v>43246</v>
      </c>
      <c r="C2215" s="1" t="s">
        <v>50</v>
      </c>
      <c r="D2215" s="1">
        <v>49</v>
      </c>
      <c r="E2215" s="1">
        <v>954.02</v>
      </c>
      <c r="F2215" s="1" t="s">
        <v>51</v>
      </c>
      <c r="G2215" s="1">
        <v>5.0999999999999996</v>
      </c>
      <c r="H2215" s="1" t="s">
        <v>88</v>
      </c>
      <c r="I2215" s="1" t="s">
        <v>70</v>
      </c>
      <c r="J2215" s="1" t="s">
        <v>64</v>
      </c>
      <c r="K2215" s="1" t="s">
        <v>65</v>
      </c>
      <c r="L2215" s="1" t="s">
        <v>66</v>
      </c>
      <c r="M2215" s="20">
        <v>43248</v>
      </c>
      <c r="N2215" s="21">
        <f>E2215-G2215</f>
        <v>948.92</v>
      </c>
      <c r="O2215" s="19">
        <f>M2215-B2215</f>
        <v>2</v>
      </c>
    </row>
    <row r="2216" spans="1:15">
      <c r="A2216" s="1">
        <v>34883</v>
      </c>
      <c r="B2216" s="20">
        <v>42677</v>
      </c>
      <c r="C2216" s="1" t="s">
        <v>50</v>
      </c>
      <c r="D2216" s="1">
        <v>31</v>
      </c>
      <c r="E2216" s="1">
        <v>969.44</v>
      </c>
      <c r="F2216" s="1" t="s">
        <v>51</v>
      </c>
      <c r="G2216" s="1">
        <v>6.4</v>
      </c>
      <c r="H2216" s="1" t="s">
        <v>52</v>
      </c>
      <c r="I2216" s="1" t="s">
        <v>53</v>
      </c>
      <c r="J2216" s="1" t="s">
        <v>64</v>
      </c>
      <c r="K2216" s="1" t="s">
        <v>65</v>
      </c>
      <c r="L2216" s="1" t="s">
        <v>76</v>
      </c>
      <c r="M2216" s="20">
        <v>42678</v>
      </c>
      <c r="N2216" s="21">
        <f>E2216-G2216</f>
        <v>963.04000000000008</v>
      </c>
      <c r="O2216" s="19">
        <f>M2216-B2216</f>
        <v>1</v>
      </c>
    </row>
    <row r="2217" spans="1:15">
      <c r="A2217" s="1">
        <v>58784</v>
      </c>
      <c r="B2217" s="20">
        <v>42387</v>
      </c>
      <c r="C2217" s="1" t="s">
        <v>92</v>
      </c>
      <c r="D2217" s="1">
        <v>25</v>
      </c>
      <c r="E2217" s="1">
        <v>9496.4318999999996</v>
      </c>
      <c r="F2217" s="1" t="s">
        <v>77</v>
      </c>
      <c r="G2217" s="1">
        <v>41.7</v>
      </c>
      <c r="H2217" s="1" t="s">
        <v>52</v>
      </c>
      <c r="I2217" s="1" t="s">
        <v>53</v>
      </c>
      <c r="J2217" s="1" t="s">
        <v>79</v>
      </c>
      <c r="K2217" s="1" t="s">
        <v>80</v>
      </c>
      <c r="L2217" s="1" t="s">
        <v>81</v>
      </c>
      <c r="M2217" s="20">
        <v>42389</v>
      </c>
      <c r="N2217" s="21">
        <f>E2217-G2217</f>
        <v>9454.7318999999989</v>
      </c>
      <c r="O2217" s="19">
        <f>M2217-B2217</f>
        <v>2</v>
      </c>
    </row>
    <row r="2218" spans="1:15">
      <c r="A2218" s="1">
        <v>59777</v>
      </c>
      <c r="B2218" s="20">
        <v>43080</v>
      </c>
      <c r="C2218" s="1" t="s">
        <v>57</v>
      </c>
      <c r="D2218" s="1">
        <v>19</v>
      </c>
      <c r="E2218" s="1">
        <v>981.52</v>
      </c>
      <c r="F2218" s="1" t="s">
        <v>69</v>
      </c>
      <c r="G2218" s="1">
        <v>21.4</v>
      </c>
      <c r="H2218" s="1" t="s">
        <v>91</v>
      </c>
      <c r="I2218" s="1" t="s">
        <v>70</v>
      </c>
      <c r="J2218" s="1" t="s">
        <v>64</v>
      </c>
      <c r="K2218" s="1" t="s">
        <v>71</v>
      </c>
      <c r="L2218" s="1" t="s">
        <v>56</v>
      </c>
      <c r="M2218" s="20">
        <v>43081</v>
      </c>
      <c r="N2218" s="21">
        <f>E2218-G2218</f>
        <v>960.12</v>
      </c>
      <c r="O2218" s="19">
        <f>M2218-B2218</f>
        <v>1</v>
      </c>
    </row>
    <row r="2219" spans="1:15">
      <c r="A2219" s="1">
        <v>41702</v>
      </c>
      <c r="B2219" s="20">
        <v>43090</v>
      </c>
      <c r="C2219" s="1" t="s">
        <v>61</v>
      </c>
      <c r="D2219" s="1">
        <v>5</v>
      </c>
      <c r="E2219" s="1">
        <v>29.85</v>
      </c>
      <c r="F2219" s="1" t="s">
        <v>51</v>
      </c>
      <c r="G2219" s="1">
        <v>7.2</v>
      </c>
      <c r="H2219" s="1" t="s">
        <v>52</v>
      </c>
      <c r="I2219" s="1" t="s">
        <v>53</v>
      </c>
      <c r="J2219" s="1" t="s">
        <v>54</v>
      </c>
      <c r="K2219" s="1" t="s">
        <v>101</v>
      </c>
      <c r="L2219" s="1" t="s">
        <v>56</v>
      </c>
      <c r="M2219" s="20">
        <v>43092</v>
      </c>
      <c r="N2219" s="21">
        <f>E2219-G2219</f>
        <v>22.650000000000002</v>
      </c>
      <c r="O2219" s="19">
        <f>M2219-B2219</f>
        <v>2</v>
      </c>
    </row>
    <row r="2220" spans="1:15">
      <c r="A2220" s="1">
        <v>14247</v>
      </c>
      <c r="B2220" s="20">
        <v>43327</v>
      </c>
      <c r="C2220" s="1" t="s">
        <v>50</v>
      </c>
      <c r="D2220" s="1">
        <v>4</v>
      </c>
      <c r="E2220" s="1">
        <v>15.78</v>
      </c>
      <c r="F2220" s="1" t="s">
        <v>51</v>
      </c>
      <c r="G2220" s="1">
        <v>1.4</v>
      </c>
      <c r="H2220" s="1" t="s">
        <v>52</v>
      </c>
      <c r="I2220" s="1" t="s">
        <v>70</v>
      </c>
      <c r="J2220" s="1" t="s">
        <v>54</v>
      </c>
      <c r="K2220" s="1" t="s">
        <v>123</v>
      </c>
      <c r="L2220" s="1" t="s">
        <v>76</v>
      </c>
      <c r="M2220" s="20">
        <v>43329</v>
      </c>
      <c r="N2220" s="21">
        <f>E2220-G2220</f>
        <v>14.379999999999999</v>
      </c>
      <c r="O2220" s="19">
        <f>M2220-B2220</f>
        <v>2</v>
      </c>
    </row>
    <row r="2221" spans="1:15">
      <c r="A2221" s="1">
        <v>11846</v>
      </c>
      <c r="B2221" s="20">
        <v>42844</v>
      </c>
      <c r="C2221" s="1" t="s">
        <v>85</v>
      </c>
      <c r="D2221" s="1">
        <v>49</v>
      </c>
      <c r="E2221" s="1">
        <v>7832.24</v>
      </c>
      <c r="F2221" s="1" t="s">
        <v>51</v>
      </c>
      <c r="G2221" s="1">
        <v>4.3</v>
      </c>
      <c r="H2221" s="1" t="s">
        <v>88</v>
      </c>
      <c r="I2221" s="1" t="s">
        <v>53</v>
      </c>
      <c r="J2221" s="1" t="s">
        <v>64</v>
      </c>
      <c r="K2221" s="1" t="s">
        <v>71</v>
      </c>
      <c r="L2221" s="1" t="s">
        <v>56</v>
      </c>
      <c r="M2221" s="20">
        <v>42848</v>
      </c>
      <c r="N2221" s="21">
        <f>E2221-G2221</f>
        <v>7827.94</v>
      </c>
      <c r="O2221" s="19">
        <f>M2221-B2221</f>
        <v>4</v>
      </c>
    </row>
    <row r="2222" spans="1:15">
      <c r="A2222" s="1">
        <v>49831</v>
      </c>
      <c r="B2222" s="20">
        <v>42969</v>
      </c>
      <c r="C2222" s="1" t="s">
        <v>50</v>
      </c>
      <c r="D2222" s="1">
        <v>18</v>
      </c>
      <c r="E2222" s="1">
        <v>293.52</v>
      </c>
      <c r="F2222" s="1" t="s">
        <v>51</v>
      </c>
      <c r="G2222" s="1">
        <v>4.8</v>
      </c>
      <c r="H2222" s="1" t="s">
        <v>78</v>
      </c>
      <c r="I2222" s="1" t="s">
        <v>74</v>
      </c>
      <c r="J2222" s="1" t="s">
        <v>54</v>
      </c>
      <c r="K2222" s="1" t="s">
        <v>82</v>
      </c>
      <c r="L2222" s="1" t="s">
        <v>56</v>
      </c>
      <c r="M2222" s="20">
        <v>42971</v>
      </c>
      <c r="N2222" s="21">
        <f>E2222-G2222</f>
        <v>288.71999999999997</v>
      </c>
      <c r="O2222" s="19">
        <f>M2222-B2222</f>
        <v>2</v>
      </c>
    </row>
    <row r="2223" spans="1:15">
      <c r="A2223" s="1">
        <v>50054</v>
      </c>
      <c r="B2223" s="20">
        <v>42983</v>
      </c>
      <c r="C2223" s="1" t="s">
        <v>61</v>
      </c>
      <c r="D2223" s="1">
        <v>41</v>
      </c>
      <c r="E2223" s="1">
        <v>1540.76</v>
      </c>
      <c r="F2223" s="1" t="s">
        <v>51</v>
      </c>
      <c r="G2223" s="1">
        <v>9.4</v>
      </c>
      <c r="H2223" s="1" t="s">
        <v>99</v>
      </c>
      <c r="I2223" s="1" t="s">
        <v>53</v>
      </c>
      <c r="J2223" s="1" t="s">
        <v>54</v>
      </c>
      <c r="K2223" s="1" t="s">
        <v>82</v>
      </c>
      <c r="L2223" s="1" t="s">
        <v>56</v>
      </c>
      <c r="M2223" s="20">
        <v>42985</v>
      </c>
      <c r="N2223" s="21">
        <f>E2223-G2223</f>
        <v>1531.36</v>
      </c>
      <c r="O2223" s="19">
        <f>M2223-B2223</f>
        <v>2</v>
      </c>
    </row>
    <row r="2224" spans="1:15">
      <c r="A2224" s="1">
        <v>135</v>
      </c>
      <c r="B2224" s="20">
        <v>43392</v>
      </c>
      <c r="C2224" s="1" t="s">
        <v>61</v>
      </c>
      <c r="D2224" s="1">
        <v>25</v>
      </c>
      <c r="E2224" s="1">
        <v>134.66</v>
      </c>
      <c r="F2224" s="1" t="s">
        <v>51</v>
      </c>
      <c r="G2224" s="1">
        <v>4.9000000000000004</v>
      </c>
      <c r="H2224" s="1" t="s">
        <v>78</v>
      </c>
      <c r="I2224" s="1" t="s">
        <v>63</v>
      </c>
      <c r="J2224" s="1" t="s">
        <v>64</v>
      </c>
      <c r="K2224" s="1" t="s">
        <v>71</v>
      </c>
      <c r="L2224" s="1" t="s">
        <v>90</v>
      </c>
      <c r="M2224" s="20">
        <v>43394</v>
      </c>
      <c r="N2224" s="21">
        <f>E2224-G2224</f>
        <v>129.76</v>
      </c>
      <c r="O2224" s="19">
        <f>M2224-B2224</f>
        <v>2</v>
      </c>
    </row>
    <row r="2225" spans="1:15">
      <c r="A2225" s="1">
        <v>36739</v>
      </c>
      <c r="B2225" s="20">
        <v>42650</v>
      </c>
      <c r="C2225" s="1" t="s">
        <v>61</v>
      </c>
      <c r="D2225" s="1">
        <v>16</v>
      </c>
      <c r="E2225" s="1">
        <v>72.8</v>
      </c>
      <c r="F2225" s="1" t="s">
        <v>51</v>
      </c>
      <c r="G2225" s="1">
        <v>5.6</v>
      </c>
      <c r="H2225" s="1" t="s">
        <v>78</v>
      </c>
      <c r="I2225" s="1" t="s">
        <v>63</v>
      </c>
      <c r="J2225" s="1" t="s">
        <v>54</v>
      </c>
      <c r="K2225" s="1" t="s">
        <v>55</v>
      </c>
      <c r="L2225" s="1" t="s">
        <v>56</v>
      </c>
      <c r="M2225" s="20">
        <v>42652</v>
      </c>
      <c r="N2225" s="21">
        <f>E2225-G2225</f>
        <v>67.2</v>
      </c>
      <c r="O2225" s="19">
        <f>M2225-B2225</f>
        <v>2</v>
      </c>
    </row>
    <row r="2226" spans="1:15">
      <c r="A2226" s="1">
        <v>50276</v>
      </c>
      <c r="B2226" s="20">
        <v>43144</v>
      </c>
      <c r="C2226" s="1" t="s">
        <v>61</v>
      </c>
      <c r="D2226" s="1">
        <v>34</v>
      </c>
      <c r="E2226" s="1">
        <v>417.67</v>
      </c>
      <c r="F2226" s="1" t="s">
        <v>51</v>
      </c>
      <c r="G2226" s="1">
        <v>2.5</v>
      </c>
      <c r="H2226" s="1" t="s">
        <v>86</v>
      </c>
      <c r="I2226" s="1" t="s">
        <v>74</v>
      </c>
      <c r="J2226" s="1" t="s">
        <v>54</v>
      </c>
      <c r="K2226" s="1" t="s">
        <v>100</v>
      </c>
      <c r="L2226" s="1" t="s">
        <v>76</v>
      </c>
      <c r="M2226" s="20">
        <v>43145</v>
      </c>
      <c r="N2226" s="21">
        <f>E2226-G2226</f>
        <v>415.17</v>
      </c>
      <c r="O2226" s="19">
        <f>M2226-B2226</f>
        <v>1</v>
      </c>
    </row>
    <row r="2227" spans="1:15">
      <c r="A2227" s="1">
        <v>33319</v>
      </c>
      <c r="B2227" s="20">
        <v>42455</v>
      </c>
      <c r="C2227" s="1" t="s">
        <v>61</v>
      </c>
      <c r="D2227" s="1">
        <v>11</v>
      </c>
      <c r="E2227" s="1">
        <v>1857.8</v>
      </c>
      <c r="F2227" s="1" t="s">
        <v>77</v>
      </c>
      <c r="G2227" s="1">
        <v>64.400000000000006</v>
      </c>
      <c r="H2227" s="1" t="s">
        <v>52</v>
      </c>
      <c r="I2227" s="1" t="s">
        <v>53</v>
      </c>
      <c r="J2227" s="1" t="s">
        <v>79</v>
      </c>
      <c r="K2227" s="1" t="s">
        <v>80</v>
      </c>
      <c r="L2227" s="1" t="s">
        <v>81</v>
      </c>
      <c r="M2227" s="20">
        <v>42458</v>
      </c>
      <c r="N2227" s="21">
        <f>E2227-G2227</f>
        <v>1793.3999999999999</v>
      </c>
      <c r="O2227" s="19">
        <f>M2227-B2227</f>
        <v>3</v>
      </c>
    </row>
    <row r="2228" spans="1:15">
      <c r="A2228" s="1">
        <v>5094</v>
      </c>
      <c r="B2228" s="20">
        <v>42821</v>
      </c>
      <c r="C2228" s="1" t="s">
        <v>61</v>
      </c>
      <c r="D2228" s="1">
        <v>2</v>
      </c>
      <c r="E2228" s="1">
        <v>85.15</v>
      </c>
      <c r="F2228" s="1" t="s">
        <v>51</v>
      </c>
      <c r="G2228" s="1">
        <v>4.5999999999999996</v>
      </c>
      <c r="H2228" s="1" t="s">
        <v>95</v>
      </c>
      <c r="I2228" s="1" t="s">
        <v>74</v>
      </c>
      <c r="J2228" s="1" t="s">
        <v>54</v>
      </c>
      <c r="K2228" s="1" t="s">
        <v>100</v>
      </c>
      <c r="L2228" s="1" t="s">
        <v>76</v>
      </c>
      <c r="M2228" s="20">
        <v>42823</v>
      </c>
      <c r="N2228" s="21">
        <f>E2228-G2228</f>
        <v>80.550000000000011</v>
      </c>
      <c r="O2228" s="19">
        <f>M2228-B2228</f>
        <v>2</v>
      </c>
    </row>
    <row r="2229" spans="1:15">
      <c r="A2229" s="1">
        <v>16866</v>
      </c>
      <c r="B2229" s="20">
        <v>43501</v>
      </c>
      <c r="C2229" s="1" t="s">
        <v>61</v>
      </c>
      <c r="D2229" s="1">
        <v>43</v>
      </c>
      <c r="E2229" s="1">
        <v>2522.9621000000002</v>
      </c>
      <c r="F2229" s="1" t="s">
        <v>51</v>
      </c>
      <c r="G2229" s="1">
        <v>4.3</v>
      </c>
      <c r="H2229" s="1" t="s">
        <v>99</v>
      </c>
      <c r="I2229" s="1" t="s">
        <v>70</v>
      </c>
      <c r="J2229" s="1" t="s">
        <v>64</v>
      </c>
      <c r="K2229" s="1" t="s">
        <v>65</v>
      </c>
      <c r="L2229" s="1" t="s">
        <v>56</v>
      </c>
      <c r="M2229" s="20">
        <v>43502</v>
      </c>
      <c r="N2229" s="21">
        <f>E2229-G2229</f>
        <v>2518.6621</v>
      </c>
      <c r="O2229" s="19">
        <f>M2229-B2229</f>
        <v>1</v>
      </c>
    </row>
    <row r="2230" spans="1:15">
      <c r="A2230" s="1">
        <v>5350</v>
      </c>
      <c r="B2230" s="20">
        <v>43016</v>
      </c>
      <c r="C2230" s="1" t="s">
        <v>85</v>
      </c>
      <c r="D2230" s="1">
        <v>39</v>
      </c>
      <c r="E2230" s="1">
        <v>465.16</v>
      </c>
      <c r="F2230" s="1" t="s">
        <v>51</v>
      </c>
      <c r="G2230" s="1">
        <v>6.5</v>
      </c>
      <c r="H2230" s="1" t="s">
        <v>88</v>
      </c>
      <c r="I2230" s="1" t="s">
        <v>63</v>
      </c>
      <c r="J2230" s="1" t="s">
        <v>54</v>
      </c>
      <c r="K2230" s="1" t="s">
        <v>98</v>
      </c>
      <c r="L2230" s="1" t="s">
        <v>66</v>
      </c>
      <c r="M2230" s="20">
        <v>43018</v>
      </c>
      <c r="N2230" s="21">
        <f>E2230-G2230</f>
        <v>458.66</v>
      </c>
      <c r="O2230" s="19">
        <f>M2230-B2230</f>
        <v>2</v>
      </c>
    </row>
    <row r="2231" spans="1:15">
      <c r="A2231" s="1">
        <v>1088</v>
      </c>
      <c r="B2231" s="20">
        <v>43605</v>
      </c>
      <c r="C2231" s="1" t="s">
        <v>85</v>
      </c>
      <c r="D2231" s="1">
        <v>13</v>
      </c>
      <c r="E2231" s="1">
        <v>287.85000000000002</v>
      </c>
      <c r="F2231" s="1" t="s">
        <v>51</v>
      </c>
      <c r="G2231" s="1">
        <v>7</v>
      </c>
      <c r="H2231" s="1" t="s">
        <v>93</v>
      </c>
      <c r="I2231" s="1" t="s">
        <v>63</v>
      </c>
      <c r="J2231" s="1" t="s">
        <v>64</v>
      </c>
      <c r="K2231" s="1" t="s">
        <v>71</v>
      </c>
      <c r="L2231" s="1" t="s">
        <v>56</v>
      </c>
      <c r="M2231" s="20">
        <v>43612</v>
      </c>
      <c r="N2231" s="21">
        <f>E2231-G2231</f>
        <v>280.85000000000002</v>
      </c>
      <c r="O2231" s="19">
        <f>M2231-B2231</f>
        <v>7</v>
      </c>
    </row>
    <row r="2232" spans="1:15">
      <c r="A2232" s="1">
        <v>20737</v>
      </c>
      <c r="B2232" s="20">
        <v>43458</v>
      </c>
      <c r="C2232" s="1" t="s">
        <v>92</v>
      </c>
      <c r="D2232" s="1">
        <v>15</v>
      </c>
      <c r="E2232" s="1">
        <v>3599.7453999999998</v>
      </c>
      <c r="F2232" s="1" t="s">
        <v>77</v>
      </c>
      <c r="G2232" s="1">
        <v>66.099999999999994</v>
      </c>
      <c r="H2232" s="1" t="s">
        <v>78</v>
      </c>
      <c r="I2232" s="1" t="s">
        <v>70</v>
      </c>
      <c r="J2232" s="1" t="s">
        <v>79</v>
      </c>
      <c r="K2232" s="1" t="s">
        <v>114</v>
      </c>
      <c r="L2232" s="1" t="s">
        <v>115</v>
      </c>
      <c r="M2232" s="20">
        <v>43460</v>
      </c>
      <c r="N2232" s="21">
        <f>E2232-G2232</f>
        <v>3533.6453999999999</v>
      </c>
      <c r="O2232" s="19">
        <f>M2232-B2232</f>
        <v>2</v>
      </c>
    </row>
    <row r="2233" spans="1:15">
      <c r="A2233" s="1">
        <v>45958</v>
      </c>
      <c r="B2233" s="20">
        <v>43244</v>
      </c>
      <c r="C2233" s="1" t="s">
        <v>92</v>
      </c>
      <c r="D2233" s="1">
        <v>28</v>
      </c>
      <c r="E2233" s="1">
        <v>18831.347300000001</v>
      </c>
      <c r="F2233" s="1" t="s">
        <v>51</v>
      </c>
      <c r="G2233" s="1">
        <v>26.2</v>
      </c>
      <c r="H2233" s="1" t="s">
        <v>95</v>
      </c>
      <c r="I2233" s="1" t="s">
        <v>74</v>
      </c>
      <c r="J2233" s="1" t="s">
        <v>64</v>
      </c>
      <c r="K2233" s="1" t="s">
        <v>96</v>
      </c>
      <c r="L2233" s="1" t="s">
        <v>104</v>
      </c>
      <c r="M2233" s="20">
        <v>43245</v>
      </c>
      <c r="N2233" s="21">
        <f>E2233-G2233</f>
        <v>18805.147300000001</v>
      </c>
      <c r="O2233" s="19">
        <f>M2233-B2233</f>
        <v>1</v>
      </c>
    </row>
    <row r="2234" spans="1:15">
      <c r="A2234" s="1">
        <v>23968</v>
      </c>
      <c r="B2234" s="20">
        <v>43162</v>
      </c>
      <c r="C2234" s="1" t="s">
        <v>50</v>
      </c>
      <c r="D2234" s="1">
        <v>19</v>
      </c>
      <c r="E2234" s="1">
        <v>136.40360000000001</v>
      </c>
      <c r="F2234" s="1" t="s">
        <v>51</v>
      </c>
      <c r="G2234" s="1">
        <v>6.2</v>
      </c>
      <c r="H2234" s="1" t="s">
        <v>78</v>
      </c>
      <c r="I2234" s="1" t="s">
        <v>53</v>
      </c>
      <c r="J2234" s="1" t="s">
        <v>54</v>
      </c>
      <c r="K2234" s="1" t="s">
        <v>101</v>
      </c>
      <c r="L2234" s="1" t="s">
        <v>56</v>
      </c>
      <c r="M2234" s="20">
        <v>43165</v>
      </c>
      <c r="N2234" s="21">
        <f>E2234-G2234</f>
        <v>130.20360000000002</v>
      </c>
      <c r="O2234" s="19">
        <f>M2234-B2234</f>
        <v>3</v>
      </c>
    </row>
    <row r="2235" spans="1:15">
      <c r="A2235" s="1">
        <v>51937</v>
      </c>
      <c r="B2235" s="20">
        <v>42427</v>
      </c>
      <c r="C2235" s="1" t="s">
        <v>57</v>
      </c>
      <c r="D2235" s="1">
        <v>39</v>
      </c>
      <c r="E2235" s="1">
        <v>12426.05</v>
      </c>
      <c r="F2235" s="1" t="s">
        <v>77</v>
      </c>
      <c r="G2235" s="1">
        <v>45.5</v>
      </c>
      <c r="H2235" s="1" t="s">
        <v>52</v>
      </c>
      <c r="I2235" s="1" t="s">
        <v>53</v>
      </c>
      <c r="J2235" s="1" t="s">
        <v>54</v>
      </c>
      <c r="K2235" s="1" t="s">
        <v>98</v>
      </c>
      <c r="L2235" s="1" t="s">
        <v>81</v>
      </c>
      <c r="M2235" s="20">
        <v>42427</v>
      </c>
      <c r="N2235" s="21">
        <f>E2235-G2235</f>
        <v>12380.55</v>
      </c>
      <c r="O2235" s="19">
        <f>M2235-B2235</f>
        <v>0</v>
      </c>
    </row>
    <row r="2236" spans="1:15">
      <c r="A2236" s="1">
        <v>46662</v>
      </c>
      <c r="B2236" s="20">
        <v>43462</v>
      </c>
      <c r="C2236" s="1" t="s">
        <v>50</v>
      </c>
      <c r="D2236" s="1">
        <v>33</v>
      </c>
      <c r="E2236" s="1">
        <v>173.34</v>
      </c>
      <c r="F2236" s="1" t="s">
        <v>51</v>
      </c>
      <c r="G2236" s="1">
        <v>0.8</v>
      </c>
      <c r="H2236" s="1" t="s">
        <v>73</v>
      </c>
      <c r="I2236" s="1" t="s">
        <v>70</v>
      </c>
      <c r="J2236" s="1" t="s">
        <v>54</v>
      </c>
      <c r="K2236" s="1" t="s">
        <v>100</v>
      </c>
      <c r="L2236" s="1" t="s">
        <v>76</v>
      </c>
      <c r="M2236" s="20">
        <v>43464</v>
      </c>
      <c r="N2236" s="21">
        <f>E2236-G2236</f>
        <v>172.54</v>
      </c>
      <c r="O2236" s="19">
        <f>M2236-B2236</f>
        <v>2</v>
      </c>
    </row>
    <row r="2237" spans="1:15">
      <c r="A2237" s="1">
        <v>44071</v>
      </c>
      <c r="B2237" s="20">
        <v>43570</v>
      </c>
      <c r="C2237" s="1" t="s">
        <v>61</v>
      </c>
      <c r="D2237" s="1">
        <v>19</v>
      </c>
      <c r="E2237" s="1">
        <v>118.42</v>
      </c>
      <c r="F2237" s="1" t="s">
        <v>51</v>
      </c>
      <c r="G2237" s="1">
        <v>5.3</v>
      </c>
      <c r="H2237" s="1" t="s">
        <v>62</v>
      </c>
      <c r="I2237" s="1" t="s">
        <v>53</v>
      </c>
      <c r="J2237" s="1" t="s">
        <v>54</v>
      </c>
      <c r="K2237" s="1" t="s">
        <v>55</v>
      </c>
      <c r="L2237" s="1" t="s">
        <v>56</v>
      </c>
      <c r="M2237" s="20">
        <v>43571</v>
      </c>
      <c r="N2237" s="21">
        <f>E2237-G2237</f>
        <v>113.12</v>
      </c>
      <c r="O2237" s="19">
        <f>M2237-B2237</f>
        <v>1</v>
      </c>
    </row>
    <row r="2238" spans="1:15">
      <c r="A2238" s="1">
        <v>613</v>
      </c>
      <c r="B2238" s="20">
        <v>43267</v>
      </c>
      <c r="C2238" s="1" t="s">
        <v>57</v>
      </c>
      <c r="D2238" s="1">
        <v>12</v>
      </c>
      <c r="E2238" s="1">
        <v>100.09</v>
      </c>
      <c r="F2238" s="1" t="s">
        <v>51</v>
      </c>
      <c r="G2238" s="1">
        <v>8.3000000000000007</v>
      </c>
      <c r="H2238" s="1" t="s">
        <v>127</v>
      </c>
      <c r="I2238" s="1" t="s">
        <v>53</v>
      </c>
      <c r="J2238" s="1" t="s">
        <v>54</v>
      </c>
      <c r="K2238" s="1" t="s">
        <v>55</v>
      </c>
      <c r="L2238" s="1" t="s">
        <v>56</v>
      </c>
      <c r="M2238" s="20">
        <v>43267</v>
      </c>
      <c r="N2238" s="21">
        <f>E2238-G2238</f>
        <v>91.79</v>
      </c>
      <c r="O2238" s="19">
        <f>M2238-B2238</f>
        <v>0</v>
      </c>
    </row>
    <row r="2239" spans="1:15">
      <c r="A2239" s="1">
        <v>4871</v>
      </c>
      <c r="B2239" s="20">
        <v>43261</v>
      </c>
      <c r="C2239" s="1" t="s">
        <v>50</v>
      </c>
      <c r="D2239" s="1">
        <v>26</v>
      </c>
      <c r="E2239" s="1">
        <v>255.02379999999999</v>
      </c>
      <c r="F2239" s="1" t="s">
        <v>51</v>
      </c>
      <c r="G2239" s="1">
        <v>4.3</v>
      </c>
      <c r="H2239" s="1" t="s">
        <v>91</v>
      </c>
      <c r="I2239" s="1" t="s">
        <v>63</v>
      </c>
      <c r="J2239" s="1" t="s">
        <v>54</v>
      </c>
      <c r="K2239" s="1" t="s">
        <v>75</v>
      </c>
      <c r="L2239" s="1" t="s">
        <v>90</v>
      </c>
      <c r="M2239" s="20">
        <v>43264</v>
      </c>
      <c r="N2239" s="21">
        <f>E2239-G2239</f>
        <v>250.72379999999998</v>
      </c>
      <c r="O2239" s="19">
        <f>M2239-B2239</f>
        <v>3</v>
      </c>
    </row>
    <row r="2240" spans="1:15">
      <c r="A2240" s="1">
        <v>45824</v>
      </c>
      <c r="B2240" s="20">
        <v>42709</v>
      </c>
      <c r="C2240" s="1" t="s">
        <v>61</v>
      </c>
      <c r="D2240" s="1">
        <v>44</v>
      </c>
      <c r="E2240" s="1">
        <v>6552.12</v>
      </c>
      <c r="F2240" s="1" t="s">
        <v>51</v>
      </c>
      <c r="G2240" s="1">
        <v>26.2</v>
      </c>
      <c r="H2240" s="1" t="s">
        <v>52</v>
      </c>
      <c r="I2240" s="1" t="s">
        <v>63</v>
      </c>
      <c r="J2240" s="1" t="s">
        <v>79</v>
      </c>
      <c r="K2240" s="1" t="s">
        <v>80</v>
      </c>
      <c r="L2240" s="1" t="s">
        <v>104</v>
      </c>
      <c r="M2240" s="20">
        <v>42711</v>
      </c>
      <c r="N2240" s="21">
        <f>E2240-G2240</f>
        <v>6525.92</v>
      </c>
      <c r="O2240" s="19">
        <f>M2240-B2240</f>
        <v>2</v>
      </c>
    </row>
    <row r="2241" spans="1:15">
      <c r="A2241" s="1">
        <v>18849</v>
      </c>
      <c r="B2241" s="20">
        <v>43682</v>
      </c>
      <c r="C2241" s="1" t="s">
        <v>57</v>
      </c>
      <c r="D2241" s="1">
        <v>39</v>
      </c>
      <c r="E2241" s="1">
        <v>577.37</v>
      </c>
      <c r="F2241" s="1" t="s">
        <v>51</v>
      </c>
      <c r="G2241" s="1">
        <v>9.4</v>
      </c>
      <c r="H2241" s="1" t="s">
        <v>95</v>
      </c>
      <c r="I2241" s="1" t="s">
        <v>53</v>
      </c>
      <c r="J2241" s="1" t="s">
        <v>79</v>
      </c>
      <c r="K2241" s="1" t="s">
        <v>87</v>
      </c>
      <c r="L2241" s="1" t="s">
        <v>56</v>
      </c>
      <c r="M2241" s="20">
        <v>43684</v>
      </c>
      <c r="N2241" s="21">
        <f>E2241-G2241</f>
        <v>567.97</v>
      </c>
      <c r="O2241" s="19">
        <f>M2241-B2241</f>
        <v>2</v>
      </c>
    </row>
    <row r="2242" spans="1:15">
      <c r="A2242" s="1">
        <v>13027</v>
      </c>
      <c r="B2242" s="20">
        <v>43479</v>
      </c>
      <c r="C2242" s="1" t="s">
        <v>50</v>
      </c>
      <c r="D2242" s="1">
        <v>42</v>
      </c>
      <c r="E2242" s="1">
        <v>311.02999999999997</v>
      </c>
      <c r="F2242" s="1" t="s">
        <v>51</v>
      </c>
      <c r="G2242" s="1">
        <v>6.6</v>
      </c>
      <c r="H2242" s="1" t="s">
        <v>78</v>
      </c>
      <c r="I2242" s="1" t="s">
        <v>74</v>
      </c>
      <c r="J2242" s="1" t="s">
        <v>54</v>
      </c>
      <c r="K2242" s="1" t="s">
        <v>101</v>
      </c>
      <c r="L2242" s="1" t="s">
        <v>56</v>
      </c>
      <c r="M2242" s="20">
        <v>43481</v>
      </c>
      <c r="N2242" s="21">
        <f>E2242-G2242</f>
        <v>304.42999999999995</v>
      </c>
      <c r="O2242" s="19">
        <f>M2242-B2242</f>
        <v>2</v>
      </c>
    </row>
    <row r="2243" spans="1:15">
      <c r="A2243" s="1">
        <v>27426</v>
      </c>
      <c r="B2243" s="20">
        <v>42788</v>
      </c>
      <c r="C2243" s="1" t="s">
        <v>85</v>
      </c>
      <c r="D2243" s="1">
        <v>32</v>
      </c>
      <c r="E2243" s="1">
        <v>446.18</v>
      </c>
      <c r="F2243" s="1" t="s">
        <v>69</v>
      </c>
      <c r="G2243" s="1">
        <v>4.9000000000000004</v>
      </c>
      <c r="H2243" s="1" t="s">
        <v>91</v>
      </c>
      <c r="I2243" s="1" t="s">
        <v>70</v>
      </c>
      <c r="J2243" s="1" t="s">
        <v>54</v>
      </c>
      <c r="K2243" s="1" t="s">
        <v>75</v>
      </c>
      <c r="L2243" s="1" t="s">
        <v>76</v>
      </c>
      <c r="M2243" s="20">
        <v>42795</v>
      </c>
      <c r="N2243" s="21">
        <f>E2243-G2243</f>
        <v>441.28000000000003</v>
      </c>
      <c r="O2243" s="19">
        <f>M2243-B2243</f>
        <v>7</v>
      </c>
    </row>
    <row r="2244" spans="1:15">
      <c r="A2244" s="1">
        <v>47108</v>
      </c>
      <c r="B2244" s="20">
        <v>42657</v>
      </c>
      <c r="C2244" s="1" t="s">
        <v>61</v>
      </c>
      <c r="D2244" s="1">
        <v>26</v>
      </c>
      <c r="E2244" s="1">
        <v>276.18</v>
      </c>
      <c r="F2244" s="1" t="s">
        <v>69</v>
      </c>
      <c r="G2244" s="1">
        <v>5.0999999999999996</v>
      </c>
      <c r="H2244" s="1" t="s">
        <v>86</v>
      </c>
      <c r="I2244" s="1" t="s">
        <v>63</v>
      </c>
      <c r="J2244" s="1" t="s">
        <v>54</v>
      </c>
      <c r="K2244" s="1" t="s">
        <v>101</v>
      </c>
      <c r="L2244" s="1" t="s">
        <v>56</v>
      </c>
      <c r="M2244" s="20">
        <v>42660</v>
      </c>
      <c r="N2244" s="21">
        <f>E2244-G2244</f>
        <v>271.08</v>
      </c>
      <c r="O2244" s="19">
        <f>M2244-B2244</f>
        <v>3</v>
      </c>
    </row>
    <row r="2245" spans="1:15">
      <c r="A2245" s="1">
        <v>1921</v>
      </c>
      <c r="B2245" s="20">
        <v>42386</v>
      </c>
      <c r="C2245" s="1" t="s">
        <v>92</v>
      </c>
      <c r="D2245" s="1">
        <v>24</v>
      </c>
      <c r="E2245" s="1">
        <v>8422.9436999999998</v>
      </c>
      <c r="F2245" s="1" t="s">
        <v>77</v>
      </c>
      <c r="G2245" s="1">
        <v>97.4</v>
      </c>
      <c r="H2245" s="1" t="s">
        <v>52</v>
      </c>
      <c r="I2245" s="1" t="s">
        <v>74</v>
      </c>
      <c r="J2245" s="1" t="s">
        <v>54</v>
      </c>
      <c r="K2245" s="1" t="s">
        <v>98</v>
      </c>
      <c r="L2245" s="1" t="s">
        <v>81</v>
      </c>
      <c r="M2245" s="20">
        <v>42388</v>
      </c>
      <c r="N2245" s="21">
        <f>E2245-G2245</f>
        <v>8325.5437000000002</v>
      </c>
      <c r="O2245" s="19">
        <f>M2245-B2245</f>
        <v>2</v>
      </c>
    </row>
    <row r="2246" spans="1:15">
      <c r="A2246" s="1">
        <v>22053</v>
      </c>
      <c r="B2246" s="20">
        <v>42967</v>
      </c>
      <c r="C2246" s="1" t="s">
        <v>50</v>
      </c>
      <c r="D2246" s="1">
        <v>32</v>
      </c>
      <c r="E2246" s="1">
        <v>602.5</v>
      </c>
      <c r="F2246" s="1" t="s">
        <v>51</v>
      </c>
      <c r="G2246" s="1">
        <v>5.6</v>
      </c>
      <c r="H2246" s="1" t="s">
        <v>86</v>
      </c>
      <c r="I2246" s="1" t="s">
        <v>53</v>
      </c>
      <c r="J2246" s="1" t="s">
        <v>54</v>
      </c>
      <c r="K2246" s="1" t="s">
        <v>55</v>
      </c>
      <c r="L2246" s="1" t="s">
        <v>56</v>
      </c>
      <c r="M2246" s="20">
        <v>42969</v>
      </c>
      <c r="N2246" s="21">
        <f>E2246-G2246</f>
        <v>596.9</v>
      </c>
      <c r="O2246" s="19">
        <f>M2246-B2246</f>
        <v>2</v>
      </c>
    </row>
    <row r="2247" spans="1:15">
      <c r="A2247" s="1">
        <v>10535</v>
      </c>
      <c r="B2247" s="20">
        <v>43246</v>
      </c>
      <c r="C2247" s="1" t="s">
        <v>85</v>
      </c>
      <c r="D2247" s="1">
        <v>25</v>
      </c>
      <c r="E2247" s="1">
        <v>914.72</v>
      </c>
      <c r="F2247" s="1" t="s">
        <v>51</v>
      </c>
      <c r="G2247" s="1">
        <v>21.4</v>
      </c>
      <c r="H2247" s="1" t="s">
        <v>62</v>
      </c>
      <c r="I2247" s="1" t="s">
        <v>53</v>
      </c>
      <c r="J2247" s="1" t="s">
        <v>79</v>
      </c>
      <c r="K2247" s="1" t="s">
        <v>87</v>
      </c>
      <c r="L2247" s="1" t="s">
        <v>56</v>
      </c>
      <c r="M2247" s="20">
        <v>43248</v>
      </c>
      <c r="N2247" s="21">
        <f>E2247-G2247</f>
        <v>893.32</v>
      </c>
      <c r="O2247" s="19">
        <f>M2247-B2247</f>
        <v>2</v>
      </c>
    </row>
    <row r="2248" spans="1:15">
      <c r="A2248" s="1">
        <v>59232</v>
      </c>
      <c r="B2248" s="20">
        <v>42374</v>
      </c>
      <c r="C2248" s="1" t="s">
        <v>57</v>
      </c>
      <c r="D2248" s="1">
        <v>23</v>
      </c>
      <c r="E2248" s="1">
        <v>776.21</v>
      </c>
      <c r="F2248" s="1" t="s">
        <v>51</v>
      </c>
      <c r="G2248" s="1">
        <v>6.2</v>
      </c>
      <c r="H2248" s="1" t="s">
        <v>91</v>
      </c>
      <c r="I2248" s="1" t="s">
        <v>70</v>
      </c>
      <c r="J2248" s="1" t="s">
        <v>54</v>
      </c>
      <c r="K2248" s="1" t="s">
        <v>101</v>
      </c>
      <c r="L2248" s="1" t="s">
        <v>56</v>
      </c>
      <c r="M2248" s="20">
        <v>42376</v>
      </c>
      <c r="N2248" s="21">
        <f>E2248-G2248</f>
        <v>770.01</v>
      </c>
      <c r="O2248" s="19">
        <f>M2248-B2248</f>
        <v>2</v>
      </c>
    </row>
    <row r="2249" spans="1:15">
      <c r="A2249" s="1">
        <v>46916</v>
      </c>
      <c r="B2249" s="20">
        <v>43375</v>
      </c>
      <c r="C2249" s="1" t="s">
        <v>57</v>
      </c>
      <c r="D2249" s="1">
        <v>40</v>
      </c>
      <c r="E2249" s="1">
        <v>123.6</v>
      </c>
      <c r="F2249" s="1" t="s">
        <v>51</v>
      </c>
      <c r="G2249" s="1">
        <v>1</v>
      </c>
      <c r="H2249" s="1" t="s">
        <v>78</v>
      </c>
      <c r="I2249" s="1" t="s">
        <v>70</v>
      </c>
      <c r="J2249" s="1" t="s">
        <v>54</v>
      </c>
      <c r="K2249" s="1" t="s">
        <v>100</v>
      </c>
      <c r="L2249" s="1" t="s">
        <v>76</v>
      </c>
      <c r="M2249" s="20">
        <v>43377</v>
      </c>
      <c r="N2249" s="21">
        <f>E2249-G2249</f>
        <v>122.6</v>
      </c>
      <c r="O2249" s="19">
        <f>M2249-B2249</f>
        <v>2</v>
      </c>
    </row>
    <row r="2250" spans="1:15">
      <c r="A2250" s="1">
        <v>47714</v>
      </c>
      <c r="B2250" s="20">
        <v>43168</v>
      </c>
      <c r="C2250" s="1" t="s">
        <v>92</v>
      </c>
      <c r="D2250" s="1">
        <v>30</v>
      </c>
      <c r="E2250" s="1">
        <v>188.48</v>
      </c>
      <c r="F2250" s="1" t="s">
        <v>51</v>
      </c>
      <c r="G2250" s="1">
        <v>7.5</v>
      </c>
      <c r="H2250" s="1" t="s">
        <v>119</v>
      </c>
      <c r="I2250" s="1" t="s">
        <v>53</v>
      </c>
      <c r="J2250" s="1" t="s">
        <v>54</v>
      </c>
      <c r="K2250" s="1" t="s">
        <v>55</v>
      </c>
      <c r="L2250" s="1" t="s">
        <v>56</v>
      </c>
      <c r="M2250" s="20">
        <v>43169</v>
      </c>
      <c r="N2250" s="21">
        <f>E2250-G2250</f>
        <v>180.98</v>
      </c>
      <c r="O2250" s="19">
        <f>M2250-B2250</f>
        <v>1</v>
      </c>
    </row>
    <row r="2251" spans="1:15">
      <c r="A2251" s="1">
        <v>6403</v>
      </c>
      <c r="B2251" s="20">
        <v>43141</v>
      </c>
      <c r="C2251" s="1" t="s">
        <v>85</v>
      </c>
      <c r="D2251" s="1">
        <v>41</v>
      </c>
      <c r="E2251" s="1">
        <v>19125.458200000001</v>
      </c>
      <c r="F2251" s="1" t="s">
        <v>51</v>
      </c>
      <c r="G2251" s="1">
        <v>21.4</v>
      </c>
      <c r="H2251" s="1" t="s">
        <v>52</v>
      </c>
      <c r="I2251" s="1" t="s">
        <v>74</v>
      </c>
      <c r="J2251" s="1" t="s">
        <v>54</v>
      </c>
      <c r="K2251" s="1" t="s">
        <v>82</v>
      </c>
      <c r="L2251" s="1" t="s">
        <v>56</v>
      </c>
      <c r="M2251" s="20">
        <v>43143</v>
      </c>
      <c r="N2251" s="21">
        <f>E2251-G2251</f>
        <v>19104.058199999999</v>
      </c>
      <c r="O2251" s="19">
        <f>M2251-B2251</f>
        <v>2</v>
      </c>
    </row>
    <row r="2252" spans="1:15">
      <c r="A2252" s="1">
        <v>58784</v>
      </c>
      <c r="B2252" s="20">
        <v>42387</v>
      </c>
      <c r="C2252" s="1" t="s">
        <v>92</v>
      </c>
      <c r="D2252" s="1">
        <v>29</v>
      </c>
      <c r="E2252" s="1">
        <v>1475.64</v>
      </c>
      <c r="F2252" s="1" t="s">
        <v>51</v>
      </c>
      <c r="G2252" s="1">
        <v>6.2</v>
      </c>
      <c r="H2252" s="1" t="s">
        <v>91</v>
      </c>
      <c r="I2252" s="1" t="s">
        <v>53</v>
      </c>
      <c r="J2252" s="1" t="s">
        <v>54</v>
      </c>
      <c r="K2252" s="1" t="s">
        <v>101</v>
      </c>
      <c r="L2252" s="1" t="s">
        <v>56</v>
      </c>
      <c r="M2252" s="20">
        <v>42387</v>
      </c>
      <c r="N2252" s="21">
        <f>E2252-G2252</f>
        <v>1469.44</v>
      </c>
      <c r="O2252" s="19">
        <f>M2252-B2252</f>
        <v>0</v>
      </c>
    </row>
    <row r="2253" spans="1:15">
      <c r="A2253" s="1">
        <v>2305</v>
      </c>
      <c r="B2253" s="20">
        <v>42759</v>
      </c>
      <c r="C2253" s="1" t="s">
        <v>57</v>
      </c>
      <c r="D2253" s="1">
        <v>1</v>
      </c>
      <c r="E2253" s="1">
        <v>13.28</v>
      </c>
      <c r="F2253" s="1" t="s">
        <v>51</v>
      </c>
      <c r="G2253" s="1">
        <v>6.1</v>
      </c>
      <c r="H2253" s="1" t="s">
        <v>73</v>
      </c>
      <c r="I2253" s="1" t="s">
        <v>70</v>
      </c>
      <c r="J2253" s="1" t="s">
        <v>54</v>
      </c>
      <c r="K2253" s="1" t="s">
        <v>101</v>
      </c>
      <c r="L2253" s="1" t="s">
        <v>56</v>
      </c>
      <c r="M2253" s="20">
        <v>42760</v>
      </c>
      <c r="N2253" s="21">
        <f>E2253-G2253</f>
        <v>7.18</v>
      </c>
      <c r="O2253" s="19">
        <f>M2253-B2253</f>
        <v>1</v>
      </c>
    </row>
    <row r="2254" spans="1:15">
      <c r="A2254" s="1">
        <v>39617</v>
      </c>
      <c r="B2254" s="20">
        <v>43450</v>
      </c>
      <c r="C2254" s="1" t="s">
        <v>61</v>
      </c>
      <c r="D2254" s="1">
        <v>28</v>
      </c>
      <c r="E2254" s="1">
        <v>181.32</v>
      </c>
      <c r="F2254" s="1" t="s">
        <v>51</v>
      </c>
      <c r="G2254" s="1">
        <v>1.3</v>
      </c>
      <c r="H2254" s="1" t="s">
        <v>73</v>
      </c>
      <c r="I2254" s="1" t="s">
        <v>74</v>
      </c>
      <c r="J2254" s="1" t="s">
        <v>54</v>
      </c>
      <c r="K2254" s="1" t="s">
        <v>100</v>
      </c>
      <c r="L2254" s="1" t="s">
        <v>76</v>
      </c>
      <c r="M2254" s="20">
        <v>43452</v>
      </c>
      <c r="N2254" s="21">
        <f>E2254-G2254</f>
        <v>180.01999999999998</v>
      </c>
      <c r="O2254" s="19">
        <f>M2254-B2254</f>
        <v>2</v>
      </c>
    </row>
    <row r="2255" spans="1:15">
      <c r="A2255" s="1">
        <v>23585</v>
      </c>
      <c r="B2255" s="20">
        <v>43769</v>
      </c>
      <c r="C2255" s="1" t="s">
        <v>50</v>
      </c>
      <c r="D2255" s="1">
        <v>44</v>
      </c>
      <c r="E2255" s="1">
        <v>206.27</v>
      </c>
      <c r="F2255" s="1" t="s">
        <v>51</v>
      </c>
      <c r="G2255" s="1">
        <v>1.7</v>
      </c>
      <c r="H2255" s="1" t="s">
        <v>88</v>
      </c>
      <c r="I2255" s="1" t="s">
        <v>70</v>
      </c>
      <c r="J2255" s="1" t="s">
        <v>54</v>
      </c>
      <c r="K2255" s="1" t="s">
        <v>100</v>
      </c>
      <c r="L2255" s="1" t="s">
        <v>76</v>
      </c>
      <c r="M2255" s="20">
        <v>43770</v>
      </c>
      <c r="N2255" s="21">
        <f>E2255-G2255</f>
        <v>204.57000000000002</v>
      </c>
      <c r="O2255" s="19">
        <f>M2255-B2255</f>
        <v>1</v>
      </c>
    </row>
    <row r="2256" spans="1:15">
      <c r="A2256" s="1">
        <v>4103</v>
      </c>
      <c r="B2256" s="20">
        <v>43648</v>
      </c>
      <c r="C2256" s="1" t="s">
        <v>85</v>
      </c>
      <c r="D2256" s="1">
        <v>3</v>
      </c>
      <c r="E2256" s="1">
        <v>45.48</v>
      </c>
      <c r="F2256" s="1" t="s">
        <v>51</v>
      </c>
      <c r="G2256" s="1">
        <v>9.6</v>
      </c>
      <c r="H2256" s="1" t="s">
        <v>78</v>
      </c>
      <c r="I2256" s="1" t="s">
        <v>70</v>
      </c>
      <c r="J2256" s="1" t="s">
        <v>54</v>
      </c>
      <c r="K2256" s="1" t="s">
        <v>100</v>
      </c>
      <c r="L2256" s="1" t="s">
        <v>90</v>
      </c>
      <c r="M2256" s="20">
        <v>43652</v>
      </c>
      <c r="N2256" s="21">
        <f>E2256-G2256</f>
        <v>35.879999999999995</v>
      </c>
      <c r="O2256" s="19">
        <f>M2256-B2256</f>
        <v>4</v>
      </c>
    </row>
    <row r="2257" spans="1:15">
      <c r="A2257" s="1">
        <v>16642</v>
      </c>
      <c r="B2257" s="20">
        <v>43160</v>
      </c>
      <c r="C2257" s="1" t="s">
        <v>61</v>
      </c>
      <c r="D2257" s="1">
        <v>46</v>
      </c>
      <c r="E2257" s="1">
        <v>8175.04</v>
      </c>
      <c r="F2257" s="1" t="s">
        <v>51</v>
      </c>
      <c r="G2257" s="1">
        <v>2.7</v>
      </c>
      <c r="H2257" s="1" t="s">
        <v>95</v>
      </c>
      <c r="I2257" s="1" t="s">
        <v>53</v>
      </c>
      <c r="J2257" s="1" t="s">
        <v>64</v>
      </c>
      <c r="K2257" s="1" t="s">
        <v>65</v>
      </c>
      <c r="L2257" s="1" t="s">
        <v>56</v>
      </c>
      <c r="M2257" s="20">
        <v>43162</v>
      </c>
      <c r="N2257" s="21">
        <f>E2257-G2257</f>
        <v>8172.34</v>
      </c>
      <c r="O2257" s="19">
        <f>M2257-B2257</f>
        <v>2</v>
      </c>
    </row>
    <row r="2258" spans="1:15">
      <c r="A2258" s="1">
        <v>35200</v>
      </c>
      <c r="B2258" s="20">
        <v>42405</v>
      </c>
      <c r="C2258" s="1" t="s">
        <v>92</v>
      </c>
      <c r="D2258" s="1">
        <v>15</v>
      </c>
      <c r="E2258" s="1">
        <v>160.76</v>
      </c>
      <c r="F2258" s="1" t="s">
        <v>51</v>
      </c>
      <c r="G2258" s="1">
        <v>13.4</v>
      </c>
      <c r="H2258" s="1" t="s">
        <v>95</v>
      </c>
      <c r="I2258" s="1" t="s">
        <v>53</v>
      </c>
      <c r="J2258" s="1" t="s">
        <v>79</v>
      </c>
      <c r="K2258" s="1" t="s">
        <v>87</v>
      </c>
      <c r="L2258" s="1" t="s">
        <v>56</v>
      </c>
      <c r="M2258" s="20">
        <v>42407</v>
      </c>
      <c r="N2258" s="21">
        <f>E2258-G2258</f>
        <v>147.35999999999999</v>
      </c>
      <c r="O2258" s="19">
        <f>M2258-B2258</f>
        <v>2</v>
      </c>
    </row>
    <row r="2259" spans="1:15">
      <c r="A2259" s="1">
        <v>16643</v>
      </c>
      <c r="B2259" s="20">
        <v>42835</v>
      </c>
      <c r="C2259" s="1" t="s">
        <v>85</v>
      </c>
      <c r="D2259" s="1">
        <v>46</v>
      </c>
      <c r="E2259" s="1">
        <v>472.3</v>
      </c>
      <c r="F2259" s="1" t="s">
        <v>51</v>
      </c>
      <c r="G2259" s="1">
        <v>2.2000000000000002</v>
      </c>
      <c r="H2259" s="1" t="s">
        <v>95</v>
      </c>
      <c r="I2259" s="1" t="s">
        <v>70</v>
      </c>
      <c r="J2259" s="1" t="s">
        <v>54</v>
      </c>
      <c r="K2259" s="1" t="s">
        <v>101</v>
      </c>
      <c r="L2259" s="1" t="s">
        <v>76</v>
      </c>
      <c r="M2259" s="20">
        <v>42839</v>
      </c>
      <c r="N2259" s="21">
        <f>E2259-G2259</f>
        <v>470.1</v>
      </c>
      <c r="O2259" s="19">
        <f>M2259-B2259</f>
        <v>4</v>
      </c>
    </row>
    <row r="2260" spans="1:15">
      <c r="A2260" s="1">
        <v>3588</v>
      </c>
      <c r="B2260" s="20">
        <v>43176</v>
      </c>
      <c r="C2260" s="1" t="s">
        <v>61</v>
      </c>
      <c r="D2260" s="1">
        <v>14</v>
      </c>
      <c r="E2260" s="1">
        <v>438.99</v>
      </c>
      <c r="F2260" s="1" t="s">
        <v>51</v>
      </c>
      <c r="G2260" s="1">
        <v>4.2</v>
      </c>
      <c r="H2260" s="1" t="s">
        <v>93</v>
      </c>
      <c r="I2260" s="1" t="s">
        <v>70</v>
      </c>
      <c r="J2260" s="1" t="s">
        <v>79</v>
      </c>
      <c r="K2260" s="1" t="s">
        <v>87</v>
      </c>
      <c r="L2260" s="1" t="s">
        <v>90</v>
      </c>
      <c r="M2260" s="20">
        <v>43178</v>
      </c>
      <c r="N2260" s="21">
        <f>E2260-G2260</f>
        <v>434.79</v>
      </c>
      <c r="O2260" s="19">
        <f>M2260-B2260</f>
        <v>2</v>
      </c>
    </row>
    <row r="2261" spans="1:15">
      <c r="A2261" s="1">
        <v>27780</v>
      </c>
      <c r="B2261" s="20">
        <v>43758</v>
      </c>
      <c r="C2261" s="1" t="s">
        <v>50</v>
      </c>
      <c r="D2261" s="1">
        <v>39</v>
      </c>
      <c r="E2261" s="1">
        <v>158.05000000000001</v>
      </c>
      <c r="F2261" s="1" t="s">
        <v>51</v>
      </c>
      <c r="G2261" s="1">
        <v>1.4</v>
      </c>
      <c r="H2261" s="1" t="s">
        <v>88</v>
      </c>
      <c r="I2261" s="1" t="s">
        <v>74</v>
      </c>
      <c r="J2261" s="1" t="s">
        <v>54</v>
      </c>
      <c r="K2261" s="1" t="s">
        <v>75</v>
      </c>
      <c r="L2261" s="1" t="s">
        <v>76</v>
      </c>
      <c r="M2261" s="20">
        <v>43758</v>
      </c>
      <c r="N2261" s="21">
        <f>E2261-G2261</f>
        <v>156.65</v>
      </c>
      <c r="O2261" s="19">
        <f>M2261-B2261</f>
        <v>0</v>
      </c>
    </row>
    <row r="2262" spans="1:15">
      <c r="A2262" s="1">
        <v>14211</v>
      </c>
      <c r="B2262" s="20">
        <v>42412</v>
      </c>
      <c r="C2262" s="1" t="s">
        <v>61</v>
      </c>
      <c r="D2262" s="1">
        <v>22</v>
      </c>
      <c r="E2262" s="1">
        <v>3446.02</v>
      </c>
      <c r="F2262" s="1" t="s">
        <v>51</v>
      </c>
      <c r="G2262" s="1">
        <v>15</v>
      </c>
      <c r="H2262" s="1" t="s">
        <v>52</v>
      </c>
      <c r="I2262" s="1" t="s">
        <v>70</v>
      </c>
      <c r="J2262" s="1" t="s">
        <v>64</v>
      </c>
      <c r="K2262" s="1" t="s">
        <v>97</v>
      </c>
      <c r="L2262" s="1" t="s">
        <v>66</v>
      </c>
      <c r="M2262" s="20">
        <v>42415</v>
      </c>
      <c r="N2262" s="21">
        <f>E2262-G2262</f>
        <v>3431.02</v>
      </c>
      <c r="O2262" s="19">
        <f>M2262-B2262</f>
        <v>3</v>
      </c>
    </row>
    <row r="2263" spans="1:15">
      <c r="A2263" s="1">
        <v>30081</v>
      </c>
      <c r="B2263" s="20">
        <v>43450</v>
      </c>
      <c r="C2263" s="1" t="s">
        <v>57</v>
      </c>
      <c r="D2263" s="1">
        <v>26</v>
      </c>
      <c r="E2263" s="1">
        <v>228.43</v>
      </c>
      <c r="F2263" s="1" t="s">
        <v>51</v>
      </c>
      <c r="G2263" s="1">
        <v>9.6</v>
      </c>
      <c r="H2263" s="1" t="s">
        <v>99</v>
      </c>
      <c r="I2263" s="1" t="s">
        <v>70</v>
      </c>
      <c r="J2263" s="1" t="s">
        <v>54</v>
      </c>
      <c r="K2263" s="1" t="s">
        <v>55</v>
      </c>
      <c r="L2263" s="1" t="s">
        <v>56</v>
      </c>
      <c r="M2263" s="20">
        <v>43452</v>
      </c>
      <c r="N2263" s="21">
        <f>E2263-G2263</f>
        <v>218.83</v>
      </c>
      <c r="O2263" s="19">
        <f>M2263-B2263</f>
        <v>2</v>
      </c>
    </row>
    <row r="2264" spans="1:15">
      <c r="A2264" s="1">
        <v>59619</v>
      </c>
      <c r="B2264" s="20">
        <v>42778</v>
      </c>
      <c r="C2264" s="1" t="s">
        <v>61</v>
      </c>
      <c r="D2264" s="1">
        <v>12</v>
      </c>
      <c r="E2264" s="1">
        <v>81.36</v>
      </c>
      <c r="F2264" s="1" t="s">
        <v>51</v>
      </c>
      <c r="G2264" s="1">
        <v>7.7</v>
      </c>
      <c r="H2264" s="1" t="s">
        <v>86</v>
      </c>
      <c r="I2264" s="1" t="s">
        <v>63</v>
      </c>
      <c r="J2264" s="1" t="s">
        <v>54</v>
      </c>
      <c r="K2264" s="1" t="s">
        <v>101</v>
      </c>
      <c r="L2264" s="1" t="s">
        <v>56</v>
      </c>
      <c r="M2264" s="20">
        <v>42780</v>
      </c>
      <c r="N2264" s="21">
        <f>E2264-G2264</f>
        <v>73.66</v>
      </c>
      <c r="O2264" s="19">
        <f>M2264-B2264</f>
        <v>2</v>
      </c>
    </row>
    <row r="2265" spans="1:15">
      <c r="A2265" s="1">
        <v>24098</v>
      </c>
      <c r="B2265" s="20">
        <v>43572</v>
      </c>
      <c r="C2265" s="1" t="s">
        <v>50</v>
      </c>
      <c r="D2265" s="1">
        <v>32</v>
      </c>
      <c r="E2265" s="1">
        <v>4449.1400000000003</v>
      </c>
      <c r="F2265" s="1" t="s">
        <v>51</v>
      </c>
      <c r="G2265" s="1">
        <v>9.6</v>
      </c>
      <c r="H2265" s="1" t="s">
        <v>93</v>
      </c>
      <c r="I2265" s="1" t="s">
        <v>74</v>
      </c>
      <c r="J2265" s="1" t="s">
        <v>64</v>
      </c>
      <c r="K2265" s="1" t="s">
        <v>65</v>
      </c>
      <c r="L2265" s="1" t="s">
        <v>56</v>
      </c>
      <c r="M2265" s="20">
        <v>43573</v>
      </c>
      <c r="N2265" s="21">
        <f>E2265-G2265</f>
        <v>4439.54</v>
      </c>
      <c r="O2265" s="19">
        <f>M2265-B2265</f>
        <v>1</v>
      </c>
    </row>
    <row r="2266" spans="1:15">
      <c r="A2266" s="1">
        <v>24705</v>
      </c>
      <c r="B2266" s="20">
        <v>43357</v>
      </c>
      <c r="C2266" s="1" t="s">
        <v>50</v>
      </c>
      <c r="D2266" s="1">
        <v>15</v>
      </c>
      <c r="E2266" s="1">
        <v>498.92</v>
      </c>
      <c r="F2266" s="1" t="s">
        <v>51</v>
      </c>
      <c r="G2266" s="1">
        <v>2.1</v>
      </c>
      <c r="H2266" s="1" t="s">
        <v>88</v>
      </c>
      <c r="I2266" s="1" t="s">
        <v>63</v>
      </c>
      <c r="J2266" s="1" t="s">
        <v>64</v>
      </c>
      <c r="K2266" s="1" t="s">
        <v>71</v>
      </c>
      <c r="L2266" s="1" t="s">
        <v>90</v>
      </c>
      <c r="M2266" s="20">
        <v>43359</v>
      </c>
      <c r="N2266" s="21">
        <f>E2266-G2266</f>
        <v>496.82</v>
      </c>
      <c r="O2266" s="19">
        <f>M2266-B2266</f>
        <v>2</v>
      </c>
    </row>
    <row r="2267" spans="1:15">
      <c r="A2267" s="1">
        <v>27680</v>
      </c>
      <c r="B2267" s="20">
        <v>42760</v>
      </c>
      <c r="C2267" s="1" t="s">
        <v>50</v>
      </c>
      <c r="D2267" s="1">
        <v>19</v>
      </c>
      <c r="E2267" s="1">
        <v>146.61000000000001</v>
      </c>
      <c r="F2267" s="1" t="s">
        <v>51</v>
      </c>
      <c r="G2267" s="1">
        <v>7.1</v>
      </c>
      <c r="H2267" s="1" t="s">
        <v>62</v>
      </c>
      <c r="I2267" s="1" t="s">
        <v>74</v>
      </c>
      <c r="J2267" s="1" t="s">
        <v>54</v>
      </c>
      <c r="K2267" s="1" t="s">
        <v>101</v>
      </c>
      <c r="L2267" s="1" t="s">
        <v>56</v>
      </c>
      <c r="M2267" s="20">
        <v>42761</v>
      </c>
      <c r="N2267" s="21">
        <f>E2267-G2267</f>
        <v>139.51000000000002</v>
      </c>
      <c r="O2267" s="19">
        <f>M2267-B2267</f>
        <v>1</v>
      </c>
    </row>
    <row r="2268" spans="1:15">
      <c r="A2268" s="1">
        <v>4389</v>
      </c>
      <c r="B2268" s="20">
        <v>42493</v>
      </c>
      <c r="C2268" s="1" t="s">
        <v>92</v>
      </c>
      <c r="D2268" s="1">
        <v>42</v>
      </c>
      <c r="E2268" s="1">
        <v>2627.15</v>
      </c>
      <c r="F2268" s="1" t="s">
        <v>69</v>
      </c>
      <c r="G2268" s="1">
        <v>6</v>
      </c>
      <c r="H2268" s="1" t="s">
        <v>88</v>
      </c>
      <c r="I2268" s="1" t="s">
        <v>53</v>
      </c>
      <c r="J2268" s="1" t="s">
        <v>64</v>
      </c>
      <c r="K2268" s="1" t="s">
        <v>65</v>
      </c>
      <c r="L2268" s="1" t="s">
        <v>56</v>
      </c>
      <c r="M2268" s="20">
        <v>42493</v>
      </c>
      <c r="N2268" s="21">
        <f>E2268-G2268</f>
        <v>2621.15</v>
      </c>
      <c r="O2268" s="19">
        <f>M2268-B2268</f>
        <v>0</v>
      </c>
    </row>
    <row r="2269" spans="1:15">
      <c r="A2269" s="1">
        <v>19040</v>
      </c>
      <c r="B2269" s="20">
        <v>43452</v>
      </c>
      <c r="C2269" s="1" t="s">
        <v>57</v>
      </c>
      <c r="D2269" s="1">
        <v>10</v>
      </c>
      <c r="E2269" s="1">
        <v>226.81</v>
      </c>
      <c r="F2269" s="1" t="s">
        <v>51</v>
      </c>
      <c r="G2269" s="1">
        <v>9.6</v>
      </c>
      <c r="H2269" s="1" t="s">
        <v>95</v>
      </c>
      <c r="I2269" s="1" t="s">
        <v>53</v>
      </c>
      <c r="J2269" s="1" t="s">
        <v>54</v>
      </c>
      <c r="K2269" s="1" t="s">
        <v>100</v>
      </c>
      <c r="L2269" s="1" t="s">
        <v>90</v>
      </c>
      <c r="M2269" s="20">
        <v>43453</v>
      </c>
      <c r="N2269" s="21">
        <f>E2269-G2269</f>
        <v>217.21</v>
      </c>
      <c r="O2269" s="19">
        <f>M2269-B2269</f>
        <v>1</v>
      </c>
    </row>
    <row r="2270" spans="1:15">
      <c r="A2270" s="1">
        <v>19264</v>
      </c>
      <c r="B2270" s="20">
        <v>43371</v>
      </c>
      <c r="C2270" s="1" t="s">
        <v>57</v>
      </c>
      <c r="D2270" s="1">
        <v>40</v>
      </c>
      <c r="E2270" s="1">
        <v>173.04</v>
      </c>
      <c r="F2270" s="1" t="s">
        <v>51</v>
      </c>
      <c r="G2270" s="1">
        <v>5.6</v>
      </c>
      <c r="H2270" s="1" t="s">
        <v>95</v>
      </c>
      <c r="I2270" s="1" t="s">
        <v>63</v>
      </c>
      <c r="J2270" s="1" t="s">
        <v>54</v>
      </c>
      <c r="K2270" s="1" t="s">
        <v>55</v>
      </c>
      <c r="L2270" s="1" t="s">
        <v>56</v>
      </c>
      <c r="M2270" s="20">
        <v>43373</v>
      </c>
      <c r="N2270" s="21">
        <f>E2270-G2270</f>
        <v>167.44</v>
      </c>
      <c r="O2270" s="19">
        <f>M2270-B2270</f>
        <v>2</v>
      </c>
    </row>
    <row r="2271" spans="1:15">
      <c r="A2271" s="1">
        <v>42599</v>
      </c>
      <c r="B2271" s="20">
        <v>42465</v>
      </c>
      <c r="C2271" s="1" t="s">
        <v>92</v>
      </c>
      <c r="D2271" s="1">
        <v>31</v>
      </c>
      <c r="E2271" s="1">
        <v>10122.14</v>
      </c>
      <c r="F2271" s="1" t="s">
        <v>77</v>
      </c>
      <c r="G2271" s="1">
        <v>58.8</v>
      </c>
      <c r="H2271" s="1" t="s">
        <v>78</v>
      </c>
      <c r="I2271" s="1" t="s">
        <v>63</v>
      </c>
      <c r="J2271" s="1" t="s">
        <v>79</v>
      </c>
      <c r="K2271" s="1" t="s">
        <v>128</v>
      </c>
      <c r="L2271" s="1" t="s">
        <v>115</v>
      </c>
      <c r="M2271" s="20">
        <v>42466</v>
      </c>
      <c r="N2271" s="21">
        <f>E2271-G2271</f>
        <v>10063.34</v>
      </c>
      <c r="O2271" s="19">
        <f>M2271-B2271</f>
        <v>1</v>
      </c>
    </row>
    <row r="2272" spans="1:15">
      <c r="A2272" s="1">
        <v>42148</v>
      </c>
      <c r="B2272" s="20">
        <v>43392</v>
      </c>
      <c r="C2272" s="1" t="s">
        <v>50</v>
      </c>
      <c r="D2272" s="1">
        <v>11</v>
      </c>
      <c r="E2272" s="1">
        <v>48.48</v>
      </c>
      <c r="F2272" s="1" t="s">
        <v>51</v>
      </c>
      <c r="G2272" s="1">
        <v>3.2</v>
      </c>
      <c r="H2272" s="1" t="s">
        <v>73</v>
      </c>
      <c r="I2272" s="1" t="s">
        <v>53</v>
      </c>
      <c r="J2272" s="1" t="s">
        <v>54</v>
      </c>
      <c r="K2272" s="1" t="s">
        <v>101</v>
      </c>
      <c r="L2272" s="1" t="s">
        <v>76</v>
      </c>
      <c r="M2272" s="20">
        <v>43395</v>
      </c>
      <c r="N2272" s="21">
        <f>E2272-G2272</f>
        <v>45.279999999999994</v>
      </c>
      <c r="O2272" s="19">
        <f>M2272-B2272</f>
        <v>3</v>
      </c>
    </row>
    <row r="2273" spans="1:15">
      <c r="A2273" s="1">
        <v>14400</v>
      </c>
      <c r="B2273" s="20">
        <v>42404</v>
      </c>
      <c r="C2273" s="1" t="s">
        <v>92</v>
      </c>
      <c r="D2273" s="1">
        <v>35</v>
      </c>
      <c r="E2273" s="1">
        <v>244.82</v>
      </c>
      <c r="F2273" s="1" t="s">
        <v>51</v>
      </c>
      <c r="G2273" s="1">
        <v>7.1</v>
      </c>
      <c r="H2273" s="1" t="s">
        <v>99</v>
      </c>
      <c r="I2273" s="1" t="s">
        <v>70</v>
      </c>
      <c r="J2273" s="1" t="s">
        <v>54</v>
      </c>
      <c r="K2273" s="1" t="s">
        <v>101</v>
      </c>
      <c r="L2273" s="1" t="s">
        <v>56</v>
      </c>
      <c r="M2273" s="20">
        <v>42405</v>
      </c>
      <c r="N2273" s="21">
        <f>E2273-G2273</f>
        <v>237.72</v>
      </c>
      <c r="O2273" s="19">
        <f>M2273-B2273</f>
        <v>1</v>
      </c>
    </row>
    <row r="2274" spans="1:15">
      <c r="A2274" s="1">
        <v>3393</v>
      </c>
      <c r="B2274" s="20">
        <v>43283</v>
      </c>
      <c r="C2274" s="1" t="s">
        <v>57</v>
      </c>
      <c r="D2274" s="1">
        <v>33</v>
      </c>
      <c r="E2274" s="1">
        <v>348.73</v>
      </c>
      <c r="F2274" s="1" t="s">
        <v>51</v>
      </c>
      <c r="G2274" s="1">
        <v>7.8</v>
      </c>
      <c r="H2274" s="1" t="s">
        <v>86</v>
      </c>
      <c r="I2274" s="1" t="s">
        <v>63</v>
      </c>
      <c r="J2274" s="1" t="s">
        <v>79</v>
      </c>
      <c r="K2274" s="1" t="s">
        <v>87</v>
      </c>
      <c r="L2274" s="1" t="s">
        <v>90</v>
      </c>
      <c r="M2274" s="20">
        <v>43283</v>
      </c>
      <c r="N2274" s="21">
        <f>E2274-G2274</f>
        <v>340.93</v>
      </c>
      <c r="O2274" s="19">
        <f>M2274-B2274</f>
        <v>0</v>
      </c>
    </row>
    <row r="2275" spans="1:15">
      <c r="A2275" s="1">
        <v>53605</v>
      </c>
      <c r="B2275" s="20">
        <v>42949</v>
      </c>
      <c r="C2275" s="1" t="s">
        <v>92</v>
      </c>
      <c r="D2275" s="1">
        <v>48</v>
      </c>
      <c r="E2275" s="1">
        <v>8953.42</v>
      </c>
      <c r="F2275" s="1" t="s">
        <v>77</v>
      </c>
      <c r="G2275" s="1">
        <v>38.4</v>
      </c>
      <c r="H2275" s="1" t="s">
        <v>93</v>
      </c>
      <c r="I2275" s="1" t="s">
        <v>63</v>
      </c>
      <c r="J2275" s="1" t="s">
        <v>79</v>
      </c>
      <c r="K2275" s="1" t="s">
        <v>128</v>
      </c>
      <c r="L2275" s="1" t="s">
        <v>115</v>
      </c>
      <c r="M2275" s="20">
        <v>42951</v>
      </c>
      <c r="N2275" s="21">
        <f>E2275-G2275</f>
        <v>8915.02</v>
      </c>
      <c r="O2275" s="19">
        <f>M2275-B2275</f>
        <v>2</v>
      </c>
    </row>
    <row r="2276" spans="1:15">
      <c r="A2276" s="1">
        <v>56288</v>
      </c>
      <c r="B2276" s="20">
        <v>42915</v>
      </c>
      <c r="C2276" s="1" t="s">
        <v>61</v>
      </c>
      <c r="D2276" s="1">
        <v>37</v>
      </c>
      <c r="E2276" s="1">
        <v>1378.1</v>
      </c>
      <c r="F2276" s="1" t="s">
        <v>51</v>
      </c>
      <c r="G2276" s="1">
        <v>15.8</v>
      </c>
      <c r="H2276" s="1" t="s">
        <v>78</v>
      </c>
      <c r="I2276" s="1" t="s">
        <v>74</v>
      </c>
      <c r="J2276" s="1" t="s">
        <v>54</v>
      </c>
      <c r="K2276" s="1" t="s">
        <v>84</v>
      </c>
      <c r="L2276" s="1" t="s">
        <v>56</v>
      </c>
      <c r="M2276" s="20">
        <v>42915</v>
      </c>
      <c r="N2276" s="21">
        <f>E2276-G2276</f>
        <v>1362.3</v>
      </c>
      <c r="O2276" s="19">
        <f>M2276-B2276</f>
        <v>0</v>
      </c>
    </row>
    <row r="2277" spans="1:15">
      <c r="A2277" s="1">
        <v>15264</v>
      </c>
      <c r="B2277" s="20">
        <v>43420</v>
      </c>
      <c r="C2277" s="1" t="s">
        <v>92</v>
      </c>
      <c r="D2277" s="1">
        <v>13</v>
      </c>
      <c r="E2277" s="1">
        <v>96.46</v>
      </c>
      <c r="F2277" s="1" t="s">
        <v>51</v>
      </c>
      <c r="G2277" s="1">
        <v>0.5</v>
      </c>
      <c r="H2277" s="1" t="s">
        <v>78</v>
      </c>
      <c r="I2277" s="1" t="s">
        <v>70</v>
      </c>
      <c r="J2277" s="1" t="s">
        <v>54</v>
      </c>
      <c r="K2277" s="1" t="s">
        <v>58</v>
      </c>
      <c r="L2277" s="1" t="s">
        <v>56</v>
      </c>
      <c r="M2277" s="20">
        <v>43420</v>
      </c>
      <c r="N2277" s="21">
        <f>E2277-G2277</f>
        <v>95.96</v>
      </c>
      <c r="O2277" s="19">
        <f>M2277-B2277</f>
        <v>0</v>
      </c>
    </row>
    <row r="2278" spans="1:15">
      <c r="A2278" s="1">
        <v>39168</v>
      </c>
      <c r="B2278" s="20">
        <v>43602</v>
      </c>
      <c r="C2278" s="1" t="s">
        <v>57</v>
      </c>
      <c r="D2278" s="1">
        <v>50</v>
      </c>
      <c r="E2278" s="1">
        <v>1099.5999999999999</v>
      </c>
      <c r="F2278" s="1" t="s">
        <v>51</v>
      </c>
      <c r="G2278" s="1">
        <v>9.3000000000000007</v>
      </c>
      <c r="H2278" s="1" t="s">
        <v>52</v>
      </c>
      <c r="I2278" s="1" t="s">
        <v>70</v>
      </c>
      <c r="J2278" s="1" t="s">
        <v>54</v>
      </c>
      <c r="K2278" s="1" t="s">
        <v>101</v>
      </c>
      <c r="L2278" s="1" t="s">
        <v>56</v>
      </c>
      <c r="M2278" s="20">
        <v>43604</v>
      </c>
      <c r="N2278" s="21">
        <f>E2278-G2278</f>
        <v>1090.3</v>
      </c>
      <c r="O2278" s="19">
        <f>M2278-B2278</f>
        <v>2</v>
      </c>
    </row>
    <row r="2279" spans="1:15">
      <c r="A2279" s="1">
        <v>3492</v>
      </c>
      <c r="B2279" s="20">
        <v>42696</v>
      </c>
      <c r="C2279" s="1" t="s">
        <v>85</v>
      </c>
      <c r="D2279" s="1">
        <v>35</v>
      </c>
      <c r="E2279" s="1">
        <v>2561.1799999999998</v>
      </c>
      <c r="F2279" s="1" t="s">
        <v>51</v>
      </c>
      <c r="G2279" s="1">
        <v>21.4</v>
      </c>
      <c r="H2279" s="1" t="s">
        <v>99</v>
      </c>
      <c r="I2279" s="1" t="s">
        <v>53</v>
      </c>
      <c r="J2279" s="1" t="s">
        <v>54</v>
      </c>
      <c r="K2279" s="1" t="s">
        <v>55</v>
      </c>
      <c r="L2279" s="1" t="s">
        <v>56</v>
      </c>
      <c r="M2279" s="20">
        <v>42701</v>
      </c>
      <c r="N2279" s="21">
        <f>E2279-G2279</f>
        <v>2539.7799999999997</v>
      </c>
      <c r="O2279" s="19">
        <f>M2279-B2279</f>
        <v>5</v>
      </c>
    </row>
    <row r="2280" spans="1:15">
      <c r="A2280" s="1">
        <v>55683</v>
      </c>
      <c r="B2280" s="20">
        <v>43661</v>
      </c>
      <c r="C2280" s="1" t="s">
        <v>57</v>
      </c>
      <c r="D2280" s="1">
        <v>23</v>
      </c>
      <c r="E2280" s="1">
        <v>1281.97</v>
      </c>
      <c r="F2280" s="1" t="s">
        <v>51</v>
      </c>
      <c r="G2280" s="1">
        <v>21.4</v>
      </c>
      <c r="H2280" s="1" t="s">
        <v>91</v>
      </c>
      <c r="I2280" s="1" t="s">
        <v>74</v>
      </c>
      <c r="J2280" s="1" t="s">
        <v>79</v>
      </c>
      <c r="K2280" s="1" t="s">
        <v>87</v>
      </c>
      <c r="L2280" s="1" t="s">
        <v>56</v>
      </c>
      <c r="M2280" s="20">
        <v>43662</v>
      </c>
      <c r="N2280" s="21">
        <f>E2280-G2280</f>
        <v>1260.57</v>
      </c>
      <c r="O2280" s="19">
        <f>M2280-B2280</f>
        <v>1</v>
      </c>
    </row>
    <row r="2281" spans="1:15">
      <c r="A2281" s="1">
        <v>13313</v>
      </c>
      <c r="B2281" s="20">
        <v>42566</v>
      </c>
      <c r="C2281" s="1" t="s">
        <v>61</v>
      </c>
      <c r="D2281" s="1">
        <v>22</v>
      </c>
      <c r="E2281" s="1">
        <v>808.49</v>
      </c>
      <c r="F2281" s="1" t="s">
        <v>51</v>
      </c>
      <c r="G2281" s="1">
        <v>8</v>
      </c>
      <c r="H2281" s="1" t="s">
        <v>52</v>
      </c>
      <c r="I2281" s="1" t="s">
        <v>70</v>
      </c>
      <c r="J2281" s="1" t="s">
        <v>54</v>
      </c>
      <c r="K2281" s="1" t="s">
        <v>101</v>
      </c>
      <c r="L2281" s="1" t="s">
        <v>56</v>
      </c>
      <c r="M2281" s="20">
        <v>42568</v>
      </c>
      <c r="N2281" s="21">
        <f>E2281-G2281</f>
        <v>800.49</v>
      </c>
      <c r="O2281" s="19">
        <f>M2281-B2281</f>
        <v>2</v>
      </c>
    </row>
    <row r="2282" spans="1:15">
      <c r="A2282" s="1">
        <v>16230</v>
      </c>
      <c r="B2282" s="20">
        <v>42792</v>
      </c>
      <c r="C2282" s="1" t="s">
        <v>85</v>
      </c>
      <c r="D2282" s="1">
        <v>27</v>
      </c>
      <c r="E2282" s="1">
        <v>3615.5407</v>
      </c>
      <c r="F2282" s="1" t="s">
        <v>77</v>
      </c>
      <c r="G2282" s="1">
        <v>58.6</v>
      </c>
      <c r="H2282" s="1" t="s">
        <v>73</v>
      </c>
      <c r="I2282" s="1" t="s">
        <v>53</v>
      </c>
      <c r="J2282" s="1" t="s">
        <v>79</v>
      </c>
      <c r="K2282" s="1" t="s">
        <v>128</v>
      </c>
      <c r="L2282" s="1" t="s">
        <v>115</v>
      </c>
      <c r="M2282" s="20">
        <v>42794</v>
      </c>
      <c r="N2282" s="21">
        <f>E2282-G2282</f>
        <v>3556.9407000000001</v>
      </c>
      <c r="O2282" s="19">
        <f>M2282-B2282</f>
        <v>2</v>
      </c>
    </row>
    <row r="2283" spans="1:15">
      <c r="A2283" s="1">
        <v>23907</v>
      </c>
      <c r="B2283" s="20">
        <v>43294</v>
      </c>
      <c r="C2283" s="1" t="s">
        <v>61</v>
      </c>
      <c r="D2283" s="1">
        <v>7</v>
      </c>
      <c r="E2283" s="1">
        <v>411.09</v>
      </c>
      <c r="F2283" s="1" t="s">
        <v>51</v>
      </c>
      <c r="G2283" s="1">
        <v>2.7</v>
      </c>
      <c r="H2283" s="1" t="s">
        <v>73</v>
      </c>
      <c r="I2283" s="1" t="s">
        <v>53</v>
      </c>
      <c r="J2283" s="1" t="s">
        <v>64</v>
      </c>
      <c r="K2283" s="1" t="s">
        <v>65</v>
      </c>
      <c r="L2283" s="1" t="s">
        <v>56</v>
      </c>
      <c r="M2283" s="20">
        <v>43294</v>
      </c>
      <c r="N2283" s="21">
        <f>E2283-G2283</f>
        <v>408.39</v>
      </c>
      <c r="O2283" s="19">
        <f>M2283-B2283</f>
        <v>0</v>
      </c>
    </row>
    <row r="2284" spans="1:15">
      <c r="A2284" s="1">
        <v>35392</v>
      </c>
      <c r="B2284" s="20">
        <v>43518</v>
      </c>
      <c r="C2284" s="1" t="s">
        <v>57</v>
      </c>
      <c r="D2284" s="1">
        <v>9</v>
      </c>
      <c r="E2284" s="1">
        <v>75.8416</v>
      </c>
      <c r="F2284" s="1" t="s">
        <v>51</v>
      </c>
      <c r="G2284" s="1">
        <v>10.4</v>
      </c>
      <c r="H2284" s="1" t="s">
        <v>93</v>
      </c>
      <c r="I2284" s="1" t="s">
        <v>74</v>
      </c>
      <c r="J2284" s="1" t="s">
        <v>54</v>
      </c>
      <c r="K2284" s="1" t="s">
        <v>101</v>
      </c>
      <c r="L2284" s="1" t="s">
        <v>56</v>
      </c>
      <c r="M2284" s="20">
        <v>43518</v>
      </c>
      <c r="N2284" s="21">
        <f>E2284-G2284</f>
        <v>65.441599999999994</v>
      </c>
      <c r="O2284" s="19">
        <f>M2284-B2284</f>
        <v>0</v>
      </c>
    </row>
    <row r="2285" spans="1:15">
      <c r="A2285" s="1">
        <v>640</v>
      </c>
      <c r="B2285" s="20">
        <v>42756</v>
      </c>
      <c r="C2285" s="1" t="s">
        <v>57</v>
      </c>
      <c r="D2285" s="1">
        <v>39</v>
      </c>
      <c r="E2285" s="1">
        <v>5257.65</v>
      </c>
      <c r="F2285" s="1" t="s">
        <v>77</v>
      </c>
      <c r="G2285" s="1">
        <v>62.7</v>
      </c>
      <c r="H2285" s="1" t="s">
        <v>52</v>
      </c>
      <c r="I2285" s="1" t="s">
        <v>63</v>
      </c>
      <c r="J2285" s="1" t="s">
        <v>79</v>
      </c>
      <c r="K2285" s="1" t="s">
        <v>128</v>
      </c>
      <c r="L2285" s="1" t="s">
        <v>115</v>
      </c>
      <c r="M2285" s="20">
        <v>42757</v>
      </c>
      <c r="N2285" s="21">
        <f>E2285-G2285</f>
        <v>5194.95</v>
      </c>
      <c r="O2285" s="19">
        <f>M2285-B2285</f>
        <v>1</v>
      </c>
    </row>
    <row r="2286" spans="1:15">
      <c r="A2286" s="1">
        <v>4800</v>
      </c>
      <c r="B2286" s="20">
        <v>43469</v>
      </c>
      <c r="C2286" s="1" t="s">
        <v>85</v>
      </c>
      <c r="D2286" s="1">
        <v>4</v>
      </c>
      <c r="E2286" s="1">
        <v>44.88</v>
      </c>
      <c r="F2286" s="1" t="s">
        <v>51</v>
      </c>
      <c r="G2286" s="1">
        <v>9.6</v>
      </c>
      <c r="H2286" s="1" t="s">
        <v>78</v>
      </c>
      <c r="I2286" s="1" t="s">
        <v>53</v>
      </c>
      <c r="J2286" s="1" t="s">
        <v>54</v>
      </c>
      <c r="K2286" s="1" t="s">
        <v>55</v>
      </c>
      <c r="L2286" s="1" t="s">
        <v>56</v>
      </c>
      <c r="M2286" s="20">
        <v>43476</v>
      </c>
      <c r="N2286" s="21">
        <f>E2286-G2286</f>
        <v>35.28</v>
      </c>
      <c r="O2286" s="19">
        <f>M2286-B2286</f>
        <v>7</v>
      </c>
    </row>
    <row r="2287" spans="1:15">
      <c r="A2287" s="1">
        <v>2593</v>
      </c>
      <c r="B2287" s="20">
        <v>42980</v>
      </c>
      <c r="C2287" s="1" t="s">
        <v>57</v>
      </c>
      <c r="D2287" s="1">
        <v>5</v>
      </c>
      <c r="E2287" s="1">
        <v>2144.41</v>
      </c>
      <c r="F2287" s="1" t="s">
        <v>69</v>
      </c>
      <c r="G2287" s="1">
        <v>21.4</v>
      </c>
      <c r="H2287" s="1" t="s">
        <v>91</v>
      </c>
      <c r="I2287" s="1" t="s">
        <v>53</v>
      </c>
      <c r="J2287" s="1" t="s">
        <v>54</v>
      </c>
      <c r="K2287" s="1" t="s">
        <v>55</v>
      </c>
      <c r="L2287" s="1" t="s">
        <v>56</v>
      </c>
      <c r="M2287" s="20">
        <v>42982</v>
      </c>
      <c r="N2287" s="21">
        <f>E2287-G2287</f>
        <v>2123.0099999999998</v>
      </c>
      <c r="O2287" s="19">
        <f>M2287-B2287</f>
        <v>2</v>
      </c>
    </row>
    <row r="2288" spans="1:15">
      <c r="A2288" s="1">
        <v>58657</v>
      </c>
      <c r="B2288" s="20">
        <v>42820</v>
      </c>
      <c r="C2288" s="1" t="s">
        <v>50</v>
      </c>
      <c r="D2288" s="1">
        <v>43</v>
      </c>
      <c r="E2288" s="1">
        <v>1431.79</v>
      </c>
      <c r="F2288" s="1" t="s">
        <v>51</v>
      </c>
      <c r="G2288" s="1">
        <v>2.1</v>
      </c>
      <c r="H2288" s="1" t="s">
        <v>88</v>
      </c>
      <c r="I2288" s="1" t="s">
        <v>53</v>
      </c>
      <c r="J2288" s="1" t="s">
        <v>64</v>
      </c>
      <c r="K2288" s="1" t="s">
        <v>71</v>
      </c>
      <c r="L2288" s="1" t="s">
        <v>90</v>
      </c>
      <c r="M2288" s="20">
        <v>42822</v>
      </c>
      <c r="N2288" s="21">
        <f>E2288-G2288</f>
        <v>1429.69</v>
      </c>
      <c r="O2288" s="19">
        <f>M2288-B2288</f>
        <v>2</v>
      </c>
    </row>
    <row r="2289" spans="1:15">
      <c r="A2289" s="1">
        <v>36772</v>
      </c>
      <c r="B2289" s="20">
        <v>42869</v>
      </c>
      <c r="C2289" s="1" t="s">
        <v>92</v>
      </c>
      <c r="D2289" s="1">
        <v>47</v>
      </c>
      <c r="E2289" s="1">
        <v>300.08</v>
      </c>
      <c r="F2289" s="1" t="s">
        <v>51</v>
      </c>
      <c r="G2289" s="1">
        <v>6.8</v>
      </c>
      <c r="H2289" s="1" t="s">
        <v>88</v>
      </c>
      <c r="I2289" s="1" t="s">
        <v>70</v>
      </c>
      <c r="J2289" s="1" t="s">
        <v>54</v>
      </c>
      <c r="K2289" s="1" t="s">
        <v>101</v>
      </c>
      <c r="L2289" s="1" t="s">
        <v>56</v>
      </c>
      <c r="M2289" s="20">
        <v>42869</v>
      </c>
      <c r="N2289" s="21">
        <f>E2289-G2289</f>
        <v>293.27999999999997</v>
      </c>
      <c r="O2289" s="19">
        <f>M2289-B2289</f>
        <v>0</v>
      </c>
    </row>
    <row r="2290" spans="1:15">
      <c r="A2290" s="1">
        <v>24162</v>
      </c>
      <c r="B2290" s="20">
        <v>42603</v>
      </c>
      <c r="C2290" s="1" t="s">
        <v>61</v>
      </c>
      <c r="D2290" s="1">
        <v>1</v>
      </c>
      <c r="E2290" s="1">
        <v>11.71</v>
      </c>
      <c r="F2290" s="1" t="s">
        <v>51</v>
      </c>
      <c r="G2290" s="1">
        <v>2.2000000000000002</v>
      </c>
      <c r="H2290" s="1" t="s">
        <v>99</v>
      </c>
      <c r="I2290" s="1" t="s">
        <v>74</v>
      </c>
      <c r="J2290" s="1" t="s">
        <v>54</v>
      </c>
      <c r="K2290" s="1" t="s">
        <v>101</v>
      </c>
      <c r="L2290" s="1" t="s">
        <v>76</v>
      </c>
      <c r="M2290" s="20">
        <v>42605</v>
      </c>
      <c r="N2290" s="21">
        <f>E2290-G2290</f>
        <v>9.5100000000000016</v>
      </c>
      <c r="O2290" s="19">
        <f>M2290-B2290</f>
        <v>2</v>
      </c>
    </row>
    <row r="2291" spans="1:15">
      <c r="A2291" s="1">
        <v>7335</v>
      </c>
      <c r="B2291" s="20">
        <v>42883</v>
      </c>
      <c r="C2291" s="1" t="s">
        <v>85</v>
      </c>
      <c r="D2291" s="1">
        <v>43</v>
      </c>
      <c r="E2291" s="1">
        <v>3939.47</v>
      </c>
      <c r="F2291" s="1" t="s">
        <v>51</v>
      </c>
      <c r="G2291" s="1">
        <v>5.2</v>
      </c>
      <c r="H2291" s="1" t="s">
        <v>99</v>
      </c>
      <c r="I2291" s="1" t="s">
        <v>53</v>
      </c>
      <c r="J2291" s="1" t="s">
        <v>64</v>
      </c>
      <c r="K2291" s="1" t="s">
        <v>65</v>
      </c>
      <c r="L2291" s="1" t="s">
        <v>56</v>
      </c>
      <c r="M2291" s="20">
        <v>42888</v>
      </c>
      <c r="N2291" s="21">
        <f>E2291-G2291</f>
        <v>3934.27</v>
      </c>
      <c r="O2291" s="19">
        <f>M2291-B2291</f>
        <v>5</v>
      </c>
    </row>
    <row r="2292" spans="1:15">
      <c r="A2292" s="1">
        <v>50657</v>
      </c>
      <c r="B2292" s="20">
        <v>43451</v>
      </c>
      <c r="C2292" s="1" t="s">
        <v>57</v>
      </c>
      <c r="D2292" s="1">
        <v>40</v>
      </c>
      <c r="E2292" s="1">
        <v>337.53</v>
      </c>
      <c r="F2292" s="1" t="s">
        <v>51</v>
      </c>
      <c r="G2292" s="1">
        <v>12.3</v>
      </c>
      <c r="H2292" s="1" t="s">
        <v>93</v>
      </c>
      <c r="I2292" s="1" t="s">
        <v>53</v>
      </c>
      <c r="J2292" s="1" t="s">
        <v>54</v>
      </c>
      <c r="K2292" s="1" t="s">
        <v>55</v>
      </c>
      <c r="L2292" s="1" t="s">
        <v>56</v>
      </c>
      <c r="M2292" s="20">
        <v>43452</v>
      </c>
      <c r="N2292" s="21">
        <f>E2292-G2292</f>
        <v>325.22999999999996</v>
      </c>
      <c r="O2292" s="19">
        <f>M2292-B2292</f>
        <v>1</v>
      </c>
    </row>
    <row r="2293" spans="1:15">
      <c r="A2293" s="1">
        <v>52197</v>
      </c>
      <c r="B2293" s="20">
        <v>43681</v>
      </c>
      <c r="C2293" s="1" t="s">
        <v>50</v>
      </c>
      <c r="D2293" s="1">
        <v>6</v>
      </c>
      <c r="E2293" s="1">
        <v>403.42</v>
      </c>
      <c r="F2293" s="1" t="s">
        <v>51</v>
      </c>
      <c r="G2293" s="1">
        <v>7.4</v>
      </c>
      <c r="H2293" s="1" t="s">
        <v>91</v>
      </c>
      <c r="I2293" s="1" t="s">
        <v>53</v>
      </c>
      <c r="J2293" s="1" t="s">
        <v>54</v>
      </c>
      <c r="K2293" s="1" t="s">
        <v>82</v>
      </c>
      <c r="L2293" s="1" t="s">
        <v>56</v>
      </c>
      <c r="M2293" s="20">
        <v>43683</v>
      </c>
      <c r="N2293" s="21">
        <f>E2293-G2293</f>
        <v>396.02000000000004</v>
      </c>
      <c r="O2293" s="19">
        <f>M2293-B2293</f>
        <v>2</v>
      </c>
    </row>
    <row r="2294" spans="1:15">
      <c r="A2294" s="1">
        <v>32165</v>
      </c>
      <c r="B2294" s="20">
        <v>43752</v>
      </c>
      <c r="C2294" s="1" t="s">
        <v>61</v>
      </c>
      <c r="D2294" s="1">
        <v>38</v>
      </c>
      <c r="E2294" s="1">
        <v>3145.46</v>
      </c>
      <c r="F2294" s="1" t="s">
        <v>51</v>
      </c>
      <c r="G2294" s="1">
        <v>1.1000000000000001</v>
      </c>
      <c r="H2294" s="1" t="s">
        <v>88</v>
      </c>
      <c r="I2294" s="1" t="s">
        <v>74</v>
      </c>
      <c r="J2294" s="1" t="s">
        <v>64</v>
      </c>
      <c r="K2294" s="1" t="s">
        <v>65</v>
      </c>
      <c r="L2294" s="1" t="s">
        <v>76</v>
      </c>
      <c r="M2294" s="20">
        <v>43753</v>
      </c>
      <c r="N2294" s="21">
        <f>E2294-G2294</f>
        <v>3144.36</v>
      </c>
      <c r="O2294" s="19">
        <f>M2294-B2294</f>
        <v>1</v>
      </c>
    </row>
    <row r="2295" spans="1:15">
      <c r="A2295" s="1">
        <v>33573</v>
      </c>
      <c r="B2295" s="20">
        <v>43011</v>
      </c>
      <c r="C2295" s="1" t="s">
        <v>50</v>
      </c>
      <c r="D2295" s="1">
        <v>15</v>
      </c>
      <c r="E2295" s="1">
        <v>2431.64</v>
      </c>
      <c r="F2295" s="1" t="s">
        <v>77</v>
      </c>
      <c r="G2295" s="1">
        <v>17.100000000000001</v>
      </c>
      <c r="H2295" s="1" t="s">
        <v>52</v>
      </c>
      <c r="I2295" s="1" t="s">
        <v>53</v>
      </c>
      <c r="J2295" s="1" t="s">
        <v>79</v>
      </c>
      <c r="K2295" s="1" t="s">
        <v>114</v>
      </c>
      <c r="L2295" s="1" t="s">
        <v>115</v>
      </c>
      <c r="M2295" s="20">
        <v>43011</v>
      </c>
      <c r="N2295" s="21">
        <f>E2295-G2295</f>
        <v>2414.54</v>
      </c>
      <c r="O2295" s="19">
        <f>M2295-B2295</f>
        <v>0</v>
      </c>
    </row>
    <row r="2296" spans="1:15">
      <c r="A2296" s="1">
        <v>13795</v>
      </c>
      <c r="B2296" s="20">
        <v>43199</v>
      </c>
      <c r="C2296" s="1" t="s">
        <v>61</v>
      </c>
      <c r="D2296" s="1">
        <v>37</v>
      </c>
      <c r="E2296" s="1">
        <v>1394.2</v>
      </c>
      <c r="F2296" s="1" t="s">
        <v>51</v>
      </c>
      <c r="G2296" s="1">
        <v>5.4</v>
      </c>
      <c r="H2296" s="1" t="s">
        <v>62</v>
      </c>
      <c r="I2296" s="1" t="s">
        <v>74</v>
      </c>
      <c r="J2296" s="1" t="s">
        <v>54</v>
      </c>
      <c r="K2296" s="1" t="s">
        <v>101</v>
      </c>
      <c r="L2296" s="1" t="s">
        <v>56</v>
      </c>
      <c r="M2296" s="20">
        <v>43200</v>
      </c>
      <c r="N2296" s="21">
        <f>E2296-G2296</f>
        <v>1388.8</v>
      </c>
      <c r="O2296" s="19">
        <f>M2296-B2296</f>
        <v>1</v>
      </c>
    </row>
    <row r="2297" spans="1:15">
      <c r="A2297" s="1">
        <v>47750</v>
      </c>
      <c r="B2297" s="20">
        <v>42900</v>
      </c>
      <c r="C2297" s="1" t="s">
        <v>85</v>
      </c>
      <c r="D2297" s="1">
        <v>43</v>
      </c>
      <c r="E2297" s="1">
        <v>1174.43</v>
      </c>
      <c r="F2297" s="1" t="s">
        <v>51</v>
      </c>
      <c r="G2297" s="1">
        <v>9.6</v>
      </c>
      <c r="H2297" s="1" t="s">
        <v>73</v>
      </c>
      <c r="I2297" s="1" t="s">
        <v>53</v>
      </c>
      <c r="J2297" s="1" t="s">
        <v>79</v>
      </c>
      <c r="K2297" s="1" t="s">
        <v>87</v>
      </c>
      <c r="L2297" s="1" t="s">
        <v>90</v>
      </c>
      <c r="M2297" s="20">
        <v>42905</v>
      </c>
      <c r="N2297" s="21">
        <f>E2297-G2297</f>
        <v>1164.8300000000002</v>
      </c>
      <c r="O2297" s="19">
        <f>M2297-B2297</f>
        <v>5</v>
      </c>
    </row>
    <row r="2298" spans="1:15">
      <c r="A2298" s="1">
        <v>51271</v>
      </c>
      <c r="B2298" s="20">
        <v>43032</v>
      </c>
      <c r="C2298" s="1" t="s">
        <v>57</v>
      </c>
      <c r="D2298" s="1">
        <v>31</v>
      </c>
      <c r="E2298" s="1">
        <v>4247.29</v>
      </c>
      <c r="F2298" s="1" t="s">
        <v>77</v>
      </c>
      <c r="G2298" s="1">
        <v>38.6</v>
      </c>
      <c r="H2298" s="1" t="s">
        <v>88</v>
      </c>
      <c r="I2298" s="1" t="s">
        <v>63</v>
      </c>
      <c r="J2298" s="1" t="s">
        <v>79</v>
      </c>
      <c r="K2298" s="1" t="s">
        <v>128</v>
      </c>
      <c r="L2298" s="1" t="s">
        <v>115</v>
      </c>
      <c r="M2298" s="20">
        <v>43034</v>
      </c>
      <c r="N2298" s="21">
        <f>E2298-G2298</f>
        <v>4208.6899999999996</v>
      </c>
      <c r="O2298" s="19">
        <f>M2298-B2298</f>
        <v>2</v>
      </c>
    </row>
    <row r="2299" spans="1:15">
      <c r="A2299" s="1">
        <v>42851</v>
      </c>
      <c r="B2299" s="20">
        <v>42521</v>
      </c>
      <c r="C2299" s="1" t="s">
        <v>57</v>
      </c>
      <c r="D2299" s="1">
        <v>7</v>
      </c>
      <c r="E2299" s="1">
        <v>368.4</v>
      </c>
      <c r="F2299" s="1" t="s">
        <v>69</v>
      </c>
      <c r="G2299" s="1">
        <v>1.3</v>
      </c>
      <c r="H2299" s="1" t="s">
        <v>52</v>
      </c>
      <c r="I2299" s="1" t="s">
        <v>53</v>
      </c>
      <c r="J2299" s="1" t="s">
        <v>64</v>
      </c>
      <c r="K2299" s="1" t="s">
        <v>65</v>
      </c>
      <c r="L2299" s="1" t="s">
        <v>90</v>
      </c>
      <c r="M2299" s="20">
        <v>42522</v>
      </c>
      <c r="N2299" s="21">
        <f>E2299-G2299</f>
        <v>367.09999999999997</v>
      </c>
      <c r="O2299" s="19">
        <f>M2299-B2299</f>
        <v>1</v>
      </c>
    </row>
    <row r="2300" spans="1:15">
      <c r="A2300" s="1">
        <v>21862</v>
      </c>
      <c r="B2300" s="20">
        <v>42989</v>
      </c>
      <c r="C2300" s="1" t="s">
        <v>61</v>
      </c>
      <c r="D2300" s="1">
        <v>1</v>
      </c>
      <c r="E2300" s="1">
        <v>30.76</v>
      </c>
      <c r="F2300" s="1" t="s">
        <v>69</v>
      </c>
      <c r="G2300" s="1">
        <v>7.8</v>
      </c>
      <c r="H2300" s="1" t="s">
        <v>88</v>
      </c>
      <c r="I2300" s="1" t="s">
        <v>63</v>
      </c>
      <c r="J2300" s="1" t="s">
        <v>54</v>
      </c>
      <c r="K2300" s="1" t="s">
        <v>55</v>
      </c>
      <c r="L2300" s="1" t="s">
        <v>56</v>
      </c>
      <c r="M2300" s="20">
        <v>42989</v>
      </c>
      <c r="N2300" s="21">
        <f>E2300-G2300</f>
        <v>22.96</v>
      </c>
      <c r="O2300" s="19">
        <f>M2300-B2300</f>
        <v>0</v>
      </c>
    </row>
    <row r="2301" spans="1:15">
      <c r="A2301" s="1">
        <v>25927</v>
      </c>
      <c r="B2301" s="20">
        <v>42481</v>
      </c>
      <c r="C2301" s="1" t="s">
        <v>92</v>
      </c>
      <c r="D2301" s="1">
        <v>14</v>
      </c>
      <c r="E2301" s="1">
        <v>452.43</v>
      </c>
      <c r="F2301" s="1" t="s">
        <v>51</v>
      </c>
      <c r="G2301" s="1">
        <v>7.1</v>
      </c>
      <c r="H2301" s="1" t="s">
        <v>78</v>
      </c>
      <c r="I2301" s="1" t="s">
        <v>53</v>
      </c>
      <c r="J2301" s="1" t="s">
        <v>54</v>
      </c>
      <c r="K2301" s="1" t="s">
        <v>82</v>
      </c>
      <c r="L2301" s="1" t="s">
        <v>56</v>
      </c>
      <c r="M2301" s="20">
        <v>42481</v>
      </c>
      <c r="N2301" s="21">
        <f>E2301-G2301</f>
        <v>445.33</v>
      </c>
      <c r="O2301" s="19">
        <f>M2301-B2301</f>
        <v>0</v>
      </c>
    </row>
    <row r="2302" spans="1:15">
      <c r="A2302" s="1">
        <v>52995</v>
      </c>
      <c r="B2302" s="20">
        <v>43539</v>
      </c>
      <c r="C2302" s="1" t="s">
        <v>61</v>
      </c>
      <c r="D2302" s="1">
        <v>8</v>
      </c>
      <c r="E2302" s="1">
        <v>35.729999999999997</v>
      </c>
      <c r="F2302" s="1" t="s">
        <v>51</v>
      </c>
      <c r="G2302" s="1">
        <v>6.7</v>
      </c>
      <c r="H2302" s="1" t="s">
        <v>52</v>
      </c>
      <c r="I2302" s="1" t="s">
        <v>63</v>
      </c>
      <c r="J2302" s="1" t="s">
        <v>54</v>
      </c>
      <c r="K2302" s="1" t="s">
        <v>55</v>
      </c>
      <c r="L2302" s="1" t="s">
        <v>56</v>
      </c>
      <c r="M2302" s="20">
        <v>43539</v>
      </c>
      <c r="N2302" s="21">
        <f>E2302-G2302</f>
        <v>29.029999999999998</v>
      </c>
      <c r="O2302" s="19">
        <f>M2302-B2302</f>
        <v>0</v>
      </c>
    </row>
    <row r="2303" spans="1:15">
      <c r="A2303" s="1">
        <v>17409</v>
      </c>
      <c r="B2303" s="20">
        <v>42963</v>
      </c>
      <c r="C2303" s="1" t="s">
        <v>61</v>
      </c>
      <c r="D2303" s="1">
        <v>31</v>
      </c>
      <c r="E2303" s="1">
        <v>677.91</v>
      </c>
      <c r="F2303" s="1" t="s">
        <v>51</v>
      </c>
      <c r="G2303" s="1">
        <v>7</v>
      </c>
      <c r="H2303" s="1" t="s">
        <v>62</v>
      </c>
      <c r="I2303" s="1" t="s">
        <v>74</v>
      </c>
      <c r="J2303" s="1" t="s">
        <v>64</v>
      </c>
      <c r="K2303" s="1" t="s">
        <v>71</v>
      </c>
      <c r="L2303" s="1" t="s">
        <v>56</v>
      </c>
      <c r="M2303" s="20">
        <v>42965</v>
      </c>
      <c r="N2303" s="21">
        <f>E2303-G2303</f>
        <v>670.91</v>
      </c>
      <c r="O2303" s="19">
        <f>M2303-B2303</f>
        <v>2</v>
      </c>
    </row>
    <row r="2304" spans="1:15">
      <c r="A2304" s="1">
        <v>10342</v>
      </c>
      <c r="B2304" s="20">
        <v>43425</v>
      </c>
      <c r="C2304" s="1" t="s">
        <v>92</v>
      </c>
      <c r="D2304" s="1">
        <v>38</v>
      </c>
      <c r="E2304" s="1">
        <v>11307.17</v>
      </c>
      <c r="F2304" s="1" t="s">
        <v>51</v>
      </c>
      <c r="G2304" s="1">
        <v>12.5</v>
      </c>
      <c r="H2304" s="1" t="s">
        <v>52</v>
      </c>
      <c r="I2304" s="1" t="s">
        <v>63</v>
      </c>
      <c r="J2304" s="1" t="s">
        <v>64</v>
      </c>
      <c r="K2304" s="1" t="s">
        <v>96</v>
      </c>
      <c r="L2304" s="1" t="s">
        <v>104</v>
      </c>
      <c r="M2304" s="20">
        <v>43426</v>
      </c>
      <c r="N2304" s="21">
        <f>E2304-G2304</f>
        <v>11294.67</v>
      </c>
      <c r="O2304" s="19">
        <f>M2304-B2304</f>
        <v>1</v>
      </c>
    </row>
    <row r="2305" spans="1:15">
      <c r="A2305" s="1">
        <v>50854</v>
      </c>
      <c r="B2305" s="20">
        <v>43450</v>
      </c>
      <c r="C2305" s="1" t="s">
        <v>50</v>
      </c>
      <c r="D2305" s="1">
        <v>42</v>
      </c>
      <c r="E2305" s="1">
        <v>483.8</v>
      </c>
      <c r="F2305" s="1" t="s">
        <v>69</v>
      </c>
      <c r="G2305" s="1">
        <v>3.6</v>
      </c>
      <c r="H2305" s="1" t="s">
        <v>52</v>
      </c>
      <c r="I2305" s="1" t="s">
        <v>53</v>
      </c>
      <c r="J2305" s="1" t="s">
        <v>54</v>
      </c>
      <c r="K2305" s="1" t="s">
        <v>75</v>
      </c>
      <c r="L2305" s="1" t="s">
        <v>90</v>
      </c>
      <c r="M2305" s="20">
        <v>43450</v>
      </c>
      <c r="N2305" s="21">
        <f>E2305-G2305</f>
        <v>480.2</v>
      </c>
      <c r="O2305" s="19">
        <f>M2305-B2305</f>
        <v>0</v>
      </c>
    </row>
    <row r="2306" spans="1:15">
      <c r="A2306" s="1">
        <v>58337</v>
      </c>
      <c r="B2306" s="20">
        <v>42517</v>
      </c>
      <c r="C2306" s="1" t="s">
        <v>85</v>
      </c>
      <c r="D2306" s="1">
        <v>18</v>
      </c>
      <c r="E2306" s="1">
        <v>113.9015</v>
      </c>
      <c r="F2306" s="1" t="s">
        <v>51</v>
      </c>
      <c r="G2306" s="1">
        <v>2.4</v>
      </c>
      <c r="H2306" s="1" t="s">
        <v>78</v>
      </c>
      <c r="I2306" s="1" t="s">
        <v>53</v>
      </c>
      <c r="J2306" s="1" t="s">
        <v>54</v>
      </c>
      <c r="K2306" s="1" t="s">
        <v>100</v>
      </c>
      <c r="L2306" s="1" t="s">
        <v>76</v>
      </c>
      <c r="M2306" s="20">
        <v>42519</v>
      </c>
      <c r="N2306" s="21">
        <f>E2306-G2306</f>
        <v>111.50149999999999</v>
      </c>
      <c r="O2306" s="19">
        <f>M2306-B2306</f>
        <v>2</v>
      </c>
    </row>
    <row r="2307" spans="1:15">
      <c r="A2307" s="1">
        <v>9286</v>
      </c>
      <c r="B2307" s="20">
        <v>43192</v>
      </c>
      <c r="C2307" s="1" t="s">
        <v>50</v>
      </c>
      <c r="D2307" s="1">
        <v>26</v>
      </c>
      <c r="E2307" s="1">
        <v>131.78120000000001</v>
      </c>
      <c r="F2307" s="1" t="s">
        <v>51</v>
      </c>
      <c r="G2307" s="1">
        <v>0.9</v>
      </c>
      <c r="H2307" s="1" t="s">
        <v>88</v>
      </c>
      <c r="I2307" s="1" t="s">
        <v>63</v>
      </c>
      <c r="J2307" s="1" t="s">
        <v>54</v>
      </c>
      <c r="K2307" s="1" t="s">
        <v>101</v>
      </c>
      <c r="L2307" s="1" t="s">
        <v>76</v>
      </c>
      <c r="M2307" s="20">
        <v>43194</v>
      </c>
      <c r="N2307" s="21">
        <f>E2307-G2307</f>
        <v>130.88120000000001</v>
      </c>
      <c r="O2307" s="19">
        <f>M2307-B2307</f>
        <v>2</v>
      </c>
    </row>
    <row r="2308" spans="1:15">
      <c r="A2308" s="1">
        <v>57766</v>
      </c>
      <c r="B2308" s="20">
        <v>42854</v>
      </c>
      <c r="C2308" s="1" t="s">
        <v>57</v>
      </c>
      <c r="D2308" s="1">
        <v>17</v>
      </c>
      <c r="E2308" s="1">
        <v>554.24</v>
      </c>
      <c r="F2308" s="1" t="s">
        <v>51</v>
      </c>
      <c r="G2308" s="1">
        <v>21.4</v>
      </c>
      <c r="H2308" s="1" t="s">
        <v>88</v>
      </c>
      <c r="I2308" s="1" t="s">
        <v>63</v>
      </c>
      <c r="J2308" s="1" t="s">
        <v>54</v>
      </c>
      <c r="K2308" s="1" t="s">
        <v>58</v>
      </c>
      <c r="L2308" s="1" t="s">
        <v>56</v>
      </c>
      <c r="M2308" s="20">
        <v>42857</v>
      </c>
      <c r="N2308" s="21">
        <f>E2308-G2308</f>
        <v>532.84</v>
      </c>
      <c r="O2308" s="19">
        <f>M2308-B2308</f>
        <v>3</v>
      </c>
    </row>
    <row r="2309" spans="1:15">
      <c r="A2309" s="1">
        <v>30658</v>
      </c>
      <c r="B2309" s="20">
        <v>43184</v>
      </c>
      <c r="C2309" s="1" t="s">
        <v>92</v>
      </c>
      <c r="D2309" s="1">
        <v>44</v>
      </c>
      <c r="E2309" s="1">
        <v>6463.04</v>
      </c>
      <c r="F2309" s="1" t="s">
        <v>51</v>
      </c>
      <c r="G2309" s="1">
        <v>37.5</v>
      </c>
      <c r="H2309" s="1" t="s">
        <v>62</v>
      </c>
      <c r="I2309" s="1" t="s">
        <v>53</v>
      </c>
      <c r="J2309" s="1" t="s">
        <v>54</v>
      </c>
      <c r="K2309" s="1" t="s">
        <v>82</v>
      </c>
      <c r="L2309" s="1" t="s">
        <v>104</v>
      </c>
      <c r="M2309" s="20">
        <v>43186</v>
      </c>
      <c r="N2309" s="21">
        <f>E2309-G2309</f>
        <v>6425.54</v>
      </c>
      <c r="O2309" s="19">
        <f>M2309-B2309</f>
        <v>2</v>
      </c>
    </row>
    <row r="2310" spans="1:15">
      <c r="A2310" s="1">
        <v>44134</v>
      </c>
      <c r="B2310" s="20">
        <v>42672</v>
      </c>
      <c r="C2310" s="1" t="s">
        <v>57</v>
      </c>
      <c r="D2310" s="1">
        <v>35</v>
      </c>
      <c r="E2310" s="1">
        <v>663.42</v>
      </c>
      <c r="F2310" s="1" t="s">
        <v>51</v>
      </c>
      <c r="G2310" s="1">
        <v>9.6</v>
      </c>
      <c r="H2310" s="1" t="s">
        <v>78</v>
      </c>
      <c r="I2310" s="1" t="s">
        <v>70</v>
      </c>
      <c r="J2310" s="1" t="s">
        <v>79</v>
      </c>
      <c r="K2310" s="1" t="s">
        <v>87</v>
      </c>
      <c r="L2310" s="1" t="s">
        <v>90</v>
      </c>
      <c r="M2310" s="20">
        <v>42674</v>
      </c>
      <c r="N2310" s="21">
        <f>E2310-G2310</f>
        <v>653.81999999999994</v>
      </c>
      <c r="O2310" s="19">
        <f>M2310-B2310</f>
        <v>2</v>
      </c>
    </row>
    <row r="2311" spans="1:15">
      <c r="A2311" s="1">
        <v>39238</v>
      </c>
      <c r="B2311" s="20">
        <v>43003</v>
      </c>
      <c r="C2311" s="1" t="s">
        <v>50</v>
      </c>
      <c r="D2311" s="1">
        <v>9</v>
      </c>
      <c r="E2311" s="1">
        <v>399.62</v>
      </c>
      <c r="F2311" s="1" t="s">
        <v>69</v>
      </c>
      <c r="G2311" s="1">
        <v>3.2</v>
      </c>
      <c r="H2311" s="1" t="s">
        <v>78</v>
      </c>
      <c r="I2311" s="1" t="s">
        <v>53</v>
      </c>
      <c r="J2311" s="1" t="s">
        <v>54</v>
      </c>
      <c r="K2311" s="1" t="s">
        <v>55</v>
      </c>
      <c r="L2311" s="1" t="s">
        <v>56</v>
      </c>
      <c r="M2311" s="20">
        <v>43004</v>
      </c>
      <c r="N2311" s="21">
        <f>E2311-G2311</f>
        <v>396.42</v>
      </c>
      <c r="O2311" s="19">
        <f>M2311-B2311</f>
        <v>1</v>
      </c>
    </row>
    <row r="2312" spans="1:15">
      <c r="A2312" s="1">
        <v>2848</v>
      </c>
      <c r="B2312" s="20">
        <v>43533</v>
      </c>
      <c r="C2312" s="1" t="s">
        <v>50</v>
      </c>
      <c r="D2312" s="1">
        <v>35</v>
      </c>
      <c r="E2312" s="1">
        <v>1579.74</v>
      </c>
      <c r="F2312" s="1" t="s">
        <v>69</v>
      </c>
      <c r="G2312" s="1">
        <v>17</v>
      </c>
      <c r="H2312" s="1" t="s">
        <v>73</v>
      </c>
      <c r="I2312" s="1" t="s">
        <v>70</v>
      </c>
      <c r="J2312" s="1" t="s">
        <v>79</v>
      </c>
      <c r="K2312" s="1" t="s">
        <v>87</v>
      </c>
      <c r="L2312" s="1" t="s">
        <v>66</v>
      </c>
      <c r="M2312" s="20">
        <v>43535</v>
      </c>
      <c r="N2312" s="21">
        <f>E2312-G2312</f>
        <v>1562.74</v>
      </c>
      <c r="O2312" s="19">
        <f>M2312-B2312</f>
        <v>2</v>
      </c>
    </row>
    <row r="2313" spans="1:15">
      <c r="A2313" s="1">
        <v>31399</v>
      </c>
      <c r="B2313" s="20">
        <v>43408</v>
      </c>
      <c r="C2313" s="1" t="s">
        <v>61</v>
      </c>
      <c r="D2313" s="1">
        <v>9</v>
      </c>
      <c r="E2313" s="1">
        <v>360.80770000000001</v>
      </c>
      <c r="F2313" s="1" t="s">
        <v>51</v>
      </c>
      <c r="G2313" s="1">
        <v>5.3</v>
      </c>
      <c r="H2313" s="1" t="s">
        <v>88</v>
      </c>
      <c r="I2313" s="1" t="s">
        <v>63</v>
      </c>
      <c r="J2313" s="1" t="s">
        <v>64</v>
      </c>
      <c r="K2313" s="1" t="s">
        <v>65</v>
      </c>
      <c r="L2313" s="1" t="s">
        <v>56</v>
      </c>
      <c r="M2313" s="20">
        <v>43409</v>
      </c>
      <c r="N2313" s="21">
        <f>E2313-G2313</f>
        <v>355.5077</v>
      </c>
      <c r="O2313" s="19">
        <f>M2313-B2313</f>
        <v>1</v>
      </c>
    </row>
    <row r="2314" spans="1:15">
      <c r="A2314" s="1">
        <v>17216</v>
      </c>
      <c r="B2314" s="20">
        <v>43612</v>
      </c>
      <c r="C2314" s="1" t="s">
        <v>92</v>
      </c>
      <c r="D2314" s="1">
        <v>7</v>
      </c>
      <c r="E2314" s="1">
        <v>2392.69</v>
      </c>
      <c r="F2314" s="1" t="s">
        <v>77</v>
      </c>
      <c r="G2314" s="1">
        <v>63.1</v>
      </c>
      <c r="H2314" s="1" t="s">
        <v>78</v>
      </c>
      <c r="I2314" s="1" t="s">
        <v>74</v>
      </c>
      <c r="J2314" s="1" t="s">
        <v>79</v>
      </c>
      <c r="K2314" s="1" t="s">
        <v>80</v>
      </c>
      <c r="L2314" s="1" t="s">
        <v>81</v>
      </c>
      <c r="M2314" s="20">
        <v>43613</v>
      </c>
      <c r="N2314" s="21">
        <f>E2314-G2314</f>
        <v>2329.59</v>
      </c>
      <c r="O2314" s="19">
        <f>M2314-B2314</f>
        <v>1</v>
      </c>
    </row>
    <row r="2315" spans="1:15">
      <c r="A2315" s="1">
        <v>36931</v>
      </c>
      <c r="B2315" s="20">
        <v>43118</v>
      </c>
      <c r="C2315" s="1" t="s">
        <v>61</v>
      </c>
      <c r="D2315" s="1">
        <v>46</v>
      </c>
      <c r="E2315" s="1">
        <v>193.2</v>
      </c>
      <c r="F2315" s="1" t="s">
        <v>51</v>
      </c>
      <c r="G2315" s="1">
        <v>1.7</v>
      </c>
      <c r="H2315" s="1" t="s">
        <v>95</v>
      </c>
      <c r="I2315" s="1" t="s">
        <v>70</v>
      </c>
      <c r="J2315" s="1" t="s">
        <v>54</v>
      </c>
      <c r="K2315" s="1" t="s">
        <v>100</v>
      </c>
      <c r="L2315" s="1" t="s">
        <v>76</v>
      </c>
      <c r="M2315" s="20">
        <v>43118</v>
      </c>
      <c r="N2315" s="21">
        <f>E2315-G2315</f>
        <v>191.5</v>
      </c>
      <c r="O2315" s="19">
        <f>M2315-B2315</f>
        <v>0</v>
      </c>
    </row>
    <row r="2316" spans="1:15">
      <c r="A2316" s="1">
        <v>28772</v>
      </c>
      <c r="B2316" s="20">
        <v>42406</v>
      </c>
      <c r="C2316" s="1" t="s">
        <v>57</v>
      </c>
      <c r="D2316" s="1">
        <v>16</v>
      </c>
      <c r="E2316" s="1">
        <v>1017</v>
      </c>
      <c r="F2316" s="1" t="s">
        <v>51</v>
      </c>
      <c r="G2316" s="1">
        <v>73.8</v>
      </c>
      <c r="H2316" s="1" t="s">
        <v>91</v>
      </c>
      <c r="I2316" s="1" t="s">
        <v>74</v>
      </c>
      <c r="J2316" s="1" t="s">
        <v>79</v>
      </c>
      <c r="K2316" s="1" t="s">
        <v>114</v>
      </c>
      <c r="L2316" s="1" t="s">
        <v>104</v>
      </c>
      <c r="M2316" s="20">
        <v>42407</v>
      </c>
      <c r="N2316" s="21">
        <f>E2316-G2316</f>
        <v>943.2</v>
      </c>
      <c r="O2316" s="19">
        <f>M2316-B2316</f>
        <v>1</v>
      </c>
    </row>
    <row r="2317" spans="1:15">
      <c r="A2317" s="1">
        <v>36131</v>
      </c>
      <c r="B2317" s="20">
        <v>42506</v>
      </c>
      <c r="C2317" s="1" t="s">
        <v>57</v>
      </c>
      <c r="D2317" s="1">
        <v>26</v>
      </c>
      <c r="E2317" s="1">
        <v>527.97</v>
      </c>
      <c r="F2317" s="1" t="s">
        <v>51</v>
      </c>
      <c r="G2317" s="1">
        <v>4.4000000000000004</v>
      </c>
      <c r="H2317" s="1" t="s">
        <v>73</v>
      </c>
      <c r="I2317" s="1" t="s">
        <v>70</v>
      </c>
      <c r="J2317" s="1" t="s">
        <v>54</v>
      </c>
      <c r="K2317" s="1" t="s">
        <v>100</v>
      </c>
      <c r="L2317" s="1" t="s">
        <v>76</v>
      </c>
      <c r="M2317" s="20">
        <v>42507</v>
      </c>
      <c r="N2317" s="21">
        <f>E2317-G2317</f>
        <v>523.57000000000005</v>
      </c>
      <c r="O2317" s="19">
        <f>M2317-B2317</f>
        <v>1</v>
      </c>
    </row>
    <row r="2318" spans="1:15">
      <c r="A2318" s="1">
        <v>42177</v>
      </c>
      <c r="B2318" s="20">
        <v>43615</v>
      </c>
      <c r="C2318" s="1" t="s">
        <v>61</v>
      </c>
      <c r="D2318" s="1">
        <v>38</v>
      </c>
      <c r="E2318" s="1">
        <v>423.55</v>
      </c>
      <c r="F2318" s="1" t="s">
        <v>51</v>
      </c>
      <c r="G2318" s="1">
        <v>6.4</v>
      </c>
      <c r="H2318" s="1" t="s">
        <v>73</v>
      </c>
      <c r="I2318" s="1" t="s">
        <v>74</v>
      </c>
      <c r="J2318" s="1" t="s">
        <v>79</v>
      </c>
      <c r="K2318" s="1" t="s">
        <v>87</v>
      </c>
      <c r="L2318" s="1" t="s">
        <v>66</v>
      </c>
      <c r="M2318" s="20">
        <v>43618</v>
      </c>
      <c r="N2318" s="21">
        <f>E2318-G2318</f>
        <v>417.15000000000003</v>
      </c>
      <c r="O2318" s="19">
        <f>M2318-B2318</f>
        <v>3</v>
      </c>
    </row>
    <row r="2319" spans="1:15">
      <c r="A2319" s="1">
        <v>43013</v>
      </c>
      <c r="B2319" s="20">
        <v>43211</v>
      </c>
      <c r="C2319" s="1" t="s">
        <v>85</v>
      </c>
      <c r="D2319" s="1">
        <v>50</v>
      </c>
      <c r="E2319" s="1">
        <v>2608.31</v>
      </c>
      <c r="F2319" s="1" t="s">
        <v>51</v>
      </c>
      <c r="G2319" s="1">
        <v>23.8</v>
      </c>
      <c r="H2319" s="1" t="s">
        <v>88</v>
      </c>
      <c r="I2319" s="1" t="s">
        <v>70</v>
      </c>
      <c r="J2319" s="1" t="s">
        <v>79</v>
      </c>
      <c r="K2319" s="1" t="s">
        <v>87</v>
      </c>
      <c r="L2319" s="1" t="s">
        <v>104</v>
      </c>
      <c r="M2319" s="20">
        <v>43215</v>
      </c>
      <c r="N2319" s="21">
        <f>E2319-G2319</f>
        <v>2584.5099999999998</v>
      </c>
      <c r="O2319" s="19">
        <f>M2319-B2319</f>
        <v>4</v>
      </c>
    </row>
    <row r="2320" spans="1:15">
      <c r="A2320" s="1">
        <v>17252</v>
      </c>
      <c r="B2320" s="20">
        <v>43218</v>
      </c>
      <c r="C2320" s="1" t="s">
        <v>61</v>
      </c>
      <c r="D2320" s="1">
        <v>48</v>
      </c>
      <c r="E2320" s="1">
        <v>2443.0454</v>
      </c>
      <c r="F2320" s="1" t="s">
        <v>51</v>
      </c>
      <c r="G2320" s="1">
        <v>6.4</v>
      </c>
      <c r="H2320" s="1" t="s">
        <v>52</v>
      </c>
      <c r="I2320" s="1" t="s">
        <v>63</v>
      </c>
      <c r="J2320" s="1" t="s">
        <v>54</v>
      </c>
      <c r="K2320" s="1" t="s">
        <v>101</v>
      </c>
      <c r="L2320" s="1" t="s">
        <v>56</v>
      </c>
      <c r="M2320" s="20">
        <v>43219</v>
      </c>
      <c r="N2320" s="21">
        <f>E2320-G2320</f>
        <v>2436.6453999999999</v>
      </c>
      <c r="O2320" s="19">
        <f>M2320-B2320</f>
        <v>1</v>
      </c>
    </row>
    <row r="2321" spans="1:15">
      <c r="A2321" s="1">
        <v>12773</v>
      </c>
      <c r="B2321" s="20">
        <v>43110</v>
      </c>
      <c r="C2321" s="1" t="s">
        <v>85</v>
      </c>
      <c r="D2321" s="1">
        <v>6</v>
      </c>
      <c r="E2321" s="1">
        <v>18.190000000000001</v>
      </c>
      <c r="F2321" s="1" t="s">
        <v>51</v>
      </c>
      <c r="G2321" s="1">
        <v>1.6</v>
      </c>
      <c r="H2321" s="1" t="s">
        <v>119</v>
      </c>
      <c r="I2321" s="1" t="s">
        <v>53</v>
      </c>
      <c r="J2321" s="1" t="s">
        <v>54</v>
      </c>
      <c r="K2321" s="1" t="s">
        <v>55</v>
      </c>
      <c r="L2321" s="1" t="s">
        <v>56</v>
      </c>
      <c r="M2321" s="20">
        <v>43112</v>
      </c>
      <c r="N2321" s="21">
        <f>E2321-G2321</f>
        <v>16.59</v>
      </c>
      <c r="O2321" s="19">
        <f>M2321-B2321</f>
        <v>2</v>
      </c>
    </row>
    <row r="2322" spans="1:15">
      <c r="A2322" s="1">
        <v>29958</v>
      </c>
      <c r="B2322" s="20">
        <v>43105</v>
      </c>
      <c r="C2322" s="1" t="s">
        <v>57</v>
      </c>
      <c r="D2322" s="1">
        <v>32</v>
      </c>
      <c r="E2322" s="1">
        <v>15901.34</v>
      </c>
      <c r="F2322" s="1" t="s">
        <v>77</v>
      </c>
      <c r="G2322" s="1">
        <v>27.8</v>
      </c>
      <c r="H2322" s="1" t="s">
        <v>78</v>
      </c>
      <c r="I2322" s="1" t="s">
        <v>63</v>
      </c>
      <c r="J2322" s="1" t="s">
        <v>79</v>
      </c>
      <c r="K2322" s="1" t="s">
        <v>80</v>
      </c>
      <c r="L2322" s="1" t="s">
        <v>81</v>
      </c>
      <c r="M2322" s="20">
        <v>43107</v>
      </c>
      <c r="N2322" s="21">
        <f>E2322-G2322</f>
        <v>15873.54</v>
      </c>
      <c r="O2322" s="19">
        <f>M2322-B2322</f>
        <v>2</v>
      </c>
    </row>
    <row r="2323" spans="1:15">
      <c r="A2323" s="1">
        <v>18593</v>
      </c>
      <c r="B2323" s="20">
        <v>43364</v>
      </c>
      <c r="C2323" s="1" t="s">
        <v>57</v>
      </c>
      <c r="D2323" s="1">
        <v>19</v>
      </c>
      <c r="E2323" s="1">
        <v>1125.6300000000001</v>
      </c>
      <c r="F2323" s="1" t="s">
        <v>77</v>
      </c>
      <c r="G2323" s="1">
        <v>95.6</v>
      </c>
      <c r="H2323" s="1" t="s">
        <v>88</v>
      </c>
      <c r="I2323" s="1" t="s">
        <v>53</v>
      </c>
      <c r="J2323" s="1" t="s">
        <v>79</v>
      </c>
      <c r="K2323" s="1" t="s">
        <v>114</v>
      </c>
      <c r="L2323" s="1" t="s">
        <v>115</v>
      </c>
      <c r="M2323" s="20">
        <v>43366</v>
      </c>
      <c r="N2323" s="21">
        <f>E2323-G2323</f>
        <v>1030.0300000000002</v>
      </c>
      <c r="O2323" s="19">
        <f>M2323-B2323</f>
        <v>2</v>
      </c>
    </row>
    <row r="2324" spans="1:15">
      <c r="A2324" s="1">
        <v>39745</v>
      </c>
      <c r="B2324" s="20">
        <v>43223</v>
      </c>
      <c r="C2324" s="1" t="s">
        <v>61</v>
      </c>
      <c r="D2324" s="1">
        <v>8</v>
      </c>
      <c r="E2324" s="1">
        <v>1022.16</v>
      </c>
      <c r="F2324" s="1" t="s">
        <v>77</v>
      </c>
      <c r="G2324" s="1">
        <v>60.1</v>
      </c>
      <c r="H2324" s="1" t="s">
        <v>73</v>
      </c>
      <c r="I2324" s="1" t="s">
        <v>53</v>
      </c>
      <c r="J2324" s="1" t="s">
        <v>64</v>
      </c>
      <c r="K2324" s="1" t="s">
        <v>97</v>
      </c>
      <c r="L2324" s="1" t="s">
        <v>81</v>
      </c>
      <c r="M2324" s="20">
        <v>43224</v>
      </c>
      <c r="N2324" s="21">
        <f>E2324-G2324</f>
        <v>962.06</v>
      </c>
      <c r="O2324" s="19">
        <f>M2324-B2324</f>
        <v>1</v>
      </c>
    </row>
    <row r="2325" spans="1:15">
      <c r="A2325" s="1">
        <v>32871</v>
      </c>
      <c r="B2325" s="20">
        <v>43764</v>
      </c>
      <c r="C2325" s="1" t="s">
        <v>57</v>
      </c>
      <c r="D2325" s="1">
        <v>9</v>
      </c>
      <c r="E2325" s="1">
        <v>115.47</v>
      </c>
      <c r="F2325" s="1" t="s">
        <v>51</v>
      </c>
      <c r="G2325" s="1">
        <v>7</v>
      </c>
      <c r="H2325" s="1" t="s">
        <v>52</v>
      </c>
      <c r="I2325" s="1" t="s">
        <v>74</v>
      </c>
      <c r="J2325" s="1" t="s">
        <v>64</v>
      </c>
      <c r="K2325" s="1" t="s">
        <v>71</v>
      </c>
      <c r="L2325" s="1" t="s">
        <v>56</v>
      </c>
      <c r="M2325" s="20">
        <v>43766</v>
      </c>
      <c r="N2325" s="21">
        <f>E2325-G2325</f>
        <v>108.47</v>
      </c>
      <c r="O2325" s="19">
        <f>M2325-B2325</f>
        <v>2</v>
      </c>
    </row>
    <row r="2326" spans="1:15">
      <c r="A2326" s="1">
        <v>10981</v>
      </c>
      <c r="B2326" s="20">
        <v>42868</v>
      </c>
      <c r="C2326" s="1" t="s">
        <v>57</v>
      </c>
      <c r="D2326" s="1">
        <v>41</v>
      </c>
      <c r="E2326" s="1">
        <v>78.5</v>
      </c>
      <c r="F2326" s="1" t="s">
        <v>51</v>
      </c>
      <c r="G2326" s="1">
        <v>2.8</v>
      </c>
      <c r="H2326" s="1" t="s">
        <v>88</v>
      </c>
      <c r="I2326" s="1" t="s">
        <v>70</v>
      </c>
      <c r="J2326" s="1" t="s">
        <v>54</v>
      </c>
      <c r="K2326" s="1" t="s">
        <v>123</v>
      </c>
      <c r="L2326" s="1" t="s">
        <v>76</v>
      </c>
      <c r="M2326" s="20">
        <v>42870</v>
      </c>
      <c r="N2326" s="21">
        <f>E2326-G2326</f>
        <v>75.7</v>
      </c>
      <c r="O2326" s="19">
        <f>M2326-B2326</f>
        <v>2</v>
      </c>
    </row>
    <row r="2327" spans="1:15">
      <c r="A2327" s="1">
        <v>46023</v>
      </c>
      <c r="B2327" s="20">
        <v>43548</v>
      </c>
      <c r="C2327" s="1" t="s">
        <v>61</v>
      </c>
      <c r="D2327" s="1">
        <v>50</v>
      </c>
      <c r="E2327" s="1">
        <v>1178.8832</v>
      </c>
      <c r="F2327" s="1" t="s">
        <v>51</v>
      </c>
      <c r="G2327" s="1">
        <v>15</v>
      </c>
      <c r="H2327" s="1" t="s">
        <v>88</v>
      </c>
      <c r="I2327" s="1" t="s">
        <v>74</v>
      </c>
      <c r="J2327" s="1" t="s">
        <v>54</v>
      </c>
      <c r="K2327" s="1" t="s">
        <v>98</v>
      </c>
      <c r="L2327" s="1" t="s">
        <v>66</v>
      </c>
      <c r="M2327" s="20">
        <v>43549</v>
      </c>
      <c r="N2327" s="21">
        <f>E2327-G2327</f>
        <v>1163.8832</v>
      </c>
      <c r="O2327" s="19">
        <f>M2327-B2327</f>
        <v>1</v>
      </c>
    </row>
    <row r="2328" spans="1:15">
      <c r="A2328" s="1">
        <v>31392</v>
      </c>
      <c r="B2328" s="20">
        <v>42860</v>
      </c>
      <c r="C2328" s="1" t="s">
        <v>85</v>
      </c>
      <c r="D2328" s="1">
        <v>44</v>
      </c>
      <c r="E2328" s="1">
        <v>3476.53</v>
      </c>
      <c r="F2328" s="1" t="s">
        <v>51</v>
      </c>
      <c r="G2328" s="1">
        <v>37.5</v>
      </c>
      <c r="H2328" s="1" t="s">
        <v>52</v>
      </c>
      <c r="I2328" s="1" t="s">
        <v>70</v>
      </c>
      <c r="J2328" s="1" t="s">
        <v>54</v>
      </c>
      <c r="K2328" s="1" t="s">
        <v>82</v>
      </c>
      <c r="L2328" s="1" t="s">
        <v>104</v>
      </c>
      <c r="M2328" s="20">
        <v>42864</v>
      </c>
      <c r="N2328" s="21">
        <f>E2328-G2328</f>
        <v>3439.03</v>
      </c>
      <c r="O2328" s="19">
        <f>M2328-B2328</f>
        <v>4</v>
      </c>
    </row>
    <row r="2329" spans="1:15">
      <c r="A2329" s="1">
        <v>17926</v>
      </c>
      <c r="B2329" s="20">
        <v>43413</v>
      </c>
      <c r="C2329" s="1" t="s">
        <v>50</v>
      </c>
      <c r="D2329" s="1">
        <v>37</v>
      </c>
      <c r="E2329" s="1">
        <v>650.91309999999999</v>
      </c>
      <c r="F2329" s="1" t="s">
        <v>51</v>
      </c>
      <c r="G2329" s="1">
        <v>9.4</v>
      </c>
      <c r="H2329" s="1" t="s">
        <v>73</v>
      </c>
      <c r="I2329" s="1" t="s">
        <v>63</v>
      </c>
      <c r="J2329" s="1" t="s">
        <v>54</v>
      </c>
      <c r="K2329" s="1" t="s">
        <v>82</v>
      </c>
      <c r="L2329" s="1" t="s">
        <v>56</v>
      </c>
      <c r="M2329" s="20">
        <v>43415</v>
      </c>
      <c r="N2329" s="21">
        <f>E2329-G2329</f>
        <v>641.51310000000001</v>
      </c>
      <c r="O2329" s="19">
        <f>M2329-B2329</f>
        <v>2</v>
      </c>
    </row>
    <row r="2330" spans="1:15">
      <c r="A2330" s="1">
        <v>34017</v>
      </c>
      <c r="B2330" s="20">
        <v>42451</v>
      </c>
      <c r="C2330" s="1" t="s">
        <v>57</v>
      </c>
      <c r="D2330" s="1">
        <v>20</v>
      </c>
      <c r="E2330" s="1">
        <v>110.63</v>
      </c>
      <c r="F2330" s="1" t="s">
        <v>69</v>
      </c>
      <c r="G2330" s="1">
        <v>0.8</v>
      </c>
      <c r="H2330" s="1" t="s">
        <v>52</v>
      </c>
      <c r="I2330" s="1" t="s">
        <v>53</v>
      </c>
      <c r="J2330" s="1" t="s">
        <v>54</v>
      </c>
      <c r="K2330" s="1" t="s">
        <v>100</v>
      </c>
      <c r="L2330" s="1" t="s">
        <v>76</v>
      </c>
      <c r="M2330" s="20">
        <v>42451</v>
      </c>
      <c r="N2330" s="21">
        <f>E2330-G2330</f>
        <v>109.83</v>
      </c>
      <c r="O2330" s="19">
        <f>M2330-B2330</f>
        <v>0</v>
      </c>
    </row>
    <row r="2331" spans="1:15">
      <c r="A2331" s="1">
        <v>17698</v>
      </c>
      <c r="B2331" s="20">
        <v>43598</v>
      </c>
      <c r="C2331" s="1" t="s">
        <v>57</v>
      </c>
      <c r="D2331" s="1">
        <v>22</v>
      </c>
      <c r="E2331" s="1">
        <v>1196.53</v>
      </c>
      <c r="F2331" s="1" t="s">
        <v>51</v>
      </c>
      <c r="G2331" s="1">
        <v>9.6</v>
      </c>
      <c r="H2331" s="1" t="s">
        <v>86</v>
      </c>
      <c r="I2331" s="1" t="s">
        <v>53</v>
      </c>
      <c r="J2331" s="1" t="s">
        <v>64</v>
      </c>
      <c r="K2331" s="1" t="s">
        <v>65</v>
      </c>
      <c r="L2331" s="1" t="s">
        <v>56</v>
      </c>
      <c r="M2331" s="20">
        <v>43600</v>
      </c>
      <c r="N2331" s="21">
        <f>E2331-G2331</f>
        <v>1186.93</v>
      </c>
      <c r="O2331" s="19">
        <f>M2331-B2331</f>
        <v>2</v>
      </c>
    </row>
    <row r="2332" spans="1:15">
      <c r="A2332" s="1">
        <v>40772</v>
      </c>
      <c r="B2332" s="20">
        <v>43508</v>
      </c>
      <c r="C2332" s="1" t="s">
        <v>50</v>
      </c>
      <c r="D2332" s="1">
        <v>15</v>
      </c>
      <c r="E2332" s="1">
        <v>137.25</v>
      </c>
      <c r="F2332" s="1" t="s">
        <v>51</v>
      </c>
      <c r="G2332" s="1">
        <v>3</v>
      </c>
      <c r="H2332" s="1" t="s">
        <v>91</v>
      </c>
      <c r="I2332" s="1" t="s">
        <v>63</v>
      </c>
      <c r="J2332" s="1" t="s">
        <v>54</v>
      </c>
      <c r="K2332" s="1" t="s">
        <v>123</v>
      </c>
      <c r="L2332" s="1" t="s">
        <v>76</v>
      </c>
      <c r="M2332" s="20">
        <v>43509</v>
      </c>
      <c r="N2332" s="21">
        <f>E2332-G2332</f>
        <v>134.25</v>
      </c>
      <c r="O2332" s="19">
        <f>M2332-B2332</f>
        <v>1</v>
      </c>
    </row>
    <row r="2333" spans="1:15">
      <c r="A2333" s="1">
        <v>56581</v>
      </c>
      <c r="B2333" s="20">
        <v>42408</v>
      </c>
      <c r="C2333" s="1" t="s">
        <v>57</v>
      </c>
      <c r="D2333" s="1">
        <v>20</v>
      </c>
      <c r="E2333" s="1">
        <v>2167.83</v>
      </c>
      <c r="F2333" s="1" t="s">
        <v>69</v>
      </c>
      <c r="G2333" s="1">
        <v>15</v>
      </c>
      <c r="H2333" s="1" t="s">
        <v>88</v>
      </c>
      <c r="I2333" s="1" t="s">
        <v>63</v>
      </c>
      <c r="J2333" s="1" t="s">
        <v>79</v>
      </c>
      <c r="K2333" s="1" t="s">
        <v>87</v>
      </c>
      <c r="L2333" s="1" t="s">
        <v>66</v>
      </c>
      <c r="M2333" s="20">
        <v>42411</v>
      </c>
      <c r="N2333" s="21">
        <f>E2333-G2333</f>
        <v>2152.83</v>
      </c>
      <c r="O2333" s="19">
        <f>M2333-B2333</f>
        <v>3</v>
      </c>
    </row>
    <row r="2334" spans="1:15">
      <c r="A2334" s="1">
        <v>36709</v>
      </c>
      <c r="B2334" s="20">
        <v>43700</v>
      </c>
      <c r="C2334" s="1" t="s">
        <v>50</v>
      </c>
      <c r="D2334" s="1">
        <v>42</v>
      </c>
      <c r="E2334" s="1">
        <v>2402.89</v>
      </c>
      <c r="F2334" s="1" t="s">
        <v>51</v>
      </c>
      <c r="G2334" s="1">
        <v>9.6</v>
      </c>
      <c r="H2334" s="1" t="s">
        <v>91</v>
      </c>
      <c r="I2334" s="1" t="s">
        <v>53</v>
      </c>
      <c r="J2334" s="1" t="s">
        <v>64</v>
      </c>
      <c r="K2334" s="1" t="s">
        <v>65</v>
      </c>
      <c r="L2334" s="1" t="s">
        <v>56</v>
      </c>
      <c r="M2334" s="20">
        <v>43702</v>
      </c>
      <c r="N2334" s="21">
        <f>E2334-G2334</f>
        <v>2393.29</v>
      </c>
      <c r="O2334" s="19">
        <f>M2334-B2334</f>
        <v>2</v>
      </c>
    </row>
    <row r="2335" spans="1:15">
      <c r="A2335" s="1">
        <v>55300</v>
      </c>
      <c r="B2335" s="20">
        <v>42420</v>
      </c>
      <c r="C2335" s="1" t="s">
        <v>57</v>
      </c>
      <c r="D2335" s="1">
        <v>48</v>
      </c>
      <c r="E2335" s="1">
        <v>193.11</v>
      </c>
      <c r="F2335" s="1" t="s">
        <v>51</v>
      </c>
      <c r="G2335" s="1">
        <v>0.5</v>
      </c>
      <c r="H2335" s="1" t="s">
        <v>52</v>
      </c>
      <c r="I2335" s="1" t="s">
        <v>63</v>
      </c>
      <c r="J2335" s="1" t="s">
        <v>54</v>
      </c>
      <c r="K2335" s="1" t="s">
        <v>58</v>
      </c>
      <c r="L2335" s="1" t="s">
        <v>56</v>
      </c>
      <c r="M2335" s="20">
        <v>42421</v>
      </c>
      <c r="N2335" s="21">
        <f>E2335-G2335</f>
        <v>192.61</v>
      </c>
      <c r="O2335" s="19">
        <f>M2335-B2335</f>
        <v>1</v>
      </c>
    </row>
    <row r="2336" spans="1:15">
      <c r="A2336" s="1">
        <v>19431</v>
      </c>
      <c r="B2336" s="20">
        <v>42512</v>
      </c>
      <c r="C2336" s="1" t="s">
        <v>61</v>
      </c>
      <c r="D2336" s="1">
        <v>4</v>
      </c>
      <c r="E2336" s="1">
        <v>18</v>
      </c>
      <c r="F2336" s="1" t="s">
        <v>51</v>
      </c>
      <c r="G2336" s="1">
        <v>1.3</v>
      </c>
      <c r="H2336" s="1" t="s">
        <v>52</v>
      </c>
      <c r="I2336" s="1" t="s">
        <v>70</v>
      </c>
      <c r="J2336" s="1" t="s">
        <v>54</v>
      </c>
      <c r="K2336" s="1" t="s">
        <v>100</v>
      </c>
      <c r="L2336" s="1" t="s">
        <v>76</v>
      </c>
      <c r="M2336" s="20">
        <v>42514</v>
      </c>
      <c r="N2336" s="21">
        <f>E2336-G2336</f>
        <v>16.7</v>
      </c>
      <c r="O2336" s="19">
        <f>M2336-B2336</f>
        <v>2</v>
      </c>
    </row>
    <row r="2337" spans="1:15">
      <c r="A2337" s="1">
        <v>40871</v>
      </c>
      <c r="B2337" s="20">
        <v>43355</v>
      </c>
      <c r="C2337" s="1" t="s">
        <v>61</v>
      </c>
      <c r="D2337" s="1">
        <v>18</v>
      </c>
      <c r="E2337" s="1">
        <v>2164.2399999999998</v>
      </c>
      <c r="F2337" s="1" t="s">
        <v>77</v>
      </c>
      <c r="G2337" s="1">
        <v>32.1</v>
      </c>
      <c r="H2337" s="1" t="s">
        <v>119</v>
      </c>
      <c r="I2337" s="1" t="s">
        <v>53</v>
      </c>
      <c r="J2337" s="1" t="s">
        <v>79</v>
      </c>
      <c r="K2337" s="1" t="s">
        <v>80</v>
      </c>
      <c r="L2337" s="1" t="s">
        <v>81</v>
      </c>
      <c r="M2337" s="20">
        <v>43357</v>
      </c>
      <c r="N2337" s="21">
        <f>E2337-G2337</f>
        <v>2132.14</v>
      </c>
      <c r="O2337" s="19">
        <f>M2337-B2337</f>
        <v>2</v>
      </c>
    </row>
    <row r="2338" spans="1:15">
      <c r="A2338" s="1">
        <v>37669</v>
      </c>
      <c r="B2338" s="20">
        <v>43036</v>
      </c>
      <c r="C2338" s="1" t="s">
        <v>61</v>
      </c>
      <c r="D2338" s="1">
        <v>31</v>
      </c>
      <c r="E2338" s="1">
        <v>862.51</v>
      </c>
      <c r="F2338" s="1" t="s">
        <v>51</v>
      </c>
      <c r="G2338" s="1">
        <v>1.5</v>
      </c>
      <c r="H2338" s="1" t="s">
        <v>52</v>
      </c>
      <c r="I2338" s="1" t="s">
        <v>53</v>
      </c>
      <c r="J2338" s="1" t="s">
        <v>54</v>
      </c>
      <c r="K2338" s="1" t="s">
        <v>84</v>
      </c>
      <c r="L2338" s="1" t="s">
        <v>56</v>
      </c>
      <c r="M2338" s="20">
        <v>43038</v>
      </c>
      <c r="N2338" s="21">
        <f>E2338-G2338</f>
        <v>861.01</v>
      </c>
      <c r="O2338" s="19">
        <f>M2338-B2338</f>
        <v>2</v>
      </c>
    </row>
    <row r="2339" spans="1:15">
      <c r="A2339" s="1">
        <v>30497</v>
      </c>
      <c r="B2339" s="20">
        <v>43136</v>
      </c>
      <c r="C2339" s="1" t="s">
        <v>50</v>
      </c>
      <c r="D2339" s="1">
        <v>31</v>
      </c>
      <c r="E2339" s="1">
        <v>203.36</v>
      </c>
      <c r="F2339" s="1" t="s">
        <v>51</v>
      </c>
      <c r="G2339" s="1">
        <v>5.7</v>
      </c>
      <c r="H2339" s="1" t="s">
        <v>99</v>
      </c>
      <c r="I2339" s="1" t="s">
        <v>53</v>
      </c>
      <c r="J2339" s="1" t="s">
        <v>54</v>
      </c>
      <c r="K2339" s="1" t="s">
        <v>101</v>
      </c>
      <c r="L2339" s="1" t="s">
        <v>56</v>
      </c>
      <c r="M2339" s="20">
        <v>43138</v>
      </c>
      <c r="N2339" s="21">
        <f>E2339-G2339</f>
        <v>197.66000000000003</v>
      </c>
      <c r="O2339" s="19">
        <f>M2339-B2339</f>
        <v>2</v>
      </c>
    </row>
    <row r="2340" spans="1:15">
      <c r="A2340" s="1">
        <v>39270</v>
      </c>
      <c r="B2340" s="20">
        <v>43136</v>
      </c>
      <c r="C2340" s="1" t="s">
        <v>57</v>
      </c>
      <c r="D2340" s="1">
        <v>11</v>
      </c>
      <c r="E2340" s="1">
        <v>70.38</v>
      </c>
      <c r="F2340" s="1" t="s">
        <v>51</v>
      </c>
      <c r="G2340" s="1">
        <v>3.6</v>
      </c>
      <c r="H2340" s="1" t="s">
        <v>73</v>
      </c>
      <c r="I2340" s="1" t="s">
        <v>70</v>
      </c>
      <c r="J2340" s="1" t="s">
        <v>54</v>
      </c>
      <c r="K2340" s="1" t="s">
        <v>123</v>
      </c>
      <c r="L2340" s="1" t="s">
        <v>76</v>
      </c>
      <c r="M2340" s="20">
        <v>43136</v>
      </c>
      <c r="N2340" s="21">
        <f>E2340-G2340</f>
        <v>66.78</v>
      </c>
      <c r="O2340" s="19">
        <f>M2340-B2340</f>
        <v>0</v>
      </c>
    </row>
    <row r="2341" spans="1:15">
      <c r="A2341" s="1">
        <v>14662</v>
      </c>
      <c r="B2341" s="20">
        <v>43419</v>
      </c>
      <c r="C2341" s="1" t="s">
        <v>57</v>
      </c>
      <c r="D2341" s="1">
        <v>24</v>
      </c>
      <c r="E2341" s="1">
        <v>42.47</v>
      </c>
      <c r="F2341" s="1" t="s">
        <v>51</v>
      </c>
      <c r="G2341" s="1">
        <v>1.1000000000000001</v>
      </c>
      <c r="H2341" s="1" t="s">
        <v>126</v>
      </c>
      <c r="I2341" s="1" t="s">
        <v>53</v>
      </c>
      <c r="J2341" s="1" t="s">
        <v>54</v>
      </c>
      <c r="K2341" s="1" t="s">
        <v>100</v>
      </c>
      <c r="L2341" s="1" t="s">
        <v>76</v>
      </c>
      <c r="M2341" s="20">
        <v>43420</v>
      </c>
      <c r="N2341" s="21">
        <f>E2341-G2341</f>
        <v>41.37</v>
      </c>
      <c r="O2341" s="19">
        <f>M2341-B2341</f>
        <v>1</v>
      </c>
    </row>
    <row r="2342" spans="1:15">
      <c r="A2342" s="1">
        <v>13984</v>
      </c>
      <c r="B2342" s="20">
        <v>43732</v>
      </c>
      <c r="C2342" s="1" t="s">
        <v>50</v>
      </c>
      <c r="D2342" s="1">
        <v>30</v>
      </c>
      <c r="E2342" s="1">
        <v>2196.52</v>
      </c>
      <c r="F2342" s="1" t="s">
        <v>51</v>
      </c>
      <c r="G2342" s="1">
        <v>40.200000000000003</v>
      </c>
      <c r="H2342" s="1" t="s">
        <v>73</v>
      </c>
      <c r="I2342" s="1" t="s">
        <v>70</v>
      </c>
      <c r="J2342" s="1" t="s">
        <v>79</v>
      </c>
      <c r="K2342" s="1" t="s">
        <v>87</v>
      </c>
      <c r="L2342" s="1" t="s">
        <v>76</v>
      </c>
      <c r="M2342" s="20">
        <v>43732</v>
      </c>
      <c r="N2342" s="21">
        <f>E2342-G2342</f>
        <v>2156.3200000000002</v>
      </c>
      <c r="O2342" s="19">
        <f>M2342-B2342</f>
        <v>0</v>
      </c>
    </row>
    <row r="2343" spans="1:15">
      <c r="A2343" s="1">
        <v>38466</v>
      </c>
      <c r="B2343" s="20">
        <v>43328</v>
      </c>
      <c r="C2343" s="1" t="s">
        <v>50</v>
      </c>
      <c r="D2343" s="1">
        <v>22</v>
      </c>
      <c r="E2343" s="1">
        <v>145.71</v>
      </c>
      <c r="F2343" s="1" t="s">
        <v>51</v>
      </c>
      <c r="G2343" s="1">
        <v>5.8</v>
      </c>
      <c r="H2343" s="1" t="s">
        <v>52</v>
      </c>
      <c r="I2343" s="1" t="s">
        <v>53</v>
      </c>
      <c r="J2343" s="1" t="s">
        <v>54</v>
      </c>
      <c r="K2343" s="1" t="s">
        <v>101</v>
      </c>
      <c r="L2343" s="1" t="s">
        <v>56</v>
      </c>
      <c r="M2343" s="20">
        <v>43329</v>
      </c>
      <c r="N2343" s="21">
        <f>E2343-G2343</f>
        <v>139.91</v>
      </c>
      <c r="O2343" s="19">
        <f>M2343-B2343</f>
        <v>1</v>
      </c>
    </row>
    <row r="2344" spans="1:15">
      <c r="A2344" s="1">
        <v>11910</v>
      </c>
      <c r="B2344" s="20">
        <v>43265</v>
      </c>
      <c r="C2344" s="1" t="s">
        <v>57</v>
      </c>
      <c r="D2344" s="1">
        <v>21</v>
      </c>
      <c r="E2344" s="1">
        <v>52.68</v>
      </c>
      <c r="F2344" s="1" t="s">
        <v>51</v>
      </c>
      <c r="G2344" s="1">
        <v>5.0999999999999996</v>
      </c>
      <c r="H2344" s="1" t="s">
        <v>88</v>
      </c>
      <c r="I2344" s="1" t="s">
        <v>70</v>
      </c>
      <c r="J2344" s="1" t="s">
        <v>54</v>
      </c>
      <c r="K2344" s="1" t="s">
        <v>55</v>
      </c>
      <c r="L2344" s="1" t="s">
        <v>56</v>
      </c>
      <c r="M2344" s="20">
        <v>43267</v>
      </c>
      <c r="N2344" s="21">
        <f>E2344-G2344</f>
        <v>47.58</v>
      </c>
      <c r="O2344" s="19">
        <f>M2344-B2344</f>
        <v>2</v>
      </c>
    </row>
    <row r="2345" spans="1:15">
      <c r="A2345" s="1">
        <v>19205</v>
      </c>
      <c r="B2345" s="20">
        <v>42941</v>
      </c>
      <c r="C2345" s="1" t="s">
        <v>92</v>
      </c>
      <c r="D2345" s="1">
        <v>47</v>
      </c>
      <c r="E2345" s="1">
        <v>1381.74</v>
      </c>
      <c r="F2345" s="1" t="s">
        <v>51</v>
      </c>
      <c r="G2345" s="1">
        <v>6.3</v>
      </c>
      <c r="H2345" s="1" t="s">
        <v>52</v>
      </c>
      <c r="I2345" s="1" t="s">
        <v>74</v>
      </c>
      <c r="J2345" s="1" t="s">
        <v>54</v>
      </c>
      <c r="K2345" s="1" t="s">
        <v>101</v>
      </c>
      <c r="L2345" s="1" t="s">
        <v>56</v>
      </c>
      <c r="M2345" s="20">
        <v>42942</v>
      </c>
      <c r="N2345" s="21">
        <f>E2345-G2345</f>
        <v>1375.44</v>
      </c>
      <c r="O2345" s="19">
        <f>M2345-B2345</f>
        <v>1</v>
      </c>
    </row>
    <row r="2346" spans="1:15">
      <c r="A2346" s="1">
        <v>30757</v>
      </c>
      <c r="B2346" s="20">
        <v>43094</v>
      </c>
      <c r="C2346" s="1" t="s">
        <v>92</v>
      </c>
      <c r="D2346" s="1">
        <v>42</v>
      </c>
      <c r="E2346" s="1">
        <v>489.54</v>
      </c>
      <c r="F2346" s="1" t="s">
        <v>51</v>
      </c>
      <c r="G2346" s="1">
        <v>8.5</v>
      </c>
      <c r="H2346" s="1" t="s">
        <v>88</v>
      </c>
      <c r="I2346" s="1" t="s">
        <v>70</v>
      </c>
      <c r="J2346" s="1" t="s">
        <v>54</v>
      </c>
      <c r="K2346" s="1" t="s">
        <v>100</v>
      </c>
      <c r="L2346" s="1" t="s">
        <v>90</v>
      </c>
      <c r="M2346" s="20">
        <v>43095</v>
      </c>
      <c r="N2346" s="21">
        <f>E2346-G2346</f>
        <v>481.04</v>
      </c>
      <c r="O2346" s="19">
        <f>M2346-B2346</f>
        <v>1</v>
      </c>
    </row>
    <row r="2347" spans="1:15">
      <c r="A2347" s="1">
        <v>49059</v>
      </c>
      <c r="B2347" s="20">
        <v>42632</v>
      </c>
      <c r="C2347" s="1" t="s">
        <v>92</v>
      </c>
      <c r="D2347" s="1">
        <v>5</v>
      </c>
      <c r="E2347" s="1">
        <v>270.35000000000002</v>
      </c>
      <c r="F2347" s="1" t="s">
        <v>51</v>
      </c>
      <c r="G2347" s="1">
        <v>6.2</v>
      </c>
      <c r="H2347" s="1" t="s">
        <v>73</v>
      </c>
      <c r="I2347" s="1" t="s">
        <v>70</v>
      </c>
      <c r="J2347" s="1" t="s">
        <v>54</v>
      </c>
      <c r="K2347" s="1" t="s">
        <v>101</v>
      </c>
      <c r="L2347" s="1" t="s">
        <v>56</v>
      </c>
      <c r="M2347" s="20">
        <v>42633</v>
      </c>
      <c r="N2347" s="21">
        <f>E2347-G2347</f>
        <v>264.15000000000003</v>
      </c>
      <c r="O2347" s="19">
        <f>M2347-B2347</f>
        <v>1</v>
      </c>
    </row>
    <row r="2348" spans="1:15">
      <c r="A2348" s="1">
        <v>56387</v>
      </c>
      <c r="B2348" s="20">
        <v>43239</v>
      </c>
      <c r="C2348" s="1" t="s">
        <v>92</v>
      </c>
      <c r="D2348" s="1">
        <v>9</v>
      </c>
      <c r="E2348" s="1">
        <v>72.180000000000007</v>
      </c>
      <c r="F2348" s="1" t="s">
        <v>51</v>
      </c>
      <c r="G2348" s="1">
        <v>10.8</v>
      </c>
      <c r="H2348" s="1" t="s">
        <v>91</v>
      </c>
      <c r="I2348" s="1" t="s">
        <v>74</v>
      </c>
      <c r="J2348" s="1" t="s">
        <v>54</v>
      </c>
      <c r="K2348" s="1" t="s">
        <v>101</v>
      </c>
      <c r="L2348" s="1" t="s">
        <v>56</v>
      </c>
      <c r="M2348" s="20">
        <v>43241</v>
      </c>
      <c r="N2348" s="21">
        <f>E2348-G2348</f>
        <v>61.38000000000001</v>
      </c>
      <c r="O2348" s="19">
        <f>M2348-B2348</f>
        <v>2</v>
      </c>
    </row>
    <row r="2349" spans="1:15">
      <c r="A2349" s="1">
        <v>4007</v>
      </c>
      <c r="B2349" s="20">
        <v>42902</v>
      </c>
      <c r="C2349" s="1" t="s">
        <v>57</v>
      </c>
      <c r="D2349" s="1">
        <v>1</v>
      </c>
      <c r="E2349" s="1">
        <v>327.23</v>
      </c>
      <c r="F2349" s="1" t="s">
        <v>51</v>
      </c>
      <c r="G2349" s="1">
        <v>37.5</v>
      </c>
      <c r="H2349" s="1" t="s">
        <v>119</v>
      </c>
      <c r="I2349" s="1" t="s">
        <v>53</v>
      </c>
      <c r="J2349" s="1" t="s">
        <v>54</v>
      </c>
      <c r="K2349" s="1" t="s">
        <v>82</v>
      </c>
      <c r="L2349" s="1" t="s">
        <v>104</v>
      </c>
      <c r="M2349" s="20">
        <v>42903</v>
      </c>
      <c r="N2349" s="21">
        <f>E2349-G2349</f>
        <v>289.73</v>
      </c>
      <c r="O2349" s="19">
        <f>M2349-B2349</f>
        <v>1</v>
      </c>
    </row>
    <row r="2350" spans="1:15">
      <c r="A2350" s="1">
        <v>13120</v>
      </c>
      <c r="B2350" s="20">
        <v>42717</v>
      </c>
      <c r="C2350" s="1" t="s">
        <v>85</v>
      </c>
      <c r="D2350" s="1">
        <v>8</v>
      </c>
      <c r="E2350" s="1">
        <v>231.47</v>
      </c>
      <c r="F2350" s="1" t="s">
        <v>51</v>
      </c>
      <c r="G2350" s="1">
        <v>13.9</v>
      </c>
      <c r="H2350" s="1" t="s">
        <v>119</v>
      </c>
      <c r="I2350" s="1" t="s">
        <v>63</v>
      </c>
      <c r="J2350" s="1" t="s">
        <v>54</v>
      </c>
      <c r="K2350" s="1" t="s">
        <v>55</v>
      </c>
      <c r="L2350" s="1" t="s">
        <v>56</v>
      </c>
      <c r="M2350" s="20">
        <v>42717</v>
      </c>
      <c r="N2350" s="21">
        <f>E2350-G2350</f>
        <v>217.57</v>
      </c>
      <c r="O2350" s="19">
        <f>M2350-B2350</f>
        <v>0</v>
      </c>
    </row>
    <row r="2351" spans="1:15">
      <c r="A2351" s="1">
        <v>29988</v>
      </c>
      <c r="B2351" s="20">
        <v>42532</v>
      </c>
      <c r="C2351" s="1" t="s">
        <v>57</v>
      </c>
      <c r="D2351" s="1">
        <v>12</v>
      </c>
      <c r="E2351" s="1">
        <v>5539.82</v>
      </c>
      <c r="F2351" s="1" t="s">
        <v>77</v>
      </c>
      <c r="G2351" s="1">
        <v>52.4</v>
      </c>
      <c r="H2351" s="1" t="s">
        <v>88</v>
      </c>
      <c r="I2351" s="1" t="s">
        <v>53</v>
      </c>
      <c r="J2351" s="1" t="s">
        <v>64</v>
      </c>
      <c r="K2351" s="1" t="s">
        <v>96</v>
      </c>
      <c r="L2351" s="1" t="s">
        <v>81</v>
      </c>
      <c r="M2351" s="20">
        <v>42534</v>
      </c>
      <c r="N2351" s="21">
        <f>E2351-G2351</f>
        <v>5487.42</v>
      </c>
      <c r="O2351" s="19">
        <f>M2351-B2351</f>
        <v>2</v>
      </c>
    </row>
    <row r="2352" spans="1:15">
      <c r="A2352" s="1">
        <v>44359</v>
      </c>
      <c r="B2352" s="20">
        <v>43067</v>
      </c>
      <c r="C2352" s="1" t="s">
        <v>57</v>
      </c>
      <c r="D2352" s="1">
        <v>19</v>
      </c>
      <c r="E2352" s="1">
        <v>121.12</v>
      </c>
      <c r="F2352" s="1" t="s">
        <v>51</v>
      </c>
      <c r="G2352" s="1">
        <v>1</v>
      </c>
      <c r="H2352" s="1" t="s">
        <v>99</v>
      </c>
      <c r="I2352" s="1" t="s">
        <v>70</v>
      </c>
      <c r="J2352" s="1" t="s">
        <v>54</v>
      </c>
      <c r="K2352" s="1" t="s">
        <v>100</v>
      </c>
      <c r="L2352" s="1" t="s">
        <v>76</v>
      </c>
      <c r="M2352" s="20">
        <v>43069</v>
      </c>
      <c r="N2352" s="21">
        <f>E2352-G2352</f>
        <v>120.12</v>
      </c>
      <c r="O2352" s="19">
        <f>M2352-B2352</f>
        <v>2</v>
      </c>
    </row>
    <row r="2353" spans="1:15">
      <c r="A2353" s="1">
        <v>51205</v>
      </c>
      <c r="B2353" s="20">
        <v>43809</v>
      </c>
      <c r="C2353" s="1" t="s">
        <v>57</v>
      </c>
      <c r="D2353" s="1">
        <v>17</v>
      </c>
      <c r="E2353" s="1">
        <v>249.32</v>
      </c>
      <c r="F2353" s="1" t="s">
        <v>69</v>
      </c>
      <c r="G2353" s="1">
        <v>1.6</v>
      </c>
      <c r="H2353" s="1" t="s">
        <v>52</v>
      </c>
      <c r="I2353" s="1" t="s">
        <v>70</v>
      </c>
      <c r="J2353" s="1" t="s">
        <v>54</v>
      </c>
      <c r="K2353" s="1" t="s">
        <v>55</v>
      </c>
      <c r="L2353" s="1" t="s">
        <v>56</v>
      </c>
      <c r="M2353" s="20">
        <v>43810</v>
      </c>
      <c r="N2353" s="21">
        <f>E2353-G2353</f>
        <v>247.72</v>
      </c>
      <c r="O2353" s="19">
        <f>M2353-B2353</f>
        <v>1</v>
      </c>
    </row>
    <row r="2354" spans="1:15">
      <c r="A2354" s="1">
        <v>6916</v>
      </c>
      <c r="B2354" s="20">
        <v>42889</v>
      </c>
      <c r="C2354" s="1" t="s">
        <v>85</v>
      </c>
      <c r="D2354" s="1">
        <v>40</v>
      </c>
      <c r="E2354" s="1">
        <v>466.7</v>
      </c>
      <c r="F2354" s="1" t="s">
        <v>69</v>
      </c>
      <c r="G2354" s="1">
        <v>8</v>
      </c>
      <c r="H2354" s="1" t="s">
        <v>127</v>
      </c>
      <c r="I2354" s="1" t="s">
        <v>63</v>
      </c>
      <c r="J2354" s="1" t="s">
        <v>54</v>
      </c>
      <c r="K2354" s="1" t="s">
        <v>82</v>
      </c>
      <c r="L2354" s="1" t="s">
        <v>56</v>
      </c>
      <c r="M2354" s="20">
        <v>42893</v>
      </c>
      <c r="N2354" s="21">
        <f>E2354-G2354</f>
        <v>458.7</v>
      </c>
      <c r="O2354" s="19">
        <f>M2354-B2354</f>
        <v>4</v>
      </c>
    </row>
    <row r="2355" spans="1:15">
      <c r="A2355" s="1">
        <v>14855</v>
      </c>
      <c r="B2355" s="20">
        <v>42854</v>
      </c>
      <c r="C2355" s="1" t="s">
        <v>61</v>
      </c>
      <c r="D2355" s="1">
        <v>48</v>
      </c>
      <c r="E2355" s="1">
        <v>111.066</v>
      </c>
      <c r="F2355" s="1" t="s">
        <v>51</v>
      </c>
      <c r="G2355" s="1">
        <v>4.9000000000000004</v>
      </c>
      <c r="H2355" s="1" t="s">
        <v>99</v>
      </c>
      <c r="I2355" s="1" t="s">
        <v>53</v>
      </c>
      <c r="J2355" s="1" t="s">
        <v>79</v>
      </c>
      <c r="K2355" s="1" t="s">
        <v>87</v>
      </c>
      <c r="L2355" s="1" t="s">
        <v>90</v>
      </c>
      <c r="M2355" s="20">
        <v>42856</v>
      </c>
      <c r="N2355" s="21">
        <f>E2355-G2355</f>
        <v>106.166</v>
      </c>
      <c r="O2355" s="19">
        <f>M2355-B2355</f>
        <v>2</v>
      </c>
    </row>
    <row r="2356" spans="1:15">
      <c r="A2356" s="1">
        <v>35457</v>
      </c>
      <c r="B2356" s="20">
        <v>42710</v>
      </c>
      <c r="C2356" s="1" t="s">
        <v>85</v>
      </c>
      <c r="D2356" s="1">
        <v>45</v>
      </c>
      <c r="E2356" s="1">
        <v>3516.31</v>
      </c>
      <c r="F2356" s="1" t="s">
        <v>51</v>
      </c>
      <c r="G2356" s="1">
        <v>3.7</v>
      </c>
      <c r="H2356" s="1" t="s">
        <v>93</v>
      </c>
      <c r="I2356" s="1" t="s">
        <v>63</v>
      </c>
      <c r="J2356" s="1" t="s">
        <v>54</v>
      </c>
      <c r="K2356" s="1" t="s">
        <v>98</v>
      </c>
      <c r="L2356" s="1" t="s">
        <v>56</v>
      </c>
      <c r="M2356" s="20">
        <v>42717</v>
      </c>
      <c r="N2356" s="21">
        <f>E2356-G2356</f>
        <v>3512.61</v>
      </c>
      <c r="O2356" s="19">
        <f>M2356-B2356</f>
        <v>7</v>
      </c>
    </row>
    <row r="2357" spans="1:15">
      <c r="A2357" s="1">
        <v>50849</v>
      </c>
      <c r="B2357" s="20">
        <v>43742</v>
      </c>
      <c r="C2357" s="1" t="s">
        <v>85</v>
      </c>
      <c r="D2357" s="1">
        <v>47</v>
      </c>
      <c r="E2357" s="1">
        <v>328.89</v>
      </c>
      <c r="F2357" s="1" t="s">
        <v>69</v>
      </c>
      <c r="G2357" s="1">
        <v>9.8000000000000007</v>
      </c>
      <c r="H2357" s="1" t="s">
        <v>88</v>
      </c>
      <c r="I2357" s="1" t="s">
        <v>70</v>
      </c>
      <c r="J2357" s="1" t="s">
        <v>54</v>
      </c>
      <c r="K2357" s="1" t="s">
        <v>101</v>
      </c>
      <c r="L2357" s="1" t="s">
        <v>56</v>
      </c>
      <c r="M2357" s="20">
        <v>43747</v>
      </c>
      <c r="N2357" s="21">
        <f>E2357-G2357</f>
        <v>319.08999999999997</v>
      </c>
      <c r="O2357" s="19">
        <f>M2357-B2357</f>
        <v>5</v>
      </c>
    </row>
    <row r="2358" spans="1:15">
      <c r="A2358" s="1">
        <v>44864</v>
      </c>
      <c r="B2358" s="20">
        <v>42902</v>
      </c>
      <c r="C2358" s="1" t="s">
        <v>85</v>
      </c>
      <c r="D2358" s="1">
        <v>25</v>
      </c>
      <c r="E2358" s="1">
        <v>200.68</v>
      </c>
      <c r="F2358" s="1" t="s">
        <v>51</v>
      </c>
      <c r="G2358" s="1">
        <v>9.9</v>
      </c>
      <c r="H2358" s="1" t="s">
        <v>52</v>
      </c>
      <c r="I2358" s="1" t="s">
        <v>53</v>
      </c>
      <c r="J2358" s="1" t="s">
        <v>54</v>
      </c>
      <c r="K2358" s="1" t="s">
        <v>98</v>
      </c>
      <c r="L2358" s="1" t="s">
        <v>56</v>
      </c>
      <c r="M2358" s="20">
        <v>42909</v>
      </c>
      <c r="N2358" s="21">
        <f>E2358-G2358</f>
        <v>190.78</v>
      </c>
      <c r="O2358" s="19">
        <f>M2358-B2358</f>
        <v>7</v>
      </c>
    </row>
    <row r="2359" spans="1:15">
      <c r="A2359" s="1">
        <v>38948</v>
      </c>
      <c r="B2359" s="20">
        <v>43255</v>
      </c>
      <c r="C2359" s="1" t="s">
        <v>61</v>
      </c>
      <c r="D2359" s="1">
        <v>44</v>
      </c>
      <c r="E2359" s="1">
        <v>7342.5936000000002</v>
      </c>
      <c r="F2359" s="1" t="s">
        <v>69</v>
      </c>
      <c r="G2359" s="1">
        <v>15</v>
      </c>
      <c r="H2359" s="1" t="s">
        <v>73</v>
      </c>
      <c r="I2359" s="1" t="s">
        <v>70</v>
      </c>
      <c r="J2359" s="1" t="s">
        <v>64</v>
      </c>
      <c r="K2359" s="1" t="s">
        <v>65</v>
      </c>
      <c r="L2359" s="1" t="s">
        <v>66</v>
      </c>
      <c r="M2359" s="20">
        <v>43256</v>
      </c>
      <c r="N2359" s="21">
        <f>E2359-G2359</f>
        <v>7327.5936000000002</v>
      </c>
      <c r="O2359" s="19">
        <f>M2359-B2359</f>
        <v>1</v>
      </c>
    </row>
    <row r="2360" spans="1:15">
      <c r="A2360" s="1">
        <v>5601</v>
      </c>
      <c r="B2360" s="20">
        <v>43469</v>
      </c>
      <c r="C2360" s="1" t="s">
        <v>57</v>
      </c>
      <c r="D2360" s="1">
        <v>10</v>
      </c>
      <c r="E2360" s="1">
        <v>128.97</v>
      </c>
      <c r="F2360" s="1" t="s">
        <v>51</v>
      </c>
      <c r="G2360" s="1">
        <v>3</v>
      </c>
      <c r="H2360" s="1" t="s">
        <v>52</v>
      </c>
      <c r="I2360" s="1" t="s">
        <v>63</v>
      </c>
      <c r="J2360" s="1" t="s">
        <v>79</v>
      </c>
      <c r="K2360" s="1" t="s">
        <v>87</v>
      </c>
      <c r="L2360" s="1" t="s">
        <v>90</v>
      </c>
      <c r="M2360" s="20">
        <v>43470</v>
      </c>
      <c r="N2360" s="21">
        <f>E2360-G2360</f>
        <v>125.97</v>
      </c>
      <c r="O2360" s="19">
        <f>M2360-B2360</f>
        <v>1</v>
      </c>
    </row>
    <row r="2361" spans="1:15">
      <c r="A2361" s="1">
        <v>41184</v>
      </c>
      <c r="B2361" s="20">
        <v>43364</v>
      </c>
      <c r="C2361" s="1" t="s">
        <v>57</v>
      </c>
      <c r="D2361" s="1">
        <v>7</v>
      </c>
      <c r="E2361" s="1">
        <v>128.43</v>
      </c>
      <c r="F2361" s="1" t="s">
        <v>51</v>
      </c>
      <c r="G2361" s="1">
        <v>12</v>
      </c>
      <c r="H2361" s="1" t="s">
        <v>62</v>
      </c>
      <c r="I2361" s="1" t="s">
        <v>70</v>
      </c>
      <c r="J2361" s="1" t="s">
        <v>54</v>
      </c>
      <c r="K2361" s="1" t="s">
        <v>82</v>
      </c>
      <c r="L2361" s="1" t="s">
        <v>56</v>
      </c>
      <c r="M2361" s="20">
        <v>43366</v>
      </c>
      <c r="N2361" s="21">
        <f>E2361-G2361</f>
        <v>116.43</v>
      </c>
      <c r="O2361" s="19">
        <f>M2361-B2361</f>
        <v>2</v>
      </c>
    </row>
    <row r="2362" spans="1:15">
      <c r="A2362" s="1">
        <v>51783</v>
      </c>
      <c r="B2362" s="20">
        <v>43414</v>
      </c>
      <c r="C2362" s="1" t="s">
        <v>92</v>
      </c>
      <c r="D2362" s="1">
        <v>10</v>
      </c>
      <c r="E2362" s="1">
        <v>2006.44</v>
      </c>
      <c r="F2362" s="1" t="s">
        <v>77</v>
      </c>
      <c r="G2362" s="1">
        <v>31.3</v>
      </c>
      <c r="H2362" s="1" t="s">
        <v>86</v>
      </c>
      <c r="I2362" s="1" t="s">
        <v>63</v>
      </c>
      <c r="J2362" s="1" t="s">
        <v>79</v>
      </c>
      <c r="K2362" s="1" t="s">
        <v>114</v>
      </c>
      <c r="L2362" s="1" t="s">
        <v>115</v>
      </c>
      <c r="M2362" s="20">
        <v>43416</v>
      </c>
      <c r="N2362" s="21">
        <f>E2362-G2362</f>
        <v>1975.14</v>
      </c>
      <c r="O2362" s="19">
        <f>M2362-B2362</f>
        <v>2</v>
      </c>
    </row>
    <row r="2363" spans="1:15">
      <c r="A2363" s="1">
        <v>37926</v>
      </c>
      <c r="B2363" s="20">
        <v>42620</v>
      </c>
      <c r="C2363" s="1" t="s">
        <v>50</v>
      </c>
      <c r="D2363" s="1">
        <v>31</v>
      </c>
      <c r="E2363" s="1">
        <v>377.98</v>
      </c>
      <c r="F2363" s="1" t="s">
        <v>51</v>
      </c>
      <c r="G2363" s="1">
        <v>2.5</v>
      </c>
      <c r="H2363" s="1" t="s">
        <v>91</v>
      </c>
      <c r="I2363" s="1" t="s">
        <v>53</v>
      </c>
      <c r="J2363" s="1" t="s">
        <v>54</v>
      </c>
      <c r="K2363" s="1" t="s">
        <v>100</v>
      </c>
      <c r="L2363" s="1" t="s">
        <v>76</v>
      </c>
      <c r="M2363" s="20">
        <v>42622</v>
      </c>
      <c r="N2363" s="21">
        <f>E2363-G2363</f>
        <v>375.48</v>
      </c>
      <c r="O2363" s="19">
        <f>M2363-B2363</f>
        <v>2</v>
      </c>
    </row>
    <row r="2364" spans="1:15">
      <c r="A2364" s="1">
        <v>24260</v>
      </c>
      <c r="B2364" s="20">
        <v>43010</v>
      </c>
      <c r="C2364" s="1" t="s">
        <v>61</v>
      </c>
      <c r="D2364" s="1">
        <v>48</v>
      </c>
      <c r="E2364" s="1">
        <v>586.68100000000004</v>
      </c>
      <c r="F2364" s="1" t="s">
        <v>69</v>
      </c>
      <c r="G2364" s="1">
        <v>5.3</v>
      </c>
      <c r="H2364" s="1" t="s">
        <v>88</v>
      </c>
      <c r="I2364" s="1" t="s">
        <v>53</v>
      </c>
      <c r="J2364" s="1" t="s">
        <v>54</v>
      </c>
      <c r="K2364" s="1" t="s">
        <v>98</v>
      </c>
      <c r="L2364" s="1" t="s">
        <v>56</v>
      </c>
      <c r="M2364" s="20">
        <v>43011</v>
      </c>
      <c r="N2364" s="21">
        <f>E2364-G2364</f>
        <v>581.38100000000009</v>
      </c>
      <c r="O2364" s="19">
        <f>M2364-B2364</f>
        <v>1</v>
      </c>
    </row>
    <row r="2365" spans="1:15">
      <c r="A2365" s="1">
        <v>55200</v>
      </c>
      <c r="B2365" s="20">
        <v>42974</v>
      </c>
      <c r="C2365" s="1" t="s">
        <v>92</v>
      </c>
      <c r="D2365" s="1">
        <v>33</v>
      </c>
      <c r="E2365" s="1">
        <v>540.43560000000002</v>
      </c>
      <c r="F2365" s="1" t="s">
        <v>51</v>
      </c>
      <c r="G2365" s="1">
        <v>10.8</v>
      </c>
      <c r="H2365" s="1" t="s">
        <v>99</v>
      </c>
      <c r="I2365" s="1" t="s">
        <v>70</v>
      </c>
      <c r="J2365" s="1" t="s">
        <v>54</v>
      </c>
      <c r="K2365" s="1" t="s">
        <v>55</v>
      </c>
      <c r="L2365" s="1" t="s">
        <v>56</v>
      </c>
      <c r="M2365" s="20">
        <v>42976</v>
      </c>
      <c r="N2365" s="21">
        <f>E2365-G2365</f>
        <v>529.63560000000007</v>
      </c>
      <c r="O2365" s="19">
        <f>M2365-B2365</f>
        <v>2</v>
      </c>
    </row>
    <row r="2366" spans="1:15">
      <c r="A2366" s="1">
        <v>44358</v>
      </c>
      <c r="B2366" s="20">
        <v>42825</v>
      </c>
      <c r="C2366" s="1" t="s">
        <v>57</v>
      </c>
      <c r="D2366" s="1">
        <v>22</v>
      </c>
      <c r="E2366" s="1">
        <v>5659.11</v>
      </c>
      <c r="F2366" s="1" t="s">
        <v>77</v>
      </c>
      <c r="G2366" s="1">
        <v>34.799999999999997</v>
      </c>
      <c r="H2366" s="1" t="s">
        <v>78</v>
      </c>
      <c r="I2366" s="1" t="s">
        <v>70</v>
      </c>
      <c r="J2366" s="1" t="s">
        <v>79</v>
      </c>
      <c r="K2366" s="1" t="s">
        <v>114</v>
      </c>
      <c r="L2366" s="1" t="s">
        <v>115</v>
      </c>
      <c r="M2366" s="20">
        <v>42827</v>
      </c>
      <c r="N2366" s="21">
        <f>E2366-G2366</f>
        <v>5624.3099999999995</v>
      </c>
      <c r="O2366" s="19">
        <f>M2366-B2366</f>
        <v>2</v>
      </c>
    </row>
    <row r="2367" spans="1:15">
      <c r="A2367" s="1">
        <v>49216</v>
      </c>
      <c r="B2367" s="20">
        <v>42447</v>
      </c>
      <c r="C2367" s="1" t="s">
        <v>57</v>
      </c>
      <c r="D2367" s="1">
        <v>29</v>
      </c>
      <c r="E2367" s="1">
        <v>400.89690000000002</v>
      </c>
      <c r="F2367" s="1" t="s">
        <v>69</v>
      </c>
      <c r="G2367" s="1">
        <v>6.8</v>
      </c>
      <c r="H2367" s="1" t="s">
        <v>99</v>
      </c>
      <c r="I2367" s="1" t="s">
        <v>70</v>
      </c>
      <c r="J2367" s="1" t="s">
        <v>54</v>
      </c>
      <c r="K2367" s="1" t="s">
        <v>101</v>
      </c>
      <c r="L2367" s="1" t="s">
        <v>56</v>
      </c>
      <c r="M2367" s="20">
        <v>42448</v>
      </c>
      <c r="N2367" s="21">
        <f>E2367-G2367</f>
        <v>394.09690000000001</v>
      </c>
      <c r="O2367" s="19">
        <f>M2367-B2367</f>
        <v>1</v>
      </c>
    </row>
    <row r="2368" spans="1:15">
      <c r="A2368" s="1">
        <v>37798</v>
      </c>
      <c r="B2368" s="20">
        <v>43773</v>
      </c>
      <c r="C2368" s="1" t="s">
        <v>57</v>
      </c>
      <c r="D2368" s="1">
        <v>23</v>
      </c>
      <c r="E2368" s="1">
        <v>6716.21</v>
      </c>
      <c r="F2368" s="1" t="s">
        <v>77</v>
      </c>
      <c r="G2368" s="1">
        <v>52.2</v>
      </c>
      <c r="H2368" s="1" t="s">
        <v>73</v>
      </c>
      <c r="I2368" s="1" t="s">
        <v>63</v>
      </c>
      <c r="J2368" s="1" t="s">
        <v>79</v>
      </c>
      <c r="K2368" s="1" t="s">
        <v>80</v>
      </c>
      <c r="L2368" s="1" t="s">
        <v>81</v>
      </c>
      <c r="M2368" s="20">
        <v>43773</v>
      </c>
      <c r="N2368" s="21">
        <f>E2368-G2368</f>
        <v>6664.01</v>
      </c>
      <c r="O2368" s="19">
        <f>M2368-B2368</f>
        <v>0</v>
      </c>
    </row>
    <row r="2369" spans="1:15">
      <c r="A2369" s="1">
        <v>33218</v>
      </c>
      <c r="B2369" s="20">
        <v>42740</v>
      </c>
      <c r="C2369" s="1" t="s">
        <v>61</v>
      </c>
      <c r="D2369" s="1">
        <v>25</v>
      </c>
      <c r="E2369" s="1">
        <v>121.77</v>
      </c>
      <c r="F2369" s="1" t="s">
        <v>51</v>
      </c>
      <c r="G2369" s="1">
        <v>5.8</v>
      </c>
      <c r="H2369" s="1" t="s">
        <v>99</v>
      </c>
      <c r="I2369" s="1" t="s">
        <v>74</v>
      </c>
      <c r="J2369" s="1" t="s">
        <v>54</v>
      </c>
      <c r="K2369" s="1" t="s">
        <v>55</v>
      </c>
      <c r="L2369" s="1" t="s">
        <v>56</v>
      </c>
      <c r="M2369" s="20">
        <v>42742</v>
      </c>
      <c r="N2369" s="21">
        <f>E2369-G2369</f>
        <v>115.97</v>
      </c>
      <c r="O2369" s="19">
        <f>M2369-B2369</f>
        <v>2</v>
      </c>
    </row>
    <row r="2370" spans="1:15">
      <c r="A2370" s="1">
        <v>24391</v>
      </c>
      <c r="B2370" s="20">
        <v>42434</v>
      </c>
      <c r="C2370" s="1" t="s">
        <v>85</v>
      </c>
      <c r="D2370" s="1">
        <v>14</v>
      </c>
      <c r="E2370" s="1">
        <v>3463.38</v>
      </c>
      <c r="F2370" s="1" t="s">
        <v>77</v>
      </c>
      <c r="G2370" s="1">
        <v>25.4</v>
      </c>
      <c r="H2370" s="1" t="s">
        <v>88</v>
      </c>
      <c r="I2370" s="1" t="s">
        <v>63</v>
      </c>
      <c r="J2370" s="1" t="s">
        <v>79</v>
      </c>
      <c r="K2370" s="1" t="s">
        <v>114</v>
      </c>
      <c r="L2370" s="1" t="s">
        <v>115</v>
      </c>
      <c r="M2370" s="20">
        <v>42438</v>
      </c>
      <c r="N2370" s="21">
        <f>E2370-G2370</f>
        <v>3437.98</v>
      </c>
      <c r="O2370" s="19">
        <f>M2370-B2370</f>
        <v>4</v>
      </c>
    </row>
    <row r="2371" spans="1:15">
      <c r="A2371" s="1">
        <v>9602</v>
      </c>
      <c r="B2371" s="20">
        <v>43779</v>
      </c>
      <c r="C2371" s="1" t="s">
        <v>50</v>
      </c>
      <c r="D2371" s="1">
        <v>27</v>
      </c>
      <c r="E2371" s="1">
        <v>2839.95</v>
      </c>
      <c r="F2371" s="1" t="s">
        <v>77</v>
      </c>
      <c r="G2371" s="1">
        <v>30</v>
      </c>
      <c r="H2371" s="1" t="s">
        <v>126</v>
      </c>
      <c r="I2371" s="1" t="s">
        <v>63</v>
      </c>
      <c r="J2371" s="1" t="s">
        <v>64</v>
      </c>
      <c r="K2371" s="1" t="s">
        <v>97</v>
      </c>
      <c r="L2371" s="1" t="s">
        <v>81</v>
      </c>
      <c r="M2371" s="20">
        <v>43781</v>
      </c>
      <c r="N2371" s="21">
        <f>E2371-G2371</f>
        <v>2809.95</v>
      </c>
      <c r="O2371" s="19">
        <f>M2371-B2371</f>
        <v>2</v>
      </c>
    </row>
    <row r="2372" spans="1:15">
      <c r="A2372" s="1">
        <v>39813</v>
      </c>
      <c r="B2372" s="20">
        <v>43497</v>
      </c>
      <c r="C2372" s="1" t="s">
        <v>50</v>
      </c>
      <c r="D2372" s="1">
        <v>48</v>
      </c>
      <c r="E2372" s="1">
        <v>336.34</v>
      </c>
      <c r="F2372" s="1" t="s">
        <v>51</v>
      </c>
      <c r="G2372" s="1">
        <v>7.1</v>
      </c>
      <c r="H2372" s="1" t="s">
        <v>88</v>
      </c>
      <c r="I2372" s="1" t="s">
        <v>63</v>
      </c>
      <c r="J2372" s="1" t="s">
        <v>54</v>
      </c>
      <c r="K2372" s="1" t="s">
        <v>101</v>
      </c>
      <c r="L2372" s="1" t="s">
        <v>56</v>
      </c>
      <c r="M2372" s="20">
        <v>43498</v>
      </c>
      <c r="N2372" s="21">
        <f>E2372-G2372</f>
        <v>329.23999999999995</v>
      </c>
      <c r="O2372" s="19">
        <f>M2372-B2372</f>
        <v>1</v>
      </c>
    </row>
    <row r="2373" spans="1:15">
      <c r="A2373" s="1">
        <v>14338</v>
      </c>
      <c r="B2373" s="20">
        <v>42765</v>
      </c>
      <c r="C2373" s="1" t="s">
        <v>85</v>
      </c>
      <c r="D2373" s="1">
        <v>34</v>
      </c>
      <c r="E2373" s="1">
        <v>7040.77</v>
      </c>
      <c r="F2373" s="1" t="s">
        <v>77</v>
      </c>
      <c r="G2373" s="1">
        <v>16.7</v>
      </c>
      <c r="H2373" s="1" t="s">
        <v>86</v>
      </c>
      <c r="I2373" s="1" t="s">
        <v>74</v>
      </c>
      <c r="J2373" s="1" t="s">
        <v>64</v>
      </c>
      <c r="K2373" s="1" t="s">
        <v>97</v>
      </c>
      <c r="L2373" s="1" t="s">
        <v>81</v>
      </c>
      <c r="M2373" s="20">
        <v>42772</v>
      </c>
      <c r="N2373" s="21">
        <f>E2373-G2373</f>
        <v>7024.0700000000006</v>
      </c>
      <c r="O2373" s="19">
        <f>M2373-B2373</f>
        <v>7</v>
      </c>
    </row>
    <row r="2374" spans="1:15">
      <c r="A2374" s="1">
        <v>38978</v>
      </c>
      <c r="B2374" s="20">
        <v>42584</v>
      </c>
      <c r="C2374" s="1" t="s">
        <v>85</v>
      </c>
      <c r="D2374" s="1">
        <v>24</v>
      </c>
      <c r="E2374" s="1">
        <v>4865.57</v>
      </c>
      <c r="F2374" s="1" t="s">
        <v>77</v>
      </c>
      <c r="G2374" s="1">
        <v>32.1</v>
      </c>
      <c r="H2374" s="1" t="s">
        <v>91</v>
      </c>
      <c r="I2374" s="1" t="s">
        <v>74</v>
      </c>
      <c r="J2374" s="1" t="s">
        <v>79</v>
      </c>
      <c r="K2374" s="1" t="s">
        <v>80</v>
      </c>
      <c r="L2374" s="1" t="s">
        <v>81</v>
      </c>
      <c r="M2374" s="20">
        <v>42586</v>
      </c>
      <c r="N2374" s="21">
        <f>E2374-G2374</f>
        <v>4833.4699999999993</v>
      </c>
      <c r="O2374" s="19">
        <f>M2374-B2374</f>
        <v>2</v>
      </c>
    </row>
    <row r="2375" spans="1:15">
      <c r="A2375" s="1">
        <v>41189</v>
      </c>
      <c r="B2375" s="20">
        <v>42564</v>
      </c>
      <c r="C2375" s="1" t="s">
        <v>85</v>
      </c>
      <c r="D2375" s="1">
        <v>30</v>
      </c>
      <c r="E2375" s="1">
        <v>202.27</v>
      </c>
      <c r="F2375" s="1" t="s">
        <v>51</v>
      </c>
      <c r="G2375" s="1">
        <v>1.4</v>
      </c>
      <c r="H2375" s="1" t="s">
        <v>88</v>
      </c>
      <c r="I2375" s="1" t="s">
        <v>63</v>
      </c>
      <c r="J2375" s="1" t="s">
        <v>54</v>
      </c>
      <c r="K2375" s="1" t="s">
        <v>101</v>
      </c>
      <c r="L2375" s="1" t="s">
        <v>76</v>
      </c>
      <c r="M2375" s="20">
        <v>42569</v>
      </c>
      <c r="N2375" s="21">
        <f>E2375-G2375</f>
        <v>200.87</v>
      </c>
      <c r="O2375" s="19">
        <f>M2375-B2375</f>
        <v>5</v>
      </c>
    </row>
    <row r="2376" spans="1:15">
      <c r="A2376" s="1">
        <v>43140</v>
      </c>
      <c r="B2376" s="20">
        <v>42446</v>
      </c>
      <c r="C2376" s="1" t="s">
        <v>50</v>
      </c>
      <c r="D2376" s="1">
        <v>23</v>
      </c>
      <c r="E2376" s="1">
        <v>139.27000000000001</v>
      </c>
      <c r="F2376" s="1" t="s">
        <v>51</v>
      </c>
      <c r="G2376" s="1">
        <v>5.5</v>
      </c>
      <c r="H2376" s="1" t="s">
        <v>73</v>
      </c>
      <c r="I2376" s="1" t="s">
        <v>70</v>
      </c>
      <c r="J2376" s="1" t="s">
        <v>54</v>
      </c>
      <c r="K2376" s="1" t="s">
        <v>101</v>
      </c>
      <c r="L2376" s="1" t="s">
        <v>56</v>
      </c>
      <c r="M2376" s="20">
        <v>42448</v>
      </c>
      <c r="N2376" s="21">
        <f>E2376-G2376</f>
        <v>133.77000000000001</v>
      </c>
      <c r="O2376" s="19">
        <f>M2376-B2376</f>
        <v>2</v>
      </c>
    </row>
    <row r="2377" spans="1:15">
      <c r="A2377" s="1">
        <v>46050</v>
      </c>
      <c r="B2377" s="20">
        <v>42738</v>
      </c>
      <c r="C2377" s="1" t="s">
        <v>57</v>
      </c>
      <c r="D2377" s="1">
        <v>48</v>
      </c>
      <c r="E2377" s="1">
        <v>5150.63</v>
      </c>
      <c r="F2377" s="1" t="s">
        <v>69</v>
      </c>
      <c r="G2377" s="1">
        <v>21.4</v>
      </c>
      <c r="H2377" s="1" t="s">
        <v>52</v>
      </c>
      <c r="I2377" s="1" t="s">
        <v>70</v>
      </c>
      <c r="J2377" s="1" t="s">
        <v>54</v>
      </c>
      <c r="K2377" s="1" t="s">
        <v>82</v>
      </c>
      <c r="L2377" s="1" t="s">
        <v>56</v>
      </c>
      <c r="M2377" s="20">
        <v>42741</v>
      </c>
      <c r="N2377" s="21">
        <f>E2377-G2377</f>
        <v>5129.2300000000005</v>
      </c>
      <c r="O2377" s="19">
        <f>M2377-B2377</f>
        <v>3</v>
      </c>
    </row>
    <row r="2378" spans="1:15">
      <c r="A2378" s="1">
        <v>34402</v>
      </c>
      <c r="B2378" s="20">
        <v>42856</v>
      </c>
      <c r="C2378" s="1" t="s">
        <v>57</v>
      </c>
      <c r="D2378" s="1">
        <v>11</v>
      </c>
      <c r="E2378" s="1">
        <v>51.9</v>
      </c>
      <c r="F2378" s="1" t="s">
        <v>69</v>
      </c>
      <c r="G2378" s="1">
        <v>0.5</v>
      </c>
      <c r="H2378" s="1" t="s">
        <v>91</v>
      </c>
      <c r="I2378" s="1" t="s">
        <v>53</v>
      </c>
      <c r="J2378" s="1" t="s">
        <v>54</v>
      </c>
      <c r="K2378" s="1" t="s">
        <v>58</v>
      </c>
      <c r="L2378" s="1" t="s">
        <v>56</v>
      </c>
      <c r="M2378" s="20">
        <v>42859</v>
      </c>
      <c r="N2378" s="21">
        <f>E2378-G2378</f>
        <v>51.4</v>
      </c>
      <c r="O2378" s="19">
        <f>M2378-B2378</f>
        <v>3</v>
      </c>
    </row>
    <row r="2379" spans="1:15">
      <c r="A2379" s="1">
        <v>38758</v>
      </c>
      <c r="B2379" s="20">
        <v>43366</v>
      </c>
      <c r="C2379" s="1" t="s">
        <v>61</v>
      </c>
      <c r="D2379" s="1">
        <v>7</v>
      </c>
      <c r="E2379" s="1">
        <v>532</v>
      </c>
      <c r="F2379" s="1" t="s">
        <v>51</v>
      </c>
      <c r="G2379" s="1">
        <v>52.4</v>
      </c>
      <c r="H2379" s="1" t="s">
        <v>73</v>
      </c>
      <c r="I2379" s="1" t="s">
        <v>63</v>
      </c>
      <c r="J2379" s="1" t="s">
        <v>54</v>
      </c>
      <c r="K2379" s="1" t="s">
        <v>98</v>
      </c>
      <c r="L2379" s="1" t="s">
        <v>104</v>
      </c>
      <c r="M2379" s="20">
        <v>43368</v>
      </c>
      <c r="N2379" s="21">
        <f>E2379-G2379</f>
        <v>479.6</v>
      </c>
      <c r="O2379" s="19">
        <f>M2379-B2379</f>
        <v>2</v>
      </c>
    </row>
    <row r="2380" spans="1:15">
      <c r="A2380" s="1">
        <v>9091</v>
      </c>
      <c r="B2380" s="20">
        <v>43049</v>
      </c>
      <c r="C2380" s="1" t="s">
        <v>57</v>
      </c>
      <c r="D2380" s="1">
        <v>42</v>
      </c>
      <c r="E2380" s="1">
        <v>648.16999999999996</v>
      </c>
      <c r="F2380" s="1" t="s">
        <v>51</v>
      </c>
      <c r="G2380" s="1">
        <v>5.4</v>
      </c>
      <c r="H2380" s="1" t="s">
        <v>95</v>
      </c>
      <c r="I2380" s="1" t="s">
        <v>53</v>
      </c>
      <c r="J2380" s="1" t="s">
        <v>79</v>
      </c>
      <c r="K2380" s="1" t="s">
        <v>87</v>
      </c>
      <c r="L2380" s="1" t="s">
        <v>90</v>
      </c>
      <c r="M2380" s="20">
        <v>43050</v>
      </c>
      <c r="N2380" s="21">
        <f>E2380-G2380</f>
        <v>642.77</v>
      </c>
      <c r="O2380" s="19">
        <f>M2380-B2380</f>
        <v>1</v>
      </c>
    </row>
    <row r="2381" spans="1:15">
      <c r="A2381" s="1">
        <v>5538</v>
      </c>
      <c r="B2381" s="20">
        <v>43092</v>
      </c>
      <c r="C2381" s="1" t="s">
        <v>50</v>
      </c>
      <c r="D2381" s="1">
        <v>4</v>
      </c>
      <c r="E2381" s="1">
        <v>461.01</v>
      </c>
      <c r="F2381" s="1" t="s">
        <v>51</v>
      </c>
      <c r="G2381" s="1">
        <v>6</v>
      </c>
      <c r="H2381" s="1" t="s">
        <v>99</v>
      </c>
      <c r="I2381" s="1" t="s">
        <v>63</v>
      </c>
      <c r="J2381" s="1" t="s">
        <v>64</v>
      </c>
      <c r="K2381" s="1" t="s">
        <v>65</v>
      </c>
      <c r="L2381" s="1" t="s">
        <v>56</v>
      </c>
      <c r="M2381" s="20">
        <v>43095</v>
      </c>
      <c r="N2381" s="21">
        <f>E2381-G2381</f>
        <v>455.01</v>
      </c>
      <c r="O2381" s="19">
        <f>M2381-B2381</f>
        <v>3</v>
      </c>
    </row>
    <row r="2382" spans="1:15">
      <c r="A2382" s="1">
        <v>32327</v>
      </c>
      <c r="B2382" s="20">
        <v>43684</v>
      </c>
      <c r="C2382" s="1" t="s">
        <v>85</v>
      </c>
      <c r="D2382" s="1">
        <v>45</v>
      </c>
      <c r="E2382" s="1">
        <v>21757.18</v>
      </c>
      <c r="F2382" s="1" t="s">
        <v>77</v>
      </c>
      <c r="G2382" s="1">
        <v>157.4</v>
      </c>
      <c r="H2382" s="1" t="s">
        <v>119</v>
      </c>
      <c r="I2382" s="1" t="s">
        <v>74</v>
      </c>
      <c r="J2382" s="1" t="s">
        <v>79</v>
      </c>
      <c r="K2382" s="1" t="s">
        <v>114</v>
      </c>
      <c r="L2382" s="1" t="s">
        <v>115</v>
      </c>
      <c r="M2382" s="20">
        <v>43691</v>
      </c>
      <c r="N2382" s="21">
        <f>E2382-G2382</f>
        <v>21599.78</v>
      </c>
      <c r="O2382" s="19">
        <f>M2382-B2382</f>
        <v>7</v>
      </c>
    </row>
    <row r="2383" spans="1:15">
      <c r="A2383" s="1">
        <v>54563</v>
      </c>
      <c r="B2383" s="20">
        <v>43011</v>
      </c>
      <c r="C2383" s="1" t="s">
        <v>50</v>
      </c>
      <c r="D2383" s="1">
        <v>24</v>
      </c>
      <c r="E2383" s="1">
        <v>560.21</v>
      </c>
      <c r="F2383" s="1" t="s">
        <v>51</v>
      </c>
      <c r="G2383" s="1">
        <v>9.6</v>
      </c>
      <c r="H2383" s="1" t="s">
        <v>52</v>
      </c>
      <c r="I2383" s="1" t="s">
        <v>70</v>
      </c>
      <c r="J2383" s="1" t="s">
        <v>79</v>
      </c>
      <c r="K2383" s="1" t="s">
        <v>87</v>
      </c>
      <c r="L2383" s="1" t="s">
        <v>90</v>
      </c>
      <c r="M2383" s="20">
        <v>43013</v>
      </c>
      <c r="N2383" s="21">
        <f>E2383-G2383</f>
        <v>550.61</v>
      </c>
      <c r="O2383" s="19">
        <f>M2383-B2383</f>
        <v>2</v>
      </c>
    </row>
    <row r="2384" spans="1:15">
      <c r="A2384" s="1">
        <v>3841</v>
      </c>
      <c r="B2384" s="20">
        <v>42646</v>
      </c>
      <c r="C2384" s="1" t="s">
        <v>61</v>
      </c>
      <c r="D2384" s="1">
        <v>43</v>
      </c>
      <c r="E2384" s="1">
        <v>7819.86</v>
      </c>
      <c r="F2384" s="1" t="s">
        <v>69</v>
      </c>
      <c r="G2384" s="1">
        <v>9.6</v>
      </c>
      <c r="H2384" s="1" t="s">
        <v>78</v>
      </c>
      <c r="I2384" s="1" t="s">
        <v>74</v>
      </c>
      <c r="J2384" s="1" t="s">
        <v>64</v>
      </c>
      <c r="K2384" s="1" t="s">
        <v>65</v>
      </c>
      <c r="L2384" s="1" t="s">
        <v>56</v>
      </c>
      <c r="M2384" s="20">
        <v>42648</v>
      </c>
      <c r="N2384" s="21">
        <f>E2384-G2384</f>
        <v>7810.2599999999993</v>
      </c>
      <c r="O2384" s="19">
        <f>M2384-B2384</f>
        <v>2</v>
      </c>
    </row>
    <row r="2385" spans="1:15">
      <c r="A2385" s="1">
        <v>49988</v>
      </c>
      <c r="B2385" s="20">
        <v>43088</v>
      </c>
      <c r="C2385" s="1" t="s">
        <v>57</v>
      </c>
      <c r="D2385" s="1">
        <v>33</v>
      </c>
      <c r="E2385" s="1">
        <v>6243.07</v>
      </c>
      <c r="F2385" s="1" t="s">
        <v>51</v>
      </c>
      <c r="G2385" s="1">
        <v>3</v>
      </c>
      <c r="H2385" s="1" t="s">
        <v>78</v>
      </c>
      <c r="I2385" s="1" t="s">
        <v>70</v>
      </c>
      <c r="J2385" s="1" t="s">
        <v>64</v>
      </c>
      <c r="K2385" s="1" t="s">
        <v>65</v>
      </c>
      <c r="L2385" s="1" t="s">
        <v>56</v>
      </c>
      <c r="M2385" s="20">
        <v>43091</v>
      </c>
      <c r="N2385" s="21">
        <f>E2385-G2385</f>
        <v>6240.07</v>
      </c>
      <c r="O2385" s="19">
        <f>M2385-B2385</f>
        <v>3</v>
      </c>
    </row>
    <row r="2386" spans="1:15">
      <c r="A2386" s="1">
        <v>18790</v>
      </c>
      <c r="B2386" s="20">
        <v>42411</v>
      </c>
      <c r="C2386" s="1" t="s">
        <v>57</v>
      </c>
      <c r="D2386" s="1">
        <v>7</v>
      </c>
      <c r="E2386" s="1">
        <v>14181.71</v>
      </c>
      <c r="F2386" s="1" t="s">
        <v>77</v>
      </c>
      <c r="G2386" s="1">
        <v>15.7</v>
      </c>
      <c r="H2386" s="1" t="s">
        <v>95</v>
      </c>
      <c r="I2386" s="1" t="s">
        <v>63</v>
      </c>
      <c r="J2386" s="1" t="s">
        <v>64</v>
      </c>
      <c r="K2386" s="1" t="s">
        <v>97</v>
      </c>
      <c r="L2386" s="1" t="s">
        <v>81</v>
      </c>
      <c r="M2386" s="20">
        <v>42413</v>
      </c>
      <c r="N2386" s="21">
        <f>E2386-G2386</f>
        <v>14166.009999999998</v>
      </c>
      <c r="O2386" s="19">
        <f>M2386-B2386</f>
        <v>2</v>
      </c>
    </row>
    <row r="2387" spans="1:15">
      <c r="A2387" s="1">
        <v>3492</v>
      </c>
      <c r="B2387" s="20">
        <v>42696</v>
      </c>
      <c r="C2387" s="1" t="s">
        <v>85</v>
      </c>
      <c r="D2387" s="1">
        <v>49</v>
      </c>
      <c r="E2387" s="1">
        <v>6609.96</v>
      </c>
      <c r="F2387" s="1" t="s">
        <v>77</v>
      </c>
      <c r="G2387" s="1">
        <v>58.6</v>
      </c>
      <c r="H2387" s="1" t="s">
        <v>99</v>
      </c>
      <c r="I2387" s="1" t="s">
        <v>53</v>
      </c>
      <c r="J2387" s="1" t="s">
        <v>79</v>
      </c>
      <c r="K2387" s="1" t="s">
        <v>128</v>
      </c>
      <c r="L2387" s="1" t="s">
        <v>115</v>
      </c>
      <c r="M2387" s="20">
        <v>42696</v>
      </c>
      <c r="N2387" s="21">
        <f>E2387-G2387</f>
        <v>6551.36</v>
      </c>
      <c r="O2387" s="19">
        <f>M2387-B2387</f>
        <v>0</v>
      </c>
    </row>
    <row r="2388" spans="1:15">
      <c r="A2388" s="1">
        <v>49088</v>
      </c>
      <c r="B2388" s="20">
        <v>42635</v>
      </c>
      <c r="C2388" s="1" t="s">
        <v>50</v>
      </c>
      <c r="D2388" s="1">
        <v>31</v>
      </c>
      <c r="E2388" s="1">
        <v>1386.23</v>
      </c>
      <c r="F2388" s="1" t="s">
        <v>51</v>
      </c>
      <c r="G2388" s="1">
        <v>18.7</v>
      </c>
      <c r="H2388" s="1" t="s">
        <v>86</v>
      </c>
      <c r="I2388" s="1" t="s">
        <v>63</v>
      </c>
      <c r="J2388" s="1" t="s">
        <v>54</v>
      </c>
      <c r="K2388" s="1" t="s">
        <v>101</v>
      </c>
      <c r="L2388" s="1" t="s">
        <v>56</v>
      </c>
      <c r="M2388" s="20">
        <v>42637</v>
      </c>
      <c r="N2388" s="21">
        <f>E2388-G2388</f>
        <v>1367.53</v>
      </c>
      <c r="O2388" s="19">
        <f>M2388-B2388</f>
        <v>2</v>
      </c>
    </row>
    <row r="2389" spans="1:15">
      <c r="A2389" s="1">
        <v>6500</v>
      </c>
      <c r="B2389" s="20">
        <v>43750</v>
      </c>
      <c r="C2389" s="1" t="s">
        <v>50</v>
      </c>
      <c r="D2389" s="1">
        <v>15</v>
      </c>
      <c r="E2389" s="1">
        <v>479.43</v>
      </c>
      <c r="F2389" s="1" t="s">
        <v>51</v>
      </c>
      <c r="G2389" s="1">
        <v>9.3000000000000007</v>
      </c>
      <c r="H2389" s="1" t="s">
        <v>88</v>
      </c>
      <c r="I2389" s="1" t="s">
        <v>70</v>
      </c>
      <c r="J2389" s="1" t="s">
        <v>64</v>
      </c>
      <c r="K2389" s="1" t="s">
        <v>71</v>
      </c>
      <c r="L2389" s="1" t="s">
        <v>56</v>
      </c>
      <c r="M2389" s="20">
        <v>43752</v>
      </c>
      <c r="N2389" s="21">
        <f>E2389-G2389</f>
        <v>470.13</v>
      </c>
      <c r="O2389" s="19">
        <f>M2389-B2389</f>
        <v>2</v>
      </c>
    </row>
    <row r="2390" spans="1:15">
      <c r="A2390" s="1">
        <v>26499</v>
      </c>
      <c r="B2390" s="20">
        <v>42786</v>
      </c>
      <c r="C2390" s="1" t="s">
        <v>92</v>
      </c>
      <c r="D2390" s="1">
        <v>11</v>
      </c>
      <c r="E2390" s="1">
        <v>34.67</v>
      </c>
      <c r="F2390" s="1" t="s">
        <v>51</v>
      </c>
      <c r="G2390" s="1">
        <v>0.5</v>
      </c>
      <c r="H2390" s="1" t="s">
        <v>62</v>
      </c>
      <c r="I2390" s="1" t="s">
        <v>53</v>
      </c>
      <c r="J2390" s="1" t="s">
        <v>54</v>
      </c>
      <c r="K2390" s="1" t="s">
        <v>58</v>
      </c>
      <c r="L2390" s="1" t="s">
        <v>56</v>
      </c>
      <c r="M2390" s="20">
        <v>42787</v>
      </c>
      <c r="N2390" s="21">
        <f>E2390-G2390</f>
        <v>34.17</v>
      </c>
      <c r="O2390" s="19">
        <f>M2390-B2390</f>
        <v>1</v>
      </c>
    </row>
    <row r="2391" spans="1:15">
      <c r="A2391" s="1">
        <v>37537</v>
      </c>
      <c r="B2391" s="20">
        <v>42371</v>
      </c>
      <c r="C2391" s="1" t="s">
        <v>85</v>
      </c>
      <c r="D2391" s="1">
        <v>32</v>
      </c>
      <c r="E2391" s="1">
        <v>5245.55</v>
      </c>
      <c r="F2391" s="1" t="s">
        <v>51</v>
      </c>
      <c r="G2391" s="1">
        <v>7.6</v>
      </c>
      <c r="H2391" s="1" t="s">
        <v>73</v>
      </c>
      <c r="I2391" s="1" t="s">
        <v>53</v>
      </c>
      <c r="J2391" s="1" t="s">
        <v>54</v>
      </c>
      <c r="K2391" s="1" t="s">
        <v>82</v>
      </c>
      <c r="L2391" s="1" t="s">
        <v>56</v>
      </c>
      <c r="M2391" s="20">
        <v>42378</v>
      </c>
      <c r="N2391" s="21">
        <f>E2391-G2391</f>
        <v>5237.95</v>
      </c>
      <c r="O2391" s="19">
        <f>M2391-B2391</f>
        <v>7</v>
      </c>
    </row>
    <row r="2392" spans="1:15">
      <c r="A2392" s="1">
        <v>33956</v>
      </c>
      <c r="B2392" s="20">
        <v>43483</v>
      </c>
      <c r="C2392" s="1" t="s">
        <v>85</v>
      </c>
      <c r="D2392" s="1">
        <v>13</v>
      </c>
      <c r="E2392" s="1">
        <v>117.25</v>
      </c>
      <c r="F2392" s="1" t="s">
        <v>51</v>
      </c>
      <c r="G2392" s="1">
        <v>4.3</v>
      </c>
      <c r="H2392" s="1" t="s">
        <v>78</v>
      </c>
      <c r="I2392" s="1" t="s">
        <v>74</v>
      </c>
      <c r="J2392" s="1" t="s">
        <v>79</v>
      </c>
      <c r="K2392" s="1" t="s">
        <v>87</v>
      </c>
      <c r="L2392" s="1" t="s">
        <v>76</v>
      </c>
      <c r="M2392" s="20">
        <v>43485</v>
      </c>
      <c r="N2392" s="21">
        <f>E2392-G2392</f>
        <v>112.95</v>
      </c>
      <c r="O2392" s="19">
        <f>M2392-B2392</f>
        <v>2</v>
      </c>
    </row>
    <row r="2393" spans="1:15">
      <c r="A2393" s="1">
        <v>25348</v>
      </c>
      <c r="B2393" s="20">
        <v>43594</v>
      </c>
      <c r="C2393" s="1" t="s">
        <v>50</v>
      </c>
      <c r="D2393" s="1">
        <v>6</v>
      </c>
      <c r="E2393" s="1">
        <v>367.4</v>
      </c>
      <c r="F2393" s="1" t="s">
        <v>51</v>
      </c>
      <c r="G2393" s="1">
        <v>14.1</v>
      </c>
      <c r="H2393" s="1" t="s">
        <v>99</v>
      </c>
      <c r="I2393" s="1" t="s">
        <v>74</v>
      </c>
      <c r="J2393" s="1" t="s">
        <v>54</v>
      </c>
      <c r="K2393" s="1" t="s">
        <v>98</v>
      </c>
      <c r="L2393" s="1" t="s">
        <v>56</v>
      </c>
      <c r="M2393" s="20">
        <v>43596</v>
      </c>
      <c r="N2393" s="21">
        <f>E2393-G2393</f>
        <v>353.29999999999995</v>
      </c>
      <c r="O2393" s="19">
        <f>M2393-B2393</f>
        <v>2</v>
      </c>
    </row>
    <row r="2394" spans="1:15">
      <c r="A2394" s="1">
        <v>30785</v>
      </c>
      <c r="B2394" s="20">
        <v>42553</v>
      </c>
      <c r="C2394" s="1" t="s">
        <v>57</v>
      </c>
      <c r="D2394" s="1">
        <v>7</v>
      </c>
      <c r="E2394" s="1">
        <v>59.72</v>
      </c>
      <c r="F2394" s="1" t="s">
        <v>51</v>
      </c>
      <c r="G2394" s="1">
        <v>9.3000000000000007</v>
      </c>
      <c r="H2394" s="1" t="s">
        <v>73</v>
      </c>
      <c r="I2394" s="1" t="s">
        <v>70</v>
      </c>
      <c r="J2394" s="1" t="s">
        <v>54</v>
      </c>
      <c r="K2394" s="1" t="s">
        <v>101</v>
      </c>
      <c r="L2394" s="1" t="s">
        <v>56</v>
      </c>
      <c r="M2394" s="20">
        <v>42555</v>
      </c>
      <c r="N2394" s="21">
        <f>E2394-G2394</f>
        <v>50.42</v>
      </c>
      <c r="O2394" s="19">
        <f>M2394-B2394</f>
        <v>2</v>
      </c>
    </row>
    <row r="2395" spans="1:15">
      <c r="A2395" s="1">
        <v>39683</v>
      </c>
      <c r="B2395" s="20">
        <v>43321</v>
      </c>
      <c r="C2395" s="1" t="s">
        <v>57</v>
      </c>
      <c r="D2395" s="1">
        <v>41</v>
      </c>
      <c r="E2395" s="1">
        <v>8974.1970000000001</v>
      </c>
      <c r="F2395" s="1" t="s">
        <v>51</v>
      </c>
      <c r="G2395" s="1">
        <v>19.3</v>
      </c>
      <c r="H2395" s="1" t="s">
        <v>62</v>
      </c>
      <c r="I2395" s="1" t="s">
        <v>53</v>
      </c>
      <c r="J2395" s="1" t="s">
        <v>79</v>
      </c>
      <c r="K2395" s="1" t="s">
        <v>80</v>
      </c>
      <c r="L2395" s="1" t="s">
        <v>104</v>
      </c>
      <c r="M2395" s="20">
        <v>43322</v>
      </c>
      <c r="N2395" s="21">
        <f>E2395-G2395</f>
        <v>8954.8970000000008</v>
      </c>
      <c r="O2395" s="19">
        <f>M2395-B2395</f>
        <v>1</v>
      </c>
    </row>
    <row r="2396" spans="1:15">
      <c r="A2396" s="1">
        <v>17539</v>
      </c>
      <c r="B2396" s="20">
        <v>43357</v>
      </c>
      <c r="C2396" s="1" t="s">
        <v>61</v>
      </c>
      <c r="D2396" s="1">
        <v>10</v>
      </c>
      <c r="E2396" s="1">
        <v>1636.36</v>
      </c>
      <c r="F2396" s="1" t="s">
        <v>51</v>
      </c>
      <c r="G2396" s="1">
        <v>9.6</v>
      </c>
      <c r="H2396" s="1" t="s">
        <v>88</v>
      </c>
      <c r="I2396" s="1" t="s">
        <v>63</v>
      </c>
      <c r="J2396" s="1" t="s">
        <v>64</v>
      </c>
      <c r="K2396" s="1" t="s">
        <v>65</v>
      </c>
      <c r="L2396" s="1" t="s">
        <v>56</v>
      </c>
      <c r="M2396" s="20">
        <v>43358</v>
      </c>
      <c r="N2396" s="21">
        <f>E2396-G2396</f>
        <v>1626.76</v>
      </c>
      <c r="O2396" s="19">
        <f>M2396-B2396</f>
        <v>1</v>
      </c>
    </row>
    <row r="2397" spans="1:15">
      <c r="A2397" s="1">
        <v>59781</v>
      </c>
      <c r="B2397" s="20">
        <v>43811</v>
      </c>
      <c r="C2397" s="1" t="s">
        <v>61</v>
      </c>
      <c r="D2397" s="1">
        <v>28</v>
      </c>
      <c r="E2397" s="1">
        <v>26098.54</v>
      </c>
      <c r="F2397" s="1" t="s">
        <v>77</v>
      </c>
      <c r="G2397" s="1">
        <v>47.7</v>
      </c>
      <c r="H2397" s="1" t="s">
        <v>78</v>
      </c>
      <c r="I2397" s="1" t="s">
        <v>53</v>
      </c>
      <c r="J2397" s="1" t="s">
        <v>79</v>
      </c>
      <c r="K2397" s="1" t="s">
        <v>128</v>
      </c>
      <c r="L2397" s="1" t="s">
        <v>115</v>
      </c>
      <c r="M2397" s="20">
        <v>43812</v>
      </c>
      <c r="N2397" s="21">
        <f>E2397-G2397</f>
        <v>26050.84</v>
      </c>
      <c r="O2397" s="19">
        <f>M2397-B2397</f>
        <v>1</v>
      </c>
    </row>
    <row r="2398" spans="1:15">
      <c r="A2398" s="1">
        <v>54947</v>
      </c>
      <c r="B2398" s="20">
        <v>42422</v>
      </c>
      <c r="C2398" s="1" t="s">
        <v>61</v>
      </c>
      <c r="D2398" s="1">
        <v>27</v>
      </c>
      <c r="E2398" s="1">
        <v>141.63</v>
      </c>
      <c r="F2398" s="1" t="s">
        <v>51</v>
      </c>
      <c r="G2398" s="1">
        <v>4.9000000000000004</v>
      </c>
      <c r="H2398" s="1" t="s">
        <v>73</v>
      </c>
      <c r="I2398" s="1" t="s">
        <v>63</v>
      </c>
      <c r="J2398" s="1" t="s">
        <v>64</v>
      </c>
      <c r="K2398" s="1" t="s">
        <v>71</v>
      </c>
      <c r="L2398" s="1" t="s">
        <v>90</v>
      </c>
      <c r="M2398" s="20">
        <v>42423</v>
      </c>
      <c r="N2398" s="21">
        <f>E2398-G2398</f>
        <v>136.72999999999999</v>
      </c>
      <c r="O2398" s="19">
        <f>M2398-B2398</f>
        <v>1</v>
      </c>
    </row>
    <row r="2399" spans="1:15">
      <c r="A2399" s="1">
        <v>51652</v>
      </c>
      <c r="B2399" s="20">
        <v>43198</v>
      </c>
      <c r="C2399" s="1" t="s">
        <v>61</v>
      </c>
      <c r="D2399" s="1">
        <v>37</v>
      </c>
      <c r="E2399" s="1">
        <v>209.2</v>
      </c>
      <c r="F2399" s="1" t="s">
        <v>69</v>
      </c>
      <c r="G2399" s="1">
        <v>0.5</v>
      </c>
      <c r="H2399" s="1" t="s">
        <v>99</v>
      </c>
      <c r="I2399" s="1" t="s">
        <v>70</v>
      </c>
      <c r="J2399" s="1" t="s">
        <v>54</v>
      </c>
      <c r="K2399" s="1" t="s">
        <v>58</v>
      </c>
      <c r="L2399" s="1" t="s">
        <v>56</v>
      </c>
      <c r="M2399" s="20">
        <v>43200</v>
      </c>
      <c r="N2399" s="21">
        <f>E2399-G2399</f>
        <v>208.7</v>
      </c>
      <c r="O2399" s="19">
        <f>M2399-B2399</f>
        <v>2</v>
      </c>
    </row>
    <row r="2400" spans="1:15">
      <c r="A2400" s="1">
        <v>28934</v>
      </c>
      <c r="B2400" s="20">
        <v>43797</v>
      </c>
      <c r="C2400" s="1" t="s">
        <v>92</v>
      </c>
      <c r="D2400" s="1">
        <v>26</v>
      </c>
      <c r="E2400" s="1">
        <v>4280.37</v>
      </c>
      <c r="F2400" s="1" t="s">
        <v>77</v>
      </c>
      <c r="G2400" s="1">
        <v>32.1</v>
      </c>
      <c r="H2400" s="1" t="s">
        <v>88</v>
      </c>
      <c r="I2400" s="1" t="s">
        <v>63</v>
      </c>
      <c r="J2400" s="1" t="s">
        <v>79</v>
      </c>
      <c r="K2400" s="1" t="s">
        <v>80</v>
      </c>
      <c r="L2400" s="1" t="s">
        <v>81</v>
      </c>
      <c r="M2400" s="20">
        <v>43799</v>
      </c>
      <c r="N2400" s="21">
        <f>E2400-G2400</f>
        <v>4248.2699999999995</v>
      </c>
      <c r="O2400" s="19">
        <f>M2400-B2400</f>
        <v>2</v>
      </c>
    </row>
    <row r="2401" spans="1:15">
      <c r="A2401" s="1">
        <v>15618</v>
      </c>
      <c r="B2401" s="20">
        <v>42950</v>
      </c>
      <c r="C2401" s="1" t="s">
        <v>92</v>
      </c>
      <c r="D2401" s="1">
        <v>9</v>
      </c>
      <c r="E2401" s="1">
        <v>54.5</v>
      </c>
      <c r="F2401" s="1" t="s">
        <v>51</v>
      </c>
      <c r="G2401" s="1">
        <v>6.7</v>
      </c>
      <c r="H2401" s="1" t="s">
        <v>119</v>
      </c>
      <c r="I2401" s="1" t="s">
        <v>63</v>
      </c>
      <c r="J2401" s="1" t="s">
        <v>54</v>
      </c>
      <c r="K2401" s="1" t="s">
        <v>101</v>
      </c>
      <c r="L2401" s="1" t="s">
        <v>56</v>
      </c>
      <c r="M2401" s="20">
        <v>42953</v>
      </c>
      <c r="N2401" s="21">
        <f>E2401-G2401</f>
        <v>47.8</v>
      </c>
      <c r="O2401" s="19">
        <f>M2401-B2401</f>
        <v>3</v>
      </c>
    </row>
    <row r="2402" spans="1:15">
      <c r="A2402" s="1">
        <v>19718</v>
      </c>
      <c r="B2402" s="20">
        <v>43640</v>
      </c>
      <c r="C2402" s="1" t="s">
        <v>85</v>
      </c>
      <c r="D2402" s="1">
        <v>6</v>
      </c>
      <c r="E2402" s="1">
        <v>96.03</v>
      </c>
      <c r="F2402" s="1" t="s">
        <v>51</v>
      </c>
      <c r="G2402" s="1">
        <v>8</v>
      </c>
      <c r="H2402" s="1" t="s">
        <v>99</v>
      </c>
      <c r="I2402" s="1" t="s">
        <v>63</v>
      </c>
      <c r="J2402" s="1" t="s">
        <v>64</v>
      </c>
      <c r="K2402" s="1" t="s">
        <v>97</v>
      </c>
      <c r="L2402" s="1" t="s">
        <v>66</v>
      </c>
      <c r="M2402" s="20">
        <v>43645</v>
      </c>
      <c r="N2402" s="21">
        <f>E2402-G2402</f>
        <v>88.03</v>
      </c>
      <c r="O2402" s="19">
        <f>M2402-B2402</f>
        <v>5</v>
      </c>
    </row>
    <row r="2403" spans="1:15">
      <c r="A2403" s="1">
        <v>26529</v>
      </c>
      <c r="B2403" s="20">
        <v>43127</v>
      </c>
      <c r="C2403" s="1" t="s">
        <v>85</v>
      </c>
      <c r="D2403" s="1">
        <v>17</v>
      </c>
      <c r="E2403" s="1">
        <v>215.84039999999999</v>
      </c>
      <c r="F2403" s="1" t="s">
        <v>51</v>
      </c>
      <c r="G2403" s="1">
        <v>12</v>
      </c>
      <c r="H2403" s="1" t="s">
        <v>88</v>
      </c>
      <c r="I2403" s="1" t="s">
        <v>63</v>
      </c>
      <c r="J2403" s="1" t="s">
        <v>54</v>
      </c>
      <c r="K2403" s="1" t="s">
        <v>101</v>
      </c>
      <c r="L2403" s="1" t="s">
        <v>56</v>
      </c>
      <c r="M2403" s="20">
        <v>43131</v>
      </c>
      <c r="N2403" s="21">
        <f>E2403-G2403</f>
        <v>203.84039999999999</v>
      </c>
      <c r="O2403" s="19">
        <f>M2403-B2403</f>
        <v>4</v>
      </c>
    </row>
    <row r="2404" spans="1:15">
      <c r="A2404" s="1">
        <v>41888</v>
      </c>
      <c r="B2404" s="20">
        <v>42428</v>
      </c>
      <c r="C2404" s="1" t="s">
        <v>85</v>
      </c>
      <c r="D2404" s="1">
        <v>18</v>
      </c>
      <c r="E2404" s="1">
        <v>2118.0300000000002</v>
      </c>
      <c r="F2404" s="1" t="s">
        <v>51</v>
      </c>
      <c r="G2404" s="1">
        <v>9.6999999999999993</v>
      </c>
      <c r="H2404" s="1" t="s">
        <v>73</v>
      </c>
      <c r="I2404" s="1" t="s">
        <v>53</v>
      </c>
      <c r="J2404" s="1" t="s">
        <v>54</v>
      </c>
      <c r="K2404" s="1" t="s">
        <v>55</v>
      </c>
      <c r="L2404" s="1" t="s">
        <v>56</v>
      </c>
      <c r="M2404" s="20">
        <v>42437</v>
      </c>
      <c r="N2404" s="21">
        <f>E2404-G2404</f>
        <v>2108.3300000000004</v>
      </c>
      <c r="O2404" s="19">
        <f>M2404-B2404</f>
        <v>9</v>
      </c>
    </row>
    <row r="2405" spans="1:15">
      <c r="A2405" s="1">
        <v>23940</v>
      </c>
      <c r="B2405" s="20">
        <v>43197</v>
      </c>
      <c r="C2405" s="1" t="s">
        <v>92</v>
      </c>
      <c r="D2405" s="1">
        <v>11</v>
      </c>
      <c r="E2405" s="1">
        <v>1857.08</v>
      </c>
      <c r="F2405" s="1" t="s">
        <v>77</v>
      </c>
      <c r="G2405" s="1">
        <v>64.400000000000006</v>
      </c>
      <c r="H2405" s="1" t="s">
        <v>73</v>
      </c>
      <c r="I2405" s="1" t="s">
        <v>70</v>
      </c>
      <c r="J2405" s="1" t="s">
        <v>79</v>
      </c>
      <c r="K2405" s="1" t="s">
        <v>80</v>
      </c>
      <c r="L2405" s="1" t="s">
        <v>81</v>
      </c>
      <c r="M2405" s="20">
        <v>43200</v>
      </c>
      <c r="N2405" s="21">
        <f>E2405-G2405</f>
        <v>1792.6799999999998</v>
      </c>
      <c r="O2405" s="19">
        <f>M2405-B2405</f>
        <v>3</v>
      </c>
    </row>
    <row r="2406" spans="1:15">
      <c r="A2406" s="1">
        <v>871</v>
      </c>
      <c r="B2406" s="20">
        <v>43417</v>
      </c>
      <c r="C2406" s="1" t="s">
        <v>85</v>
      </c>
      <c r="D2406" s="1">
        <v>17</v>
      </c>
      <c r="E2406" s="1">
        <v>112.29</v>
      </c>
      <c r="F2406" s="1" t="s">
        <v>51</v>
      </c>
      <c r="G2406" s="1">
        <v>5.6</v>
      </c>
      <c r="H2406" s="1" t="s">
        <v>95</v>
      </c>
      <c r="I2406" s="1" t="s">
        <v>70</v>
      </c>
      <c r="J2406" s="1" t="s">
        <v>79</v>
      </c>
      <c r="K2406" s="1" t="s">
        <v>87</v>
      </c>
      <c r="L2406" s="1" t="s">
        <v>56</v>
      </c>
      <c r="M2406" s="20">
        <v>43417</v>
      </c>
      <c r="N2406" s="21">
        <f>E2406-G2406</f>
        <v>106.69000000000001</v>
      </c>
      <c r="O2406" s="19">
        <f>M2406-B2406</f>
        <v>0</v>
      </c>
    </row>
    <row r="2407" spans="1:15">
      <c r="A2407" s="1">
        <v>14627</v>
      </c>
      <c r="B2407" s="20">
        <v>42404</v>
      </c>
      <c r="C2407" s="1" t="s">
        <v>92</v>
      </c>
      <c r="D2407" s="1">
        <v>47</v>
      </c>
      <c r="E2407" s="1">
        <v>718</v>
      </c>
      <c r="F2407" s="1" t="s">
        <v>51</v>
      </c>
      <c r="G2407" s="1">
        <v>6.9</v>
      </c>
      <c r="H2407" s="1" t="s">
        <v>73</v>
      </c>
      <c r="I2407" s="1" t="s">
        <v>74</v>
      </c>
      <c r="J2407" s="1" t="s">
        <v>54</v>
      </c>
      <c r="K2407" s="1" t="s">
        <v>55</v>
      </c>
      <c r="L2407" s="1" t="s">
        <v>56</v>
      </c>
      <c r="M2407" s="20">
        <v>42405</v>
      </c>
      <c r="N2407" s="21">
        <f>E2407-G2407</f>
        <v>711.1</v>
      </c>
      <c r="O2407" s="19">
        <f>M2407-B2407</f>
        <v>1</v>
      </c>
    </row>
    <row r="2408" spans="1:15">
      <c r="A2408" s="1">
        <v>41056</v>
      </c>
      <c r="B2408" s="20">
        <v>43550</v>
      </c>
      <c r="C2408" s="1" t="s">
        <v>50</v>
      </c>
      <c r="D2408" s="1">
        <v>4</v>
      </c>
      <c r="E2408" s="1">
        <v>147.16999999999999</v>
      </c>
      <c r="F2408" s="1" t="s">
        <v>51</v>
      </c>
      <c r="G2408" s="1">
        <v>8.1</v>
      </c>
      <c r="H2408" s="1" t="s">
        <v>95</v>
      </c>
      <c r="I2408" s="1" t="s">
        <v>74</v>
      </c>
      <c r="J2408" s="1" t="s">
        <v>64</v>
      </c>
      <c r="K2408" s="1" t="s">
        <v>71</v>
      </c>
      <c r="L2408" s="1" t="s">
        <v>56</v>
      </c>
      <c r="M2408" s="20">
        <v>43553</v>
      </c>
      <c r="N2408" s="21">
        <f>E2408-G2408</f>
        <v>139.07</v>
      </c>
      <c r="O2408" s="19">
        <f>M2408-B2408</f>
        <v>3</v>
      </c>
    </row>
    <row r="2409" spans="1:15">
      <c r="A2409" s="1">
        <v>49218</v>
      </c>
      <c r="B2409" s="20">
        <v>42889</v>
      </c>
      <c r="C2409" s="1" t="s">
        <v>85</v>
      </c>
      <c r="D2409" s="1">
        <v>21</v>
      </c>
      <c r="E2409" s="1">
        <v>92.7</v>
      </c>
      <c r="F2409" s="1" t="s">
        <v>51</v>
      </c>
      <c r="G2409" s="1">
        <v>5.6</v>
      </c>
      <c r="H2409" s="1" t="s">
        <v>88</v>
      </c>
      <c r="I2409" s="1" t="s">
        <v>53</v>
      </c>
      <c r="J2409" s="1" t="s">
        <v>54</v>
      </c>
      <c r="K2409" s="1" t="s">
        <v>55</v>
      </c>
      <c r="L2409" s="1" t="s">
        <v>56</v>
      </c>
      <c r="M2409" s="20">
        <v>42889</v>
      </c>
      <c r="N2409" s="21">
        <f>E2409-G2409</f>
        <v>87.100000000000009</v>
      </c>
      <c r="O2409" s="19">
        <f>M2409-B2409</f>
        <v>0</v>
      </c>
    </row>
    <row r="2410" spans="1:15">
      <c r="A2410" s="1">
        <v>36707</v>
      </c>
      <c r="B2410" s="20">
        <v>42702</v>
      </c>
      <c r="C2410" s="1" t="s">
        <v>92</v>
      </c>
      <c r="D2410" s="1">
        <v>47</v>
      </c>
      <c r="E2410" s="1">
        <v>194.50460000000001</v>
      </c>
      <c r="F2410" s="1" t="s">
        <v>51</v>
      </c>
      <c r="G2410" s="1">
        <v>0.8</v>
      </c>
      <c r="H2410" s="1" t="s">
        <v>62</v>
      </c>
      <c r="I2410" s="1" t="s">
        <v>70</v>
      </c>
      <c r="J2410" s="1" t="s">
        <v>54</v>
      </c>
      <c r="K2410" s="1" t="s">
        <v>123</v>
      </c>
      <c r="L2410" s="1" t="s">
        <v>76</v>
      </c>
      <c r="M2410" s="20">
        <v>42703</v>
      </c>
      <c r="N2410" s="21">
        <f>E2410-G2410</f>
        <v>193.7046</v>
      </c>
      <c r="O2410" s="19">
        <f>M2410-B2410</f>
        <v>1</v>
      </c>
    </row>
    <row r="2411" spans="1:15">
      <c r="A2411" s="1">
        <v>28674</v>
      </c>
      <c r="B2411" s="20">
        <v>43326</v>
      </c>
      <c r="C2411" s="1" t="s">
        <v>57</v>
      </c>
      <c r="D2411" s="1">
        <v>26</v>
      </c>
      <c r="E2411" s="1">
        <v>173.3</v>
      </c>
      <c r="F2411" s="1" t="s">
        <v>51</v>
      </c>
      <c r="G2411" s="1">
        <v>6.1</v>
      </c>
      <c r="H2411" s="1" t="s">
        <v>91</v>
      </c>
      <c r="I2411" s="1" t="s">
        <v>70</v>
      </c>
      <c r="J2411" s="1" t="s">
        <v>54</v>
      </c>
      <c r="K2411" s="1" t="s">
        <v>101</v>
      </c>
      <c r="L2411" s="1" t="s">
        <v>56</v>
      </c>
      <c r="M2411" s="20">
        <v>43327</v>
      </c>
      <c r="N2411" s="21">
        <f>E2411-G2411</f>
        <v>167.20000000000002</v>
      </c>
      <c r="O2411" s="19">
        <f>M2411-B2411</f>
        <v>1</v>
      </c>
    </row>
    <row r="2412" spans="1:15">
      <c r="A2412" s="1">
        <v>12581</v>
      </c>
      <c r="B2412" s="20">
        <v>42662</v>
      </c>
      <c r="C2412" s="1" t="s">
        <v>57</v>
      </c>
      <c r="D2412" s="1">
        <v>31</v>
      </c>
      <c r="E2412" s="1">
        <v>1892.8</v>
      </c>
      <c r="F2412" s="1" t="s">
        <v>69</v>
      </c>
      <c r="G2412" s="1">
        <v>6.4</v>
      </c>
      <c r="H2412" s="1" t="s">
        <v>88</v>
      </c>
      <c r="I2412" s="1" t="s">
        <v>74</v>
      </c>
      <c r="J2412" s="1" t="s">
        <v>64</v>
      </c>
      <c r="K2412" s="1" t="s">
        <v>65</v>
      </c>
      <c r="L2412" s="1" t="s">
        <v>56</v>
      </c>
      <c r="M2412" s="20">
        <v>42664</v>
      </c>
      <c r="N2412" s="21">
        <f>E2412-G2412</f>
        <v>1886.3999999999999</v>
      </c>
      <c r="O2412" s="19">
        <f>M2412-B2412</f>
        <v>2</v>
      </c>
    </row>
    <row r="2413" spans="1:15">
      <c r="A2413" s="1">
        <v>7015</v>
      </c>
      <c r="B2413" s="20">
        <v>43019</v>
      </c>
      <c r="C2413" s="1" t="s">
        <v>61</v>
      </c>
      <c r="D2413" s="1">
        <v>47</v>
      </c>
      <c r="E2413" s="1">
        <v>2012.46</v>
      </c>
      <c r="F2413" s="1" t="s">
        <v>51</v>
      </c>
      <c r="G2413" s="1">
        <v>2.1</v>
      </c>
      <c r="H2413" s="1" t="s">
        <v>86</v>
      </c>
      <c r="I2413" s="1" t="s">
        <v>70</v>
      </c>
      <c r="J2413" s="1" t="s">
        <v>64</v>
      </c>
      <c r="K2413" s="1" t="s">
        <v>71</v>
      </c>
      <c r="L2413" s="1" t="s">
        <v>90</v>
      </c>
      <c r="M2413" s="20">
        <v>43021</v>
      </c>
      <c r="N2413" s="21">
        <f>E2413-G2413</f>
        <v>2010.3600000000001</v>
      </c>
      <c r="O2413" s="19">
        <f>M2413-B2413</f>
        <v>2</v>
      </c>
    </row>
    <row r="2414" spans="1:15">
      <c r="A2414" s="1">
        <v>39589</v>
      </c>
      <c r="B2414" s="20">
        <v>42583</v>
      </c>
      <c r="C2414" s="1" t="s">
        <v>50</v>
      </c>
      <c r="D2414" s="1">
        <v>20</v>
      </c>
      <c r="E2414" s="1">
        <v>101.74</v>
      </c>
      <c r="F2414" s="1" t="s">
        <v>51</v>
      </c>
      <c r="G2414" s="1">
        <v>0.5</v>
      </c>
      <c r="H2414" s="1" t="s">
        <v>52</v>
      </c>
      <c r="I2414" s="1" t="s">
        <v>70</v>
      </c>
      <c r="J2414" s="1" t="s">
        <v>54</v>
      </c>
      <c r="K2414" s="1" t="s">
        <v>58</v>
      </c>
      <c r="L2414" s="1" t="s">
        <v>56</v>
      </c>
      <c r="M2414" s="20">
        <v>42583</v>
      </c>
      <c r="N2414" s="21">
        <f>E2414-G2414</f>
        <v>101.24</v>
      </c>
      <c r="O2414" s="19">
        <f>M2414-B2414</f>
        <v>0</v>
      </c>
    </row>
    <row r="2415" spans="1:15">
      <c r="A2415" s="1">
        <v>32356</v>
      </c>
      <c r="B2415" s="20">
        <v>43748</v>
      </c>
      <c r="C2415" s="1" t="s">
        <v>61</v>
      </c>
      <c r="D2415" s="1">
        <v>47</v>
      </c>
      <c r="E2415" s="1">
        <v>5604.87</v>
      </c>
      <c r="F2415" s="1" t="s">
        <v>77</v>
      </c>
      <c r="G2415" s="1">
        <v>49.4</v>
      </c>
      <c r="H2415" s="1" t="s">
        <v>91</v>
      </c>
      <c r="I2415" s="1" t="s">
        <v>70</v>
      </c>
      <c r="J2415" s="1" t="s">
        <v>79</v>
      </c>
      <c r="K2415" s="1" t="s">
        <v>114</v>
      </c>
      <c r="L2415" s="1" t="s">
        <v>115</v>
      </c>
      <c r="M2415" s="20">
        <v>43750</v>
      </c>
      <c r="N2415" s="21">
        <f>E2415-G2415</f>
        <v>5555.47</v>
      </c>
      <c r="O2415" s="19">
        <f>M2415-B2415</f>
        <v>2</v>
      </c>
    </row>
    <row r="2416" spans="1:15">
      <c r="A2416" s="1">
        <v>49602</v>
      </c>
      <c r="B2416" s="20">
        <v>43532</v>
      </c>
      <c r="C2416" s="1" t="s">
        <v>61</v>
      </c>
      <c r="D2416" s="1">
        <v>31</v>
      </c>
      <c r="E2416" s="1">
        <v>5220.1400000000003</v>
      </c>
      <c r="F2416" s="1" t="s">
        <v>77</v>
      </c>
      <c r="G2416" s="1">
        <v>70.900000000000006</v>
      </c>
      <c r="H2416" s="1" t="s">
        <v>88</v>
      </c>
      <c r="I2416" s="1" t="s">
        <v>70</v>
      </c>
      <c r="J2416" s="1" t="s">
        <v>79</v>
      </c>
      <c r="K2416" s="1" t="s">
        <v>128</v>
      </c>
      <c r="L2416" s="1" t="s">
        <v>115</v>
      </c>
      <c r="M2416" s="20">
        <v>43533</v>
      </c>
      <c r="N2416" s="21">
        <f>E2416-G2416</f>
        <v>5149.2400000000007</v>
      </c>
      <c r="O2416" s="19">
        <f>M2416-B2416</f>
        <v>1</v>
      </c>
    </row>
    <row r="2417" spans="1:15">
      <c r="A2417" s="1">
        <v>23652</v>
      </c>
      <c r="B2417" s="20">
        <v>42611</v>
      </c>
      <c r="C2417" s="1" t="s">
        <v>61</v>
      </c>
      <c r="D2417" s="1">
        <v>27</v>
      </c>
      <c r="E2417" s="1">
        <v>326.86</v>
      </c>
      <c r="F2417" s="1" t="s">
        <v>51</v>
      </c>
      <c r="G2417" s="1">
        <v>2.5</v>
      </c>
      <c r="H2417" s="1" t="s">
        <v>95</v>
      </c>
      <c r="I2417" s="1" t="s">
        <v>74</v>
      </c>
      <c r="J2417" s="1" t="s">
        <v>54</v>
      </c>
      <c r="K2417" s="1" t="s">
        <v>100</v>
      </c>
      <c r="L2417" s="1" t="s">
        <v>76</v>
      </c>
      <c r="M2417" s="20">
        <v>42611</v>
      </c>
      <c r="N2417" s="21">
        <f>E2417-G2417</f>
        <v>324.36</v>
      </c>
      <c r="O2417" s="19">
        <f>M2417-B2417</f>
        <v>0</v>
      </c>
    </row>
    <row r="2418" spans="1:15">
      <c r="A2418" s="1">
        <v>4162</v>
      </c>
      <c r="B2418" s="20">
        <v>43504</v>
      </c>
      <c r="C2418" s="1" t="s">
        <v>85</v>
      </c>
      <c r="D2418" s="1">
        <v>2</v>
      </c>
      <c r="E2418" s="1">
        <v>408.31</v>
      </c>
      <c r="F2418" s="1" t="s">
        <v>51</v>
      </c>
      <c r="G2418" s="1">
        <v>21.4</v>
      </c>
      <c r="H2418" s="1" t="s">
        <v>86</v>
      </c>
      <c r="I2418" s="1" t="s">
        <v>74</v>
      </c>
      <c r="J2418" s="1" t="s">
        <v>54</v>
      </c>
      <c r="K2418" s="1" t="s">
        <v>82</v>
      </c>
      <c r="L2418" s="1" t="s">
        <v>56</v>
      </c>
      <c r="M2418" s="20">
        <v>43508</v>
      </c>
      <c r="N2418" s="21">
        <f>E2418-G2418</f>
        <v>386.91</v>
      </c>
      <c r="O2418" s="19">
        <f>M2418-B2418</f>
        <v>4</v>
      </c>
    </row>
    <row r="2419" spans="1:15">
      <c r="A2419" s="1">
        <v>31140</v>
      </c>
      <c r="B2419" s="20">
        <v>43131</v>
      </c>
      <c r="C2419" s="1" t="s">
        <v>50</v>
      </c>
      <c r="D2419" s="1">
        <v>4</v>
      </c>
      <c r="E2419" s="1">
        <v>14.36</v>
      </c>
      <c r="F2419" s="1" t="s">
        <v>51</v>
      </c>
      <c r="G2419" s="1">
        <v>1.1000000000000001</v>
      </c>
      <c r="H2419" s="1" t="s">
        <v>91</v>
      </c>
      <c r="I2419" s="1" t="s">
        <v>70</v>
      </c>
      <c r="J2419" s="1" t="s">
        <v>54</v>
      </c>
      <c r="K2419" s="1" t="s">
        <v>58</v>
      </c>
      <c r="L2419" s="1" t="s">
        <v>56</v>
      </c>
      <c r="M2419" s="20">
        <v>43132</v>
      </c>
      <c r="N2419" s="21">
        <f>E2419-G2419</f>
        <v>13.26</v>
      </c>
      <c r="O2419" s="19">
        <f>M2419-B2419</f>
        <v>1</v>
      </c>
    </row>
    <row r="2420" spans="1:15">
      <c r="A2420" s="1">
        <v>25028</v>
      </c>
      <c r="B2420" s="20">
        <v>43104</v>
      </c>
      <c r="C2420" s="1" t="s">
        <v>50</v>
      </c>
      <c r="D2420" s="1">
        <v>14</v>
      </c>
      <c r="E2420" s="1">
        <v>590.73</v>
      </c>
      <c r="F2420" s="1" t="s">
        <v>69</v>
      </c>
      <c r="G2420" s="1">
        <v>5.4</v>
      </c>
      <c r="H2420" s="1" t="s">
        <v>88</v>
      </c>
      <c r="I2420" s="1" t="s">
        <v>70</v>
      </c>
      <c r="J2420" s="1" t="s">
        <v>54</v>
      </c>
      <c r="K2420" s="1" t="s">
        <v>101</v>
      </c>
      <c r="L2420" s="1" t="s">
        <v>76</v>
      </c>
      <c r="M2420" s="20">
        <v>43106</v>
      </c>
      <c r="N2420" s="21">
        <f>E2420-G2420</f>
        <v>585.33000000000004</v>
      </c>
      <c r="O2420" s="19">
        <f>M2420-B2420</f>
        <v>2</v>
      </c>
    </row>
    <row r="2421" spans="1:15">
      <c r="A2421" s="1">
        <v>56101</v>
      </c>
      <c r="B2421" s="20">
        <v>42934</v>
      </c>
      <c r="C2421" s="1" t="s">
        <v>61</v>
      </c>
      <c r="D2421" s="1">
        <v>44</v>
      </c>
      <c r="E2421" s="1">
        <v>5721.43</v>
      </c>
      <c r="F2421" s="1" t="s">
        <v>51</v>
      </c>
      <c r="G2421" s="1">
        <v>21.4</v>
      </c>
      <c r="H2421" s="1" t="s">
        <v>52</v>
      </c>
      <c r="I2421" s="1" t="s">
        <v>53</v>
      </c>
      <c r="J2421" s="1" t="s">
        <v>54</v>
      </c>
      <c r="K2421" s="1" t="s">
        <v>55</v>
      </c>
      <c r="L2421" s="1" t="s">
        <v>56</v>
      </c>
      <c r="M2421" s="20">
        <v>42937</v>
      </c>
      <c r="N2421" s="21">
        <f>E2421-G2421</f>
        <v>5700.0300000000007</v>
      </c>
      <c r="O2421" s="19">
        <f>M2421-B2421</f>
        <v>3</v>
      </c>
    </row>
    <row r="2422" spans="1:15">
      <c r="A2422" s="1">
        <v>29349</v>
      </c>
      <c r="B2422" s="20">
        <v>42895</v>
      </c>
      <c r="C2422" s="1" t="s">
        <v>57</v>
      </c>
      <c r="D2422" s="1">
        <v>33</v>
      </c>
      <c r="E2422" s="1">
        <v>173.76</v>
      </c>
      <c r="F2422" s="1" t="s">
        <v>51</v>
      </c>
      <c r="G2422" s="1">
        <v>6</v>
      </c>
      <c r="H2422" s="1" t="s">
        <v>78</v>
      </c>
      <c r="I2422" s="1" t="s">
        <v>74</v>
      </c>
      <c r="J2422" s="1" t="s">
        <v>54</v>
      </c>
      <c r="K2422" s="1" t="s">
        <v>101</v>
      </c>
      <c r="L2422" s="1" t="s">
        <v>56</v>
      </c>
      <c r="M2422" s="20">
        <v>42897</v>
      </c>
      <c r="N2422" s="21">
        <f>E2422-G2422</f>
        <v>167.76</v>
      </c>
      <c r="O2422" s="19">
        <f>M2422-B2422</f>
        <v>2</v>
      </c>
    </row>
    <row r="2423" spans="1:15">
      <c r="A2423" s="1">
        <v>3205</v>
      </c>
      <c r="B2423" s="20">
        <v>43565</v>
      </c>
      <c r="C2423" s="1" t="s">
        <v>85</v>
      </c>
      <c r="D2423" s="1">
        <v>8</v>
      </c>
      <c r="E2423" s="1">
        <v>146.16999999999999</v>
      </c>
      <c r="F2423" s="1" t="s">
        <v>51</v>
      </c>
      <c r="G2423" s="1">
        <v>4</v>
      </c>
      <c r="H2423" s="1" t="s">
        <v>78</v>
      </c>
      <c r="I2423" s="1" t="s">
        <v>63</v>
      </c>
      <c r="J2423" s="1" t="s">
        <v>79</v>
      </c>
      <c r="K2423" s="1" t="s">
        <v>87</v>
      </c>
      <c r="L2423" s="1" t="s">
        <v>90</v>
      </c>
      <c r="M2423" s="20">
        <v>43565</v>
      </c>
      <c r="N2423" s="21">
        <f>E2423-G2423</f>
        <v>142.16999999999999</v>
      </c>
      <c r="O2423" s="19">
        <f>M2423-B2423</f>
        <v>0</v>
      </c>
    </row>
    <row r="2424" spans="1:15">
      <c r="A2424" s="1">
        <v>19556</v>
      </c>
      <c r="B2424" s="20">
        <v>43098</v>
      </c>
      <c r="C2424" s="1" t="s">
        <v>61</v>
      </c>
      <c r="D2424" s="1">
        <v>22</v>
      </c>
      <c r="E2424" s="1">
        <v>1211.1650999999999</v>
      </c>
      <c r="F2424" s="1" t="s">
        <v>51</v>
      </c>
      <c r="G2424" s="1">
        <v>5.2</v>
      </c>
      <c r="H2424" s="1" t="s">
        <v>95</v>
      </c>
      <c r="I2424" s="1" t="s">
        <v>63</v>
      </c>
      <c r="J2424" s="1" t="s">
        <v>54</v>
      </c>
      <c r="K2424" s="1" t="s">
        <v>101</v>
      </c>
      <c r="L2424" s="1" t="s">
        <v>56</v>
      </c>
      <c r="M2424" s="20">
        <v>43109</v>
      </c>
      <c r="N2424" s="21">
        <f>E2424-G2424</f>
        <v>1205.9650999999999</v>
      </c>
      <c r="O2424" s="19">
        <f>M2424-B2424</f>
        <v>11</v>
      </c>
    </row>
    <row r="2425" spans="1:15">
      <c r="A2425" s="1">
        <v>56420</v>
      </c>
      <c r="B2425" s="20">
        <v>43304</v>
      </c>
      <c r="C2425" s="1" t="s">
        <v>85</v>
      </c>
      <c r="D2425" s="1">
        <v>48</v>
      </c>
      <c r="E2425" s="1">
        <v>5498.02</v>
      </c>
      <c r="F2425" s="1" t="s">
        <v>51</v>
      </c>
      <c r="G2425" s="1">
        <v>8.6</v>
      </c>
      <c r="H2425" s="1" t="s">
        <v>88</v>
      </c>
      <c r="I2425" s="1" t="s">
        <v>63</v>
      </c>
      <c r="J2425" s="1" t="s">
        <v>64</v>
      </c>
      <c r="K2425" s="1" t="s">
        <v>65</v>
      </c>
      <c r="L2425" s="1" t="s">
        <v>56</v>
      </c>
      <c r="M2425" s="20">
        <v>43306</v>
      </c>
      <c r="N2425" s="21">
        <f>E2425-G2425</f>
        <v>5489.42</v>
      </c>
      <c r="O2425" s="19">
        <f>M2425-B2425</f>
        <v>2</v>
      </c>
    </row>
    <row r="2426" spans="1:15">
      <c r="A2426" s="1">
        <v>30151</v>
      </c>
      <c r="B2426" s="20">
        <v>43128</v>
      </c>
      <c r="C2426" s="1" t="s">
        <v>61</v>
      </c>
      <c r="D2426" s="1">
        <v>31</v>
      </c>
      <c r="E2426" s="1">
        <v>848.25</v>
      </c>
      <c r="F2426" s="1" t="s">
        <v>51</v>
      </c>
      <c r="G2426" s="1">
        <v>13.9</v>
      </c>
      <c r="H2426" s="1" t="s">
        <v>78</v>
      </c>
      <c r="I2426" s="1" t="s">
        <v>70</v>
      </c>
      <c r="J2426" s="1" t="s">
        <v>54</v>
      </c>
      <c r="K2426" s="1" t="s">
        <v>55</v>
      </c>
      <c r="L2426" s="1" t="s">
        <v>56</v>
      </c>
      <c r="M2426" s="20">
        <v>43130</v>
      </c>
      <c r="N2426" s="21">
        <f>E2426-G2426</f>
        <v>834.35</v>
      </c>
      <c r="O2426" s="19">
        <f>M2426-B2426</f>
        <v>2</v>
      </c>
    </row>
    <row r="2427" spans="1:15">
      <c r="A2427" s="1">
        <v>2084</v>
      </c>
      <c r="B2427" s="20">
        <v>42809</v>
      </c>
      <c r="C2427" s="1" t="s">
        <v>57</v>
      </c>
      <c r="D2427" s="1">
        <v>16</v>
      </c>
      <c r="E2427" s="1">
        <v>741.22</v>
      </c>
      <c r="F2427" s="1" t="s">
        <v>51</v>
      </c>
      <c r="G2427" s="1">
        <v>18.7</v>
      </c>
      <c r="H2427" s="1" t="s">
        <v>86</v>
      </c>
      <c r="I2427" s="1" t="s">
        <v>53</v>
      </c>
      <c r="J2427" s="1" t="s">
        <v>54</v>
      </c>
      <c r="K2427" s="1" t="s">
        <v>101</v>
      </c>
      <c r="L2427" s="1" t="s">
        <v>56</v>
      </c>
      <c r="M2427" s="20">
        <v>42811</v>
      </c>
      <c r="N2427" s="21">
        <f>E2427-G2427</f>
        <v>722.52</v>
      </c>
      <c r="O2427" s="19">
        <f>M2427-B2427</f>
        <v>2</v>
      </c>
    </row>
    <row r="2428" spans="1:15">
      <c r="A2428" s="1">
        <v>18279</v>
      </c>
      <c r="B2428" s="20">
        <v>42426</v>
      </c>
      <c r="C2428" s="1" t="s">
        <v>92</v>
      </c>
      <c r="D2428" s="1">
        <v>20</v>
      </c>
      <c r="E2428" s="1">
        <v>11001.52</v>
      </c>
      <c r="F2428" s="1" t="s">
        <v>51</v>
      </c>
      <c r="G2428" s="1">
        <v>26.2</v>
      </c>
      <c r="H2428" s="1" t="s">
        <v>88</v>
      </c>
      <c r="I2428" s="1" t="s">
        <v>63</v>
      </c>
      <c r="J2428" s="1" t="s">
        <v>64</v>
      </c>
      <c r="K2428" s="1" t="s">
        <v>96</v>
      </c>
      <c r="L2428" s="1" t="s">
        <v>104</v>
      </c>
      <c r="M2428" s="20">
        <v>42427</v>
      </c>
      <c r="N2428" s="21">
        <f>E2428-G2428</f>
        <v>10975.32</v>
      </c>
      <c r="O2428" s="19">
        <f>M2428-B2428</f>
        <v>1</v>
      </c>
    </row>
    <row r="2429" spans="1:15">
      <c r="A2429" s="1">
        <v>20037</v>
      </c>
      <c r="B2429" s="20">
        <v>42379</v>
      </c>
      <c r="C2429" s="1" t="s">
        <v>85</v>
      </c>
      <c r="D2429" s="1">
        <v>49</v>
      </c>
      <c r="E2429" s="1">
        <v>16196.71</v>
      </c>
      <c r="F2429" s="1" t="s">
        <v>77</v>
      </c>
      <c r="G2429" s="1">
        <v>15.7</v>
      </c>
      <c r="H2429" s="1" t="s">
        <v>91</v>
      </c>
      <c r="I2429" s="1" t="s">
        <v>53</v>
      </c>
      <c r="J2429" s="1" t="s">
        <v>64</v>
      </c>
      <c r="K2429" s="1" t="s">
        <v>97</v>
      </c>
      <c r="L2429" s="1" t="s">
        <v>81</v>
      </c>
      <c r="M2429" s="20">
        <v>42384</v>
      </c>
      <c r="N2429" s="21">
        <f>E2429-G2429</f>
        <v>16181.009999999998</v>
      </c>
      <c r="O2429" s="19">
        <f>M2429-B2429</f>
        <v>5</v>
      </c>
    </row>
    <row r="2430" spans="1:15">
      <c r="A2430" s="1">
        <v>49313</v>
      </c>
      <c r="B2430" s="20">
        <v>42646</v>
      </c>
      <c r="C2430" s="1" t="s">
        <v>92</v>
      </c>
      <c r="D2430" s="1">
        <v>36</v>
      </c>
      <c r="E2430" s="1">
        <v>1209.03</v>
      </c>
      <c r="F2430" s="1" t="s">
        <v>51</v>
      </c>
      <c r="G2430" s="1">
        <v>1.3</v>
      </c>
      <c r="H2430" s="1" t="s">
        <v>52</v>
      </c>
      <c r="I2430" s="1" t="s">
        <v>74</v>
      </c>
      <c r="J2430" s="1" t="s">
        <v>64</v>
      </c>
      <c r="K2430" s="1" t="s">
        <v>65</v>
      </c>
      <c r="L2430" s="1" t="s">
        <v>90</v>
      </c>
      <c r="M2430" s="20">
        <v>42647</v>
      </c>
      <c r="N2430" s="21">
        <f>E2430-G2430</f>
        <v>1207.73</v>
      </c>
      <c r="O2430" s="19">
        <f>M2430-B2430</f>
        <v>1</v>
      </c>
    </row>
    <row r="2431" spans="1:15">
      <c r="A2431" s="1">
        <v>57889</v>
      </c>
      <c r="B2431" s="20">
        <v>42831</v>
      </c>
      <c r="C2431" s="1" t="s">
        <v>85</v>
      </c>
      <c r="D2431" s="1">
        <v>39</v>
      </c>
      <c r="E2431" s="1">
        <v>773.93899999999996</v>
      </c>
      <c r="F2431" s="1" t="s">
        <v>51</v>
      </c>
      <c r="G2431" s="1">
        <v>1.1000000000000001</v>
      </c>
      <c r="H2431" s="1" t="s">
        <v>95</v>
      </c>
      <c r="I2431" s="1" t="s">
        <v>63</v>
      </c>
      <c r="J2431" s="1" t="s">
        <v>64</v>
      </c>
      <c r="K2431" s="1" t="s">
        <v>65</v>
      </c>
      <c r="L2431" s="1" t="s">
        <v>76</v>
      </c>
      <c r="M2431" s="20">
        <v>42835</v>
      </c>
      <c r="N2431" s="21">
        <f>E2431-G2431</f>
        <v>772.83899999999994</v>
      </c>
      <c r="O2431" s="19">
        <f>M2431-B2431</f>
        <v>4</v>
      </c>
    </row>
    <row r="2432" spans="1:15">
      <c r="A2432" s="1">
        <v>31586</v>
      </c>
      <c r="B2432" s="20">
        <v>43545</v>
      </c>
      <c r="C2432" s="1" t="s">
        <v>85</v>
      </c>
      <c r="D2432" s="1">
        <v>25</v>
      </c>
      <c r="E2432" s="1">
        <v>4697.3310000000001</v>
      </c>
      <c r="F2432" s="1" t="s">
        <v>69</v>
      </c>
      <c r="G2432" s="1">
        <v>5.6</v>
      </c>
      <c r="H2432" s="1" t="s">
        <v>91</v>
      </c>
      <c r="I2432" s="1" t="s">
        <v>70</v>
      </c>
      <c r="J2432" s="1" t="s">
        <v>64</v>
      </c>
      <c r="K2432" s="1" t="s">
        <v>65</v>
      </c>
      <c r="L2432" s="1" t="s">
        <v>56</v>
      </c>
      <c r="M2432" s="20">
        <v>43554</v>
      </c>
      <c r="N2432" s="21">
        <f>E2432-G2432</f>
        <v>4691.7309999999998</v>
      </c>
      <c r="O2432" s="19">
        <f>M2432-B2432</f>
        <v>9</v>
      </c>
    </row>
    <row r="2433" spans="1:15">
      <c r="A2433" s="1">
        <v>7367</v>
      </c>
      <c r="B2433" s="20">
        <v>43255</v>
      </c>
      <c r="C2433" s="1" t="s">
        <v>85</v>
      </c>
      <c r="D2433" s="1">
        <v>46</v>
      </c>
      <c r="E2433" s="1">
        <v>324.87</v>
      </c>
      <c r="F2433" s="1" t="s">
        <v>51</v>
      </c>
      <c r="G2433" s="1">
        <v>2.9</v>
      </c>
      <c r="H2433" s="1" t="s">
        <v>126</v>
      </c>
      <c r="I2433" s="1" t="s">
        <v>74</v>
      </c>
      <c r="J2433" s="1" t="s">
        <v>64</v>
      </c>
      <c r="K2433" s="1" t="s">
        <v>71</v>
      </c>
      <c r="L2433" s="1" t="s">
        <v>90</v>
      </c>
      <c r="M2433" s="20">
        <v>43262</v>
      </c>
      <c r="N2433" s="21">
        <f>E2433-G2433</f>
        <v>321.97000000000003</v>
      </c>
      <c r="O2433" s="19">
        <f>M2433-B2433</f>
        <v>7</v>
      </c>
    </row>
    <row r="2434" spans="1:15">
      <c r="A2434" s="1">
        <v>39650</v>
      </c>
      <c r="B2434" s="20">
        <v>42945</v>
      </c>
      <c r="C2434" s="1" t="s">
        <v>61</v>
      </c>
      <c r="D2434" s="1">
        <v>10</v>
      </c>
      <c r="E2434" s="1">
        <v>1075.23</v>
      </c>
      <c r="F2434" s="1" t="s">
        <v>77</v>
      </c>
      <c r="G2434" s="1">
        <v>44.9</v>
      </c>
      <c r="H2434" s="1" t="s">
        <v>52</v>
      </c>
      <c r="I2434" s="1" t="s">
        <v>74</v>
      </c>
      <c r="J2434" s="1" t="s">
        <v>79</v>
      </c>
      <c r="K2434" s="1" t="s">
        <v>80</v>
      </c>
      <c r="L2434" s="1" t="s">
        <v>81</v>
      </c>
      <c r="M2434" s="20">
        <v>42948</v>
      </c>
      <c r="N2434" s="21">
        <f>E2434-G2434</f>
        <v>1030.33</v>
      </c>
      <c r="O2434" s="19">
        <f>M2434-B2434</f>
        <v>3</v>
      </c>
    </row>
    <row r="2435" spans="1:15">
      <c r="A2435" s="1">
        <v>7552</v>
      </c>
      <c r="B2435" s="20">
        <v>43718</v>
      </c>
      <c r="C2435" s="1" t="s">
        <v>50</v>
      </c>
      <c r="D2435" s="1">
        <v>49</v>
      </c>
      <c r="E2435" s="1">
        <v>628.85</v>
      </c>
      <c r="F2435" s="1" t="s">
        <v>51</v>
      </c>
      <c r="G2435" s="1">
        <v>3.4</v>
      </c>
      <c r="H2435" s="1" t="s">
        <v>88</v>
      </c>
      <c r="I2435" s="1" t="s">
        <v>53</v>
      </c>
      <c r="J2435" s="1" t="s">
        <v>54</v>
      </c>
      <c r="K2435" s="1" t="s">
        <v>75</v>
      </c>
      <c r="L2435" s="1" t="s">
        <v>90</v>
      </c>
      <c r="M2435" s="20">
        <v>43720</v>
      </c>
      <c r="N2435" s="21">
        <f>E2435-G2435</f>
        <v>625.45000000000005</v>
      </c>
      <c r="O2435" s="19">
        <f>M2435-B2435</f>
        <v>2</v>
      </c>
    </row>
    <row r="2436" spans="1:15">
      <c r="A2436" s="1">
        <v>27460</v>
      </c>
      <c r="B2436" s="20">
        <v>42501</v>
      </c>
      <c r="C2436" s="1" t="s">
        <v>61</v>
      </c>
      <c r="D2436" s="1">
        <v>31</v>
      </c>
      <c r="E2436" s="1">
        <v>210.34</v>
      </c>
      <c r="F2436" s="1" t="s">
        <v>51</v>
      </c>
      <c r="G2436" s="1">
        <v>4.7</v>
      </c>
      <c r="H2436" s="1" t="s">
        <v>99</v>
      </c>
      <c r="I2436" s="1" t="s">
        <v>53</v>
      </c>
      <c r="J2436" s="1" t="s">
        <v>64</v>
      </c>
      <c r="K2436" s="1" t="s">
        <v>71</v>
      </c>
      <c r="L2436" s="1" t="s">
        <v>90</v>
      </c>
      <c r="M2436" s="20">
        <v>42503</v>
      </c>
      <c r="N2436" s="21">
        <f>E2436-G2436</f>
        <v>205.64000000000001</v>
      </c>
      <c r="O2436" s="19">
        <f>M2436-B2436</f>
        <v>2</v>
      </c>
    </row>
    <row r="2437" spans="1:15">
      <c r="A2437" s="1">
        <v>40871</v>
      </c>
      <c r="B2437" s="20">
        <v>43355</v>
      </c>
      <c r="C2437" s="1" t="s">
        <v>61</v>
      </c>
      <c r="D2437" s="1">
        <v>32</v>
      </c>
      <c r="E2437" s="1">
        <v>314.62</v>
      </c>
      <c r="F2437" s="1" t="s">
        <v>51</v>
      </c>
      <c r="G2437" s="1">
        <v>6</v>
      </c>
      <c r="H2437" s="1" t="s">
        <v>119</v>
      </c>
      <c r="I2437" s="1" t="s">
        <v>53</v>
      </c>
      <c r="J2437" s="1" t="s">
        <v>54</v>
      </c>
      <c r="K2437" s="1" t="s">
        <v>55</v>
      </c>
      <c r="L2437" s="1" t="s">
        <v>56</v>
      </c>
      <c r="M2437" s="20">
        <v>43357</v>
      </c>
      <c r="N2437" s="21">
        <f>E2437-G2437</f>
        <v>308.62</v>
      </c>
      <c r="O2437" s="19">
        <f>M2437-B2437</f>
        <v>2</v>
      </c>
    </row>
    <row r="2438" spans="1:15">
      <c r="A2438" s="1">
        <v>130</v>
      </c>
      <c r="B2438" s="20">
        <v>43592</v>
      </c>
      <c r="C2438" s="1" t="s">
        <v>57</v>
      </c>
      <c r="D2438" s="1">
        <v>23</v>
      </c>
      <c r="E2438" s="1">
        <v>253.01</v>
      </c>
      <c r="F2438" s="1" t="s">
        <v>51</v>
      </c>
      <c r="G2438" s="1">
        <v>10.1</v>
      </c>
      <c r="H2438" s="1" t="s">
        <v>91</v>
      </c>
      <c r="I2438" s="1" t="s">
        <v>53</v>
      </c>
      <c r="J2438" s="1" t="s">
        <v>54</v>
      </c>
      <c r="K2438" s="1" t="s">
        <v>82</v>
      </c>
      <c r="L2438" s="1" t="s">
        <v>56</v>
      </c>
      <c r="M2438" s="20">
        <v>43595</v>
      </c>
      <c r="N2438" s="21">
        <f>E2438-G2438</f>
        <v>242.91</v>
      </c>
      <c r="O2438" s="19">
        <f>M2438-B2438</f>
        <v>3</v>
      </c>
    </row>
    <row r="2439" spans="1:15">
      <c r="A2439" s="1">
        <v>43588</v>
      </c>
      <c r="B2439" s="20">
        <v>43709</v>
      </c>
      <c r="C2439" s="1" t="s">
        <v>92</v>
      </c>
      <c r="D2439" s="1">
        <v>6</v>
      </c>
      <c r="E2439" s="1">
        <v>21.9</v>
      </c>
      <c r="F2439" s="1" t="s">
        <v>51</v>
      </c>
      <c r="G2439" s="1">
        <v>1.2</v>
      </c>
      <c r="H2439" s="1" t="s">
        <v>52</v>
      </c>
      <c r="I2439" s="1" t="s">
        <v>70</v>
      </c>
      <c r="J2439" s="1" t="s">
        <v>54</v>
      </c>
      <c r="K2439" s="1" t="s">
        <v>101</v>
      </c>
      <c r="L2439" s="1" t="s">
        <v>76</v>
      </c>
      <c r="M2439" s="20">
        <v>43710</v>
      </c>
      <c r="N2439" s="21">
        <f>E2439-G2439</f>
        <v>20.7</v>
      </c>
      <c r="O2439" s="19">
        <f>M2439-B2439</f>
        <v>1</v>
      </c>
    </row>
    <row r="2440" spans="1:15">
      <c r="A2440" s="1">
        <v>31619</v>
      </c>
      <c r="B2440" s="20">
        <v>42629</v>
      </c>
      <c r="C2440" s="1" t="s">
        <v>85</v>
      </c>
      <c r="D2440" s="1">
        <v>11</v>
      </c>
      <c r="E2440" s="1">
        <v>122.91</v>
      </c>
      <c r="F2440" s="1" t="s">
        <v>51</v>
      </c>
      <c r="G2440" s="1">
        <v>4.3</v>
      </c>
      <c r="H2440" s="1" t="s">
        <v>95</v>
      </c>
      <c r="I2440" s="1" t="s">
        <v>53</v>
      </c>
      <c r="J2440" s="1" t="s">
        <v>54</v>
      </c>
      <c r="K2440" s="1" t="s">
        <v>98</v>
      </c>
      <c r="L2440" s="1" t="s">
        <v>56</v>
      </c>
      <c r="M2440" s="20">
        <v>42636</v>
      </c>
      <c r="N2440" s="21">
        <f>E2440-G2440</f>
        <v>118.61</v>
      </c>
      <c r="O2440" s="19">
        <f>M2440-B2440</f>
        <v>7</v>
      </c>
    </row>
    <row r="2441" spans="1:15">
      <c r="A2441" s="1">
        <v>39168</v>
      </c>
      <c r="B2441" s="20">
        <v>43602</v>
      </c>
      <c r="C2441" s="1" t="s">
        <v>57</v>
      </c>
      <c r="D2441" s="1">
        <v>30</v>
      </c>
      <c r="E2441" s="1">
        <v>322.47660000000002</v>
      </c>
      <c r="F2441" s="1" t="s">
        <v>51</v>
      </c>
      <c r="G2441" s="1">
        <v>3.1</v>
      </c>
      <c r="H2441" s="1" t="s">
        <v>52</v>
      </c>
      <c r="I2441" s="1" t="s">
        <v>70</v>
      </c>
      <c r="J2441" s="1" t="s">
        <v>54</v>
      </c>
      <c r="K2441" s="1" t="s">
        <v>100</v>
      </c>
      <c r="L2441" s="1" t="s">
        <v>90</v>
      </c>
      <c r="M2441" s="20">
        <v>43604</v>
      </c>
      <c r="N2441" s="21">
        <f>E2441-G2441</f>
        <v>319.3766</v>
      </c>
      <c r="O2441" s="19">
        <f>M2441-B2441</f>
        <v>2</v>
      </c>
    </row>
    <row r="2442" spans="1:15">
      <c r="A2442" s="1">
        <v>26949</v>
      </c>
      <c r="B2442" s="20">
        <v>42596</v>
      </c>
      <c r="C2442" s="1" t="s">
        <v>50</v>
      </c>
      <c r="D2442" s="1">
        <v>48</v>
      </c>
      <c r="E2442" s="1">
        <v>492.94</v>
      </c>
      <c r="F2442" s="1" t="s">
        <v>51</v>
      </c>
      <c r="G2442" s="1">
        <v>7.8</v>
      </c>
      <c r="H2442" s="1" t="s">
        <v>78</v>
      </c>
      <c r="I2442" s="1" t="s">
        <v>70</v>
      </c>
      <c r="J2442" s="1" t="s">
        <v>79</v>
      </c>
      <c r="K2442" s="1" t="s">
        <v>87</v>
      </c>
      <c r="L2442" s="1" t="s">
        <v>90</v>
      </c>
      <c r="M2442" s="20">
        <v>42598</v>
      </c>
      <c r="N2442" s="21">
        <f>E2442-G2442</f>
        <v>485.14</v>
      </c>
      <c r="O2442" s="19">
        <f>M2442-B2442</f>
        <v>2</v>
      </c>
    </row>
    <row r="2443" spans="1:15">
      <c r="A2443" s="1">
        <v>34243</v>
      </c>
      <c r="B2443" s="20">
        <v>43141</v>
      </c>
      <c r="C2443" s="1" t="s">
        <v>57</v>
      </c>
      <c r="D2443" s="1">
        <v>10</v>
      </c>
      <c r="E2443" s="1">
        <v>95.27</v>
      </c>
      <c r="F2443" s="1" t="s">
        <v>51</v>
      </c>
      <c r="G2443" s="1">
        <v>9.1</v>
      </c>
      <c r="H2443" s="1" t="s">
        <v>73</v>
      </c>
      <c r="I2443" s="1" t="s">
        <v>70</v>
      </c>
      <c r="J2443" s="1" t="s">
        <v>79</v>
      </c>
      <c r="K2443" s="1" t="s">
        <v>87</v>
      </c>
      <c r="L2443" s="1" t="s">
        <v>90</v>
      </c>
      <c r="M2443" s="20">
        <v>43143</v>
      </c>
      <c r="N2443" s="21">
        <f>E2443-G2443</f>
        <v>86.17</v>
      </c>
      <c r="O2443" s="19">
        <f>M2443-B2443</f>
        <v>2</v>
      </c>
    </row>
    <row r="2444" spans="1:15">
      <c r="A2444" s="1">
        <v>35043</v>
      </c>
      <c r="B2444" s="20">
        <v>42934</v>
      </c>
      <c r="C2444" s="1" t="s">
        <v>61</v>
      </c>
      <c r="D2444" s="1">
        <v>9</v>
      </c>
      <c r="E2444" s="1">
        <v>988.8</v>
      </c>
      <c r="F2444" s="1" t="s">
        <v>51</v>
      </c>
      <c r="G2444" s="1">
        <v>8.6</v>
      </c>
      <c r="H2444" s="1" t="s">
        <v>91</v>
      </c>
      <c r="I2444" s="1" t="s">
        <v>70</v>
      </c>
      <c r="J2444" s="1" t="s">
        <v>64</v>
      </c>
      <c r="K2444" s="1" t="s">
        <v>65</v>
      </c>
      <c r="L2444" s="1" t="s">
        <v>56</v>
      </c>
      <c r="M2444" s="20">
        <v>42935</v>
      </c>
      <c r="N2444" s="21">
        <f>E2444-G2444</f>
        <v>980.19999999999993</v>
      </c>
      <c r="O2444" s="19">
        <f>M2444-B2444</f>
        <v>1</v>
      </c>
    </row>
    <row r="2445" spans="1:15">
      <c r="A2445" s="1">
        <v>46469</v>
      </c>
      <c r="B2445" s="20">
        <v>42597</v>
      </c>
      <c r="C2445" s="1" t="s">
        <v>50</v>
      </c>
      <c r="D2445" s="1">
        <v>18</v>
      </c>
      <c r="E2445" s="1">
        <v>99.79</v>
      </c>
      <c r="F2445" s="1" t="s">
        <v>51</v>
      </c>
      <c r="G2445" s="1">
        <v>5</v>
      </c>
      <c r="H2445" s="1" t="s">
        <v>88</v>
      </c>
      <c r="I2445" s="1" t="s">
        <v>53</v>
      </c>
      <c r="J2445" s="1" t="s">
        <v>54</v>
      </c>
      <c r="K2445" s="1" t="s">
        <v>101</v>
      </c>
      <c r="L2445" s="1" t="s">
        <v>56</v>
      </c>
      <c r="M2445" s="20">
        <v>42599</v>
      </c>
      <c r="N2445" s="21">
        <f>E2445-G2445</f>
        <v>94.79</v>
      </c>
      <c r="O2445" s="19">
        <f>M2445-B2445</f>
        <v>2</v>
      </c>
    </row>
    <row r="2446" spans="1:15">
      <c r="A2446" s="1">
        <v>2247</v>
      </c>
      <c r="B2446" s="20">
        <v>43678</v>
      </c>
      <c r="C2446" s="1" t="s">
        <v>61</v>
      </c>
      <c r="D2446" s="1">
        <v>6</v>
      </c>
      <c r="E2446" s="1">
        <v>22614.14</v>
      </c>
      <c r="F2446" s="1" t="s">
        <v>77</v>
      </c>
      <c r="G2446" s="1">
        <v>9.3000000000000007</v>
      </c>
      <c r="H2446" s="1" t="s">
        <v>88</v>
      </c>
      <c r="I2446" s="1" t="s">
        <v>74</v>
      </c>
      <c r="J2446" s="1" t="s">
        <v>64</v>
      </c>
      <c r="K2446" s="1" t="s">
        <v>97</v>
      </c>
      <c r="L2446" s="1" t="s">
        <v>115</v>
      </c>
      <c r="M2446" s="20">
        <v>43680</v>
      </c>
      <c r="N2446" s="21">
        <f>E2446-G2446</f>
        <v>22604.84</v>
      </c>
      <c r="O2446" s="19">
        <f>M2446-B2446</f>
        <v>2</v>
      </c>
    </row>
    <row r="2447" spans="1:15">
      <c r="A2447" s="1">
        <v>36998</v>
      </c>
      <c r="B2447" s="20">
        <v>43737</v>
      </c>
      <c r="C2447" s="1" t="s">
        <v>85</v>
      </c>
      <c r="D2447" s="1">
        <v>8</v>
      </c>
      <c r="E2447" s="1">
        <v>60.46</v>
      </c>
      <c r="F2447" s="1" t="s">
        <v>51</v>
      </c>
      <c r="G2447" s="1">
        <v>5.6</v>
      </c>
      <c r="H2447" s="1" t="s">
        <v>88</v>
      </c>
      <c r="I2447" s="1" t="s">
        <v>53</v>
      </c>
      <c r="J2447" s="1" t="s">
        <v>54</v>
      </c>
      <c r="K2447" s="1" t="s">
        <v>101</v>
      </c>
      <c r="L2447" s="1" t="s">
        <v>56</v>
      </c>
      <c r="M2447" s="20">
        <v>43739</v>
      </c>
      <c r="N2447" s="21">
        <f>E2447-G2447</f>
        <v>54.86</v>
      </c>
      <c r="O2447" s="19">
        <f>M2447-B2447</f>
        <v>2</v>
      </c>
    </row>
    <row r="2448" spans="1:15">
      <c r="A2448" s="1">
        <v>57281</v>
      </c>
      <c r="B2448" s="20">
        <v>42844</v>
      </c>
      <c r="C2448" s="1" t="s">
        <v>57</v>
      </c>
      <c r="D2448" s="1">
        <v>26</v>
      </c>
      <c r="E2448" s="1">
        <v>600.98</v>
      </c>
      <c r="F2448" s="1" t="s">
        <v>51</v>
      </c>
      <c r="G2448" s="1">
        <v>16.2</v>
      </c>
      <c r="H2448" s="1" t="s">
        <v>88</v>
      </c>
      <c r="I2448" s="1" t="s">
        <v>53</v>
      </c>
      <c r="J2448" s="1" t="s">
        <v>54</v>
      </c>
      <c r="K2448" s="1" t="s">
        <v>55</v>
      </c>
      <c r="L2448" s="1" t="s">
        <v>56</v>
      </c>
      <c r="M2448" s="20">
        <v>42844</v>
      </c>
      <c r="N2448" s="21">
        <f>E2448-G2448</f>
        <v>584.78</v>
      </c>
      <c r="O2448" s="19">
        <f>M2448-B2448</f>
        <v>0</v>
      </c>
    </row>
    <row r="2449" spans="1:15">
      <c r="A2449" s="1">
        <v>43488</v>
      </c>
      <c r="B2449" s="20">
        <v>43634</v>
      </c>
      <c r="C2449" s="1" t="s">
        <v>50</v>
      </c>
      <c r="D2449" s="1">
        <v>46</v>
      </c>
      <c r="E2449" s="1">
        <v>820.01</v>
      </c>
      <c r="F2449" s="1" t="s">
        <v>51</v>
      </c>
      <c r="G2449" s="1">
        <v>1.5</v>
      </c>
      <c r="H2449" s="1" t="s">
        <v>78</v>
      </c>
      <c r="I2449" s="1" t="s">
        <v>70</v>
      </c>
      <c r="J2449" s="1" t="s">
        <v>54</v>
      </c>
      <c r="K2449" s="1" t="s">
        <v>84</v>
      </c>
      <c r="L2449" s="1" t="s">
        <v>56</v>
      </c>
      <c r="M2449" s="20">
        <v>43635</v>
      </c>
      <c r="N2449" s="21">
        <f>E2449-G2449</f>
        <v>818.51</v>
      </c>
      <c r="O2449" s="19">
        <f>M2449-B2449</f>
        <v>1</v>
      </c>
    </row>
    <row r="2450" spans="1:15">
      <c r="A2450" s="1">
        <v>21922</v>
      </c>
      <c r="B2450" s="20">
        <v>42684</v>
      </c>
      <c r="C2450" s="1" t="s">
        <v>57</v>
      </c>
      <c r="D2450" s="1">
        <v>49</v>
      </c>
      <c r="E2450" s="1">
        <v>168.49</v>
      </c>
      <c r="F2450" s="1" t="s">
        <v>51</v>
      </c>
      <c r="G2450" s="1">
        <v>1</v>
      </c>
      <c r="H2450" s="1" t="s">
        <v>52</v>
      </c>
      <c r="I2450" s="1" t="s">
        <v>53</v>
      </c>
      <c r="J2450" s="1" t="s">
        <v>54</v>
      </c>
      <c r="K2450" s="1" t="s">
        <v>100</v>
      </c>
      <c r="L2450" s="1" t="s">
        <v>76</v>
      </c>
      <c r="M2450" s="20">
        <v>42686</v>
      </c>
      <c r="N2450" s="21">
        <f>E2450-G2450</f>
        <v>167.49</v>
      </c>
      <c r="O2450" s="19">
        <f>M2450-B2450</f>
        <v>2</v>
      </c>
    </row>
    <row r="2451" spans="1:15">
      <c r="A2451" s="1">
        <v>15170</v>
      </c>
      <c r="B2451" s="20">
        <v>42446</v>
      </c>
      <c r="C2451" s="1" t="s">
        <v>50</v>
      </c>
      <c r="D2451" s="1">
        <v>19</v>
      </c>
      <c r="E2451" s="1">
        <v>381.42</v>
      </c>
      <c r="F2451" s="1" t="s">
        <v>51</v>
      </c>
      <c r="G2451" s="1">
        <v>5.0999999999999996</v>
      </c>
      <c r="H2451" s="1" t="s">
        <v>52</v>
      </c>
      <c r="I2451" s="1" t="s">
        <v>53</v>
      </c>
      <c r="J2451" s="1" t="s">
        <v>64</v>
      </c>
      <c r="K2451" s="1" t="s">
        <v>65</v>
      </c>
      <c r="L2451" s="1" t="s">
        <v>66</v>
      </c>
      <c r="M2451" s="20">
        <v>42446</v>
      </c>
      <c r="N2451" s="21">
        <f>E2451-G2451</f>
        <v>376.32</v>
      </c>
      <c r="O2451" s="19">
        <f>M2451-B2451</f>
        <v>0</v>
      </c>
    </row>
    <row r="2452" spans="1:15">
      <c r="A2452" s="1">
        <v>23202</v>
      </c>
      <c r="B2452" s="20">
        <v>43310</v>
      </c>
      <c r="C2452" s="1" t="s">
        <v>57</v>
      </c>
      <c r="D2452" s="1">
        <v>48</v>
      </c>
      <c r="E2452" s="1">
        <v>650.87</v>
      </c>
      <c r="F2452" s="1" t="s">
        <v>51</v>
      </c>
      <c r="G2452" s="1">
        <v>6.2</v>
      </c>
      <c r="H2452" s="1" t="s">
        <v>52</v>
      </c>
      <c r="I2452" s="1" t="s">
        <v>74</v>
      </c>
      <c r="J2452" s="1" t="s">
        <v>54</v>
      </c>
      <c r="K2452" s="1" t="s">
        <v>100</v>
      </c>
      <c r="L2452" s="1" t="s">
        <v>90</v>
      </c>
      <c r="M2452" s="20">
        <v>43312</v>
      </c>
      <c r="N2452" s="21">
        <f>E2452-G2452</f>
        <v>644.66999999999996</v>
      </c>
      <c r="O2452" s="19">
        <f>M2452-B2452</f>
        <v>2</v>
      </c>
    </row>
    <row r="2453" spans="1:15">
      <c r="A2453" s="1">
        <v>6531</v>
      </c>
      <c r="B2453" s="20">
        <v>42932</v>
      </c>
      <c r="C2453" s="1" t="s">
        <v>57</v>
      </c>
      <c r="D2453" s="1">
        <v>42</v>
      </c>
      <c r="E2453" s="1">
        <v>201.40610000000001</v>
      </c>
      <c r="F2453" s="1" t="s">
        <v>51</v>
      </c>
      <c r="G2453" s="1">
        <v>5.5</v>
      </c>
      <c r="H2453" s="1" t="s">
        <v>95</v>
      </c>
      <c r="I2453" s="1" t="s">
        <v>70</v>
      </c>
      <c r="J2453" s="1" t="s">
        <v>54</v>
      </c>
      <c r="K2453" s="1" t="s">
        <v>98</v>
      </c>
      <c r="L2453" s="1" t="s">
        <v>56</v>
      </c>
      <c r="M2453" s="20">
        <v>42934</v>
      </c>
      <c r="N2453" s="21">
        <f>E2453-G2453</f>
        <v>195.90610000000001</v>
      </c>
      <c r="O2453" s="19">
        <f>M2453-B2453</f>
        <v>2</v>
      </c>
    </row>
    <row r="2454" spans="1:15">
      <c r="A2454" s="1">
        <v>25824</v>
      </c>
      <c r="B2454" s="20">
        <v>42616</v>
      </c>
      <c r="C2454" s="1" t="s">
        <v>92</v>
      </c>
      <c r="D2454" s="1">
        <v>6</v>
      </c>
      <c r="E2454" s="1">
        <v>543.09</v>
      </c>
      <c r="F2454" s="1" t="s">
        <v>51</v>
      </c>
      <c r="G2454" s="1">
        <v>5.2</v>
      </c>
      <c r="H2454" s="1" t="s">
        <v>88</v>
      </c>
      <c r="I2454" s="1" t="s">
        <v>53</v>
      </c>
      <c r="J2454" s="1" t="s">
        <v>64</v>
      </c>
      <c r="K2454" s="1" t="s">
        <v>65</v>
      </c>
      <c r="L2454" s="1" t="s">
        <v>56</v>
      </c>
      <c r="M2454" s="20">
        <v>42618</v>
      </c>
      <c r="N2454" s="21">
        <f>E2454-G2454</f>
        <v>537.89</v>
      </c>
      <c r="O2454" s="19">
        <f>M2454-B2454</f>
        <v>2</v>
      </c>
    </row>
    <row r="2455" spans="1:15">
      <c r="A2455" s="1">
        <v>26306</v>
      </c>
      <c r="B2455" s="20">
        <v>43768</v>
      </c>
      <c r="C2455" s="1" t="s">
        <v>85</v>
      </c>
      <c r="D2455" s="1">
        <v>15</v>
      </c>
      <c r="E2455" s="1">
        <v>2747.37</v>
      </c>
      <c r="F2455" s="1" t="s">
        <v>51</v>
      </c>
      <c r="G2455" s="1">
        <v>73.8</v>
      </c>
      <c r="H2455" s="1" t="s">
        <v>78</v>
      </c>
      <c r="I2455" s="1" t="s">
        <v>53</v>
      </c>
      <c r="J2455" s="1" t="s">
        <v>79</v>
      </c>
      <c r="K2455" s="1" t="s">
        <v>114</v>
      </c>
      <c r="L2455" s="1" t="s">
        <v>104</v>
      </c>
      <c r="M2455" s="20">
        <v>43773</v>
      </c>
      <c r="N2455" s="21">
        <f>E2455-G2455</f>
        <v>2673.5699999999997</v>
      </c>
      <c r="O2455" s="19">
        <f>M2455-B2455</f>
        <v>5</v>
      </c>
    </row>
    <row r="2456" spans="1:15">
      <c r="A2456" s="1">
        <v>11493</v>
      </c>
      <c r="B2456" s="20">
        <v>43392</v>
      </c>
      <c r="C2456" s="1" t="s">
        <v>50</v>
      </c>
      <c r="D2456" s="1">
        <v>16</v>
      </c>
      <c r="E2456" s="1">
        <v>119.73</v>
      </c>
      <c r="F2456" s="1" t="s">
        <v>51</v>
      </c>
      <c r="G2456" s="1">
        <v>1.3</v>
      </c>
      <c r="H2456" s="1" t="s">
        <v>52</v>
      </c>
      <c r="I2456" s="1" t="s">
        <v>74</v>
      </c>
      <c r="J2456" s="1" t="s">
        <v>54</v>
      </c>
      <c r="K2456" s="1" t="s">
        <v>100</v>
      </c>
      <c r="L2456" s="1" t="s">
        <v>76</v>
      </c>
      <c r="M2456" s="20">
        <v>43394</v>
      </c>
      <c r="N2456" s="21">
        <f>E2456-G2456</f>
        <v>118.43</v>
      </c>
      <c r="O2456" s="19">
        <f>M2456-B2456</f>
        <v>2</v>
      </c>
    </row>
    <row r="2457" spans="1:15">
      <c r="A2457" s="1">
        <v>14402</v>
      </c>
      <c r="B2457" s="20">
        <v>43021</v>
      </c>
      <c r="C2457" s="1" t="s">
        <v>92</v>
      </c>
      <c r="D2457" s="1">
        <v>1</v>
      </c>
      <c r="E2457" s="1">
        <v>197.37</v>
      </c>
      <c r="F2457" s="1" t="s">
        <v>77</v>
      </c>
      <c r="G2457" s="1">
        <v>32.1</v>
      </c>
      <c r="H2457" s="1" t="s">
        <v>52</v>
      </c>
      <c r="I2457" s="1" t="s">
        <v>74</v>
      </c>
      <c r="J2457" s="1" t="s">
        <v>79</v>
      </c>
      <c r="K2457" s="1" t="s">
        <v>80</v>
      </c>
      <c r="L2457" s="1" t="s">
        <v>81</v>
      </c>
      <c r="M2457" s="20">
        <v>43023</v>
      </c>
      <c r="N2457" s="21">
        <f>E2457-G2457</f>
        <v>165.27</v>
      </c>
      <c r="O2457" s="19">
        <f>M2457-B2457</f>
        <v>2</v>
      </c>
    </row>
    <row r="2458" spans="1:15">
      <c r="A2458" s="1">
        <v>27298</v>
      </c>
      <c r="B2458" s="20">
        <v>43422</v>
      </c>
      <c r="C2458" s="1" t="s">
        <v>85</v>
      </c>
      <c r="D2458" s="1">
        <v>40</v>
      </c>
      <c r="E2458" s="1">
        <v>8360.66</v>
      </c>
      <c r="F2458" s="1" t="s">
        <v>51</v>
      </c>
      <c r="G2458" s="1">
        <v>26.2</v>
      </c>
      <c r="H2458" s="1" t="s">
        <v>73</v>
      </c>
      <c r="I2458" s="1" t="s">
        <v>74</v>
      </c>
      <c r="J2458" s="1" t="s">
        <v>64</v>
      </c>
      <c r="K2458" s="1" t="s">
        <v>96</v>
      </c>
      <c r="L2458" s="1" t="s">
        <v>104</v>
      </c>
      <c r="M2458" s="20">
        <v>43426</v>
      </c>
      <c r="N2458" s="21">
        <f>E2458-G2458</f>
        <v>8334.4599999999991</v>
      </c>
      <c r="O2458" s="19">
        <f>M2458-B2458</f>
        <v>4</v>
      </c>
    </row>
    <row r="2459" spans="1:15">
      <c r="A2459" s="1">
        <v>10886</v>
      </c>
      <c r="B2459" s="20">
        <v>42604</v>
      </c>
      <c r="C2459" s="1" t="s">
        <v>50</v>
      </c>
      <c r="D2459" s="1">
        <v>47</v>
      </c>
      <c r="E2459" s="1">
        <v>6153.51</v>
      </c>
      <c r="F2459" s="1" t="s">
        <v>77</v>
      </c>
      <c r="G2459" s="1">
        <v>60.1</v>
      </c>
      <c r="H2459" s="1" t="s">
        <v>93</v>
      </c>
      <c r="I2459" s="1" t="s">
        <v>53</v>
      </c>
      <c r="J2459" s="1" t="s">
        <v>64</v>
      </c>
      <c r="K2459" s="1" t="s">
        <v>97</v>
      </c>
      <c r="L2459" s="1" t="s">
        <v>115</v>
      </c>
      <c r="M2459" s="20">
        <v>42605</v>
      </c>
      <c r="N2459" s="21">
        <f>E2459-G2459</f>
        <v>6093.41</v>
      </c>
      <c r="O2459" s="19">
        <f>M2459-B2459</f>
        <v>1</v>
      </c>
    </row>
    <row r="2460" spans="1:15">
      <c r="A2460" s="1">
        <v>35813</v>
      </c>
      <c r="B2460" s="20">
        <v>42480</v>
      </c>
      <c r="C2460" s="1" t="s">
        <v>50</v>
      </c>
      <c r="D2460" s="1">
        <v>21</v>
      </c>
      <c r="E2460" s="1">
        <v>167.25</v>
      </c>
      <c r="F2460" s="1" t="s">
        <v>69</v>
      </c>
      <c r="G2460" s="1">
        <v>4.3</v>
      </c>
      <c r="H2460" s="1" t="s">
        <v>99</v>
      </c>
      <c r="I2460" s="1" t="s">
        <v>53</v>
      </c>
      <c r="J2460" s="1" t="s">
        <v>79</v>
      </c>
      <c r="K2460" s="1" t="s">
        <v>87</v>
      </c>
      <c r="L2460" s="1" t="s">
        <v>76</v>
      </c>
      <c r="M2460" s="20">
        <v>42480</v>
      </c>
      <c r="N2460" s="21">
        <f>E2460-G2460</f>
        <v>162.94999999999999</v>
      </c>
      <c r="O2460" s="19">
        <f>M2460-B2460</f>
        <v>0</v>
      </c>
    </row>
    <row r="2461" spans="1:15">
      <c r="A2461" s="1">
        <v>35239</v>
      </c>
      <c r="B2461" s="20">
        <v>43415</v>
      </c>
      <c r="C2461" s="1" t="s">
        <v>50</v>
      </c>
      <c r="D2461" s="1">
        <v>38</v>
      </c>
      <c r="E2461" s="1">
        <v>2415.9299999999998</v>
      </c>
      <c r="F2461" s="1" t="s">
        <v>51</v>
      </c>
      <c r="G2461" s="1">
        <v>10.4</v>
      </c>
      <c r="H2461" s="1" t="s">
        <v>73</v>
      </c>
      <c r="I2461" s="1" t="s">
        <v>74</v>
      </c>
      <c r="J2461" s="1" t="s">
        <v>54</v>
      </c>
      <c r="K2461" s="1" t="s">
        <v>82</v>
      </c>
      <c r="L2461" s="1" t="s">
        <v>56</v>
      </c>
      <c r="M2461" s="20">
        <v>43417</v>
      </c>
      <c r="N2461" s="21">
        <f>E2461-G2461</f>
        <v>2405.5299999999997</v>
      </c>
      <c r="O2461" s="19">
        <f>M2461-B2461</f>
        <v>2</v>
      </c>
    </row>
    <row r="2462" spans="1:15">
      <c r="A2462" s="1">
        <v>34691</v>
      </c>
      <c r="B2462" s="20">
        <v>42383</v>
      </c>
      <c r="C2462" s="1" t="s">
        <v>50</v>
      </c>
      <c r="D2462" s="1">
        <v>23</v>
      </c>
      <c r="E2462" s="1">
        <v>7707.15</v>
      </c>
      <c r="F2462" s="1" t="s">
        <v>77</v>
      </c>
      <c r="G2462" s="1">
        <v>28.4</v>
      </c>
      <c r="H2462" s="1" t="s">
        <v>52</v>
      </c>
      <c r="I2462" s="1" t="s">
        <v>74</v>
      </c>
      <c r="J2462" s="1" t="s">
        <v>64</v>
      </c>
      <c r="K2462" s="1" t="s">
        <v>97</v>
      </c>
      <c r="L2462" s="1" t="s">
        <v>81</v>
      </c>
      <c r="M2462" s="20">
        <v>42383</v>
      </c>
      <c r="N2462" s="21">
        <f>E2462-G2462</f>
        <v>7678.75</v>
      </c>
      <c r="O2462" s="19">
        <f>M2462-B2462</f>
        <v>0</v>
      </c>
    </row>
    <row r="2463" spans="1:15">
      <c r="A2463" s="1">
        <v>2374</v>
      </c>
      <c r="B2463" s="20">
        <v>43035</v>
      </c>
      <c r="C2463" s="1" t="s">
        <v>61</v>
      </c>
      <c r="D2463" s="1">
        <v>21</v>
      </c>
      <c r="E2463" s="1">
        <v>83.64</v>
      </c>
      <c r="F2463" s="1" t="s">
        <v>69</v>
      </c>
      <c r="G2463" s="1">
        <v>5.8</v>
      </c>
      <c r="H2463" s="1" t="s">
        <v>78</v>
      </c>
      <c r="I2463" s="1" t="s">
        <v>63</v>
      </c>
      <c r="J2463" s="1" t="s">
        <v>54</v>
      </c>
      <c r="K2463" s="1" t="s">
        <v>55</v>
      </c>
      <c r="L2463" s="1" t="s">
        <v>56</v>
      </c>
      <c r="M2463" s="20">
        <v>43037</v>
      </c>
      <c r="N2463" s="21">
        <f>E2463-G2463</f>
        <v>77.84</v>
      </c>
      <c r="O2463" s="19">
        <f>M2463-B2463</f>
        <v>2</v>
      </c>
    </row>
    <row r="2464" spans="1:15">
      <c r="A2464" s="1">
        <v>1542</v>
      </c>
      <c r="B2464" s="20">
        <v>42991</v>
      </c>
      <c r="C2464" s="1" t="s">
        <v>92</v>
      </c>
      <c r="D2464" s="1">
        <v>47</v>
      </c>
      <c r="E2464" s="1">
        <v>2300.77</v>
      </c>
      <c r="F2464" s="1" t="s">
        <v>51</v>
      </c>
      <c r="G2464" s="1">
        <v>4.3</v>
      </c>
      <c r="H2464" s="1" t="s">
        <v>99</v>
      </c>
      <c r="I2464" s="1" t="s">
        <v>63</v>
      </c>
      <c r="J2464" s="1" t="s">
        <v>54</v>
      </c>
      <c r="K2464" s="1" t="s">
        <v>98</v>
      </c>
      <c r="L2464" s="1" t="s">
        <v>56</v>
      </c>
      <c r="M2464" s="20">
        <v>42993</v>
      </c>
      <c r="N2464" s="21">
        <f>E2464-G2464</f>
        <v>2296.4699999999998</v>
      </c>
      <c r="O2464" s="19">
        <f>M2464-B2464</f>
        <v>2</v>
      </c>
    </row>
    <row r="2465" spans="1:15">
      <c r="A2465" s="1">
        <v>7585</v>
      </c>
      <c r="B2465" s="20">
        <v>43238</v>
      </c>
      <c r="C2465" s="1" t="s">
        <v>57</v>
      </c>
      <c r="D2465" s="1">
        <v>34</v>
      </c>
      <c r="E2465" s="1">
        <v>695.64930000000004</v>
      </c>
      <c r="F2465" s="1" t="s">
        <v>51</v>
      </c>
      <c r="G2465" s="1">
        <v>1.3</v>
      </c>
      <c r="H2465" s="1" t="s">
        <v>88</v>
      </c>
      <c r="I2465" s="1" t="s">
        <v>63</v>
      </c>
      <c r="J2465" s="1" t="s">
        <v>64</v>
      </c>
      <c r="K2465" s="1" t="s">
        <v>65</v>
      </c>
      <c r="L2465" s="1" t="s">
        <v>90</v>
      </c>
      <c r="M2465" s="20">
        <v>43240</v>
      </c>
      <c r="N2465" s="21">
        <f>E2465-G2465</f>
        <v>694.34930000000008</v>
      </c>
      <c r="O2465" s="19">
        <f>M2465-B2465</f>
        <v>2</v>
      </c>
    </row>
    <row r="2466" spans="1:15">
      <c r="A2466" s="1">
        <v>20448</v>
      </c>
      <c r="B2466" s="20">
        <v>43313</v>
      </c>
      <c r="C2466" s="1" t="s">
        <v>50</v>
      </c>
      <c r="D2466" s="1">
        <v>23</v>
      </c>
      <c r="E2466" s="1">
        <v>112.16</v>
      </c>
      <c r="F2466" s="1" t="s">
        <v>69</v>
      </c>
      <c r="G2466" s="1">
        <v>2.7</v>
      </c>
      <c r="H2466" s="1" t="s">
        <v>73</v>
      </c>
      <c r="I2466" s="1" t="s">
        <v>53</v>
      </c>
      <c r="J2466" s="1" t="s">
        <v>54</v>
      </c>
      <c r="K2466" s="1" t="s">
        <v>84</v>
      </c>
      <c r="L2466" s="1" t="s">
        <v>56</v>
      </c>
      <c r="M2466" s="20">
        <v>43314</v>
      </c>
      <c r="N2466" s="21">
        <f>E2466-G2466</f>
        <v>109.46</v>
      </c>
      <c r="O2466" s="19">
        <f>M2466-B2466</f>
        <v>1</v>
      </c>
    </row>
    <row r="2467" spans="1:15">
      <c r="A2467" s="1">
        <v>19075</v>
      </c>
      <c r="B2467" s="20">
        <v>42638</v>
      </c>
      <c r="C2467" s="1" t="s">
        <v>50</v>
      </c>
      <c r="D2467" s="1">
        <v>36</v>
      </c>
      <c r="E2467" s="1">
        <v>1970.51</v>
      </c>
      <c r="F2467" s="1" t="s">
        <v>51</v>
      </c>
      <c r="G2467" s="1">
        <v>7</v>
      </c>
      <c r="H2467" s="1" t="s">
        <v>91</v>
      </c>
      <c r="I2467" s="1" t="s">
        <v>70</v>
      </c>
      <c r="J2467" s="1" t="s">
        <v>64</v>
      </c>
      <c r="K2467" s="1" t="s">
        <v>71</v>
      </c>
      <c r="L2467" s="1" t="s">
        <v>56</v>
      </c>
      <c r="M2467" s="20">
        <v>42639</v>
      </c>
      <c r="N2467" s="21">
        <f>E2467-G2467</f>
        <v>1963.51</v>
      </c>
      <c r="O2467" s="19">
        <f>M2467-B2467</f>
        <v>1</v>
      </c>
    </row>
    <row r="2468" spans="1:15">
      <c r="A2468" s="1">
        <v>14401</v>
      </c>
      <c r="B2468" s="20">
        <v>43315</v>
      </c>
      <c r="C2468" s="1" t="s">
        <v>61</v>
      </c>
      <c r="D2468" s="1">
        <v>10</v>
      </c>
      <c r="E2468" s="1">
        <v>996.33</v>
      </c>
      <c r="F2468" s="1" t="s">
        <v>51</v>
      </c>
      <c r="G2468" s="1">
        <v>2.7</v>
      </c>
      <c r="H2468" s="1" t="s">
        <v>78</v>
      </c>
      <c r="I2468" s="1" t="s">
        <v>74</v>
      </c>
      <c r="J2468" s="1" t="s">
        <v>64</v>
      </c>
      <c r="K2468" s="1" t="s">
        <v>65</v>
      </c>
      <c r="L2468" s="1" t="s">
        <v>56</v>
      </c>
      <c r="M2468" s="20">
        <v>43317</v>
      </c>
      <c r="N2468" s="21">
        <f>E2468-G2468</f>
        <v>993.63</v>
      </c>
      <c r="O2468" s="19">
        <f>M2468-B2468</f>
        <v>2</v>
      </c>
    </row>
    <row r="2469" spans="1:15">
      <c r="A2469" s="1">
        <v>49799</v>
      </c>
      <c r="B2469" s="20">
        <v>42605</v>
      </c>
      <c r="C2469" s="1" t="s">
        <v>57</v>
      </c>
      <c r="D2469" s="1">
        <v>4</v>
      </c>
      <c r="E2469" s="1">
        <v>1728.02</v>
      </c>
      <c r="F2469" s="1" t="s">
        <v>77</v>
      </c>
      <c r="G2469" s="1">
        <v>91.6</v>
      </c>
      <c r="H2469" s="1" t="s">
        <v>99</v>
      </c>
      <c r="I2469" s="1" t="s">
        <v>70</v>
      </c>
      <c r="J2469" s="1" t="s">
        <v>79</v>
      </c>
      <c r="K2469" s="1" t="s">
        <v>114</v>
      </c>
      <c r="L2469" s="1" t="s">
        <v>115</v>
      </c>
      <c r="M2469" s="20">
        <v>42607</v>
      </c>
      <c r="N2469" s="21">
        <f>E2469-G2469</f>
        <v>1636.42</v>
      </c>
      <c r="O2469" s="19">
        <f>M2469-B2469</f>
        <v>2</v>
      </c>
    </row>
    <row r="2470" spans="1:15">
      <c r="A2470" s="1">
        <v>1057</v>
      </c>
      <c r="B2470" s="20">
        <v>43514</v>
      </c>
      <c r="C2470" s="1" t="s">
        <v>50</v>
      </c>
      <c r="D2470" s="1">
        <v>41</v>
      </c>
      <c r="E2470" s="1">
        <v>365.26</v>
      </c>
      <c r="F2470" s="1" t="s">
        <v>51</v>
      </c>
      <c r="G2470" s="1">
        <v>3.9</v>
      </c>
      <c r="H2470" s="1" t="s">
        <v>52</v>
      </c>
      <c r="I2470" s="1" t="s">
        <v>53</v>
      </c>
      <c r="J2470" s="1" t="s">
        <v>64</v>
      </c>
      <c r="K2470" s="1" t="s">
        <v>71</v>
      </c>
      <c r="L2470" s="1" t="s">
        <v>90</v>
      </c>
      <c r="M2470" s="20">
        <v>43516</v>
      </c>
      <c r="N2470" s="21">
        <f>E2470-G2470</f>
        <v>361.36</v>
      </c>
      <c r="O2470" s="19">
        <f>M2470-B2470</f>
        <v>2</v>
      </c>
    </row>
    <row r="2471" spans="1:15">
      <c r="A2471" s="1">
        <v>31873</v>
      </c>
      <c r="B2471" s="20">
        <v>42681</v>
      </c>
      <c r="C2471" s="1" t="s">
        <v>85</v>
      </c>
      <c r="D2471" s="1">
        <v>2</v>
      </c>
      <c r="E2471" s="1">
        <v>151.5</v>
      </c>
      <c r="F2471" s="1" t="s">
        <v>51</v>
      </c>
      <c r="G2471" s="1">
        <v>3.7</v>
      </c>
      <c r="H2471" s="1" t="s">
        <v>52</v>
      </c>
      <c r="I2471" s="1" t="s">
        <v>70</v>
      </c>
      <c r="J2471" s="1" t="s">
        <v>54</v>
      </c>
      <c r="K2471" s="1" t="s">
        <v>98</v>
      </c>
      <c r="L2471" s="1" t="s">
        <v>56</v>
      </c>
      <c r="M2471" s="20">
        <v>42686</v>
      </c>
      <c r="N2471" s="21">
        <f>E2471-G2471</f>
        <v>147.80000000000001</v>
      </c>
      <c r="O2471" s="19">
        <f>M2471-B2471</f>
        <v>5</v>
      </c>
    </row>
    <row r="2472" spans="1:15">
      <c r="A2472" s="1">
        <v>31876</v>
      </c>
      <c r="B2472" s="20">
        <v>43226</v>
      </c>
      <c r="C2472" s="1" t="s">
        <v>57</v>
      </c>
      <c r="D2472" s="1">
        <v>8</v>
      </c>
      <c r="E2472" s="1">
        <v>793.39</v>
      </c>
      <c r="F2472" s="1" t="s">
        <v>51</v>
      </c>
      <c r="G2472" s="1">
        <v>37.5</v>
      </c>
      <c r="H2472" s="1" t="s">
        <v>91</v>
      </c>
      <c r="I2472" s="1" t="s">
        <v>53</v>
      </c>
      <c r="J2472" s="1" t="s">
        <v>54</v>
      </c>
      <c r="K2472" s="1" t="s">
        <v>82</v>
      </c>
      <c r="L2472" s="1" t="s">
        <v>104</v>
      </c>
      <c r="M2472" s="20">
        <v>43227</v>
      </c>
      <c r="N2472" s="21">
        <f>E2472-G2472</f>
        <v>755.89</v>
      </c>
      <c r="O2472" s="19">
        <f>M2472-B2472</f>
        <v>1</v>
      </c>
    </row>
    <row r="2473" spans="1:15">
      <c r="A2473" s="1">
        <v>53863</v>
      </c>
      <c r="B2473" s="20">
        <v>42888</v>
      </c>
      <c r="C2473" s="1" t="s">
        <v>57</v>
      </c>
      <c r="D2473" s="1">
        <v>46</v>
      </c>
      <c r="E2473" s="1">
        <v>8353.9699999999993</v>
      </c>
      <c r="F2473" s="1" t="s">
        <v>69</v>
      </c>
      <c r="G2473" s="1">
        <v>21.4</v>
      </c>
      <c r="H2473" s="1" t="s">
        <v>73</v>
      </c>
      <c r="I2473" s="1" t="s">
        <v>70</v>
      </c>
      <c r="J2473" s="1" t="s">
        <v>54</v>
      </c>
      <c r="K2473" s="1" t="s">
        <v>82</v>
      </c>
      <c r="L2473" s="1" t="s">
        <v>56</v>
      </c>
      <c r="M2473" s="20">
        <v>42891</v>
      </c>
      <c r="N2473" s="21">
        <f>E2473-G2473</f>
        <v>8332.57</v>
      </c>
      <c r="O2473" s="19">
        <f>M2473-B2473</f>
        <v>3</v>
      </c>
    </row>
    <row r="2474" spans="1:15">
      <c r="A2474" s="1">
        <v>10432</v>
      </c>
      <c r="B2474" s="20">
        <v>43469</v>
      </c>
      <c r="C2474" s="1" t="s">
        <v>85</v>
      </c>
      <c r="D2474" s="1">
        <v>13</v>
      </c>
      <c r="E2474" s="1">
        <v>2486</v>
      </c>
      <c r="F2474" s="1" t="s">
        <v>51</v>
      </c>
      <c r="G2474" s="1">
        <v>21.4</v>
      </c>
      <c r="H2474" s="1" t="s">
        <v>73</v>
      </c>
      <c r="I2474" s="1" t="s">
        <v>53</v>
      </c>
      <c r="J2474" s="1" t="s">
        <v>64</v>
      </c>
      <c r="K2474" s="1" t="s">
        <v>71</v>
      </c>
      <c r="L2474" s="1" t="s">
        <v>56</v>
      </c>
      <c r="M2474" s="20">
        <v>43476</v>
      </c>
      <c r="N2474" s="21">
        <f>E2474-G2474</f>
        <v>2464.6</v>
      </c>
      <c r="O2474" s="19">
        <f>M2474-B2474</f>
        <v>7</v>
      </c>
    </row>
    <row r="2475" spans="1:15">
      <c r="A2475" s="1">
        <v>15524</v>
      </c>
      <c r="B2475" s="20">
        <v>43596</v>
      </c>
      <c r="C2475" s="1" t="s">
        <v>92</v>
      </c>
      <c r="D2475" s="1">
        <v>27</v>
      </c>
      <c r="E2475" s="1">
        <v>167.79740000000001</v>
      </c>
      <c r="F2475" s="1" t="s">
        <v>51</v>
      </c>
      <c r="G2475" s="1">
        <v>3.9</v>
      </c>
      <c r="H2475" s="1" t="s">
        <v>91</v>
      </c>
      <c r="I2475" s="1" t="s">
        <v>63</v>
      </c>
      <c r="J2475" s="1" t="s">
        <v>54</v>
      </c>
      <c r="K2475" s="1" t="s">
        <v>75</v>
      </c>
      <c r="L2475" s="1" t="s">
        <v>90</v>
      </c>
      <c r="M2475" s="20">
        <v>43597</v>
      </c>
      <c r="N2475" s="21">
        <f>E2475-G2475</f>
        <v>163.8974</v>
      </c>
      <c r="O2475" s="19">
        <f>M2475-B2475</f>
        <v>1</v>
      </c>
    </row>
    <row r="2476" spans="1:15">
      <c r="A2476" s="1">
        <v>26660</v>
      </c>
      <c r="B2476" s="20">
        <v>43542</v>
      </c>
      <c r="C2476" s="1" t="s">
        <v>92</v>
      </c>
      <c r="D2476" s="1">
        <v>1</v>
      </c>
      <c r="E2476" s="1">
        <v>10.946099999999999</v>
      </c>
      <c r="F2476" s="1" t="s">
        <v>51</v>
      </c>
      <c r="G2476" s="1">
        <v>2.2000000000000002</v>
      </c>
      <c r="H2476" s="1" t="s">
        <v>78</v>
      </c>
      <c r="I2476" s="1" t="s">
        <v>70</v>
      </c>
      <c r="J2476" s="1" t="s">
        <v>54</v>
      </c>
      <c r="K2476" s="1" t="s">
        <v>101</v>
      </c>
      <c r="L2476" s="1" t="s">
        <v>76</v>
      </c>
      <c r="M2476" s="20">
        <v>43542</v>
      </c>
      <c r="N2476" s="21">
        <f>E2476-G2476</f>
        <v>8.7460999999999984</v>
      </c>
      <c r="O2476" s="19">
        <f>M2476-B2476</f>
        <v>0</v>
      </c>
    </row>
    <row r="2477" spans="1:15">
      <c r="A2477" s="1">
        <v>10528</v>
      </c>
      <c r="B2477" s="20">
        <v>42625</v>
      </c>
      <c r="C2477" s="1" t="s">
        <v>92</v>
      </c>
      <c r="D2477" s="1">
        <v>47</v>
      </c>
      <c r="E2477" s="1">
        <v>897.09</v>
      </c>
      <c r="F2477" s="1" t="s">
        <v>69</v>
      </c>
      <c r="G2477" s="1">
        <v>10.1</v>
      </c>
      <c r="H2477" s="1" t="s">
        <v>91</v>
      </c>
      <c r="I2477" s="1" t="s">
        <v>53</v>
      </c>
      <c r="J2477" s="1" t="s">
        <v>54</v>
      </c>
      <c r="K2477" s="1" t="s">
        <v>82</v>
      </c>
      <c r="L2477" s="1" t="s">
        <v>56</v>
      </c>
      <c r="M2477" s="20">
        <v>42627</v>
      </c>
      <c r="N2477" s="21">
        <f>E2477-G2477</f>
        <v>886.99</v>
      </c>
      <c r="O2477" s="19">
        <f>M2477-B2477</f>
        <v>2</v>
      </c>
    </row>
    <row r="2478" spans="1:15">
      <c r="A2478" s="1">
        <v>29411</v>
      </c>
      <c r="B2478" s="20">
        <v>43561</v>
      </c>
      <c r="C2478" s="1" t="s">
        <v>57</v>
      </c>
      <c r="D2478" s="1">
        <v>38</v>
      </c>
      <c r="E2478" s="1">
        <v>16237.2</v>
      </c>
      <c r="F2478" s="1" t="s">
        <v>77</v>
      </c>
      <c r="G2478" s="1">
        <v>51.6</v>
      </c>
      <c r="H2478" s="1" t="s">
        <v>52</v>
      </c>
      <c r="I2478" s="1" t="s">
        <v>53</v>
      </c>
      <c r="J2478" s="1" t="s">
        <v>64</v>
      </c>
      <c r="K2478" s="1" t="s">
        <v>97</v>
      </c>
      <c r="L2478" s="1" t="s">
        <v>115</v>
      </c>
      <c r="M2478" s="20">
        <v>43561</v>
      </c>
      <c r="N2478" s="21">
        <f>E2478-G2478</f>
        <v>16185.6</v>
      </c>
      <c r="O2478" s="19">
        <f>M2478-B2478</f>
        <v>0</v>
      </c>
    </row>
    <row r="2479" spans="1:15">
      <c r="A2479" s="1">
        <v>25633</v>
      </c>
      <c r="B2479" s="20">
        <v>43312</v>
      </c>
      <c r="C2479" s="1" t="s">
        <v>85</v>
      </c>
      <c r="D2479" s="1">
        <v>36</v>
      </c>
      <c r="E2479" s="1">
        <v>5499.89</v>
      </c>
      <c r="F2479" s="1" t="s">
        <v>77</v>
      </c>
      <c r="G2479" s="1">
        <v>55.6</v>
      </c>
      <c r="H2479" s="1" t="s">
        <v>73</v>
      </c>
      <c r="I2479" s="1" t="s">
        <v>70</v>
      </c>
      <c r="J2479" s="1" t="s">
        <v>79</v>
      </c>
      <c r="K2479" s="1" t="s">
        <v>114</v>
      </c>
      <c r="L2479" s="1" t="s">
        <v>115</v>
      </c>
      <c r="M2479" s="20">
        <v>43317</v>
      </c>
      <c r="N2479" s="21">
        <f>E2479-G2479</f>
        <v>5444.29</v>
      </c>
      <c r="O2479" s="19">
        <f>M2479-B2479</f>
        <v>5</v>
      </c>
    </row>
    <row r="2480" spans="1:15">
      <c r="A2480" s="1">
        <v>42563</v>
      </c>
      <c r="B2480" s="20">
        <v>42958</v>
      </c>
      <c r="C2480" s="1" t="s">
        <v>92</v>
      </c>
      <c r="D2480" s="1">
        <v>7</v>
      </c>
      <c r="E2480" s="1">
        <v>47.35</v>
      </c>
      <c r="F2480" s="1" t="s">
        <v>69</v>
      </c>
      <c r="G2480" s="1">
        <v>5.8</v>
      </c>
      <c r="H2480" s="1" t="s">
        <v>73</v>
      </c>
      <c r="I2480" s="1" t="s">
        <v>53</v>
      </c>
      <c r="J2480" s="1" t="s">
        <v>54</v>
      </c>
      <c r="K2480" s="1" t="s">
        <v>55</v>
      </c>
      <c r="L2480" s="1" t="s">
        <v>56</v>
      </c>
      <c r="M2480" s="20">
        <v>42958</v>
      </c>
      <c r="N2480" s="21">
        <f>E2480-G2480</f>
        <v>41.550000000000004</v>
      </c>
      <c r="O2480" s="19">
        <f>M2480-B2480</f>
        <v>0</v>
      </c>
    </row>
    <row r="2481" spans="1:15">
      <c r="A2481" s="1">
        <v>1412</v>
      </c>
      <c r="B2481" s="20">
        <v>42805</v>
      </c>
      <c r="C2481" s="1" t="s">
        <v>61</v>
      </c>
      <c r="D2481" s="1">
        <v>13</v>
      </c>
      <c r="E2481" s="1">
        <v>63.16</v>
      </c>
      <c r="F2481" s="1" t="s">
        <v>69</v>
      </c>
      <c r="G2481" s="1">
        <v>0.5</v>
      </c>
      <c r="H2481" s="1" t="s">
        <v>127</v>
      </c>
      <c r="I2481" s="1" t="s">
        <v>63</v>
      </c>
      <c r="J2481" s="1" t="s">
        <v>54</v>
      </c>
      <c r="K2481" s="1" t="s">
        <v>58</v>
      </c>
      <c r="L2481" s="1" t="s">
        <v>56</v>
      </c>
      <c r="M2481" s="20">
        <v>42807</v>
      </c>
      <c r="N2481" s="21">
        <f>E2481-G2481</f>
        <v>62.66</v>
      </c>
      <c r="O2481" s="19">
        <f>M2481-B2481</f>
        <v>2</v>
      </c>
    </row>
    <row r="2482" spans="1:15">
      <c r="A2482" s="1">
        <v>10373</v>
      </c>
      <c r="B2482" s="20">
        <v>42910</v>
      </c>
      <c r="C2482" s="1" t="s">
        <v>50</v>
      </c>
      <c r="D2482" s="1">
        <v>28</v>
      </c>
      <c r="E2482" s="1">
        <v>206.68</v>
      </c>
      <c r="F2482" s="1" t="s">
        <v>51</v>
      </c>
      <c r="G2482" s="1">
        <v>7.1</v>
      </c>
      <c r="H2482" s="1" t="s">
        <v>52</v>
      </c>
      <c r="I2482" s="1" t="s">
        <v>63</v>
      </c>
      <c r="J2482" s="1" t="s">
        <v>54</v>
      </c>
      <c r="K2482" s="1" t="s">
        <v>101</v>
      </c>
      <c r="L2482" s="1" t="s">
        <v>56</v>
      </c>
      <c r="M2482" s="20">
        <v>42912</v>
      </c>
      <c r="N2482" s="21">
        <f>E2482-G2482</f>
        <v>199.58</v>
      </c>
      <c r="O2482" s="19">
        <f>M2482-B2482</f>
        <v>2</v>
      </c>
    </row>
    <row r="2483" spans="1:15">
      <c r="A2483" s="1">
        <v>8450</v>
      </c>
      <c r="B2483" s="20">
        <v>43568</v>
      </c>
      <c r="C2483" s="1" t="s">
        <v>61</v>
      </c>
      <c r="D2483" s="1">
        <v>24</v>
      </c>
      <c r="E2483" s="1">
        <v>1398.49</v>
      </c>
      <c r="F2483" s="1" t="s">
        <v>51</v>
      </c>
      <c r="G2483" s="1">
        <v>1.1000000000000001</v>
      </c>
      <c r="H2483" s="1" t="s">
        <v>91</v>
      </c>
      <c r="I2483" s="1" t="s">
        <v>70</v>
      </c>
      <c r="J2483" s="1" t="s">
        <v>54</v>
      </c>
      <c r="K2483" s="1" t="s">
        <v>98</v>
      </c>
      <c r="L2483" s="1" t="s">
        <v>56</v>
      </c>
      <c r="M2483" s="20">
        <v>43570</v>
      </c>
      <c r="N2483" s="21">
        <f>E2483-G2483</f>
        <v>1397.39</v>
      </c>
      <c r="O2483" s="19">
        <f>M2483-B2483</f>
        <v>2</v>
      </c>
    </row>
    <row r="2484" spans="1:15">
      <c r="A2484" s="1">
        <v>35173</v>
      </c>
      <c r="B2484" s="20">
        <v>43537</v>
      </c>
      <c r="C2484" s="1" t="s">
        <v>61</v>
      </c>
      <c r="D2484" s="1">
        <v>13</v>
      </c>
      <c r="E2484" s="1">
        <v>1547.44</v>
      </c>
      <c r="F2484" s="1" t="s">
        <v>51</v>
      </c>
      <c r="G2484" s="1">
        <v>8.6</v>
      </c>
      <c r="H2484" s="1" t="s">
        <v>88</v>
      </c>
      <c r="I2484" s="1" t="s">
        <v>53</v>
      </c>
      <c r="J2484" s="1" t="s">
        <v>64</v>
      </c>
      <c r="K2484" s="1" t="s">
        <v>65</v>
      </c>
      <c r="L2484" s="1" t="s">
        <v>56</v>
      </c>
      <c r="M2484" s="20">
        <v>43539</v>
      </c>
      <c r="N2484" s="21">
        <f>E2484-G2484</f>
        <v>1538.8400000000001</v>
      </c>
      <c r="O2484" s="19">
        <f>M2484-B2484</f>
        <v>2</v>
      </c>
    </row>
    <row r="2485" spans="1:15">
      <c r="A2485" s="1">
        <v>40420</v>
      </c>
      <c r="B2485" s="20">
        <v>43109</v>
      </c>
      <c r="C2485" s="1" t="s">
        <v>57</v>
      </c>
      <c r="D2485" s="1">
        <v>50</v>
      </c>
      <c r="E2485" s="1">
        <v>948.40840000000003</v>
      </c>
      <c r="F2485" s="1" t="s">
        <v>51</v>
      </c>
      <c r="G2485" s="1">
        <v>1.1000000000000001</v>
      </c>
      <c r="H2485" s="1" t="s">
        <v>73</v>
      </c>
      <c r="I2485" s="1" t="s">
        <v>53</v>
      </c>
      <c r="J2485" s="1" t="s">
        <v>64</v>
      </c>
      <c r="K2485" s="1" t="s">
        <v>65</v>
      </c>
      <c r="L2485" s="1" t="s">
        <v>76</v>
      </c>
      <c r="M2485" s="20">
        <v>43111</v>
      </c>
      <c r="N2485" s="21">
        <f>E2485-G2485</f>
        <v>947.30840000000001</v>
      </c>
      <c r="O2485" s="19">
        <f>M2485-B2485</f>
        <v>2</v>
      </c>
    </row>
    <row r="2486" spans="1:15">
      <c r="A2486" s="1">
        <v>16545</v>
      </c>
      <c r="B2486" s="20">
        <v>42863</v>
      </c>
      <c r="C2486" s="1" t="s">
        <v>61</v>
      </c>
      <c r="D2486" s="1">
        <v>10</v>
      </c>
      <c r="E2486" s="1">
        <v>54.54</v>
      </c>
      <c r="F2486" s="1" t="s">
        <v>51</v>
      </c>
      <c r="G2486" s="1">
        <v>0.8</v>
      </c>
      <c r="H2486" s="1" t="s">
        <v>62</v>
      </c>
      <c r="I2486" s="1" t="s">
        <v>74</v>
      </c>
      <c r="J2486" s="1" t="s">
        <v>54</v>
      </c>
      <c r="K2486" s="1" t="s">
        <v>100</v>
      </c>
      <c r="L2486" s="1" t="s">
        <v>76</v>
      </c>
      <c r="M2486" s="20">
        <v>42865</v>
      </c>
      <c r="N2486" s="21">
        <f>E2486-G2486</f>
        <v>53.74</v>
      </c>
      <c r="O2486" s="19">
        <f>M2486-B2486</f>
        <v>2</v>
      </c>
    </row>
    <row r="2487" spans="1:15">
      <c r="A2487" s="1">
        <v>21894</v>
      </c>
      <c r="B2487" s="20">
        <v>43451</v>
      </c>
      <c r="C2487" s="1" t="s">
        <v>50</v>
      </c>
      <c r="D2487" s="1">
        <v>6</v>
      </c>
      <c r="E2487" s="1">
        <v>58.1</v>
      </c>
      <c r="F2487" s="1" t="s">
        <v>51</v>
      </c>
      <c r="G2487" s="1">
        <v>2.2000000000000002</v>
      </c>
      <c r="H2487" s="1" t="s">
        <v>99</v>
      </c>
      <c r="I2487" s="1" t="s">
        <v>63</v>
      </c>
      <c r="J2487" s="1" t="s">
        <v>54</v>
      </c>
      <c r="K2487" s="1" t="s">
        <v>101</v>
      </c>
      <c r="L2487" s="1" t="s">
        <v>76</v>
      </c>
      <c r="M2487" s="20">
        <v>43453</v>
      </c>
      <c r="N2487" s="21">
        <f>E2487-G2487</f>
        <v>55.9</v>
      </c>
      <c r="O2487" s="19">
        <f>M2487-B2487</f>
        <v>2</v>
      </c>
    </row>
    <row r="2488" spans="1:15">
      <c r="A2488" s="1">
        <v>27559</v>
      </c>
      <c r="B2488" s="20">
        <v>43402</v>
      </c>
      <c r="C2488" s="1" t="s">
        <v>57</v>
      </c>
      <c r="D2488" s="1">
        <v>38</v>
      </c>
      <c r="E2488" s="1">
        <v>498.51</v>
      </c>
      <c r="F2488" s="1" t="s">
        <v>51</v>
      </c>
      <c r="G2488" s="1">
        <v>5.2</v>
      </c>
      <c r="H2488" s="1" t="s">
        <v>86</v>
      </c>
      <c r="I2488" s="1" t="s">
        <v>70</v>
      </c>
      <c r="J2488" s="1" t="s">
        <v>54</v>
      </c>
      <c r="K2488" s="1" t="s">
        <v>101</v>
      </c>
      <c r="L2488" s="1" t="s">
        <v>56</v>
      </c>
      <c r="M2488" s="20">
        <v>43403</v>
      </c>
      <c r="N2488" s="21">
        <f>E2488-G2488</f>
        <v>493.31</v>
      </c>
      <c r="O2488" s="19">
        <f>M2488-B2488</f>
        <v>1</v>
      </c>
    </row>
    <row r="2489" spans="1:15">
      <c r="A2489" s="1">
        <v>49216</v>
      </c>
      <c r="B2489" s="20">
        <v>42447</v>
      </c>
      <c r="C2489" s="1" t="s">
        <v>57</v>
      </c>
      <c r="D2489" s="1">
        <v>28</v>
      </c>
      <c r="E2489" s="1">
        <v>103.48</v>
      </c>
      <c r="F2489" s="1" t="s">
        <v>51</v>
      </c>
      <c r="G2489" s="1">
        <v>4.2</v>
      </c>
      <c r="H2489" s="1" t="s">
        <v>52</v>
      </c>
      <c r="I2489" s="1" t="s">
        <v>70</v>
      </c>
      <c r="J2489" s="1" t="s">
        <v>54</v>
      </c>
      <c r="K2489" s="1" t="s">
        <v>100</v>
      </c>
      <c r="L2489" s="1" t="s">
        <v>76</v>
      </c>
      <c r="M2489" s="20">
        <v>42447</v>
      </c>
      <c r="N2489" s="21">
        <f>E2489-G2489</f>
        <v>99.28</v>
      </c>
      <c r="O2489" s="19">
        <f>M2489-B2489</f>
        <v>0</v>
      </c>
    </row>
    <row r="2490" spans="1:15">
      <c r="A2490" s="1">
        <v>2532</v>
      </c>
      <c r="B2490" s="20">
        <v>43382</v>
      </c>
      <c r="C2490" s="1" t="s">
        <v>57</v>
      </c>
      <c r="D2490" s="1">
        <v>39</v>
      </c>
      <c r="E2490" s="1">
        <v>301.81</v>
      </c>
      <c r="F2490" s="1" t="s">
        <v>51</v>
      </c>
      <c r="G2490" s="1">
        <v>0.5</v>
      </c>
      <c r="H2490" s="1" t="s">
        <v>127</v>
      </c>
      <c r="I2490" s="1" t="s">
        <v>53</v>
      </c>
      <c r="J2490" s="1" t="s">
        <v>54</v>
      </c>
      <c r="K2490" s="1" t="s">
        <v>58</v>
      </c>
      <c r="L2490" s="1" t="s">
        <v>56</v>
      </c>
      <c r="M2490" s="20">
        <v>43383</v>
      </c>
      <c r="N2490" s="21">
        <f>E2490-G2490</f>
        <v>301.31</v>
      </c>
      <c r="O2490" s="19">
        <f>M2490-B2490</f>
        <v>1</v>
      </c>
    </row>
    <row r="2491" spans="1:15">
      <c r="A2491" s="1">
        <v>16771</v>
      </c>
      <c r="B2491" s="20">
        <v>42640</v>
      </c>
      <c r="C2491" s="1" t="s">
        <v>57</v>
      </c>
      <c r="D2491" s="1">
        <v>42</v>
      </c>
      <c r="E2491" s="1">
        <v>1858.65</v>
      </c>
      <c r="F2491" s="1" t="s">
        <v>51</v>
      </c>
      <c r="G2491" s="1">
        <v>9.8000000000000007</v>
      </c>
      <c r="H2491" s="1" t="s">
        <v>52</v>
      </c>
      <c r="I2491" s="1" t="s">
        <v>53</v>
      </c>
      <c r="J2491" s="1" t="s">
        <v>79</v>
      </c>
      <c r="K2491" s="1" t="s">
        <v>87</v>
      </c>
      <c r="L2491" s="1" t="s">
        <v>76</v>
      </c>
      <c r="M2491" s="20">
        <v>42642</v>
      </c>
      <c r="N2491" s="21">
        <f>E2491-G2491</f>
        <v>1848.8500000000001</v>
      </c>
      <c r="O2491" s="19">
        <f>M2491-B2491</f>
        <v>2</v>
      </c>
    </row>
    <row r="2492" spans="1:15">
      <c r="A2492" s="1">
        <v>38274</v>
      </c>
      <c r="B2492" s="20">
        <v>43260</v>
      </c>
      <c r="C2492" s="1" t="s">
        <v>57</v>
      </c>
      <c r="D2492" s="1">
        <v>10</v>
      </c>
      <c r="E2492" s="1">
        <v>518.11</v>
      </c>
      <c r="F2492" s="1" t="s">
        <v>69</v>
      </c>
      <c r="G2492" s="1">
        <v>1.3</v>
      </c>
      <c r="H2492" s="1" t="s">
        <v>52</v>
      </c>
      <c r="I2492" s="1" t="s">
        <v>63</v>
      </c>
      <c r="J2492" s="1" t="s">
        <v>64</v>
      </c>
      <c r="K2492" s="1" t="s">
        <v>65</v>
      </c>
      <c r="L2492" s="1" t="s">
        <v>90</v>
      </c>
      <c r="M2492" s="20">
        <v>43261</v>
      </c>
      <c r="N2492" s="21">
        <f>E2492-G2492</f>
        <v>516.81000000000006</v>
      </c>
      <c r="O2492" s="19">
        <f>M2492-B2492</f>
        <v>1</v>
      </c>
    </row>
    <row r="2493" spans="1:15">
      <c r="A2493" s="1">
        <v>54528</v>
      </c>
      <c r="B2493" s="20">
        <v>43103</v>
      </c>
      <c r="C2493" s="1" t="s">
        <v>92</v>
      </c>
      <c r="D2493" s="1">
        <v>17</v>
      </c>
      <c r="E2493" s="1">
        <v>221.69</v>
      </c>
      <c r="F2493" s="1" t="s">
        <v>51</v>
      </c>
      <c r="G2493" s="1">
        <v>9.6</v>
      </c>
      <c r="H2493" s="1" t="s">
        <v>62</v>
      </c>
      <c r="I2493" s="1" t="s">
        <v>63</v>
      </c>
      <c r="J2493" s="1" t="s">
        <v>54</v>
      </c>
      <c r="K2493" s="1" t="s">
        <v>100</v>
      </c>
      <c r="L2493" s="1" t="s">
        <v>90</v>
      </c>
      <c r="M2493" s="20">
        <v>43105</v>
      </c>
      <c r="N2493" s="21">
        <f>E2493-G2493</f>
        <v>212.09</v>
      </c>
      <c r="O2493" s="19">
        <f>M2493-B2493</f>
        <v>2</v>
      </c>
    </row>
    <row r="2494" spans="1:15">
      <c r="A2494" s="1">
        <v>31941</v>
      </c>
      <c r="B2494" s="20">
        <v>42446</v>
      </c>
      <c r="C2494" s="1" t="s">
        <v>92</v>
      </c>
      <c r="D2494" s="1">
        <v>7</v>
      </c>
      <c r="E2494" s="1">
        <v>57.298499999999997</v>
      </c>
      <c r="F2494" s="1" t="s">
        <v>51</v>
      </c>
      <c r="G2494" s="1">
        <v>10.4</v>
      </c>
      <c r="H2494" s="1" t="s">
        <v>73</v>
      </c>
      <c r="I2494" s="1" t="s">
        <v>74</v>
      </c>
      <c r="J2494" s="1" t="s">
        <v>54</v>
      </c>
      <c r="K2494" s="1" t="s">
        <v>101</v>
      </c>
      <c r="L2494" s="1" t="s">
        <v>56</v>
      </c>
      <c r="M2494" s="20">
        <v>42448</v>
      </c>
      <c r="N2494" s="21">
        <f>E2494-G2494</f>
        <v>46.898499999999999</v>
      </c>
      <c r="O2494" s="19">
        <f>M2494-B2494</f>
        <v>2</v>
      </c>
    </row>
    <row r="2495" spans="1:15">
      <c r="A2495" s="1">
        <v>39364</v>
      </c>
      <c r="B2495" s="20">
        <v>43778</v>
      </c>
      <c r="C2495" s="1" t="s">
        <v>57</v>
      </c>
      <c r="D2495" s="1">
        <v>15</v>
      </c>
      <c r="E2495" s="1">
        <v>20776.78</v>
      </c>
      <c r="F2495" s="1" t="s">
        <v>51</v>
      </c>
      <c r="G2495" s="1">
        <v>21.4</v>
      </c>
      <c r="H2495" s="1" t="s">
        <v>62</v>
      </c>
      <c r="I2495" s="1" t="s">
        <v>53</v>
      </c>
      <c r="J2495" s="1" t="s">
        <v>54</v>
      </c>
      <c r="K2495" s="1" t="s">
        <v>55</v>
      </c>
      <c r="L2495" s="1" t="s">
        <v>56</v>
      </c>
      <c r="M2495" s="20">
        <v>43780</v>
      </c>
      <c r="N2495" s="21">
        <f>E2495-G2495</f>
        <v>20755.379999999997</v>
      </c>
      <c r="O2495" s="19">
        <f>M2495-B2495</f>
        <v>2</v>
      </c>
    </row>
    <row r="2496" spans="1:15">
      <c r="A2496" s="1">
        <v>7078</v>
      </c>
      <c r="B2496" s="20">
        <v>42835</v>
      </c>
      <c r="C2496" s="1" t="s">
        <v>57</v>
      </c>
      <c r="D2496" s="1">
        <v>9</v>
      </c>
      <c r="E2496" s="1">
        <v>119.97</v>
      </c>
      <c r="F2496" s="1" t="s">
        <v>51</v>
      </c>
      <c r="G2496" s="1">
        <v>6.5</v>
      </c>
      <c r="H2496" s="1" t="s">
        <v>88</v>
      </c>
      <c r="I2496" s="1" t="s">
        <v>53</v>
      </c>
      <c r="J2496" s="1" t="s">
        <v>54</v>
      </c>
      <c r="K2496" s="1" t="s">
        <v>98</v>
      </c>
      <c r="L2496" s="1" t="s">
        <v>66</v>
      </c>
      <c r="M2496" s="20">
        <v>42837</v>
      </c>
      <c r="N2496" s="21">
        <f>E2496-G2496</f>
        <v>113.47</v>
      </c>
      <c r="O2496" s="19">
        <f>M2496-B2496</f>
        <v>2</v>
      </c>
    </row>
    <row r="2497" spans="1:15">
      <c r="A2497" s="1">
        <v>1059</v>
      </c>
      <c r="B2497" s="20">
        <v>42426</v>
      </c>
      <c r="C2497" s="1" t="s">
        <v>50</v>
      </c>
      <c r="D2497" s="1">
        <v>22</v>
      </c>
      <c r="E2497" s="1">
        <v>136.2431</v>
      </c>
      <c r="F2497" s="1" t="s">
        <v>51</v>
      </c>
      <c r="G2497" s="1">
        <v>3.2</v>
      </c>
      <c r="H2497" s="1" t="s">
        <v>52</v>
      </c>
      <c r="I2497" s="1" t="s">
        <v>53</v>
      </c>
      <c r="J2497" s="1" t="s">
        <v>54</v>
      </c>
      <c r="K2497" s="1" t="s">
        <v>55</v>
      </c>
      <c r="L2497" s="1" t="s">
        <v>56</v>
      </c>
      <c r="M2497" s="20">
        <v>42428</v>
      </c>
      <c r="N2497" s="21">
        <f>E2497-G2497</f>
        <v>133.04310000000001</v>
      </c>
      <c r="O2497" s="19">
        <f>M2497-B2497</f>
        <v>2</v>
      </c>
    </row>
    <row r="2498" spans="1:15">
      <c r="A2498" s="1">
        <v>53574</v>
      </c>
      <c r="B2498" s="20">
        <v>43564</v>
      </c>
      <c r="C2498" s="1" t="s">
        <v>92</v>
      </c>
      <c r="D2498" s="1">
        <v>8</v>
      </c>
      <c r="E2498" s="1">
        <v>716.56830000000002</v>
      </c>
      <c r="F2498" s="1" t="s">
        <v>51</v>
      </c>
      <c r="G2498" s="1">
        <v>37.5</v>
      </c>
      <c r="H2498" s="1" t="s">
        <v>52</v>
      </c>
      <c r="I2498" s="1" t="s">
        <v>53</v>
      </c>
      <c r="J2498" s="1" t="s">
        <v>54</v>
      </c>
      <c r="K2498" s="1" t="s">
        <v>82</v>
      </c>
      <c r="L2498" s="1" t="s">
        <v>104</v>
      </c>
      <c r="M2498" s="20">
        <v>43565</v>
      </c>
      <c r="N2498" s="21">
        <f>E2498-G2498</f>
        <v>679.06830000000002</v>
      </c>
      <c r="O2498" s="19">
        <f>M2498-B2498</f>
        <v>1</v>
      </c>
    </row>
    <row r="2499" spans="1:15">
      <c r="A2499" s="1">
        <v>16450</v>
      </c>
      <c r="B2499" s="20">
        <v>43234</v>
      </c>
      <c r="C2499" s="1" t="s">
        <v>92</v>
      </c>
      <c r="D2499" s="1">
        <v>12</v>
      </c>
      <c r="E2499" s="1">
        <v>78.650000000000006</v>
      </c>
      <c r="F2499" s="1" t="s">
        <v>51</v>
      </c>
      <c r="G2499" s="1">
        <v>2.7</v>
      </c>
      <c r="H2499" s="1" t="s">
        <v>52</v>
      </c>
      <c r="I2499" s="1" t="s">
        <v>74</v>
      </c>
      <c r="J2499" s="1" t="s">
        <v>54</v>
      </c>
      <c r="K2499" s="1" t="s">
        <v>84</v>
      </c>
      <c r="L2499" s="1" t="s">
        <v>56</v>
      </c>
      <c r="M2499" s="20">
        <v>43234</v>
      </c>
      <c r="N2499" s="21">
        <f>E2499-G2499</f>
        <v>75.95</v>
      </c>
      <c r="O2499" s="19">
        <f>M2499-B2499</f>
        <v>0</v>
      </c>
    </row>
    <row r="2500" spans="1:15">
      <c r="A2500" s="1">
        <v>26756</v>
      </c>
      <c r="B2500" s="20">
        <v>43595</v>
      </c>
      <c r="C2500" s="1" t="s">
        <v>92</v>
      </c>
      <c r="D2500" s="1">
        <v>20</v>
      </c>
      <c r="E2500" s="1">
        <v>136.85</v>
      </c>
      <c r="F2500" s="1" t="s">
        <v>51</v>
      </c>
      <c r="G2500" s="1">
        <v>7.9</v>
      </c>
      <c r="H2500" s="1" t="s">
        <v>73</v>
      </c>
      <c r="I2500" s="1" t="s">
        <v>70</v>
      </c>
      <c r="J2500" s="1" t="s">
        <v>54</v>
      </c>
      <c r="K2500" s="1" t="s">
        <v>101</v>
      </c>
      <c r="L2500" s="1" t="s">
        <v>56</v>
      </c>
      <c r="M2500" s="20">
        <v>43597</v>
      </c>
      <c r="N2500" s="21">
        <f>E2500-G2500</f>
        <v>128.94999999999999</v>
      </c>
      <c r="O2500" s="19">
        <f>M2500-B2500</f>
        <v>2</v>
      </c>
    </row>
    <row r="2501" spans="1:15">
      <c r="A2501" s="1">
        <v>24740</v>
      </c>
      <c r="B2501" s="20">
        <v>42744</v>
      </c>
      <c r="C2501" s="1" t="s">
        <v>92</v>
      </c>
      <c r="D2501" s="1">
        <v>11</v>
      </c>
      <c r="E2501" s="1">
        <v>1167.8699999999999</v>
      </c>
      <c r="F2501" s="1" t="s">
        <v>51</v>
      </c>
      <c r="G2501" s="1">
        <v>42.4</v>
      </c>
      <c r="H2501" s="1" t="s">
        <v>78</v>
      </c>
      <c r="I2501" s="1" t="s">
        <v>53</v>
      </c>
      <c r="J2501" s="1" t="s">
        <v>79</v>
      </c>
      <c r="K2501" s="1" t="s">
        <v>87</v>
      </c>
      <c r="L2501" s="1" t="s">
        <v>66</v>
      </c>
      <c r="M2501" s="20">
        <v>42745</v>
      </c>
      <c r="N2501" s="21">
        <f>E2501-G2501</f>
        <v>1125.4699999999998</v>
      </c>
      <c r="O2501" s="19">
        <f>M2501-B2501</f>
        <v>1</v>
      </c>
    </row>
    <row r="2502" spans="1:15">
      <c r="A2502" s="1">
        <v>23205</v>
      </c>
      <c r="B2502" s="20">
        <v>42513</v>
      </c>
      <c r="C2502" s="1" t="s">
        <v>57</v>
      </c>
      <c r="D2502" s="1">
        <v>32</v>
      </c>
      <c r="E2502" s="1">
        <v>281.83</v>
      </c>
      <c r="F2502" s="1" t="s">
        <v>69</v>
      </c>
      <c r="G2502" s="1">
        <v>3</v>
      </c>
      <c r="H2502" s="1" t="s">
        <v>52</v>
      </c>
      <c r="I2502" s="1" t="s">
        <v>63</v>
      </c>
      <c r="J2502" s="1" t="s">
        <v>64</v>
      </c>
      <c r="K2502" s="1" t="s">
        <v>71</v>
      </c>
      <c r="L2502" s="1" t="s">
        <v>90</v>
      </c>
      <c r="M2502" s="20">
        <v>42514</v>
      </c>
      <c r="N2502" s="21">
        <f>E2502-G2502</f>
        <v>278.83</v>
      </c>
      <c r="O2502" s="19">
        <f>M2502-B2502</f>
        <v>1</v>
      </c>
    </row>
    <row r="2503" spans="1:15">
      <c r="A2503" s="1">
        <v>36737</v>
      </c>
      <c r="B2503" s="20">
        <v>42808</v>
      </c>
      <c r="C2503" s="1" t="s">
        <v>61</v>
      </c>
      <c r="D2503" s="1">
        <v>26</v>
      </c>
      <c r="E2503" s="1">
        <v>1564.51</v>
      </c>
      <c r="F2503" s="1" t="s">
        <v>51</v>
      </c>
      <c r="G2503" s="1">
        <v>6.4</v>
      </c>
      <c r="H2503" s="1" t="s">
        <v>126</v>
      </c>
      <c r="I2503" s="1" t="s">
        <v>63</v>
      </c>
      <c r="J2503" s="1" t="s">
        <v>64</v>
      </c>
      <c r="K2503" s="1" t="s">
        <v>65</v>
      </c>
      <c r="L2503" s="1" t="s">
        <v>56</v>
      </c>
      <c r="M2503" s="20">
        <v>42809</v>
      </c>
      <c r="N2503" s="21">
        <f>E2503-G2503</f>
        <v>1558.11</v>
      </c>
      <c r="O2503" s="19">
        <f>M2503-B2503</f>
        <v>1</v>
      </c>
    </row>
    <row r="2504" spans="1:15">
      <c r="A2504" s="1">
        <v>1825</v>
      </c>
      <c r="B2504" s="20">
        <v>43072</v>
      </c>
      <c r="C2504" s="1" t="s">
        <v>92</v>
      </c>
      <c r="D2504" s="1">
        <v>22</v>
      </c>
      <c r="E2504" s="1">
        <v>40.94</v>
      </c>
      <c r="F2504" s="1" t="s">
        <v>51</v>
      </c>
      <c r="G2504" s="1">
        <v>0.7</v>
      </c>
      <c r="H2504" s="1" t="s">
        <v>78</v>
      </c>
      <c r="I2504" s="1" t="s">
        <v>74</v>
      </c>
      <c r="J2504" s="1" t="s">
        <v>54</v>
      </c>
      <c r="K2504" s="1" t="s">
        <v>100</v>
      </c>
      <c r="L2504" s="1" t="s">
        <v>76</v>
      </c>
      <c r="M2504" s="20">
        <v>43074</v>
      </c>
      <c r="N2504" s="21">
        <f>E2504-G2504</f>
        <v>40.239999999999995</v>
      </c>
      <c r="O2504" s="19">
        <f>M2504-B2504</f>
        <v>2</v>
      </c>
    </row>
    <row r="2505" spans="1:15">
      <c r="A2505" s="1">
        <v>32710</v>
      </c>
      <c r="B2505" s="20">
        <v>42689</v>
      </c>
      <c r="C2505" s="1" t="s">
        <v>57</v>
      </c>
      <c r="D2505" s="1">
        <v>43</v>
      </c>
      <c r="E2505" s="1">
        <v>578.15</v>
      </c>
      <c r="F2505" s="1" t="s">
        <v>51</v>
      </c>
      <c r="G2505" s="1">
        <v>6.7</v>
      </c>
      <c r="H2505" s="1" t="s">
        <v>99</v>
      </c>
      <c r="I2505" s="1" t="s">
        <v>53</v>
      </c>
      <c r="J2505" s="1" t="s">
        <v>54</v>
      </c>
      <c r="K2505" s="1" t="s">
        <v>82</v>
      </c>
      <c r="L2505" s="1" t="s">
        <v>66</v>
      </c>
      <c r="M2505" s="20">
        <v>42690</v>
      </c>
      <c r="N2505" s="21">
        <f>E2505-G2505</f>
        <v>571.44999999999993</v>
      </c>
      <c r="O2505" s="19">
        <f>M2505-B2505</f>
        <v>1</v>
      </c>
    </row>
    <row r="2506" spans="1:15">
      <c r="A2506" s="1">
        <v>10272</v>
      </c>
      <c r="B2506" s="20">
        <v>42386</v>
      </c>
      <c r="C2506" s="1" t="s">
        <v>92</v>
      </c>
      <c r="D2506" s="1">
        <v>3</v>
      </c>
      <c r="E2506" s="1">
        <v>320.02</v>
      </c>
      <c r="F2506" s="1" t="s">
        <v>51</v>
      </c>
      <c r="G2506" s="1">
        <v>21.4</v>
      </c>
      <c r="H2506" s="1" t="s">
        <v>99</v>
      </c>
      <c r="I2506" s="1" t="s">
        <v>53</v>
      </c>
      <c r="J2506" s="1" t="s">
        <v>54</v>
      </c>
      <c r="K2506" s="1" t="s">
        <v>84</v>
      </c>
      <c r="L2506" s="1" t="s">
        <v>56</v>
      </c>
      <c r="M2506" s="20">
        <v>42388</v>
      </c>
      <c r="N2506" s="21">
        <f>E2506-G2506</f>
        <v>298.62</v>
      </c>
      <c r="O2506" s="19">
        <f>M2506-B2506</f>
        <v>2</v>
      </c>
    </row>
    <row r="2507" spans="1:15">
      <c r="A2507" s="1">
        <v>20615</v>
      </c>
      <c r="B2507" s="20">
        <v>43570</v>
      </c>
      <c r="C2507" s="1" t="s">
        <v>92</v>
      </c>
      <c r="D2507" s="1">
        <v>29</v>
      </c>
      <c r="E2507" s="1">
        <v>161.66999999999999</v>
      </c>
      <c r="F2507" s="1" t="s">
        <v>69</v>
      </c>
      <c r="G2507" s="1">
        <v>3.2</v>
      </c>
      <c r="H2507" s="1" t="s">
        <v>95</v>
      </c>
      <c r="I2507" s="1" t="s">
        <v>70</v>
      </c>
      <c r="J2507" s="1" t="s">
        <v>54</v>
      </c>
      <c r="K2507" s="1" t="s">
        <v>101</v>
      </c>
      <c r="L2507" s="1" t="s">
        <v>76</v>
      </c>
      <c r="M2507" s="20">
        <v>43571</v>
      </c>
      <c r="N2507" s="21">
        <f>E2507-G2507</f>
        <v>158.47</v>
      </c>
      <c r="O2507" s="19">
        <f>M2507-B2507</f>
        <v>1</v>
      </c>
    </row>
    <row r="2508" spans="1:15">
      <c r="A2508" s="1">
        <v>3172</v>
      </c>
      <c r="B2508" s="20">
        <v>43618</v>
      </c>
      <c r="C2508" s="1" t="s">
        <v>61</v>
      </c>
      <c r="D2508" s="1">
        <v>33</v>
      </c>
      <c r="E2508" s="1">
        <v>625.42999999999995</v>
      </c>
      <c r="F2508" s="1" t="s">
        <v>51</v>
      </c>
      <c r="G2508" s="1">
        <v>3.5</v>
      </c>
      <c r="H2508" s="1" t="s">
        <v>88</v>
      </c>
      <c r="I2508" s="1" t="s">
        <v>63</v>
      </c>
      <c r="J2508" s="1" t="s">
        <v>64</v>
      </c>
      <c r="K2508" s="1" t="s">
        <v>65</v>
      </c>
      <c r="L2508" s="1" t="s">
        <v>90</v>
      </c>
      <c r="M2508" s="20">
        <v>43620</v>
      </c>
      <c r="N2508" s="21">
        <f>E2508-G2508</f>
        <v>621.92999999999995</v>
      </c>
      <c r="O2508" s="19">
        <f>M2508-B2508</f>
        <v>2</v>
      </c>
    </row>
    <row r="2509" spans="1:15">
      <c r="A2509" s="1">
        <v>21344</v>
      </c>
      <c r="B2509" s="20">
        <v>43808</v>
      </c>
      <c r="C2509" s="1" t="s">
        <v>85</v>
      </c>
      <c r="D2509" s="1">
        <v>39</v>
      </c>
      <c r="E2509" s="1">
        <v>118.55</v>
      </c>
      <c r="F2509" s="1" t="s">
        <v>51</v>
      </c>
      <c r="G2509" s="1">
        <v>0.5</v>
      </c>
      <c r="H2509" s="1" t="s">
        <v>78</v>
      </c>
      <c r="I2509" s="1" t="s">
        <v>53</v>
      </c>
      <c r="J2509" s="1" t="s">
        <v>54</v>
      </c>
      <c r="K2509" s="1" t="s">
        <v>58</v>
      </c>
      <c r="L2509" s="1" t="s">
        <v>56</v>
      </c>
      <c r="M2509" s="20">
        <v>43817</v>
      </c>
      <c r="N2509" s="21">
        <f>E2509-G2509</f>
        <v>118.05</v>
      </c>
      <c r="O2509" s="19">
        <f>M2509-B2509</f>
        <v>9</v>
      </c>
    </row>
    <row r="2510" spans="1:15">
      <c r="A2510" s="1">
        <v>4515</v>
      </c>
      <c r="B2510" s="20">
        <v>43540</v>
      </c>
      <c r="C2510" s="1" t="s">
        <v>50</v>
      </c>
      <c r="D2510" s="1">
        <v>7</v>
      </c>
      <c r="E2510" s="1">
        <v>950.1</v>
      </c>
      <c r="F2510" s="1" t="s">
        <v>51</v>
      </c>
      <c r="G2510" s="1">
        <v>7.6</v>
      </c>
      <c r="H2510" s="1" t="s">
        <v>78</v>
      </c>
      <c r="I2510" s="1" t="s">
        <v>63</v>
      </c>
      <c r="J2510" s="1" t="s">
        <v>64</v>
      </c>
      <c r="K2510" s="1" t="s">
        <v>97</v>
      </c>
      <c r="L2510" s="1" t="s">
        <v>66</v>
      </c>
      <c r="M2510" s="20">
        <v>43541</v>
      </c>
      <c r="N2510" s="21">
        <f>E2510-G2510</f>
        <v>942.5</v>
      </c>
      <c r="O2510" s="19">
        <f>M2510-B2510</f>
        <v>1</v>
      </c>
    </row>
    <row r="2511" spans="1:15">
      <c r="A2511" s="1">
        <v>7552</v>
      </c>
      <c r="B2511" s="20">
        <v>43718</v>
      </c>
      <c r="C2511" s="1" t="s">
        <v>50</v>
      </c>
      <c r="D2511" s="1">
        <v>47</v>
      </c>
      <c r="E2511" s="1">
        <v>1504.94</v>
      </c>
      <c r="F2511" s="1" t="s">
        <v>51</v>
      </c>
      <c r="G2511" s="1">
        <v>6.6</v>
      </c>
      <c r="H2511" s="1" t="s">
        <v>88</v>
      </c>
      <c r="I2511" s="1" t="s">
        <v>53</v>
      </c>
      <c r="J2511" s="1" t="s">
        <v>54</v>
      </c>
      <c r="K2511" s="1" t="s">
        <v>100</v>
      </c>
      <c r="L2511" s="1" t="s">
        <v>90</v>
      </c>
      <c r="M2511" s="20">
        <v>43720</v>
      </c>
      <c r="N2511" s="21">
        <f>E2511-G2511</f>
        <v>1498.3400000000001</v>
      </c>
      <c r="O2511" s="19">
        <f>M2511-B2511</f>
        <v>2</v>
      </c>
    </row>
    <row r="2512" spans="1:15">
      <c r="A2512" s="1">
        <v>549</v>
      </c>
      <c r="B2512" s="20">
        <v>43658</v>
      </c>
      <c r="C2512" s="1" t="s">
        <v>50</v>
      </c>
      <c r="D2512" s="1">
        <v>30</v>
      </c>
      <c r="E2512" s="1">
        <v>1231.44</v>
      </c>
      <c r="F2512" s="1" t="s">
        <v>69</v>
      </c>
      <c r="G2512" s="1">
        <v>37.5</v>
      </c>
      <c r="H2512" s="1" t="s">
        <v>52</v>
      </c>
      <c r="I2512" s="1" t="s">
        <v>63</v>
      </c>
      <c r="J2512" s="1" t="s">
        <v>54</v>
      </c>
      <c r="K2512" s="1" t="s">
        <v>82</v>
      </c>
      <c r="L2512" s="1" t="s">
        <v>104</v>
      </c>
      <c r="M2512" s="20">
        <v>43658</v>
      </c>
      <c r="N2512" s="21">
        <f>E2512-G2512</f>
        <v>1193.94</v>
      </c>
      <c r="O2512" s="19">
        <f>M2512-B2512</f>
        <v>0</v>
      </c>
    </row>
    <row r="2513" spans="1:15">
      <c r="A2513" s="1">
        <v>58151</v>
      </c>
      <c r="B2513" s="20">
        <v>42641</v>
      </c>
      <c r="C2513" s="1" t="s">
        <v>57</v>
      </c>
      <c r="D2513" s="1">
        <v>38</v>
      </c>
      <c r="E2513" s="1">
        <v>5993.1769999999997</v>
      </c>
      <c r="F2513" s="1" t="s">
        <v>69</v>
      </c>
      <c r="G2513" s="1">
        <v>21.4</v>
      </c>
      <c r="H2513" s="1" t="s">
        <v>78</v>
      </c>
      <c r="I2513" s="1" t="s">
        <v>70</v>
      </c>
      <c r="J2513" s="1" t="s">
        <v>54</v>
      </c>
      <c r="K2513" s="1" t="s">
        <v>82</v>
      </c>
      <c r="L2513" s="1" t="s">
        <v>56</v>
      </c>
      <c r="M2513" s="20">
        <v>42641</v>
      </c>
      <c r="N2513" s="21">
        <f>E2513-G2513</f>
        <v>5971.777</v>
      </c>
      <c r="O2513" s="19">
        <f>M2513-B2513</f>
        <v>0</v>
      </c>
    </row>
    <row r="2514" spans="1:15">
      <c r="A2514" s="1">
        <v>43940</v>
      </c>
      <c r="B2514" s="20">
        <v>42786</v>
      </c>
      <c r="C2514" s="1" t="s">
        <v>50</v>
      </c>
      <c r="D2514" s="1">
        <v>44</v>
      </c>
      <c r="E2514" s="1">
        <v>1837.41</v>
      </c>
      <c r="F2514" s="1" t="s">
        <v>51</v>
      </c>
      <c r="G2514" s="1">
        <v>9.6</v>
      </c>
      <c r="H2514" s="1" t="s">
        <v>78</v>
      </c>
      <c r="I2514" s="1" t="s">
        <v>63</v>
      </c>
      <c r="J2514" s="1" t="s">
        <v>54</v>
      </c>
      <c r="K2514" s="1" t="s">
        <v>100</v>
      </c>
      <c r="L2514" s="1" t="s">
        <v>90</v>
      </c>
      <c r="M2514" s="20">
        <v>42787</v>
      </c>
      <c r="N2514" s="21">
        <f>E2514-G2514</f>
        <v>1827.8100000000002</v>
      </c>
      <c r="O2514" s="19">
        <f>M2514-B2514</f>
        <v>1</v>
      </c>
    </row>
    <row r="2515" spans="1:15">
      <c r="A2515" s="1">
        <v>15109</v>
      </c>
      <c r="B2515" s="20">
        <v>43082</v>
      </c>
      <c r="C2515" s="1" t="s">
        <v>61</v>
      </c>
      <c r="D2515" s="1">
        <v>33</v>
      </c>
      <c r="E2515" s="1">
        <v>94.91</v>
      </c>
      <c r="F2515" s="1" t="s">
        <v>51</v>
      </c>
      <c r="G2515" s="1">
        <v>4.5999999999999996</v>
      </c>
      <c r="H2515" s="1" t="s">
        <v>99</v>
      </c>
      <c r="I2515" s="1" t="s">
        <v>70</v>
      </c>
      <c r="J2515" s="1" t="s">
        <v>54</v>
      </c>
      <c r="K2515" s="1" t="s">
        <v>100</v>
      </c>
      <c r="L2515" s="1" t="s">
        <v>76</v>
      </c>
      <c r="M2515" s="20">
        <v>43084</v>
      </c>
      <c r="N2515" s="21">
        <f>E2515-G2515</f>
        <v>90.31</v>
      </c>
      <c r="O2515" s="19">
        <f>M2515-B2515</f>
        <v>2</v>
      </c>
    </row>
    <row r="2516" spans="1:15">
      <c r="A2516" s="1">
        <v>24801</v>
      </c>
      <c r="B2516" s="20">
        <v>43784</v>
      </c>
      <c r="C2516" s="1" t="s">
        <v>57</v>
      </c>
      <c r="D2516" s="1">
        <v>10</v>
      </c>
      <c r="E2516" s="1">
        <v>1095.8599999999999</v>
      </c>
      <c r="F2516" s="1" t="s">
        <v>51</v>
      </c>
      <c r="G2516" s="1">
        <v>6.4</v>
      </c>
      <c r="H2516" s="1" t="s">
        <v>88</v>
      </c>
      <c r="I2516" s="1" t="s">
        <v>70</v>
      </c>
      <c r="J2516" s="1" t="s">
        <v>64</v>
      </c>
      <c r="K2516" s="1" t="s">
        <v>65</v>
      </c>
      <c r="L2516" s="1" t="s">
        <v>56</v>
      </c>
      <c r="M2516" s="20">
        <v>43785</v>
      </c>
      <c r="N2516" s="21">
        <f>E2516-G2516</f>
        <v>1089.4599999999998</v>
      </c>
      <c r="O2516" s="19">
        <f>M2516-B2516</f>
        <v>1</v>
      </c>
    </row>
    <row r="2517" spans="1:15">
      <c r="A2517" s="1">
        <v>18375</v>
      </c>
      <c r="B2517" s="20">
        <v>43364</v>
      </c>
      <c r="C2517" s="1" t="s">
        <v>85</v>
      </c>
      <c r="D2517" s="1">
        <v>20</v>
      </c>
      <c r="E2517" s="1">
        <v>82.27</v>
      </c>
      <c r="F2517" s="1" t="s">
        <v>51</v>
      </c>
      <c r="G2517" s="1">
        <v>0.5</v>
      </c>
      <c r="H2517" s="1" t="s">
        <v>78</v>
      </c>
      <c r="I2517" s="1" t="s">
        <v>74</v>
      </c>
      <c r="J2517" s="1" t="s">
        <v>54</v>
      </c>
      <c r="K2517" s="1" t="s">
        <v>58</v>
      </c>
      <c r="L2517" s="1" t="s">
        <v>56</v>
      </c>
      <c r="M2517" s="20">
        <v>43368</v>
      </c>
      <c r="N2517" s="21">
        <f>E2517-G2517</f>
        <v>81.77</v>
      </c>
      <c r="O2517" s="19">
        <f>M2517-B2517</f>
        <v>4</v>
      </c>
    </row>
    <row r="2518" spans="1:15">
      <c r="A2518" s="1">
        <v>44647</v>
      </c>
      <c r="B2518" s="20">
        <v>43488</v>
      </c>
      <c r="C2518" s="1" t="s">
        <v>85</v>
      </c>
      <c r="D2518" s="1">
        <v>47</v>
      </c>
      <c r="E2518" s="1">
        <v>24866.76</v>
      </c>
      <c r="F2518" s="1" t="s">
        <v>77</v>
      </c>
      <c r="G2518" s="1">
        <v>27.8</v>
      </c>
      <c r="H2518" s="1" t="s">
        <v>78</v>
      </c>
      <c r="I2518" s="1" t="s">
        <v>53</v>
      </c>
      <c r="J2518" s="1" t="s">
        <v>79</v>
      </c>
      <c r="K2518" s="1" t="s">
        <v>80</v>
      </c>
      <c r="L2518" s="1" t="s">
        <v>81</v>
      </c>
      <c r="M2518" s="20">
        <v>43488</v>
      </c>
      <c r="N2518" s="21">
        <f>E2518-G2518</f>
        <v>24838.959999999999</v>
      </c>
      <c r="O2518" s="19">
        <f>M2518-B2518</f>
        <v>0</v>
      </c>
    </row>
    <row r="2519" spans="1:15">
      <c r="A2519" s="1">
        <v>7398</v>
      </c>
      <c r="B2519" s="20">
        <v>42521</v>
      </c>
      <c r="C2519" s="1" t="s">
        <v>61</v>
      </c>
      <c r="D2519" s="1">
        <v>34</v>
      </c>
      <c r="E2519" s="1">
        <v>2334.14</v>
      </c>
      <c r="F2519" s="1" t="s">
        <v>51</v>
      </c>
      <c r="G2519" s="1">
        <v>37.5</v>
      </c>
      <c r="H2519" s="1" t="s">
        <v>88</v>
      </c>
      <c r="I2519" s="1" t="s">
        <v>53</v>
      </c>
      <c r="J2519" s="1" t="s">
        <v>54</v>
      </c>
      <c r="K2519" s="1" t="s">
        <v>82</v>
      </c>
      <c r="L2519" s="1" t="s">
        <v>104</v>
      </c>
      <c r="M2519" s="20">
        <v>42523</v>
      </c>
      <c r="N2519" s="21">
        <f>E2519-G2519</f>
        <v>2296.64</v>
      </c>
      <c r="O2519" s="19">
        <f>M2519-B2519</f>
        <v>2</v>
      </c>
    </row>
    <row r="2520" spans="1:15">
      <c r="A2520" s="1">
        <v>35940</v>
      </c>
      <c r="B2520" s="20">
        <v>42881</v>
      </c>
      <c r="C2520" s="1" t="s">
        <v>50</v>
      </c>
      <c r="D2520" s="1">
        <v>47</v>
      </c>
      <c r="E2520" s="1">
        <v>146.19</v>
      </c>
      <c r="F2520" s="1" t="s">
        <v>51</v>
      </c>
      <c r="G2520" s="1">
        <v>5.7</v>
      </c>
      <c r="H2520" s="1" t="s">
        <v>93</v>
      </c>
      <c r="I2520" s="1" t="s">
        <v>63</v>
      </c>
      <c r="J2520" s="1" t="s">
        <v>54</v>
      </c>
      <c r="K2520" s="1" t="s">
        <v>58</v>
      </c>
      <c r="L2520" s="1" t="s">
        <v>56</v>
      </c>
      <c r="M2520" s="20">
        <v>42884</v>
      </c>
      <c r="N2520" s="21">
        <f>E2520-G2520</f>
        <v>140.49</v>
      </c>
      <c r="O2520" s="19">
        <f>M2520-B2520</f>
        <v>3</v>
      </c>
    </row>
    <row r="2521" spans="1:15">
      <c r="A2521" s="1">
        <v>27622</v>
      </c>
      <c r="B2521" s="20">
        <v>43136</v>
      </c>
      <c r="C2521" s="1" t="s">
        <v>92</v>
      </c>
      <c r="D2521" s="1">
        <v>4</v>
      </c>
      <c r="E2521" s="1">
        <v>1370.38</v>
      </c>
      <c r="F2521" s="1" t="s">
        <v>77</v>
      </c>
      <c r="G2521" s="1">
        <v>46.6</v>
      </c>
      <c r="H2521" s="1" t="s">
        <v>78</v>
      </c>
      <c r="I2521" s="1" t="s">
        <v>63</v>
      </c>
      <c r="J2521" s="1" t="s">
        <v>79</v>
      </c>
      <c r="K2521" s="1" t="s">
        <v>114</v>
      </c>
      <c r="L2521" s="1" t="s">
        <v>115</v>
      </c>
      <c r="M2521" s="20">
        <v>43137</v>
      </c>
      <c r="N2521" s="21">
        <f>E2521-G2521</f>
        <v>1323.7800000000002</v>
      </c>
      <c r="O2521" s="19">
        <f>M2521-B2521</f>
        <v>1</v>
      </c>
    </row>
    <row r="2522" spans="1:15">
      <c r="A2522" s="1">
        <v>33123</v>
      </c>
      <c r="B2522" s="20">
        <v>43062</v>
      </c>
      <c r="C2522" s="1" t="s">
        <v>92</v>
      </c>
      <c r="D2522" s="1">
        <v>41</v>
      </c>
      <c r="E2522" s="1">
        <v>6469.2</v>
      </c>
      <c r="F2522" s="1" t="s">
        <v>77</v>
      </c>
      <c r="G2522" s="1">
        <v>70.900000000000006</v>
      </c>
      <c r="H2522" s="1" t="s">
        <v>62</v>
      </c>
      <c r="I2522" s="1" t="s">
        <v>53</v>
      </c>
      <c r="J2522" s="1" t="s">
        <v>79</v>
      </c>
      <c r="K2522" s="1" t="s">
        <v>128</v>
      </c>
      <c r="L2522" s="1" t="s">
        <v>115</v>
      </c>
      <c r="M2522" s="20">
        <v>43064</v>
      </c>
      <c r="N2522" s="21">
        <f>E2522-G2522</f>
        <v>6398.3</v>
      </c>
      <c r="O2522" s="19">
        <f>M2522-B2522</f>
        <v>2</v>
      </c>
    </row>
    <row r="2523" spans="1:15">
      <c r="A2523" s="1">
        <v>44583</v>
      </c>
      <c r="B2523" s="20">
        <v>42646</v>
      </c>
      <c r="C2523" s="1" t="s">
        <v>85</v>
      </c>
      <c r="D2523" s="1">
        <v>21</v>
      </c>
      <c r="E2523" s="1">
        <v>337.12</v>
      </c>
      <c r="F2523" s="1" t="s">
        <v>51</v>
      </c>
      <c r="G2523" s="1">
        <v>5.7</v>
      </c>
      <c r="H2523" s="1" t="s">
        <v>78</v>
      </c>
      <c r="I2523" s="1" t="s">
        <v>53</v>
      </c>
      <c r="J2523" s="1" t="s">
        <v>79</v>
      </c>
      <c r="K2523" s="1" t="s">
        <v>87</v>
      </c>
      <c r="L2523" s="1" t="s">
        <v>76</v>
      </c>
      <c r="M2523" s="20">
        <v>42648</v>
      </c>
      <c r="N2523" s="21">
        <f>E2523-G2523</f>
        <v>331.42</v>
      </c>
      <c r="O2523" s="19">
        <f>M2523-B2523</f>
        <v>2</v>
      </c>
    </row>
    <row r="2524" spans="1:15">
      <c r="A2524" s="1">
        <v>5828</v>
      </c>
      <c r="B2524" s="20">
        <v>42433</v>
      </c>
      <c r="C2524" s="1" t="s">
        <v>85</v>
      </c>
      <c r="D2524" s="1">
        <v>21</v>
      </c>
      <c r="E2524" s="1">
        <v>6425.57</v>
      </c>
      <c r="F2524" s="1" t="s">
        <v>77</v>
      </c>
      <c r="G2524" s="1">
        <v>57.9</v>
      </c>
      <c r="H2524" s="1" t="s">
        <v>93</v>
      </c>
      <c r="I2524" s="1" t="s">
        <v>70</v>
      </c>
      <c r="J2524" s="1" t="s">
        <v>79</v>
      </c>
      <c r="K2524" s="1" t="s">
        <v>114</v>
      </c>
      <c r="L2524" s="1" t="s">
        <v>115</v>
      </c>
      <c r="M2524" s="20">
        <v>42440</v>
      </c>
      <c r="N2524" s="21">
        <f>E2524-G2524</f>
        <v>6367.67</v>
      </c>
      <c r="O2524" s="19">
        <f>M2524-B2524</f>
        <v>7</v>
      </c>
    </row>
    <row r="2525" spans="1:15">
      <c r="A2525" s="1">
        <v>35430</v>
      </c>
      <c r="B2525" s="20">
        <v>42818</v>
      </c>
      <c r="C2525" s="1" t="s">
        <v>85</v>
      </c>
      <c r="D2525" s="1">
        <v>48</v>
      </c>
      <c r="E2525" s="1">
        <v>142.77000000000001</v>
      </c>
      <c r="F2525" s="1" t="s">
        <v>51</v>
      </c>
      <c r="G2525" s="1">
        <v>1</v>
      </c>
      <c r="H2525" s="1" t="s">
        <v>52</v>
      </c>
      <c r="I2525" s="1" t="s">
        <v>70</v>
      </c>
      <c r="J2525" s="1" t="s">
        <v>54</v>
      </c>
      <c r="K2525" s="1" t="s">
        <v>100</v>
      </c>
      <c r="L2525" s="1" t="s">
        <v>76</v>
      </c>
      <c r="M2525" s="20">
        <v>42822</v>
      </c>
      <c r="N2525" s="21">
        <f>E2525-G2525</f>
        <v>141.77000000000001</v>
      </c>
      <c r="O2525" s="19">
        <f>M2525-B2525</f>
        <v>4</v>
      </c>
    </row>
    <row r="2526" spans="1:15">
      <c r="A2526" s="1">
        <v>44261</v>
      </c>
      <c r="B2526" s="20">
        <v>43547</v>
      </c>
      <c r="C2526" s="1" t="s">
        <v>57</v>
      </c>
      <c r="D2526" s="1">
        <v>10</v>
      </c>
      <c r="E2526" s="1">
        <v>328.13</v>
      </c>
      <c r="F2526" s="1" t="s">
        <v>51</v>
      </c>
      <c r="G2526" s="1">
        <v>6.4</v>
      </c>
      <c r="H2526" s="1" t="s">
        <v>73</v>
      </c>
      <c r="I2526" s="1" t="s">
        <v>53</v>
      </c>
      <c r="J2526" s="1" t="s">
        <v>64</v>
      </c>
      <c r="K2526" s="1" t="s">
        <v>65</v>
      </c>
      <c r="L2526" s="1" t="s">
        <v>76</v>
      </c>
      <c r="M2526" s="20">
        <v>43550</v>
      </c>
      <c r="N2526" s="21">
        <f>E2526-G2526</f>
        <v>321.73</v>
      </c>
      <c r="O2526" s="19">
        <f>M2526-B2526</f>
        <v>3</v>
      </c>
    </row>
    <row r="2527" spans="1:15">
      <c r="A2527" s="1">
        <v>47813</v>
      </c>
      <c r="B2527" s="20">
        <v>42608</v>
      </c>
      <c r="C2527" s="1" t="s">
        <v>57</v>
      </c>
      <c r="D2527" s="1">
        <v>50</v>
      </c>
      <c r="E2527" s="1">
        <v>367.01</v>
      </c>
      <c r="F2527" s="1" t="s">
        <v>51</v>
      </c>
      <c r="G2527" s="1">
        <v>6.1</v>
      </c>
      <c r="H2527" s="1" t="s">
        <v>86</v>
      </c>
      <c r="I2527" s="1" t="s">
        <v>70</v>
      </c>
      <c r="J2527" s="1" t="s">
        <v>54</v>
      </c>
      <c r="K2527" s="1" t="s">
        <v>101</v>
      </c>
      <c r="L2527" s="1" t="s">
        <v>56</v>
      </c>
      <c r="M2527" s="20">
        <v>42610</v>
      </c>
      <c r="N2527" s="21">
        <f>E2527-G2527</f>
        <v>360.90999999999997</v>
      </c>
      <c r="O2527" s="19">
        <f>M2527-B2527</f>
        <v>2</v>
      </c>
    </row>
    <row r="2528" spans="1:15">
      <c r="A2528" s="1">
        <v>21573</v>
      </c>
      <c r="B2528" s="20">
        <v>43580</v>
      </c>
      <c r="C2528" s="1" t="s">
        <v>50</v>
      </c>
      <c r="D2528" s="1">
        <v>31</v>
      </c>
      <c r="E2528" s="1">
        <v>102.97</v>
      </c>
      <c r="F2528" s="1" t="s">
        <v>51</v>
      </c>
      <c r="G2528" s="1">
        <v>1.1000000000000001</v>
      </c>
      <c r="H2528" s="1" t="s">
        <v>52</v>
      </c>
      <c r="I2528" s="1" t="s">
        <v>53</v>
      </c>
      <c r="J2528" s="1" t="s">
        <v>54</v>
      </c>
      <c r="K2528" s="1" t="s">
        <v>58</v>
      </c>
      <c r="L2528" s="1" t="s">
        <v>56</v>
      </c>
      <c r="M2528" s="20">
        <v>43582</v>
      </c>
      <c r="N2528" s="21">
        <f>E2528-G2528</f>
        <v>101.87</v>
      </c>
      <c r="O2528" s="19">
        <f>M2528-B2528</f>
        <v>2</v>
      </c>
    </row>
    <row r="2529" spans="1:15">
      <c r="A2529" s="1">
        <v>2305</v>
      </c>
      <c r="B2529" s="20">
        <v>42759</v>
      </c>
      <c r="C2529" s="1" t="s">
        <v>57</v>
      </c>
      <c r="D2529" s="1">
        <v>33</v>
      </c>
      <c r="E2529" s="1">
        <v>3334.62</v>
      </c>
      <c r="F2529" s="1" t="s">
        <v>77</v>
      </c>
      <c r="G2529" s="1">
        <v>61.4</v>
      </c>
      <c r="H2529" s="1" t="s">
        <v>73</v>
      </c>
      <c r="I2529" s="1" t="s">
        <v>70</v>
      </c>
      <c r="J2529" s="1" t="s">
        <v>79</v>
      </c>
      <c r="K2529" s="1" t="s">
        <v>128</v>
      </c>
      <c r="L2529" s="1" t="s">
        <v>115</v>
      </c>
      <c r="M2529" s="20">
        <v>42761</v>
      </c>
      <c r="N2529" s="21">
        <f>E2529-G2529</f>
        <v>3273.22</v>
      </c>
      <c r="O2529" s="19">
        <f>M2529-B2529</f>
        <v>2</v>
      </c>
    </row>
    <row r="2530" spans="1:15">
      <c r="A2530" s="1">
        <v>49504</v>
      </c>
      <c r="B2530" s="20">
        <v>42689</v>
      </c>
      <c r="C2530" s="1" t="s">
        <v>61</v>
      </c>
      <c r="D2530" s="1">
        <v>45</v>
      </c>
      <c r="E2530" s="1">
        <v>341.27</v>
      </c>
      <c r="F2530" s="1" t="s">
        <v>51</v>
      </c>
      <c r="G2530" s="1">
        <v>5.9</v>
      </c>
      <c r="H2530" s="1" t="s">
        <v>91</v>
      </c>
      <c r="I2530" s="1" t="s">
        <v>63</v>
      </c>
      <c r="J2530" s="1" t="s">
        <v>64</v>
      </c>
      <c r="K2530" s="1" t="s">
        <v>71</v>
      </c>
      <c r="L2530" s="1" t="s">
        <v>90</v>
      </c>
      <c r="M2530" s="20">
        <v>42689</v>
      </c>
      <c r="N2530" s="21">
        <f>E2530-G2530</f>
        <v>335.37</v>
      </c>
      <c r="O2530" s="19">
        <f>M2530-B2530</f>
        <v>0</v>
      </c>
    </row>
    <row r="2531" spans="1:15">
      <c r="A2531" s="1">
        <v>55462</v>
      </c>
      <c r="B2531" s="20">
        <v>43551</v>
      </c>
      <c r="C2531" s="1" t="s">
        <v>92</v>
      </c>
      <c r="D2531" s="1">
        <v>35</v>
      </c>
      <c r="E2531" s="1">
        <v>3941.5911000000001</v>
      </c>
      <c r="F2531" s="1" t="s">
        <v>51</v>
      </c>
      <c r="G2531" s="1">
        <v>9.6</v>
      </c>
      <c r="H2531" s="1" t="s">
        <v>99</v>
      </c>
      <c r="I2531" s="1" t="s">
        <v>70</v>
      </c>
      <c r="J2531" s="1" t="s">
        <v>64</v>
      </c>
      <c r="K2531" s="1" t="s">
        <v>65</v>
      </c>
      <c r="L2531" s="1" t="s">
        <v>56</v>
      </c>
      <c r="M2531" s="20">
        <v>43552</v>
      </c>
      <c r="N2531" s="21">
        <f>E2531-G2531</f>
        <v>3931.9911000000002</v>
      </c>
      <c r="O2531" s="19">
        <f>M2531-B2531</f>
        <v>1</v>
      </c>
    </row>
    <row r="2532" spans="1:15">
      <c r="A2532" s="1">
        <v>17735</v>
      </c>
      <c r="B2532" s="20">
        <v>43658</v>
      </c>
      <c r="C2532" s="1" t="s">
        <v>85</v>
      </c>
      <c r="D2532" s="1">
        <v>28</v>
      </c>
      <c r="E2532" s="1">
        <v>108.27</v>
      </c>
      <c r="F2532" s="1" t="s">
        <v>51</v>
      </c>
      <c r="G2532" s="1">
        <v>0.8</v>
      </c>
      <c r="H2532" s="1" t="s">
        <v>52</v>
      </c>
      <c r="I2532" s="1" t="s">
        <v>63</v>
      </c>
      <c r="J2532" s="1" t="s">
        <v>54</v>
      </c>
      <c r="K2532" s="1" t="s">
        <v>123</v>
      </c>
      <c r="L2532" s="1" t="s">
        <v>76</v>
      </c>
      <c r="M2532" s="20">
        <v>43663</v>
      </c>
      <c r="N2532" s="21">
        <f>E2532-G2532</f>
        <v>107.47</v>
      </c>
      <c r="O2532" s="19">
        <f>M2532-B2532</f>
        <v>5</v>
      </c>
    </row>
    <row r="2533" spans="1:15">
      <c r="A2533" s="1">
        <v>11651</v>
      </c>
      <c r="B2533" s="20">
        <v>43152</v>
      </c>
      <c r="C2533" s="1" t="s">
        <v>92</v>
      </c>
      <c r="D2533" s="1">
        <v>19</v>
      </c>
      <c r="E2533" s="1">
        <v>70.459500000000006</v>
      </c>
      <c r="F2533" s="1" t="s">
        <v>69</v>
      </c>
      <c r="G2533" s="1">
        <v>1</v>
      </c>
      <c r="H2533" s="1" t="s">
        <v>88</v>
      </c>
      <c r="I2533" s="1" t="s">
        <v>74</v>
      </c>
      <c r="J2533" s="1" t="s">
        <v>54</v>
      </c>
      <c r="K2533" s="1" t="s">
        <v>100</v>
      </c>
      <c r="L2533" s="1" t="s">
        <v>76</v>
      </c>
      <c r="M2533" s="20">
        <v>43154</v>
      </c>
      <c r="N2533" s="21">
        <f>E2533-G2533</f>
        <v>69.459500000000006</v>
      </c>
      <c r="O2533" s="19">
        <f>M2533-B2533</f>
        <v>2</v>
      </c>
    </row>
    <row r="2534" spans="1:15">
      <c r="A2534" s="1">
        <v>40327</v>
      </c>
      <c r="B2534" s="20">
        <v>43232</v>
      </c>
      <c r="C2534" s="1" t="s">
        <v>92</v>
      </c>
      <c r="D2534" s="1">
        <v>42</v>
      </c>
      <c r="E2534" s="1">
        <v>163.22999999999999</v>
      </c>
      <c r="F2534" s="1" t="s">
        <v>51</v>
      </c>
      <c r="G2534" s="1">
        <v>2.7</v>
      </c>
      <c r="H2534" s="1" t="s">
        <v>119</v>
      </c>
      <c r="I2534" s="1" t="s">
        <v>53</v>
      </c>
      <c r="J2534" s="1" t="s">
        <v>54</v>
      </c>
      <c r="K2534" s="1" t="s">
        <v>84</v>
      </c>
      <c r="L2534" s="1" t="s">
        <v>56</v>
      </c>
      <c r="M2534" s="20">
        <v>43234</v>
      </c>
      <c r="N2534" s="21">
        <f>E2534-G2534</f>
        <v>160.53</v>
      </c>
      <c r="O2534" s="19">
        <f>M2534-B2534</f>
        <v>2</v>
      </c>
    </row>
    <row r="2535" spans="1:15">
      <c r="A2535" s="1">
        <v>14023</v>
      </c>
      <c r="B2535" s="20">
        <v>42785</v>
      </c>
      <c r="C2535" s="1" t="s">
        <v>61</v>
      </c>
      <c r="D2535" s="1">
        <v>36</v>
      </c>
      <c r="E2535" s="1">
        <v>760.88</v>
      </c>
      <c r="F2535" s="1" t="s">
        <v>51</v>
      </c>
      <c r="G2535" s="1">
        <v>3.2</v>
      </c>
      <c r="H2535" s="1" t="s">
        <v>52</v>
      </c>
      <c r="I2535" s="1" t="s">
        <v>53</v>
      </c>
      <c r="J2535" s="1" t="s">
        <v>54</v>
      </c>
      <c r="K2535" s="1" t="s">
        <v>55</v>
      </c>
      <c r="L2535" s="1" t="s">
        <v>56</v>
      </c>
      <c r="M2535" s="20">
        <v>42787</v>
      </c>
      <c r="N2535" s="21">
        <f>E2535-G2535</f>
        <v>757.68</v>
      </c>
      <c r="O2535" s="19">
        <f>M2535-B2535</f>
        <v>2</v>
      </c>
    </row>
    <row r="2536" spans="1:15">
      <c r="A2536" s="1">
        <v>21378</v>
      </c>
      <c r="B2536" s="20">
        <v>43318</v>
      </c>
      <c r="C2536" s="1" t="s">
        <v>92</v>
      </c>
      <c r="D2536" s="1">
        <v>17</v>
      </c>
      <c r="E2536" s="1">
        <v>1729.8</v>
      </c>
      <c r="F2536" s="1" t="s">
        <v>51</v>
      </c>
      <c r="G2536" s="1">
        <v>21.4</v>
      </c>
      <c r="H2536" s="1" t="s">
        <v>119</v>
      </c>
      <c r="I2536" s="1" t="s">
        <v>53</v>
      </c>
      <c r="J2536" s="1" t="s">
        <v>64</v>
      </c>
      <c r="K2536" s="1" t="s">
        <v>71</v>
      </c>
      <c r="L2536" s="1" t="s">
        <v>56</v>
      </c>
      <c r="M2536" s="20">
        <v>43321</v>
      </c>
      <c r="N2536" s="21">
        <f>E2536-G2536</f>
        <v>1708.3999999999999</v>
      </c>
      <c r="O2536" s="19">
        <f>M2536-B2536</f>
        <v>3</v>
      </c>
    </row>
    <row r="2537" spans="1:15">
      <c r="A2537" s="1">
        <v>2914</v>
      </c>
      <c r="B2537" s="20">
        <v>42795</v>
      </c>
      <c r="C2537" s="1" t="s">
        <v>92</v>
      </c>
      <c r="D2537" s="1">
        <v>3</v>
      </c>
      <c r="E2537" s="1">
        <v>67.28</v>
      </c>
      <c r="F2537" s="1" t="s">
        <v>51</v>
      </c>
      <c r="G2537" s="1">
        <v>10.199999999999999</v>
      </c>
      <c r="H2537" s="1" t="s">
        <v>95</v>
      </c>
      <c r="I2537" s="1" t="s">
        <v>63</v>
      </c>
      <c r="J2537" s="1" t="s">
        <v>54</v>
      </c>
      <c r="K2537" s="1" t="s">
        <v>101</v>
      </c>
      <c r="L2537" s="1" t="s">
        <v>56</v>
      </c>
      <c r="M2537" s="20">
        <v>42796</v>
      </c>
      <c r="N2537" s="21">
        <f>E2537-G2537</f>
        <v>57.08</v>
      </c>
      <c r="O2537" s="19">
        <f>M2537-B2537</f>
        <v>1</v>
      </c>
    </row>
    <row r="2538" spans="1:15">
      <c r="A2538" s="1">
        <v>37828</v>
      </c>
      <c r="B2538" s="20">
        <v>43209</v>
      </c>
      <c r="C2538" s="1" t="s">
        <v>85</v>
      </c>
      <c r="D2538" s="1">
        <v>42</v>
      </c>
      <c r="E2538" s="1">
        <v>220.63</v>
      </c>
      <c r="F2538" s="1" t="s">
        <v>51</v>
      </c>
      <c r="G2538" s="1">
        <v>0.5</v>
      </c>
      <c r="H2538" s="1" t="s">
        <v>52</v>
      </c>
      <c r="I2538" s="1" t="s">
        <v>53</v>
      </c>
      <c r="J2538" s="1" t="s">
        <v>54</v>
      </c>
      <c r="K2538" s="1" t="s">
        <v>58</v>
      </c>
      <c r="L2538" s="1" t="s">
        <v>56</v>
      </c>
      <c r="M2538" s="20">
        <v>43211</v>
      </c>
      <c r="N2538" s="21">
        <f>E2538-G2538</f>
        <v>220.13</v>
      </c>
      <c r="O2538" s="19">
        <f>M2538-B2538</f>
        <v>2</v>
      </c>
    </row>
    <row r="2539" spans="1:15">
      <c r="A2539" s="1">
        <v>645</v>
      </c>
      <c r="B2539" s="20">
        <v>42705</v>
      </c>
      <c r="C2539" s="1" t="s">
        <v>57</v>
      </c>
      <c r="D2539" s="1">
        <v>42</v>
      </c>
      <c r="E2539" s="1">
        <v>596.9</v>
      </c>
      <c r="F2539" s="1" t="s">
        <v>51</v>
      </c>
      <c r="G2539" s="1">
        <v>5.3</v>
      </c>
      <c r="H2539" s="1" t="s">
        <v>119</v>
      </c>
      <c r="I2539" s="1" t="s">
        <v>63</v>
      </c>
      <c r="J2539" s="1" t="s">
        <v>54</v>
      </c>
      <c r="K2539" s="1" t="s">
        <v>55</v>
      </c>
      <c r="L2539" s="1" t="s">
        <v>56</v>
      </c>
      <c r="M2539" s="20">
        <v>42707</v>
      </c>
      <c r="N2539" s="21">
        <f>E2539-G2539</f>
        <v>591.6</v>
      </c>
      <c r="O2539" s="19">
        <f>M2539-B2539</f>
        <v>2</v>
      </c>
    </row>
    <row r="2540" spans="1:15">
      <c r="A2540" s="1">
        <v>8131</v>
      </c>
      <c r="B2540" s="20">
        <v>42857</v>
      </c>
      <c r="C2540" s="1" t="s">
        <v>50</v>
      </c>
      <c r="D2540" s="1">
        <v>24</v>
      </c>
      <c r="E2540" s="1">
        <v>767.5</v>
      </c>
      <c r="F2540" s="1" t="s">
        <v>51</v>
      </c>
      <c r="G2540" s="1">
        <v>2.1</v>
      </c>
      <c r="H2540" s="1" t="s">
        <v>119</v>
      </c>
      <c r="I2540" s="1" t="s">
        <v>70</v>
      </c>
      <c r="J2540" s="1" t="s">
        <v>64</v>
      </c>
      <c r="K2540" s="1" t="s">
        <v>71</v>
      </c>
      <c r="L2540" s="1" t="s">
        <v>90</v>
      </c>
      <c r="M2540" s="20">
        <v>42857</v>
      </c>
      <c r="N2540" s="21">
        <f>E2540-G2540</f>
        <v>765.4</v>
      </c>
      <c r="O2540" s="19">
        <f>M2540-B2540</f>
        <v>0</v>
      </c>
    </row>
    <row r="2541" spans="1:15">
      <c r="A2541" s="1">
        <v>7653</v>
      </c>
      <c r="B2541" s="20">
        <v>43522</v>
      </c>
      <c r="C2541" s="1" t="s">
        <v>92</v>
      </c>
      <c r="D2541" s="1">
        <v>32</v>
      </c>
      <c r="E2541" s="1">
        <v>1524.81</v>
      </c>
      <c r="F2541" s="1" t="s">
        <v>51</v>
      </c>
      <c r="G2541" s="1">
        <v>5.4</v>
      </c>
      <c r="H2541" s="1" t="s">
        <v>99</v>
      </c>
      <c r="I2541" s="1" t="s">
        <v>63</v>
      </c>
      <c r="J2541" s="1" t="s">
        <v>54</v>
      </c>
      <c r="K2541" s="1" t="s">
        <v>101</v>
      </c>
      <c r="L2541" s="1" t="s">
        <v>56</v>
      </c>
      <c r="M2541" s="20">
        <v>43525</v>
      </c>
      <c r="N2541" s="21">
        <f>E2541-G2541</f>
        <v>1519.4099999999999</v>
      </c>
      <c r="O2541" s="19">
        <f>M2541-B2541</f>
        <v>3</v>
      </c>
    </row>
    <row r="2542" spans="1:15">
      <c r="A2542" s="1">
        <v>4774</v>
      </c>
      <c r="B2542" s="20">
        <v>42843</v>
      </c>
      <c r="C2542" s="1" t="s">
        <v>92</v>
      </c>
      <c r="D2542" s="1">
        <v>4</v>
      </c>
      <c r="E2542" s="1">
        <v>135.75</v>
      </c>
      <c r="F2542" s="1" t="s">
        <v>51</v>
      </c>
      <c r="G2542" s="1">
        <v>5.9</v>
      </c>
      <c r="H2542" s="1" t="s">
        <v>99</v>
      </c>
      <c r="I2542" s="1" t="s">
        <v>53</v>
      </c>
      <c r="J2542" s="1" t="s">
        <v>64</v>
      </c>
      <c r="K2542" s="1" t="s">
        <v>71</v>
      </c>
      <c r="L2542" s="1" t="s">
        <v>56</v>
      </c>
      <c r="M2542" s="20">
        <v>42844</v>
      </c>
      <c r="N2542" s="21">
        <f>E2542-G2542</f>
        <v>129.85</v>
      </c>
      <c r="O2542" s="19">
        <f>M2542-B2542</f>
        <v>1</v>
      </c>
    </row>
    <row r="2543" spans="1:15">
      <c r="A2543" s="1">
        <v>44065</v>
      </c>
      <c r="B2543" s="20">
        <v>42918</v>
      </c>
      <c r="C2543" s="1" t="s">
        <v>85</v>
      </c>
      <c r="D2543" s="1">
        <v>23</v>
      </c>
      <c r="E2543" s="1">
        <v>2048.15</v>
      </c>
      <c r="F2543" s="1" t="s">
        <v>77</v>
      </c>
      <c r="G2543" s="1">
        <v>36</v>
      </c>
      <c r="H2543" s="1" t="s">
        <v>78</v>
      </c>
      <c r="I2543" s="1" t="s">
        <v>74</v>
      </c>
      <c r="J2543" s="1" t="s">
        <v>64</v>
      </c>
      <c r="K2543" s="1" t="s">
        <v>97</v>
      </c>
      <c r="L2543" s="1" t="s">
        <v>81</v>
      </c>
      <c r="M2543" s="20">
        <v>42925</v>
      </c>
      <c r="N2543" s="21">
        <f>E2543-G2543</f>
        <v>2012.15</v>
      </c>
      <c r="O2543" s="19">
        <f>M2543-B2543</f>
        <v>7</v>
      </c>
    </row>
    <row r="2544" spans="1:15">
      <c r="A2544" s="1">
        <v>55747</v>
      </c>
      <c r="B2544" s="20">
        <v>43801</v>
      </c>
      <c r="C2544" s="1" t="s">
        <v>57</v>
      </c>
      <c r="D2544" s="1">
        <v>36</v>
      </c>
      <c r="E2544" s="1">
        <v>18790.22</v>
      </c>
      <c r="F2544" s="1" t="s">
        <v>77</v>
      </c>
      <c r="G2544" s="1">
        <v>27.8</v>
      </c>
      <c r="H2544" s="1" t="s">
        <v>52</v>
      </c>
      <c r="I2544" s="1" t="s">
        <v>74</v>
      </c>
      <c r="J2544" s="1" t="s">
        <v>79</v>
      </c>
      <c r="K2544" s="1" t="s">
        <v>80</v>
      </c>
      <c r="L2544" s="1" t="s">
        <v>81</v>
      </c>
      <c r="M2544" s="20">
        <v>43802</v>
      </c>
      <c r="N2544" s="21">
        <f>E2544-G2544</f>
        <v>18762.420000000002</v>
      </c>
      <c r="O2544" s="19">
        <f>M2544-B2544</f>
        <v>1</v>
      </c>
    </row>
    <row r="2545" spans="1:15">
      <c r="A2545" s="1">
        <v>22368</v>
      </c>
      <c r="B2545" s="20">
        <v>42784</v>
      </c>
      <c r="C2545" s="1" t="s">
        <v>92</v>
      </c>
      <c r="D2545" s="1">
        <v>34</v>
      </c>
      <c r="E2545" s="1">
        <v>2983.2</v>
      </c>
      <c r="F2545" s="1" t="s">
        <v>51</v>
      </c>
      <c r="G2545" s="1">
        <v>37.5</v>
      </c>
      <c r="H2545" s="1" t="s">
        <v>86</v>
      </c>
      <c r="I2545" s="1" t="s">
        <v>63</v>
      </c>
      <c r="J2545" s="1" t="s">
        <v>54</v>
      </c>
      <c r="K2545" s="1" t="s">
        <v>82</v>
      </c>
      <c r="L2545" s="1" t="s">
        <v>104</v>
      </c>
      <c r="M2545" s="20">
        <v>42785</v>
      </c>
      <c r="N2545" s="21">
        <f>E2545-G2545</f>
        <v>2945.7</v>
      </c>
      <c r="O2545" s="19">
        <f>M2545-B2545</f>
        <v>1</v>
      </c>
    </row>
    <row r="2546" spans="1:15">
      <c r="A2546" s="1">
        <v>12420</v>
      </c>
      <c r="B2546" s="20">
        <v>43094</v>
      </c>
      <c r="C2546" s="1" t="s">
        <v>92</v>
      </c>
      <c r="D2546" s="1">
        <v>1</v>
      </c>
      <c r="E2546" s="1">
        <v>6.13</v>
      </c>
      <c r="F2546" s="1" t="s">
        <v>51</v>
      </c>
      <c r="G2546" s="1">
        <v>0.9</v>
      </c>
      <c r="H2546" s="1" t="s">
        <v>91</v>
      </c>
      <c r="I2546" s="1" t="s">
        <v>70</v>
      </c>
      <c r="J2546" s="1" t="s">
        <v>54</v>
      </c>
      <c r="K2546" s="1" t="s">
        <v>101</v>
      </c>
      <c r="L2546" s="1" t="s">
        <v>76</v>
      </c>
      <c r="M2546" s="20">
        <v>43095</v>
      </c>
      <c r="N2546" s="21">
        <f>E2546-G2546</f>
        <v>5.2299999999999995</v>
      </c>
      <c r="O2546" s="19">
        <f>M2546-B2546</f>
        <v>1</v>
      </c>
    </row>
    <row r="2547" spans="1:15">
      <c r="A2547" s="1">
        <v>29410</v>
      </c>
      <c r="B2547" s="20">
        <v>42629</v>
      </c>
      <c r="C2547" s="1" t="s">
        <v>50</v>
      </c>
      <c r="D2547" s="1">
        <v>36</v>
      </c>
      <c r="E2547" s="1">
        <v>6481.28</v>
      </c>
      <c r="F2547" s="1" t="s">
        <v>51</v>
      </c>
      <c r="G2547" s="1">
        <v>4.5</v>
      </c>
      <c r="H2547" s="1" t="s">
        <v>52</v>
      </c>
      <c r="I2547" s="1" t="s">
        <v>53</v>
      </c>
      <c r="J2547" s="1" t="s">
        <v>64</v>
      </c>
      <c r="K2547" s="1" t="s">
        <v>65</v>
      </c>
      <c r="L2547" s="1" t="s">
        <v>56</v>
      </c>
      <c r="M2547" s="20">
        <v>42631</v>
      </c>
      <c r="N2547" s="21">
        <f>E2547-G2547</f>
        <v>6476.78</v>
      </c>
      <c r="O2547" s="19">
        <f>M2547-B2547</f>
        <v>2</v>
      </c>
    </row>
    <row r="2548" spans="1:15">
      <c r="A2548" s="1">
        <v>39717</v>
      </c>
      <c r="B2548" s="20">
        <v>42701</v>
      </c>
      <c r="C2548" s="1" t="s">
        <v>57</v>
      </c>
      <c r="D2548" s="1">
        <v>20</v>
      </c>
      <c r="E2548" s="1">
        <v>893.96</v>
      </c>
      <c r="F2548" s="1" t="s">
        <v>51</v>
      </c>
      <c r="G2548" s="1">
        <v>17.5</v>
      </c>
      <c r="H2548" s="1" t="s">
        <v>91</v>
      </c>
      <c r="I2548" s="1" t="s">
        <v>53</v>
      </c>
      <c r="J2548" s="1" t="s">
        <v>54</v>
      </c>
      <c r="K2548" s="1" t="s">
        <v>82</v>
      </c>
      <c r="L2548" s="1" t="s">
        <v>56</v>
      </c>
      <c r="M2548" s="20">
        <v>42703</v>
      </c>
      <c r="N2548" s="21">
        <f>E2548-G2548</f>
        <v>876.46</v>
      </c>
      <c r="O2548" s="19">
        <f>M2548-B2548</f>
        <v>2</v>
      </c>
    </row>
    <row r="2549" spans="1:15">
      <c r="A2549" s="1">
        <v>49600</v>
      </c>
      <c r="B2549" s="20">
        <v>43165</v>
      </c>
      <c r="C2549" s="1" t="s">
        <v>85</v>
      </c>
      <c r="D2549" s="1">
        <v>33</v>
      </c>
      <c r="E2549" s="1">
        <v>1810.47</v>
      </c>
      <c r="F2549" s="1" t="s">
        <v>51</v>
      </c>
      <c r="G2549" s="1">
        <v>11.5</v>
      </c>
      <c r="H2549" s="1" t="s">
        <v>99</v>
      </c>
      <c r="I2549" s="1" t="s">
        <v>70</v>
      </c>
      <c r="J2549" s="1" t="s">
        <v>54</v>
      </c>
      <c r="K2549" s="1" t="s">
        <v>101</v>
      </c>
      <c r="L2549" s="1" t="s">
        <v>56</v>
      </c>
      <c r="M2549" s="20">
        <v>43170</v>
      </c>
      <c r="N2549" s="21">
        <f>E2549-G2549</f>
        <v>1798.97</v>
      </c>
      <c r="O2549" s="19">
        <f>M2549-B2549</f>
        <v>5</v>
      </c>
    </row>
    <row r="2550" spans="1:15">
      <c r="A2550" s="1">
        <v>1762</v>
      </c>
      <c r="B2550" s="20">
        <v>42600</v>
      </c>
      <c r="C2550" s="1" t="s">
        <v>61</v>
      </c>
      <c r="D2550" s="1">
        <v>29</v>
      </c>
      <c r="E2550" s="1">
        <v>917.11</v>
      </c>
      <c r="F2550" s="1" t="s">
        <v>51</v>
      </c>
      <c r="G2550" s="1">
        <v>2.1</v>
      </c>
      <c r="H2550" s="1" t="s">
        <v>88</v>
      </c>
      <c r="I2550" s="1" t="s">
        <v>70</v>
      </c>
      <c r="J2550" s="1" t="s">
        <v>64</v>
      </c>
      <c r="K2550" s="1" t="s">
        <v>71</v>
      </c>
      <c r="L2550" s="1" t="s">
        <v>90</v>
      </c>
      <c r="M2550" s="20">
        <v>42602</v>
      </c>
      <c r="N2550" s="21">
        <f>E2550-G2550</f>
        <v>915.01</v>
      </c>
      <c r="O2550" s="19">
        <f>M2550-B2550</f>
        <v>2</v>
      </c>
    </row>
    <row r="2551" spans="1:15">
      <c r="A2551" s="1">
        <v>10340</v>
      </c>
      <c r="B2551" s="20">
        <v>43272</v>
      </c>
      <c r="C2551" s="1" t="s">
        <v>57</v>
      </c>
      <c r="D2551" s="1">
        <v>15</v>
      </c>
      <c r="E2551" s="1">
        <v>333.82</v>
      </c>
      <c r="F2551" s="1" t="s">
        <v>51</v>
      </c>
      <c r="G2551" s="1">
        <v>5.9</v>
      </c>
      <c r="H2551" s="1" t="s">
        <v>52</v>
      </c>
      <c r="I2551" s="1" t="s">
        <v>70</v>
      </c>
      <c r="J2551" s="1" t="s">
        <v>54</v>
      </c>
      <c r="K2551" s="1" t="s">
        <v>100</v>
      </c>
      <c r="L2551" s="1" t="s">
        <v>90</v>
      </c>
      <c r="M2551" s="20">
        <v>43275</v>
      </c>
      <c r="N2551" s="21">
        <f>E2551-G2551</f>
        <v>327.92</v>
      </c>
      <c r="O2551" s="19">
        <f>M2551-B2551</f>
        <v>3</v>
      </c>
    </row>
    <row r="2552" spans="1:15">
      <c r="A2552" s="1">
        <v>55042</v>
      </c>
      <c r="B2552" s="20">
        <v>43441</v>
      </c>
      <c r="C2552" s="1" t="s">
        <v>57</v>
      </c>
      <c r="D2552" s="1">
        <v>28</v>
      </c>
      <c r="E2552" s="1">
        <v>1838.13</v>
      </c>
      <c r="F2552" s="1" t="s">
        <v>69</v>
      </c>
      <c r="G2552" s="1">
        <v>4.8</v>
      </c>
      <c r="H2552" s="1" t="s">
        <v>99</v>
      </c>
      <c r="I2552" s="1" t="s">
        <v>70</v>
      </c>
      <c r="J2552" s="1" t="s">
        <v>54</v>
      </c>
      <c r="K2552" s="1" t="s">
        <v>98</v>
      </c>
      <c r="L2552" s="1" t="s">
        <v>56</v>
      </c>
      <c r="M2552" s="20">
        <v>43443</v>
      </c>
      <c r="N2552" s="21">
        <f>E2552-G2552</f>
        <v>1833.3300000000002</v>
      </c>
      <c r="O2552" s="19">
        <f>M2552-B2552</f>
        <v>2</v>
      </c>
    </row>
    <row r="2553" spans="1:15">
      <c r="A2553" s="1">
        <v>43682</v>
      </c>
      <c r="B2553" s="20">
        <v>43704</v>
      </c>
      <c r="C2553" s="1" t="s">
        <v>92</v>
      </c>
      <c r="D2553" s="1">
        <v>14</v>
      </c>
      <c r="E2553" s="1">
        <v>1979.07</v>
      </c>
      <c r="F2553" s="1" t="s">
        <v>51</v>
      </c>
      <c r="G2553" s="1">
        <v>9.6</v>
      </c>
      <c r="H2553" s="1" t="s">
        <v>73</v>
      </c>
      <c r="I2553" s="1" t="s">
        <v>53</v>
      </c>
      <c r="J2553" s="1" t="s">
        <v>64</v>
      </c>
      <c r="K2553" s="1" t="s">
        <v>65</v>
      </c>
      <c r="L2553" s="1" t="s">
        <v>56</v>
      </c>
      <c r="M2553" s="20">
        <v>43706</v>
      </c>
      <c r="N2553" s="21">
        <f>E2553-G2553</f>
        <v>1969.47</v>
      </c>
      <c r="O2553" s="19">
        <f>M2553-B2553</f>
        <v>2</v>
      </c>
    </row>
    <row r="2554" spans="1:15">
      <c r="A2554" s="1">
        <v>57666</v>
      </c>
      <c r="B2554" s="20">
        <v>42511</v>
      </c>
      <c r="C2554" s="1" t="s">
        <v>61</v>
      </c>
      <c r="D2554" s="1">
        <v>44</v>
      </c>
      <c r="E2554" s="1">
        <v>1007.93</v>
      </c>
      <c r="F2554" s="1" t="s">
        <v>77</v>
      </c>
      <c r="G2554" s="1">
        <v>56.7</v>
      </c>
      <c r="H2554" s="1" t="s">
        <v>78</v>
      </c>
      <c r="I2554" s="1" t="s">
        <v>74</v>
      </c>
      <c r="J2554" s="1" t="s">
        <v>54</v>
      </c>
      <c r="K2554" s="1" t="s">
        <v>82</v>
      </c>
      <c r="L2554" s="1" t="s">
        <v>81</v>
      </c>
      <c r="M2554" s="20">
        <v>42511</v>
      </c>
      <c r="N2554" s="21">
        <f>E2554-G2554</f>
        <v>951.2299999999999</v>
      </c>
      <c r="O2554" s="19">
        <f>M2554-B2554</f>
        <v>0</v>
      </c>
    </row>
    <row r="2555" spans="1:15">
      <c r="A2555" s="1">
        <v>37859</v>
      </c>
      <c r="B2555" s="20">
        <v>42458</v>
      </c>
      <c r="C2555" s="1" t="s">
        <v>50</v>
      </c>
      <c r="D2555" s="1">
        <v>2</v>
      </c>
      <c r="E2555" s="1">
        <v>31.06</v>
      </c>
      <c r="F2555" s="1" t="s">
        <v>51</v>
      </c>
      <c r="G2555" s="1">
        <v>5.4</v>
      </c>
      <c r="H2555" s="1" t="s">
        <v>78</v>
      </c>
      <c r="I2555" s="1" t="s">
        <v>74</v>
      </c>
      <c r="J2555" s="1" t="s">
        <v>54</v>
      </c>
      <c r="K2555" s="1" t="s">
        <v>101</v>
      </c>
      <c r="L2555" s="1" t="s">
        <v>56</v>
      </c>
      <c r="M2555" s="20">
        <v>42460</v>
      </c>
      <c r="N2555" s="21">
        <f>E2555-G2555</f>
        <v>25.659999999999997</v>
      </c>
      <c r="O2555" s="19">
        <f>M2555-B2555</f>
        <v>2</v>
      </c>
    </row>
    <row r="2556" spans="1:15">
      <c r="A2556" s="1">
        <v>24067</v>
      </c>
      <c r="B2556" s="20">
        <v>43699</v>
      </c>
      <c r="C2556" s="1" t="s">
        <v>57</v>
      </c>
      <c r="D2556" s="1">
        <v>19</v>
      </c>
      <c r="E2556" s="1">
        <v>129</v>
      </c>
      <c r="F2556" s="1" t="s">
        <v>51</v>
      </c>
      <c r="G2556" s="1">
        <v>8</v>
      </c>
      <c r="H2556" s="1" t="s">
        <v>119</v>
      </c>
      <c r="I2556" s="1" t="s">
        <v>53</v>
      </c>
      <c r="J2556" s="1" t="s">
        <v>54</v>
      </c>
      <c r="K2556" s="1" t="s">
        <v>101</v>
      </c>
      <c r="L2556" s="1" t="s">
        <v>56</v>
      </c>
      <c r="M2556" s="20">
        <v>43700</v>
      </c>
      <c r="N2556" s="21">
        <f>E2556-G2556</f>
        <v>121</v>
      </c>
      <c r="O2556" s="19">
        <f>M2556-B2556</f>
        <v>1</v>
      </c>
    </row>
    <row r="2557" spans="1:15">
      <c r="A2557" s="1">
        <v>35137</v>
      </c>
      <c r="B2557" s="20">
        <v>42932</v>
      </c>
      <c r="C2557" s="1" t="s">
        <v>57</v>
      </c>
      <c r="D2557" s="1">
        <v>41</v>
      </c>
      <c r="E2557" s="1">
        <v>240.81</v>
      </c>
      <c r="F2557" s="1" t="s">
        <v>69</v>
      </c>
      <c r="G2557" s="1">
        <v>3.2</v>
      </c>
      <c r="H2557" s="1" t="s">
        <v>99</v>
      </c>
      <c r="I2557" s="1" t="s">
        <v>70</v>
      </c>
      <c r="J2557" s="1" t="s">
        <v>54</v>
      </c>
      <c r="K2557" s="1" t="s">
        <v>55</v>
      </c>
      <c r="L2557" s="1" t="s">
        <v>56</v>
      </c>
      <c r="M2557" s="20">
        <v>42934</v>
      </c>
      <c r="N2557" s="21">
        <f>E2557-G2557</f>
        <v>237.61</v>
      </c>
      <c r="O2557" s="19">
        <f>M2557-B2557</f>
        <v>2</v>
      </c>
    </row>
    <row r="2558" spans="1:15">
      <c r="A2558" s="1">
        <v>41059</v>
      </c>
      <c r="B2558" s="20">
        <v>42991</v>
      </c>
      <c r="C2558" s="1" t="s">
        <v>92</v>
      </c>
      <c r="D2558" s="1">
        <v>21</v>
      </c>
      <c r="E2558" s="1">
        <v>137.88</v>
      </c>
      <c r="F2558" s="1" t="s">
        <v>69</v>
      </c>
      <c r="G2558" s="1">
        <v>1.3</v>
      </c>
      <c r="H2558" s="1" t="s">
        <v>52</v>
      </c>
      <c r="I2558" s="1" t="s">
        <v>53</v>
      </c>
      <c r="J2558" s="1" t="s">
        <v>54</v>
      </c>
      <c r="K2558" s="1" t="s">
        <v>100</v>
      </c>
      <c r="L2558" s="1" t="s">
        <v>76</v>
      </c>
      <c r="M2558" s="20">
        <v>42993</v>
      </c>
      <c r="N2558" s="21">
        <f>E2558-G2558</f>
        <v>136.57999999999998</v>
      </c>
      <c r="O2558" s="19">
        <f>M2558-B2558</f>
        <v>2</v>
      </c>
    </row>
    <row r="2559" spans="1:15">
      <c r="A2559" s="1">
        <v>48416</v>
      </c>
      <c r="B2559" s="20">
        <v>42556</v>
      </c>
      <c r="C2559" s="1" t="s">
        <v>61</v>
      </c>
      <c r="D2559" s="1">
        <v>23</v>
      </c>
      <c r="E2559" s="1">
        <v>179.4</v>
      </c>
      <c r="F2559" s="1" t="s">
        <v>51</v>
      </c>
      <c r="G2559" s="1">
        <v>5.3</v>
      </c>
      <c r="H2559" s="1" t="s">
        <v>88</v>
      </c>
      <c r="I2559" s="1" t="s">
        <v>74</v>
      </c>
      <c r="J2559" s="1" t="s">
        <v>54</v>
      </c>
      <c r="K2559" s="1" t="s">
        <v>101</v>
      </c>
      <c r="L2559" s="1" t="s">
        <v>56</v>
      </c>
      <c r="M2559" s="20">
        <v>42558</v>
      </c>
      <c r="N2559" s="21">
        <f>E2559-G2559</f>
        <v>174.1</v>
      </c>
      <c r="O2559" s="19">
        <f>M2559-B2559</f>
        <v>2</v>
      </c>
    </row>
    <row r="2560" spans="1:15">
      <c r="A2560" s="1">
        <v>21989</v>
      </c>
      <c r="B2560" s="20">
        <v>43140</v>
      </c>
      <c r="C2560" s="1" t="s">
        <v>85</v>
      </c>
      <c r="D2560" s="1">
        <v>9</v>
      </c>
      <c r="E2560" s="1">
        <v>127.28</v>
      </c>
      <c r="F2560" s="1" t="s">
        <v>51</v>
      </c>
      <c r="G2560" s="1">
        <v>6.6</v>
      </c>
      <c r="H2560" s="1" t="s">
        <v>52</v>
      </c>
      <c r="I2560" s="1" t="s">
        <v>70</v>
      </c>
      <c r="J2560" s="1" t="s">
        <v>79</v>
      </c>
      <c r="K2560" s="1" t="s">
        <v>87</v>
      </c>
      <c r="L2560" s="1" t="s">
        <v>76</v>
      </c>
      <c r="M2560" s="20">
        <v>43140</v>
      </c>
      <c r="N2560" s="21">
        <f>E2560-G2560</f>
        <v>120.68</v>
      </c>
      <c r="O2560" s="19">
        <f>M2560-B2560</f>
        <v>0</v>
      </c>
    </row>
    <row r="2561" spans="1:15">
      <c r="A2561" s="1">
        <v>12676</v>
      </c>
      <c r="B2561" s="20">
        <v>42384</v>
      </c>
      <c r="C2561" s="1" t="s">
        <v>57</v>
      </c>
      <c r="D2561" s="1">
        <v>25</v>
      </c>
      <c r="E2561" s="1">
        <v>215.13</v>
      </c>
      <c r="F2561" s="1" t="s">
        <v>69</v>
      </c>
      <c r="G2561" s="1">
        <v>8.5</v>
      </c>
      <c r="H2561" s="1" t="s">
        <v>91</v>
      </c>
      <c r="I2561" s="1" t="s">
        <v>70</v>
      </c>
      <c r="J2561" s="1" t="s">
        <v>79</v>
      </c>
      <c r="K2561" s="1" t="s">
        <v>87</v>
      </c>
      <c r="L2561" s="1" t="s">
        <v>56</v>
      </c>
      <c r="M2561" s="20">
        <v>42385</v>
      </c>
      <c r="N2561" s="21">
        <f>E2561-G2561</f>
        <v>206.63</v>
      </c>
      <c r="O2561" s="19">
        <f>M2561-B2561</f>
        <v>1</v>
      </c>
    </row>
    <row r="2562" spans="1:15">
      <c r="A2562" s="1">
        <v>20773</v>
      </c>
      <c r="B2562" s="20">
        <v>42433</v>
      </c>
      <c r="C2562" s="1" t="s">
        <v>61</v>
      </c>
      <c r="D2562" s="1">
        <v>44</v>
      </c>
      <c r="E2562" s="1">
        <v>513.55719999999997</v>
      </c>
      <c r="F2562" s="1" t="s">
        <v>51</v>
      </c>
      <c r="G2562" s="1">
        <v>3.2</v>
      </c>
      <c r="H2562" s="1" t="s">
        <v>99</v>
      </c>
      <c r="I2562" s="1" t="s">
        <v>70</v>
      </c>
      <c r="J2562" s="1" t="s">
        <v>54</v>
      </c>
      <c r="K2562" s="1" t="s">
        <v>55</v>
      </c>
      <c r="L2562" s="1" t="s">
        <v>56</v>
      </c>
      <c r="M2562" s="20">
        <v>42434</v>
      </c>
      <c r="N2562" s="21">
        <f>E2562-G2562</f>
        <v>510.35719999999998</v>
      </c>
      <c r="O2562" s="19">
        <f>M2562-B2562</f>
        <v>1</v>
      </c>
    </row>
    <row r="2563" spans="1:15">
      <c r="A2563" s="1">
        <v>16897</v>
      </c>
      <c r="B2563" s="20">
        <v>43631</v>
      </c>
      <c r="C2563" s="1" t="s">
        <v>61</v>
      </c>
      <c r="D2563" s="1">
        <v>1</v>
      </c>
      <c r="E2563" s="1">
        <v>406.39</v>
      </c>
      <c r="F2563" s="1" t="s">
        <v>77</v>
      </c>
      <c r="G2563" s="1">
        <v>63.1</v>
      </c>
      <c r="H2563" s="1" t="s">
        <v>52</v>
      </c>
      <c r="I2563" s="1" t="s">
        <v>63</v>
      </c>
      <c r="J2563" s="1" t="s">
        <v>79</v>
      </c>
      <c r="K2563" s="1" t="s">
        <v>80</v>
      </c>
      <c r="L2563" s="1" t="s">
        <v>81</v>
      </c>
      <c r="M2563" s="20">
        <v>43633</v>
      </c>
      <c r="N2563" s="21">
        <f>E2563-G2563</f>
        <v>343.28999999999996</v>
      </c>
      <c r="O2563" s="19">
        <f>M2563-B2563</f>
        <v>2</v>
      </c>
    </row>
    <row r="2564" spans="1:15">
      <c r="A2564" s="1">
        <v>34211</v>
      </c>
      <c r="B2564" s="20">
        <v>43508</v>
      </c>
      <c r="C2564" s="1" t="s">
        <v>61</v>
      </c>
      <c r="D2564" s="1">
        <v>15</v>
      </c>
      <c r="E2564" s="1">
        <v>146.04</v>
      </c>
      <c r="F2564" s="1" t="s">
        <v>51</v>
      </c>
      <c r="G2564" s="1">
        <v>1.2</v>
      </c>
      <c r="H2564" s="1" t="s">
        <v>52</v>
      </c>
      <c r="I2564" s="1" t="s">
        <v>74</v>
      </c>
      <c r="J2564" s="1" t="s">
        <v>54</v>
      </c>
      <c r="K2564" s="1" t="s">
        <v>100</v>
      </c>
      <c r="L2564" s="1" t="s">
        <v>76</v>
      </c>
      <c r="M2564" s="20">
        <v>43511</v>
      </c>
      <c r="N2564" s="21">
        <f>E2564-G2564</f>
        <v>144.84</v>
      </c>
      <c r="O2564" s="19">
        <f>M2564-B2564</f>
        <v>3</v>
      </c>
    </row>
    <row r="2565" spans="1:15">
      <c r="A2565" s="1">
        <v>12452</v>
      </c>
      <c r="B2565" s="20">
        <v>43075</v>
      </c>
      <c r="C2565" s="1" t="s">
        <v>92</v>
      </c>
      <c r="D2565" s="1">
        <v>17</v>
      </c>
      <c r="E2565" s="1">
        <v>120.76</v>
      </c>
      <c r="F2565" s="1" t="s">
        <v>51</v>
      </c>
      <c r="G2565" s="1">
        <v>4.4000000000000004</v>
      </c>
      <c r="H2565" s="1" t="s">
        <v>52</v>
      </c>
      <c r="I2565" s="1" t="s">
        <v>53</v>
      </c>
      <c r="J2565" s="1" t="s">
        <v>64</v>
      </c>
      <c r="K2565" s="1" t="s">
        <v>71</v>
      </c>
      <c r="L2565" s="1" t="s">
        <v>90</v>
      </c>
      <c r="M2565" s="20">
        <v>43077</v>
      </c>
      <c r="N2565" s="21">
        <f>E2565-G2565</f>
        <v>116.36</v>
      </c>
      <c r="O2565" s="19">
        <f>M2565-B2565</f>
        <v>2</v>
      </c>
    </row>
    <row r="2566" spans="1:15">
      <c r="A2566" s="1">
        <v>37891</v>
      </c>
      <c r="B2566" s="20">
        <v>43392</v>
      </c>
      <c r="C2566" s="1" t="s">
        <v>57</v>
      </c>
      <c r="D2566" s="1">
        <v>33</v>
      </c>
      <c r="E2566" s="1">
        <v>5514.79</v>
      </c>
      <c r="F2566" s="1" t="s">
        <v>51</v>
      </c>
      <c r="G2566" s="1">
        <v>15</v>
      </c>
      <c r="H2566" s="1" t="s">
        <v>52</v>
      </c>
      <c r="I2566" s="1" t="s">
        <v>74</v>
      </c>
      <c r="J2566" s="1" t="s">
        <v>64</v>
      </c>
      <c r="K2566" s="1" t="s">
        <v>65</v>
      </c>
      <c r="L2566" s="1" t="s">
        <v>66</v>
      </c>
      <c r="M2566" s="20">
        <v>43394</v>
      </c>
      <c r="N2566" s="21">
        <f>E2566-G2566</f>
        <v>5499.79</v>
      </c>
      <c r="O2566" s="19">
        <f>M2566-B2566</f>
        <v>2</v>
      </c>
    </row>
    <row r="2567" spans="1:15">
      <c r="A2567" s="1">
        <v>33219</v>
      </c>
      <c r="B2567" s="20">
        <v>43443</v>
      </c>
      <c r="C2567" s="1" t="s">
        <v>57</v>
      </c>
      <c r="D2567" s="1">
        <v>32</v>
      </c>
      <c r="E2567" s="1">
        <v>7855.9</v>
      </c>
      <c r="F2567" s="1" t="s">
        <v>77</v>
      </c>
      <c r="G2567" s="1">
        <v>68.7</v>
      </c>
      <c r="H2567" s="1" t="s">
        <v>52</v>
      </c>
      <c r="I2567" s="1" t="s">
        <v>63</v>
      </c>
      <c r="J2567" s="1" t="s">
        <v>79</v>
      </c>
      <c r="K2567" s="1" t="s">
        <v>80</v>
      </c>
      <c r="L2567" s="1" t="s">
        <v>81</v>
      </c>
      <c r="M2567" s="20">
        <v>43444</v>
      </c>
      <c r="N2567" s="21">
        <f>E2567-G2567</f>
        <v>7787.2</v>
      </c>
      <c r="O2567" s="19">
        <f>M2567-B2567</f>
        <v>1</v>
      </c>
    </row>
    <row r="2568" spans="1:15">
      <c r="A2568" s="1">
        <v>43488</v>
      </c>
      <c r="B2568" s="20">
        <v>43634</v>
      </c>
      <c r="C2568" s="1" t="s">
        <v>50</v>
      </c>
      <c r="D2568" s="1">
        <v>3</v>
      </c>
      <c r="E2568" s="1">
        <v>1384.95</v>
      </c>
      <c r="F2568" s="1" t="s">
        <v>51</v>
      </c>
      <c r="G2568" s="1">
        <v>26.2</v>
      </c>
      <c r="H2568" s="1" t="s">
        <v>78</v>
      </c>
      <c r="I2568" s="1" t="s">
        <v>70</v>
      </c>
      <c r="J2568" s="1" t="s">
        <v>64</v>
      </c>
      <c r="K2568" s="1" t="s">
        <v>96</v>
      </c>
      <c r="L2568" s="1" t="s">
        <v>104</v>
      </c>
      <c r="M2568" s="20">
        <v>43636</v>
      </c>
      <c r="N2568" s="21">
        <f>E2568-G2568</f>
        <v>1358.75</v>
      </c>
      <c r="O2568" s="19">
        <f>M2568-B2568</f>
        <v>2</v>
      </c>
    </row>
    <row r="2569" spans="1:15">
      <c r="A2569" s="1">
        <v>43936</v>
      </c>
      <c r="B2569" s="20">
        <v>42806</v>
      </c>
      <c r="C2569" s="1" t="s">
        <v>50</v>
      </c>
      <c r="D2569" s="1">
        <v>42</v>
      </c>
      <c r="E2569" s="1">
        <v>717.6</v>
      </c>
      <c r="F2569" s="1" t="s">
        <v>51</v>
      </c>
      <c r="G2569" s="1">
        <v>5.8</v>
      </c>
      <c r="H2569" s="1" t="s">
        <v>91</v>
      </c>
      <c r="I2569" s="1" t="s">
        <v>63</v>
      </c>
      <c r="J2569" s="1" t="s">
        <v>54</v>
      </c>
      <c r="K2569" s="1" t="s">
        <v>100</v>
      </c>
      <c r="L2569" s="1" t="s">
        <v>90</v>
      </c>
      <c r="M2569" s="20">
        <v>42807</v>
      </c>
      <c r="N2569" s="21">
        <f>E2569-G2569</f>
        <v>711.80000000000007</v>
      </c>
      <c r="O2569" s="19">
        <f>M2569-B2569</f>
        <v>1</v>
      </c>
    </row>
    <row r="2570" spans="1:15">
      <c r="A2570" s="1">
        <v>24965</v>
      </c>
      <c r="B2570" s="20">
        <v>43187</v>
      </c>
      <c r="C2570" s="1" t="s">
        <v>85</v>
      </c>
      <c r="D2570" s="1">
        <v>42</v>
      </c>
      <c r="E2570" s="1">
        <v>1226.3377</v>
      </c>
      <c r="F2570" s="1" t="s">
        <v>51</v>
      </c>
      <c r="G2570" s="1">
        <v>9.1</v>
      </c>
      <c r="H2570" s="1" t="s">
        <v>119</v>
      </c>
      <c r="I2570" s="1" t="s">
        <v>53</v>
      </c>
      <c r="J2570" s="1" t="s">
        <v>79</v>
      </c>
      <c r="K2570" s="1" t="s">
        <v>87</v>
      </c>
      <c r="L2570" s="1" t="s">
        <v>56</v>
      </c>
      <c r="M2570" s="20">
        <v>43187</v>
      </c>
      <c r="N2570" s="21">
        <f>E2570-G2570</f>
        <v>1217.2377000000001</v>
      </c>
      <c r="O2570" s="19">
        <f>M2570-B2570</f>
        <v>0</v>
      </c>
    </row>
    <row r="2571" spans="1:15">
      <c r="A2571" s="1">
        <v>1764</v>
      </c>
      <c r="B2571" s="20">
        <v>43548</v>
      </c>
      <c r="C2571" s="1" t="s">
        <v>50</v>
      </c>
      <c r="D2571" s="1">
        <v>7</v>
      </c>
      <c r="E2571" s="1">
        <v>64.19</v>
      </c>
      <c r="F2571" s="1" t="s">
        <v>51</v>
      </c>
      <c r="G2571" s="1">
        <v>5.2</v>
      </c>
      <c r="H2571" s="1" t="s">
        <v>88</v>
      </c>
      <c r="I2571" s="1" t="s">
        <v>74</v>
      </c>
      <c r="J2571" s="1" t="s">
        <v>54</v>
      </c>
      <c r="K2571" s="1" t="s">
        <v>101</v>
      </c>
      <c r="L2571" s="1" t="s">
        <v>56</v>
      </c>
      <c r="M2571" s="20">
        <v>43551</v>
      </c>
      <c r="N2571" s="21">
        <f>E2571-G2571</f>
        <v>58.989999999999995</v>
      </c>
      <c r="O2571" s="19">
        <f>M2571-B2571</f>
        <v>3</v>
      </c>
    </row>
    <row r="2572" spans="1:15">
      <c r="A2572" s="1">
        <v>12486</v>
      </c>
      <c r="B2572" s="20">
        <v>43150</v>
      </c>
      <c r="C2572" s="1" t="s">
        <v>57</v>
      </c>
      <c r="D2572" s="1">
        <v>42</v>
      </c>
      <c r="E2572" s="1">
        <v>1811.04</v>
      </c>
      <c r="F2572" s="1" t="s">
        <v>51</v>
      </c>
      <c r="G2572" s="1">
        <v>7.7</v>
      </c>
      <c r="H2572" s="1" t="s">
        <v>95</v>
      </c>
      <c r="I2572" s="1" t="s">
        <v>53</v>
      </c>
      <c r="J2572" s="1" t="s">
        <v>54</v>
      </c>
      <c r="K2572" s="1" t="s">
        <v>98</v>
      </c>
      <c r="L2572" s="1" t="s">
        <v>56</v>
      </c>
      <c r="M2572" s="20">
        <v>43151</v>
      </c>
      <c r="N2572" s="21">
        <f>E2572-G2572</f>
        <v>1803.34</v>
      </c>
      <c r="O2572" s="19">
        <f>M2572-B2572</f>
        <v>1</v>
      </c>
    </row>
    <row r="2573" spans="1:15">
      <c r="A2573" s="1">
        <v>30278</v>
      </c>
      <c r="B2573" s="20">
        <v>42642</v>
      </c>
      <c r="C2573" s="1" t="s">
        <v>85</v>
      </c>
      <c r="D2573" s="1">
        <v>50</v>
      </c>
      <c r="E2573" s="1">
        <v>3061.2</v>
      </c>
      <c r="F2573" s="1" t="s">
        <v>51</v>
      </c>
      <c r="G2573" s="1">
        <v>5.6</v>
      </c>
      <c r="H2573" s="1" t="s">
        <v>93</v>
      </c>
      <c r="I2573" s="1" t="s">
        <v>70</v>
      </c>
      <c r="J2573" s="1" t="s">
        <v>64</v>
      </c>
      <c r="K2573" s="1" t="s">
        <v>65</v>
      </c>
      <c r="L2573" s="1" t="s">
        <v>56</v>
      </c>
      <c r="M2573" s="20">
        <v>42651</v>
      </c>
      <c r="N2573" s="21">
        <f>E2573-G2573</f>
        <v>3055.6</v>
      </c>
      <c r="O2573" s="19">
        <f>M2573-B2573</f>
        <v>9</v>
      </c>
    </row>
    <row r="2574" spans="1:15">
      <c r="A2574" s="1">
        <v>39136</v>
      </c>
      <c r="B2574" s="20">
        <v>42544</v>
      </c>
      <c r="C2574" s="1" t="s">
        <v>57</v>
      </c>
      <c r="D2574" s="1">
        <v>49</v>
      </c>
      <c r="E2574" s="1">
        <v>2882.06</v>
      </c>
      <c r="F2574" s="1" t="s">
        <v>51</v>
      </c>
      <c r="G2574" s="1">
        <v>4.3</v>
      </c>
      <c r="H2574" s="1" t="s">
        <v>73</v>
      </c>
      <c r="I2574" s="1" t="s">
        <v>53</v>
      </c>
      <c r="J2574" s="1" t="s">
        <v>64</v>
      </c>
      <c r="K2574" s="1" t="s">
        <v>65</v>
      </c>
      <c r="L2574" s="1" t="s">
        <v>56</v>
      </c>
      <c r="M2574" s="20">
        <v>42546</v>
      </c>
      <c r="N2574" s="21">
        <f>E2574-G2574</f>
        <v>2877.7599999999998</v>
      </c>
      <c r="O2574" s="19">
        <f>M2574-B2574</f>
        <v>2</v>
      </c>
    </row>
    <row r="2575" spans="1:15">
      <c r="A2575" s="1">
        <v>37440</v>
      </c>
      <c r="B2575" s="20">
        <v>42908</v>
      </c>
      <c r="C2575" s="1" t="s">
        <v>61</v>
      </c>
      <c r="D2575" s="1">
        <v>39</v>
      </c>
      <c r="E2575" s="1">
        <v>8995.58</v>
      </c>
      <c r="F2575" s="1" t="s">
        <v>77</v>
      </c>
      <c r="G2575" s="1">
        <v>72.8</v>
      </c>
      <c r="H2575" s="1" t="s">
        <v>88</v>
      </c>
      <c r="I2575" s="1" t="s">
        <v>53</v>
      </c>
      <c r="J2575" s="1" t="s">
        <v>54</v>
      </c>
      <c r="K2575" s="1" t="s">
        <v>98</v>
      </c>
      <c r="L2575" s="1" t="s">
        <v>81</v>
      </c>
      <c r="M2575" s="20">
        <v>42909</v>
      </c>
      <c r="N2575" s="21">
        <f>E2575-G2575</f>
        <v>8922.7800000000007</v>
      </c>
      <c r="O2575" s="19">
        <f>M2575-B2575</f>
        <v>1</v>
      </c>
    </row>
    <row r="2576" spans="1:15">
      <c r="A2576" s="1">
        <v>42209</v>
      </c>
      <c r="B2576" s="20">
        <v>42822</v>
      </c>
      <c r="C2576" s="1" t="s">
        <v>57</v>
      </c>
      <c r="D2576" s="1">
        <v>5</v>
      </c>
      <c r="E2576" s="1">
        <v>347.27</v>
      </c>
      <c r="F2576" s="1" t="s">
        <v>51</v>
      </c>
      <c r="G2576" s="1">
        <v>1.1000000000000001</v>
      </c>
      <c r="H2576" s="1" t="s">
        <v>62</v>
      </c>
      <c r="I2576" s="1" t="s">
        <v>53</v>
      </c>
      <c r="J2576" s="1" t="s">
        <v>54</v>
      </c>
      <c r="K2576" s="1" t="s">
        <v>98</v>
      </c>
      <c r="L2576" s="1" t="s">
        <v>56</v>
      </c>
      <c r="M2576" s="20">
        <v>42822</v>
      </c>
      <c r="N2576" s="21">
        <f>E2576-G2576</f>
        <v>346.16999999999996</v>
      </c>
      <c r="O2576" s="19">
        <f>M2576-B2576</f>
        <v>0</v>
      </c>
    </row>
    <row r="2577" spans="1:15">
      <c r="A2577" s="1">
        <v>24386</v>
      </c>
      <c r="B2577" s="20">
        <v>43642</v>
      </c>
      <c r="C2577" s="1" t="s">
        <v>57</v>
      </c>
      <c r="D2577" s="1">
        <v>15</v>
      </c>
      <c r="E2577" s="1">
        <v>82.33</v>
      </c>
      <c r="F2577" s="1" t="s">
        <v>69</v>
      </c>
      <c r="G2577" s="1">
        <v>1.1000000000000001</v>
      </c>
      <c r="H2577" s="1" t="s">
        <v>99</v>
      </c>
      <c r="I2577" s="1" t="s">
        <v>53</v>
      </c>
      <c r="J2577" s="1" t="s">
        <v>54</v>
      </c>
      <c r="K2577" s="1" t="s">
        <v>58</v>
      </c>
      <c r="L2577" s="1" t="s">
        <v>56</v>
      </c>
      <c r="M2577" s="20">
        <v>43643</v>
      </c>
      <c r="N2577" s="21">
        <f>E2577-G2577</f>
        <v>81.23</v>
      </c>
      <c r="O2577" s="19">
        <f>M2577-B2577</f>
        <v>1</v>
      </c>
    </row>
    <row r="2578" spans="1:15">
      <c r="A2578" s="1">
        <v>36038</v>
      </c>
      <c r="B2578" s="20">
        <v>43693</v>
      </c>
      <c r="C2578" s="1" t="s">
        <v>57</v>
      </c>
      <c r="D2578" s="1">
        <v>26</v>
      </c>
      <c r="E2578" s="1">
        <v>101.93</v>
      </c>
      <c r="F2578" s="1" t="s">
        <v>51</v>
      </c>
      <c r="G2578" s="1">
        <v>5.4</v>
      </c>
      <c r="H2578" s="1" t="s">
        <v>88</v>
      </c>
      <c r="I2578" s="1" t="s">
        <v>70</v>
      </c>
      <c r="J2578" s="1" t="s">
        <v>54</v>
      </c>
      <c r="K2578" s="1" t="s">
        <v>100</v>
      </c>
      <c r="L2578" s="1" t="s">
        <v>76</v>
      </c>
      <c r="M2578" s="20">
        <v>43695</v>
      </c>
      <c r="N2578" s="21">
        <f>E2578-G2578</f>
        <v>96.53</v>
      </c>
      <c r="O2578" s="19">
        <f>M2578-B2578</f>
        <v>2</v>
      </c>
    </row>
    <row r="2579" spans="1:15">
      <c r="A2579" s="1">
        <v>33126</v>
      </c>
      <c r="B2579" s="20">
        <v>43415</v>
      </c>
      <c r="C2579" s="1" t="s">
        <v>50</v>
      </c>
      <c r="D2579" s="1">
        <v>28</v>
      </c>
      <c r="E2579" s="1">
        <v>188.06</v>
      </c>
      <c r="F2579" s="1" t="s">
        <v>51</v>
      </c>
      <c r="G2579" s="1">
        <v>0.5</v>
      </c>
      <c r="H2579" s="1" t="s">
        <v>73</v>
      </c>
      <c r="I2579" s="1" t="s">
        <v>74</v>
      </c>
      <c r="J2579" s="1" t="s">
        <v>54</v>
      </c>
      <c r="K2579" s="1" t="s">
        <v>58</v>
      </c>
      <c r="L2579" s="1" t="s">
        <v>56</v>
      </c>
      <c r="M2579" s="20">
        <v>43417</v>
      </c>
      <c r="N2579" s="21">
        <f>E2579-G2579</f>
        <v>187.56</v>
      </c>
      <c r="O2579" s="19">
        <f>M2579-B2579</f>
        <v>2</v>
      </c>
    </row>
    <row r="2580" spans="1:15">
      <c r="A2580" s="1">
        <v>14119</v>
      </c>
      <c r="B2580" s="20">
        <v>42885</v>
      </c>
      <c r="C2580" s="1" t="s">
        <v>85</v>
      </c>
      <c r="D2580" s="1">
        <v>31</v>
      </c>
      <c r="E2580" s="1">
        <v>1036.01</v>
      </c>
      <c r="F2580" s="1" t="s">
        <v>51</v>
      </c>
      <c r="G2580" s="1">
        <v>5.4</v>
      </c>
      <c r="H2580" s="1" t="s">
        <v>52</v>
      </c>
      <c r="I2580" s="1" t="s">
        <v>70</v>
      </c>
      <c r="J2580" s="1" t="s">
        <v>64</v>
      </c>
      <c r="K2580" s="1" t="s">
        <v>65</v>
      </c>
      <c r="L2580" s="1" t="s">
        <v>56</v>
      </c>
      <c r="M2580" s="20">
        <v>42887</v>
      </c>
      <c r="N2580" s="21">
        <f>E2580-G2580</f>
        <v>1030.6099999999999</v>
      </c>
      <c r="O2580" s="19">
        <f>M2580-B2580</f>
        <v>2</v>
      </c>
    </row>
    <row r="2581" spans="1:15">
      <c r="A2581" s="1">
        <v>51044</v>
      </c>
      <c r="B2581" s="20">
        <v>43482</v>
      </c>
      <c r="C2581" s="1" t="s">
        <v>85</v>
      </c>
      <c r="D2581" s="1">
        <v>17</v>
      </c>
      <c r="E2581" s="1">
        <v>166.8</v>
      </c>
      <c r="F2581" s="1" t="s">
        <v>51</v>
      </c>
      <c r="G2581" s="1">
        <v>1.5</v>
      </c>
      <c r="H2581" s="1" t="s">
        <v>99</v>
      </c>
      <c r="I2581" s="1" t="s">
        <v>63</v>
      </c>
      <c r="J2581" s="1" t="s">
        <v>54</v>
      </c>
      <c r="K2581" s="1" t="s">
        <v>84</v>
      </c>
      <c r="L2581" s="1" t="s">
        <v>56</v>
      </c>
      <c r="M2581" s="20">
        <v>43482</v>
      </c>
      <c r="N2581" s="21">
        <f>E2581-G2581</f>
        <v>165.3</v>
      </c>
      <c r="O2581" s="19">
        <f>M2581-B2581</f>
        <v>0</v>
      </c>
    </row>
    <row r="2582" spans="1:15">
      <c r="A2582" s="1">
        <v>31233</v>
      </c>
      <c r="B2582" s="20">
        <v>43366</v>
      </c>
      <c r="C2582" s="1" t="s">
        <v>85</v>
      </c>
      <c r="D2582" s="1">
        <v>41</v>
      </c>
      <c r="E2582" s="1">
        <v>1389.17</v>
      </c>
      <c r="F2582" s="1" t="s">
        <v>51</v>
      </c>
      <c r="G2582" s="1">
        <v>2.1</v>
      </c>
      <c r="H2582" s="1" t="s">
        <v>95</v>
      </c>
      <c r="I2582" s="1" t="s">
        <v>70</v>
      </c>
      <c r="J2582" s="1" t="s">
        <v>64</v>
      </c>
      <c r="K2582" s="1" t="s">
        <v>71</v>
      </c>
      <c r="L2582" s="1" t="s">
        <v>90</v>
      </c>
      <c r="M2582" s="20">
        <v>43370</v>
      </c>
      <c r="N2582" s="21">
        <f>E2582-G2582</f>
        <v>1387.0700000000002</v>
      </c>
      <c r="O2582" s="19">
        <f>M2582-B2582</f>
        <v>4</v>
      </c>
    </row>
    <row r="2583" spans="1:15">
      <c r="A2583" s="1">
        <v>29666</v>
      </c>
      <c r="B2583" s="20">
        <v>43463</v>
      </c>
      <c r="C2583" s="1" t="s">
        <v>61</v>
      </c>
      <c r="D2583" s="1">
        <v>44</v>
      </c>
      <c r="E2583" s="1">
        <v>388.14</v>
      </c>
      <c r="F2583" s="1" t="s">
        <v>51</v>
      </c>
      <c r="G2583" s="1">
        <v>2.5</v>
      </c>
      <c r="H2583" s="1" t="s">
        <v>52</v>
      </c>
      <c r="I2583" s="1" t="s">
        <v>74</v>
      </c>
      <c r="J2583" s="1" t="s">
        <v>64</v>
      </c>
      <c r="K2583" s="1" t="s">
        <v>71</v>
      </c>
      <c r="L2583" s="1" t="s">
        <v>90</v>
      </c>
      <c r="M2583" s="20">
        <v>43465</v>
      </c>
      <c r="N2583" s="21">
        <f>E2583-G2583</f>
        <v>385.64</v>
      </c>
      <c r="O2583" s="19">
        <f>M2583-B2583</f>
        <v>2</v>
      </c>
    </row>
    <row r="2584" spans="1:15">
      <c r="A2584" s="1">
        <v>25830</v>
      </c>
      <c r="B2584" s="20">
        <v>42860</v>
      </c>
      <c r="C2584" s="1" t="s">
        <v>85</v>
      </c>
      <c r="D2584" s="1">
        <v>5</v>
      </c>
      <c r="E2584" s="1">
        <v>27.11</v>
      </c>
      <c r="F2584" s="1" t="s">
        <v>51</v>
      </c>
      <c r="G2584" s="1">
        <v>7.4</v>
      </c>
      <c r="H2584" s="1" t="s">
        <v>73</v>
      </c>
      <c r="I2584" s="1" t="s">
        <v>63</v>
      </c>
      <c r="J2584" s="1" t="s">
        <v>54</v>
      </c>
      <c r="K2584" s="1" t="s">
        <v>98</v>
      </c>
      <c r="L2584" s="1" t="s">
        <v>56</v>
      </c>
      <c r="M2584" s="20">
        <v>42860</v>
      </c>
      <c r="N2584" s="21">
        <f>E2584-G2584</f>
        <v>19.71</v>
      </c>
      <c r="O2584" s="19">
        <f>M2584-B2584</f>
        <v>0</v>
      </c>
    </row>
    <row r="2585" spans="1:15">
      <c r="A2585" s="1">
        <v>26144</v>
      </c>
      <c r="B2585" s="20">
        <v>43398</v>
      </c>
      <c r="C2585" s="1" t="s">
        <v>57</v>
      </c>
      <c r="D2585" s="1">
        <v>28</v>
      </c>
      <c r="E2585" s="1">
        <v>81.040000000000006</v>
      </c>
      <c r="F2585" s="1" t="s">
        <v>51</v>
      </c>
      <c r="G2585" s="1">
        <v>1.1000000000000001</v>
      </c>
      <c r="H2585" s="1" t="s">
        <v>91</v>
      </c>
      <c r="I2585" s="1" t="s">
        <v>74</v>
      </c>
      <c r="J2585" s="1" t="s">
        <v>54</v>
      </c>
      <c r="K2585" s="1" t="s">
        <v>58</v>
      </c>
      <c r="L2585" s="1" t="s">
        <v>56</v>
      </c>
      <c r="M2585" s="20">
        <v>43399</v>
      </c>
      <c r="N2585" s="21">
        <f>E2585-G2585</f>
        <v>79.940000000000012</v>
      </c>
      <c r="O2585" s="19">
        <f>M2585-B2585</f>
        <v>1</v>
      </c>
    </row>
    <row r="2586" spans="1:15">
      <c r="A2586" s="1">
        <v>44614</v>
      </c>
      <c r="B2586" s="20">
        <v>42899</v>
      </c>
      <c r="C2586" s="1" t="s">
        <v>85</v>
      </c>
      <c r="D2586" s="1">
        <v>27</v>
      </c>
      <c r="E2586" s="1">
        <v>749.37</v>
      </c>
      <c r="F2586" s="1" t="s">
        <v>51</v>
      </c>
      <c r="G2586" s="1">
        <v>6.3</v>
      </c>
      <c r="H2586" s="1" t="s">
        <v>52</v>
      </c>
      <c r="I2586" s="1" t="s">
        <v>53</v>
      </c>
      <c r="J2586" s="1" t="s">
        <v>64</v>
      </c>
      <c r="K2586" s="1" t="s">
        <v>71</v>
      </c>
      <c r="L2586" s="1" t="s">
        <v>56</v>
      </c>
      <c r="M2586" s="20">
        <v>42908</v>
      </c>
      <c r="N2586" s="21">
        <f>E2586-G2586</f>
        <v>743.07</v>
      </c>
      <c r="O2586" s="19">
        <f>M2586-B2586</f>
        <v>9</v>
      </c>
    </row>
    <row r="2587" spans="1:15">
      <c r="A2587" s="1">
        <v>29090</v>
      </c>
      <c r="B2587" s="20">
        <v>43480</v>
      </c>
      <c r="C2587" s="1" t="s">
        <v>92</v>
      </c>
      <c r="D2587" s="1">
        <v>36</v>
      </c>
      <c r="E2587" s="1">
        <v>406.96</v>
      </c>
      <c r="F2587" s="1" t="s">
        <v>51</v>
      </c>
      <c r="G2587" s="1">
        <v>7.4</v>
      </c>
      <c r="H2587" s="1" t="s">
        <v>95</v>
      </c>
      <c r="I2587" s="1" t="s">
        <v>63</v>
      </c>
      <c r="J2587" s="1" t="s">
        <v>54</v>
      </c>
      <c r="K2587" s="1" t="s">
        <v>82</v>
      </c>
      <c r="L2587" s="1" t="s">
        <v>56</v>
      </c>
      <c r="M2587" s="20">
        <v>43480</v>
      </c>
      <c r="N2587" s="21">
        <f>E2587-G2587</f>
        <v>399.56</v>
      </c>
      <c r="O2587" s="19">
        <f>M2587-B2587</f>
        <v>0</v>
      </c>
    </row>
    <row r="2588" spans="1:15">
      <c r="A2588" s="1">
        <v>29927</v>
      </c>
      <c r="B2588" s="20">
        <v>43776</v>
      </c>
      <c r="C2588" s="1" t="s">
        <v>57</v>
      </c>
      <c r="D2588" s="1">
        <v>19</v>
      </c>
      <c r="E2588" s="1">
        <v>276.02999999999997</v>
      </c>
      <c r="F2588" s="1" t="s">
        <v>51</v>
      </c>
      <c r="G2588" s="1">
        <v>5.3</v>
      </c>
      <c r="H2588" s="1" t="s">
        <v>52</v>
      </c>
      <c r="I2588" s="1" t="s">
        <v>53</v>
      </c>
      <c r="J2588" s="1" t="s">
        <v>54</v>
      </c>
      <c r="K2588" s="1" t="s">
        <v>55</v>
      </c>
      <c r="L2588" s="1" t="s">
        <v>56</v>
      </c>
      <c r="M2588" s="20">
        <v>43777</v>
      </c>
      <c r="N2588" s="21">
        <f>E2588-G2588</f>
        <v>270.72999999999996</v>
      </c>
      <c r="O2588" s="19">
        <f>M2588-B2588</f>
        <v>1</v>
      </c>
    </row>
    <row r="2589" spans="1:15">
      <c r="A2589" s="1">
        <v>24132</v>
      </c>
      <c r="B2589" s="20">
        <v>42556</v>
      </c>
      <c r="C2589" s="1" t="s">
        <v>85</v>
      </c>
      <c r="D2589" s="1">
        <v>46</v>
      </c>
      <c r="E2589" s="1">
        <v>355.05810000000002</v>
      </c>
      <c r="F2589" s="1" t="s">
        <v>51</v>
      </c>
      <c r="G2589" s="1">
        <v>6.5</v>
      </c>
      <c r="H2589" s="1" t="s">
        <v>73</v>
      </c>
      <c r="I2589" s="1" t="s">
        <v>53</v>
      </c>
      <c r="J2589" s="1" t="s">
        <v>54</v>
      </c>
      <c r="K2589" s="1" t="s">
        <v>55</v>
      </c>
      <c r="L2589" s="1" t="s">
        <v>56</v>
      </c>
      <c r="M2589" s="20">
        <v>42556</v>
      </c>
      <c r="N2589" s="21">
        <f>E2589-G2589</f>
        <v>348.55810000000002</v>
      </c>
      <c r="O2589" s="19">
        <f>M2589-B2589</f>
        <v>0</v>
      </c>
    </row>
    <row r="2590" spans="1:15">
      <c r="A2590" s="1">
        <v>33479</v>
      </c>
      <c r="B2590" s="20">
        <v>43726</v>
      </c>
      <c r="C2590" s="1" t="s">
        <v>50</v>
      </c>
      <c r="D2590" s="1">
        <v>24</v>
      </c>
      <c r="E2590" s="1">
        <v>173.2</v>
      </c>
      <c r="F2590" s="1" t="s">
        <v>51</v>
      </c>
      <c r="G2590" s="1">
        <v>5.5</v>
      </c>
      <c r="H2590" s="1" t="s">
        <v>99</v>
      </c>
      <c r="I2590" s="1" t="s">
        <v>70</v>
      </c>
      <c r="J2590" s="1" t="s">
        <v>54</v>
      </c>
      <c r="K2590" s="1" t="s">
        <v>101</v>
      </c>
      <c r="L2590" s="1" t="s">
        <v>56</v>
      </c>
      <c r="M2590" s="20">
        <v>43728</v>
      </c>
      <c r="N2590" s="21">
        <f>E2590-G2590</f>
        <v>167.7</v>
      </c>
      <c r="O2590" s="19">
        <f>M2590-B2590</f>
        <v>2</v>
      </c>
    </row>
    <row r="2591" spans="1:15">
      <c r="A2591" s="1">
        <v>45218</v>
      </c>
      <c r="B2591" s="20">
        <v>42499</v>
      </c>
      <c r="C2591" s="1" t="s">
        <v>85</v>
      </c>
      <c r="D2591" s="1">
        <v>49</v>
      </c>
      <c r="E2591" s="1">
        <v>331.12</v>
      </c>
      <c r="F2591" s="1" t="s">
        <v>51</v>
      </c>
      <c r="G2591" s="1">
        <v>2.9</v>
      </c>
      <c r="H2591" s="1" t="s">
        <v>52</v>
      </c>
      <c r="I2591" s="1" t="s">
        <v>70</v>
      </c>
      <c r="J2591" s="1" t="s">
        <v>64</v>
      </c>
      <c r="K2591" s="1" t="s">
        <v>71</v>
      </c>
      <c r="L2591" s="1" t="s">
        <v>90</v>
      </c>
      <c r="M2591" s="20">
        <v>42501</v>
      </c>
      <c r="N2591" s="21">
        <f>E2591-G2591</f>
        <v>328.22</v>
      </c>
      <c r="O2591" s="19">
        <f>M2591-B2591</f>
        <v>2</v>
      </c>
    </row>
    <row r="2592" spans="1:15">
      <c r="A2592" s="1">
        <v>46018</v>
      </c>
      <c r="B2592" s="20">
        <v>42592</v>
      </c>
      <c r="C2592" s="1" t="s">
        <v>92</v>
      </c>
      <c r="D2592" s="1">
        <v>31</v>
      </c>
      <c r="E2592" s="1">
        <v>2993.23</v>
      </c>
      <c r="F2592" s="1" t="s">
        <v>77</v>
      </c>
      <c r="G2592" s="1">
        <v>15</v>
      </c>
      <c r="H2592" s="1" t="s">
        <v>91</v>
      </c>
      <c r="I2592" s="1" t="s">
        <v>70</v>
      </c>
      <c r="J2592" s="1" t="s">
        <v>64</v>
      </c>
      <c r="K2592" s="1" t="s">
        <v>97</v>
      </c>
      <c r="L2592" s="1" t="s">
        <v>81</v>
      </c>
      <c r="M2592" s="20">
        <v>42593</v>
      </c>
      <c r="N2592" s="21">
        <f>E2592-G2592</f>
        <v>2978.23</v>
      </c>
      <c r="O2592" s="19">
        <f>M2592-B2592</f>
        <v>1</v>
      </c>
    </row>
    <row r="2593" spans="1:15">
      <c r="A2593" s="1">
        <v>12096</v>
      </c>
      <c r="B2593" s="20">
        <v>43727</v>
      </c>
      <c r="C2593" s="1" t="s">
        <v>92</v>
      </c>
      <c r="D2593" s="1">
        <v>46</v>
      </c>
      <c r="E2593" s="1">
        <v>8570.2639999999992</v>
      </c>
      <c r="F2593" s="1" t="s">
        <v>51</v>
      </c>
      <c r="G2593" s="1">
        <v>8.6</v>
      </c>
      <c r="H2593" s="1" t="s">
        <v>62</v>
      </c>
      <c r="I2593" s="1" t="s">
        <v>70</v>
      </c>
      <c r="J2593" s="1" t="s">
        <v>64</v>
      </c>
      <c r="K2593" s="1" t="s">
        <v>65</v>
      </c>
      <c r="L2593" s="1" t="s">
        <v>56</v>
      </c>
      <c r="M2593" s="20">
        <v>43727</v>
      </c>
      <c r="N2593" s="21">
        <f>E2593-G2593</f>
        <v>8561.6639999999989</v>
      </c>
      <c r="O2593" s="19">
        <f>M2593-B2593</f>
        <v>0</v>
      </c>
    </row>
    <row r="2594" spans="1:15">
      <c r="A2594" s="1">
        <v>30403</v>
      </c>
      <c r="B2594" s="20">
        <v>43656</v>
      </c>
      <c r="C2594" s="1" t="s">
        <v>57</v>
      </c>
      <c r="D2594" s="1">
        <v>24</v>
      </c>
      <c r="E2594" s="1">
        <v>3834.3663999999999</v>
      </c>
      <c r="F2594" s="1" t="s">
        <v>51</v>
      </c>
      <c r="G2594" s="1">
        <v>21.4</v>
      </c>
      <c r="H2594" s="1" t="s">
        <v>88</v>
      </c>
      <c r="I2594" s="1" t="s">
        <v>70</v>
      </c>
      <c r="J2594" s="1" t="s">
        <v>54</v>
      </c>
      <c r="K2594" s="1" t="s">
        <v>82</v>
      </c>
      <c r="L2594" s="1" t="s">
        <v>56</v>
      </c>
      <c r="M2594" s="20">
        <v>43657</v>
      </c>
      <c r="N2594" s="21">
        <f>E2594-G2594</f>
        <v>3812.9663999999998</v>
      </c>
      <c r="O2594" s="19">
        <f>M2594-B2594</f>
        <v>1</v>
      </c>
    </row>
    <row r="2595" spans="1:15">
      <c r="A2595" s="1">
        <v>29317</v>
      </c>
      <c r="B2595" s="20">
        <v>43374</v>
      </c>
      <c r="C2595" s="1" t="s">
        <v>61</v>
      </c>
      <c r="D2595" s="1">
        <v>40</v>
      </c>
      <c r="E2595" s="1">
        <v>8334.9</v>
      </c>
      <c r="F2595" s="1" t="s">
        <v>77</v>
      </c>
      <c r="G2595" s="1">
        <v>25.4</v>
      </c>
      <c r="H2595" s="1" t="s">
        <v>88</v>
      </c>
      <c r="I2595" s="1" t="s">
        <v>53</v>
      </c>
      <c r="J2595" s="1" t="s">
        <v>79</v>
      </c>
      <c r="K2595" s="1" t="s">
        <v>80</v>
      </c>
      <c r="L2595" s="1" t="s">
        <v>81</v>
      </c>
      <c r="M2595" s="20">
        <v>43376</v>
      </c>
      <c r="N2595" s="21">
        <f>E2595-G2595</f>
        <v>8309.5</v>
      </c>
      <c r="O2595" s="19">
        <f>M2595-B2595</f>
        <v>2</v>
      </c>
    </row>
    <row r="2596" spans="1:15">
      <c r="A2596" s="1">
        <v>33761</v>
      </c>
      <c r="B2596" s="20">
        <v>43681</v>
      </c>
      <c r="C2596" s="1" t="s">
        <v>57</v>
      </c>
      <c r="D2596" s="1">
        <v>45</v>
      </c>
      <c r="E2596" s="1">
        <v>496.41</v>
      </c>
      <c r="F2596" s="1" t="s">
        <v>51</v>
      </c>
      <c r="G2596" s="1">
        <v>3.1</v>
      </c>
      <c r="H2596" s="1" t="s">
        <v>78</v>
      </c>
      <c r="I2596" s="1" t="s">
        <v>70</v>
      </c>
      <c r="J2596" s="1" t="s">
        <v>54</v>
      </c>
      <c r="K2596" s="1" t="s">
        <v>100</v>
      </c>
      <c r="L2596" s="1" t="s">
        <v>90</v>
      </c>
      <c r="M2596" s="20">
        <v>43682</v>
      </c>
      <c r="N2596" s="21">
        <f>E2596-G2596</f>
        <v>493.31</v>
      </c>
      <c r="O2596" s="19">
        <f>M2596-B2596</f>
        <v>1</v>
      </c>
    </row>
    <row r="2597" spans="1:15">
      <c r="A2597" s="1">
        <v>4134</v>
      </c>
      <c r="B2597" s="20">
        <v>43110</v>
      </c>
      <c r="C2597" s="1" t="s">
        <v>50</v>
      </c>
      <c r="D2597" s="1">
        <v>48</v>
      </c>
      <c r="E2597" s="1">
        <v>6851.6273000000001</v>
      </c>
      <c r="F2597" s="1" t="s">
        <v>77</v>
      </c>
      <c r="G2597" s="1">
        <v>58.6</v>
      </c>
      <c r="H2597" s="1" t="s">
        <v>95</v>
      </c>
      <c r="I2597" s="1" t="s">
        <v>74</v>
      </c>
      <c r="J2597" s="1" t="s">
        <v>79</v>
      </c>
      <c r="K2597" s="1" t="s">
        <v>128</v>
      </c>
      <c r="L2597" s="1" t="s">
        <v>115</v>
      </c>
      <c r="M2597" s="20">
        <v>43112</v>
      </c>
      <c r="N2597" s="21">
        <f>E2597-G2597</f>
        <v>6793.0272999999997</v>
      </c>
      <c r="O2597" s="19">
        <f>M2597-B2597</f>
        <v>2</v>
      </c>
    </row>
    <row r="2598" spans="1:15">
      <c r="A2598" s="1">
        <v>40321</v>
      </c>
      <c r="B2598" s="20">
        <v>42908</v>
      </c>
      <c r="C2598" s="1" t="s">
        <v>57</v>
      </c>
      <c r="D2598" s="1">
        <v>18</v>
      </c>
      <c r="E2598" s="1">
        <v>792.32429999999999</v>
      </c>
      <c r="F2598" s="1" t="s">
        <v>51</v>
      </c>
      <c r="G2598" s="1">
        <v>6.7</v>
      </c>
      <c r="H2598" s="1" t="s">
        <v>91</v>
      </c>
      <c r="I2598" s="1" t="s">
        <v>63</v>
      </c>
      <c r="J2598" s="1" t="s">
        <v>54</v>
      </c>
      <c r="K2598" s="1" t="s">
        <v>82</v>
      </c>
      <c r="L2598" s="1" t="s">
        <v>56</v>
      </c>
      <c r="M2598" s="20">
        <v>42909</v>
      </c>
      <c r="N2598" s="21">
        <f>E2598-G2598</f>
        <v>785.62429999999995</v>
      </c>
      <c r="O2598" s="19">
        <f>M2598-B2598</f>
        <v>1</v>
      </c>
    </row>
    <row r="2599" spans="1:15">
      <c r="A2599" s="1">
        <v>14274</v>
      </c>
      <c r="B2599" s="20">
        <v>42375</v>
      </c>
      <c r="C2599" s="1" t="s">
        <v>61</v>
      </c>
      <c r="D2599" s="1">
        <v>46</v>
      </c>
      <c r="E2599" s="1">
        <v>1512.86</v>
      </c>
      <c r="F2599" s="1" t="s">
        <v>69</v>
      </c>
      <c r="G2599" s="1">
        <v>15</v>
      </c>
      <c r="H2599" s="1" t="s">
        <v>91</v>
      </c>
      <c r="I2599" s="1" t="s">
        <v>63</v>
      </c>
      <c r="J2599" s="1" t="s">
        <v>54</v>
      </c>
      <c r="K2599" s="1" t="s">
        <v>82</v>
      </c>
      <c r="L2599" s="1" t="s">
        <v>66</v>
      </c>
      <c r="M2599" s="20">
        <v>42377</v>
      </c>
      <c r="N2599" s="21">
        <f>E2599-G2599</f>
        <v>1497.86</v>
      </c>
      <c r="O2599" s="19">
        <f>M2599-B2599</f>
        <v>2</v>
      </c>
    </row>
    <row r="2600" spans="1:15">
      <c r="A2600" s="1">
        <v>3493</v>
      </c>
      <c r="B2600" s="20">
        <v>42969</v>
      </c>
      <c r="C2600" s="1" t="s">
        <v>57</v>
      </c>
      <c r="D2600" s="1">
        <v>48</v>
      </c>
      <c r="E2600" s="1">
        <v>8044.39</v>
      </c>
      <c r="F2600" s="1" t="s">
        <v>51</v>
      </c>
      <c r="G2600" s="1">
        <v>7</v>
      </c>
      <c r="H2600" s="1" t="s">
        <v>93</v>
      </c>
      <c r="I2600" s="1" t="s">
        <v>70</v>
      </c>
      <c r="J2600" s="1" t="s">
        <v>64</v>
      </c>
      <c r="K2600" s="1" t="s">
        <v>71</v>
      </c>
      <c r="L2600" s="1" t="s">
        <v>56</v>
      </c>
      <c r="M2600" s="20">
        <v>42971</v>
      </c>
      <c r="N2600" s="21">
        <f>E2600-G2600</f>
        <v>8037.39</v>
      </c>
      <c r="O2600" s="19">
        <f>M2600-B2600</f>
        <v>2</v>
      </c>
    </row>
    <row r="2601" spans="1:15">
      <c r="A2601" s="1">
        <v>44261</v>
      </c>
      <c r="B2601" s="20">
        <v>43547</v>
      </c>
      <c r="C2601" s="1" t="s">
        <v>57</v>
      </c>
      <c r="D2601" s="1">
        <v>1</v>
      </c>
      <c r="E2601" s="1">
        <v>3595.52</v>
      </c>
      <c r="F2601" s="1" t="s">
        <v>77</v>
      </c>
      <c r="G2601" s="1">
        <v>9.3000000000000007</v>
      </c>
      <c r="H2601" s="1" t="s">
        <v>73</v>
      </c>
      <c r="I2601" s="1" t="s">
        <v>53</v>
      </c>
      <c r="J2601" s="1" t="s">
        <v>64</v>
      </c>
      <c r="K2601" s="1" t="s">
        <v>97</v>
      </c>
      <c r="L2601" s="1" t="s">
        <v>115</v>
      </c>
      <c r="M2601" s="20">
        <v>43548</v>
      </c>
      <c r="N2601" s="21">
        <f>E2601-G2601</f>
        <v>3586.22</v>
      </c>
      <c r="O2601" s="19">
        <f>M2601-B2601</f>
        <v>1</v>
      </c>
    </row>
    <row r="2602" spans="1:15">
      <c r="A2602" s="1">
        <v>52068</v>
      </c>
      <c r="B2602" s="20">
        <v>43477</v>
      </c>
      <c r="C2602" s="1" t="s">
        <v>61</v>
      </c>
      <c r="D2602" s="1">
        <v>31</v>
      </c>
      <c r="E2602" s="1">
        <v>174.7</v>
      </c>
      <c r="F2602" s="1" t="s">
        <v>51</v>
      </c>
      <c r="G2602" s="1">
        <v>3.2</v>
      </c>
      <c r="H2602" s="1" t="s">
        <v>91</v>
      </c>
      <c r="I2602" s="1" t="s">
        <v>53</v>
      </c>
      <c r="J2602" s="1" t="s">
        <v>54</v>
      </c>
      <c r="K2602" s="1" t="s">
        <v>55</v>
      </c>
      <c r="L2602" s="1" t="s">
        <v>56</v>
      </c>
      <c r="M2602" s="20">
        <v>43477</v>
      </c>
      <c r="N2602" s="21">
        <f>E2602-G2602</f>
        <v>171.5</v>
      </c>
      <c r="O2602" s="19">
        <f>M2602-B2602</f>
        <v>0</v>
      </c>
    </row>
    <row r="2603" spans="1:15">
      <c r="A2603" s="1">
        <v>37765</v>
      </c>
      <c r="B2603" s="20">
        <v>43793</v>
      </c>
      <c r="C2603" s="1" t="s">
        <v>85</v>
      </c>
      <c r="D2603" s="1">
        <v>18</v>
      </c>
      <c r="E2603" s="1">
        <v>701.47</v>
      </c>
      <c r="F2603" s="1" t="s">
        <v>51</v>
      </c>
      <c r="G2603" s="1">
        <v>5.4</v>
      </c>
      <c r="H2603" s="1" t="s">
        <v>91</v>
      </c>
      <c r="I2603" s="1" t="s">
        <v>63</v>
      </c>
      <c r="J2603" s="1" t="s">
        <v>54</v>
      </c>
      <c r="K2603" s="1" t="s">
        <v>101</v>
      </c>
      <c r="L2603" s="1" t="s">
        <v>56</v>
      </c>
      <c r="M2603" s="20">
        <v>43797</v>
      </c>
      <c r="N2603" s="21">
        <f>E2603-G2603</f>
        <v>696.07</v>
      </c>
      <c r="O2603" s="19">
        <f>M2603-B2603</f>
        <v>4</v>
      </c>
    </row>
    <row r="2604" spans="1:15">
      <c r="A2604" s="1">
        <v>1285</v>
      </c>
      <c r="B2604" s="20">
        <v>43616</v>
      </c>
      <c r="C2604" s="1" t="s">
        <v>50</v>
      </c>
      <c r="D2604" s="1">
        <v>27</v>
      </c>
      <c r="E2604" s="1">
        <v>4145.3100000000004</v>
      </c>
      <c r="F2604" s="1" t="s">
        <v>77</v>
      </c>
      <c r="G2604" s="1">
        <v>58.6</v>
      </c>
      <c r="H2604" s="1" t="s">
        <v>86</v>
      </c>
      <c r="I2604" s="1" t="s">
        <v>53</v>
      </c>
      <c r="J2604" s="1" t="s">
        <v>79</v>
      </c>
      <c r="K2604" s="1" t="s">
        <v>128</v>
      </c>
      <c r="L2604" s="1" t="s">
        <v>115</v>
      </c>
      <c r="M2604" s="20">
        <v>43616</v>
      </c>
      <c r="N2604" s="21">
        <f>E2604-G2604</f>
        <v>4086.7100000000005</v>
      </c>
      <c r="O2604" s="19">
        <f>M2604-B2604</f>
        <v>0</v>
      </c>
    </row>
    <row r="2605" spans="1:15">
      <c r="A2605" s="1">
        <v>31111</v>
      </c>
      <c r="B2605" s="20">
        <v>42605</v>
      </c>
      <c r="C2605" s="1" t="s">
        <v>61</v>
      </c>
      <c r="D2605" s="1">
        <v>27</v>
      </c>
      <c r="E2605" s="1">
        <v>233.19</v>
      </c>
      <c r="F2605" s="1" t="s">
        <v>51</v>
      </c>
      <c r="G2605" s="1">
        <v>6.2</v>
      </c>
      <c r="H2605" s="1" t="s">
        <v>62</v>
      </c>
      <c r="I2605" s="1" t="s">
        <v>53</v>
      </c>
      <c r="J2605" s="1" t="s">
        <v>54</v>
      </c>
      <c r="K2605" s="1" t="s">
        <v>101</v>
      </c>
      <c r="L2605" s="1" t="s">
        <v>76</v>
      </c>
      <c r="M2605" s="20">
        <v>42607</v>
      </c>
      <c r="N2605" s="21">
        <f>E2605-G2605</f>
        <v>226.99</v>
      </c>
      <c r="O2605" s="19">
        <f>M2605-B2605</f>
        <v>2</v>
      </c>
    </row>
    <row r="2606" spans="1:15">
      <c r="A2606" s="1">
        <v>35047</v>
      </c>
      <c r="B2606" s="20">
        <v>42894</v>
      </c>
      <c r="C2606" s="1" t="s">
        <v>92</v>
      </c>
      <c r="D2606" s="1">
        <v>31</v>
      </c>
      <c r="E2606" s="1">
        <v>158.54</v>
      </c>
      <c r="F2606" s="1" t="s">
        <v>51</v>
      </c>
      <c r="G2606" s="1">
        <v>0.7</v>
      </c>
      <c r="H2606" s="1" t="s">
        <v>62</v>
      </c>
      <c r="I2606" s="1" t="s">
        <v>70</v>
      </c>
      <c r="J2606" s="1" t="s">
        <v>54</v>
      </c>
      <c r="K2606" s="1" t="s">
        <v>123</v>
      </c>
      <c r="L2606" s="1" t="s">
        <v>76</v>
      </c>
      <c r="M2606" s="20">
        <v>42896</v>
      </c>
      <c r="N2606" s="21">
        <f>E2606-G2606</f>
        <v>157.84</v>
      </c>
      <c r="O2606" s="19">
        <f>M2606-B2606</f>
        <v>2</v>
      </c>
    </row>
    <row r="2607" spans="1:15">
      <c r="A2607" s="1">
        <v>28995</v>
      </c>
      <c r="B2607" s="20">
        <v>42866</v>
      </c>
      <c r="C2607" s="1" t="s">
        <v>57</v>
      </c>
      <c r="D2607" s="1">
        <v>34</v>
      </c>
      <c r="E2607" s="1">
        <v>714.06</v>
      </c>
      <c r="F2607" s="1" t="s">
        <v>51</v>
      </c>
      <c r="G2607" s="1">
        <v>9.3000000000000007</v>
      </c>
      <c r="H2607" s="1" t="s">
        <v>119</v>
      </c>
      <c r="I2607" s="1" t="s">
        <v>53</v>
      </c>
      <c r="J2607" s="1" t="s">
        <v>54</v>
      </c>
      <c r="K2607" s="1" t="s">
        <v>101</v>
      </c>
      <c r="L2607" s="1" t="s">
        <v>56</v>
      </c>
      <c r="M2607" s="20">
        <v>42867</v>
      </c>
      <c r="N2607" s="21">
        <f>E2607-G2607</f>
        <v>704.76</v>
      </c>
      <c r="O2607" s="19">
        <f>M2607-B2607</f>
        <v>1</v>
      </c>
    </row>
    <row r="2608" spans="1:15">
      <c r="A2608" s="1">
        <v>45635</v>
      </c>
      <c r="B2608" s="20">
        <v>43562</v>
      </c>
      <c r="C2608" s="1" t="s">
        <v>85</v>
      </c>
      <c r="D2608" s="1">
        <v>50</v>
      </c>
      <c r="E2608" s="1">
        <v>2159.9899999999998</v>
      </c>
      <c r="F2608" s="1" t="s">
        <v>51</v>
      </c>
      <c r="G2608" s="1">
        <v>2.1</v>
      </c>
      <c r="H2608" s="1" t="s">
        <v>52</v>
      </c>
      <c r="I2608" s="1" t="s">
        <v>53</v>
      </c>
      <c r="J2608" s="1" t="s">
        <v>64</v>
      </c>
      <c r="K2608" s="1" t="s">
        <v>71</v>
      </c>
      <c r="L2608" s="1" t="s">
        <v>90</v>
      </c>
      <c r="M2608" s="20">
        <v>43571</v>
      </c>
      <c r="N2608" s="21">
        <f>E2608-G2608</f>
        <v>2157.89</v>
      </c>
      <c r="O2608" s="19">
        <f>M2608-B2608</f>
        <v>9</v>
      </c>
    </row>
    <row r="2609" spans="1:15">
      <c r="A2609" s="1">
        <v>12868</v>
      </c>
      <c r="B2609" s="20">
        <v>43159</v>
      </c>
      <c r="C2609" s="1" t="s">
        <v>50</v>
      </c>
      <c r="D2609" s="1">
        <v>31</v>
      </c>
      <c r="E2609" s="1">
        <v>57.06</v>
      </c>
      <c r="F2609" s="1" t="s">
        <v>51</v>
      </c>
      <c r="G2609" s="1">
        <v>0.7</v>
      </c>
      <c r="H2609" s="1" t="s">
        <v>78</v>
      </c>
      <c r="I2609" s="1" t="s">
        <v>63</v>
      </c>
      <c r="J2609" s="1" t="s">
        <v>54</v>
      </c>
      <c r="K2609" s="1" t="s">
        <v>100</v>
      </c>
      <c r="L2609" s="1" t="s">
        <v>76</v>
      </c>
      <c r="M2609" s="20">
        <v>43160</v>
      </c>
      <c r="N2609" s="21">
        <f>E2609-G2609</f>
        <v>56.36</v>
      </c>
      <c r="O2609" s="19">
        <f>M2609-B2609</f>
        <v>1</v>
      </c>
    </row>
    <row r="2610" spans="1:15">
      <c r="A2610" s="1">
        <v>21319</v>
      </c>
      <c r="B2610" s="20">
        <v>42853</v>
      </c>
      <c r="C2610" s="1" t="s">
        <v>92</v>
      </c>
      <c r="D2610" s="1">
        <v>42</v>
      </c>
      <c r="E2610" s="1">
        <v>1134.56</v>
      </c>
      <c r="F2610" s="1" t="s">
        <v>77</v>
      </c>
      <c r="G2610" s="1">
        <v>16.8</v>
      </c>
      <c r="H2610" s="1" t="s">
        <v>86</v>
      </c>
      <c r="I2610" s="1" t="s">
        <v>63</v>
      </c>
      <c r="J2610" s="1" t="s">
        <v>79</v>
      </c>
      <c r="K2610" s="1" t="s">
        <v>87</v>
      </c>
      <c r="L2610" s="1" t="s">
        <v>81</v>
      </c>
      <c r="M2610" s="20">
        <v>42854</v>
      </c>
      <c r="N2610" s="21">
        <f>E2610-G2610</f>
        <v>1117.76</v>
      </c>
      <c r="O2610" s="19">
        <f>M2610-B2610</f>
        <v>1</v>
      </c>
    </row>
    <row r="2611" spans="1:15">
      <c r="A2611" s="1">
        <v>27969</v>
      </c>
      <c r="B2611" s="20">
        <v>42893</v>
      </c>
      <c r="C2611" s="1" t="s">
        <v>85</v>
      </c>
      <c r="D2611" s="1">
        <v>9</v>
      </c>
      <c r="E2611" s="1">
        <v>784.0104</v>
      </c>
      <c r="F2611" s="1" t="s">
        <v>51</v>
      </c>
      <c r="G2611" s="1">
        <v>6.6</v>
      </c>
      <c r="H2611" s="1" t="s">
        <v>95</v>
      </c>
      <c r="I2611" s="1" t="s">
        <v>70</v>
      </c>
      <c r="J2611" s="1" t="s">
        <v>64</v>
      </c>
      <c r="K2611" s="1" t="s">
        <v>71</v>
      </c>
      <c r="L2611" s="1" t="s">
        <v>56</v>
      </c>
      <c r="M2611" s="20">
        <v>42897</v>
      </c>
      <c r="N2611" s="21">
        <f>E2611-G2611</f>
        <v>777.41039999999998</v>
      </c>
      <c r="O2611" s="19">
        <f>M2611-B2611</f>
        <v>4</v>
      </c>
    </row>
    <row r="2612" spans="1:15">
      <c r="A2612" s="1">
        <v>10945</v>
      </c>
      <c r="B2612" s="20">
        <v>43467</v>
      </c>
      <c r="C2612" s="1" t="s">
        <v>92</v>
      </c>
      <c r="D2612" s="1">
        <v>14</v>
      </c>
      <c r="E2612" s="1">
        <v>1251.93</v>
      </c>
      <c r="F2612" s="1" t="s">
        <v>51</v>
      </c>
      <c r="G2612" s="1">
        <v>9.6</v>
      </c>
      <c r="H2612" s="1" t="s">
        <v>62</v>
      </c>
      <c r="I2612" s="1" t="s">
        <v>63</v>
      </c>
      <c r="J2612" s="1" t="s">
        <v>64</v>
      </c>
      <c r="K2612" s="1" t="s">
        <v>65</v>
      </c>
      <c r="L2612" s="1" t="s">
        <v>56</v>
      </c>
      <c r="M2612" s="20">
        <v>43469</v>
      </c>
      <c r="N2612" s="21">
        <f>E2612-G2612</f>
        <v>1242.3300000000002</v>
      </c>
      <c r="O2612" s="19">
        <f>M2612-B2612</f>
        <v>2</v>
      </c>
    </row>
    <row r="2613" spans="1:15">
      <c r="A2613" s="1">
        <v>12900</v>
      </c>
      <c r="B2613" s="20">
        <v>42857</v>
      </c>
      <c r="C2613" s="1" t="s">
        <v>57</v>
      </c>
      <c r="D2613" s="1">
        <v>50</v>
      </c>
      <c r="E2613" s="1">
        <v>671.02</v>
      </c>
      <c r="F2613" s="1" t="s">
        <v>51</v>
      </c>
      <c r="G2613" s="1">
        <v>5.3</v>
      </c>
      <c r="H2613" s="1" t="s">
        <v>93</v>
      </c>
      <c r="I2613" s="1" t="s">
        <v>53</v>
      </c>
      <c r="J2613" s="1" t="s">
        <v>79</v>
      </c>
      <c r="K2613" s="1" t="s">
        <v>87</v>
      </c>
      <c r="L2613" s="1" t="s">
        <v>90</v>
      </c>
      <c r="M2613" s="20">
        <v>42858</v>
      </c>
      <c r="N2613" s="21">
        <f>E2613-G2613</f>
        <v>665.72</v>
      </c>
      <c r="O2613" s="19">
        <f>M2613-B2613</f>
        <v>1</v>
      </c>
    </row>
    <row r="2614" spans="1:15">
      <c r="A2614" s="1">
        <v>7078</v>
      </c>
      <c r="B2614" s="20">
        <v>42835</v>
      </c>
      <c r="C2614" s="1" t="s">
        <v>57</v>
      </c>
      <c r="D2614" s="1">
        <v>29</v>
      </c>
      <c r="E2614" s="1">
        <v>498.11</v>
      </c>
      <c r="F2614" s="1" t="s">
        <v>69</v>
      </c>
      <c r="G2614" s="1">
        <v>9.6</v>
      </c>
      <c r="H2614" s="1" t="s">
        <v>88</v>
      </c>
      <c r="I2614" s="1" t="s">
        <v>53</v>
      </c>
      <c r="J2614" s="1" t="s">
        <v>79</v>
      </c>
      <c r="K2614" s="1" t="s">
        <v>87</v>
      </c>
      <c r="L2614" s="1" t="s">
        <v>90</v>
      </c>
      <c r="M2614" s="20">
        <v>42836</v>
      </c>
      <c r="N2614" s="21">
        <f>E2614-G2614</f>
        <v>488.51</v>
      </c>
      <c r="O2614" s="19">
        <f>M2614-B2614</f>
        <v>1</v>
      </c>
    </row>
    <row r="2615" spans="1:15">
      <c r="A2615" s="1">
        <v>38240</v>
      </c>
      <c r="B2615" s="20">
        <v>42722</v>
      </c>
      <c r="C2615" s="1" t="s">
        <v>57</v>
      </c>
      <c r="D2615" s="1">
        <v>42</v>
      </c>
      <c r="E2615" s="1">
        <v>1766.64</v>
      </c>
      <c r="F2615" s="1" t="s">
        <v>51</v>
      </c>
      <c r="G2615" s="1">
        <v>7</v>
      </c>
      <c r="H2615" s="1" t="s">
        <v>73</v>
      </c>
      <c r="I2615" s="1" t="s">
        <v>63</v>
      </c>
      <c r="J2615" s="1" t="s">
        <v>64</v>
      </c>
      <c r="K2615" s="1" t="s">
        <v>71</v>
      </c>
      <c r="L2615" s="1" t="s">
        <v>56</v>
      </c>
      <c r="M2615" s="20">
        <v>42724</v>
      </c>
      <c r="N2615" s="21">
        <f>E2615-G2615</f>
        <v>1759.64</v>
      </c>
      <c r="O2615" s="19">
        <f>M2615-B2615</f>
        <v>2</v>
      </c>
    </row>
    <row r="2616" spans="1:15">
      <c r="A2616" s="1">
        <v>56420</v>
      </c>
      <c r="B2616" s="20">
        <v>43304</v>
      </c>
      <c r="C2616" s="1" t="s">
        <v>85</v>
      </c>
      <c r="D2616" s="1">
        <v>16</v>
      </c>
      <c r="E2616" s="1">
        <v>639.26</v>
      </c>
      <c r="F2616" s="1" t="s">
        <v>51</v>
      </c>
      <c r="G2616" s="1">
        <v>4.8</v>
      </c>
      <c r="H2616" s="1" t="s">
        <v>88</v>
      </c>
      <c r="I2616" s="1" t="s">
        <v>63</v>
      </c>
      <c r="J2616" s="1" t="s">
        <v>54</v>
      </c>
      <c r="K2616" s="1" t="s">
        <v>98</v>
      </c>
      <c r="L2616" s="1" t="s">
        <v>56</v>
      </c>
      <c r="M2616" s="20">
        <v>43308</v>
      </c>
      <c r="N2616" s="21">
        <f>E2616-G2616</f>
        <v>634.46</v>
      </c>
      <c r="O2616" s="19">
        <f>M2616-B2616</f>
        <v>4</v>
      </c>
    </row>
    <row r="2617" spans="1:15">
      <c r="A2617" s="1">
        <v>21286</v>
      </c>
      <c r="B2617" s="20">
        <v>42505</v>
      </c>
      <c r="C2617" s="1" t="s">
        <v>50</v>
      </c>
      <c r="D2617" s="1">
        <v>17</v>
      </c>
      <c r="E2617" s="1">
        <v>300.02</v>
      </c>
      <c r="F2617" s="1" t="s">
        <v>69</v>
      </c>
      <c r="G2617" s="1">
        <v>7.2</v>
      </c>
      <c r="H2617" s="1" t="s">
        <v>95</v>
      </c>
      <c r="I2617" s="1" t="s">
        <v>74</v>
      </c>
      <c r="J2617" s="1" t="s">
        <v>54</v>
      </c>
      <c r="K2617" s="1" t="s">
        <v>98</v>
      </c>
      <c r="L2617" s="1" t="s">
        <v>66</v>
      </c>
      <c r="M2617" s="20">
        <v>42506</v>
      </c>
      <c r="N2617" s="21">
        <f>E2617-G2617</f>
        <v>292.82</v>
      </c>
      <c r="O2617" s="19">
        <f>M2617-B2617</f>
        <v>1</v>
      </c>
    </row>
    <row r="2618" spans="1:15">
      <c r="A2618" s="1">
        <v>19078</v>
      </c>
      <c r="B2618" s="20">
        <v>42577</v>
      </c>
      <c r="C2618" s="1" t="s">
        <v>50</v>
      </c>
      <c r="D2618" s="1">
        <v>21</v>
      </c>
      <c r="E2618" s="1">
        <v>274.05</v>
      </c>
      <c r="F2618" s="1" t="s">
        <v>51</v>
      </c>
      <c r="G2618" s="1">
        <v>5.3</v>
      </c>
      <c r="H2618" s="1" t="s">
        <v>62</v>
      </c>
      <c r="I2618" s="1" t="s">
        <v>53</v>
      </c>
      <c r="J2618" s="1" t="s">
        <v>54</v>
      </c>
      <c r="K2618" s="1" t="s">
        <v>98</v>
      </c>
      <c r="L2618" s="1" t="s">
        <v>56</v>
      </c>
      <c r="M2618" s="20">
        <v>42578</v>
      </c>
      <c r="N2618" s="21">
        <f>E2618-G2618</f>
        <v>268.75</v>
      </c>
      <c r="O2618" s="19">
        <f>M2618-B2618</f>
        <v>1</v>
      </c>
    </row>
    <row r="2619" spans="1:15">
      <c r="A2619" s="1">
        <v>32135</v>
      </c>
      <c r="B2619" s="20">
        <v>43063</v>
      </c>
      <c r="C2619" s="1" t="s">
        <v>57</v>
      </c>
      <c r="D2619" s="1">
        <v>37</v>
      </c>
      <c r="E2619" s="1">
        <v>1685.4</v>
      </c>
      <c r="F2619" s="1" t="s">
        <v>51</v>
      </c>
      <c r="G2619" s="1">
        <v>7.6</v>
      </c>
      <c r="H2619" s="1" t="s">
        <v>52</v>
      </c>
      <c r="I2619" s="1" t="s">
        <v>70</v>
      </c>
      <c r="J2619" s="1" t="s">
        <v>64</v>
      </c>
      <c r="K2619" s="1" t="s">
        <v>71</v>
      </c>
      <c r="L2619" s="1" t="s">
        <v>56</v>
      </c>
      <c r="M2619" s="20">
        <v>43065</v>
      </c>
      <c r="N2619" s="21">
        <f>E2619-G2619</f>
        <v>1677.8000000000002</v>
      </c>
      <c r="O2619" s="19">
        <f>M2619-B2619</f>
        <v>2</v>
      </c>
    </row>
    <row r="2620" spans="1:15">
      <c r="A2620" s="1">
        <v>19425</v>
      </c>
      <c r="B2620" s="20">
        <v>43732</v>
      </c>
      <c r="C2620" s="1" t="s">
        <v>61</v>
      </c>
      <c r="D2620" s="1">
        <v>34</v>
      </c>
      <c r="E2620" s="1">
        <v>224.96</v>
      </c>
      <c r="F2620" s="1" t="s">
        <v>51</v>
      </c>
      <c r="G2620" s="1">
        <v>3.9</v>
      </c>
      <c r="H2620" s="1" t="s">
        <v>88</v>
      </c>
      <c r="I2620" s="1" t="s">
        <v>70</v>
      </c>
      <c r="J2620" s="1" t="s">
        <v>54</v>
      </c>
      <c r="K2620" s="1" t="s">
        <v>75</v>
      </c>
      <c r="L2620" s="1" t="s">
        <v>90</v>
      </c>
      <c r="M2620" s="20">
        <v>43733</v>
      </c>
      <c r="N2620" s="21">
        <f>E2620-G2620</f>
        <v>221.06</v>
      </c>
      <c r="O2620" s="19">
        <f>M2620-B2620</f>
        <v>1</v>
      </c>
    </row>
    <row r="2621" spans="1:15">
      <c r="A2621" s="1">
        <v>25028</v>
      </c>
      <c r="B2621" s="20">
        <v>43104</v>
      </c>
      <c r="C2621" s="1" t="s">
        <v>50</v>
      </c>
      <c r="D2621" s="1">
        <v>5</v>
      </c>
      <c r="E2621" s="1">
        <v>510.81</v>
      </c>
      <c r="F2621" s="1" t="s">
        <v>77</v>
      </c>
      <c r="G2621" s="1">
        <v>59.7</v>
      </c>
      <c r="H2621" s="1" t="s">
        <v>88</v>
      </c>
      <c r="I2621" s="1" t="s">
        <v>70</v>
      </c>
      <c r="J2621" s="1" t="s">
        <v>79</v>
      </c>
      <c r="K2621" s="1" t="s">
        <v>128</v>
      </c>
      <c r="L2621" s="1" t="s">
        <v>115</v>
      </c>
      <c r="M2621" s="20">
        <v>43105</v>
      </c>
      <c r="N2621" s="21">
        <f>E2621-G2621</f>
        <v>451.11</v>
      </c>
      <c r="O2621" s="19">
        <f>M2621-B2621</f>
        <v>1</v>
      </c>
    </row>
    <row r="2622" spans="1:15">
      <c r="A2622" s="1">
        <v>59200</v>
      </c>
      <c r="B2622" s="20">
        <v>43442</v>
      </c>
      <c r="C2622" s="1" t="s">
        <v>92</v>
      </c>
      <c r="D2622" s="1">
        <v>28</v>
      </c>
      <c r="E2622" s="1">
        <v>374.95</v>
      </c>
      <c r="F2622" s="1" t="s">
        <v>51</v>
      </c>
      <c r="G2622" s="1">
        <v>6.2</v>
      </c>
      <c r="H2622" s="1" t="s">
        <v>52</v>
      </c>
      <c r="I2622" s="1" t="s">
        <v>70</v>
      </c>
      <c r="J2622" s="1" t="s">
        <v>54</v>
      </c>
      <c r="K2622" s="1" t="s">
        <v>100</v>
      </c>
      <c r="L2622" s="1" t="s">
        <v>90</v>
      </c>
      <c r="M2622" s="20">
        <v>43444</v>
      </c>
      <c r="N2622" s="21">
        <f>E2622-G2622</f>
        <v>368.75</v>
      </c>
      <c r="O2622" s="19">
        <f>M2622-B2622</f>
        <v>2</v>
      </c>
    </row>
    <row r="2623" spans="1:15">
      <c r="A2623" s="1">
        <v>53894</v>
      </c>
      <c r="B2623" s="20">
        <v>42557</v>
      </c>
      <c r="C2623" s="1" t="s">
        <v>50</v>
      </c>
      <c r="D2623" s="1">
        <v>37</v>
      </c>
      <c r="E2623" s="1">
        <v>2949.1</v>
      </c>
      <c r="F2623" s="1" t="s">
        <v>51</v>
      </c>
      <c r="G2623" s="1">
        <v>73.8</v>
      </c>
      <c r="H2623" s="1" t="s">
        <v>86</v>
      </c>
      <c r="I2623" s="1" t="s">
        <v>63</v>
      </c>
      <c r="J2623" s="1" t="s">
        <v>79</v>
      </c>
      <c r="K2623" s="1" t="s">
        <v>114</v>
      </c>
      <c r="L2623" s="1" t="s">
        <v>104</v>
      </c>
      <c r="M2623" s="20">
        <v>42558</v>
      </c>
      <c r="N2623" s="21">
        <f>E2623-G2623</f>
        <v>2875.2999999999997</v>
      </c>
      <c r="O2623" s="19">
        <f>M2623-B2623</f>
        <v>1</v>
      </c>
    </row>
    <row r="2624" spans="1:15">
      <c r="A2624" s="1">
        <v>14275</v>
      </c>
      <c r="B2624" s="20">
        <v>42898</v>
      </c>
      <c r="C2624" s="1" t="s">
        <v>85</v>
      </c>
      <c r="D2624" s="1">
        <v>20</v>
      </c>
      <c r="E2624" s="1">
        <v>45.18</v>
      </c>
      <c r="F2624" s="1" t="s">
        <v>51</v>
      </c>
      <c r="G2624" s="1">
        <v>1.6</v>
      </c>
      <c r="H2624" s="1" t="s">
        <v>73</v>
      </c>
      <c r="I2624" s="1" t="s">
        <v>63</v>
      </c>
      <c r="J2624" s="1" t="s">
        <v>54</v>
      </c>
      <c r="K2624" s="1" t="s">
        <v>55</v>
      </c>
      <c r="L2624" s="1" t="s">
        <v>56</v>
      </c>
      <c r="M2624" s="20">
        <v>42900</v>
      </c>
      <c r="N2624" s="21">
        <f>E2624-G2624</f>
        <v>43.58</v>
      </c>
      <c r="O2624" s="19">
        <f>M2624-B2624</f>
        <v>2</v>
      </c>
    </row>
    <row r="2625" spans="1:15">
      <c r="A2625" s="1">
        <v>8995</v>
      </c>
      <c r="B2625" s="20">
        <v>43236</v>
      </c>
      <c r="C2625" s="1" t="s">
        <v>57</v>
      </c>
      <c r="D2625" s="1">
        <v>5</v>
      </c>
      <c r="E2625" s="1">
        <v>25.85</v>
      </c>
      <c r="F2625" s="1" t="s">
        <v>69</v>
      </c>
      <c r="G2625" s="1">
        <v>1.6</v>
      </c>
      <c r="H2625" s="1" t="s">
        <v>127</v>
      </c>
      <c r="I2625" s="1" t="s">
        <v>63</v>
      </c>
      <c r="J2625" s="1" t="s">
        <v>54</v>
      </c>
      <c r="K2625" s="1" t="s">
        <v>55</v>
      </c>
      <c r="L2625" s="1" t="s">
        <v>56</v>
      </c>
      <c r="M2625" s="20">
        <v>43237</v>
      </c>
      <c r="N2625" s="21">
        <f>E2625-G2625</f>
        <v>24.25</v>
      </c>
      <c r="O2625" s="19">
        <f>M2625-B2625</f>
        <v>1</v>
      </c>
    </row>
    <row r="2626" spans="1:15">
      <c r="A2626" s="1">
        <v>9671</v>
      </c>
      <c r="B2626" s="20">
        <v>43354</v>
      </c>
      <c r="C2626" s="1" t="s">
        <v>57</v>
      </c>
      <c r="D2626" s="1">
        <v>6</v>
      </c>
      <c r="E2626" s="1">
        <v>13.49</v>
      </c>
      <c r="F2626" s="1" t="s">
        <v>51</v>
      </c>
      <c r="G2626" s="1">
        <v>1.6</v>
      </c>
      <c r="H2626" s="1" t="s">
        <v>91</v>
      </c>
      <c r="I2626" s="1" t="s">
        <v>53</v>
      </c>
      <c r="J2626" s="1" t="s">
        <v>54</v>
      </c>
      <c r="K2626" s="1" t="s">
        <v>55</v>
      </c>
      <c r="L2626" s="1" t="s">
        <v>56</v>
      </c>
      <c r="M2626" s="20">
        <v>43356</v>
      </c>
      <c r="N2626" s="21">
        <f>E2626-G2626</f>
        <v>11.89</v>
      </c>
      <c r="O2626" s="19">
        <f>M2626-B2626</f>
        <v>2</v>
      </c>
    </row>
    <row r="2627" spans="1:15">
      <c r="A2627" s="1">
        <v>5510</v>
      </c>
      <c r="B2627" s="20">
        <v>42741</v>
      </c>
      <c r="C2627" s="1" t="s">
        <v>92</v>
      </c>
      <c r="D2627" s="1">
        <v>12</v>
      </c>
      <c r="E2627" s="1">
        <v>124.53</v>
      </c>
      <c r="F2627" s="1" t="s">
        <v>51</v>
      </c>
      <c r="G2627" s="1">
        <v>2.2000000000000002</v>
      </c>
      <c r="H2627" s="1" t="s">
        <v>86</v>
      </c>
      <c r="I2627" s="1" t="s">
        <v>70</v>
      </c>
      <c r="J2627" s="1" t="s">
        <v>54</v>
      </c>
      <c r="K2627" s="1" t="s">
        <v>101</v>
      </c>
      <c r="L2627" s="1" t="s">
        <v>76</v>
      </c>
      <c r="M2627" s="20">
        <v>42744</v>
      </c>
      <c r="N2627" s="21">
        <f>E2627-G2627</f>
        <v>122.33</v>
      </c>
      <c r="O2627" s="19">
        <f>M2627-B2627</f>
        <v>3</v>
      </c>
    </row>
    <row r="2628" spans="1:15">
      <c r="A2628" s="1">
        <v>6656</v>
      </c>
      <c r="B2628" s="20">
        <v>42504</v>
      </c>
      <c r="C2628" s="1" t="s">
        <v>50</v>
      </c>
      <c r="D2628" s="1">
        <v>50</v>
      </c>
      <c r="E2628" s="1">
        <v>1960.48</v>
      </c>
      <c r="F2628" s="1" t="s">
        <v>51</v>
      </c>
      <c r="G2628" s="1">
        <v>3.2</v>
      </c>
      <c r="H2628" s="1" t="s">
        <v>52</v>
      </c>
      <c r="I2628" s="1" t="s">
        <v>74</v>
      </c>
      <c r="J2628" s="1" t="s">
        <v>54</v>
      </c>
      <c r="K2628" s="1" t="s">
        <v>55</v>
      </c>
      <c r="L2628" s="1" t="s">
        <v>56</v>
      </c>
      <c r="M2628" s="20">
        <v>42505</v>
      </c>
      <c r="N2628" s="21">
        <f>E2628-G2628</f>
        <v>1957.28</v>
      </c>
      <c r="O2628" s="19">
        <f>M2628-B2628</f>
        <v>1</v>
      </c>
    </row>
    <row r="2629" spans="1:15">
      <c r="A2629" s="1">
        <v>10630</v>
      </c>
      <c r="B2629" s="20">
        <v>42769</v>
      </c>
      <c r="C2629" s="1" t="s">
        <v>92</v>
      </c>
      <c r="D2629" s="1">
        <v>44</v>
      </c>
      <c r="E2629" s="1">
        <v>2968.01</v>
      </c>
      <c r="F2629" s="1" t="s">
        <v>77</v>
      </c>
      <c r="G2629" s="1">
        <v>39.200000000000003</v>
      </c>
      <c r="H2629" s="1" t="s">
        <v>93</v>
      </c>
      <c r="I2629" s="1" t="s">
        <v>53</v>
      </c>
      <c r="J2629" s="1" t="s">
        <v>79</v>
      </c>
      <c r="K2629" s="1" t="s">
        <v>128</v>
      </c>
      <c r="L2629" s="1" t="s">
        <v>115</v>
      </c>
      <c r="M2629" s="20">
        <v>42771</v>
      </c>
      <c r="N2629" s="21">
        <f>E2629-G2629</f>
        <v>2928.8100000000004</v>
      </c>
      <c r="O2629" s="19">
        <f>M2629-B2629</f>
        <v>2</v>
      </c>
    </row>
    <row r="2630" spans="1:15">
      <c r="A2630" s="1">
        <v>29058</v>
      </c>
      <c r="B2630" s="20">
        <v>42737</v>
      </c>
      <c r="C2630" s="1" t="s">
        <v>57</v>
      </c>
      <c r="D2630" s="1">
        <v>41</v>
      </c>
      <c r="E2630" s="1">
        <v>1082.49</v>
      </c>
      <c r="F2630" s="1" t="s">
        <v>51</v>
      </c>
      <c r="G2630" s="1">
        <v>9.4</v>
      </c>
      <c r="H2630" s="1" t="s">
        <v>99</v>
      </c>
      <c r="I2630" s="1" t="s">
        <v>63</v>
      </c>
      <c r="J2630" s="1" t="s">
        <v>54</v>
      </c>
      <c r="K2630" s="1" t="s">
        <v>82</v>
      </c>
      <c r="L2630" s="1" t="s">
        <v>56</v>
      </c>
      <c r="M2630" s="20">
        <v>42737</v>
      </c>
      <c r="N2630" s="21">
        <f>E2630-G2630</f>
        <v>1073.0899999999999</v>
      </c>
      <c r="O2630" s="19">
        <f>M2630-B2630</f>
        <v>0</v>
      </c>
    </row>
    <row r="2631" spans="1:15">
      <c r="A2631" s="1">
        <v>46050</v>
      </c>
      <c r="B2631" s="20">
        <v>42738</v>
      </c>
      <c r="C2631" s="1" t="s">
        <v>57</v>
      </c>
      <c r="D2631" s="1">
        <v>5</v>
      </c>
      <c r="E2631" s="1">
        <v>2406.48</v>
      </c>
      <c r="F2631" s="1" t="s">
        <v>51</v>
      </c>
      <c r="G2631" s="1">
        <v>26.2</v>
      </c>
      <c r="H2631" s="1" t="s">
        <v>52</v>
      </c>
      <c r="I2631" s="1" t="s">
        <v>70</v>
      </c>
      <c r="J2631" s="1" t="s">
        <v>64</v>
      </c>
      <c r="K2631" s="1" t="s">
        <v>96</v>
      </c>
      <c r="L2631" s="1" t="s">
        <v>104</v>
      </c>
      <c r="M2631" s="20">
        <v>42739</v>
      </c>
      <c r="N2631" s="21">
        <f>E2631-G2631</f>
        <v>2380.2800000000002</v>
      </c>
      <c r="O2631" s="19">
        <f>M2631-B2631</f>
        <v>1</v>
      </c>
    </row>
    <row r="2632" spans="1:15">
      <c r="A2632" s="1">
        <v>36262</v>
      </c>
      <c r="B2632" s="20">
        <v>42942</v>
      </c>
      <c r="C2632" s="1" t="s">
        <v>61</v>
      </c>
      <c r="D2632" s="1">
        <v>23</v>
      </c>
      <c r="E2632" s="1">
        <v>175.5</v>
      </c>
      <c r="F2632" s="1" t="s">
        <v>69</v>
      </c>
      <c r="G2632" s="1">
        <v>6.6</v>
      </c>
      <c r="H2632" s="1" t="s">
        <v>88</v>
      </c>
      <c r="I2632" s="1" t="s">
        <v>53</v>
      </c>
      <c r="J2632" s="1" t="s">
        <v>54</v>
      </c>
      <c r="K2632" s="1" t="s">
        <v>101</v>
      </c>
      <c r="L2632" s="1" t="s">
        <v>56</v>
      </c>
      <c r="M2632" s="20">
        <v>42943</v>
      </c>
      <c r="N2632" s="21">
        <f>E2632-G2632</f>
        <v>168.9</v>
      </c>
      <c r="O2632" s="19">
        <f>M2632-B2632</f>
        <v>1</v>
      </c>
    </row>
    <row r="2633" spans="1:15">
      <c r="A2633" s="1">
        <v>38017</v>
      </c>
      <c r="B2633" s="20">
        <v>42935</v>
      </c>
      <c r="C2633" s="1" t="s">
        <v>85</v>
      </c>
      <c r="D2633" s="1">
        <v>27</v>
      </c>
      <c r="E2633" s="1">
        <v>3045.6062999999999</v>
      </c>
      <c r="F2633" s="1" t="s">
        <v>51</v>
      </c>
      <c r="G2633" s="1">
        <v>8.1999999999999993</v>
      </c>
      <c r="H2633" s="1" t="s">
        <v>73</v>
      </c>
      <c r="I2633" s="1" t="s">
        <v>70</v>
      </c>
      <c r="J2633" s="1" t="s">
        <v>64</v>
      </c>
      <c r="K2633" s="1" t="s">
        <v>65</v>
      </c>
      <c r="L2633" s="1" t="s">
        <v>56</v>
      </c>
      <c r="M2633" s="20">
        <v>42942</v>
      </c>
      <c r="N2633" s="21">
        <f>E2633-G2633</f>
        <v>3037.4063000000001</v>
      </c>
      <c r="O2633" s="19">
        <f>M2633-B2633</f>
        <v>7</v>
      </c>
    </row>
    <row r="2634" spans="1:15">
      <c r="A2634" s="1">
        <v>34435</v>
      </c>
      <c r="B2634" s="20">
        <v>42586</v>
      </c>
      <c r="C2634" s="1" t="s">
        <v>85</v>
      </c>
      <c r="D2634" s="1">
        <v>42</v>
      </c>
      <c r="E2634" s="1">
        <v>478.68</v>
      </c>
      <c r="F2634" s="1" t="s">
        <v>51</v>
      </c>
      <c r="G2634" s="1">
        <v>3.1</v>
      </c>
      <c r="H2634" s="1" t="s">
        <v>73</v>
      </c>
      <c r="I2634" s="1" t="s">
        <v>63</v>
      </c>
      <c r="J2634" s="1" t="s">
        <v>54</v>
      </c>
      <c r="K2634" s="1" t="s">
        <v>100</v>
      </c>
      <c r="L2634" s="1" t="s">
        <v>90</v>
      </c>
      <c r="M2634" s="20">
        <v>42588</v>
      </c>
      <c r="N2634" s="21">
        <f>E2634-G2634</f>
        <v>475.58</v>
      </c>
      <c r="O2634" s="19">
        <f>M2634-B2634</f>
        <v>2</v>
      </c>
    </row>
    <row r="2635" spans="1:15">
      <c r="A2635" s="1">
        <v>16806</v>
      </c>
      <c r="B2635" s="20">
        <v>42902</v>
      </c>
      <c r="C2635" s="1" t="s">
        <v>57</v>
      </c>
      <c r="D2635" s="1">
        <v>4</v>
      </c>
      <c r="E2635" s="1">
        <v>179.09</v>
      </c>
      <c r="F2635" s="1" t="s">
        <v>51</v>
      </c>
      <c r="G2635" s="1">
        <v>4.3</v>
      </c>
      <c r="H2635" s="1" t="s">
        <v>73</v>
      </c>
      <c r="I2635" s="1" t="s">
        <v>70</v>
      </c>
      <c r="J2635" s="1" t="s">
        <v>64</v>
      </c>
      <c r="K2635" s="1" t="s">
        <v>71</v>
      </c>
      <c r="L2635" s="1" t="s">
        <v>56</v>
      </c>
      <c r="M2635" s="20">
        <v>42903</v>
      </c>
      <c r="N2635" s="21">
        <f>E2635-G2635</f>
        <v>174.79</v>
      </c>
      <c r="O2635" s="19">
        <f>M2635-B2635</f>
        <v>1</v>
      </c>
    </row>
    <row r="2636" spans="1:15">
      <c r="A2636" s="1">
        <v>59047</v>
      </c>
      <c r="B2636" s="20">
        <v>43127</v>
      </c>
      <c r="C2636" s="1" t="s">
        <v>61</v>
      </c>
      <c r="D2636" s="1">
        <v>10</v>
      </c>
      <c r="E2636" s="1">
        <v>285.63</v>
      </c>
      <c r="F2636" s="1" t="s">
        <v>51</v>
      </c>
      <c r="G2636" s="1">
        <v>2.1</v>
      </c>
      <c r="H2636" s="1" t="s">
        <v>119</v>
      </c>
      <c r="I2636" s="1" t="s">
        <v>53</v>
      </c>
      <c r="J2636" s="1" t="s">
        <v>64</v>
      </c>
      <c r="K2636" s="1" t="s">
        <v>71</v>
      </c>
      <c r="L2636" s="1" t="s">
        <v>90</v>
      </c>
      <c r="M2636" s="20">
        <v>43127</v>
      </c>
      <c r="N2636" s="21">
        <f>E2636-G2636</f>
        <v>283.52999999999997</v>
      </c>
      <c r="O2636" s="19">
        <f>M2636-B2636</f>
        <v>0</v>
      </c>
    </row>
    <row r="2637" spans="1:15">
      <c r="A2637" s="1">
        <v>41926</v>
      </c>
      <c r="B2637" s="20">
        <v>43135</v>
      </c>
      <c r="C2637" s="1" t="s">
        <v>57</v>
      </c>
      <c r="D2637" s="1">
        <v>43</v>
      </c>
      <c r="E2637" s="1">
        <v>1672.08</v>
      </c>
      <c r="F2637" s="1" t="s">
        <v>51</v>
      </c>
      <c r="G2637" s="1">
        <v>8.8000000000000007</v>
      </c>
      <c r="H2637" s="1" t="s">
        <v>52</v>
      </c>
      <c r="I2637" s="1" t="s">
        <v>74</v>
      </c>
      <c r="J2637" s="1" t="s">
        <v>54</v>
      </c>
      <c r="K2637" s="1" t="s">
        <v>82</v>
      </c>
      <c r="L2637" s="1" t="s">
        <v>56</v>
      </c>
      <c r="M2637" s="20">
        <v>43135</v>
      </c>
      <c r="N2637" s="21">
        <f>E2637-G2637</f>
        <v>1663.28</v>
      </c>
      <c r="O2637" s="19">
        <f>M2637-B2637</f>
        <v>0</v>
      </c>
    </row>
    <row r="2638" spans="1:15">
      <c r="A2638" s="1">
        <v>28161</v>
      </c>
      <c r="B2638" s="20">
        <v>42535</v>
      </c>
      <c r="C2638" s="1" t="s">
        <v>61</v>
      </c>
      <c r="D2638" s="1">
        <v>10</v>
      </c>
      <c r="E2638" s="1">
        <v>838.97</v>
      </c>
      <c r="F2638" s="1" t="s">
        <v>77</v>
      </c>
      <c r="G2638" s="1">
        <v>50</v>
      </c>
      <c r="H2638" s="1" t="s">
        <v>78</v>
      </c>
      <c r="I2638" s="1" t="s">
        <v>63</v>
      </c>
      <c r="J2638" s="1" t="s">
        <v>79</v>
      </c>
      <c r="K2638" s="1" t="s">
        <v>128</v>
      </c>
      <c r="L2638" s="1" t="s">
        <v>115</v>
      </c>
      <c r="M2638" s="20">
        <v>42536</v>
      </c>
      <c r="N2638" s="21">
        <f>E2638-G2638</f>
        <v>788.97</v>
      </c>
      <c r="O2638" s="19">
        <f>M2638-B2638</f>
        <v>1</v>
      </c>
    </row>
    <row r="2639" spans="1:15">
      <c r="A2639" s="1">
        <v>43044</v>
      </c>
      <c r="B2639" s="20">
        <v>42659</v>
      </c>
      <c r="C2639" s="1" t="s">
        <v>92</v>
      </c>
      <c r="D2639" s="1">
        <v>23</v>
      </c>
      <c r="E2639" s="1">
        <v>110.75</v>
      </c>
      <c r="F2639" s="1" t="s">
        <v>51</v>
      </c>
      <c r="G2639" s="1">
        <v>5.8</v>
      </c>
      <c r="H2639" s="1" t="s">
        <v>88</v>
      </c>
      <c r="I2639" s="1" t="s">
        <v>70</v>
      </c>
      <c r="J2639" s="1" t="s">
        <v>54</v>
      </c>
      <c r="K2639" s="1" t="s">
        <v>55</v>
      </c>
      <c r="L2639" s="1" t="s">
        <v>56</v>
      </c>
      <c r="M2639" s="20">
        <v>42661</v>
      </c>
      <c r="N2639" s="21">
        <f>E2639-G2639</f>
        <v>104.95</v>
      </c>
      <c r="O2639" s="19">
        <f>M2639-B2639</f>
        <v>2</v>
      </c>
    </row>
    <row r="2640" spans="1:15">
      <c r="A2640" s="1">
        <v>20451</v>
      </c>
      <c r="B2640" s="20">
        <v>43610</v>
      </c>
      <c r="C2640" s="1" t="s">
        <v>50</v>
      </c>
      <c r="D2640" s="1">
        <v>17</v>
      </c>
      <c r="E2640" s="1">
        <v>9790.6</v>
      </c>
      <c r="F2640" s="1" t="s">
        <v>77</v>
      </c>
      <c r="G2640" s="1">
        <v>48.9</v>
      </c>
      <c r="H2640" s="1" t="s">
        <v>52</v>
      </c>
      <c r="I2640" s="1" t="s">
        <v>53</v>
      </c>
      <c r="J2640" s="1" t="s">
        <v>79</v>
      </c>
      <c r="K2640" s="1" t="s">
        <v>114</v>
      </c>
      <c r="L2640" s="1" t="s">
        <v>115</v>
      </c>
      <c r="M2640" s="20">
        <v>43612</v>
      </c>
      <c r="N2640" s="21">
        <f>E2640-G2640</f>
        <v>9741.7000000000007</v>
      </c>
      <c r="O2640" s="19">
        <f>M2640-B2640</f>
        <v>2</v>
      </c>
    </row>
    <row r="2641" spans="1:15">
      <c r="A2641" s="1">
        <v>28807</v>
      </c>
      <c r="B2641" s="20">
        <v>43189</v>
      </c>
      <c r="C2641" s="1" t="s">
        <v>57</v>
      </c>
      <c r="D2641" s="1">
        <v>9</v>
      </c>
      <c r="E2641" s="1">
        <v>63.5</v>
      </c>
      <c r="F2641" s="1" t="s">
        <v>69</v>
      </c>
      <c r="G2641" s="1">
        <v>8.9</v>
      </c>
      <c r="H2641" s="1" t="s">
        <v>95</v>
      </c>
      <c r="I2641" s="1" t="s">
        <v>63</v>
      </c>
      <c r="J2641" s="1" t="s">
        <v>54</v>
      </c>
      <c r="K2641" s="1" t="s">
        <v>101</v>
      </c>
      <c r="L2641" s="1" t="s">
        <v>56</v>
      </c>
      <c r="M2641" s="20">
        <v>43190</v>
      </c>
      <c r="N2641" s="21">
        <f>E2641-G2641</f>
        <v>54.6</v>
      </c>
      <c r="O2641" s="19">
        <f>M2641-B2641</f>
        <v>1</v>
      </c>
    </row>
    <row r="2642" spans="1:15">
      <c r="A2642" s="1">
        <v>11392</v>
      </c>
      <c r="B2642" s="20">
        <v>42617</v>
      </c>
      <c r="C2642" s="1" t="s">
        <v>85</v>
      </c>
      <c r="D2642" s="1">
        <v>28</v>
      </c>
      <c r="E2642" s="1">
        <v>137.69999999999999</v>
      </c>
      <c r="F2642" s="1" t="s">
        <v>51</v>
      </c>
      <c r="G2642" s="1">
        <v>1.6</v>
      </c>
      <c r="H2642" s="1" t="s">
        <v>73</v>
      </c>
      <c r="I2642" s="1" t="s">
        <v>53</v>
      </c>
      <c r="J2642" s="1" t="s">
        <v>54</v>
      </c>
      <c r="K2642" s="1" t="s">
        <v>55</v>
      </c>
      <c r="L2642" s="1" t="s">
        <v>56</v>
      </c>
      <c r="M2642" s="20">
        <v>42619</v>
      </c>
      <c r="N2642" s="21">
        <f>E2642-G2642</f>
        <v>136.1</v>
      </c>
      <c r="O2642" s="19">
        <f>M2642-B2642</f>
        <v>2</v>
      </c>
    </row>
    <row r="2643" spans="1:15">
      <c r="A2643" s="1">
        <v>19777</v>
      </c>
      <c r="B2643" s="20">
        <v>43757</v>
      </c>
      <c r="C2643" s="1" t="s">
        <v>61</v>
      </c>
      <c r="D2643" s="1">
        <v>22</v>
      </c>
      <c r="E2643" s="1">
        <v>344.44</v>
      </c>
      <c r="F2643" s="1" t="s">
        <v>51</v>
      </c>
      <c r="G2643" s="1">
        <v>9</v>
      </c>
      <c r="H2643" s="1" t="s">
        <v>52</v>
      </c>
      <c r="I2643" s="1" t="s">
        <v>53</v>
      </c>
      <c r="J2643" s="1" t="s">
        <v>54</v>
      </c>
      <c r="K2643" s="1" t="s">
        <v>55</v>
      </c>
      <c r="L2643" s="1" t="s">
        <v>56</v>
      </c>
      <c r="M2643" s="20">
        <v>43757</v>
      </c>
      <c r="N2643" s="21">
        <f>E2643-G2643</f>
        <v>335.44</v>
      </c>
      <c r="O2643" s="19">
        <f>M2643-B2643</f>
        <v>0</v>
      </c>
    </row>
    <row r="2644" spans="1:15">
      <c r="A2644" s="1">
        <v>30243</v>
      </c>
      <c r="B2644" s="20">
        <v>42859</v>
      </c>
      <c r="C2644" s="1" t="s">
        <v>50</v>
      </c>
      <c r="D2644" s="1">
        <v>44</v>
      </c>
      <c r="E2644" s="1">
        <v>2605.79</v>
      </c>
      <c r="F2644" s="1" t="s">
        <v>51</v>
      </c>
      <c r="G2644" s="1">
        <v>3.7</v>
      </c>
      <c r="H2644" s="1" t="s">
        <v>119</v>
      </c>
      <c r="I2644" s="1" t="s">
        <v>53</v>
      </c>
      <c r="J2644" s="1" t="s">
        <v>54</v>
      </c>
      <c r="K2644" s="1" t="s">
        <v>98</v>
      </c>
      <c r="L2644" s="1" t="s">
        <v>56</v>
      </c>
      <c r="M2644" s="20">
        <v>42861</v>
      </c>
      <c r="N2644" s="21">
        <f>E2644-G2644</f>
        <v>2602.09</v>
      </c>
      <c r="O2644" s="19">
        <f>M2644-B2644</f>
        <v>2</v>
      </c>
    </row>
    <row r="2645" spans="1:15">
      <c r="A2645" s="1">
        <v>7175</v>
      </c>
      <c r="B2645" s="20">
        <v>42772</v>
      </c>
      <c r="C2645" s="1" t="s">
        <v>50</v>
      </c>
      <c r="D2645" s="1">
        <v>10</v>
      </c>
      <c r="E2645" s="1">
        <v>800.63</v>
      </c>
      <c r="F2645" s="1" t="s">
        <v>77</v>
      </c>
      <c r="G2645" s="1">
        <v>28.6</v>
      </c>
      <c r="H2645" s="1" t="s">
        <v>99</v>
      </c>
      <c r="I2645" s="1" t="s">
        <v>53</v>
      </c>
      <c r="J2645" s="1" t="s">
        <v>79</v>
      </c>
      <c r="K2645" s="1" t="s">
        <v>128</v>
      </c>
      <c r="L2645" s="1" t="s">
        <v>115</v>
      </c>
      <c r="M2645" s="20">
        <v>42774</v>
      </c>
      <c r="N2645" s="21">
        <f>E2645-G2645</f>
        <v>772.03</v>
      </c>
      <c r="O2645" s="19">
        <f>M2645-B2645</f>
        <v>2</v>
      </c>
    </row>
    <row r="2646" spans="1:15">
      <c r="A2646" s="1">
        <v>17956</v>
      </c>
      <c r="B2646" s="20">
        <v>42951</v>
      </c>
      <c r="C2646" s="1" t="s">
        <v>50</v>
      </c>
      <c r="D2646" s="1">
        <v>17</v>
      </c>
      <c r="E2646" s="1">
        <v>2048.6799999999998</v>
      </c>
      <c r="F2646" s="1" t="s">
        <v>51</v>
      </c>
      <c r="G2646" s="1">
        <v>9.1999999999999993</v>
      </c>
      <c r="H2646" s="1" t="s">
        <v>52</v>
      </c>
      <c r="I2646" s="1" t="s">
        <v>53</v>
      </c>
      <c r="J2646" s="1" t="s">
        <v>54</v>
      </c>
      <c r="K2646" s="1" t="s">
        <v>82</v>
      </c>
      <c r="L2646" s="1" t="s">
        <v>56</v>
      </c>
      <c r="M2646" s="20">
        <v>42952</v>
      </c>
      <c r="N2646" s="21">
        <f>E2646-G2646</f>
        <v>2039.4799999999998</v>
      </c>
      <c r="O2646" s="19">
        <f>M2646-B2646</f>
        <v>1</v>
      </c>
    </row>
    <row r="2647" spans="1:15">
      <c r="A2647" s="1">
        <v>5635</v>
      </c>
      <c r="B2647" s="20">
        <v>43692</v>
      </c>
      <c r="C2647" s="1" t="s">
        <v>92</v>
      </c>
      <c r="D2647" s="1">
        <v>17</v>
      </c>
      <c r="E2647" s="1">
        <v>212.69</v>
      </c>
      <c r="F2647" s="1" t="s">
        <v>51</v>
      </c>
      <c r="G2647" s="1">
        <v>7.7</v>
      </c>
      <c r="H2647" s="1" t="s">
        <v>99</v>
      </c>
      <c r="I2647" s="1" t="s">
        <v>53</v>
      </c>
      <c r="J2647" s="1" t="s">
        <v>54</v>
      </c>
      <c r="K2647" s="1" t="s">
        <v>55</v>
      </c>
      <c r="L2647" s="1" t="s">
        <v>56</v>
      </c>
      <c r="M2647" s="20">
        <v>43694</v>
      </c>
      <c r="N2647" s="21">
        <f>E2647-G2647</f>
        <v>204.99</v>
      </c>
      <c r="O2647" s="19">
        <f>M2647-B2647</f>
        <v>2</v>
      </c>
    </row>
    <row r="2648" spans="1:15">
      <c r="A2648" s="1">
        <v>14114</v>
      </c>
      <c r="B2648" s="20">
        <v>42465</v>
      </c>
      <c r="C2648" s="1" t="s">
        <v>50</v>
      </c>
      <c r="D2648" s="1">
        <v>41</v>
      </c>
      <c r="E2648" s="1">
        <v>258.83</v>
      </c>
      <c r="F2648" s="1" t="s">
        <v>51</v>
      </c>
      <c r="G2648" s="1">
        <v>6.3</v>
      </c>
      <c r="H2648" s="1" t="s">
        <v>78</v>
      </c>
      <c r="I2648" s="1" t="s">
        <v>74</v>
      </c>
      <c r="J2648" s="1" t="s">
        <v>79</v>
      </c>
      <c r="K2648" s="1" t="s">
        <v>87</v>
      </c>
      <c r="L2648" s="1" t="s">
        <v>66</v>
      </c>
      <c r="M2648" s="20">
        <v>42465</v>
      </c>
      <c r="N2648" s="21">
        <f>E2648-G2648</f>
        <v>252.52999999999997</v>
      </c>
      <c r="O2648" s="19">
        <f>M2648-B2648</f>
        <v>0</v>
      </c>
    </row>
    <row r="2649" spans="1:15">
      <c r="A2649" s="1">
        <v>56291</v>
      </c>
      <c r="B2649" s="20">
        <v>43725</v>
      </c>
      <c r="C2649" s="1" t="s">
        <v>61</v>
      </c>
      <c r="D2649" s="1">
        <v>47</v>
      </c>
      <c r="E2649" s="1">
        <v>1284.749</v>
      </c>
      <c r="F2649" s="1" t="s">
        <v>51</v>
      </c>
      <c r="G2649" s="1">
        <v>9.4</v>
      </c>
      <c r="H2649" s="1" t="s">
        <v>78</v>
      </c>
      <c r="I2649" s="1" t="s">
        <v>53</v>
      </c>
      <c r="J2649" s="1" t="s">
        <v>54</v>
      </c>
      <c r="K2649" s="1" t="s">
        <v>82</v>
      </c>
      <c r="L2649" s="1" t="s">
        <v>56</v>
      </c>
      <c r="M2649" s="20">
        <v>43726</v>
      </c>
      <c r="N2649" s="21">
        <f>E2649-G2649</f>
        <v>1275.3489999999999</v>
      </c>
      <c r="O2649" s="19">
        <f>M2649-B2649</f>
        <v>1</v>
      </c>
    </row>
    <row r="2650" spans="1:15">
      <c r="A2650" s="1">
        <v>36416</v>
      </c>
      <c r="B2650" s="20">
        <v>42703</v>
      </c>
      <c r="C2650" s="1" t="s">
        <v>85</v>
      </c>
      <c r="D2650" s="1">
        <v>46</v>
      </c>
      <c r="E2650" s="1">
        <v>141.25</v>
      </c>
      <c r="F2650" s="1" t="s">
        <v>51</v>
      </c>
      <c r="G2650" s="1">
        <v>1.1000000000000001</v>
      </c>
      <c r="H2650" s="1" t="s">
        <v>52</v>
      </c>
      <c r="I2650" s="1" t="s">
        <v>53</v>
      </c>
      <c r="J2650" s="1" t="s">
        <v>54</v>
      </c>
      <c r="K2650" s="1" t="s">
        <v>100</v>
      </c>
      <c r="L2650" s="1" t="s">
        <v>76</v>
      </c>
      <c r="M2650" s="20">
        <v>42707</v>
      </c>
      <c r="N2650" s="21">
        <f>E2650-G2650</f>
        <v>140.15</v>
      </c>
      <c r="O2650" s="19">
        <f>M2650-B2650</f>
        <v>4</v>
      </c>
    </row>
    <row r="2651" spans="1:15">
      <c r="A2651" s="1">
        <v>30848</v>
      </c>
      <c r="B2651" s="20">
        <v>43220</v>
      </c>
      <c r="C2651" s="1" t="s">
        <v>92</v>
      </c>
      <c r="D2651" s="1">
        <v>13</v>
      </c>
      <c r="E2651" s="1">
        <v>4626.99</v>
      </c>
      <c r="F2651" s="1" t="s">
        <v>77</v>
      </c>
      <c r="G2651" s="1">
        <v>43</v>
      </c>
      <c r="H2651" s="1" t="s">
        <v>95</v>
      </c>
      <c r="I2651" s="1" t="s">
        <v>53</v>
      </c>
      <c r="J2651" s="1" t="s">
        <v>79</v>
      </c>
      <c r="K2651" s="1" t="s">
        <v>114</v>
      </c>
      <c r="L2651" s="1" t="s">
        <v>115</v>
      </c>
      <c r="M2651" s="20">
        <v>43222</v>
      </c>
      <c r="N2651" s="21">
        <f>E2651-G2651</f>
        <v>4583.99</v>
      </c>
      <c r="O2651" s="19">
        <f>M2651-B2651</f>
        <v>2</v>
      </c>
    </row>
    <row r="2652" spans="1:15">
      <c r="A2652" s="1">
        <v>59781</v>
      </c>
      <c r="B2652" s="20">
        <v>43811</v>
      </c>
      <c r="C2652" s="1" t="s">
        <v>61</v>
      </c>
      <c r="D2652" s="1">
        <v>43</v>
      </c>
      <c r="E2652" s="1">
        <v>280.48</v>
      </c>
      <c r="F2652" s="1" t="s">
        <v>69</v>
      </c>
      <c r="G2652" s="1">
        <v>5.7</v>
      </c>
      <c r="H2652" s="1" t="s">
        <v>73</v>
      </c>
      <c r="I2652" s="1" t="s">
        <v>53</v>
      </c>
      <c r="J2652" s="1" t="s">
        <v>54</v>
      </c>
      <c r="K2652" s="1" t="s">
        <v>84</v>
      </c>
      <c r="L2652" s="1" t="s">
        <v>56</v>
      </c>
      <c r="M2652" s="20">
        <v>43812</v>
      </c>
      <c r="N2652" s="21">
        <f>E2652-G2652</f>
        <v>274.78000000000003</v>
      </c>
      <c r="O2652" s="19">
        <f>M2652-B2652</f>
        <v>1</v>
      </c>
    </row>
    <row r="2653" spans="1:15">
      <c r="A2653" s="1">
        <v>48487</v>
      </c>
      <c r="B2653" s="20">
        <v>42745</v>
      </c>
      <c r="C2653" s="1" t="s">
        <v>85</v>
      </c>
      <c r="D2653" s="1">
        <v>27</v>
      </c>
      <c r="E2653" s="1">
        <v>385.95</v>
      </c>
      <c r="F2653" s="1" t="s">
        <v>51</v>
      </c>
      <c r="G2653" s="1">
        <v>1.6</v>
      </c>
      <c r="H2653" s="1" t="s">
        <v>78</v>
      </c>
      <c r="I2653" s="1" t="s">
        <v>70</v>
      </c>
      <c r="J2653" s="1" t="s">
        <v>54</v>
      </c>
      <c r="K2653" s="1" t="s">
        <v>55</v>
      </c>
      <c r="L2653" s="1" t="s">
        <v>56</v>
      </c>
      <c r="M2653" s="20">
        <v>42747</v>
      </c>
      <c r="N2653" s="21">
        <f>E2653-G2653</f>
        <v>384.34999999999997</v>
      </c>
      <c r="O2653" s="19">
        <f>M2653-B2653</f>
        <v>2</v>
      </c>
    </row>
    <row r="2654" spans="1:15">
      <c r="A2654" s="1">
        <v>45632</v>
      </c>
      <c r="B2654" s="20">
        <v>42864</v>
      </c>
      <c r="C2654" s="1" t="s">
        <v>61</v>
      </c>
      <c r="D2654" s="1">
        <v>50</v>
      </c>
      <c r="E2654" s="1">
        <v>473.27</v>
      </c>
      <c r="F2654" s="1" t="s">
        <v>51</v>
      </c>
      <c r="G2654" s="1">
        <v>1</v>
      </c>
      <c r="H2654" s="1" t="s">
        <v>52</v>
      </c>
      <c r="I2654" s="1" t="s">
        <v>74</v>
      </c>
      <c r="J2654" s="1" t="s">
        <v>79</v>
      </c>
      <c r="K2654" s="1" t="s">
        <v>87</v>
      </c>
      <c r="L2654" s="1" t="s">
        <v>76</v>
      </c>
      <c r="M2654" s="20">
        <v>42865</v>
      </c>
      <c r="N2654" s="21">
        <f>E2654-G2654</f>
        <v>472.27</v>
      </c>
      <c r="O2654" s="19">
        <f>M2654-B2654</f>
        <v>1</v>
      </c>
    </row>
    <row r="2655" spans="1:15">
      <c r="A2655" s="1">
        <v>11335</v>
      </c>
      <c r="B2655" s="20">
        <v>42663</v>
      </c>
      <c r="C2655" s="1" t="s">
        <v>57</v>
      </c>
      <c r="D2655" s="1">
        <v>8</v>
      </c>
      <c r="E2655" s="1">
        <v>987.04</v>
      </c>
      <c r="F2655" s="1" t="s">
        <v>77</v>
      </c>
      <c r="G2655" s="1">
        <v>15</v>
      </c>
      <c r="H2655" s="1" t="s">
        <v>91</v>
      </c>
      <c r="I2655" s="1" t="s">
        <v>53</v>
      </c>
      <c r="J2655" s="1" t="s">
        <v>64</v>
      </c>
      <c r="K2655" s="1" t="s">
        <v>97</v>
      </c>
      <c r="L2655" s="1" t="s">
        <v>81</v>
      </c>
      <c r="M2655" s="20">
        <v>42665</v>
      </c>
      <c r="N2655" s="21">
        <f>E2655-G2655</f>
        <v>972.04</v>
      </c>
      <c r="O2655" s="19">
        <f>M2655-B2655</f>
        <v>2</v>
      </c>
    </row>
    <row r="2656" spans="1:15">
      <c r="A2656" s="1">
        <v>21892</v>
      </c>
      <c r="B2656" s="20">
        <v>42919</v>
      </c>
      <c r="C2656" s="1" t="s">
        <v>57</v>
      </c>
      <c r="D2656" s="1">
        <v>6</v>
      </c>
      <c r="E2656" s="1">
        <v>37.321599999999997</v>
      </c>
      <c r="F2656" s="1" t="s">
        <v>51</v>
      </c>
      <c r="G2656" s="1">
        <v>5.3</v>
      </c>
      <c r="H2656" s="1" t="s">
        <v>73</v>
      </c>
      <c r="I2656" s="1" t="s">
        <v>53</v>
      </c>
      <c r="J2656" s="1" t="s">
        <v>54</v>
      </c>
      <c r="K2656" s="1" t="s">
        <v>55</v>
      </c>
      <c r="L2656" s="1" t="s">
        <v>56</v>
      </c>
      <c r="M2656" s="20">
        <v>42921</v>
      </c>
      <c r="N2656" s="21">
        <f>E2656-G2656</f>
        <v>32.021599999999999</v>
      </c>
      <c r="O2656" s="19">
        <f>M2656-B2656</f>
        <v>2</v>
      </c>
    </row>
    <row r="2657" spans="1:15">
      <c r="A2657" s="1">
        <v>9249</v>
      </c>
      <c r="B2657" s="20">
        <v>42873</v>
      </c>
      <c r="C2657" s="1" t="s">
        <v>57</v>
      </c>
      <c r="D2657" s="1">
        <v>35</v>
      </c>
      <c r="E2657" s="1">
        <v>3699.59</v>
      </c>
      <c r="F2657" s="1" t="s">
        <v>77</v>
      </c>
      <c r="G2657" s="1">
        <v>55.6</v>
      </c>
      <c r="H2657" s="1" t="s">
        <v>88</v>
      </c>
      <c r="I2657" s="1" t="s">
        <v>74</v>
      </c>
      <c r="J2657" s="1" t="s">
        <v>79</v>
      </c>
      <c r="K2657" s="1" t="s">
        <v>114</v>
      </c>
      <c r="L2657" s="1" t="s">
        <v>115</v>
      </c>
      <c r="M2657" s="20">
        <v>42875</v>
      </c>
      <c r="N2657" s="21">
        <f>E2657-G2657</f>
        <v>3643.9900000000002</v>
      </c>
      <c r="O2657" s="19">
        <f>M2657-B2657</f>
        <v>2</v>
      </c>
    </row>
    <row r="2658" spans="1:15">
      <c r="A2658" s="1">
        <v>1542</v>
      </c>
      <c r="B2658" s="20">
        <v>42991</v>
      </c>
      <c r="C2658" s="1" t="s">
        <v>92</v>
      </c>
      <c r="D2658" s="1">
        <v>13</v>
      </c>
      <c r="E2658" s="1">
        <v>479.36</v>
      </c>
      <c r="F2658" s="1" t="s">
        <v>51</v>
      </c>
      <c r="G2658" s="1">
        <v>6.8</v>
      </c>
      <c r="H2658" s="1" t="s">
        <v>99</v>
      </c>
      <c r="I2658" s="1" t="s">
        <v>63</v>
      </c>
      <c r="J2658" s="1" t="s">
        <v>54</v>
      </c>
      <c r="K2658" s="1" t="s">
        <v>82</v>
      </c>
      <c r="L2658" s="1" t="s">
        <v>56</v>
      </c>
      <c r="M2658" s="20">
        <v>42993</v>
      </c>
      <c r="N2658" s="21">
        <f>E2658-G2658</f>
        <v>472.56</v>
      </c>
      <c r="O2658" s="19">
        <f>M2658-B2658</f>
        <v>2</v>
      </c>
    </row>
    <row r="2659" spans="1:15">
      <c r="A2659" s="1">
        <v>29633</v>
      </c>
      <c r="B2659" s="20">
        <v>42542</v>
      </c>
      <c r="C2659" s="1" t="s">
        <v>50</v>
      </c>
      <c r="D2659" s="1">
        <v>11</v>
      </c>
      <c r="E2659" s="1">
        <v>102.73</v>
      </c>
      <c r="F2659" s="1" t="s">
        <v>51</v>
      </c>
      <c r="G2659" s="1">
        <v>7</v>
      </c>
      <c r="H2659" s="1" t="s">
        <v>78</v>
      </c>
      <c r="I2659" s="1" t="s">
        <v>63</v>
      </c>
      <c r="J2659" s="1" t="s">
        <v>54</v>
      </c>
      <c r="K2659" s="1" t="s">
        <v>82</v>
      </c>
      <c r="L2659" s="1" t="s">
        <v>66</v>
      </c>
      <c r="M2659" s="20">
        <v>42543</v>
      </c>
      <c r="N2659" s="21">
        <f>E2659-G2659</f>
        <v>95.73</v>
      </c>
      <c r="O2659" s="19">
        <f>M2659-B2659</f>
        <v>1</v>
      </c>
    </row>
    <row r="2660" spans="1:15">
      <c r="A2660" s="1">
        <v>35842</v>
      </c>
      <c r="B2660" s="20">
        <v>43609</v>
      </c>
      <c r="C2660" s="1" t="s">
        <v>57</v>
      </c>
      <c r="D2660" s="1">
        <v>18</v>
      </c>
      <c r="E2660" s="1">
        <v>57.56</v>
      </c>
      <c r="F2660" s="1" t="s">
        <v>51</v>
      </c>
      <c r="G2660" s="1">
        <v>1.1000000000000001</v>
      </c>
      <c r="H2660" s="1" t="s">
        <v>91</v>
      </c>
      <c r="I2660" s="1" t="s">
        <v>70</v>
      </c>
      <c r="J2660" s="1" t="s">
        <v>54</v>
      </c>
      <c r="K2660" s="1" t="s">
        <v>58</v>
      </c>
      <c r="L2660" s="1" t="s">
        <v>56</v>
      </c>
      <c r="M2660" s="20">
        <v>43611</v>
      </c>
      <c r="N2660" s="21">
        <f>E2660-G2660</f>
        <v>56.46</v>
      </c>
      <c r="O2660" s="19">
        <f>M2660-B2660</f>
        <v>2</v>
      </c>
    </row>
    <row r="2661" spans="1:15">
      <c r="A2661" s="1">
        <v>12199</v>
      </c>
      <c r="B2661" s="20">
        <v>43447</v>
      </c>
      <c r="C2661" s="1" t="s">
        <v>85</v>
      </c>
      <c r="D2661" s="1">
        <v>2</v>
      </c>
      <c r="E2661" s="1">
        <v>20.329999999999998</v>
      </c>
      <c r="F2661" s="1" t="s">
        <v>51</v>
      </c>
      <c r="G2661" s="1">
        <v>5.6</v>
      </c>
      <c r="H2661" s="1" t="s">
        <v>73</v>
      </c>
      <c r="I2661" s="1" t="s">
        <v>53</v>
      </c>
      <c r="J2661" s="1" t="s">
        <v>54</v>
      </c>
      <c r="K2661" s="1" t="s">
        <v>55</v>
      </c>
      <c r="L2661" s="1" t="s">
        <v>56</v>
      </c>
      <c r="M2661" s="20">
        <v>43452</v>
      </c>
      <c r="N2661" s="21">
        <f>E2661-G2661</f>
        <v>14.729999999999999</v>
      </c>
      <c r="O2661" s="19">
        <f>M2661-B2661</f>
        <v>5</v>
      </c>
    </row>
    <row r="2662" spans="1:15">
      <c r="A2662" s="1">
        <v>11712</v>
      </c>
      <c r="B2662" s="20">
        <v>42485</v>
      </c>
      <c r="C2662" s="1" t="s">
        <v>85</v>
      </c>
      <c r="D2662" s="1">
        <v>9</v>
      </c>
      <c r="E2662" s="1">
        <v>41.69</v>
      </c>
      <c r="F2662" s="1" t="s">
        <v>51</v>
      </c>
      <c r="G2662" s="1">
        <v>1</v>
      </c>
      <c r="H2662" s="1" t="s">
        <v>88</v>
      </c>
      <c r="I2662" s="1" t="s">
        <v>63</v>
      </c>
      <c r="J2662" s="1" t="s">
        <v>54</v>
      </c>
      <c r="K2662" s="1" t="s">
        <v>100</v>
      </c>
      <c r="L2662" s="1" t="s">
        <v>76</v>
      </c>
      <c r="M2662" s="20">
        <v>42487</v>
      </c>
      <c r="N2662" s="21">
        <f>E2662-G2662</f>
        <v>40.69</v>
      </c>
      <c r="O2662" s="19">
        <f>M2662-B2662</f>
        <v>2</v>
      </c>
    </row>
    <row r="2663" spans="1:15">
      <c r="A2663" s="1">
        <v>5863</v>
      </c>
      <c r="B2663" s="20">
        <v>43059</v>
      </c>
      <c r="C2663" s="1" t="s">
        <v>92</v>
      </c>
      <c r="D2663" s="1">
        <v>40</v>
      </c>
      <c r="E2663" s="1">
        <v>998.53</v>
      </c>
      <c r="F2663" s="1" t="s">
        <v>51</v>
      </c>
      <c r="G2663" s="1">
        <v>8.1</v>
      </c>
      <c r="H2663" s="1" t="s">
        <v>99</v>
      </c>
      <c r="I2663" s="1" t="s">
        <v>53</v>
      </c>
      <c r="J2663" s="1" t="s">
        <v>79</v>
      </c>
      <c r="K2663" s="1" t="s">
        <v>87</v>
      </c>
      <c r="L2663" s="1" t="s">
        <v>56</v>
      </c>
      <c r="M2663" s="20">
        <v>43060</v>
      </c>
      <c r="N2663" s="21">
        <f>E2663-G2663</f>
        <v>990.43</v>
      </c>
      <c r="O2663" s="19">
        <f>M2663-B2663</f>
        <v>1</v>
      </c>
    </row>
    <row r="2664" spans="1:15">
      <c r="A2664" s="1">
        <v>45700</v>
      </c>
      <c r="B2664" s="20">
        <v>43782</v>
      </c>
      <c r="C2664" s="1" t="s">
        <v>57</v>
      </c>
      <c r="D2664" s="1">
        <v>43</v>
      </c>
      <c r="E2664" s="1">
        <v>1823.9</v>
      </c>
      <c r="F2664" s="1" t="s">
        <v>51</v>
      </c>
      <c r="G2664" s="1">
        <v>4.8</v>
      </c>
      <c r="H2664" s="1" t="s">
        <v>52</v>
      </c>
      <c r="I2664" s="1" t="s">
        <v>70</v>
      </c>
      <c r="J2664" s="1" t="s">
        <v>54</v>
      </c>
      <c r="K2664" s="1" t="s">
        <v>98</v>
      </c>
      <c r="L2664" s="1" t="s">
        <v>56</v>
      </c>
      <c r="M2664" s="20">
        <v>43782</v>
      </c>
      <c r="N2664" s="21">
        <f>E2664-G2664</f>
        <v>1819.1000000000001</v>
      </c>
      <c r="O2664" s="19">
        <f>M2664-B2664</f>
        <v>0</v>
      </c>
    </row>
    <row r="2665" spans="1:15">
      <c r="A2665" s="1">
        <v>13602</v>
      </c>
      <c r="B2665" s="20">
        <v>42382</v>
      </c>
      <c r="C2665" s="1" t="s">
        <v>85</v>
      </c>
      <c r="D2665" s="1">
        <v>3</v>
      </c>
      <c r="E2665" s="1">
        <v>476.5138</v>
      </c>
      <c r="F2665" s="1" t="s">
        <v>77</v>
      </c>
      <c r="G2665" s="1">
        <v>19.100000000000001</v>
      </c>
      <c r="H2665" s="1" t="s">
        <v>95</v>
      </c>
      <c r="I2665" s="1" t="s">
        <v>53</v>
      </c>
      <c r="J2665" s="1" t="s">
        <v>64</v>
      </c>
      <c r="K2665" s="1" t="s">
        <v>97</v>
      </c>
      <c r="L2665" s="1" t="s">
        <v>81</v>
      </c>
      <c r="M2665" s="20">
        <v>42387</v>
      </c>
      <c r="N2665" s="21">
        <f>E2665-G2665</f>
        <v>457.41379999999998</v>
      </c>
      <c r="O2665" s="19">
        <f>M2665-B2665</f>
        <v>5</v>
      </c>
    </row>
    <row r="2666" spans="1:15">
      <c r="A2666" s="1">
        <v>17255</v>
      </c>
      <c r="B2666" s="20">
        <v>42929</v>
      </c>
      <c r="C2666" s="1" t="s">
        <v>61</v>
      </c>
      <c r="D2666" s="1">
        <v>17</v>
      </c>
      <c r="E2666" s="1">
        <v>169.26</v>
      </c>
      <c r="F2666" s="1" t="s">
        <v>51</v>
      </c>
      <c r="G2666" s="1">
        <v>7.8</v>
      </c>
      <c r="H2666" s="1" t="s">
        <v>78</v>
      </c>
      <c r="I2666" s="1" t="s">
        <v>70</v>
      </c>
      <c r="J2666" s="1" t="s">
        <v>54</v>
      </c>
      <c r="K2666" s="1" t="s">
        <v>82</v>
      </c>
      <c r="L2666" s="1" t="s">
        <v>56</v>
      </c>
      <c r="M2666" s="20">
        <v>42930</v>
      </c>
      <c r="N2666" s="21">
        <f>E2666-G2666</f>
        <v>161.45999999999998</v>
      </c>
      <c r="O2666" s="19">
        <f>M2666-B2666</f>
        <v>1</v>
      </c>
    </row>
    <row r="2667" spans="1:15">
      <c r="A2667" s="1">
        <v>59911</v>
      </c>
      <c r="B2667" s="20">
        <v>43451</v>
      </c>
      <c r="C2667" s="1" t="s">
        <v>61</v>
      </c>
      <c r="D2667" s="1">
        <v>1</v>
      </c>
      <c r="E2667" s="1">
        <v>11.33</v>
      </c>
      <c r="F2667" s="1" t="s">
        <v>51</v>
      </c>
      <c r="G2667" s="1">
        <v>2.2999999999999998</v>
      </c>
      <c r="H2667" s="1" t="s">
        <v>91</v>
      </c>
      <c r="I2667" s="1" t="s">
        <v>53</v>
      </c>
      <c r="J2667" s="1" t="s">
        <v>54</v>
      </c>
      <c r="K2667" s="1" t="s">
        <v>101</v>
      </c>
      <c r="L2667" s="1" t="s">
        <v>76</v>
      </c>
      <c r="M2667" s="20">
        <v>43452</v>
      </c>
      <c r="N2667" s="21">
        <f>E2667-G2667</f>
        <v>9.0300000000000011</v>
      </c>
      <c r="O2667" s="19">
        <f>M2667-B2667</f>
        <v>1</v>
      </c>
    </row>
    <row r="2668" spans="1:15">
      <c r="A2668" s="1">
        <v>42982</v>
      </c>
      <c r="B2668" s="20">
        <v>43673</v>
      </c>
      <c r="C2668" s="1" t="s">
        <v>85</v>
      </c>
      <c r="D2668" s="1">
        <v>12</v>
      </c>
      <c r="E2668" s="1">
        <v>1410.62</v>
      </c>
      <c r="F2668" s="1" t="s">
        <v>69</v>
      </c>
      <c r="G2668" s="1">
        <v>26.2</v>
      </c>
      <c r="H2668" s="1" t="s">
        <v>93</v>
      </c>
      <c r="I2668" s="1" t="s">
        <v>63</v>
      </c>
      <c r="J2668" s="1" t="s">
        <v>79</v>
      </c>
      <c r="K2668" s="1" t="s">
        <v>87</v>
      </c>
      <c r="L2668" s="1" t="s">
        <v>104</v>
      </c>
      <c r="M2668" s="20">
        <v>43682</v>
      </c>
      <c r="N2668" s="21">
        <f>E2668-G2668</f>
        <v>1384.4199999999998</v>
      </c>
      <c r="O2668" s="19">
        <f>M2668-B2668</f>
        <v>9</v>
      </c>
    </row>
    <row r="2669" spans="1:15">
      <c r="A2669" s="1">
        <v>69</v>
      </c>
      <c r="B2669" s="20">
        <v>42523</v>
      </c>
      <c r="C2669" s="1" t="s">
        <v>61</v>
      </c>
      <c r="D2669" s="1">
        <v>42</v>
      </c>
      <c r="E2669" s="1">
        <v>1269.08</v>
      </c>
      <c r="F2669" s="1" t="s">
        <v>51</v>
      </c>
      <c r="G2669" s="1">
        <v>4.2</v>
      </c>
      <c r="H2669" s="1" t="s">
        <v>91</v>
      </c>
      <c r="I2669" s="1" t="s">
        <v>53</v>
      </c>
      <c r="J2669" s="1" t="s">
        <v>79</v>
      </c>
      <c r="K2669" s="1" t="s">
        <v>87</v>
      </c>
      <c r="L2669" s="1" t="s">
        <v>90</v>
      </c>
      <c r="M2669" s="20">
        <v>42525</v>
      </c>
      <c r="N2669" s="21">
        <f>E2669-G2669</f>
        <v>1264.8799999999999</v>
      </c>
      <c r="O2669" s="19">
        <f>M2669-B2669</f>
        <v>2</v>
      </c>
    </row>
    <row r="2670" spans="1:15">
      <c r="A2670" s="1">
        <v>5350</v>
      </c>
      <c r="B2670" s="20">
        <v>43016</v>
      </c>
      <c r="C2670" s="1" t="s">
        <v>85</v>
      </c>
      <c r="D2670" s="1">
        <v>50</v>
      </c>
      <c r="E2670" s="1">
        <v>7508.64</v>
      </c>
      <c r="F2670" s="1" t="s">
        <v>51</v>
      </c>
      <c r="G2670" s="1">
        <v>21.4</v>
      </c>
      <c r="H2670" s="1" t="s">
        <v>91</v>
      </c>
      <c r="I2670" s="1" t="s">
        <v>63</v>
      </c>
      <c r="J2670" s="1" t="s">
        <v>54</v>
      </c>
      <c r="K2670" s="1" t="s">
        <v>82</v>
      </c>
      <c r="L2670" s="1" t="s">
        <v>56</v>
      </c>
      <c r="M2670" s="20">
        <v>43023</v>
      </c>
      <c r="N2670" s="21">
        <f>E2670-G2670</f>
        <v>7487.2400000000007</v>
      </c>
      <c r="O2670" s="19">
        <f>M2670-B2670</f>
        <v>7</v>
      </c>
    </row>
    <row r="2671" spans="1:15">
      <c r="A2671" s="1">
        <v>23429</v>
      </c>
      <c r="B2671" s="20">
        <v>42447</v>
      </c>
      <c r="C2671" s="1" t="s">
        <v>50</v>
      </c>
      <c r="D2671" s="1">
        <v>19</v>
      </c>
      <c r="E2671" s="1">
        <v>1137.78</v>
      </c>
      <c r="F2671" s="1" t="s">
        <v>69</v>
      </c>
      <c r="G2671" s="1">
        <v>5.6</v>
      </c>
      <c r="H2671" s="1" t="s">
        <v>52</v>
      </c>
      <c r="I2671" s="1" t="s">
        <v>53</v>
      </c>
      <c r="J2671" s="1" t="s">
        <v>64</v>
      </c>
      <c r="K2671" s="1" t="s">
        <v>65</v>
      </c>
      <c r="L2671" s="1" t="s">
        <v>56</v>
      </c>
      <c r="M2671" s="20">
        <v>42449</v>
      </c>
      <c r="N2671" s="21">
        <f>E2671-G2671</f>
        <v>1132.18</v>
      </c>
      <c r="O2671" s="19">
        <f>M2671-B2671</f>
        <v>2</v>
      </c>
    </row>
    <row r="2672" spans="1:15">
      <c r="A2672" s="1">
        <v>28992</v>
      </c>
      <c r="B2672" s="20">
        <v>43361</v>
      </c>
      <c r="C2672" s="1" t="s">
        <v>50</v>
      </c>
      <c r="D2672" s="1">
        <v>41</v>
      </c>
      <c r="E2672" s="1">
        <v>7344.43</v>
      </c>
      <c r="F2672" s="1" t="s">
        <v>69</v>
      </c>
      <c r="G2672" s="1">
        <v>21.4</v>
      </c>
      <c r="H2672" s="1" t="s">
        <v>78</v>
      </c>
      <c r="I2672" s="1" t="s">
        <v>63</v>
      </c>
      <c r="J2672" s="1" t="s">
        <v>54</v>
      </c>
      <c r="K2672" s="1" t="s">
        <v>82</v>
      </c>
      <c r="L2672" s="1" t="s">
        <v>56</v>
      </c>
      <c r="M2672" s="20">
        <v>43362</v>
      </c>
      <c r="N2672" s="21">
        <f>E2672-G2672</f>
        <v>7323.0300000000007</v>
      </c>
      <c r="O2672" s="19">
        <f>M2672-B2672</f>
        <v>1</v>
      </c>
    </row>
    <row r="2673" spans="1:15">
      <c r="A2673" s="1">
        <v>48775</v>
      </c>
      <c r="B2673" s="20">
        <v>42618</v>
      </c>
      <c r="C2673" s="1" t="s">
        <v>85</v>
      </c>
      <c r="D2673" s="1">
        <v>17</v>
      </c>
      <c r="E2673" s="1">
        <v>115.68</v>
      </c>
      <c r="F2673" s="1" t="s">
        <v>51</v>
      </c>
      <c r="G2673" s="1">
        <v>7.3</v>
      </c>
      <c r="H2673" s="1" t="s">
        <v>88</v>
      </c>
      <c r="I2673" s="1" t="s">
        <v>53</v>
      </c>
      <c r="J2673" s="1" t="s">
        <v>54</v>
      </c>
      <c r="K2673" s="1" t="s">
        <v>101</v>
      </c>
      <c r="L2673" s="1" t="s">
        <v>56</v>
      </c>
      <c r="M2673" s="20">
        <v>42620</v>
      </c>
      <c r="N2673" s="21">
        <f>E2673-G2673</f>
        <v>108.38000000000001</v>
      </c>
      <c r="O2673" s="19">
        <f>M2673-B2673</f>
        <v>2</v>
      </c>
    </row>
    <row r="2674" spans="1:15">
      <c r="A2674" s="1">
        <v>12160</v>
      </c>
      <c r="B2674" s="20">
        <v>43080</v>
      </c>
      <c r="C2674" s="1" t="s">
        <v>85</v>
      </c>
      <c r="D2674" s="1">
        <v>48</v>
      </c>
      <c r="E2674" s="1">
        <v>11065.37</v>
      </c>
      <c r="F2674" s="1" t="s">
        <v>77</v>
      </c>
      <c r="G2674" s="1">
        <v>72.8</v>
      </c>
      <c r="H2674" s="1" t="s">
        <v>52</v>
      </c>
      <c r="I2674" s="1" t="s">
        <v>53</v>
      </c>
      <c r="J2674" s="1" t="s">
        <v>79</v>
      </c>
      <c r="K2674" s="1" t="s">
        <v>80</v>
      </c>
      <c r="L2674" s="1" t="s">
        <v>81</v>
      </c>
      <c r="M2674" s="20">
        <v>43085</v>
      </c>
      <c r="N2674" s="21">
        <f>E2674-G2674</f>
        <v>10992.570000000002</v>
      </c>
      <c r="O2674" s="19">
        <f>M2674-B2674</f>
        <v>5</v>
      </c>
    </row>
    <row r="2675" spans="1:15">
      <c r="A2675" s="1">
        <v>36838</v>
      </c>
      <c r="B2675" s="20">
        <v>42467</v>
      </c>
      <c r="C2675" s="1" t="s">
        <v>85</v>
      </c>
      <c r="D2675" s="1">
        <v>3</v>
      </c>
      <c r="E2675" s="1">
        <v>35.049999999999997</v>
      </c>
      <c r="F2675" s="1" t="s">
        <v>69</v>
      </c>
      <c r="G2675" s="1">
        <v>0.5</v>
      </c>
      <c r="H2675" s="1" t="s">
        <v>99</v>
      </c>
      <c r="I2675" s="1" t="s">
        <v>53</v>
      </c>
      <c r="J2675" s="1" t="s">
        <v>54</v>
      </c>
      <c r="K2675" s="1" t="s">
        <v>58</v>
      </c>
      <c r="L2675" s="1" t="s">
        <v>56</v>
      </c>
      <c r="M2675" s="20">
        <v>42476</v>
      </c>
      <c r="N2675" s="21">
        <f>E2675-G2675</f>
        <v>34.549999999999997</v>
      </c>
      <c r="O2675" s="19">
        <f>M2675-B2675</f>
        <v>9</v>
      </c>
    </row>
    <row r="2676" spans="1:15">
      <c r="A2676" s="1">
        <v>15687</v>
      </c>
      <c r="B2676" s="20">
        <v>43564</v>
      </c>
      <c r="C2676" s="1" t="s">
        <v>50</v>
      </c>
      <c r="D2676" s="1">
        <v>48</v>
      </c>
      <c r="E2676" s="1">
        <v>3638.67</v>
      </c>
      <c r="F2676" s="1" t="s">
        <v>77</v>
      </c>
      <c r="G2676" s="1">
        <v>50</v>
      </c>
      <c r="H2676" s="1" t="s">
        <v>52</v>
      </c>
      <c r="I2676" s="1" t="s">
        <v>74</v>
      </c>
      <c r="J2676" s="1" t="s">
        <v>79</v>
      </c>
      <c r="K2676" s="1" t="s">
        <v>128</v>
      </c>
      <c r="L2676" s="1" t="s">
        <v>115</v>
      </c>
      <c r="M2676" s="20">
        <v>43567</v>
      </c>
      <c r="N2676" s="21">
        <f>E2676-G2676</f>
        <v>3588.67</v>
      </c>
      <c r="O2676" s="19">
        <f>M2676-B2676</f>
        <v>3</v>
      </c>
    </row>
    <row r="2677" spans="1:15">
      <c r="A2677" s="1">
        <v>21824</v>
      </c>
      <c r="B2677" s="20">
        <v>43137</v>
      </c>
      <c r="C2677" s="1" t="s">
        <v>85</v>
      </c>
      <c r="D2677" s="1">
        <v>37</v>
      </c>
      <c r="E2677" s="1">
        <v>3586.16</v>
      </c>
      <c r="F2677" s="1" t="s">
        <v>69</v>
      </c>
      <c r="G2677" s="1">
        <v>60.1</v>
      </c>
      <c r="H2677" s="1" t="s">
        <v>52</v>
      </c>
      <c r="I2677" s="1" t="s">
        <v>70</v>
      </c>
      <c r="J2677" s="1" t="s">
        <v>79</v>
      </c>
      <c r="K2677" s="1" t="s">
        <v>87</v>
      </c>
      <c r="L2677" s="1" t="s">
        <v>66</v>
      </c>
      <c r="M2677" s="20">
        <v>43144</v>
      </c>
      <c r="N2677" s="21">
        <f>E2677-G2677</f>
        <v>3526.06</v>
      </c>
      <c r="O2677" s="19">
        <f>M2677-B2677</f>
        <v>7</v>
      </c>
    </row>
    <row r="2678" spans="1:15">
      <c r="A2678" s="1">
        <v>59584</v>
      </c>
      <c r="B2678" s="20">
        <v>42882</v>
      </c>
      <c r="C2678" s="1" t="s">
        <v>92</v>
      </c>
      <c r="D2678" s="1">
        <v>3</v>
      </c>
      <c r="E2678" s="1">
        <v>360.42</v>
      </c>
      <c r="F2678" s="1" t="s">
        <v>77</v>
      </c>
      <c r="G2678" s="1">
        <v>38.299999999999997</v>
      </c>
      <c r="H2678" s="1" t="s">
        <v>73</v>
      </c>
      <c r="I2678" s="1" t="s">
        <v>63</v>
      </c>
      <c r="J2678" s="1" t="s">
        <v>79</v>
      </c>
      <c r="K2678" s="1" t="s">
        <v>128</v>
      </c>
      <c r="L2678" s="1" t="s">
        <v>115</v>
      </c>
      <c r="M2678" s="20">
        <v>42883</v>
      </c>
      <c r="N2678" s="21">
        <f>E2678-G2678</f>
        <v>322.12</v>
      </c>
      <c r="O2678" s="19">
        <f>M2678-B2678</f>
        <v>1</v>
      </c>
    </row>
    <row r="2679" spans="1:15">
      <c r="A2679" s="1">
        <v>11014</v>
      </c>
      <c r="B2679" s="20">
        <v>42984</v>
      </c>
      <c r="C2679" s="1" t="s">
        <v>57</v>
      </c>
      <c r="D2679" s="1">
        <v>39</v>
      </c>
      <c r="E2679" s="1">
        <v>306.89</v>
      </c>
      <c r="F2679" s="1" t="s">
        <v>51</v>
      </c>
      <c r="G2679" s="1">
        <v>1.5</v>
      </c>
      <c r="H2679" s="1" t="s">
        <v>88</v>
      </c>
      <c r="I2679" s="1" t="s">
        <v>53</v>
      </c>
      <c r="J2679" s="1" t="s">
        <v>54</v>
      </c>
      <c r="K2679" s="1" t="s">
        <v>84</v>
      </c>
      <c r="L2679" s="1" t="s">
        <v>56</v>
      </c>
      <c r="M2679" s="20">
        <v>42985</v>
      </c>
      <c r="N2679" s="21">
        <f>E2679-G2679</f>
        <v>305.39</v>
      </c>
      <c r="O2679" s="19">
        <f>M2679-B2679</f>
        <v>1</v>
      </c>
    </row>
    <row r="2680" spans="1:15">
      <c r="A2680" s="1">
        <v>47492</v>
      </c>
      <c r="B2680" s="20">
        <v>43303</v>
      </c>
      <c r="C2680" s="1" t="s">
        <v>57</v>
      </c>
      <c r="D2680" s="1">
        <v>22</v>
      </c>
      <c r="E2680" s="1">
        <v>695.19</v>
      </c>
      <c r="F2680" s="1" t="s">
        <v>51</v>
      </c>
      <c r="G2680" s="1">
        <v>9.3000000000000007</v>
      </c>
      <c r="H2680" s="1" t="s">
        <v>52</v>
      </c>
      <c r="I2680" s="1" t="s">
        <v>53</v>
      </c>
      <c r="J2680" s="1" t="s">
        <v>64</v>
      </c>
      <c r="K2680" s="1" t="s">
        <v>71</v>
      </c>
      <c r="L2680" s="1" t="s">
        <v>56</v>
      </c>
      <c r="M2680" s="20">
        <v>43305</v>
      </c>
      <c r="N2680" s="21">
        <f>E2680-G2680</f>
        <v>685.8900000000001</v>
      </c>
      <c r="O2680" s="19">
        <f>M2680-B2680</f>
        <v>2</v>
      </c>
    </row>
    <row r="2681" spans="1:15">
      <c r="A2681" s="1">
        <v>37825</v>
      </c>
      <c r="B2681" s="20">
        <v>42572</v>
      </c>
      <c r="C2681" s="1" t="s">
        <v>85</v>
      </c>
      <c r="D2681" s="1">
        <v>44</v>
      </c>
      <c r="E2681" s="1">
        <v>540.36</v>
      </c>
      <c r="F2681" s="1" t="s">
        <v>51</v>
      </c>
      <c r="G2681" s="1">
        <v>5.3</v>
      </c>
      <c r="H2681" s="1" t="s">
        <v>91</v>
      </c>
      <c r="I2681" s="1" t="s">
        <v>70</v>
      </c>
      <c r="J2681" s="1" t="s">
        <v>54</v>
      </c>
      <c r="K2681" s="1" t="s">
        <v>98</v>
      </c>
      <c r="L2681" s="1" t="s">
        <v>56</v>
      </c>
      <c r="M2681" s="20">
        <v>42574</v>
      </c>
      <c r="N2681" s="21">
        <f>E2681-G2681</f>
        <v>535.06000000000006</v>
      </c>
      <c r="O2681" s="19">
        <f>M2681-B2681</f>
        <v>2</v>
      </c>
    </row>
    <row r="2682" spans="1:15">
      <c r="A2682" s="1">
        <v>11431</v>
      </c>
      <c r="B2682" s="20">
        <v>43678</v>
      </c>
      <c r="C2682" s="1" t="s">
        <v>57</v>
      </c>
      <c r="D2682" s="1">
        <v>5</v>
      </c>
      <c r="E2682" s="1">
        <v>42.46</v>
      </c>
      <c r="F2682" s="1" t="s">
        <v>51</v>
      </c>
      <c r="G2682" s="1">
        <v>3.1</v>
      </c>
      <c r="H2682" s="1" t="s">
        <v>99</v>
      </c>
      <c r="I2682" s="1" t="s">
        <v>74</v>
      </c>
      <c r="J2682" s="1" t="s">
        <v>54</v>
      </c>
      <c r="K2682" s="1" t="s">
        <v>101</v>
      </c>
      <c r="L2682" s="1" t="s">
        <v>76</v>
      </c>
      <c r="M2682" s="20">
        <v>43680</v>
      </c>
      <c r="N2682" s="21">
        <f>E2682-G2682</f>
        <v>39.36</v>
      </c>
      <c r="O2682" s="19">
        <f>M2682-B2682</f>
        <v>2</v>
      </c>
    </row>
    <row r="2683" spans="1:15">
      <c r="A2683" s="1">
        <v>12097</v>
      </c>
      <c r="B2683" s="20">
        <v>43047</v>
      </c>
      <c r="C2683" s="1" t="s">
        <v>50</v>
      </c>
      <c r="D2683" s="1">
        <v>25</v>
      </c>
      <c r="E2683" s="1">
        <v>1959.74</v>
      </c>
      <c r="F2683" s="1" t="s">
        <v>69</v>
      </c>
      <c r="G2683" s="1">
        <v>1.1000000000000001</v>
      </c>
      <c r="H2683" s="1" t="s">
        <v>99</v>
      </c>
      <c r="I2683" s="1" t="s">
        <v>63</v>
      </c>
      <c r="J2683" s="1" t="s">
        <v>64</v>
      </c>
      <c r="K2683" s="1" t="s">
        <v>65</v>
      </c>
      <c r="L2683" s="1" t="s">
        <v>76</v>
      </c>
      <c r="M2683" s="20">
        <v>43047</v>
      </c>
      <c r="N2683" s="21">
        <f>E2683-G2683</f>
        <v>1958.64</v>
      </c>
      <c r="O2683" s="19">
        <f>M2683-B2683</f>
        <v>0</v>
      </c>
    </row>
    <row r="2684" spans="1:15">
      <c r="A2684" s="1">
        <v>26145</v>
      </c>
      <c r="B2684" s="20">
        <v>43284</v>
      </c>
      <c r="C2684" s="1" t="s">
        <v>85</v>
      </c>
      <c r="D2684" s="1">
        <v>49</v>
      </c>
      <c r="E2684" s="1">
        <v>545.86</v>
      </c>
      <c r="F2684" s="1" t="s">
        <v>51</v>
      </c>
      <c r="G2684" s="1">
        <v>13.4</v>
      </c>
      <c r="H2684" s="1" t="s">
        <v>52</v>
      </c>
      <c r="I2684" s="1" t="s">
        <v>53</v>
      </c>
      <c r="J2684" s="1" t="s">
        <v>79</v>
      </c>
      <c r="K2684" s="1" t="s">
        <v>87</v>
      </c>
      <c r="L2684" s="1" t="s">
        <v>56</v>
      </c>
      <c r="M2684" s="20">
        <v>43284</v>
      </c>
      <c r="N2684" s="21">
        <f>E2684-G2684</f>
        <v>532.46</v>
      </c>
      <c r="O2684" s="19">
        <f>M2684-B2684</f>
        <v>0</v>
      </c>
    </row>
    <row r="2685" spans="1:15">
      <c r="A2685" s="1">
        <v>35364</v>
      </c>
      <c r="B2685" s="20">
        <v>42715</v>
      </c>
      <c r="C2685" s="1" t="s">
        <v>50</v>
      </c>
      <c r="D2685" s="1">
        <v>8</v>
      </c>
      <c r="E2685" s="1">
        <v>1353.86</v>
      </c>
      <c r="F2685" s="1" t="s">
        <v>51</v>
      </c>
      <c r="G2685" s="1">
        <v>9.6</v>
      </c>
      <c r="H2685" s="1" t="s">
        <v>73</v>
      </c>
      <c r="I2685" s="1" t="s">
        <v>53</v>
      </c>
      <c r="J2685" s="1" t="s">
        <v>64</v>
      </c>
      <c r="K2685" s="1" t="s">
        <v>65</v>
      </c>
      <c r="L2685" s="1" t="s">
        <v>56</v>
      </c>
      <c r="M2685" s="20">
        <v>42717</v>
      </c>
      <c r="N2685" s="21">
        <f>E2685-G2685</f>
        <v>1344.26</v>
      </c>
      <c r="O2685" s="19">
        <f>M2685-B2685</f>
        <v>2</v>
      </c>
    </row>
    <row r="2686" spans="1:15">
      <c r="A2686" s="1">
        <v>13540</v>
      </c>
      <c r="B2686" s="20">
        <v>42877</v>
      </c>
      <c r="C2686" s="1" t="s">
        <v>57</v>
      </c>
      <c r="D2686" s="1">
        <v>27</v>
      </c>
      <c r="E2686" s="1">
        <v>1588.08</v>
      </c>
      <c r="F2686" s="1" t="s">
        <v>51</v>
      </c>
      <c r="G2686" s="1">
        <v>5.3</v>
      </c>
      <c r="H2686" s="1" t="s">
        <v>78</v>
      </c>
      <c r="I2686" s="1" t="s">
        <v>63</v>
      </c>
      <c r="J2686" s="1" t="s">
        <v>64</v>
      </c>
      <c r="K2686" s="1" t="s">
        <v>65</v>
      </c>
      <c r="L2686" s="1" t="s">
        <v>56</v>
      </c>
      <c r="M2686" s="20">
        <v>42879</v>
      </c>
      <c r="N2686" s="21">
        <f>E2686-G2686</f>
        <v>1582.78</v>
      </c>
      <c r="O2686" s="19">
        <f>M2686-B2686</f>
        <v>2</v>
      </c>
    </row>
    <row r="2687" spans="1:15">
      <c r="A2687" s="1">
        <v>21573</v>
      </c>
      <c r="B2687" s="20">
        <v>43580</v>
      </c>
      <c r="C2687" s="1" t="s">
        <v>50</v>
      </c>
      <c r="D2687" s="1">
        <v>3</v>
      </c>
      <c r="E2687" s="1">
        <v>251.2</v>
      </c>
      <c r="F2687" s="1" t="s">
        <v>77</v>
      </c>
      <c r="G2687" s="1">
        <v>95.6</v>
      </c>
      <c r="H2687" s="1" t="s">
        <v>52</v>
      </c>
      <c r="I2687" s="1" t="s">
        <v>53</v>
      </c>
      <c r="J2687" s="1" t="s">
        <v>79</v>
      </c>
      <c r="K2687" s="1" t="s">
        <v>114</v>
      </c>
      <c r="L2687" s="1" t="s">
        <v>115</v>
      </c>
      <c r="M2687" s="20">
        <v>43582</v>
      </c>
      <c r="N2687" s="21">
        <f>E2687-G2687</f>
        <v>155.6</v>
      </c>
      <c r="O2687" s="19">
        <f>M2687-B2687</f>
        <v>2</v>
      </c>
    </row>
    <row r="2688" spans="1:15">
      <c r="A2688" s="1">
        <v>34816</v>
      </c>
      <c r="B2688" s="20">
        <v>43043</v>
      </c>
      <c r="C2688" s="1" t="s">
        <v>61</v>
      </c>
      <c r="D2688" s="1">
        <v>43</v>
      </c>
      <c r="E2688" s="1">
        <v>2748.52</v>
      </c>
      <c r="F2688" s="1" t="s">
        <v>51</v>
      </c>
      <c r="G2688" s="1">
        <v>21.4</v>
      </c>
      <c r="H2688" s="1" t="s">
        <v>73</v>
      </c>
      <c r="I2688" s="1" t="s">
        <v>53</v>
      </c>
      <c r="J2688" s="1" t="s">
        <v>54</v>
      </c>
      <c r="K2688" s="1" t="s">
        <v>84</v>
      </c>
      <c r="L2688" s="1" t="s">
        <v>56</v>
      </c>
      <c r="M2688" s="20">
        <v>43045</v>
      </c>
      <c r="N2688" s="21">
        <f>E2688-G2688</f>
        <v>2727.12</v>
      </c>
      <c r="O2688" s="19">
        <f>M2688-B2688</f>
        <v>2</v>
      </c>
    </row>
    <row r="2689" spans="1:15">
      <c r="A2689" s="1">
        <v>47943</v>
      </c>
      <c r="B2689" s="20">
        <v>42687</v>
      </c>
      <c r="C2689" s="1" t="s">
        <v>92</v>
      </c>
      <c r="D2689" s="1">
        <v>12</v>
      </c>
      <c r="E2689" s="1">
        <v>65.37</v>
      </c>
      <c r="F2689" s="1" t="s">
        <v>51</v>
      </c>
      <c r="G2689" s="1">
        <v>0.5</v>
      </c>
      <c r="H2689" s="1" t="s">
        <v>62</v>
      </c>
      <c r="I2689" s="1" t="s">
        <v>70</v>
      </c>
      <c r="J2689" s="1" t="s">
        <v>54</v>
      </c>
      <c r="K2689" s="1" t="s">
        <v>58</v>
      </c>
      <c r="L2689" s="1" t="s">
        <v>56</v>
      </c>
      <c r="M2689" s="20">
        <v>42687</v>
      </c>
      <c r="N2689" s="21">
        <f>E2689-G2689</f>
        <v>64.87</v>
      </c>
      <c r="O2689" s="19">
        <f>M2689-B2689</f>
        <v>0</v>
      </c>
    </row>
    <row r="2690" spans="1:15">
      <c r="A2690" s="1">
        <v>5092</v>
      </c>
      <c r="B2690" s="20">
        <v>43401</v>
      </c>
      <c r="C2690" s="1" t="s">
        <v>85</v>
      </c>
      <c r="D2690" s="1">
        <v>3</v>
      </c>
      <c r="E2690" s="1">
        <v>758.67</v>
      </c>
      <c r="F2690" s="1" t="s">
        <v>77</v>
      </c>
      <c r="G2690" s="1">
        <v>69.2</v>
      </c>
      <c r="H2690" s="1" t="s">
        <v>86</v>
      </c>
      <c r="I2690" s="1" t="s">
        <v>63</v>
      </c>
      <c r="J2690" s="1" t="s">
        <v>79</v>
      </c>
      <c r="K2690" s="1" t="s">
        <v>128</v>
      </c>
      <c r="L2690" s="1" t="s">
        <v>115</v>
      </c>
      <c r="M2690" s="20">
        <v>43401</v>
      </c>
      <c r="N2690" s="21">
        <f>E2690-G2690</f>
        <v>689.46999999999991</v>
      </c>
      <c r="O2690" s="19">
        <f>M2690-B2690</f>
        <v>0</v>
      </c>
    </row>
    <row r="2691" spans="1:15">
      <c r="A2691" s="1">
        <v>25569</v>
      </c>
      <c r="B2691" s="20">
        <v>43655</v>
      </c>
      <c r="C2691" s="1" t="s">
        <v>57</v>
      </c>
      <c r="D2691" s="1">
        <v>27</v>
      </c>
      <c r="E2691" s="1">
        <v>332.99</v>
      </c>
      <c r="F2691" s="1" t="s">
        <v>51</v>
      </c>
      <c r="G2691" s="1">
        <v>6.9</v>
      </c>
      <c r="H2691" s="1" t="s">
        <v>52</v>
      </c>
      <c r="I2691" s="1" t="s">
        <v>74</v>
      </c>
      <c r="J2691" s="1" t="s">
        <v>54</v>
      </c>
      <c r="K2691" s="1" t="s">
        <v>101</v>
      </c>
      <c r="L2691" s="1" t="s">
        <v>56</v>
      </c>
      <c r="M2691" s="20">
        <v>43657</v>
      </c>
      <c r="N2691" s="21">
        <f>E2691-G2691</f>
        <v>326.09000000000003</v>
      </c>
      <c r="O2691" s="19">
        <f>M2691-B2691</f>
        <v>2</v>
      </c>
    </row>
    <row r="2692" spans="1:15">
      <c r="A2692" s="1">
        <v>2467</v>
      </c>
      <c r="B2692" s="20">
        <v>43295</v>
      </c>
      <c r="C2692" s="1" t="s">
        <v>61</v>
      </c>
      <c r="D2692" s="1">
        <v>30</v>
      </c>
      <c r="E2692" s="1">
        <v>4437.79</v>
      </c>
      <c r="F2692" s="1" t="s">
        <v>77</v>
      </c>
      <c r="G2692" s="1">
        <v>19.100000000000001</v>
      </c>
      <c r="H2692" s="1" t="s">
        <v>78</v>
      </c>
      <c r="I2692" s="1" t="s">
        <v>53</v>
      </c>
      <c r="J2692" s="1" t="s">
        <v>64</v>
      </c>
      <c r="K2692" s="1" t="s">
        <v>97</v>
      </c>
      <c r="L2692" s="1" t="s">
        <v>81</v>
      </c>
      <c r="M2692" s="20">
        <v>43296</v>
      </c>
      <c r="N2692" s="21">
        <f>E2692-G2692</f>
        <v>4418.6899999999996</v>
      </c>
      <c r="O2692" s="19">
        <f>M2692-B2692</f>
        <v>1</v>
      </c>
    </row>
    <row r="2693" spans="1:15">
      <c r="A2693" s="1">
        <v>1637</v>
      </c>
      <c r="B2693" s="20">
        <v>43137</v>
      </c>
      <c r="C2693" s="1" t="s">
        <v>61</v>
      </c>
      <c r="D2693" s="1">
        <v>36</v>
      </c>
      <c r="E2693" s="1">
        <v>1311.31</v>
      </c>
      <c r="F2693" s="1" t="s">
        <v>69</v>
      </c>
      <c r="G2693" s="1">
        <v>37.5</v>
      </c>
      <c r="H2693" s="1" t="s">
        <v>95</v>
      </c>
      <c r="I2693" s="1" t="s">
        <v>53</v>
      </c>
      <c r="J2693" s="1" t="s">
        <v>54</v>
      </c>
      <c r="K2693" s="1" t="s">
        <v>82</v>
      </c>
      <c r="L2693" s="1" t="s">
        <v>104</v>
      </c>
      <c r="M2693" s="20">
        <v>43137</v>
      </c>
      <c r="N2693" s="21">
        <f>E2693-G2693</f>
        <v>1273.81</v>
      </c>
      <c r="O2693" s="19">
        <f>M2693-B2693</f>
        <v>0</v>
      </c>
    </row>
    <row r="2694" spans="1:15">
      <c r="A2694" s="1">
        <v>52930</v>
      </c>
      <c r="B2694" s="20">
        <v>43411</v>
      </c>
      <c r="C2694" s="1" t="s">
        <v>85</v>
      </c>
      <c r="D2694" s="1">
        <v>16</v>
      </c>
      <c r="E2694" s="1">
        <v>146.57</v>
      </c>
      <c r="F2694" s="1" t="s">
        <v>51</v>
      </c>
      <c r="G2694" s="1">
        <v>1.5</v>
      </c>
      <c r="H2694" s="1" t="s">
        <v>52</v>
      </c>
      <c r="I2694" s="1" t="s">
        <v>53</v>
      </c>
      <c r="J2694" s="1" t="s">
        <v>54</v>
      </c>
      <c r="K2694" s="1" t="s">
        <v>84</v>
      </c>
      <c r="L2694" s="1" t="s">
        <v>56</v>
      </c>
      <c r="M2694" s="20">
        <v>43415</v>
      </c>
      <c r="N2694" s="21">
        <f>E2694-G2694</f>
        <v>145.07</v>
      </c>
      <c r="O2694" s="19">
        <f>M2694-B2694</f>
        <v>4</v>
      </c>
    </row>
    <row r="2695" spans="1:15">
      <c r="A2695" s="1">
        <v>29158</v>
      </c>
      <c r="B2695" s="20">
        <v>43392</v>
      </c>
      <c r="C2695" s="1" t="s">
        <v>57</v>
      </c>
      <c r="D2695" s="1">
        <v>12</v>
      </c>
      <c r="E2695" s="1">
        <v>2425.37</v>
      </c>
      <c r="F2695" s="1" t="s">
        <v>77</v>
      </c>
      <c r="G2695" s="1">
        <v>25.4</v>
      </c>
      <c r="H2695" s="1" t="s">
        <v>73</v>
      </c>
      <c r="I2695" s="1" t="s">
        <v>70</v>
      </c>
      <c r="J2695" s="1" t="s">
        <v>79</v>
      </c>
      <c r="K2695" s="1" t="s">
        <v>80</v>
      </c>
      <c r="L2695" s="1" t="s">
        <v>81</v>
      </c>
      <c r="M2695" s="20">
        <v>43393</v>
      </c>
      <c r="N2695" s="21">
        <f>E2695-G2695</f>
        <v>2399.9699999999998</v>
      </c>
      <c r="O2695" s="19">
        <f>M2695-B2695</f>
        <v>1</v>
      </c>
    </row>
    <row r="2696" spans="1:15">
      <c r="A2696" s="1">
        <v>55331</v>
      </c>
      <c r="B2696" s="20">
        <v>43081</v>
      </c>
      <c r="C2696" s="1" t="s">
        <v>57</v>
      </c>
      <c r="D2696" s="1">
        <v>13</v>
      </c>
      <c r="E2696" s="1">
        <v>53.87</v>
      </c>
      <c r="F2696" s="1" t="s">
        <v>51</v>
      </c>
      <c r="G2696" s="1">
        <v>2.7</v>
      </c>
      <c r="H2696" s="1" t="s">
        <v>99</v>
      </c>
      <c r="I2696" s="1" t="s">
        <v>74</v>
      </c>
      <c r="J2696" s="1" t="s">
        <v>54</v>
      </c>
      <c r="K2696" s="1" t="s">
        <v>84</v>
      </c>
      <c r="L2696" s="1" t="s">
        <v>56</v>
      </c>
      <c r="M2696" s="20">
        <v>43083</v>
      </c>
      <c r="N2696" s="21">
        <f>E2696-G2696</f>
        <v>51.169999999999995</v>
      </c>
      <c r="O2696" s="19">
        <f>M2696-B2696</f>
        <v>2</v>
      </c>
    </row>
    <row r="2697" spans="1:15">
      <c r="A2697" s="1">
        <v>2503</v>
      </c>
      <c r="B2697" s="20">
        <v>42904</v>
      </c>
      <c r="C2697" s="1" t="s">
        <v>92</v>
      </c>
      <c r="D2697" s="1">
        <v>21</v>
      </c>
      <c r="E2697" s="1">
        <v>97.53</v>
      </c>
      <c r="F2697" s="1" t="s">
        <v>51</v>
      </c>
      <c r="G2697" s="1">
        <v>5.7</v>
      </c>
      <c r="H2697" s="1" t="s">
        <v>88</v>
      </c>
      <c r="I2697" s="1" t="s">
        <v>53</v>
      </c>
      <c r="J2697" s="1" t="s">
        <v>54</v>
      </c>
      <c r="K2697" s="1" t="s">
        <v>55</v>
      </c>
      <c r="L2697" s="1" t="s">
        <v>56</v>
      </c>
      <c r="M2697" s="20">
        <v>42905</v>
      </c>
      <c r="N2697" s="21">
        <f>E2697-G2697</f>
        <v>91.83</v>
      </c>
      <c r="O2697" s="19">
        <f>M2697-B2697</f>
        <v>1</v>
      </c>
    </row>
    <row r="2698" spans="1:15">
      <c r="A2698" s="1">
        <v>15719</v>
      </c>
      <c r="B2698" s="20">
        <v>43117</v>
      </c>
      <c r="C2698" s="1" t="s">
        <v>50</v>
      </c>
      <c r="D2698" s="1">
        <v>18</v>
      </c>
      <c r="E2698" s="1">
        <v>5783.8208000000004</v>
      </c>
      <c r="F2698" s="1" t="s">
        <v>77</v>
      </c>
      <c r="G2698" s="1">
        <v>69.3</v>
      </c>
      <c r="H2698" s="1" t="s">
        <v>52</v>
      </c>
      <c r="I2698" s="1" t="s">
        <v>70</v>
      </c>
      <c r="J2698" s="1" t="s">
        <v>79</v>
      </c>
      <c r="K2698" s="1" t="s">
        <v>80</v>
      </c>
      <c r="L2698" s="1" t="s">
        <v>81</v>
      </c>
      <c r="M2698" s="20">
        <v>43118</v>
      </c>
      <c r="N2698" s="21">
        <f>E2698-G2698</f>
        <v>5714.5208000000002</v>
      </c>
      <c r="O2698" s="19">
        <f>M2698-B2698</f>
        <v>1</v>
      </c>
    </row>
    <row r="2699" spans="1:15">
      <c r="A2699" s="1">
        <v>11425</v>
      </c>
      <c r="B2699" s="20">
        <v>43272</v>
      </c>
      <c r="C2699" s="1" t="s">
        <v>50</v>
      </c>
      <c r="D2699" s="1">
        <v>23</v>
      </c>
      <c r="E2699" s="1">
        <v>3177.51</v>
      </c>
      <c r="F2699" s="1" t="s">
        <v>69</v>
      </c>
      <c r="G2699" s="1">
        <v>9.6</v>
      </c>
      <c r="H2699" s="1" t="s">
        <v>52</v>
      </c>
      <c r="I2699" s="1" t="s">
        <v>63</v>
      </c>
      <c r="J2699" s="1" t="s">
        <v>64</v>
      </c>
      <c r="K2699" s="1" t="s">
        <v>65</v>
      </c>
      <c r="L2699" s="1" t="s">
        <v>56</v>
      </c>
      <c r="M2699" s="20">
        <v>43274</v>
      </c>
      <c r="N2699" s="21">
        <f>E2699-G2699</f>
        <v>3167.9100000000003</v>
      </c>
      <c r="O2699" s="19">
        <f>M2699-B2699</f>
        <v>2</v>
      </c>
    </row>
    <row r="2700" spans="1:15">
      <c r="A2700" s="1">
        <v>59491</v>
      </c>
      <c r="B2700" s="20">
        <v>43548</v>
      </c>
      <c r="C2700" s="1" t="s">
        <v>57</v>
      </c>
      <c r="D2700" s="1">
        <v>8</v>
      </c>
      <c r="E2700" s="1">
        <v>34.57</v>
      </c>
      <c r="F2700" s="1" t="s">
        <v>51</v>
      </c>
      <c r="G2700" s="1">
        <v>5.9</v>
      </c>
      <c r="H2700" s="1" t="s">
        <v>91</v>
      </c>
      <c r="I2700" s="1" t="s">
        <v>70</v>
      </c>
      <c r="J2700" s="1" t="s">
        <v>54</v>
      </c>
      <c r="K2700" s="1" t="s">
        <v>55</v>
      </c>
      <c r="L2700" s="1" t="s">
        <v>56</v>
      </c>
      <c r="M2700" s="20">
        <v>43549</v>
      </c>
      <c r="N2700" s="21">
        <f>E2700-G2700</f>
        <v>28.67</v>
      </c>
      <c r="O2700" s="19">
        <f>M2700-B2700</f>
        <v>1</v>
      </c>
    </row>
    <row r="2701" spans="1:15">
      <c r="A2701" s="1">
        <v>33734</v>
      </c>
      <c r="B2701" s="20">
        <v>43389</v>
      </c>
      <c r="C2701" s="1" t="s">
        <v>61</v>
      </c>
      <c r="D2701" s="1">
        <v>13</v>
      </c>
      <c r="E2701" s="1">
        <v>397.98</v>
      </c>
      <c r="F2701" s="1" t="s">
        <v>51</v>
      </c>
      <c r="G2701" s="1">
        <v>5.2</v>
      </c>
      <c r="H2701" s="1" t="s">
        <v>62</v>
      </c>
      <c r="I2701" s="1" t="s">
        <v>53</v>
      </c>
      <c r="J2701" s="1" t="s">
        <v>54</v>
      </c>
      <c r="K2701" s="1" t="s">
        <v>101</v>
      </c>
      <c r="L2701" s="1" t="s">
        <v>76</v>
      </c>
      <c r="M2701" s="20">
        <v>43390</v>
      </c>
      <c r="N2701" s="21">
        <f>E2701-G2701</f>
        <v>392.78000000000003</v>
      </c>
      <c r="O2701" s="19">
        <f>M2701-B2701</f>
        <v>1</v>
      </c>
    </row>
    <row r="2702" spans="1:15">
      <c r="A2702" s="1">
        <v>31239</v>
      </c>
      <c r="B2702" s="20">
        <v>42974</v>
      </c>
      <c r="C2702" s="1" t="s">
        <v>85</v>
      </c>
      <c r="D2702" s="1">
        <v>20</v>
      </c>
      <c r="E2702" s="1">
        <v>725.35</v>
      </c>
      <c r="F2702" s="1" t="s">
        <v>51</v>
      </c>
      <c r="G2702" s="1">
        <v>2.1</v>
      </c>
      <c r="H2702" s="1" t="s">
        <v>52</v>
      </c>
      <c r="I2702" s="1" t="s">
        <v>53</v>
      </c>
      <c r="J2702" s="1" t="s">
        <v>64</v>
      </c>
      <c r="K2702" s="1" t="s">
        <v>71</v>
      </c>
      <c r="L2702" s="1" t="s">
        <v>90</v>
      </c>
      <c r="M2702" s="20">
        <v>42979</v>
      </c>
      <c r="N2702" s="21">
        <f>E2702-G2702</f>
        <v>723.25</v>
      </c>
      <c r="O2702" s="19">
        <f>M2702-B2702</f>
        <v>5</v>
      </c>
    </row>
    <row r="2703" spans="1:15">
      <c r="A2703" s="1">
        <v>11236</v>
      </c>
      <c r="B2703" s="20">
        <v>43037</v>
      </c>
      <c r="C2703" s="1" t="s">
        <v>57</v>
      </c>
      <c r="D2703" s="1">
        <v>49</v>
      </c>
      <c r="E2703" s="1">
        <v>279.29000000000002</v>
      </c>
      <c r="F2703" s="1" t="s">
        <v>51</v>
      </c>
      <c r="G2703" s="1">
        <v>5.3</v>
      </c>
      <c r="H2703" s="1" t="s">
        <v>78</v>
      </c>
      <c r="I2703" s="1" t="s">
        <v>74</v>
      </c>
      <c r="J2703" s="1" t="s">
        <v>54</v>
      </c>
      <c r="K2703" s="1" t="s">
        <v>55</v>
      </c>
      <c r="L2703" s="1" t="s">
        <v>56</v>
      </c>
      <c r="M2703" s="20">
        <v>43038</v>
      </c>
      <c r="N2703" s="21">
        <f>E2703-G2703</f>
        <v>273.99</v>
      </c>
      <c r="O2703" s="19">
        <f>M2703-B2703</f>
        <v>1</v>
      </c>
    </row>
    <row r="2704" spans="1:15">
      <c r="A2704" s="1">
        <v>54467</v>
      </c>
      <c r="B2704" s="20">
        <v>43025</v>
      </c>
      <c r="C2704" s="1" t="s">
        <v>85</v>
      </c>
      <c r="D2704" s="1">
        <v>30</v>
      </c>
      <c r="E2704" s="1">
        <v>156.99</v>
      </c>
      <c r="F2704" s="1" t="s">
        <v>51</v>
      </c>
      <c r="G2704" s="1">
        <v>2.2000000000000002</v>
      </c>
      <c r="H2704" s="1" t="s">
        <v>73</v>
      </c>
      <c r="I2704" s="1" t="s">
        <v>74</v>
      </c>
      <c r="J2704" s="1" t="s">
        <v>79</v>
      </c>
      <c r="K2704" s="1" t="s">
        <v>87</v>
      </c>
      <c r="L2704" s="1" t="s">
        <v>76</v>
      </c>
      <c r="M2704" s="20">
        <v>43027</v>
      </c>
      <c r="N2704" s="21">
        <f>E2704-G2704</f>
        <v>154.79000000000002</v>
      </c>
      <c r="O2704" s="19">
        <f>M2704-B2704</f>
        <v>2</v>
      </c>
    </row>
    <row r="2705" spans="1:15">
      <c r="A2705" s="1">
        <v>27776</v>
      </c>
      <c r="B2705" s="20">
        <v>42858</v>
      </c>
      <c r="C2705" s="1" t="s">
        <v>85</v>
      </c>
      <c r="D2705" s="1">
        <v>41</v>
      </c>
      <c r="E2705" s="1">
        <v>242.55</v>
      </c>
      <c r="F2705" s="1" t="s">
        <v>69</v>
      </c>
      <c r="G2705" s="1">
        <v>7.8</v>
      </c>
      <c r="H2705" s="1" t="s">
        <v>91</v>
      </c>
      <c r="I2705" s="1" t="s">
        <v>53</v>
      </c>
      <c r="J2705" s="1" t="s">
        <v>54</v>
      </c>
      <c r="K2705" s="1" t="s">
        <v>101</v>
      </c>
      <c r="L2705" s="1" t="s">
        <v>56</v>
      </c>
      <c r="M2705" s="20">
        <v>42862</v>
      </c>
      <c r="N2705" s="21">
        <f>E2705-G2705</f>
        <v>234.75</v>
      </c>
      <c r="O2705" s="19">
        <f>M2705-B2705</f>
        <v>4</v>
      </c>
    </row>
    <row r="2706" spans="1:15">
      <c r="A2706" s="1">
        <v>23426</v>
      </c>
      <c r="B2706" s="20">
        <v>43146</v>
      </c>
      <c r="C2706" s="1" t="s">
        <v>50</v>
      </c>
      <c r="D2706" s="1">
        <v>12</v>
      </c>
      <c r="E2706" s="1">
        <v>31.79</v>
      </c>
      <c r="F2706" s="1" t="s">
        <v>51</v>
      </c>
      <c r="G2706" s="1">
        <v>2.1</v>
      </c>
      <c r="H2706" s="1" t="s">
        <v>52</v>
      </c>
      <c r="I2706" s="1" t="s">
        <v>63</v>
      </c>
      <c r="J2706" s="1" t="s">
        <v>54</v>
      </c>
      <c r="K2706" s="1" t="s">
        <v>75</v>
      </c>
      <c r="L2706" s="1" t="s">
        <v>76</v>
      </c>
      <c r="M2706" s="20">
        <v>43147</v>
      </c>
      <c r="N2706" s="21">
        <f>E2706-G2706</f>
        <v>29.689999999999998</v>
      </c>
      <c r="O2706" s="19">
        <f>M2706-B2706</f>
        <v>1</v>
      </c>
    </row>
    <row r="2707" spans="1:15">
      <c r="A2707" s="1">
        <v>14662</v>
      </c>
      <c r="B2707" s="20">
        <v>43419</v>
      </c>
      <c r="C2707" s="1" t="s">
        <v>57</v>
      </c>
      <c r="D2707" s="1">
        <v>48</v>
      </c>
      <c r="E2707" s="1">
        <v>275.79250000000002</v>
      </c>
      <c r="F2707" s="1" t="s">
        <v>51</v>
      </c>
      <c r="G2707" s="1">
        <v>5.0999999999999996</v>
      </c>
      <c r="H2707" s="1" t="s">
        <v>86</v>
      </c>
      <c r="I2707" s="1" t="s">
        <v>53</v>
      </c>
      <c r="J2707" s="1" t="s">
        <v>54</v>
      </c>
      <c r="K2707" s="1" t="s">
        <v>101</v>
      </c>
      <c r="L2707" s="1" t="s">
        <v>56</v>
      </c>
      <c r="M2707" s="20">
        <v>43420</v>
      </c>
      <c r="N2707" s="21">
        <f>E2707-G2707</f>
        <v>270.6925</v>
      </c>
      <c r="O2707" s="19">
        <f>M2707-B2707</f>
        <v>1</v>
      </c>
    </row>
    <row r="2708" spans="1:15">
      <c r="A2708" s="1">
        <v>26978</v>
      </c>
      <c r="B2708" s="20">
        <v>42910</v>
      </c>
      <c r="C2708" s="1" t="s">
        <v>92</v>
      </c>
      <c r="D2708" s="1">
        <v>2</v>
      </c>
      <c r="E2708" s="1">
        <v>52.26</v>
      </c>
      <c r="F2708" s="1" t="s">
        <v>51</v>
      </c>
      <c r="G2708" s="1">
        <v>9.6999999999999993</v>
      </c>
      <c r="H2708" s="1" t="s">
        <v>73</v>
      </c>
      <c r="I2708" s="1" t="s">
        <v>70</v>
      </c>
      <c r="J2708" s="1" t="s">
        <v>54</v>
      </c>
      <c r="K2708" s="1" t="s">
        <v>101</v>
      </c>
      <c r="L2708" s="1" t="s">
        <v>56</v>
      </c>
      <c r="M2708" s="20">
        <v>42911</v>
      </c>
      <c r="N2708" s="21">
        <f>E2708-G2708</f>
        <v>42.56</v>
      </c>
      <c r="O2708" s="19">
        <f>M2708-B2708</f>
        <v>1</v>
      </c>
    </row>
    <row r="2709" spans="1:15">
      <c r="A2709" s="1">
        <v>47462</v>
      </c>
      <c r="B2709" s="20">
        <v>43259</v>
      </c>
      <c r="C2709" s="1" t="s">
        <v>57</v>
      </c>
      <c r="D2709" s="1">
        <v>18</v>
      </c>
      <c r="E2709" s="1">
        <v>118.03</v>
      </c>
      <c r="F2709" s="1" t="s">
        <v>51</v>
      </c>
      <c r="G2709" s="1">
        <v>2.4</v>
      </c>
      <c r="H2709" s="1" t="s">
        <v>62</v>
      </c>
      <c r="I2709" s="1" t="s">
        <v>53</v>
      </c>
      <c r="J2709" s="1" t="s">
        <v>54</v>
      </c>
      <c r="K2709" s="1" t="s">
        <v>100</v>
      </c>
      <c r="L2709" s="1" t="s">
        <v>76</v>
      </c>
      <c r="M2709" s="20">
        <v>43261</v>
      </c>
      <c r="N2709" s="21">
        <f>E2709-G2709</f>
        <v>115.63</v>
      </c>
      <c r="O2709" s="19">
        <f>M2709-B2709</f>
        <v>2</v>
      </c>
    </row>
    <row r="2710" spans="1:15">
      <c r="A2710" s="1">
        <v>11045</v>
      </c>
      <c r="B2710" s="20">
        <v>43549</v>
      </c>
      <c r="C2710" s="1" t="s">
        <v>92</v>
      </c>
      <c r="D2710" s="1">
        <v>35</v>
      </c>
      <c r="E2710" s="1">
        <v>760.62</v>
      </c>
      <c r="F2710" s="1" t="s">
        <v>51</v>
      </c>
      <c r="G2710" s="1">
        <v>6.4</v>
      </c>
      <c r="H2710" s="1" t="s">
        <v>73</v>
      </c>
      <c r="I2710" s="1" t="s">
        <v>70</v>
      </c>
      <c r="J2710" s="1" t="s">
        <v>54</v>
      </c>
      <c r="K2710" s="1" t="s">
        <v>101</v>
      </c>
      <c r="L2710" s="1" t="s">
        <v>56</v>
      </c>
      <c r="M2710" s="20">
        <v>43550</v>
      </c>
      <c r="N2710" s="21">
        <f>E2710-G2710</f>
        <v>754.22</v>
      </c>
      <c r="O2710" s="19">
        <f>M2710-B2710</f>
        <v>1</v>
      </c>
    </row>
    <row r="2711" spans="1:15">
      <c r="A2711" s="1">
        <v>52391</v>
      </c>
      <c r="B2711" s="20">
        <v>42715</v>
      </c>
      <c r="C2711" s="1" t="s">
        <v>57</v>
      </c>
      <c r="D2711" s="1">
        <v>36</v>
      </c>
      <c r="E2711" s="1">
        <v>1147.43</v>
      </c>
      <c r="F2711" s="1" t="s">
        <v>51</v>
      </c>
      <c r="G2711" s="1">
        <v>5.2</v>
      </c>
      <c r="H2711" s="1" t="s">
        <v>52</v>
      </c>
      <c r="I2711" s="1" t="s">
        <v>53</v>
      </c>
      <c r="J2711" s="1" t="s">
        <v>54</v>
      </c>
      <c r="K2711" s="1" t="s">
        <v>101</v>
      </c>
      <c r="L2711" s="1" t="s">
        <v>76</v>
      </c>
      <c r="M2711" s="20">
        <v>42717</v>
      </c>
      <c r="N2711" s="21">
        <f>E2711-G2711</f>
        <v>1142.23</v>
      </c>
      <c r="O2711" s="19">
        <f>M2711-B2711</f>
        <v>2</v>
      </c>
    </row>
    <row r="2712" spans="1:15">
      <c r="A2712" s="1">
        <v>39141</v>
      </c>
      <c r="B2712" s="20">
        <v>42492</v>
      </c>
      <c r="C2712" s="1" t="s">
        <v>85</v>
      </c>
      <c r="D2712" s="1">
        <v>47</v>
      </c>
      <c r="E2712" s="1">
        <v>2417.84</v>
      </c>
      <c r="F2712" s="1" t="s">
        <v>51</v>
      </c>
      <c r="G2712" s="1">
        <v>11</v>
      </c>
      <c r="H2712" s="1" t="s">
        <v>52</v>
      </c>
      <c r="I2712" s="1" t="s">
        <v>63</v>
      </c>
      <c r="J2712" s="1" t="s">
        <v>79</v>
      </c>
      <c r="K2712" s="1" t="s">
        <v>87</v>
      </c>
      <c r="L2712" s="1" t="s">
        <v>104</v>
      </c>
      <c r="M2712" s="20">
        <v>42494</v>
      </c>
      <c r="N2712" s="21">
        <f>E2712-G2712</f>
        <v>2406.84</v>
      </c>
      <c r="O2712" s="19">
        <f>M2712-B2712</f>
        <v>2</v>
      </c>
    </row>
    <row r="2713" spans="1:15">
      <c r="A2713" s="1">
        <v>59200</v>
      </c>
      <c r="B2713" s="20">
        <v>43442</v>
      </c>
      <c r="C2713" s="1" t="s">
        <v>92</v>
      </c>
      <c r="D2713" s="1">
        <v>4</v>
      </c>
      <c r="E2713" s="1">
        <v>182.38</v>
      </c>
      <c r="F2713" s="1" t="s">
        <v>51</v>
      </c>
      <c r="G2713" s="1">
        <v>4.9000000000000004</v>
      </c>
      <c r="H2713" s="1" t="s">
        <v>52</v>
      </c>
      <c r="I2713" s="1" t="s">
        <v>70</v>
      </c>
      <c r="J2713" s="1" t="s">
        <v>54</v>
      </c>
      <c r="K2713" s="1" t="s">
        <v>98</v>
      </c>
      <c r="L2713" s="1" t="s">
        <v>56</v>
      </c>
      <c r="M2713" s="20">
        <v>43442</v>
      </c>
      <c r="N2713" s="21">
        <f>E2713-G2713</f>
        <v>177.48</v>
      </c>
      <c r="O2713" s="19">
        <f>M2713-B2713</f>
        <v>0</v>
      </c>
    </row>
    <row r="2714" spans="1:15">
      <c r="A2714" s="1">
        <v>47078</v>
      </c>
      <c r="B2714" s="20">
        <v>42843</v>
      </c>
      <c r="C2714" s="1" t="s">
        <v>92</v>
      </c>
      <c r="D2714" s="1">
        <v>20</v>
      </c>
      <c r="E2714" s="1">
        <v>105.47</v>
      </c>
      <c r="F2714" s="1" t="s">
        <v>51</v>
      </c>
      <c r="G2714" s="1">
        <v>5.4</v>
      </c>
      <c r="H2714" s="1" t="s">
        <v>93</v>
      </c>
      <c r="I2714" s="1" t="s">
        <v>63</v>
      </c>
      <c r="J2714" s="1" t="s">
        <v>54</v>
      </c>
      <c r="K2714" s="1" t="s">
        <v>101</v>
      </c>
      <c r="L2714" s="1" t="s">
        <v>56</v>
      </c>
      <c r="M2714" s="20">
        <v>42844</v>
      </c>
      <c r="N2714" s="21">
        <f>E2714-G2714</f>
        <v>100.07</v>
      </c>
      <c r="O2714" s="19">
        <f>M2714-B2714</f>
        <v>1</v>
      </c>
    </row>
    <row r="2715" spans="1:15">
      <c r="A2715" s="1">
        <v>48994</v>
      </c>
      <c r="B2715" s="20">
        <v>43029</v>
      </c>
      <c r="C2715" s="1" t="s">
        <v>61</v>
      </c>
      <c r="D2715" s="1">
        <v>6</v>
      </c>
      <c r="E2715" s="1">
        <v>1162.44</v>
      </c>
      <c r="F2715" s="1" t="s">
        <v>51</v>
      </c>
      <c r="G2715" s="1">
        <v>37.5</v>
      </c>
      <c r="H2715" s="1" t="s">
        <v>126</v>
      </c>
      <c r="I2715" s="1" t="s">
        <v>63</v>
      </c>
      <c r="J2715" s="1" t="s">
        <v>54</v>
      </c>
      <c r="K2715" s="1" t="s">
        <v>82</v>
      </c>
      <c r="L2715" s="1" t="s">
        <v>104</v>
      </c>
      <c r="M2715" s="20">
        <v>43031</v>
      </c>
      <c r="N2715" s="21">
        <f>E2715-G2715</f>
        <v>1124.94</v>
      </c>
      <c r="O2715" s="19">
        <f>M2715-B2715</f>
        <v>2</v>
      </c>
    </row>
    <row r="2716" spans="1:15">
      <c r="A2716" s="1">
        <v>19524</v>
      </c>
      <c r="B2716" s="20">
        <v>42748</v>
      </c>
      <c r="C2716" s="1" t="s">
        <v>50</v>
      </c>
      <c r="D2716" s="1">
        <v>9</v>
      </c>
      <c r="E2716" s="1">
        <v>98.46</v>
      </c>
      <c r="F2716" s="1" t="s">
        <v>51</v>
      </c>
      <c r="G2716" s="1">
        <v>5</v>
      </c>
      <c r="H2716" s="1" t="s">
        <v>95</v>
      </c>
      <c r="I2716" s="1" t="s">
        <v>53</v>
      </c>
      <c r="J2716" s="1" t="s">
        <v>54</v>
      </c>
      <c r="K2716" s="1" t="s">
        <v>75</v>
      </c>
      <c r="L2716" s="1" t="s">
        <v>90</v>
      </c>
      <c r="M2716" s="20">
        <v>42749</v>
      </c>
      <c r="N2716" s="21">
        <f>E2716-G2716</f>
        <v>93.46</v>
      </c>
      <c r="O2716" s="19">
        <f>M2716-B2716</f>
        <v>1</v>
      </c>
    </row>
    <row r="2717" spans="1:15">
      <c r="A2717" s="1">
        <v>27266</v>
      </c>
      <c r="B2717" s="20">
        <v>43350</v>
      </c>
      <c r="C2717" s="1" t="s">
        <v>50</v>
      </c>
      <c r="D2717" s="1">
        <v>9</v>
      </c>
      <c r="E2717" s="1">
        <v>1103.2342000000001</v>
      </c>
      <c r="F2717" s="1" t="s">
        <v>51</v>
      </c>
      <c r="G2717" s="1">
        <v>2.1</v>
      </c>
      <c r="H2717" s="1" t="s">
        <v>86</v>
      </c>
      <c r="I2717" s="1" t="s">
        <v>53</v>
      </c>
      <c r="J2717" s="1" t="s">
        <v>64</v>
      </c>
      <c r="K2717" s="1" t="s">
        <v>71</v>
      </c>
      <c r="L2717" s="1" t="s">
        <v>90</v>
      </c>
      <c r="M2717" s="20">
        <v>43353</v>
      </c>
      <c r="N2717" s="21">
        <f>E2717-G2717</f>
        <v>1101.1342000000002</v>
      </c>
      <c r="O2717" s="19">
        <f>M2717-B2717</f>
        <v>3</v>
      </c>
    </row>
    <row r="2718" spans="1:15">
      <c r="A2718" s="1">
        <v>30369</v>
      </c>
      <c r="B2718" s="20">
        <v>43182</v>
      </c>
      <c r="C2718" s="1" t="s">
        <v>50</v>
      </c>
      <c r="D2718" s="1">
        <v>13</v>
      </c>
      <c r="E2718" s="1">
        <v>82.19</v>
      </c>
      <c r="F2718" s="1" t="s">
        <v>51</v>
      </c>
      <c r="G2718" s="1">
        <v>8.1</v>
      </c>
      <c r="H2718" s="1" t="s">
        <v>52</v>
      </c>
      <c r="I2718" s="1" t="s">
        <v>70</v>
      </c>
      <c r="J2718" s="1" t="s">
        <v>54</v>
      </c>
      <c r="K2718" s="1" t="s">
        <v>101</v>
      </c>
      <c r="L2718" s="1" t="s">
        <v>56</v>
      </c>
      <c r="M2718" s="20">
        <v>43183</v>
      </c>
      <c r="N2718" s="21">
        <f>E2718-G2718</f>
        <v>74.09</v>
      </c>
      <c r="O2718" s="19">
        <f>M2718-B2718</f>
        <v>1</v>
      </c>
    </row>
    <row r="2719" spans="1:15">
      <c r="A2719" s="1">
        <v>487</v>
      </c>
      <c r="B2719" s="20">
        <v>43694</v>
      </c>
      <c r="C2719" s="1" t="s">
        <v>50</v>
      </c>
      <c r="D2719" s="1">
        <v>19</v>
      </c>
      <c r="E2719" s="1">
        <v>225.13</v>
      </c>
      <c r="F2719" s="1" t="s">
        <v>51</v>
      </c>
      <c r="G2719" s="1">
        <v>4.8</v>
      </c>
      <c r="H2719" s="1" t="s">
        <v>99</v>
      </c>
      <c r="I2719" s="1" t="s">
        <v>53</v>
      </c>
      <c r="J2719" s="1" t="s">
        <v>54</v>
      </c>
      <c r="K2719" s="1" t="s">
        <v>98</v>
      </c>
      <c r="L2719" s="1" t="s">
        <v>56</v>
      </c>
      <c r="M2719" s="20">
        <v>43695</v>
      </c>
      <c r="N2719" s="21">
        <f>E2719-G2719</f>
        <v>220.32999999999998</v>
      </c>
      <c r="O2719" s="19">
        <f>M2719-B2719</f>
        <v>1</v>
      </c>
    </row>
    <row r="2720" spans="1:15">
      <c r="A2720" s="1">
        <v>9509</v>
      </c>
      <c r="B2720" s="20">
        <v>43745</v>
      </c>
      <c r="C2720" s="1" t="s">
        <v>61</v>
      </c>
      <c r="D2720" s="1">
        <v>36</v>
      </c>
      <c r="E2720" s="1">
        <v>13028.13</v>
      </c>
      <c r="F2720" s="1" t="s">
        <v>77</v>
      </c>
      <c r="G2720" s="1">
        <v>63.1</v>
      </c>
      <c r="H2720" s="1" t="s">
        <v>62</v>
      </c>
      <c r="I2720" s="1" t="s">
        <v>70</v>
      </c>
      <c r="J2720" s="1" t="s">
        <v>79</v>
      </c>
      <c r="K2720" s="1" t="s">
        <v>80</v>
      </c>
      <c r="L2720" s="1" t="s">
        <v>81</v>
      </c>
      <c r="M2720" s="20">
        <v>43746</v>
      </c>
      <c r="N2720" s="21">
        <f>E2720-G2720</f>
        <v>12965.029999999999</v>
      </c>
      <c r="O2720" s="19">
        <f>M2720-B2720</f>
        <v>1</v>
      </c>
    </row>
    <row r="2721" spans="1:15">
      <c r="A2721" s="1">
        <v>3745</v>
      </c>
      <c r="B2721" s="20">
        <v>43005</v>
      </c>
      <c r="C2721" s="1" t="s">
        <v>85</v>
      </c>
      <c r="D2721" s="1">
        <v>38</v>
      </c>
      <c r="E2721" s="1">
        <v>1223.3800000000001</v>
      </c>
      <c r="F2721" s="1" t="s">
        <v>69</v>
      </c>
      <c r="G2721" s="1">
        <v>9.1</v>
      </c>
      <c r="H2721" s="1" t="s">
        <v>52</v>
      </c>
      <c r="I2721" s="1" t="s">
        <v>70</v>
      </c>
      <c r="J2721" s="1" t="s">
        <v>79</v>
      </c>
      <c r="K2721" s="1" t="s">
        <v>87</v>
      </c>
      <c r="L2721" s="1" t="s">
        <v>56</v>
      </c>
      <c r="M2721" s="20">
        <v>43007</v>
      </c>
      <c r="N2721" s="21">
        <f>E2721-G2721</f>
        <v>1214.2800000000002</v>
      </c>
      <c r="O2721" s="19">
        <f>M2721-B2721</f>
        <v>2</v>
      </c>
    </row>
    <row r="2722" spans="1:15">
      <c r="A2722" s="1">
        <v>37765</v>
      </c>
      <c r="B2722" s="20">
        <v>43793</v>
      </c>
      <c r="C2722" s="1" t="s">
        <v>85</v>
      </c>
      <c r="D2722" s="1">
        <v>12</v>
      </c>
      <c r="E2722" s="1">
        <v>1567.9</v>
      </c>
      <c r="F2722" s="1" t="s">
        <v>77</v>
      </c>
      <c r="G2722" s="1">
        <v>32.1</v>
      </c>
      <c r="H2722" s="1" t="s">
        <v>91</v>
      </c>
      <c r="I2722" s="1" t="s">
        <v>63</v>
      </c>
      <c r="J2722" s="1" t="s">
        <v>79</v>
      </c>
      <c r="K2722" s="1" t="s">
        <v>80</v>
      </c>
      <c r="L2722" s="1" t="s">
        <v>81</v>
      </c>
      <c r="M2722" s="20">
        <v>43798</v>
      </c>
      <c r="N2722" s="21">
        <f>E2722-G2722</f>
        <v>1535.8000000000002</v>
      </c>
      <c r="O2722" s="19">
        <f>M2722-B2722</f>
        <v>5</v>
      </c>
    </row>
    <row r="2723" spans="1:15">
      <c r="A2723" s="1">
        <v>59234</v>
      </c>
      <c r="B2723" s="20">
        <v>43675</v>
      </c>
      <c r="C2723" s="1" t="s">
        <v>85</v>
      </c>
      <c r="D2723" s="1">
        <v>32</v>
      </c>
      <c r="E2723" s="1">
        <v>6084.29</v>
      </c>
      <c r="F2723" s="1" t="s">
        <v>51</v>
      </c>
      <c r="G2723" s="1">
        <v>1.1000000000000001</v>
      </c>
      <c r="H2723" s="1" t="s">
        <v>119</v>
      </c>
      <c r="I2723" s="1" t="s">
        <v>53</v>
      </c>
      <c r="J2723" s="1" t="s">
        <v>54</v>
      </c>
      <c r="K2723" s="1" t="s">
        <v>98</v>
      </c>
      <c r="L2723" s="1" t="s">
        <v>56</v>
      </c>
      <c r="M2723" s="20">
        <v>43679</v>
      </c>
      <c r="N2723" s="21">
        <f>E2723-G2723</f>
        <v>6083.19</v>
      </c>
      <c r="O2723" s="19">
        <f>M2723-B2723</f>
        <v>4</v>
      </c>
    </row>
    <row r="2724" spans="1:15">
      <c r="A2724" s="1">
        <v>9923</v>
      </c>
      <c r="B2724" s="20">
        <v>42647</v>
      </c>
      <c r="C2724" s="1" t="s">
        <v>57</v>
      </c>
      <c r="D2724" s="1">
        <v>14</v>
      </c>
      <c r="E2724" s="1">
        <v>5766.0159999999996</v>
      </c>
      <c r="F2724" s="1" t="s">
        <v>77</v>
      </c>
      <c r="G2724" s="1">
        <v>105.9</v>
      </c>
      <c r="H2724" s="1" t="s">
        <v>86</v>
      </c>
      <c r="I2724" s="1" t="s">
        <v>53</v>
      </c>
      <c r="J2724" s="1" t="s">
        <v>54</v>
      </c>
      <c r="K2724" s="1" t="s">
        <v>82</v>
      </c>
      <c r="L2724" s="1" t="s">
        <v>81</v>
      </c>
      <c r="M2724" s="20">
        <v>42648</v>
      </c>
      <c r="N2724" s="21">
        <f>E2724-G2724</f>
        <v>5660.116</v>
      </c>
      <c r="O2724" s="19">
        <f>M2724-B2724</f>
        <v>1</v>
      </c>
    </row>
    <row r="2725" spans="1:15">
      <c r="A2725" s="1">
        <v>42631</v>
      </c>
      <c r="B2725" s="20">
        <v>42498</v>
      </c>
      <c r="C2725" s="1" t="s">
        <v>57</v>
      </c>
      <c r="D2725" s="1">
        <v>41</v>
      </c>
      <c r="E2725" s="1">
        <v>275.7</v>
      </c>
      <c r="F2725" s="1" t="s">
        <v>51</v>
      </c>
      <c r="G2725" s="1">
        <v>2.9</v>
      </c>
      <c r="H2725" s="1" t="s">
        <v>91</v>
      </c>
      <c r="I2725" s="1" t="s">
        <v>53</v>
      </c>
      <c r="J2725" s="1" t="s">
        <v>64</v>
      </c>
      <c r="K2725" s="1" t="s">
        <v>71</v>
      </c>
      <c r="L2725" s="1" t="s">
        <v>90</v>
      </c>
      <c r="M2725" s="20">
        <v>42498</v>
      </c>
      <c r="N2725" s="21">
        <f>E2725-G2725</f>
        <v>272.8</v>
      </c>
      <c r="O2725" s="19">
        <f>M2725-B2725</f>
        <v>0</v>
      </c>
    </row>
    <row r="2726" spans="1:15">
      <c r="A2726" s="1">
        <v>26016</v>
      </c>
      <c r="B2726" s="20">
        <v>42649</v>
      </c>
      <c r="C2726" s="1" t="s">
        <v>57</v>
      </c>
      <c r="D2726" s="1">
        <v>2</v>
      </c>
      <c r="E2726" s="1">
        <v>165.79</v>
      </c>
      <c r="F2726" s="1" t="s">
        <v>51</v>
      </c>
      <c r="G2726" s="1">
        <v>4.3</v>
      </c>
      <c r="H2726" s="1" t="s">
        <v>99</v>
      </c>
      <c r="I2726" s="1" t="s">
        <v>63</v>
      </c>
      <c r="J2726" s="1" t="s">
        <v>64</v>
      </c>
      <c r="K2726" s="1" t="s">
        <v>71</v>
      </c>
      <c r="L2726" s="1" t="s">
        <v>56</v>
      </c>
      <c r="M2726" s="20">
        <v>42651</v>
      </c>
      <c r="N2726" s="21">
        <f>E2726-G2726</f>
        <v>161.48999999999998</v>
      </c>
      <c r="O2726" s="19">
        <f>M2726-B2726</f>
        <v>2</v>
      </c>
    </row>
    <row r="2727" spans="1:15">
      <c r="A2727" s="1">
        <v>48067</v>
      </c>
      <c r="B2727" s="20">
        <v>43645</v>
      </c>
      <c r="C2727" s="1" t="s">
        <v>85</v>
      </c>
      <c r="D2727" s="1">
        <v>31</v>
      </c>
      <c r="E2727" s="1">
        <v>3455.74</v>
      </c>
      <c r="F2727" s="1" t="s">
        <v>69</v>
      </c>
      <c r="G2727" s="1">
        <v>3.2</v>
      </c>
      <c r="H2727" s="1" t="s">
        <v>119</v>
      </c>
      <c r="I2727" s="1" t="s">
        <v>74</v>
      </c>
      <c r="J2727" s="1" t="s">
        <v>64</v>
      </c>
      <c r="K2727" s="1" t="s">
        <v>65</v>
      </c>
      <c r="L2727" s="1" t="s">
        <v>56</v>
      </c>
      <c r="M2727" s="20">
        <v>43647</v>
      </c>
      <c r="N2727" s="21">
        <f>E2727-G2727</f>
        <v>3452.54</v>
      </c>
      <c r="O2727" s="19">
        <f>M2727-B2727</f>
        <v>2</v>
      </c>
    </row>
    <row r="2728" spans="1:15">
      <c r="A2728" s="1">
        <v>35776</v>
      </c>
      <c r="B2728" s="20">
        <v>42404</v>
      </c>
      <c r="C2728" s="1" t="s">
        <v>92</v>
      </c>
      <c r="D2728" s="1">
        <v>9</v>
      </c>
      <c r="E2728" s="1">
        <v>126.97</v>
      </c>
      <c r="F2728" s="1" t="s">
        <v>51</v>
      </c>
      <c r="G2728" s="1">
        <v>1.6</v>
      </c>
      <c r="H2728" s="1" t="s">
        <v>99</v>
      </c>
      <c r="I2728" s="1" t="s">
        <v>63</v>
      </c>
      <c r="J2728" s="1" t="s">
        <v>54</v>
      </c>
      <c r="K2728" s="1" t="s">
        <v>55</v>
      </c>
      <c r="L2728" s="1" t="s">
        <v>56</v>
      </c>
      <c r="M2728" s="20">
        <v>42406</v>
      </c>
      <c r="N2728" s="21">
        <f>E2728-G2728</f>
        <v>125.37</v>
      </c>
      <c r="O2728" s="19">
        <f>M2728-B2728</f>
        <v>2</v>
      </c>
    </row>
    <row r="2729" spans="1:15">
      <c r="A2729" s="1">
        <v>35845</v>
      </c>
      <c r="B2729" s="20">
        <v>43105</v>
      </c>
      <c r="C2729" s="1" t="s">
        <v>57</v>
      </c>
      <c r="D2729" s="1">
        <v>15</v>
      </c>
      <c r="E2729" s="1">
        <v>6113.42</v>
      </c>
      <c r="F2729" s="1" t="s">
        <v>77</v>
      </c>
      <c r="G2729" s="1">
        <v>91.6</v>
      </c>
      <c r="H2729" s="1" t="s">
        <v>78</v>
      </c>
      <c r="I2729" s="1" t="s">
        <v>53</v>
      </c>
      <c r="J2729" s="1" t="s">
        <v>79</v>
      </c>
      <c r="K2729" s="1" t="s">
        <v>114</v>
      </c>
      <c r="L2729" s="1" t="s">
        <v>115</v>
      </c>
      <c r="M2729" s="20">
        <v>43107</v>
      </c>
      <c r="N2729" s="21">
        <f>E2729-G2729</f>
        <v>6021.82</v>
      </c>
      <c r="O2729" s="19">
        <f>M2729-B2729</f>
        <v>2</v>
      </c>
    </row>
    <row r="2730" spans="1:15">
      <c r="A2730" s="1">
        <v>20451</v>
      </c>
      <c r="B2730" s="20">
        <v>43610</v>
      </c>
      <c r="C2730" s="1" t="s">
        <v>50</v>
      </c>
      <c r="D2730" s="1">
        <v>33</v>
      </c>
      <c r="E2730" s="1">
        <v>1935.85</v>
      </c>
      <c r="F2730" s="1" t="s">
        <v>51</v>
      </c>
      <c r="G2730" s="1">
        <v>5.4</v>
      </c>
      <c r="H2730" s="1" t="s">
        <v>52</v>
      </c>
      <c r="I2730" s="1" t="s">
        <v>53</v>
      </c>
      <c r="J2730" s="1" t="s">
        <v>54</v>
      </c>
      <c r="K2730" s="1" t="s">
        <v>82</v>
      </c>
      <c r="L2730" s="1" t="s">
        <v>56</v>
      </c>
      <c r="M2730" s="20">
        <v>43612</v>
      </c>
      <c r="N2730" s="21">
        <f>E2730-G2730</f>
        <v>1930.4499999999998</v>
      </c>
      <c r="O2730" s="19">
        <f>M2730-B2730</f>
        <v>2</v>
      </c>
    </row>
    <row r="2731" spans="1:15">
      <c r="A2731" s="1">
        <v>43585</v>
      </c>
      <c r="B2731" s="20">
        <v>43048</v>
      </c>
      <c r="C2731" s="1" t="s">
        <v>50</v>
      </c>
      <c r="D2731" s="1">
        <v>19</v>
      </c>
      <c r="E2731" s="1">
        <v>1074.4726000000001</v>
      </c>
      <c r="F2731" s="1" t="s">
        <v>69</v>
      </c>
      <c r="G2731" s="1">
        <v>7.3</v>
      </c>
      <c r="H2731" s="1" t="s">
        <v>52</v>
      </c>
      <c r="I2731" s="1" t="s">
        <v>63</v>
      </c>
      <c r="J2731" s="1" t="s">
        <v>54</v>
      </c>
      <c r="K2731" s="1" t="s">
        <v>101</v>
      </c>
      <c r="L2731" s="1" t="s">
        <v>56</v>
      </c>
      <c r="M2731" s="20">
        <v>43050</v>
      </c>
      <c r="N2731" s="21">
        <f>E2731-G2731</f>
        <v>1067.1726000000001</v>
      </c>
      <c r="O2731" s="19">
        <f>M2731-B2731</f>
        <v>2</v>
      </c>
    </row>
    <row r="2732" spans="1:15">
      <c r="A2732" s="1">
        <v>14726</v>
      </c>
      <c r="B2732" s="20">
        <v>43472</v>
      </c>
      <c r="C2732" s="1" t="s">
        <v>85</v>
      </c>
      <c r="D2732" s="1">
        <v>15</v>
      </c>
      <c r="E2732" s="1">
        <v>332.63</v>
      </c>
      <c r="F2732" s="1" t="s">
        <v>51</v>
      </c>
      <c r="G2732" s="1">
        <v>4.3</v>
      </c>
      <c r="H2732" s="1" t="s">
        <v>62</v>
      </c>
      <c r="I2732" s="1" t="s">
        <v>63</v>
      </c>
      <c r="J2732" s="1" t="s">
        <v>64</v>
      </c>
      <c r="K2732" s="1" t="s">
        <v>71</v>
      </c>
      <c r="L2732" s="1" t="s">
        <v>56</v>
      </c>
      <c r="M2732" s="20">
        <v>43472</v>
      </c>
      <c r="N2732" s="21">
        <f>E2732-G2732</f>
        <v>328.33</v>
      </c>
      <c r="O2732" s="19">
        <f>M2732-B2732</f>
        <v>0</v>
      </c>
    </row>
    <row r="2733" spans="1:15">
      <c r="A2733" s="1">
        <v>35173</v>
      </c>
      <c r="B2733" s="20">
        <v>43537</v>
      </c>
      <c r="C2733" s="1" t="s">
        <v>61</v>
      </c>
      <c r="D2733" s="1">
        <v>29</v>
      </c>
      <c r="E2733" s="1">
        <v>6937.09</v>
      </c>
      <c r="F2733" s="1" t="s">
        <v>77</v>
      </c>
      <c r="G2733" s="1">
        <v>64.400000000000006</v>
      </c>
      <c r="H2733" s="1" t="s">
        <v>88</v>
      </c>
      <c r="I2733" s="1" t="s">
        <v>53</v>
      </c>
      <c r="J2733" s="1" t="s">
        <v>79</v>
      </c>
      <c r="K2733" s="1" t="s">
        <v>128</v>
      </c>
      <c r="L2733" s="1" t="s">
        <v>115</v>
      </c>
      <c r="M2733" s="20">
        <v>43539</v>
      </c>
      <c r="N2733" s="21">
        <f>E2733-G2733</f>
        <v>6872.6900000000005</v>
      </c>
      <c r="O2733" s="19">
        <f>M2733-B2733</f>
        <v>2</v>
      </c>
    </row>
    <row r="2734" spans="1:15">
      <c r="A2734" s="1">
        <v>55297</v>
      </c>
      <c r="B2734" s="20">
        <v>43026</v>
      </c>
      <c r="C2734" s="1" t="s">
        <v>92</v>
      </c>
      <c r="D2734" s="1">
        <v>29</v>
      </c>
      <c r="E2734" s="1">
        <v>606.32619999999997</v>
      </c>
      <c r="F2734" s="1" t="s">
        <v>51</v>
      </c>
      <c r="G2734" s="1">
        <v>9.3000000000000007</v>
      </c>
      <c r="H2734" s="1" t="s">
        <v>99</v>
      </c>
      <c r="I2734" s="1" t="s">
        <v>74</v>
      </c>
      <c r="J2734" s="1" t="s">
        <v>54</v>
      </c>
      <c r="K2734" s="1" t="s">
        <v>101</v>
      </c>
      <c r="L2734" s="1" t="s">
        <v>56</v>
      </c>
      <c r="M2734" s="20">
        <v>43028</v>
      </c>
      <c r="N2734" s="21">
        <f>E2734-G2734</f>
        <v>597.02620000000002</v>
      </c>
      <c r="O2734" s="19">
        <f>M2734-B2734</f>
        <v>2</v>
      </c>
    </row>
    <row r="2735" spans="1:15">
      <c r="A2735" s="1">
        <v>355</v>
      </c>
      <c r="B2735" s="20">
        <v>42533</v>
      </c>
      <c r="C2735" s="1" t="s">
        <v>85</v>
      </c>
      <c r="D2735" s="1">
        <v>16</v>
      </c>
      <c r="E2735" s="1">
        <v>1326.41</v>
      </c>
      <c r="F2735" s="1" t="s">
        <v>51</v>
      </c>
      <c r="G2735" s="1">
        <v>1.1000000000000001</v>
      </c>
      <c r="H2735" s="1" t="s">
        <v>52</v>
      </c>
      <c r="I2735" s="1" t="s">
        <v>74</v>
      </c>
      <c r="J2735" s="1" t="s">
        <v>64</v>
      </c>
      <c r="K2735" s="1" t="s">
        <v>65</v>
      </c>
      <c r="L2735" s="1" t="s">
        <v>76</v>
      </c>
      <c r="M2735" s="20">
        <v>42538</v>
      </c>
      <c r="N2735" s="21">
        <f>E2735-G2735</f>
        <v>1325.3100000000002</v>
      </c>
      <c r="O2735" s="19">
        <f>M2735-B2735</f>
        <v>5</v>
      </c>
    </row>
    <row r="2736" spans="1:15">
      <c r="A2736" s="1">
        <v>38371</v>
      </c>
      <c r="B2736" s="20">
        <v>42681</v>
      </c>
      <c r="C2736" s="1" t="s">
        <v>61</v>
      </c>
      <c r="D2736" s="1">
        <v>24</v>
      </c>
      <c r="E2736" s="1">
        <v>2144.71</v>
      </c>
      <c r="F2736" s="1" t="s">
        <v>69</v>
      </c>
      <c r="G2736" s="1">
        <v>6.6</v>
      </c>
      <c r="H2736" s="1" t="s">
        <v>78</v>
      </c>
      <c r="I2736" s="1" t="s">
        <v>74</v>
      </c>
      <c r="J2736" s="1" t="s">
        <v>64</v>
      </c>
      <c r="K2736" s="1" t="s">
        <v>71</v>
      </c>
      <c r="L2736" s="1" t="s">
        <v>56</v>
      </c>
      <c r="M2736" s="20">
        <v>42682</v>
      </c>
      <c r="N2736" s="21">
        <f>E2736-G2736</f>
        <v>2138.11</v>
      </c>
      <c r="O2736" s="19">
        <f>M2736-B2736</f>
        <v>1</v>
      </c>
    </row>
    <row r="2737" spans="1:15">
      <c r="A2737" s="1">
        <v>47360</v>
      </c>
      <c r="B2737" s="20">
        <v>43015</v>
      </c>
      <c r="C2737" s="1" t="s">
        <v>61</v>
      </c>
      <c r="D2737" s="1">
        <v>25</v>
      </c>
      <c r="E2737" s="1">
        <v>2354.6799999999998</v>
      </c>
      <c r="F2737" s="1" t="s">
        <v>77</v>
      </c>
      <c r="G2737" s="1">
        <v>44.9</v>
      </c>
      <c r="H2737" s="1" t="s">
        <v>88</v>
      </c>
      <c r="I2737" s="1" t="s">
        <v>70</v>
      </c>
      <c r="J2737" s="1" t="s">
        <v>79</v>
      </c>
      <c r="K2737" s="1" t="s">
        <v>80</v>
      </c>
      <c r="L2737" s="1" t="s">
        <v>81</v>
      </c>
      <c r="M2737" s="20">
        <v>43017</v>
      </c>
      <c r="N2737" s="21">
        <f>E2737-G2737</f>
        <v>2309.7799999999997</v>
      </c>
      <c r="O2737" s="19">
        <f>M2737-B2737</f>
        <v>2</v>
      </c>
    </row>
    <row r="2738" spans="1:15">
      <c r="A2738" s="1">
        <v>24003</v>
      </c>
      <c r="B2738" s="20">
        <v>42673</v>
      </c>
      <c r="C2738" s="1" t="s">
        <v>50</v>
      </c>
      <c r="D2738" s="1">
        <v>9</v>
      </c>
      <c r="E2738" s="1">
        <v>12.72</v>
      </c>
      <c r="F2738" s="1" t="s">
        <v>51</v>
      </c>
      <c r="G2738" s="1">
        <v>0.7</v>
      </c>
      <c r="H2738" s="1" t="s">
        <v>95</v>
      </c>
      <c r="I2738" s="1" t="s">
        <v>53</v>
      </c>
      <c r="J2738" s="1" t="s">
        <v>54</v>
      </c>
      <c r="K2738" s="1" t="s">
        <v>123</v>
      </c>
      <c r="L2738" s="1" t="s">
        <v>76</v>
      </c>
      <c r="M2738" s="20">
        <v>42673</v>
      </c>
      <c r="N2738" s="21">
        <f>E2738-G2738</f>
        <v>12.020000000000001</v>
      </c>
      <c r="O2738" s="19">
        <f>M2738-B2738</f>
        <v>0</v>
      </c>
    </row>
    <row r="2739" spans="1:15">
      <c r="A2739" s="1">
        <v>25825</v>
      </c>
      <c r="B2739" s="20">
        <v>43665</v>
      </c>
      <c r="C2739" s="1" t="s">
        <v>61</v>
      </c>
      <c r="D2739" s="1">
        <v>45</v>
      </c>
      <c r="E2739" s="1">
        <v>517.60180000000003</v>
      </c>
      <c r="F2739" s="1" t="s">
        <v>51</v>
      </c>
      <c r="G2739" s="1">
        <v>1.9</v>
      </c>
      <c r="H2739" s="1" t="s">
        <v>86</v>
      </c>
      <c r="I2739" s="1" t="s">
        <v>53</v>
      </c>
      <c r="J2739" s="1" t="s">
        <v>54</v>
      </c>
      <c r="K2739" s="1" t="s">
        <v>101</v>
      </c>
      <c r="L2739" s="1" t="s">
        <v>76</v>
      </c>
      <c r="M2739" s="20">
        <v>43668</v>
      </c>
      <c r="N2739" s="21">
        <f>E2739-G2739</f>
        <v>515.70180000000005</v>
      </c>
      <c r="O2739" s="19">
        <f>M2739-B2739</f>
        <v>3</v>
      </c>
    </row>
    <row r="2740" spans="1:15">
      <c r="A2740" s="1">
        <v>7461</v>
      </c>
      <c r="B2740" s="20">
        <v>42381</v>
      </c>
      <c r="C2740" s="1" t="s">
        <v>85</v>
      </c>
      <c r="D2740" s="1">
        <v>12</v>
      </c>
      <c r="E2740" s="1">
        <v>4365.92</v>
      </c>
      <c r="F2740" s="1" t="s">
        <v>77</v>
      </c>
      <c r="G2740" s="1">
        <v>41.7</v>
      </c>
      <c r="H2740" s="1" t="s">
        <v>73</v>
      </c>
      <c r="I2740" s="1" t="s">
        <v>70</v>
      </c>
      <c r="J2740" s="1" t="s">
        <v>79</v>
      </c>
      <c r="K2740" s="1" t="s">
        <v>80</v>
      </c>
      <c r="L2740" s="1" t="s">
        <v>81</v>
      </c>
      <c r="M2740" s="20">
        <v>42383</v>
      </c>
      <c r="N2740" s="21">
        <f>E2740-G2740</f>
        <v>4324.22</v>
      </c>
      <c r="O2740" s="19">
        <f>M2740-B2740</f>
        <v>2</v>
      </c>
    </row>
    <row r="2741" spans="1:15">
      <c r="A2741" s="1">
        <v>20354</v>
      </c>
      <c r="B2741" s="20">
        <v>43727</v>
      </c>
      <c r="C2741" s="1" t="s">
        <v>50</v>
      </c>
      <c r="D2741" s="1">
        <v>24</v>
      </c>
      <c r="E2741" s="1">
        <v>81.38</v>
      </c>
      <c r="F2741" s="1" t="s">
        <v>51</v>
      </c>
      <c r="G2741" s="1">
        <v>0.5</v>
      </c>
      <c r="H2741" s="1" t="s">
        <v>78</v>
      </c>
      <c r="I2741" s="1" t="s">
        <v>53</v>
      </c>
      <c r="J2741" s="1" t="s">
        <v>54</v>
      </c>
      <c r="K2741" s="1" t="s">
        <v>58</v>
      </c>
      <c r="L2741" s="1" t="s">
        <v>56</v>
      </c>
      <c r="M2741" s="20">
        <v>43729</v>
      </c>
      <c r="N2741" s="21">
        <f>E2741-G2741</f>
        <v>80.88</v>
      </c>
      <c r="O2741" s="19">
        <f>M2741-B2741</f>
        <v>2</v>
      </c>
    </row>
    <row r="2742" spans="1:15">
      <c r="A2742" s="1">
        <v>52290</v>
      </c>
      <c r="B2742" s="20">
        <v>43606</v>
      </c>
      <c r="C2742" s="1" t="s">
        <v>85</v>
      </c>
      <c r="D2742" s="1">
        <v>7</v>
      </c>
      <c r="E2742" s="1">
        <v>1213.43</v>
      </c>
      <c r="F2742" s="1" t="s">
        <v>51</v>
      </c>
      <c r="G2742" s="1">
        <v>21.4</v>
      </c>
      <c r="H2742" s="1" t="s">
        <v>78</v>
      </c>
      <c r="I2742" s="1" t="s">
        <v>74</v>
      </c>
      <c r="J2742" s="1" t="s">
        <v>54</v>
      </c>
      <c r="K2742" s="1" t="s">
        <v>55</v>
      </c>
      <c r="L2742" s="1" t="s">
        <v>56</v>
      </c>
      <c r="M2742" s="20">
        <v>43610</v>
      </c>
      <c r="N2742" s="21">
        <f>E2742-G2742</f>
        <v>1192.03</v>
      </c>
      <c r="O2742" s="19">
        <f>M2742-B2742</f>
        <v>4</v>
      </c>
    </row>
    <row r="2743" spans="1:15">
      <c r="A2743" s="1">
        <v>43138</v>
      </c>
      <c r="B2743" s="20">
        <v>43538</v>
      </c>
      <c r="C2743" s="1" t="s">
        <v>85</v>
      </c>
      <c r="D2743" s="1">
        <v>50</v>
      </c>
      <c r="E2743" s="1">
        <v>7011.56</v>
      </c>
      <c r="F2743" s="1" t="s">
        <v>77</v>
      </c>
      <c r="G2743" s="1">
        <v>34.4</v>
      </c>
      <c r="H2743" s="1" t="s">
        <v>91</v>
      </c>
      <c r="I2743" s="1" t="s">
        <v>70</v>
      </c>
      <c r="J2743" s="1" t="s">
        <v>79</v>
      </c>
      <c r="K2743" s="1" t="s">
        <v>128</v>
      </c>
      <c r="L2743" s="1" t="s">
        <v>115</v>
      </c>
      <c r="M2743" s="20">
        <v>43540</v>
      </c>
      <c r="N2743" s="21">
        <f>E2743-G2743</f>
        <v>6977.1600000000008</v>
      </c>
      <c r="O2743" s="19">
        <f>M2743-B2743</f>
        <v>2</v>
      </c>
    </row>
    <row r="2744" spans="1:15">
      <c r="A2744" s="1">
        <v>54468</v>
      </c>
      <c r="B2744" s="20">
        <v>42717</v>
      </c>
      <c r="C2744" s="1" t="s">
        <v>57</v>
      </c>
      <c r="D2744" s="1">
        <v>15</v>
      </c>
      <c r="E2744" s="1">
        <v>43.6</v>
      </c>
      <c r="F2744" s="1" t="s">
        <v>51</v>
      </c>
      <c r="G2744" s="1">
        <v>0.5</v>
      </c>
      <c r="H2744" s="1" t="s">
        <v>99</v>
      </c>
      <c r="I2744" s="1" t="s">
        <v>63</v>
      </c>
      <c r="J2744" s="1" t="s">
        <v>54</v>
      </c>
      <c r="K2744" s="1" t="s">
        <v>58</v>
      </c>
      <c r="L2744" s="1" t="s">
        <v>56</v>
      </c>
      <c r="M2744" s="20">
        <v>42718</v>
      </c>
      <c r="N2744" s="21">
        <f>E2744-G2744</f>
        <v>43.1</v>
      </c>
      <c r="O2744" s="19">
        <f>M2744-B2744</f>
        <v>1</v>
      </c>
    </row>
    <row r="2745" spans="1:15">
      <c r="A2745" s="1">
        <v>24737</v>
      </c>
      <c r="B2745" s="20">
        <v>42709</v>
      </c>
      <c r="C2745" s="1" t="s">
        <v>57</v>
      </c>
      <c r="D2745" s="1">
        <v>26</v>
      </c>
      <c r="E2745" s="1">
        <v>194.84</v>
      </c>
      <c r="F2745" s="1" t="s">
        <v>51</v>
      </c>
      <c r="G2745" s="1">
        <v>5.6</v>
      </c>
      <c r="H2745" s="1" t="s">
        <v>73</v>
      </c>
      <c r="I2745" s="1" t="s">
        <v>74</v>
      </c>
      <c r="J2745" s="1" t="s">
        <v>54</v>
      </c>
      <c r="K2745" s="1" t="s">
        <v>101</v>
      </c>
      <c r="L2745" s="1" t="s">
        <v>56</v>
      </c>
      <c r="M2745" s="20">
        <v>42710</v>
      </c>
      <c r="N2745" s="21">
        <f>E2745-G2745</f>
        <v>189.24</v>
      </c>
      <c r="O2745" s="19">
        <f>M2745-B2745</f>
        <v>1</v>
      </c>
    </row>
    <row r="2746" spans="1:15">
      <c r="A2746" s="1">
        <v>10308</v>
      </c>
      <c r="B2746" s="20">
        <v>43209</v>
      </c>
      <c r="C2746" s="1" t="s">
        <v>57</v>
      </c>
      <c r="D2746" s="1">
        <v>40</v>
      </c>
      <c r="E2746" s="1">
        <v>5942.82</v>
      </c>
      <c r="F2746" s="1" t="s">
        <v>51</v>
      </c>
      <c r="G2746" s="1">
        <v>9.6</v>
      </c>
      <c r="H2746" s="1" t="s">
        <v>91</v>
      </c>
      <c r="I2746" s="1" t="s">
        <v>74</v>
      </c>
      <c r="J2746" s="1" t="s">
        <v>64</v>
      </c>
      <c r="K2746" s="1" t="s">
        <v>65</v>
      </c>
      <c r="L2746" s="1" t="s">
        <v>56</v>
      </c>
      <c r="M2746" s="20">
        <v>43211</v>
      </c>
      <c r="N2746" s="21">
        <f>E2746-G2746</f>
        <v>5933.2199999999993</v>
      </c>
      <c r="O2746" s="19">
        <f>M2746-B2746</f>
        <v>2</v>
      </c>
    </row>
    <row r="2747" spans="1:15">
      <c r="A2747" s="1">
        <v>33921</v>
      </c>
      <c r="B2747" s="20">
        <v>42823</v>
      </c>
      <c r="C2747" s="1" t="s">
        <v>85</v>
      </c>
      <c r="D2747" s="1">
        <v>35</v>
      </c>
      <c r="E2747" s="1">
        <v>1919.61</v>
      </c>
      <c r="F2747" s="1" t="s">
        <v>77</v>
      </c>
      <c r="G2747" s="1">
        <v>15.2</v>
      </c>
      <c r="H2747" s="1" t="s">
        <v>78</v>
      </c>
      <c r="I2747" s="1" t="s">
        <v>74</v>
      </c>
      <c r="J2747" s="1" t="s">
        <v>79</v>
      </c>
      <c r="K2747" s="1" t="s">
        <v>80</v>
      </c>
      <c r="L2747" s="1" t="s">
        <v>81</v>
      </c>
      <c r="M2747" s="20">
        <v>42832</v>
      </c>
      <c r="N2747" s="21">
        <f>E2747-G2747</f>
        <v>1904.4099999999999</v>
      </c>
      <c r="O2747" s="19">
        <f>M2747-B2747</f>
        <v>9</v>
      </c>
    </row>
    <row r="2748" spans="1:15">
      <c r="A2748" s="1">
        <v>16320</v>
      </c>
      <c r="B2748" s="20">
        <v>43392</v>
      </c>
      <c r="C2748" s="1" t="s">
        <v>61</v>
      </c>
      <c r="D2748" s="1">
        <v>17</v>
      </c>
      <c r="E2748" s="1">
        <v>1986.96</v>
      </c>
      <c r="F2748" s="1" t="s">
        <v>51</v>
      </c>
      <c r="G2748" s="1">
        <v>8.6</v>
      </c>
      <c r="H2748" s="1" t="s">
        <v>119</v>
      </c>
      <c r="I2748" s="1" t="s">
        <v>74</v>
      </c>
      <c r="J2748" s="1" t="s">
        <v>64</v>
      </c>
      <c r="K2748" s="1" t="s">
        <v>65</v>
      </c>
      <c r="L2748" s="1" t="s">
        <v>56</v>
      </c>
      <c r="M2748" s="20">
        <v>43394</v>
      </c>
      <c r="N2748" s="21">
        <f>E2748-G2748</f>
        <v>1978.3600000000001</v>
      </c>
      <c r="O2748" s="19">
        <f>M2748-B2748</f>
        <v>2</v>
      </c>
    </row>
    <row r="2749" spans="1:15">
      <c r="A2749" s="1">
        <v>17382</v>
      </c>
      <c r="B2749" s="20">
        <v>43284</v>
      </c>
      <c r="C2749" s="1" t="s">
        <v>61</v>
      </c>
      <c r="D2749" s="1">
        <v>20</v>
      </c>
      <c r="E2749" s="1">
        <v>2314.21</v>
      </c>
      <c r="F2749" s="1" t="s">
        <v>51</v>
      </c>
      <c r="G2749" s="1">
        <v>9.6</v>
      </c>
      <c r="H2749" s="1" t="s">
        <v>73</v>
      </c>
      <c r="I2749" s="1" t="s">
        <v>70</v>
      </c>
      <c r="J2749" s="1" t="s">
        <v>64</v>
      </c>
      <c r="K2749" s="1" t="s">
        <v>65</v>
      </c>
      <c r="L2749" s="1" t="s">
        <v>56</v>
      </c>
      <c r="M2749" s="20">
        <v>43285</v>
      </c>
      <c r="N2749" s="21">
        <f>E2749-G2749</f>
        <v>2304.61</v>
      </c>
      <c r="O2749" s="19">
        <f>M2749-B2749</f>
        <v>1</v>
      </c>
    </row>
    <row r="2750" spans="1:15">
      <c r="A2750" s="1">
        <v>56647</v>
      </c>
      <c r="B2750" s="20">
        <v>43314</v>
      </c>
      <c r="C2750" s="1" t="s">
        <v>92</v>
      </c>
      <c r="D2750" s="1">
        <v>41</v>
      </c>
      <c r="E2750" s="1">
        <v>446.76</v>
      </c>
      <c r="F2750" s="1" t="s">
        <v>51</v>
      </c>
      <c r="G2750" s="1">
        <v>13.4</v>
      </c>
      <c r="H2750" s="1" t="s">
        <v>93</v>
      </c>
      <c r="I2750" s="1" t="s">
        <v>70</v>
      </c>
      <c r="J2750" s="1" t="s">
        <v>79</v>
      </c>
      <c r="K2750" s="1" t="s">
        <v>87</v>
      </c>
      <c r="L2750" s="1" t="s">
        <v>56</v>
      </c>
      <c r="M2750" s="20">
        <v>43315</v>
      </c>
      <c r="N2750" s="21">
        <f>E2750-G2750</f>
        <v>433.36</v>
      </c>
      <c r="O2750" s="19">
        <f>M2750-B2750</f>
        <v>1</v>
      </c>
    </row>
    <row r="2751" spans="1:15">
      <c r="A2751" s="1">
        <v>24583</v>
      </c>
      <c r="B2751" s="20">
        <v>43320</v>
      </c>
      <c r="C2751" s="1" t="s">
        <v>50</v>
      </c>
      <c r="D2751" s="1">
        <v>17</v>
      </c>
      <c r="E2751" s="1">
        <v>45.25</v>
      </c>
      <c r="F2751" s="1" t="s">
        <v>51</v>
      </c>
      <c r="G2751" s="1">
        <v>6.5</v>
      </c>
      <c r="H2751" s="1" t="s">
        <v>88</v>
      </c>
      <c r="I2751" s="1" t="s">
        <v>53</v>
      </c>
      <c r="J2751" s="1" t="s">
        <v>54</v>
      </c>
      <c r="K2751" s="1" t="s">
        <v>55</v>
      </c>
      <c r="L2751" s="1" t="s">
        <v>56</v>
      </c>
      <c r="M2751" s="20">
        <v>43323</v>
      </c>
      <c r="N2751" s="21">
        <f>E2751-G2751</f>
        <v>38.75</v>
      </c>
      <c r="O2751" s="19">
        <f>M2751-B2751</f>
        <v>3</v>
      </c>
    </row>
    <row r="2752" spans="1:15">
      <c r="A2752" s="1">
        <v>20480</v>
      </c>
      <c r="B2752" s="20">
        <v>42398</v>
      </c>
      <c r="C2752" s="1" t="s">
        <v>92</v>
      </c>
      <c r="D2752" s="1">
        <v>4</v>
      </c>
      <c r="E2752" s="1">
        <v>1115.6099999999999</v>
      </c>
      <c r="F2752" s="1" t="s">
        <v>77</v>
      </c>
      <c r="G2752" s="1">
        <v>64.400000000000006</v>
      </c>
      <c r="H2752" s="1" t="s">
        <v>52</v>
      </c>
      <c r="I2752" s="1" t="s">
        <v>53</v>
      </c>
      <c r="J2752" s="1" t="s">
        <v>79</v>
      </c>
      <c r="K2752" s="1" t="s">
        <v>128</v>
      </c>
      <c r="L2752" s="1" t="s">
        <v>115</v>
      </c>
      <c r="M2752" s="20">
        <v>42400</v>
      </c>
      <c r="N2752" s="21">
        <f>E2752-G2752</f>
        <v>1051.2099999999998</v>
      </c>
      <c r="O2752" s="19">
        <f>M2752-B2752</f>
        <v>2</v>
      </c>
    </row>
    <row r="2753" spans="1:15">
      <c r="A2753" s="1">
        <v>24577</v>
      </c>
      <c r="B2753" s="20">
        <v>42794</v>
      </c>
      <c r="C2753" s="1" t="s">
        <v>92</v>
      </c>
      <c r="D2753" s="1">
        <v>8</v>
      </c>
      <c r="E2753" s="1">
        <v>193.45</v>
      </c>
      <c r="F2753" s="1" t="s">
        <v>51</v>
      </c>
      <c r="G2753" s="1">
        <v>5.9</v>
      </c>
      <c r="H2753" s="1" t="s">
        <v>99</v>
      </c>
      <c r="I2753" s="1" t="s">
        <v>53</v>
      </c>
      <c r="J2753" s="1" t="s">
        <v>54</v>
      </c>
      <c r="K2753" s="1" t="s">
        <v>101</v>
      </c>
      <c r="L2753" s="1" t="s">
        <v>56</v>
      </c>
      <c r="M2753" s="20">
        <v>42795</v>
      </c>
      <c r="N2753" s="21">
        <f>E2753-G2753</f>
        <v>187.54999999999998</v>
      </c>
      <c r="O2753" s="19">
        <f>M2753-B2753</f>
        <v>1</v>
      </c>
    </row>
    <row r="2754" spans="1:15">
      <c r="A2754" s="1">
        <v>39140</v>
      </c>
      <c r="B2754" s="20">
        <v>43004</v>
      </c>
      <c r="C2754" s="1" t="s">
        <v>85</v>
      </c>
      <c r="D2754" s="1">
        <v>26</v>
      </c>
      <c r="E2754" s="1">
        <v>2427.73</v>
      </c>
      <c r="F2754" s="1" t="s">
        <v>77</v>
      </c>
      <c r="G2754" s="1">
        <v>59.7</v>
      </c>
      <c r="H2754" s="1" t="s">
        <v>88</v>
      </c>
      <c r="I2754" s="1" t="s">
        <v>63</v>
      </c>
      <c r="J2754" s="1" t="s">
        <v>79</v>
      </c>
      <c r="K2754" s="1" t="s">
        <v>128</v>
      </c>
      <c r="L2754" s="1" t="s">
        <v>115</v>
      </c>
      <c r="M2754" s="20">
        <v>43009</v>
      </c>
      <c r="N2754" s="21">
        <f>E2754-G2754</f>
        <v>2368.0300000000002</v>
      </c>
      <c r="O2754" s="19">
        <f>M2754-B2754</f>
        <v>5</v>
      </c>
    </row>
    <row r="2755" spans="1:15">
      <c r="A2755" s="1">
        <v>59559</v>
      </c>
      <c r="B2755" s="20">
        <v>42994</v>
      </c>
      <c r="C2755" s="1" t="s">
        <v>50</v>
      </c>
      <c r="D2755" s="1">
        <v>30</v>
      </c>
      <c r="E2755" s="1">
        <v>424.97</v>
      </c>
      <c r="F2755" s="1" t="s">
        <v>69</v>
      </c>
      <c r="G2755" s="1">
        <v>5.4</v>
      </c>
      <c r="H2755" s="1" t="s">
        <v>52</v>
      </c>
      <c r="I2755" s="1" t="s">
        <v>70</v>
      </c>
      <c r="J2755" s="1" t="s">
        <v>79</v>
      </c>
      <c r="K2755" s="1" t="s">
        <v>87</v>
      </c>
      <c r="L2755" s="1" t="s">
        <v>90</v>
      </c>
      <c r="M2755" s="20">
        <v>42994</v>
      </c>
      <c r="N2755" s="21">
        <f>E2755-G2755</f>
        <v>419.57000000000005</v>
      </c>
      <c r="O2755" s="19">
        <f>M2755-B2755</f>
        <v>0</v>
      </c>
    </row>
    <row r="2756" spans="1:15">
      <c r="A2756" s="1">
        <v>15907</v>
      </c>
      <c r="B2756" s="20">
        <v>43200</v>
      </c>
      <c r="C2756" s="1" t="s">
        <v>57</v>
      </c>
      <c r="D2756" s="1">
        <v>36</v>
      </c>
      <c r="E2756" s="1">
        <v>3982.85</v>
      </c>
      <c r="F2756" s="1" t="s">
        <v>69</v>
      </c>
      <c r="G2756" s="1">
        <v>15</v>
      </c>
      <c r="H2756" s="1" t="s">
        <v>62</v>
      </c>
      <c r="I2756" s="1" t="s">
        <v>70</v>
      </c>
      <c r="J2756" s="1" t="s">
        <v>79</v>
      </c>
      <c r="K2756" s="1" t="s">
        <v>87</v>
      </c>
      <c r="L2756" s="1" t="s">
        <v>66</v>
      </c>
      <c r="M2756" s="20">
        <v>43203</v>
      </c>
      <c r="N2756" s="21">
        <f>E2756-G2756</f>
        <v>3967.85</v>
      </c>
      <c r="O2756" s="19">
        <f>M2756-B2756</f>
        <v>3</v>
      </c>
    </row>
    <row r="2757" spans="1:15">
      <c r="A2757" s="1">
        <v>46119</v>
      </c>
      <c r="B2757" s="20">
        <v>42415</v>
      </c>
      <c r="C2757" s="1" t="s">
        <v>50</v>
      </c>
      <c r="D2757" s="1">
        <v>20</v>
      </c>
      <c r="E2757" s="1">
        <v>164.92</v>
      </c>
      <c r="F2757" s="1" t="s">
        <v>51</v>
      </c>
      <c r="G2757" s="1">
        <v>1.3</v>
      </c>
      <c r="H2757" s="1" t="s">
        <v>119</v>
      </c>
      <c r="I2757" s="1" t="s">
        <v>63</v>
      </c>
      <c r="J2757" s="1" t="s">
        <v>54</v>
      </c>
      <c r="K2757" s="1" t="s">
        <v>101</v>
      </c>
      <c r="L2757" s="1" t="s">
        <v>76</v>
      </c>
      <c r="M2757" s="20">
        <v>42417</v>
      </c>
      <c r="N2757" s="21">
        <f>E2757-G2757</f>
        <v>163.61999999999998</v>
      </c>
      <c r="O2757" s="19">
        <f>M2757-B2757</f>
        <v>2</v>
      </c>
    </row>
    <row r="2758" spans="1:15">
      <c r="A2758" s="1">
        <v>34241</v>
      </c>
      <c r="B2758" s="20">
        <v>43746</v>
      </c>
      <c r="C2758" s="1" t="s">
        <v>85</v>
      </c>
      <c r="D2758" s="1">
        <v>4</v>
      </c>
      <c r="E2758" s="1">
        <v>222.07849999999999</v>
      </c>
      <c r="F2758" s="1" t="s">
        <v>51</v>
      </c>
      <c r="G2758" s="1">
        <v>2.7</v>
      </c>
      <c r="H2758" s="1" t="s">
        <v>73</v>
      </c>
      <c r="I2758" s="1" t="s">
        <v>70</v>
      </c>
      <c r="J2758" s="1" t="s">
        <v>54</v>
      </c>
      <c r="K2758" s="1" t="s">
        <v>84</v>
      </c>
      <c r="L2758" s="1" t="s">
        <v>56</v>
      </c>
      <c r="M2758" s="20">
        <v>43746</v>
      </c>
      <c r="N2758" s="21">
        <f>E2758-G2758</f>
        <v>219.3785</v>
      </c>
      <c r="O2758" s="19">
        <f>M2758-B2758</f>
        <v>0</v>
      </c>
    </row>
    <row r="2759" spans="1:15">
      <c r="A2759" s="1">
        <v>33217</v>
      </c>
      <c r="B2759" s="20">
        <v>42440</v>
      </c>
      <c r="C2759" s="1" t="s">
        <v>57</v>
      </c>
      <c r="D2759" s="1">
        <v>20</v>
      </c>
      <c r="E2759" s="1">
        <v>1486.13</v>
      </c>
      <c r="F2759" s="1" t="s">
        <v>51</v>
      </c>
      <c r="G2759" s="1">
        <v>4.3</v>
      </c>
      <c r="H2759" s="1" t="s">
        <v>78</v>
      </c>
      <c r="I2759" s="1" t="s">
        <v>74</v>
      </c>
      <c r="J2759" s="1" t="s">
        <v>64</v>
      </c>
      <c r="K2759" s="1" t="s">
        <v>71</v>
      </c>
      <c r="L2759" s="1" t="s">
        <v>56</v>
      </c>
      <c r="M2759" s="20">
        <v>42441</v>
      </c>
      <c r="N2759" s="21">
        <f>E2759-G2759</f>
        <v>1481.8300000000002</v>
      </c>
      <c r="O2759" s="19">
        <f>M2759-B2759</f>
        <v>1</v>
      </c>
    </row>
    <row r="2760" spans="1:15">
      <c r="A2760" s="1">
        <v>29507</v>
      </c>
      <c r="B2760" s="20">
        <v>43504</v>
      </c>
      <c r="C2760" s="1" t="s">
        <v>85</v>
      </c>
      <c r="D2760" s="1">
        <v>41</v>
      </c>
      <c r="E2760" s="1">
        <v>1364.2</v>
      </c>
      <c r="F2760" s="1" t="s">
        <v>51</v>
      </c>
      <c r="G2760" s="1">
        <v>1.2</v>
      </c>
      <c r="H2760" s="1" t="s">
        <v>52</v>
      </c>
      <c r="I2760" s="1" t="s">
        <v>63</v>
      </c>
      <c r="J2760" s="1" t="s">
        <v>64</v>
      </c>
      <c r="K2760" s="1" t="s">
        <v>65</v>
      </c>
      <c r="L2760" s="1" t="s">
        <v>56</v>
      </c>
      <c r="M2760" s="20">
        <v>43509</v>
      </c>
      <c r="N2760" s="21">
        <f>E2760-G2760</f>
        <v>1363</v>
      </c>
      <c r="O2760" s="19">
        <f>M2760-B2760</f>
        <v>5</v>
      </c>
    </row>
    <row r="2761" spans="1:15">
      <c r="A2761" s="1">
        <v>36803</v>
      </c>
      <c r="B2761" s="20">
        <v>43681</v>
      </c>
      <c r="C2761" s="1" t="s">
        <v>61</v>
      </c>
      <c r="D2761" s="1">
        <v>2</v>
      </c>
      <c r="E2761" s="1">
        <v>110.32</v>
      </c>
      <c r="F2761" s="1" t="s">
        <v>51</v>
      </c>
      <c r="G2761" s="1">
        <v>2.7</v>
      </c>
      <c r="H2761" s="1" t="s">
        <v>73</v>
      </c>
      <c r="I2761" s="1" t="s">
        <v>53</v>
      </c>
      <c r="J2761" s="1" t="s">
        <v>64</v>
      </c>
      <c r="K2761" s="1" t="s">
        <v>65</v>
      </c>
      <c r="L2761" s="1" t="s">
        <v>56</v>
      </c>
      <c r="M2761" s="20">
        <v>43683</v>
      </c>
      <c r="N2761" s="21">
        <f>E2761-G2761</f>
        <v>107.61999999999999</v>
      </c>
      <c r="O2761" s="19">
        <f>M2761-B2761</f>
        <v>2</v>
      </c>
    </row>
    <row r="2762" spans="1:15">
      <c r="A2762" s="1">
        <v>42081</v>
      </c>
      <c r="B2762" s="20">
        <v>43109</v>
      </c>
      <c r="C2762" s="1" t="s">
        <v>85</v>
      </c>
      <c r="D2762" s="1">
        <v>3</v>
      </c>
      <c r="E2762" s="1">
        <v>34.76</v>
      </c>
      <c r="F2762" s="1" t="s">
        <v>51</v>
      </c>
      <c r="G2762" s="1">
        <v>1.5</v>
      </c>
      <c r="H2762" s="1" t="s">
        <v>52</v>
      </c>
      <c r="I2762" s="1" t="s">
        <v>74</v>
      </c>
      <c r="J2762" s="1" t="s">
        <v>54</v>
      </c>
      <c r="K2762" s="1" t="s">
        <v>84</v>
      </c>
      <c r="L2762" s="1" t="s">
        <v>56</v>
      </c>
      <c r="M2762" s="20">
        <v>43111</v>
      </c>
      <c r="N2762" s="21">
        <f>E2762-G2762</f>
        <v>33.26</v>
      </c>
      <c r="O2762" s="19">
        <f>M2762-B2762</f>
        <v>2</v>
      </c>
    </row>
    <row r="2763" spans="1:15">
      <c r="A2763" s="1">
        <v>59204</v>
      </c>
      <c r="B2763" s="20">
        <v>43524</v>
      </c>
      <c r="C2763" s="1" t="s">
        <v>92</v>
      </c>
      <c r="D2763" s="1">
        <v>8</v>
      </c>
      <c r="E2763" s="1">
        <v>267.81</v>
      </c>
      <c r="F2763" s="1" t="s">
        <v>51</v>
      </c>
      <c r="G2763" s="1">
        <v>13.5</v>
      </c>
      <c r="H2763" s="1" t="s">
        <v>73</v>
      </c>
      <c r="I2763" s="1" t="s">
        <v>70</v>
      </c>
      <c r="J2763" s="1" t="s">
        <v>54</v>
      </c>
      <c r="K2763" s="1" t="s">
        <v>55</v>
      </c>
      <c r="L2763" s="1" t="s">
        <v>56</v>
      </c>
      <c r="M2763" s="20">
        <v>43525</v>
      </c>
      <c r="N2763" s="21">
        <f>E2763-G2763</f>
        <v>254.31</v>
      </c>
      <c r="O2763" s="19">
        <f>M2763-B2763</f>
        <v>1</v>
      </c>
    </row>
    <row r="2764" spans="1:15">
      <c r="A2764" s="1">
        <v>40132</v>
      </c>
      <c r="B2764" s="20">
        <v>43518</v>
      </c>
      <c r="C2764" s="1" t="s">
        <v>85</v>
      </c>
      <c r="D2764" s="1">
        <v>26</v>
      </c>
      <c r="E2764" s="1">
        <v>1458.41</v>
      </c>
      <c r="F2764" s="1" t="s">
        <v>77</v>
      </c>
      <c r="G2764" s="1">
        <v>15.2</v>
      </c>
      <c r="H2764" s="1" t="s">
        <v>62</v>
      </c>
      <c r="I2764" s="1" t="s">
        <v>53</v>
      </c>
      <c r="J2764" s="1" t="s">
        <v>79</v>
      </c>
      <c r="K2764" s="1" t="s">
        <v>80</v>
      </c>
      <c r="L2764" s="1" t="s">
        <v>81</v>
      </c>
      <c r="M2764" s="20">
        <v>43524</v>
      </c>
      <c r="N2764" s="21">
        <f>E2764-G2764</f>
        <v>1443.21</v>
      </c>
      <c r="O2764" s="19">
        <f>M2764-B2764</f>
        <v>6</v>
      </c>
    </row>
    <row r="2765" spans="1:15">
      <c r="A2765" s="1">
        <v>21703</v>
      </c>
      <c r="B2765" s="20">
        <v>42430</v>
      </c>
      <c r="C2765" s="1" t="s">
        <v>61</v>
      </c>
      <c r="D2765" s="1">
        <v>15</v>
      </c>
      <c r="E2765" s="1">
        <v>2366.56</v>
      </c>
      <c r="F2765" s="1" t="s">
        <v>69</v>
      </c>
      <c r="G2765" s="1">
        <v>5.3</v>
      </c>
      <c r="H2765" s="1" t="s">
        <v>93</v>
      </c>
      <c r="I2765" s="1" t="s">
        <v>74</v>
      </c>
      <c r="J2765" s="1" t="s">
        <v>64</v>
      </c>
      <c r="K2765" s="1" t="s">
        <v>65</v>
      </c>
      <c r="L2765" s="1" t="s">
        <v>56</v>
      </c>
      <c r="M2765" s="20">
        <v>42430</v>
      </c>
      <c r="N2765" s="21">
        <f>E2765-G2765</f>
        <v>2361.2599999999998</v>
      </c>
      <c r="O2765" s="19">
        <f>M2765-B2765</f>
        <v>0</v>
      </c>
    </row>
    <row r="2766" spans="1:15">
      <c r="A2766" s="1">
        <v>22818</v>
      </c>
      <c r="B2766" s="20">
        <v>42511</v>
      </c>
      <c r="C2766" s="1" t="s">
        <v>50</v>
      </c>
      <c r="D2766" s="1">
        <v>50</v>
      </c>
      <c r="E2766" s="1">
        <v>6717.19</v>
      </c>
      <c r="F2766" s="1" t="s">
        <v>77</v>
      </c>
      <c r="G2766" s="1">
        <v>32.1</v>
      </c>
      <c r="H2766" s="1" t="s">
        <v>88</v>
      </c>
      <c r="I2766" s="1" t="s">
        <v>74</v>
      </c>
      <c r="J2766" s="1" t="s">
        <v>79</v>
      </c>
      <c r="K2766" s="1" t="s">
        <v>80</v>
      </c>
      <c r="L2766" s="1" t="s">
        <v>81</v>
      </c>
      <c r="M2766" s="20">
        <v>42513</v>
      </c>
      <c r="N2766" s="21">
        <f>E2766-G2766</f>
        <v>6685.0899999999992</v>
      </c>
      <c r="O2766" s="19">
        <f>M2766-B2766</f>
        <v>2</v>
      </c>
    </row>
    <row r="2767" spans="1:15">
      <c r="A2767" s="1">
        <v>40964</v>
      </c>
      <c r="B2767" s="20">
        <v>43242</v>
      </c>
      <c r="C2767" s="1" t="s">
        <v>50</v>
      </c>
      <c r="D2767" s="1">
        <v>40</v>
      </c>
      <c r="E2767" s="1">
        <v>322.2</v>
      </c>
      <c r="F2767" s="1" t="s">
        <v>51</v>
      </c>
      <c r="G2767" s="1">
        <v>9</v>
      </c>
      <c r="H2767" s="1" t="s">
        <v>99</v>
      </c>
      <c r="I2767" s="1" t="s">
        <v>53</v>
      </c>
      <c r="J2767" s="1" t="s">
        <v>54</v>
      </c>
      <c r="K2767" s="1" t="s">
        <v>75</v>
      </c>
      <c r="L2767" s="1" t="s">
        <v>90</v>
      </c>
      <c r="M2767" s="20">
        <v>43245</v>
      </c>
      <c r="N2767" s="21">
        <f>E2767-G2767</f>
        <v>313.2</v>
      </c>
      <c r="O2767" s="19">
        <f>M2767-B2767</f>
        <v>3</v>
      </c>
    </row>
    <row r="2768" spans="1:15">
      <c r="A2768" s="1">
        <v>55077</v>
      </c>
      <c r="B2768" s="20">
        <v>43376</v>
      </c>
      <c r="C2768" s="1" t="s">
        <v>50</v>
      </c>
      <c r="D2768" s="1">
        <v>2</v>
      </c>
      <c r="E2768" s="1">
        <v>33.92</v>
      </c>
      <c r="F2768" s="1" t="s">
        <v>51</v>
      </c>
      <c r="G2768" s="1">
        <v>2.1</v>
      </c>
      <c r="H2768" s="1" t="s">
        <v>78</v>
      </c>
      <c r="I2768" s="1" t="s">
        <v>53</v>
      </c>
      <c r="J2768" s="1" t="s">
        <v>64</v>
      </c>
      <c r="K2768" s="1" t="s">
        <v>71</v>
      </c>
      <c r="L2768" s="1" t="s">
        <v>90</v>
      </c>
      <c r="M2768" s="20">
        <v>43378</v>
      </c>
      <c r="N2768" s="21">
        <f>E2768-G2768</f>
        <v>31.82</v>
      </c>
      <c r="O2768" s="19">
        <f>M2768-B2768</f>
        <v>2</v>
      </c>
    </row>
    <row r="2769" spans="1:15">
      <c r="A2769" s="1">
        <v>49441</v>
      </c>
      <c r="B2769" s="20">
        <v>42639</v>
      </c>
      <c r="C2769" s="1" t="s">
        <v>92</v>
      </c>
      <c r="D2769" s="1">
        <v>49</v>
      </c>
      <c r="E2769" s="1">
        <v>2119.9499999999998</v>
      </c>
      <c r="F2769" s="1" t="s">
        <v>69</v>
      </c>
      <c r="G2769" s="1">
        <v>9.3000000000000007</v>
      </c>
      <c r="H2769" s="1" t="s">
        <v>99</v>
      </c>
      <c r="I2769" s="1" t="s">
        <v>70</v>
      </c>
      <c r="J2769" s="1" t="s">
        <v>79</v>
      </c>
      <c r="K2769" s="1" t="s">
        <v>87</v>
      </c>
      <c r="L2769" s="1" t="s">
        <v>66</v>
      </c>
      <c r="M2769" s="20">
        <v>42640</v>
      </c>
      <c r="N2769" s="21">
        <f>E2769-G2769</f>
        <v>2110.6499999999996</v>
      </c>
      <c r="O2769" s="19">
        <f>M2769-B2769</f>
        <v>1</v>
      </c>
    </row>
    <row r="2770" spans="1:15">
      <c r="A2770" s="1">
        <v>45575</v>
      </c>
      <c r="B2770" s="20">
        <v>43567</v>
      </c>
      <c r="C2770" s="1" t="s">
        <v>50</v>
      </c>
      <c r="D2770" s="1">
        <v>46</v>
      </c>
      <c r="E2770" s="1">
        <v>4118.6099999999997</v>
      </c>
      <c r="F2770" s="1" t="s">
        <v>51</v>
      </c>
      <c r="G2770" s="1">
        <v>5.4</v>
      </c>
      <c r="H2770" s="1" t="s">
        <v>99</v>
      </c>
      <c r="I2770" s="1" t="s">
        <v>74</v>
      </c>
      <c r="J2770" s="1" t="s">
        <v>54</v>
      </c>
      <c r="K2770" s="1" t="s">
        <v>84</v>
      </c>
      <c r="L2770" s="1" t="s">
        <v>56</v>
      </c>
      <c r="M2770" s="20">
        <v>43567</v>
      </c>
      <c r="N2770" s="21">
        <f>E2770-G2770</f>
        <v>4113.21</v>
      </c>
      <c r="O2770" s="19">
        <f>M2770-B2770</f>
        <v>0</v>
      </c>
    </row>
    <row r="2771" spans="1:15">
      <c r="A2771" s="1">
        <v>38721</v>
      </c>
      <c r="B2771" s="20">
        <v>42452</v>
      </c>
      <c r="C2771" s="1" t="s">
        <v>50</v>
      </c>
      <c r="D2771" s="1">
        <v>17</v>
      </c>
      <c r="E2771" s="1">
        <v>115.09</v>
      </c>
      <c r="F2771" s="1" t="s">
        <v>51</v>
      </c>
      <c r="G2771" s="1">
        <v>58.8</v>
      </c>
      <c r="H2771" s="1" t="s">
        <v>86</v>
      </c>
      <c r="I2771" s="1" t="s">
        <v>74</v>
      </c>
      <c r="J2771" s="1" t="s">
        <v>79</v>
      </c>
      <c r="K2771" s="1" t="s">
        <v>87</v>
      </c>
      <c r="L2771" s="1" t="s">
        <v>90</v>
      </c>
      <c r="M2771" s="20">
        <v>42454</v>
      </c>
      <c r="N2771" s="21">
        <f>E2771-G2771</f>
        <v>56.290000000000006</v>
      </c>
      <c r="O2771" s="19">
        <f>M2771-B2771</f>
        <v>2</v>
      </c>
    </row>
    <row r="2772" spans="1:15">
      <c r="A2772" s="1">
        <v>5984</v>
      </c>
      <c r="B2772" s="20">
        <v>42537</v>
      </c>
      <c r="C2772" s="1" t="s">
        <v>85</v>
      </c>
      <c r="D2772" s="1">
        <v>42</v>
      </c>
      <c r="E2772" s="1">
        <v>497.16</v>
      </c>
      <c r="F2772" s="1" t="s">
        <v>51</v>
      </c>
      <c r="G2772" s="1">
        <v>5.5</v>
      </c>
      <c r="H2772" s="1" t="s">
        <v>95</v>
      </c>
      <c r="I2772" s="1" t="s">
        <v>63</v>
      </c>
      <c r="J2772" s="1" t="s">
        <v>79</v>
      </c>
      <c r="K2772" s="1" t="s">
        <v>87</v>
      </c>
      <c r="L2772" s="1" t="s">
        <v>56</v>
      </c>
      <c r="M2772" s="20">
        <v>42542</v>
      </c>
      <c r="N2772" s="21">
        <f>E2772-G2772</f>
        <v>491.66</v>
      </c>
      <c r="O2772" s="19">
        <f>M2772-B2772</f>
        <v>5</v>
      </c>
    </row>
    <row r="2773" spans="1:15">
      <c r="A2773" s="1">
        <v>46117</v>
      </c>
      <c r="B2773" s="20">
        <v>43241</v>
      </c>
      <c r="C2773" s="1" t="s">
        <v>85</v>
      </c>
      <c r="D2773" s="1">
        <v>22</v>
      </c>
      <c r="E2773" s="1">
        <v>1250.06</v>
      </c>
      <c r="F2773" s="1" t="s">
        <v>77</v>
      </c>
      <c r="G2773" s="1">
        <v>15.2</v>
      </c>
      <c r="H2773" s="1" t="s">
        <v>52</v>
      </c>
      <c r="I2773" s="1" t="s">
        <v>70</v>
      </c>
      <c r="J2773" s="1" t="s">
        <v>79</v>
      </c>
      <c r="K2773" s="1" t="s">
        <v>80</v>
      </c>
      <c r="L2773" s="1" t="s">
        <v>81</v>
      </c>
      <c r="M2773" s="20">
        <v>43245</v>
      </c>
      <c r="N2773" s="21">
        <f>E2773-G2773</f>
        <v>1234.8599999999999</v>
      </c>
      <c r="O2773" s="19">
        <f>M2773-B2773</f>
        <v>4</v>
      </c>
    </row>
    <row r="2774" spans="1:15">
      <c r="A2774" s="1">
        <v>23557</v>
      </c>
      <c r="B2774" s="20">
        <v>43250</v>
      </c>
      <c r="C2774" s="1" t="s">
        <v>61</v>
      </c>
      <c r="D2774" s="1">
        <v>7</v>
      </c>
      <c r="E2774" s="1">
        <v>1081.94</v>
      </c>
      <c r="F2774" s="1" t="s">
        <v>51</v>
      </c>
      <c r="G2774" s="1">
        <v>26.2</v>
      </c>
      <c r="H2774" s="1" t="s">
        <v>99</v>
      </c>
      <c r="I2774" s="1" t="s">
        <v>70</v>
      </c>
      <c r="J2774" s="1" t="s">
        <v>79</v>
      </c>
      <c r="K2774" s="1" t="s">
        <v>87</v>
      </c>
      <c r="L2774" s="1" t="s">
        <v>104</v>
      </c>
      <c r="M2774" s="20">
        <v>43251</v>
      </c>
      <c r="N2774" s="21">
        <f>E2774-G2774</f>
        <v>1055.74</v>
      </c>
      <c r="O2774" s="19">
        <f>M2774-B2774</f>
        <v>1</v>
      </c>
    </row>
    <row r="2775" spans="1:15">
      <c r="A2775" s="1">
        <v>41667</v>
      </c>
      <c r="B2775" s="20">
        <v>43636</v>
      </c>
      <c r="C2775" s="1" t="s">
        <v>57</v>
      </c>
      <c r="D2775" s="1">
        <v>18</v>
      </c>
      <c r="E2775" s="1">
        <v>1136.57</v>
      </c>
      <c r="F2775" s="1" t="s">
        <v>51</v>
      </c>
      <c r="G2775" s="1">
        <v>5.7</v>
      </c>
      <c r="H2775" s="1" t="s">
        <v>93</v>
      </c>
      <c r="I2775" s="1" t="s">
        <v>74</v>
      </c>
      <c r="J2775" s="1" t="s">
        <v>64</v>
      </c>
      <c r="K2775" s="1" t="s">
        <v>65</v>
      </c>
      <c r="L2775" s="1" t="s">
        <v>56</v>
      </c>
      <c r="M2775" s="20">
        <v>43639</v>
      </c>
      <c r="N2775" s="21">
        <f>E2775-G2775</f>
        <v>1130.8699999999999</v>
      </c>
      <c r="O2775" s="19">
        <f>M2775-B2775</f>
        <v>3</v>
      </c>
    </row>
    <row r="2776" spans="1:15">
      <c r="A2776" s="1">
        <v>230</v>
      </c>
      <c r="B2776" s="20">
        <v>43033</v>
      </c>
      <c r="C2776" s="1" t="s">
        <v>50</v>
      </c>
      <c r="D2776" s="1">
        <v>47</v>
      </c>
      <c r="E2776" s="1">
        <v>2171.83</v>
      </c>
      <c r="F2776" s="1" t="s">
        <v>51</v>
      </c>
      <c r="G2776" s="1">
        <v>9.6</v>
      </c>
      <c r="H2776" s="1" t="s">
        <v>52</v>
      </c>
      <c r="I2776" s="1" t="s">
        <v>53</v>
      </c>
      <c r="J2776" s="1" t="s">
        <v>54</v>
      </c>
      <c r="K2776" s="1" t="s">
        <v>100</v>
      </c>
      <c r="L2776" s="1" t="s">
        <v>90</v>
      </c>
      <c r="M2776" s="20">
        <v>43035</v>
      </c>
      <c r="N2776" s="21">
        <f>E2776-G2776</f>
        <v>2162.23</v>
      </c>
      <c r="O2776" s="19">
        <f>M2776-B2776</f>
        <v>2</v>
      </c>
    </row>
    <row r="2777" spans="1:15">
      <c r="A2777" s="1">
        <v>24388</v>
      </c>
      <c r="B2777" s="20">
        <v>43125</v>
      </c>
      <c r="C2777" s="1" t="s">
        <v>50</v>
      </c>
      <c r="D2777" s="1">
        <v>15</v>
      </c>
      <c r="E2777" s="1">
        <v>9268.7000000000007</v>
      </c>
      <c r="F2777" s="1" t="s">
        <v>77</v>
      </c>
      <c r="G2777" s="1">
        <v>52.4</v>
      </c>
      <c r="H2777" s="1" t="s">
        <v>119</v>
      </c>
      <c r="I2777" s="1" t="s">
        <v>53</v>
      </c>
      <c r="J2777" s="1" t="s">
        <v>64</v>
      </c>
      <c r="K2777" s="1" t="s">
        <v>96</v>
      </c>
      <c r="L2777" s="1" t="s">
        <v>81</v>
      </c>
      <c r="M2777" s="20">
        <v>43126</v>
      </c>
      <c r="N2777" s="21">
        <f>E2777-G2777</f>
        <v>9216.3000000000011</v>
      </c>
      <c r="O2777" s="19">
        <f>M2777-B2777</f>
        <v>1</v>
      </c>
    </row>
    <row r="2778" spans="1:15">
      <c r="A2778" s="1">
        <v>14439</v>
      </c>
      <c r="B2778" s="20">
        <v>43707</v>
      </c>
      <c r="C2778" s="1" t="s">
        <v>57</v>
      </c>
      <c r="D2778" s="1">
        <v>27</v>
      </c>
      <c r="E2778" s="1">
        <v>1528.64</v>
      </c>
      <c r="F2778" s="1" t="s">
        <v>51</v>
      </c>
      <c r="G2778" s="1">
        <v>11.5</v>
      </c>
      <c r="H2778" s="1" t="s">
        <v>95</v>
      </c>
      <c r="I2778" s="1" t="s">
        <v>53</v>
      </c>
      <c r="J2778" s="1" t="s">
        <v>54</v>
      </c>
      <c r="K2778" s="1" t="s">
        <v>101</v>
      </c>
      <c r="L2778" s="1" t="s">
        <v>56</v>
      </c>
      <c r="M2778" s="20">
        <v>43708</v>
      </c>
      <c r="N2778" s="21">
        <f>E2778-G2778</f>
        <v>1517.14</v>
      </c>
      <c r="O2778" s="19">
        <f>M2778-B2778</f>
        <v>1</v>
      </c>
    </row>
    <row r="2779" spans="1:15">
      <c r="A2779" s="1">
        <v>57572</v>
      </c>
      <c r="B2779" s="20">
        <v>43292</v>
      </c>
      <c r="C2779" s="1" t="s">
        <v>92</v>
      </c>
      <c r="D2779" s="1">
        <v>9</v>
      </c>
      <c r="E2779" s="1">
        <v>80.55</v>
      </c>
      <c r="F2779" s="1" t="s">
        <v>51</v>
      </c>
      <c r="G2779" s="1">
        <v>6.2</v>
      </c>
      <c r="H2779" s="1" t="s">
        <v>88</v>
      </c>
      <c r="I2779" s="1" t="s">
        <v>70</v>
      </c>
      <c r="J2779" s="1" t="s">
        <v>54</v>
      </c>
      <c r="K2779" s="1" t="s">
        <v>101</v>
      </c>
      <c r="L2779" s="1" t="s">
        <v>76</v>
      </c>
      <c r="M2779" s="20">
        <v>43293</v>
      </c>
      <c r="N2779" s="21">
        <f>E2779-G2779</f>
        <v>74.349999999999994</v>
      </c>
      <c r="O2779" s="19">
        <f>M2779-B2779</f>
        <v>1</v>
      </c>
    </row>
    <row r="2780" spans="1:15">
      <c r="A2780" s="1">
        <v>44519</v>
      </c>
      <c r="B2780" s="20">
        <v>42873</v>
      </c>
      <c r="C2780" s="1" t="s">
        <v>57</v>
      </c>
      <c r="D2780" s="1">
        <v>34</v>
      </c>
      <c r="E2780" s="1">
        <v>391.37</v>
      </c>
      <c r="F2780" s="1" t="s">
        <v>51</v>
      </c>
      <c r="G2780" s="1">
        <v>1.5</v>
      </c>
      <c r="H2780" s="1" t="s">
        <v>62</v>
      </c>
      <c r="I2780" s="1" t="s">
        <v>53</v>
      </c>
      <c r="J2780" s="1" t="s">
        <v>54</v>
      </c>
      <c r="K2780" s="1" t="s">
        <v>84</v>
      </c>
      <c r="L2780" s="1" t="s">
        <v>56</v>
      </c>
      <c r="M2780" s="20">
        <v>42874</v>
      </c>
      <c r="N2780" s="21">
        <f>E2780-G2780</f>
        <v>389.87</v>
      </c>
      <c r="O2780" s="19">
        <f>M2780-B2780</f>
        <v>1</v>
      </c>
    </row>
    <row r="2781" spans="1:15">
      <c r="A2781" s="1">
        <v>43875</v>
      </c>
      <c r="B2781" s="20">
        <v>43440</v>
      </c>
      <c r="C2781" s="1" t="s">
        <v>50</v>
      </c>
      <c r="D2781" s="1">
        <v>40</v>
      </c>
      <c r="E2781" s="1">
        <v>778.57</v>
      </c>
      <c r="F2781" s="1" t="s">
        <v>51</v>
      </c>
      <c r="G2781" s="1">
        <v>9.1</v>
      </c>
      <c r="H2781" s="1" t="s">
        <v>52</v>
      </c>
      <c r="I2781" s="1" t="s">
        <v>53</v>
      </c>
      <c r="J2781" s="1" t="s">
        <v>64</v>
      </c>
      <c r="K2781" s="1" t="s">
        <v>97</v>
      </c>
      <c r="L2781" s="1" t="s">
        <v>66</v>
      </c>
      <c r="M2781" s="20">
        <v>43442</v>
      </c>
      <c r="N2781" s="21">
        <f>E2781-G2781</f>
        <v>769.47</v>
      </c>
      <c r="O2781" s="19">
        <f>M2781-B2781</f>
        <v>2</v>
      </c>
    </row>
    <row r="2782" spans="1:15">
      <c r="A2782" s="1">
        <v>18279</v>
      </c>
      <c r="B2782" s="20">
        <v>42426</v>
      </c>
      <c r="C2782" s="1" t="s">
        <v>92</v>
      </c>
      <c r="D2782" s="1">
        <v>22</v>
      </c>
      <c r="E2782" s="1">
        <v>197.25450000000001</v>
      </c>
      <c r="F2782" s="1" t="s">
        <v>51</v>
      </c>
      <c r="G2782" s="1">
        <v>2.1</v>
      </c>
      <c r="H2782" s="1" t="s">
        <v>88</v>
      </c>
      <c r="I2782" s="1" t="s">
        <v>63</v>
      </c>
      <c r="J2782" s="1" t="s">
        <v>64</v>
      </c>
      <c r="K2782" s="1" t="s">
        <v>71</v>
      </c>
      <c r="L2782" s="1" t="s">
        <v>90</v>
      </c>
      <c r="M2782" s="20">
        <v>42428</v>
      </c>
      <c r="N2782" s="21">
        <f>E2782-G2782</f>
        <v>195.15450000000001</v>
      </c>
      <c r="O2782" s="19">
        <f>M2782-B2782</f>
        <v>2</v>
      </c>
    </row>
    <row r="2783" spans="1:15">
      <c r="A2783" s="1">
        <v>48512</v>
      </c>
      <c r="B2783" s="20">
        <v>43314</v>
      </c>
      <c r="C2783" s="1" t="s">
        <v>61</v>
      </c>
      <c r="D2783" s="1">
        <v>47</v>
      </c>
      <c r="E2783" s="1">
        <v>158.63820000000001</v>
      </c>
      <c r="F2783" s="1" t="s">
        <v>69</v>
      </c>
      <c r="G2783" s="1">
        <v>0.9</v>
      </c>
      <c r="H2783" s="1" t="s">
        <v>73</v>
      </c>
      <c r="I2783" s="1" t="s">
        <v>63</v>
      </c>
      <c r="J2783" s="1" t="s">
        <v>54</v>
      </c>
      <c r="K2783" s="1" t="s">
        <v>100</v>
      </c>
      <c r="L2783" s="1" t="s">
        <v>76</v>
      </c>
      <c r="M2783" s="20">
        <v>43314</v>
      </c>
      <c r="N2783" s="21">
        <f>E2783-G2783</f>
        <v>157.73820000000001</v>
      </c>
      <c r="O2783" s="19">
        <f>M2783-B2783</f>
        <v>0</v>
      </c>
    </row>
    <row r="2784" spans="1:15">
      <c r="A2784" s="1">
        <v>7527</v>
      </c>
      <c r="B2784" s="20">
        <v>42714</v>
      </c>
      <c r="C2784" s="1" t="s">
        <v>92</v>
      </c>
      <c r="D2784" s="1">
        <v>42</v>
      </c>
      <c r="E2784" s="1">
        <v>7557</v>
      </c>
      <c r="F2784" s="1" t="s">
        <v>51</v>
      </c>
      <c r="G2784" s="1">
        <v>4.5</v>
      </c>
      <c r="H2784" s="1" t="s">
        <v>93</v>
      </c>
      <c r="I2784" s="1" t="s">
        <v>74</v>
      </c>
      <c r="J2784" s="1" t="s">
        <v>64</v>
      </c>
      <c r="K2784" s="1" t="s">
        <v>65</v>
      </c>
      <c r="L2784" s="1" t="s">
        <v>56</v>
      </c>
      <c r="M2784" s="20">
        <v>42715</v>
      </c>
      <c r="N2784" s="21">
        <f>E2784-G2784</f>
        <v>7552.5</v>
      </c>
      <c r="O2784" s="19">
        <f>M2784-B2784</f>
        <v>1</v>
      </c>
    </row>
    <row r="2785" spans="1:15">
      <c r="A2785" s="1">
        <v>43745</v>
      </c>
      <c r="B2785" s="20">
        <v>43039</v>
      </c>
      <c r="C2785" s="1" t="s">
        <v>85</v>
      </c>
      <c r="D2785" s="1">
        <v>26</v>
      </c>
      <c r="E2785" s="1">
        <v>1463.79</v>
      </c>
      <c r="F2785" s="1" t="s">
        <v>51</v>
      </c>
      <c r="G2785" s="1">
        <v>7</v>
      </c>
      <c r="H2785" s="1" t="s">
        <v>78</v>
      </c>
      <c r="I2785" s="1" t="s">
        <v>53</v>
      </c>
      <c r="J2785" s="1" t="s">
        <v>64</v>
      </c>
      <c r="K2785" s="1" t="s">
        <v>71</v>
      </c>
      <c r="L2785" s="1" t="s">
        <v>56</v>
      </c>
      <c r="M2785" s="20">
        <v>43041</v>
      </c>
      <c r="N2785" s="21">
        <f>E2785-G2785</f>
        <v>1456.79</v>
      </c>
      <c r="O2785" s="19">
        <f>M2785-B2785</f>
        <v>2</v>
      </c>
    </row>
    <row r="2786" spans="1:15">
      <c r="A2786" s="1">
        <v>20545</v>
      </c>
      <c r="B2786" s="20">
        <v>43016</v>
      </c>
      <c r="C2786" s="1" t="s">
        <v>61</v>
      </c>
      <c r="D2786" s="1">
        <v>31</v>
      </c>
      <c r="E2786" s="1">
        <v>1365.36</v>
      </c>
      <c r="F2786" s="1" t="s">
        <v>51</v>
      </c>
      <c r="G2786" s="1">
        <v>6.3</v>
      </c>
      <c r="H2786" s="1" t="s">
        <v>52</v>
      </c>
      <c r="I2786" s="1" t="s">
        <v>74</v>
      </c>
      <c r="J2786" s="1" t="s">
        <v>54</v>
      </c>
      <c r="K2786" s="1" t="s">
        <v>101</v>
      </c>
      <c r="L2786" s="1" t="s">
        <v>56</v>
      </c>
      <c r="M2786" s="20">
        <v>43018</v>
      </c>
      <c r="N2786" s="21">
        <f>E2786-G2786</f>
        <v>1359.06</v>
      </c>
      <c r="O2786" s="19">
        <f>M2786-B2786</f>
        <v>2</v>
      </c>
    </row>
    <row r="2787" spans="1:15">
      <c r="A2787" s="1">
        <v>17669</v>
      </c>
      <c r="B2787" s="20">
        <v>42488</v>
      </c>
      <c r="C2787" s="1" t="s">
        <v>57</v>
      </c>
      <c r="D2787" s="1">
        <v>32</v>
      </c>
      <c r="E2787" s="1">
        <v>1194.1500000000001</v>
      </c>
      <c r="F2787" s="1" t="s">
        <v>51</v>
      </c>
      <c r="G2787" s="1">
        <v>5.9</v>
      </c>
      <c r="H2787" s="1" t="s">
        <v>95</v>
      </c>
      <c r="I2787" s="1" t="s">
        <v>74</v>
      </c>
      <c r="J2787" s="1" t="s">
        <v>54</v>
      </c>
      <c r="K2787" s="1" t="s">
        <v>82</v>
      </c>
      <c r="L2787" s="1" t="s">
        <v>56</v>
      </c>
      <c r="M2787" s="20">
        <v>42489</v>
      </c>
      <c r="N2787" s="21">
        <f>E2787-G2787</f>
        <v>1188.25</v>
      </c>
      <c r="O2787" s="19">
        <f>M2787-B2787</f>
        <v>1</v>
      </c>
    </row>
    <row r="2788" spans="1:15">
      <c r="A2788" s="1">
        <v>55013</v>
      </c>
      <c r="B2788" s="20">
        <v>43292</v>
      </c>
      <c r="C2788" s="1" t="s">
        <v>85</v>
      </c>
      <c r="D2788" s="1">
        <v>5</v>
      </c>
      <c r="E2788" s="1">
        <v>26</v>
      </c>
      <c r="F2788" s="1" t="s">
        <v>51</v>
      </c>
      <c r="G2788" s="1">
        <v>0.5</v>
      </c>
      <c r="H2788" s="1" t="s">
        <v>78</v>
      </c>
      <c r="I2788" s="1" t="s">
        <v>70</v>
      </c>
      <c r="J2788" s="1" t="s">
        <v>54</v>
      </c>
      <c r="K2788" s="1" t="s">
        <v>58</v>
      </c>
      <c r="L2788" s="1" t="s">
        <v>56</v>
      </c>
      <c r="M2788" s="20">
        <v>43299</v>
      </c>
      <c r="N2788" s="21">
        <f>E2788-G2788</f>
        <v>25.5</v>
      </c>
      <c r="O2788" s="19">
        <f>M2788-B2788</f>
        <v>7</v>
      </c>
    </row>
    <row r="2789" spans="1:15">
      <c r="A2789" s="1">
        <v>48609</v>
      </c>
      <c r="B2789" s="20">
        <v>42789</v>
      </c>
      <c r="C2789" s="1" t="s">
        <v>57</v>
      </c>
      <c r="D2789" s="1">
        <v>26</v>
      </c>
      <c r="E2789" s="1">
        <v>188.68</v>
      </c>
      <c r="F2789" s="1" t="s">
        <v>51</v>
      </c>
      <c r="G2789" s="1">
        <v>8.4</v>
      </c>
      <c r="H2789" s="1" t="s">
        <v>93</v>
      </c>
      <c r="I2789" s="1" t="s">
        <v>53</v>
      </c>
      <c r="J2789" s="1" t="s">
        <v>54</v>
      </c>
      <c r="K2789" s="1" t="s">
        <v>101</v>
      </c>
      <c r="L2789" s="1" t="s">
        <v>56</v>
      </c>
      <c r="M2789" s="20">
        <v>42790</v>
      </c>
      <c r="N2789" s="21">
        <f>E2789-G2789</f>
        <v>180.28</v>
      </c>
      <c r="O2789" s="19">
        <f>M2789-B2789</f>
        <v>1</v>
      </c>
    </row>
    <row r="2790" spans="1:15">
      <c r="A2790" s="1">
        <v>39908</v>
      </c>
      <c r="B2790" s="20">
        <v>42499</v>
      </c>
      <c r="C2790" s="1" t="s">
        <v>85</v>
      </c>
      <c r="D2790" s="1">
        <v>23</v>
      </c>
      <c r="E2790" s="1">
        <v>806.51</v>
      </c>
      <c r="F2790" s="1" t="s">
        <v>51</v>
      </c>
      <c r="G2790" s="1">
        <v>8.3000000000000007</v>
      </c>
      <c r="H2790" s="1" t="s">
        <v>91</v>
      </c>
      <c r="I2790" s="1" t="s">
        <v>70</v>
      </c>
      <c r="J2790" s="1" t="s">
        <v>54</v>
      </c>
      <c r="K2790" s="1" t="s">
        <v>100</v>
      </c>
      <c r="L2790" s="1" t="s">
        <v>56</v>
      </c>
      <c r="M2790" s="20">
        <v>42501</v>
      </c>
      <c r="N2790" s="21">
        <f>E2790-G2790</f>
        <v>798.21</v>
      </c>
      <c r="O2790" s="19">
        <f>M2790-B2790</f>
        <v>2</v>
      </c>
    </row>
    <row r="2791" spans="1:15">
      <c r="A2791" s="1">
        <v>34400</v>
      </c>
      <c r="B2791" s="20">
        <v>43823</v>
      </c>
      <c r="C2791" s="1" t="s">
        <v>85</v>
      </c>
      <c r="D2791" s="1">
        <v>17</v>
      </c>
      <c r="E2791" s="1">
        <v>1057.8499999999999</v>
      </c>
      <c r="F2791" s="1" t="s">
        <v>51</v>
      </c>
      <c r="G2791" s="1">
        <v>4.5</v>
      </c>
      <c r="H2791" s="1" t="s">
        <v>99</v>
      </c>
      <c r="I2791" s="1" t="s">
        <v>53</v>
      </c>
      <c r="J2791" s="1" t="s">
        <v>64</v>
      </c>
      <c r="K2791" s="1" t="s">
        <v>65</v>
      </c>
      <c r="L2791" s="1" t="s">
        <v>56</v>
      </c>
      <c r="M2791" s="20">
        <v>43828</v>
      </c>
      <c r="N2791" s="21">
        <f>E2791-G2791</f>
        <v>1053.3499999999999</v>
      </c>
      <c r="O2791" s="19">
        <f>M2791-B2791</f>
        <v>5</v>
      </c>
    </row>
    <row r="2792" spans="1:15">
      <c r="A2792" s="1">
        <v>8803</v>
      </c>
      <c r="B2792" s="20">
        <v>43819</v>
      </c>
      <c r="C2792" s="1" t="s">
        <v>61</v>
      </c>
      <c r="D2792" s="1">
        <v>6</v>
      </c>
      <c r="E2792" s="1">
        <v>1267</v>
      </c>
      <c r="F2792" s="1" t="s">
        <v>51</v>
      </c>
      <c r="G2792" s="1">
        <v>21.4</v>
      </c>
      <c r="H2792" s="1" t="s">
        <v>91</v>
      </c>
      <c r="I2792" s="1" t="s">
        <v>53</v>
      </c>
      <c r="J2792" s="1" t="s">
        <v>54</v>
      </c>
      <c r="K2792" s="1" t="s">
        <v>82</v>
      </c>
      <c r="L2792" s="1" t="s">
        <v>56</v>
      </c>
      <c r="M2792" s="20">
        <v>43820</v>
      </c>
      <c r="N2792" s="21">
        <f>E2792-G2792</f>
        <v>1245.5999999999999</v>
      </c>
      <c r="O2792" s="19">
        <f>M2792-B2792</f>
        <v>1</v>
      </c>
    </row>
    <row r="2793" spans="1:15">
      <c r="A2793" s="1">
        <v>36295</v>
      </c>
      <c r="B2793" s="20">
        <v>42981</v>
      </c>
      <c r="C2793" s="1" t="s">
        <v>92</v>
      </c>
      <c r="D2793" s="1">
        <v>10</v>
      </c>
      <c r="E2793" s="1">
        <v>297.57</v>
      </c>
      <c r="F2793" s="1" t="s">
        <v>51</v>
      </c>
      <c r="G2793" s="1">
        <v>3.2</v>
      </c>
      <c r="H2793" s="1" t="s">
        <v>99</v>
      </c>
      <c r="I2793" s="1" t="s">
        <v>53</v>
      </c>
      <c r="J2793" s="1" t="s">
        <v>54</v>
      </c>
      <c r="K2793" s="1" t="s">
        <v>55</v>
      </c>
      <c r="L2793" s="1" t="s">
        <v>56</v>
      </c>
      <c r="M2793" s="20">
        <v>42983</v>
      </c>
      <c r="N2793" s="21">
        <f>E2793-G2793</f>
        <v>294.37</v>
      </c>
      <c r="O2793" s="19">
        <f>M2793-B2793</f>
        <v>2</v>
      </c>
    </row>
    <row r="2794" spans="1:15">
      <c r="A2794" s="1">
        <v>31872</v>
      </c>
      <c r="B2794" s="20">
        <v>42983</v>
      </c>
      <c r="C2794" s="1" t="s">
        <v>85</v>
      </c>
      <c r="D2794" s="1">
        <v>30</v>
      </c>
      <c r="E2794" s="1">
        <v>4764.34</v>
      </c>
      <c r="F2794" s="1" t="s">
        <v>77</v>
      </c>
      <c r="G2794" s="1">
        <v>64.2</v>
      </c>
      <c r="H2794" s="1" t="s">
        <v>73</v>
      </c>
      <c r="I2794" s="1" t="s">
        <v>70</v>
      </c>
      <c r="J2794" s="1" t="s">
        <v>79</v>
      </c>
      <c r="K2794" s="1" t="s">
        <v>114</v>
      </c>
      <c r="L2794" s="1" t="s">
        <v>81</v>
      </c>
      <c r="M2794" s="20">
        <v>42987</v>
      </c>
      <c r="N2794" s="21">
        <f>E2794-G2794</f>
        <v>4700.1400000000003</v>
      </c>
      <c r="O2794" s="19">
        <f>M2794-B2794</f>
        <v>4</v>
      </c>
    </row>
    <row r="2795" spans="1:15">
      <c r="A2795" s="1">
        <v>16103</v>
      </c>
      <c r="B2795" s="20">
        <v>43661</v>
      </c>
      <c r="C2795" s="1" t="s">
        <v>61</v>
      </c>
      <c r="D2795" s="1">
        <v>31</v>
      </c>
      <c r="E2795" s="1">
        <v>232.34</v>
      </c>
      <c r="F2795" s="1" t="s">
        <v>51</v>
      </c>
      <c r="G2795" s="1">
        <v>6.7</v>
      </c>
      <c r="H2795" s="1" t="s">
        <v>52</v>
      </c>
      <c r="I2795" s="1" t="s">
        <v>53</v>
      </c>
      <c r="J2795" s="1" t="s">
        <v>54</v>
      </c>
      <c r="K2795" s="1" t="s">
        <v>101</v>
      </c>
      <c r="L2795" s="1" t="s">
        <v>56</v>
      </c>
      <c r="M2795" s="20">
        <v>43663</v>
      </c>
      <c r="N2795" s="21">
        <f>E2795-G2795</f>
        <v>225.64000000000001</v>
      </c>
      <c r="O2795" s="19">
        <f>M2795-B2795</f>
        <v>2</v>
      </c>
    </row>
    <row r="2796" spans="1:15">
      <c r="A2796" s="1">
        <v>10820</v>
      </c>
      <c r="B2796" s="20">
        <v>43460</v>
      </c>
      <c r="C2796" s="1" t="s">
        <v>61</v>
      </c>
      <c r="D2796" s="1">
        <v>49</v>
      </c>
      <c r="E2796" s="1">
        <v>2217.17</v>
      </c>
      <c r="F2796" s="1" t="s">
        <v>69</v>
      </c>
      <c r="G2796" s="1">
        <v>9.6</v>
      </c>
      <c r="H2796" s="1" t="s">
        <v>88</v>
      </c>
      <c r="I2796" s="1" t="s">
        <v>74</v>
      </c>
      <c r="J2796" s="1" t="s">
        <v>54</v>
      </c>
      <c r="K2796" s="1" t="s">
        <v>100</v>
      </c>
      <c r="L2796" s="1" t="s">
        <v>90</v>
      </c>
      <c r="M2796" s="20">
        <v>43461</v>
      </c>
      <c r="N2796" s="21">
        <f>E2796-G2796</f>
        <v>2207.5700000000002</v>
      </c>
      <c r="O2796" s="19">
        <f>M2796-B2796</f>
        <v>1</v>
      </c>
    </row>
    <row r="2797" spans="1:15">
      <c r="A2797" s="1">
        <v>20386</v>
      </c>
      <c r="B2797" s="20">
        <v>42792</v>
      </c>
      <c r="C2797" s="1" t="s">
        <v>50</v>
      </c>
      <c r="D2797" s="1">
        <v>35</v>
      </c>
      <c r="E2797" s="1">
        <v>44.12</v>
      </c>
      <c r="F2797" s="1" t="s">
        <v>51</v>
      </c>
      <c r="G2797" s="1">
        <v>0.7</v>
      </c>
      <c r="H2797" s="1" t="s">
        <v>86</v>
      </c>
      <c r="I2797" s="1" t="s">
        <v>53</v>
      </c>
      <c r="J2797" s="1" t="s">
        <v>54</v>
      </c>
      <c r="K2797" s="1" t="s">
        <v>123</v>
      </c>
      <c r="L2797" s="1" t="s">
        <v>76</v>
      </c>
      <c r="M2797" s="20">
        <v>42792</v>
      </c>
      <c r="N2797" s="21">
        <f>E2797-G2797</f>
        <v>43.419999999999995</v>
      </c>
      <c r="O2797" s="19">
        <f>M2797-B2797</f>
        <v>0</v>
      </c>
    </row>
    <row r="2798" spans="1:15">
      <c r="A2798" s="1">
        <v>15015</v>
      </c>
      <c r="B2798" s="20">
        <v>43063</v>
      </c>
      <c r="C2798" s="1" t="s">
        <v>57</v>
      </c>
      <c r="D2798" s="1">
        <v>47</v>
      </c>
      <c r="E2798" s="1">
        <v>328.24</v>
      </c>
      <c r="F2798" s="1" t="s">
        <v>51</v>
      </c>
      <c r="G2798" s="1">
        <v>5.6</v>
      </c>
      <c r="H2798" s="1" t="s">
        <v>88</v>
      </c>
      <c r="I2798" s="1" t="s">
        <v>74</v>
      </c>
      <c r="J2798" s="1" t="s">
        <v>79</v>
      </c>
      <c r="K2798" s="1" t="s">
        <v>87</v>
      </c>
      <c r="L2798" s="1" t="s">
        <v>56</v>
      </c>
      <c r="M2798" s="20">
        <v>43064</v>
      </c>
      <c r="N2798" s="21">
        <f>E2798-G2798</f>
        <v>322.64</v>
      </c>
      <c r="O2798" s="19">
        <f>M2798-B2798</f>
        <v>1</v>
      </c>
    </row>
    <row r="2799" spans="1:15">
      <c r="A2799" s="1">
        <v>34689</v>
      </c>
      <c r="B2799" s="20">
        <v>42696</v>
      </c>
      <c r="C2799" s="1" t="s">
        <v>85</v>
      </c>
      <c r="D2799" s="1">
        <v>36</v>
      </c>
      <c r="E2799" s="1">
        <v>612.47</v>
      </c>
      <c r="F2799" s="1" t="s">
        <v>51</v>
      </c>
      <c r="G2799" s="1">
        <v>6.7</v>
      </c>
      <c r="H2799" s="1" t="s">
        <v>78</v>
      </c>
      <c r="I2799" s="1" t="s">
        <v>70</v>
      </c>
      <c r="J2799" s="1" t="s">
        <v>54</v>
      </c>
      <c r="K2799" s="1" t="s">
        <v>82</v>
      </c>
      <c r="L2799" s="1" t="s">
        <v>56</v>
      </c>
      <c r="M2799" s="20">
        <v>42703</v>
      </c>
      <c r="N2799" s="21">
        <f>E2799-G2799</f>
        <v>605.77</v>
      </c>
      <c r="O2799" s="19">
        <f>M2799-B2799</f>
        <v>7</v>
      </c>
    </row>
    <row r="2800" spans="1:15">
      <c r="A2800" s="1">
        <v>50048</v>
      </c>
      <c r="B2800" s="20">
        <v>42752</v>
      </c>
      <c r="C2800" s="1" t="s">
        <v>57</v>
      </c>
      <c r="D2800" s="1">
        <v>1</v>
      </c>
      <c r="E2800" s="1">
        <v>16.05</v>
      </c>
      <c r="F2800" s="1" t="s">
        <v>51</v>
      </c>
      <c r="G2800" s="1">
        <v>9</v>
      </c>
      <c r="H2800" s="1" t="s">
        <v>99</v>
      </c>
      <c r="I2800" s="1" t="s">
        <v>53</v>
      </c>
      <c r="J2800" s="1" t="s">
        <v>54</v>
      </c>
      <c r="K2800" s="1" t="s">
        <v>75</v>
      </c>
      <c r="L2800" s="1" t="s">
        <v>90</v>
      </c>
      <c r="M2800" s="20">
        <v>42754</v>
      </c>
      <c r="N2800" s="21">
        <f>E2800-G2800</f>
        <v>7.0500000000000007</v>
      </c>
      <c r="O2800" s="19">
        <f>M2800-B2800</f>
        <v>2</v>
      </c>
    </row>
    <row r="2801" spans="1:15">
      <c r="A2801" s="1">
        <v>24450</v>
      </c>
      <c r="B2801" s="20">
        <v>43655</v>
      </c>
      <c r="C2801" s="1" t="s">
        <v>50</v>
      </c>
      <c r="D2801" s="1">
        <v>4</v>
      </c>
      <c r="E2801" s="1">
        <v>33.01</v>
      </c>
      <c r="F2801" s="1" t="s">
        <v>51</v>
      </c>
      <c r="G2801" s="1">
        <v>6.2</v>
      </c>
      <c r="H2801" s="1" t="s">
        <v>73</v>
      </c>
      <c r="I2801" s="1" t="s">
        <v>63</v>
      </c>
      <c r="J2801" s="1" t="s">
        <v>54</v>
      </c>
      <c r="K2801" s="1" t="s">
        <v>101</v>
      </c>
      <c r="L2801" s="1" t="s">
        <v>56</v>
      </c>
      <c r="M2801" s="20">
        <v>43657</v>
      </c>
      <c r="N2801" s="21">
        <f>E2801-G2801</f>
        <v>26.81</v>
      </c>
      <c r="O2801" s="19">
        <f>M2801-B2801</f>
        <v>2</v>
      </c>
    </row>
    <row r="2802" spans="1:15">
      <c r="A2802" s="1">
        <v>6115</v>
      </c>
      <c r="B2802" s="20">
        <v>42988</v>
      </c>
      <c r="C2802" s="1" t="s">
        <v>92</v>
      </c>
      <c r="D2802" s="1">
        <v>25</v>
      </c>
      <c r="E2802" s="1">
        <v>437.72</v>
      </c>
      <c r="F2802" s="1" t="s">
        <v>51</v>
      </c>
      <c r="G2802" s="1">
        <v>5.4</v>
      </c>
      <c r="H2802" s="1" t="s">
        <v>73</v>
      </c>
      <c r="I2802" s="1" t="s">
        <v>63</v>
      </c>
      <c r="J2802" s="1" t="s">
        <v>79</v>
      </c>
      <c r="K2802" s="1" t="s">
        <v>87</v>
      </c>
      <c r="L2802" s="1" t="s">
        <v>56</v>
      </c>
      <c r="M2802" s="20">
        <v>42989</v>
      </c>
      <c r="N2802" s="21">
        <f>E2802-G2802</f>
        <v>432.32000000000005</v>
      </c>
      <c r="O2802" s="19">
        <f>M2802-B2802</f>
        <v>1</v>
      </c>
    </row>
    <row r="2803" spans="1:15">
      <c r="A2803" s="1">
        <v>54949</v>
      </c>
      <c r="B2803" s="20">
        <v>42591</v>
      </c>
      <c r="C2803" s="1" t="s">
        <v>85</v>
      </c>
      <c r="D2803" s="1">
        <v>7</v>
      </c>
      <c r="E2803" s="1">
        <v>205.46</v>
      </c>
      <c r="F2803" s="1" t="s">
        <v>77</v>
      </c>
      <c r="G2803" s="1">
        <v>56.7</v>
      </c>
      <c r="H2803" s="1" t="s">
        <v>88</v>
      </c>
      <c r="I2803" s="1" t="s">
        <v>53</v>
      </c>
      <c r="J2803" s="1" t="s">
        <v>54</v>
      </c>
      <c r="K2803" s="1" t="s">
        <v>82</v>
      </c>
      <c r="L2803" s="1" t="s">
        <v>81</v>
      </c>
      <c r="M2803" s="20">
        <v>42598</v>
      </c>
      <c r="N2803" s="21">
        <f>E2803-G2803</f>
        <v>148.76</v>
      </c>
      <c r="O2803" s="19">
        <f>M2803-B2803</f>
        <v>7</v>
      </c>
    </row>
    <row r="2804" spans="1:15">
      <c r="A2804" s="1">
        <v>21795</v>
      </c>
      <c r="B2804" s="20">
        <v>42898</v>
      </c>
      <c r="C2804" s="1" t="s">
        <v>61</v>
      </c>
      <c r="D2804" s="1">
        <v>28</v>
      </c>
      <c r="E2804" s="1">
        <v>526.28</v>
      </c>
      <c r="F2804" s="1" t="s">
        <v>51</v>
      </c>
      <c r="G2804" s="1">
        <v>9.6999999999999993</v>
      </c>
      <c r="H2804" s="1" t="s">
        <v>52</v>
      </c>
      <c r="I2804" s="1" t="s">
        <v>74</v>
      </c>
      <c r="J2804" s="1" t="s">
        <v>54</v>
      </c>
      <c r="K2804" s="1" t="s">
        <v>101</v>
      </c>
      <c r="L2804" s="1" t="s">
        <v>56</v>
      </c>
      <c r="M2804" s="20">
        <v>42900</v>
      </c>
      <c r="N2804" s="21">
        <f>E2804-G2804</f>
        <v>516.57999999999993</v>
      </c>
      <c r="O2804" s="19">
        <f>M2804-B2804</f>
        <v>2</v>
      </c>
    </row>
    <row r="2805" spans="1:15">
      <c r="A2805" s="1">
        <v>57318</v>
      </c>
      <c r="B2805" s="20">
        <v>42744</v>
      </c>
      <c r="C2805" s="1" t="s">
        <v>92</v>
      </c>
      <c r="D2805" s="1">
        <v>12</v>
      </c>
      <c r="E2805" s="1">
        <v>84.59</v>
      </c>
      <c r="F2805" s="1" t="s">
        <v>51</v>
      </c>
      <c r="G2805" s="1">
        <v>7.4</v>
      </c>
      <c r="H2805" s="1" t="s">
        <v>73</v>
      </c>
      <c r="I2805" s="1" t="s">
        <v>74</v>
      </c>
      <c r="J2805" s="1" t="s">
        <v>54</v>
      </c>
      <c r="K2805" s="1" t="s">
        <v>101</v>
      </c>
      <c r="L2805" s="1" t="s">
        <v>56</v>
      </c>
      <c r="M2805" s="20">
        <v>42746</v>
      </c>
      <c r="N2805" s="21">
        <f>E2805-G2805</f>
        <v>77.19</v>
      </c>
      <c r="O2805" s="19">
        <f>M2805-B2805</f>
        <v>2</v>
      </c>
    </row>
    <row r="2806" spans="1:15">
      <c r="A2806" s="1">
        <v>55045</v>
      </c>
      <c r="B2806" s="20">
        <v>42695</v>
      </c>
      <c r="C2806" s="1" t="s">
        <v>57</v>
      </c>
      <c r="D2806" s="1">
        <v>20</v>
      </c>
      <c r="E2806" s="1">
        <v>676.29</v>
      </c>
      <c r="F2806" s="1" t="s">
        <v>51</v>
      </c>
      <c r="G2806" s="1">
        <v>37.5</v>
      </c>
      <c r="H2806" s="1" t="s">
        <v>91</v>
      </c>
      <c r="I2806" s="1" t="s">
        <v>70</v>
      </c>
      <c r="J2806" s="1" t="s">
        <v>54</v>
      </c>
      <c r="K2806" s="1" t="s">
        <v>82</v>
      </c>
      <c r="L2806" s="1" t="s">
        <v>104</v>
      </c>
      <c r="M2806" s="20">
        <v>42695</v>
      </c>
      <c r="N2806" s="21">
        <f>E2806-G2806</f>
        <v>638.79</v>
      </c>
      <c r="O2806" s="19">
        <f>M2806-B2806</f>
        <v>0</v>
      </c>
    </row>
    <row r="2807" spans="1:15">
      <c r="A2807" s="1">
        <v>48772</v>
      </c>
      <c r="B2807" s="20">
        <v>42501</v>
      </c>
      <c r="C2807" s="1" t="s">
        <v>92</v>
      </c>
      <c r="D2807" s="1">
        <v>12</v>
      </c>
      <c r="E2807" s="1">
        <v>44.91</v>
      </c>
      <c r="F2807" s="1" t="s">
        <v>51</v>
      </c>
      <c r="G2807" s="1">
        <v>4.5</v>
      </c>
      <c r="H2807" s="1" t="s">
        <v>99</v>
      </c>
      <c r="I2807" s="1" t="s">
        <v>74</v>
      </c>
      <c r="J2807" s="1" t="s">
        <v>54</v>
      </c>
      <c r="K2807" s="1" t="s">
        <v>100</v>
      </c>
      <c r="L2807" s="1" t="s">
        <v>76</v>
      </c>
      <c r="M2807" s="20">
        <v>42502</v>
      </c>
      <c r="N2807" s="21">
        <f>E2807-G2807</f>
        <v>40.409999999999997</v>
      </c>
      <c r="O2807" s="19">
        <f>M2807-B2807</f>
        <v>1</v>
      </c>
    </row>
    <row r="2808" spans="1:15">
      <c r="A2808" s="1">
        <v>2755</v>
      </c>
      <c r="B2808" s="20">
        <v>43501</v>
      </c>
      <c r="C2808" s="1" t="s">
        <v>61</v>
      </c>
      <c r="D2808" s="1">
        <v>50</v>
      </c>
      <c r="E2808" s="1">
        <v>370.28</v>
      </c>
      <c r="F2808" s="1" t="s">
        <v>51</v>
      </c>
      <c r="G2808" s="1">
        <v>6.3</v>
      </c>
      <c r="H2808" s="1" t="s">
        <v>52</v>
      </c>
      <c r="I2808" s="1" t="s">
        <v>53</v>
      </c>
      <c r="J2808" s="1" t="s">
        <v>54</v>
      </c>
      <c r="K2808" s="1" t="s">
        <v>101</v>
      </c>
      <c r="L2808" s="1" t="s">
        <v>56</v>
      </c>
      <c r="M2808" s="20">
        <v>43501</v>
      </c>
      <c r="N2808" s="21">
        <f>E2808-G2808</f>
        <v>363.97999999999996</v>
      </c>
      <c r="O2808" s="19">
        <f>M2808-B2808</f>
        <v>0</v>
      </c>
    </row>
    <row r="2809" spans="1:15">
      <c r="A2809" s="1">
        <v>57639</v>
      </c>
      <c r="B2809" s="20">
        <v>42936</v>
      </c>
      <c r="C2809" s="1" t="s">
        <v>50</v>
      </c>
      <c r="D2809" s="1">
        <v>24</v>
      </c>
      <c r="E2809" s="1">
        <v>2396.29</v>
      </c>
      <c r="F2809" s="1" t="s">
        <v>51</v>
      </c>
      <c r="G2809" s="1">
        <v>19.399999999999999</v>
      </c>
      <c r="H2809" s="1" t="s">
        <v>52</v>
      </c>
      <c r="I2809" s="1" t="s">
        <v>63</v>
      </c>
      <c r="J2809" s="1" t="s">
        <v>79</v>
      </c>
      <c r="K2809" s="1" t="s">
        <v>87</v>
      </c>
      <c r="L2809" s="1" t="s">
        <v>104</v>
      </c>
      <c r="M2809" s="20">
        <v>42936</v>
      </c>
      <c r="N2809" s="21">
        <f>E2809-G2809</f>
        <v>2376.89</v>
      </c>
      <c r="O2809" s="19">
        <f>M2809-B2809</f>
        <v>0</v>
      </c>
    </row>
    <row r="2810" spans="1:15">
      <c r="A2810" s="1">
        <v>47556</v>
      </c>
      <c r="B2810" s="20">
        <v>42940</v>
      </c>
      <c r="C2810" s="1" t="s">
        <v>85</v>
      </c>
      <c r="D2810" s="1">
        <v>29</v>
      </c>
      <c r="E2810" s="1">
        <v>508.87</v>
      </c>
      <c r="F2810" s="1" t="s">
        <v>51</v>
      </c>
      <c r="G2810" s="1">
        <v>4.3</v>
      </c>
      <c r="H2810" s="1" t="s">
        <v>78</v>
      </c>
      <c r="I2810" s="1" t="s">
        <v>70</v>
      </c>
      <c r="J2810" s="1" t="s">
        <v>64</v>
      </c>
      <c r="K2810" s="1" t="s">
        <v>71</v>
      </c>
      <c r="L2810" s="1" t="s">
        <v>56</v>
      </c>
      <c r="M2810" s="20">
        <v>42942</v>
      </c>
      <c r="N2810" s="21">
        <f>E2810-G2810</f>
        <v>504.57</v>
      </c>
      <c r="O2810" s="19">
        <f>M2810-B2810</f>
        <v>2</v>
      </c>
    </row>
    <row r="2811" spans="1:15">
      <c r="A2811" s="1">
        <v>6695</v>
      </c>
      <c r="B2811" s="20">
        <v>43643</v>
      </c>
      <c r="C2811" s="1" t="s">
        <v>85</v>
      </c>
      <c r="D2811" s="1">
        <v>49</v>
      </c>
      <c r="E2811" s="1">
        <v>315.91000000000003</v>
      </c>
      <c r="F2811" s="1" t="s">
        <v>69</v>
      </c>
      <c r="G2811" s="1">
        <v>9.1</v>
      </c>
      <c r="H2811" s="1" t="s">
        <v>86</v>
      </c>
      <c r="I2811" s="1" t="s">
        <v>53</v>
      </c>
      <c r="J2811" s="1" t="s">
        <v>54</v>
      </c>
      <c r="K2811" s="1" t="s">
        <v>55</v>
      </c>
      <c r="L2811" s="1" t="s">
        <v>56</v>
      </c>
      <c r="M2811" s="20">
        <v>43643</v>
      </c>
      <c r="N2811" s="21">
        <f>E2811-G2811</f>
        <v>306.81</v>
      </c>
      <c r="O2811" s="19">
        <f>M2811-B2811</f>
        <v>0</v>
      </c>
    </row>
    <row r="2812" spans="1:15">
      <c r="A2812" s="1">
        <v>17157</v>
      </c>
      <c r="B2812" s="20">
        <v>43727</v>
      </c>
      <c r="C2812" s="1" t="s">
        <v>85</v>
      </c>
      <c r="D2812" s="1">
        <v>31</v>
      </c>
      <c r="E2812" s="1">
        <v>3297.17</v>
      </c>
      <c r="F2812" s="1" t="s">
        <v>51</v>
      </c>
      <c r="G2812" s="1">
        <v>4.5</v>
      </c>
      <c r="H2812" s="1" t="s">
        <v>126</v>
      </c>
      <c r="I2812" s="1" t="s">
        <v>53</v>
      </c>
      <c r="J2812" s="1" t="s">
        <v>64</v>
      </c>
      <c r="K2812" s="1" t="s">
        <v>65</v>
      </c>
      <c r="L2812" s="1" t="s">
        <v>56</v>
      </c>
      <c r="M2812" s="20">
        <v>43731</v>
      </c>
      <c r="N2812" s="21">
        <f>E2812-G2812</f>
        <v>3292.67</v>
      </c>
      <c r="O2812" s="19">
        <f>M2812-B2812</f>
        <v>4</v>
      </c>
    </row>
    <row r="2813" spans="1:15">
      <c r="A2813" s="1">
        <v>2309</v>
      </c>
      <c r="B2813" s="20">
        <v>43345</v>
      </c>
      <c r="C2813" s="1" t="s">
        <v>85</v>
      </c>
      <c r="D2813" s="1">
        <v>7</v>
      </c>
      <c r="E2813" s="1">
        <v>28.9</v>
      </c>
      <c r="F2813" s="1" t="s">
        <v>51</v>
      </c>
      <c r="G2813" s="1">
        <v>1.6</v>
      </c>
      <c r="H2813" s="1" t="s">
        <v>95</v>
      </c>
      <c r="I2813" s="1" t="s">
        <v>63</v>
      </c>
      <c r="J2813" s="1" t="s">
        <v>54</v>
      </c>
      <c r="K2813" s="1" t="s">
        <v>55</v>
      </c>
      <c r="L2813" s="1" t="s">
        <v>56</v>
      </c>
      <c r="M2813" s="20">
        <v>43347</v>
      </c>
      <c r="N2813" s="21">
        <f>E2813-G2813</f>
        <v>27.299999999999997</v>
      </c>
      <c r="O2813" s="19">
        <f>M2813-B2813</f>
        <v>2</v>
      </c>
    </row>
    <row r="2814" spans="1:15">
      <c r="A2814" s="1">
        <v>32165</v>
      </c>
      <c r="B2814" s="20">
        <v>43752</v>
      </c>
      <c r="C2814" s="1" t="s">
        <v>61</v>
      </c>
      <c r="D2814" s="1">
        <v>47</v>
      </c>
      <c r="E2814" s="1">
        <v>3652.6482999999998</v>
      </c>
      <c r="F2814" s="1" t="s">
        <v>51</v>
      </c>
      <c r="G2814" s="1">
        <v>15.5</v>
      </c>
      <c r="H2814" s="1" t="s">
        <v>88</v>
      </c>
      <c r="I2814" s="1" t="s">
        <v>74</v>
      </c>
      <c r="J2814" s="1" t="s">
        <v>64</v>
      </c>
      <c r="K2814" s="1" t="s">
        <v>71</v>
      </c>
      <c r="L2814" s="1" t="s">
        <v>56</v>
      </c>
      <c r="M2814" s="20">
        <v>43754</v>
      </c>
      <c r="N2814" s="21">
        <f>E2814-G2814</f>
        <v>3637.1482999999998</v>
      </c>
      <c r="O2814" s="19">
        <f>M2814-B2814</f>
        <v>2</v>
      </c>
    </row>
    <row r="2815" spans="1:15">
      <c r="A2815" s="1">
        <v>54370</v>
      </c>
      <c r="B2815" s="20">
        <v>43563</v>
      </c>
      <c r="C2815" s="1" t="s">
        <v>61</v>
      </c>
      <c r="D2815" s="1">
        <v>49</v>
      </c>
      <c r="E2815" s="1">
        <v>5316.3</v>
      </c>
      <c r="F2815" s="1" t="s">
        <v>51</v>
      </c>
      <c r="G2815" s="1">
        <v>21.4</v>
      </c>
      <c r="H2815" s="1" t="s">
        <v>78</v>
      </c>
      <c r="I2815" s="1" t="s">
        <v>53</v>
      </c>
      <c r="J2815" s="1" t="s">
        <v>64</v>
      </c>
      <c r="K2815" s="1" t="s">
        <v>71</v>
      </c>
      <c r="L2815" s="1" t="s">
        <v>56</v>
      </c>
      <c r="M2815" s="20">
        <v>43563</v>
      </c>
      <c r="N2815" s="21">
        <f>E2815-G2815</f>
        <v>5294.9000000000005</v>
      </c>
      <c r="O2815" s="19">
        <f>M2815-B2815</f>
        <v>0</v>
      </c>
    </row>
    <row r="2816" spans="1:15">
      <c r="A2816" s="1">
        <v>56420</v>
      </c>
      <c r="B2816" s="20">
        <v>43304</v>
      </c>
      <c r="C2816" s="1" t="s">
        <v>85</v>
      </c>
      <c r="D2816" s="1">
        <v>22</v>
      </c>
      <c r="E2816" s="1">
        <v>2571.36</v>
      </c>
      <c r="F2816" s="1" t="s">
        <v>51</v>
      </c>
      <c r="G2816" s="1">
        <v>9.6</v>
      </c>
      <c r="H2816" s="1" t="s">
        <v>88</v>
      </c>
      <c r="I2816" s="1" t="s">
        <v>63</v>
      </c>
      <c r="J2816" s="1" t="s">
        <v>64</v>
      </c>
      <c r="K2816" s="1" t="s">
        <v>65</v>
      </c>
      <c r="L2816" s="1" t="s">
        <v>56</v>
      </c>
      <c r="M2816" s="20">
        <v>43309</v>
      </c>
      <c r="N2816" s="21">
        <f>E2816-G2816</f>
        <v>2561.7600000000002</v>
      </c>
      <c r="O2816" s="19">
        <f>M2816-B2816</f>
        <v>5</v>
      </c>
    </row>
    <row r="2817" spans="1:15">
      <c r="A2817" s="1">
        <v>26146</v>
      </c>
      <c r="B2817" s="20">
        <v>42653</v>
      </c>
      <c r="C2817" s="1" t="s">
        <v>85</v>
      </c>
      <c r="D2817" s="1">
        <v>49</v>
      </c>
      <c r="E2817" s="1">
        <v>637.08000000000004</v>
      </c>
      <c r="F2817" s="1" t="s">
        <v>51</v>
      </c>
      <c r="G2817" s="1">
        <v>8.5</v>
      </c>
      <c r="H2817" s="1" t="s">
        <v>91</v>
      </c>
      <c r="I2817" s="1" t="s">
        <v>53</v>
      </c>
      <c r="J2817" s="1" t="s">
        <v>54</v>
      </c>
      <c r="K2817" s="1" t="s">
        <v>100</v>
      </c>
      <c r="L2817" s="1" t="s">
        <v>90</v>
      </c>
      <c r="M2817" s="20">
        <v>42662</v>
      </c>
      <c r="N2817" s="21">
        <f>E2817-G2817</f>
        <v>628.58000000000004</v>
      </c>
      <c r="O2817" s="19">
        <f>M2817-B2817</f>
        <v>9</v>
      </c>
    </row>
    <row r="2818" spans="1:15">
      <c r="A2818" s="1">
        <v>33635</v>
      </c>
      <c r="B2818" s="20">
        <v>42562</v>
      </c>
      <c r="C2818" s="1" t="s">
        <v>57</v>
      </c>
      <c r="D2818" s="1">
        <v>5</v>
      </c>
      <c r="E2818" s="1">
        <v>511.2</v>
      </c>
      <c r="F2818" s="1" t="s">
        <v>77</v>
      </c>
      <c r="G2818" s="1">
        <v>30</v>
      </c>
      <c r="H2818" s="1" t="s">
        <v>52</v>
      </c>
      <c r="I2818" s="1" t="s">
        <v>74</v>
      </c>
      <c r="J2818" s="1" t="s">
        <v>64</v>
      </c>
      <c r="K2818" s="1" t="s">
        <v>97</v>
      </c>
      <c r="L2818" s="1" t="s">
        <v>81</v>
      </c>
      <c r="M2818" s="20">
        <v>42563</v>
      </c>
      <c r="N2818" s="21">
        <f>E2818-G2818</f>
        <v>481.2</v>
      </c>
      <c r="O2818" s="19">
        <f>M2818-B2818</f>
        <v>1</v>
      </c>
    </row>
    <row r="2819" spans="1:15">
      <c r="A2819" s="1">
        <v>21796</v>
      </c>
      <c r="B2819" s="20">
        <v>43591</v>
      </c>
      <c r="C2819" s="1" t="s">
        <v>85</v>
      </c>
      <c r="D2819" s="1">
        <v>2</v>
      </c>
      <c r="E2819" s="1">
        <v>43.68</v>
      </c>
      <c r="F2819" s="1" t="s">
        <v>51</v>
      </c>
      <c r="G2819" s="1">
        <v>5.0999999999999996</v>
      </c>
      <c r="H2819" s="1" t="s">
        <v>52</v>
      </c>
      <c r="I2819" s="1" t="s">
        <v>70</v>
      </c>
      <c r="J2819" s="1" t="s">
        <v>64</v>
      </c>
      <c r="K2819" s="1" t="s">
        <v>65</v>
      </c>
      <c r="L2819" s="1" t="s">
        <v>66</v>
      </c>
      <c r="M2819" s="20">
        <v>43591</v>
      </c>
      <c r="N2819" s="21">
        <f>E2819-G2819</f>
        <v>38.58</v>
      </c>
      <c r="O2819" s="19">
        <f>M2819-B2819</f>
        <v>0</v>
      </c>
    </row>
    <row r="2820" spans="1:15">
      <c r="A2820" s="1">
        <v>12771</v>
      </c>
      <c r="B2820" s="20">
        <v>42386</v>
      </c>
      <c r="C2820" s="1" t="s">
        <v>50</v>
      </c>
      <c r="D2820" s="1">
        <v>40</v>
      </c>
      <c r="E2820" s="1">
        <v>1223.53</v>
      </c>
      <c r="F2820" s="1" t="s">
        <v>51</v>
      </c>
      <c r="G2820" s="1">
        <v>21.4</v>
      </c>
      <c r="H2820" s="1" t="s">
        <v>62</v>
      </c>
      <c r="I2820" s="1" t="s">
        <v>74</v>
      </c>
      <c r="J2820" s="1" t="s">
        <v>54</v>
      </c>
      <c r="K2820" s="1" t="s">
        <v>58</v>
      </c>
      <c r="L2820" s="1" t="s">
        <v>56</v>
      </c>
      <c r="M2820" s="20">
        <v>42386</v>
      </c>
      <c r="N2820" s="21">
        <f>E2820-G2820</f>
        <v>1202.1299999999999</v>
      </c>
      <c r="O2820" s="19">
        <f>M2820-B2820</f>
        <v>0</v>
      </c>
    </row>
    <row r="2821" spans="1:15">
      <c r="A2821" s="1">
        <v>18307</v>
      </c>
      <c r="B2821" s="20">
        <v>42767</v>
      </c>
      <c r="C2821" s="1" t="s">
        <v>85</v>
      </c>
      <c r="D2821" s="1">
        <v>23</v>
      </c>
      <c r="E2821" s="1">
        <v>472.93</v>
      </c>
      <c r="F2821" s="1" t="s">
        <v>69</v>
      </c>
      <c r="G2821" s="1">
        <v>9.3000000000000007</v>
      </c>
      <c r="H2821" s="1" t="s">
        <v>91</v>
      </c>
      <c r="I2821" s="1" t="s">
        <v>53</v>
      </c>
      <c r="J2821" s="1" t="s">
        <v>54</v>
      </c>
      <c r="K2821" s="1" t="s">
        <v>101</v>
      </c>
      <c r="L2821" s="1" t="s">
        <v>56</v>
      </c>
      <c r="M2821" s="20">
        <v>42771</v>
      </c>
      <c r="N2821" s="21">
        <f>E2821-G2821</f>
        <v>463.63</v>
      </c>
      <c r="O2821" s="19">
        <f>M2821-B2821</f>
        <v>4</v>
      </c>
    </row>
    <row r="2822" spans="1:15">
      <c r="A2822" s="1">
        <v>30341</v>
      </c>
      <c r="B2822" s="20">
        <v>42400</v>
      </c>
      <c r="C2822" s="1" t="s">
        <v>85</v>
      </c>
      <c r="D2822" s="1">
        <v>42</v>
      </c>
      <c r="E2822" s="1">
        <v>6681.27</v>
      </c>
      <c r="F2822" s="1" t="s">
        <v>77</v>
      </c>
      <c r="G2822" s="1">
        <v>32.1</v>
      </c>
      <c r="H2822" s="1" t="s">
        <v>73</v>
      </c>
      <c r="I2822" s="1" t="s">
        <v>70</v>
      </c>
      <c r="J2822" s="1" t="s">
        <v>79</v>
      </c>
      <c r="K2822" s="1" t="s">
        <v>80</v>
      </c>
      <c r="L2822" s="1" t="s">
        <v>81</v>
      </c>
      <c r="M2822" s="20">
        <v>42400</v>
      </c>
      <c r="N2822" s="21">
        <f>E2822-G2822</f>
        <v>6649.17</v>
      </c>
      <c r="O2822" s="19">
        <f>M2822-B2822</f>
        <v>0</v>
      </c>
    </row>
    <row r="2823" spans="1:15">
      <c r="A2823" s="1">
        <v>11269</v>
      </c>
      <c r="B2823" s="20">
        <v>43611</v>
      </c>
      <c r="C2823" s="1" t="s">
        <v>85</v>
      </c>
      <c r="D2823" s="1">
        <v>49</v>
      </c>
      <c r="E2823" s="1">
        <v>249.61</v>
      </c>
      <c r="F2823" s="1" t="s">
        <v>51</v>
      </c>
      <c r="G2823" s="1">
        <v>0.5</v>
      </c>
      <c r="H2823" s="1" t="s">
        <v>119</v>
      </c>
      <c r="I2823" s="1" t="s">
        <v>70</v>
      </c>
      <c r="J2823" s="1" t="s">
        <v>54</v>
      </c>
      <c r="K2823" s="1" t="s">
        <v>58</v>
      </c>
      <c r="L2823" s="1" t="s">
        <v>56</v>
      </c>
      <c r="M2823" s="20">
        <v>43618</v>
      </c>
      <c r="N2823" s="21">
        <f>E2823-G2823</f>
        <v>249.11</v>
      </c>
      <c r="O2823" s="19">
        <f>M2823-B2823</f>
        <v>7</v>
      </c>
    </row>
    <row r="2824" spans="1:15">
      <c r="A2824" s="1">
        <v>38305</v>
      </c>
      <c r="B2824" s="20">
        <v>43219</v>
      </c>
      <c r="C2824" s="1" t="s">
        <v>50</v>
      </c>
      <c r="D2824" s="1">
        <v>21</v>
      </c>
      <c r="E2824" s="1">
        <v>2740.99</v>
      </c>
      <c r="F2824" s="1" t="s">
        <v>51</v>
      </c>
      <c r="G2824" s="1">
        <v>8.6</v>
      </c>
      <c r="H2824" s="1" t="s">
        <v>78</v>
      </c>
      <c r="I2824" s="1" t="s">
        <v>63</v>
      </c>
      <c r="J2824" s="1" t="s">
        <v>64</v>
      </c>
      <c r="K2824" s="1" t="s">
        <v>65</v>
      </c>
      <c r="L2824" s="1" t="s">
        <v>56</v>
      </c>
      <c r="M2824" s="20">
        <v>43221</v>
      </c>
      <c r="N2824" s="21">
        <f>E2824-G2824</f>
        <v>2732.39</v>
      </c>
      <c r="O2824" s="19">
        <f>M2824-B2824</f>
        <v>2</v>
      </c>
    </row>
    <row r="2825" spans="1:15">
      <c r="A2825" s="1">
        <v>28898</v>
      </c>
      <c r="B2825" s="20">
        <v>43247</v>
      </c>
      <c r="C2825" s="1" t="s">
        <v>85</v>
      </c>
      <c r="D2825" s="1">
        <v>44</v>
      </c>
      <c r="E2825" s="1">
        <v>263.22000000000003</v>
      </c>
      <c r="F2825" s="1" t="s">
        <v>51</v>
      </c>
      <c r="G2825" s="1">
        <v>8.5</v>
      </c>
      <c r="H2825" s="1" t="s">
        <v>73</v>
      </c>
      <c r="I2825" s="1" t="s">
        <v>53</v>
      </c>
      <c r="J2825" s="1" t="s">
        <v>54</v>
      </c>
      <c r="K2825" s="1" t="s">
        <v>101</v>
      </c>
      <c r="L2825" s="1" t="s">
        <v>56</v>
      </c>
      <c r="M2825" s="20">
        <v>43247</v>
      </c>
      <c r="N2825" s="21">
        <f>E2825-G2825</f>
        <v>254.72000000000003</v>
      </c>
      <c r="O2825" s="19">
        <f>M2825-B2825</f>
        <v>0</v>
      </c>
    </row>
    <row r="2826" spans="1:15">
      <c r="A2826" s="1">
        <v>8997</v>
      </c>
      <c r="B2826" s="20">
        <v>42551</v>
      </c>
      <c r="C2826" s="1" t="s">
        <v>85</v>
      </c>
      <c r="D2826" s="1">
        <v>20</v>
      </c>
      <c r="E2826" s="1">
        <v>128.72</v>
      </c>
      <c r="F2826" s="1" t="s">
        <v>51</v>
      </c>
      <c r="G2826" s="1">
        <v>1.3</v>
      </c>
      <c r="H2826" s="1" t="s">
        <v>88</v>
      </c>
      <c r="I2826" s="1" t="s">
        <v>74</v>
      </c>
      <c r="J2826" s="1" t="s">
        <v>54</v>
      </c>
      <c r="K2826" s="1" t="s">
        <v>100</v>
      </c>
      <c r="L2826" s="1" t="s">
        <v>76</v>
      </c>
      <c r="M2826" s="20">
        <v>42560</v>
      </c>
      <c r="N2826" s="21">
        <f>E2826-G2826</f>
        <v>127.42</v>
      </c>
      <c r="O2826" s="19">
        <f>M2826-B2826</f>
        <v>9</v>
      </c>
    </row>
    <row r="2827" spans="1:15">
      <c r="A2827" s="1">
        <v>49862</v>
      </c>
      <c r="B2827" s="20">
        <v>43720</v>
      </c>
      <c r="C2827" s="1" t="s">
        <v>61</v>
      </c>
      <c r="D2827" s="1">
        <v>24</v>
      </c>
      <c r="E2827" s="1">
        <v>81.03</v>
      </c>
      <c r="F2827" s="1" t="s">
        <v>51</v>
      </c>
      <c r="G2827" s="1">
        <v>0.5</v>
      </c>
      <c r="H2827" s="1" t="s">
        <v>93</v>
      </c>
      <c r="I2827" s="1" t="s">
        <v>74</v>
      </c>
      <c r="J2827" s="1" t="s">
        <v>54</v>
      </c>
      <c r="K2827" s="1" t="s">
        <v>58</v>
      </c>
      <c r="L2827" s="1" t="s">
        <v>56</v>
      </c>
      <c r="M2827" s="20">
        <v>43722</v>
      </c>
      <c r="N2827" s="21">
        <f>E2827-G2827</f>
        <v>80.53</v>
      </c>
      <c r="O2827" s="19">
        <f>M2827-B2827</f>
        <v>2</v>
      </c>
    </row>
    <row r="2828" spans="1:15">
      <c r="A2828" s="1">
        <v>19559</v>
      </c>
      <c r="B2828" s="20">
        <v>42839</v>
      </c>
      <c r="C2828" s="1" t="s">
        <v>57</v>
      </c>
      <c r="D2828" s="1">
        <v>14</v>
      </c>
      <c r="E2828" s="1">
        <v>1104.2693999999999</v>
      </c>
      <c r="F2828" s="1" t="s">
        <v>69</v>
      </c>
      <c r="G2828" s="1">
        <v>1.1000000000000001</v>
      </c>
      <c r="H2828" s="1" t="s">
        <v>88</v>
      </c>
      <c r="I2828" s="1" t="s">
        <v>74</v>
      </c>
      <c r="J2828" s="1" t="s">
        <v>64</v>
      </c>
      <c r="K2828" s="1" t="s">
        <v>65</v>
      </c>
      <c r="L2828" s="1" t="s">
        <v>76</v>
      </c>
      <c r="M2828" s="20">
        <v>42842</v>
      </c>
      <c r="N2828" s="21">
        <f>E2828-G2828</f>
        <v>1103.1694</v>
      </c>
      <c r="O2828" s="19">
        <f>M2828-B2828</f>
        <v>3</v>
      </c>
    </row>
    <row r="2829" spans="1:15">
      <c r="A2829" s="1">
        <v>31460</v>
      </c>
      <c r="B2829" s="20">
        <v>43703</v>
      </c>
      <c r="C2829" s="1" t="s">
        <v>57</v>
      </c>
      <c r="D2829" s="1">
        <v>9</v>
      </c>
      <c r="E2829" s="1">
        <v>1060.0169000000001</v>
      </c>
      <c r="F2829" s="1" t="s">
        <v>51</v>
      </c>
      <c r="G2829" s="1">
        <v>37.5</v>
      </c>
      <c r="H2829" s="1" t="s">
        <v>95</v>
      </c>
      <c r="I2829" s="1" t="s">
        <v>53</v>
      </c>
      <c r="J2829" s="1" t="s">
        <v>54</v>
      </c>
      <c r="K2829" s="1" t="s">
        <v>82</v>
      </c>
      <c r="L2829" s="1" t="s">
        <v>104</v>
      </c>
      <c r="M2829" s="20">
        <v>43705</v>
      </c>
      <c r="N2829" s="21">
        <f>E2829-G2829</f>
        <v>1022.5169000000001</v>
      </c>
      <c r="O2829" s="19">
        <f>M2829-B2829</f>
        <v>2</v>
      </c>
    </row>
    <row r="2830" spans="1:15">
      <c r="A2830" s="1">
        <v>54501</v>
      </c>
      <c r="B2830" s="20">
        <v>43798</v>
      </c>
      <c r="C2830" s="1" t="s">
        <v>50</v>
      </c>
      <c r="D2830" s="1">
        <v>16</v>
      </c>
      <c r="E2830" s="1">
        <v>241.24</v>
      </c>
      <c r="F2830" s="1" t="s">
        <v>51</v>
      </c>
      <c r="G2830" s="1">
        <v>8</v>
      </c>
      <c r="H2830" s="1" t="s">
        <v>99</v>
      </c>
      <c r="I2830" s="1" t="s">
        <v>53</v>
      </c>
      <c r="J2830" s="1" t="s">
        <v>64</v>
      </c>
      <c r="K2830" s="1" t="s">
        <v>97</v>
      </c>
      <c r="L2830" s="1" t="s">
        <v>66</v>
      </c>
      <c r="M2830" s="20">
        <v>43800</v>
      </c>
      <c r="N2830" s="21">
        <f>E2830-G2830</f>
        <v>233.24</v>
      </c>
      <c r="O2830" s="19">
        <f>M2830-B2830</f>
        <v>2</v>
      </c>
    </row>
    <row r="2831" spans="1:15">
      <c r="A2831" s="1">
        <v>54307</v>
      </c>
      <c r="B2831" s="20">
        <v>43472</v>
      </c>
      <c r="C2831" s="1" t="s">
        <v>57</v>
      </c>
      <c r="D2831" s="1">
        <v>41</v>
      </c>
      <c r="E2831" s="1">
        <v>212.1703</v>
      </c>
      <c r="F2831" s="1" t="s">
        <v>51</v>
      </c>
      <c r="G2831" s="1">
        <v>6.1</v>
      </c>
      <c r="H2831" s="1" t="s">
        <v>73</v>
      </c>
      <c r="I2831" s="1" t="s">
        <v>53</v>
      </c>
      <c r="J2831" s="1" t="s">
        <v>54</v>
      </c>
      <c r="K2831" s="1" t="s">
        <v>55</v>
      </c>
      <c r="L2831" s="1" t="s">
        <v>56</v>
      </c>
      <c r="M2831" s="20">
        <v>43473</v>
      </c>
      <c r="N2831" s="21">
        <f>E2831-G2831</f>
        <v>206.0703</v>
      </c>
      <c r="O2831" s="19">
        <f>M2831-B2831</f>
        <v>1</v>
      </c>
    </row>
    <row r="2832" spans="1:15">
      <c r="A2832" s="1">
        <v>21635</v>
      </c>
      <c r="B2832" s="20">
        <v>42705</v>
      </c>
      <c r="C2832" s="1" t="s">
        <v>85</v>
      </c>
      <c r="D2832" s="1">
        <v>2</v>
      </c>
      <c r="E2832" s="1">
        <v>69.88</v>
      </c>
      <c r="F2832" s="1" t="s">
        <v>51</v>
      </c>
      <c r="G2832" s="1">
        <v>13.9</v>
      </c>
      <c r="H2832" s="1" t="s">
        <v>91</v>
      </c>
      <c r="I2832" s="1" t="s">
        <v>63</v>
      </c>
      <c r="J2832" s="1" t="s">
        <v>54</v>
      </c>
      <c r="K2832" s="1" t="s">
        <v>55</v>
      </c>
      <c r="L2832" s="1" t="s">
        <v>56</v>
      </c>
      <c r="M2832" s="20">
        <v>42705</v>
      </c>
      <c r="N2832" s="21">
        <f>E2832-G2832</f>
        <v>55.98</v>
      </c>
      <c r="O2832" s="19">
        <f>M2832-B2832</f>
        <v>0</v>
      </c>
    </row>
    <row r="2833" spans="1:15">
      <c r="A2833" s="1">
        <v>19175</v>
      </c>
      <c r="B2833" s="20">
        <v>42600</v>
      </c>
      <c r="C2833" s="1" t="s">
        <v>85</v>
      </c>
      <c r="D2833" s="1">
        <v>19</v>
      </c>
      <c r="E2833" s="1">
        <v>1212.79</v>
      </c>
      <c r="F2833" s="1" t="s">
        <v>51</v>
      </c>
      <c r="G2833" s="1">
        <v>5.7</v>
      </c>
      <c r="H2833" s="1" t="s">
        <v>88</v>
      </c>
      <c r="I2833" s="1" t="s">
        <v>63</v>
      </c>
      <c r="J2833" s="1" t="s">
        <v>64</v>
      </c>
      <c r="K2833" s="1" t="s">
        <v>65</v>
      </c>
      <c r="L2833" s="1" t="s">
        <v>56</v>
      </c>
      <c r="M2833" s="20">
        <v>42607</v>
      </c>
      <c r="N2833" s="21">
        <f>E2833-G2833</f>
        <v>1207.0899999999999</v>
      </c>
      <c r="O2833" s="19">
        <f>M2833-B2833</f>
        <v>7</v>
      </c>
    </row>
    <row r="2834" spans="1:15">
      <c r="A2834" s="1">
        <v>48704</v>
      </c>
      <c r="B2834" s="20">
        <v>43473</v>
      </c>
      <c r="C2834" s="1" t="s">
        <v>57</v>
      </c>
      <c r="D2834" s="1">
        <v>11</v>
      </c>
      <c r="E2834" s="1">
        <v>1335.21</v>
      </c>
      <c r="F2834" s="1" t="s">
        <v>51</v>
      </c>
      <c r="G2834" s="1">
        <v>9.6</v>
      </c>
      <c r="H2834" s="1" t="s">
        <v>91</v>
      </c>
      <c r="I2834" s="1" t="s">
        <v>70</v>
      </c>
      <c r="J2834" s="1" t="s">
        <v>64</v>
      </c>
      <c r="K2834" s="1" t="s">
        <v>65</v>
      </c>
      <c r="L2834" s="1" t="s">
        <v>56</v>
      </c>
      <c r="M2834" s="20">
        <v>43474</v>
      </c>
      <c r="N2834" s="21">
        <f>E2834-G2834</f>
        <v>1325.6100000000001</v>
      </c>
      <c r="O2834" s="19">
        <f>M2834-B2834</f>
        <v>1</v>
      </c>
    </row>
    <row r="2835" spans="1:15">
      <c r="A2835" s="1">
        <v>57638</v>
      </c>
      <c r="B2835" s="20">
        <v>43577</v>
      </c>
      <c r="C2835" s="1" t="s">
        <v>85</v>
      </c>
      <c r="D2835" s="1">
        <v>49</v>
      </c>
      <c r="E2835" s="1">
        <v>610.36</v>
      </c>
      <c r="F2835" s="1" t="s">
        <v>51</v>
      </c>
      <c r="G2835" s="1">
        <v>5.8</v>
      </c>
      <c r="H2835" s="1" t="s">
        <v>126</v>
      </c>
      <c r="I2835" s="1" t="s">
        <v>63</v>
      </c>
      <c r="J2835" s="1" t="s">
        <v>54</v>
      </c>
      <c r="K2835" s="1" t="s">
        <v>101</v>
      </c>
      <c r="L2835" s="1" t="s">
        <v>56</v>
      </c>
      <c r="M2835" s="20">
        <v>43579</v>
      </c>
      <c r="N2835" s="21">
        <f>E2835-G2835</f>
        <v>604.56000000000006</v>
      </c>
      <c r="O2835" s="19">
        <f>M2835-B2835</f>
        <v>2</v>
      </c>
    </row>
    <row r="2836" spans="1:15">
      <c r="A2836" s="1">
        <v>40962</v>
      </c>
      <c r="B2836" s="20">
        <v>43150</v>
      </c>
      <c r="C2836" s="1" t="s">
        <v>50</v>
      </c>
      <c r="D2836" s="1">
        <v>28</v>
      </c>
      <c r="E2836" s="1">
        <v>1662.42</v>
      </c>
      <c r="F2836" s="1" t="s">
        <v>51</v>
      </c>
      <c r="G2836" s="1">
        <v>1.1000000000000001</v>
      </c>
      <c r="H2836" s="1" t="s">
        <v>52</v>
      </c>
      <c r="I2836" s="1" t="s">
        <v>53</v>
      </c>
      <c r="J2836" s="1" t="s">
        <v>54</v>
      </c>
      <c r="K2836" s="1" t="s">
        <v>98</v>
      </c>
      <c r="L2836" s="1" t="s">
        <v>56</v>
      </c>
      <c r="M2836" s="20">
        <v>43151</v>
      </c>
      <c r="N2836" s="21">
        <f>E2836-G2836</f>
        <v>1661.3200000000002</v>
      </c>
      <c r="O2836" s="19">
        <f>M2836-B2836</f>
        <v>1</v>
      </c>
    </row>
    <row r="2837" spans="1:15">
      <c r="A2837" s="1">
        <v>14435</v>
      </c>
      <c r="B2837" s="20">
        <v>43800</v>
      </c>
      <c r="C2837" s="1" t="s">
        <v>61</v>
      </c>
      <c r="D2837" s="1">
        <v>9</v>
      </c>
      <c r="E2837" s="1">
        <v>35703.599999999999</v>
      </c>
      <c r="F2837" s="1" t="s">
        <v>51</v>
      </c>
      <c r="G2837" s="1">
        <v>26.2</v>
      </c>
      <c r="H2837" s="1" t="s">
        <v>78</v>
      </c>
      <c r="I2837" s="1" t="s">
        <v>74</v>
      </c>
      <c r="J2837" s="1" t="s">
        <v>64</v>
      </c>
      <c r="K2837" s="1" t="s">
        <v>96</v>
      </c>
      <c r="L2837" s="1" t="s">
        <v>104</v>
      </c>
      <c r="M2837" s="20">
        <v>43803</v>
      </c>
      <c r="N2837" s="21">
        <f>E2837-G2837</f>
        <v>35677.4</v>
      </c>
      <c r="O2837" s="19">
        <f>M2837-B2837</f>
        <v>3</v>
      </c>
    </row>
    <row r="2838" spans="1:15">
      <c r="A2838" s="1">
        <v>17287</v>
      </c>
      <c r="B2838" s="20">
        <v>43194</v>
      </c>
      <c r="C2838" s="1" t="s">
        <v>57</v>
      </c>
      <c r="D2838" s="1">
        <v>26</v>
      </c>
      <c r="E2838" s="1">
        <v>4667.0200000000004</v>
      </c>
      <c r="F2838" s="1" t="s">
        <v>51</v>
      </c>
      <c r="G2838" s="1">
        <v>4.5</v>
      </c>
      <c r="H2838" s="1" t="s">
        <v>88</v>
      </c>
      <c r="I2838" s="1" t="s">
        <v>70</v>
      </c>
      <c r="J2838" s="1" t="s">
        <v>64</v>
      </c>
      <c r="K2838" s="1" t="s">
        <v>65</v>
      </c>
      <c r="L2838" s="1" t="s">
        <v>56</v>
      </c>
      <c r="M2838" s="20">
        <v>43196</v>
      </c>
      <c r="N2838" s="21">
        <f>E2838-G2838</f>
        <v>4662.5200000000004</v>
      </c>
      <c r="O2838" s="19">
        <f>M2838-B2838</f>
        <v>2</v>
      </c>
    </row>
    <row r="2839" spans="1:15">
      <c r="A2839" s="1">
        <v>36356</v>
      </c>
      <c r="B2839" s="20">
        <v>43458</v>
      </c>
      <c r="C2839" s="1" t="s">
        <v>92</v>
      </c>
      <c r="D2839" s="1">
        <v>33</v>
      </c>
      <c r="E2839" s="1">
        <v>126.01</v>
      </c>
      <c r="F2839" s="1" t="s">
        <v>51</v>
      </c>
      <c r="G2839" s="1">
        <v>0.5</v>
      </c>
      <c r="H2839" s="1" t="s">
        <v>73</v>
      </c>
      <c r="I2839" s="1" t="s">
        <v>63</v>
      </c>
      <c r="J2839" s="1" t="s">
        <v>54</v>
      </c>
      <c r="K2839" s="1" t="s">
        <v>58</v>
      </c>
      <c r="L2839" s="1" t="s">
        <v>56</v>
      </c>
      <c r="M2839" s="20">
        <v>43460</v>
      </c>
      <c r="N2839" s="21">
        <f>E2839-G2839</f>
        <v>125.51</v>
      </c>
      <c r="O2839" s="19">
        <f>M2839-B2839</f>
        <v>2</v>
      </c>
    </row>
    <row r="2840" spans="1:15">
      <c r="A2840" s="1">
        <v>23488</v>
      </c>
      <c r="B2840" s="20">
        <v>42375</v>
      </c>
      <c r="C2840" s="1" t="s">
        <v>57</v>
      </c>
      <c r="D2840" s="1">
        <v>29</v>
      </c>
      <c r="E2840" s="1">
        <v>108.89</v>
      </c>
      <c r="F2840" s="1" t="s">
        <v>51</v>
      </c>
      <c r="G2840" s="1">
        <v>4.2</v>
      </c>
      <c r="H2840" s="1" t="s">
        <v>95</v>
      </c>
      <c r="I2840" s="1" t="s">
        <v>70</v>
      </c>
      <c r="J2840" s="1" t="s">
        <v>54</v>
      </c>
      <c r="K2840" s="1" t="s">
        <v>100</v>
      </c>
      <c r="L2840" s="1" t="s">
        <v>76</v>
      </c>
      <c r="M2840" s="20">
        <v>42377</v>
      </c>
      <c r="N2840" s="21">
        <f>E2840-G2840</f>
        <v>104.69</v>
      </c>
      <c r="O2840" s="19">
        <f>M2840-B2840</f>
        <v>2</v>
      </c>
    </row>
    <row r="2841" spans="1:15">
      <c r="A2841" s="1">
        <v>10852</v>
      </c>
      <c r="B2841" s="20">
        <v>43033</v>
      </c>
      <c r="C2841" s="1" t="s">
        <v>57</v>
      </c>
      <c r="D2841" s="1">
        <v>40</v>
      </c>
      <c r="E2841" s="1">
        <v>13322.0136</v>
      </c>
      <c r="F2841" s="1" t="s">
        <v>77</v>
      </c>
      <c r="G2841" s="1">
        <v>58.8</v>
      </c>
      <c r="H2841" s="1" t="s">
        <v>119</v>
      </c>
      <c r="I2841" s="1" t="s">
        <v>70</v>
      </c>
      <c r="J2841" s="1" t="s">
        <v>79</v>
      </c>
      <c r="K2841" s="1" t="s">
        <v>128</v>
      </c>
      <c r="L2841" s="1" t="s">
        <v>115</v>
      </c>
      <c r="M2841" s="20">
        <v>43034</v>
      </c>
      <c r="N2841" s="21">
        <f>E2841-G2841</f>
        <v>13263.213600000001</v>
      </c>
      <c r="O2841" s="19">
        <f>M2841-B2841</f>
        <v>1</v>
      </c>
    </row>
    <row r="2842" spans="1:15">
      <c r="A2842" s="1">
        <v>20704</v>
      </c>
      <c r="B2842" s="20">
        <v>42775</v>
      </c>
      <c r="C2842" s="1" t="s">
        <v>85</v>
      </c>
      <c r="D2842" s="1">
        <v>5</v>
      </c>
      <c r="E2842" s="1">
        <v>17.63</v>
      </c>
      <c r="F2842" s="1" t="s">
        <v>51</v>
      </c>
      <c r="G2842" s="1">
        <v>1.1000000000000001</v>
      </c>
      <c r="H2842" s="1" t="s">
        <v>91</v>
      </c>
      <c r="I2842" s="1" t="s">
        <v>70</v>
      </c>
      <c r="J2842" s="1" t="s">
        <v>54</v>
      </c>
      <c r="K2842" s="1" t="s">
        <v>58</v>
      </c>
      <c r="L2842" s="1" t="s">
        <v>56</v>
      </c>
      <c r="M2842" s="20">
        <v>42780</v>
      </c>
      <c r="N2842" s="21">
        <f>E2842-G2842</f>
        <v>16.529999999999998</v>
      </c>
      <c r="O2842" s="19">
        <f>M2842-B2842</f>
        <v>5</v>
      </c>
    </row>
    <row r="2843" spans="1:15">
      <c r="A2843" s="1">
        <v>35814</v>
      </c>
      <c r="B2843" s="20">
        <v>43551</v>
      </c>
      <c r="C2843" s="1" t="s">
        <v>57</v>
      </c>
      <c r="D2843" s="1">
        <v>11</v>
      </c>
      <c r="E2843" s="1">
        <v>347.24</v>
      </c>
      <c r="F2843" s="1" t="s">
        <v>51</v>
      </c>
      <c r="G2843" s="1">
        <v>9.1</v>
      </c>
      <c r="H2843" s="1" t="s">
        <v>73</v>
      </c>
      <c r="I2843" s="1" t="s">
        <v>70</v>
      </c>
      <c r="J2843" s="1" t="s">
        <v>79</v>
      </c>
      <c r="K2843" s="1" t="s">
        <v>87</v>
      </c>
      <c r="L2843" s="1" t="s">
        <v>56</v>
      </c>
      <c r="M2843" s="20">
        <v>43552</v>
      </c>
      <c r="N2843" s="21">
        <f>E2843-G2843</f>
        <v>338.14</v>
      </c>
      <c r="O2843" s="19">
        <f>M2843-B2843</f>
        <v>1</v>
      </c>
    </row>
    <row r="2844" spans="1:15">
      <c r="A2844" s="1">
        <v>51872</v>
      </c>
      <c r="B2844" s="20">
        <v>43578</v>
      </c>
      <c r="C2844" s="1" t="s">
        <v>92</v>
      </c>
      <c r="D2844" s="1">
        <v>11</v>
      </c>
      <c r="E2844" s="1">
        <v>869.37</v>
      </c>
      <c r="F2844" s="1" t="s">
        <v>69</v>
      </c>
      <c r="G2844" s="1">
        <v>1.3</v>
      </c>
      <c r="H2844" s="1" t="s">
        <v>88</v>
      </c>
      <c r="I2844" s="1" t="s">
        <v>63</v>
      </c>
      <c r="J2844" s="1" t="s">
        <v>64</v>
      </c>
      <c r="K2844" s="1" t="s">
        <v>65</v>
      </c>
      <c r="L2844" s="1" t="s">
        <v>90</v>
      </c>
      <c r="M2844" s="20">
        <v>43580</v>
      </c>
      <c r="N2844" s="21">
        <f>E2844-G2844</f>
        <v>868.07</v>
      </c>
      <c r="O2844" s="19">
        <f>M2844-B2844</f>
        <v>2</v>
      </c>
    </row>
    <row r="2845" spans="1:15">
      <c r="A2845" s="1">
        <v>9478</v>
      </c>
      <c r="B2845" s="20">
        <v>42456</v>
      </c>
      <c r="C2845" s="1" t="s">
        <v>57</v>
      </c>
      <c r="D2845" s="1">
        <v>48</v>
      </c>
      <c r="E2845" s="1">
        <v>559.58000000000004</v>
      </c>
      <c r="F2845" s="1" t="s">
        <v>51</v>
      </c>
      <c r="G2845" s="1">
        <v>5.8</v>
      </c>
      <c r="H2845" s="1" t="s">
        <v>52</v>
      </c>
      <c r="I2845" s="1" t="s">
        <v>53</v>
      </c>
      <c r="J2845" s="1" t="s">
        <v>79</v>
      </c>
      <c r="K2845" s="1" t="s">
        <v>87</v>
      </c>
      <c r="L2845" s="1" t="s">
        <v>90</v>
      </c>
      <c r="M2845" s="20">
        <v>42457</v>
      </c>
      <c r="N2845" s="21">
        <f>E2845-G2845</f>
        <v>553.78000000000009</v>
      </c>
      <c r="O2845" s="19">
        <f>M2845-B2845</f>
        <v>1</v>
      </c>
    </row>
    <row r="2846" spans="1:15">
      <c r="A2846" s="1">
        <v>51619</v>
      </c>
      <c r="B2846" s="20">
        <v>42614</v>
      </c>
      <c r="C2846" s="1" t="s">
        <v>61</v>
      </c>
      <c r="D2846" s="1">
        <v>46</v>
      </c>
      <c r="E2846" s="1">
        <v>107.64</v>
      </c>
      <c r="F2846" s="1" t="s">
        <v>51</v>
      </c>
      <c r="G2846" s="1">
        <v>1.1000000000000001</v>
      </c>
      <c r="H2846" s="1" t="s">
        <v>52</v>
      </c>
      <c r="I2846" s="1" t="s">
        <v>63</v>
      </c>
      <c r="J2846" s="1" t="s">
        <v>54</v>
      </c>
      <c r="K2846" s="1" t="s">
        <v>100</v>
      </c>
      <c r="L2846" s="1" t="s">
        <v>76</v>
      </c>
      <c r="M2846" s="20">
        <v>42615</v>
      </c>
      <c r="N2846" s="21">
        <f>E2846-G2846</f>
        <v>106.54</v>
      </c>
      <c r="O2846" s="19">
        <f>M2846-B2846</f>
        <v>1</v>
      </c>
    </row>
    <row r="2847" spans="1:15">
      <c r="A2847" s="1">
        <v>26723</v>
      </c>
      <c r="B2847" s="20">
        <v>43161</v>
      </c>
      <c r="C2847" s="1" t="s">
        <v>85</v>
      </c>
      <c r="D2847" s="1">
        <v>8</v>
      </c>
      <c r="E2847" s="1">
        <v>472.73</v>
      </c>
      <c r="F2847" s="1" t="s">
        <v>51</v>
      </c>
      <c r="G2847" s="1">
        <v>8.1999999999999993</v>
      </c>
      <c r="H2847" s="1" t="s">
        <v>88</v>
      </c>
      <c r="I2847" s="1" t="s">
        <v>63</v>
      </c>
      <c r="J2847" s="1" t="s">
        <v>64</v>
      </c>
      <c r="K2847" s="1" t="s">
        <v>65</v>
      </c>
      <c r="L2847" s="1" t="s">
        <v>56</v>
      </c>
      <c r="M2847" s="20">
        <v>43166</v>
      </c>
      <c r="N2847" s="21">
        <f>E2847-G2847</f>
        <v>464.53000000000003</v>
      </c>
      <c r="O2847" s="19">
        <f>M2847-B2847</f>
        <v>5</v>
      </c>
    </row>
    <row r="2848" spans="1:15">
      <c r="A2848" s="1">
        <v>57507</v>
      </c>
      <c r="B2848" s="20">
        <v>42546</v>
      </c>
      <c r="C2848" s="1" t="s">
        <v>50</v>
      </c>
      <c r="D2848" s="1">
        <v>10</v>
      </c>
      <c r="E2848" s="1">
        <v>166.33</v>
      </c>
      <c r="F2848" s="1" t="s">
        <v>51</v>
      </c>
      <c r="G2848" s="1">
        <v>9</v>
      </c>
      <c r="H2848" s="1" t="s">
        <v>99</v>
      </c>
      <c r="I2848" s="1" t="s">
        <v>53</v>
      </c>
      <c r="J2848" s="1" t="s">
        <v>54</v>
      </c>
      <c r="K2848" s="1" t="s">
        <v>55</v>
      </c>
      <c r="L2848" s="1" t="s">
        <v>56</v>
      </c>
      <c r="M2848" s="20">
        <v>42549</v>
      </c>
      <c r="N2848" s="21">
        <f>E2848-G2848</f>
        <v>157.33000000000001</v>
      </c>
      <c r="O2848" s="19">
        <f>M2848-B2848</f>
        <v>3</v>
      </c>
    </row>
    <row r="2849" spans="1:15">
      <c r="A2849" s="1">
        <v>48709</v>
      </c>
      <c r="B2849" s="20">
        <v>43339</v>
      </c>
      <c r="C2849" s="1" t="s">
        <v>57</v>
      </c>
      <c r="D2849" s="1">
        <v>17</v>
      </c>
      <c r="E2849" s="1">
        <v>50.42</v>
      </c>
      <c r="F2849" s="1" t="s">
        <v>51</v>
      </c>
      <c r="G2849" s="1">
        <v>4.5999999999999996</v>
      </c>
      <c r="H2849" s="1" t="s">
        <v>73</v>
      </c>
      <c r="I2849" s="1" t="s">
        <v>53</v>
      </c>
      <c r="J2849" s="1" t="s">
        <v>54</v>
      </c>
      <c r="K2849" s="1" t="s">
        <v>100</v>
      </c>
      <c r="L2849" s="1" t="s">
        <v>76</v>
      </c>
      <c r="M2849" s="20">
        <v>43341</v>
      </c>
      <c r="N2849" s="21">
        <f>E2849-G2849</f>
        <v>45.82</v>
      </c>
      <c r="O2849" s="19">
        <f>M2849-B2849</f>
        <v>2</v>
      </c>
    </row>
    <row r="2850" spans="1:15">
      <c r="A2850" s="1">
        <v>32</v>
      </c>
      <c r="B2850" s="20">
        <v>43295</v>
      </c>
      <c r="C2850" s="1" t="s">
        <v>57</v>
      </c>
      <c r="D2850" s="1">
        <v>26</v>
      </c>
      <c r="E2850" s="1">
        <v>3004.65</v>
      </c>
      <c r="F2850" s="1" t="s">
        <v>51</v>
      </c>
      <c r="G2850" s="1">
        <v>6.2</v>
      </c>
      <c r="H2850" s="1" t="s">
        <v>88</v>
      </c>
      <c r="I2850" s="1" t="s">
        <v>53</v>
      </c>
      <c r="J2850" s="1" t="s">
        <v>79</v>
      </c>
      <c r="K2850" s="1" t="s">
        <v>87</v>
      </c>
      <c r="L2850" s="1" t="s">
        <v>66</v>
      </c>
      <c r="M2850" s="20">
        <v>43297</v>
      </c>
      <c r="N2850" s="21">
        <f>E2850-G2850</f>
        <v>2998.4500000000003</v>
      </c>
      <c r="O2850" s="19">
        <f>M2850-B2850</f>
        <v>2</v>
      </c>
    </row>
    <row r="2851" spans="1:15">
      <c r="A2851" s="1">
        <v>55747</v>
      </c>
      <c r="B2851" s="20">
        <v>43801</v>
      </c>
      <c r="C2851" s="1" t="s">
        <v>57</v>
      </c>
      <c r="D2851" s="1">
        <v>42</v>
      </c>
      <c r="E2851" s="1">
        <v>21234.89</v>
      </c>
      <c r="F2851" s="1" t="s">
        <v>77</v>
      </c>
      <c r="G2851" s="1">
        <v>69.099999999999994</v>
      </c>
      <c r="H2851" s="1" t="s">
        <v>52</v>
      </c>
      <c r="I2851" s="1" t="s">
        <v>74</v>
      </c>
      <c r="J2851" s="1" t="s">
        <v>79</v>
      </c>
      <c r="K2851" s="1" t="s">
        <v>114</v>
      </c>
      <c r="L2851" s="1" t="s">
        <v>115</v>
      </c>
      <c r="M2851" s="20">
        <v>43803</v>
      </c>
      <c r="N2851" s="21">
        <f>E2851-G2851</f>
        <v>21165.79</v>
      </c>
      <c r="O2851" s="19">
        <f>M2851-B2851</f>
        <v>2</v>
      </c>
    </row>
    <row r="2852" spans="1:15">
      <c r="A2852" s="1">
        <v>42820</v>
      </c>
      <c r="B2852" s="20">
        <v>42781</v>
      </c>
      <c r="C2852" s="1" t="s">
        <v>85</v>
      </c>
      <c r="D2852" s="1">
        <v>27</v>
      </c>
      <c r="E2852" s="1">
        <v>151.47</v>
      </c>
      <c r="F2852" s="1" t="s">
        <v>51</v>
      </c>
      <c r="G2852" s="1">
        <v>3.2</v>
      </c>
      <c r="H2852" s="1" t="s">
        <v>52</v>
      </c>
      <c r="I2852" s="1" t="s">
        <v>53</v>
      </c>
      <c r="J2852" s="1" t="s">
        <v>54</v>
      </c>
      <c r="K2852" s="1" t="s">
        <v>55</v>
      </c>
      <c r="L2852" s="1" t="s">
        <v>56</v>
      </c>
      <c r="M2852" s="20">
        <v>42788</v>
      </c>
      <c r="N2852" s="21">
        <f>E2852-G2852</f>
        <v>148.27000000000001</v>
      </c>
      <c r="O2852" s="19">
        <f>M2852-B2852</f>
        <v>7</v>
      </c>
    </row>
    <row r="2853" spans="1:15">
      <c r="A2853" s="1">
        <v>3970</v>
      </c>
      <c r="B2853" s="20">
        <v>43550</v>
      </c>
      <c r="C2853" s="1" t="s">
        <v>92</v>
      </c>
      <c r="D2853" s="1">
        <v>13</v>
      </c>
      <c r="E2853" s="1">
        <v>347.57</v>
      </c>
      <c r="F2853" s="1" t="s">
        <v>77</v>
      </c>
      <c r="G2853" s="1">
        <v>48.2</v>
      </c>
      <c r="H2853" s="1" t="s">
        <v>93</v>
      </c>
      <c r="I2853" s="1" t="s">
        <v>70</v>
      </c>
      <c r="J2853" s="1" t="s">
        <v>54</v>
      </c>
      <c r="K2853" s="1" t="s">
        <v>82</v>
      </c>
      <c r="L2853" s="1" t="s">
        <v>81</v>
      </c>
      <c r="M2853" s="20">
        <v>43551</v>
      </c>
      <c r="N2853" s="21">
        <f>E2853-G2853</f>
        <v>299.37</v>
      </c>
      <c r="O2853" s="19">
        <f>M2853-B2853</f>
        <v>1</v>
      </c>
    </row>
    <row r="2854" spans="1:15">
      <c r="A2854" s="1">
        <v>53127</v>
      </c>
      <c r="B2854" s="20">
        <v>43230</v>
      </c>
      <c r="C2854" s="1" t="s">
        <v>57</v>
      </c>
      <c r="D2854" s="1">
        <v>49</v>
      </c>
      <c r="E2854" s="1">
        <v>2812.01</v>
      </c>
      <c r="F2854" s="1" t="s">
        <v>51</v>
      </c>
      <c r="G2854" s="1">
        <v>21.4</v>
      </c>
      <c r="H2854" s="1" t="s">
        <v>52</v>
      </c>
      <c r="I2854" s="1" t="s">
        <v>63</v>
      </c>
      <c r="J2854" s="1" t="s">
        <v>64</v>
      </c>
      <c r="K2854" s="1" t="s">
        <v>65</v>
      </c>
      <c r="L2854" s="1" t="s">
        <v>56</v>
      </c>
      <c r="M2854" s="20">
        <v>43232</v>
      </c>
      <c r="N2854" s="21">
        <f>E2854-G2854</f>
        <v>2790.61</v>
      </c>
      <c r="O2854" s="19">
        <f>M2854-B2854</f>
        <v>2</v>
      </c>
    </row>
    <row r="2855" spans="1:15">
      <c r="A2855" s="1">
        <v>42529</v>
      </c>
      <c r="B2855" s="20">
        <v>43017</v>
      </c>
      <c r="C2855" s="1" t="s">
        <v>85</v>
      </c>
      <c r="D2855" s="1">
        <v>8</v>
      </c>
      <c r="E2855" s="1">
        <v>61.150500000000001</v>
      </c>
      <c r="F2855" s="1" t="s">
        <v>51</v>
      </c>
      <c r="G2855" s="1">
        <v>8</v>
      </c>
      <c r="H2855" s="1" t="s">
        <v>73</v>
      </c>
      <c r="I2855" s="1" t="s">
        <v>74</v>
      </c>
      <c r="J2855" s="1" t="s">
        <v>54</v>
      </c>
      <c r="K2855" s="1" t="s">
        <v>101</v>
      </c>
      <c r="L2855" s="1" t="s">
        <v>56</v>
      </c>
      <c r="M2855" s="20">
        <v>43022</v>
      </c>
      <c r="N2855" s="21">
        <f>E2855-G2855</f>
        <v>53.150500000000001</v>
      </c>
      <c r="O2855" s="19">
        <f>M2855-B2855</f>
        <v>5</v>
      </c>
    </row>
    <row r="2856" spans="1:15">
      <c r="A2856" s="1">
        <v>39111</v>
      </c>
      <c r="B2856" s="20">
        <v>43305</v>
      </c>
      <c r="C2856" s="1" t="s">
        <v>92</v>
      </c>
      <c r="D2856" s="1">
        <v>20</v>
      </c>
      <c r="E2856" s="1">
        <v>6424.65</v>
      </c>
      <c r="F2856" s="1" t="s">
        <v>51</v>
      </c>
      <c r="G2856" s="1">
        <v>7.7</v>
      </c>
      <c r="H2856" s="1" t="s">
        <v>95</v>
      </c>
      <c r="I2856" s="1" t="s">
        <v>53</v>
      </c>
      <c r="J2856" s="1" t="s">
        <v>64</v>
      </c>
      <c r="K2856" s="1" t="s">
        <v>71</v>
      </c>
      <c r="L2856" s="1" t="s">
        <v>56</v>
      </c>
      <c r="M2856" s="20">
        <v>43307</v>
      </c>
      <c r="N2856" s="21">
        <f>E2856-G2856</f>
        <v>6416.95</v>
      </c>
      <c r="O2856" s="19">
        <f>M2856-B2856</f>
        <v>2</v>
      </c>
    </row>
    <row r="2857" spans="1:15">
      <c r="A2857" s="1">
        <v>38212</v>
      </c>
      <c r="B2857" s="20">
        <v>43193</v>
      </c>
      <c r="C2857" s="1" t="s">
        <v>92</v>
      </c>
      <c r="D2857" s="1">
        <v>38</v>
      </c>
      <c r="E2857" s="1">
        <v>4088.9</v>
      </c>
      <c r="F2857" s="1" t="s">
        <v>51</v>
      </c>
      <c r="G2857" s="1">
        <v>2.7</v>
      </c>
      <c r="H2857" s="1" t="s">
        <v>73</v>
      </c>
      <c r="I2857" s="1" t="s">
        <v>70</v>
      </c>
      <c r="J2857" s="1" t="s">
        <v>64</v>
      </c>
      <c r="K2857" s="1" t="s">
        <v>65</v>
      </c>
      <c r="L2857" s="1" t="s">
        <v>56</v>
      </c>
      <c r="M2857" s="20">
        <v>43195</v>
      </c>
      <c r="N2857" s="21">
        <f>E2857-G2857</f>
        <v>4086.2000000000003</v>
      </c>
      <c r="O2857" s="19">
        <f>M2857-B2857</f>
        <v>2</v>
      </c>
    </row>
    <row r="2858" spans="1:15">
      <c r="A2858" s="1">
        <v>4960</v>
      </c>
      <c r="B2858" s="20">
        <v>43155</v>
      </c>
      <c r="C2858" s="1" t="s">
        <v>85</v>
      </c>
      <c r="D2858" s="1">
        <v>4</v>
      </c>
      <c r="E2858" s="1">
        <v>43.73</v>
      </c>
      <c r="F2858" s="1" t="s">
        <v>69</v>
      </c>
      <c r="G2858" s="1">
        <v>9.4</v>
      </c>
      <c r="H2858" s="1" t="s">
        <v>78</v>
      </c>
      <c r="I2858" s="1" t="s">
        <v>53</v>
      </c>
      <c r="J2858" s="1" t="s">
        <v>54</v>
      </c>
      <c r="K2858" s="1" t="s">
        <v>101</v>
      </c>
      <c r="L2858" s="1" t="s">
        <v>56</v>
      </c>
      <c r="M2858" s="20">
        <v>43157</v>
      </c>
      <c r="N2858" s="21">
        <f>E2858-G2858</f>
        <v>34.33</v>
      </c>
      <c r="O2858" s="19">
        <f>M2858-B2858</f>
        <v>2</v>
      </c>
    </row>
    <row r="2859" spans="1:15">
      <c r="A2859" s="1">
        <v>31846</v>
      </c>
      <c r="B2859" s="20">
        <v>43324</v>
      </c>
      <c r="C2859" s="1" t="s">
        <v>50</v>
      </c>
      <c r="D2859" s="1">
        <v>7</v>
      </c>
      <c r="E2859" s="1">
        <v>279.45</v>
      </c>
      <c r="F2859" s="1" t="s">
        <v>77</v>
      </c>
      <c r="G2859" s="1">
        <v>20.5</v>
      </c>
      <c r="H2859" s="1" t="s">
        <v>78</v>
      </c>
      <c r="I2859" s="1" t="s">
        <v>70</v>
      </c>
      <c r="J2859" s="1" t="s">
        <v>79</v>
      </c>
      <c r="K2859" s="1" t="s">
        <v>80</v>
      </c>
      <c r="L2859" s="1" t="s">
        <v>81</v>
      </c>
      <c r="M2859" s="20">
        <v>43326</v>
      </c>
      <c r="N2859" s="21">
        <f>E2859-G2859</f>
        <v>258.95</v>
      </c>
      <c r="O2859" s="19">
        <f>M2859-B2859</f>
        <v>2</v>
      </c>
    </row>
    <row r="2860" spans="1:15">
      <c r="A2860" s="1">
        <v>51266</v>
      </c>
      <c r="B2860" s="20">
        <v>42453</v>
      </c>
      <c r="C2860" s="1" t="s">
        <v>61</v>
      </c>
      <c r="D2860" s="1">
        <v>11</v>
      </c>
      <c r="E2860" s="1">
        <v>1723.01</v>
      </c>
      <c r="F2860" s="1" t="s">
        <v>51</v>
      </c>
      <c r="G2860" s="1">
        <v>15</v>
      </c>
      <c r="H2860" s="1" t="s">
        <v>91</v>
      </c>
      <c r="I2860" s="1" t="s">
        <v>53</v>
      </c>
      <c r="J2860" s="1" t="s">
        <v>64</v>
      </c>
      <c r="K2860" s="1" t="s">
        <v>97</v>
      </c>
      <c r="L2860" s="1" t="s">
        <v>66</v>
      </c>
      <c r="M2860" s="20">
        <v>42455</v>
      </c>
      <c r="N2860" s="21">
        <f>E2860-G2860</f>
        <v>1708.01</v>
      </c>
      <c r="O2860" s="19">
        <f>M2860-B2860</f>
        <v>2</v>
      </c>
    </row>
    <row r="2861" spans="1:15">
      <c r="A2861" s="1">
        <v>42083</v>
      </c>
      <c r="B2861" s="20">
        <v>43444</v>
      </c>
      <c r="C2861" s="1" t="s">
        <v>50</v>
      </c>
      <c r="D2861" s="1">
        <v>33</v>
      </c>
      <c r="E2861" s="1">
        <v>73.209400000000002</v>
      </c>
      <c r="F2861" s="1" t="s">
        <v>51</v>
      </c>
      <c r="G2861" s="1">
        <v>2.7</v>
      </c>
      <c r="H2861" s="1" t="s">
        <v>88</v>
      </c>
      <c r="I2861" s="1" t="s">
        <v>63</v>
      </c>
      <c r="J2861" s="1" t="s">
        <v>54</v>
      </c>
      <c r="K2861" s="1" t="s">
        <v>75</v>
      </c>
      <c r="L2861" s="1" t="s">
        <v>90</v>
      </c>
      <c r="M2861" s="20">
        <v>43444</v>
      </c>
      <c r="N2861" s="21">
        <f>E2861-G2861</f>
        <v>70.509399999999999</v>
      </c>
      <c r="O2861" s="19">
        <f>M2861-B2861</f>
        <v>0</v>
      </c>
    </row>
    <row r="2862" spans="1:15">
      <c r="A2862" s="1">
        <v>5764</v>
      </c>
      <c r="B2862" s="20">
        <v>43009</v>
      </c>
      <c r="C2862" s="1" t="s">
        <v>61</v>
      </c>
      <c r="D2862" s="1">
        <v>23</v>
      </c>
      <c r="E2862" s="1">
        <v>207.36</v>
      </c>
      <c r="F2862" s="1" t="s">
        <v>51</v>
      </c>
      <c r="G2862" s="1">
        <v>9.6</v>
      </c>
      <c r="H2862" s="1" t="s">
        <v>88</v>
      </c>
      <c r="I2862" s="1" t="s">
        <v>74</v>
      </c>
      <c r="J2862" s="1" t="s">
        <v>54</v>
      </c>
      <c r="K2862" s="1" t="s">
        <v>55</v>
      </c>
      <c r="L2862" s="1" t="s">
        <v>56</v>
      </c>
      <c r="M2862" s="20">
        <v>43010</v>
      </c>
      <c r="N2862" s="21">
        <f>E2862-G2862</f>
        <v>197.76000000000002</v>
      </c>
      <c r="O2862" s="19">
        <f>M2862-B2862</f>
        <v>1</v>
      </c>
    </row>
    <row r="2863" spans="1:15">
      <c r="A2863" s="1">
        <v>32804</v>
      </c>
      <c r="B2863" s="20">
        <v>43717</v>
      </c>
      <c r="C2863" s="1" t="s">
        <v>92</v>
      </c>
      <c r="D2863" s="1">
        <v>49</v>
      </c>
      <c r="E2863" s="1">
        <v>187.05</v>
      </c>
      <c r="F2863" s="1" t="s">
        <v>51</v>
      </c>
      <c r="G2863" s="1">
        <v>0.5</v>
      </c>
      <c r="H2863" s="1" t="s">
        <v>91</v>
      </c>
      <c r="I2863" s="1" t="s">
        <v>53</v>
      </c>
      <c r="J2863" s="1" t="s">
        <v>54</v>
      </c>
      <c r="K2863" s="1" t="s">
        <v>58</v>
      </c>
      <c r="L2863" s="1" t="s">
        <v>56</v>
      </c>
      <c r="M2863" s="20">
        <v>43718</v>
      </c>
      <c r="N2863" s="21">
        <f>E2863-G2863</f>
        <v>186.55</v>
      </c>
      <c r="O2863" s="19">
        <f>M2863-B2863</f>
        <v>1</v>
      </c>
    </row>
    <row r="2864" spans="1:15">
      <c r="A2864" s="1">
        <v>35649</v>
      </c>
      <c r="B2864" s="20">
        <v>43381</v>
      </c>
      <c r="C2864" s="1" t="s">
        <v>92</v>
      </c>
      <c r="D2864" s="1">
        <v>25</v>
      </c>
      <c r="E2864" s="1">
        <v>186.21</v>
      </c>
      <c r="F2864" s="1" t="s">
        <v>51</v>
      </c>
      <c r="G2864" s="1">
        <v>6.1</v>
      </c>
      <c r="H2864" s="1" t="s">
        <v>73</v>
      </c>
      <c r="I2864" s="1" t="s">
        <v>63</v>
      </c>
      <c r="J2864" s="1" t="s">
        <v>54</v>
      </c>
      <c r="K2864" s="1" t="s">
        <v>101</v>
      </c>
      <c r="L2864" s="1" t="s">
        <v>56</v>
      </c>
      <c r="M2864" s="20">
        <v>43383</v>
      </c>
      <c r="N2864" s="21">
        <f>E2864-G2864</f>
        <v>180.11</v>
      </c>
      <c r="O2864" s="19">
        <f>M2864-B2864</f>
        <v>2</v>
      </c>
    </row>
    <row r="2865" spans="1:15">
      <c r="A2865" s="1">
        <v>3458</v>
      </c>
      <c r="B2865" s="20">
        <v>42724</v>
      </c>
      <c r="C2865" s="1" t="s">
        <v>57</v>
      </c>
      <c r="D2865" s="1">
        <v>28</v>
      </c>
      <c r="E2865" s="1">
        <v>50.17</v>
      </c>
      <c r="F2865" s="1" t="s">
        <v>51</v>
      </c>
      <c r="G2865" s="1">
        <v>0.7</v>
      </c>
      <c r="H2865" s="1" t="s">
        <v>93</v>
      </c>
      <c r="I2865" s="1" t="s">
        <v>53</v>
      </c>
      <c r="J2865" s="1" t="s">
        <v>54</v>
      </c>
      <c r="K2865" s="1" t="s">
        <v>100</v>
      </c>
      <c r="L2865" s="1" t="s">
        <v>76</v>
      </c>
      <c r="M2865" s="20">
        <v>42727</v>
      </c>
      <c r="N2865" s="21">
        <f>E2865-G2865</f>
        <v>49.47</v>
      </c>
      <c r="O2865" s="19">
        <f>M2865-B2865</f>
        <v>3</v>
      </c>
    </row>
    <row r="2866" spans="1:15">
      <c r="A2866" s="1">
        <v>8001</v>
      </c>
      <c r="B2866" s="20">
        <v>43057</v>
      </c>
      <c r="C2866" s="1" t="s">
        <v>57</v>
      </c>
      <c r="D2866" s="1">
        <v>47</v>
      </c>
      <c r="E2866" s="1">
        <v>1133.9000000000001</v>
      </c>
      <c r="F2866" s="1" t="s">
        <v>51</v>
      </c>
      <c r="G2866" s="1">
        <v>5.8</v>
      </c>
      <c r="H2866" s="1" t="s">
        <v>95</v>
      </c>
      <c r="I2866" s="1" t="s">
        <v>63</v>
      </c>
      <c r="J2866" s="1" t="s">
        <v>54</v>
      </c>
      <c r="K2866" s="1" t="s">
        <v>82</v>
      </c>
      <c r="L2866" s="1" t="s">
        <v>56</v>
      </c>
      <c r="M2866" s="20">
        <v>43059</v>
      </c>
      <c r="N2866" s="21">
        <f>E2866-G2866</f>
        <v>1128.1000000000001</v>
      </c>
      <c r="O2866" s="19">
        <f>M2866-B2866</f>
        <v>2</v>
      </c>
    </row>
    <row r="2867" spans="1:15">
      <c r="A2867" s="1">
        <v>4069</v>
      </c>
      <c r="B2867" s="20">
        <v>43597</v>
      </c>
      <c r="C2867" s="1" t="s">
        <v>92</v>
      </c>
      <c r="D2867" s="1">
        <v>8</v>
      </c>
      <c r="E2867" s="1">
        <v>58.24</v>
      </c>
      <c r="F2867" s="1" t="s">
        <v>51</v>
      </c>
      <c r="G2867" s="1">
        <v>7.2</v>
      </c>
      <c r="H2867" s="1" t="s">
        <v>88</v>
      </c>
      <c r="I2867" s="1" t="s">
        <v>63</v>
      </c>
      <c r="J2867" s="1" t="s">
        <v>54</v>
      </c>
      <c r="K2867" s="1" t="s">
        <v>101</v>
      </c>
      <c r="L2867" s="1" t="s">
        <v>56</v>
      </c>
      <c r="M2867" s="20">
        <v>43599</v>
      </c>
      <c r="N2867" s="21">
        <f>E2867-G2867</f>
        <v>51.04</v>
      </c>
      <c r="O2867" s="19">
        <f>M2867-B2867</f>
        <v>2</v>
      </c>
    </row>
    <row r="2868" spans="1:15">
      <c r="A2868" s="1">
        <v>55011</v>
      </c>
      <c r="B2868" s="20">
        <v>43468</v>
      </c>
      <c r="C2868" s="1" t="s">
        <v>50</v>
      </c>
      <c r="D2868" s="1">
        <v>48</v>
      </c>
      <c r="E2868" s="1">
        <v>483.94</v>
      </c>
      <c r="F2868" s="1" t="s">
        <v>51</v>
      </c>
      <c r="G2868" s="1">
        <v>5.2</v>
      </c>
      <c r="H2868" s="1" t="s">
        <v>88</v>
      </c>
      <c r="I2868" s="1" t="s">
        <v>74</v>
      </c>
      <c r="J2868" s="1" t="s">
        <v>54</v>
      </c>
      <c r="K2868" s="1" t="s">
        <v>100</v>
      </c>
      <c r="L2868" s="1" t="s">
        <v>76</v>
      </c>
      <c r="M2868" s="20">
        <v>43469</v>
      </c>
      <c r="N2868" s="21">
        <f>E2868-G2868</f>
        <v>478.74</v>
      </c>
      <c r="O2868" s="19">
        <f>M2868-B2868</f>
        <v>1</v>
      </c>
    </row>
    <row r="2869" spans="1:15">
      <c r="A2869" s="1">
        <v>20066</v>
      </c>
      <c r="B2869" s="20">
        <v>43710</v>
      </c>
      <c r="C2869" s="1" t="s">
        <v>50</v>
      </c>
      <c r="D2869" s="1">
        <v>3</v>
      </c>
      <c r="E2869" s="1">
        <v>43.65</v>
      </c>
      <c r="F2869" s="1" t="s">
        <v>51</v>
      </c>
      <c r="G2869" s="1">
        <v>6.1</v>
      </c>
      <c r="H2869" s="1" t="s">
        <v>95</v>
      </c>
      <c r="I2869" s="1" t="s">
        <v>70</v>
      </c>
      <c r="J2869" s="1" t="s">
        <v>54</v>
      </c>
      <c r="K2869" s="1" t="s">
        <v>84</v>
      </c>
      <c r="L2869" s="1" t="s">
        <v>56</v>
      </c>
      <c r="M2869" s="20">
        <v>43711</v>
      </c>
      <c r="N2869" s="21">
        <f>E2869-G2869</f>
        <v>37.549999999999997</v>
      </c>
      <c r="O2869" s="19">
        <f>M2869-B2869</f>
        <v>1</v>
      </c>
    </row>
    <row r="2870" spans="1:15">
      <c r="A2870" s="1">
        <v>292</v>
      </c>
      <c r="B2870" s="20">
        <v>43476</v>
      </c>
      <c r="C2870" s="1" t="s">
        <v>57</v>
      </c>
      <c r="D2870" s="1">
        <v>43</v>
      </c>
      <c r="E2870" s="1">
        <v>441.5</v>
      </c>
      <c r="F2870" s="1" t="s">
        <v>51</v>
      </c>
      <c r="G2870" s="1">
        <v>1.5</v>
      </c>
      <c r="H2870" s="1" t="s">
        <v>91</v>
      </c>
      <c r="I2870" s="1" t="s">
        <v>63</v>
      </c>
      <c r="J2870" s="1" t="s">
        <v>54</v>
      </c>
      <c r="K2870" s="1" t="s">
        <v>84</v>
      </c>
      <c r="L2870" s="1" t="s">
        <v>56</v>
      </c>
      <c r="M2870" s="20">
        <v>43477</v>
      </c>
      <c r="N2870" s="21">
        <f>E2870-G2870</f>
        <v>440</v>
      </c>
      <c r="O2870" s="19">
        <f>M2870-B2870</f>
        <v>1</v>
      </c>
    </row>
    <row r="2871" spans="1:15">
      <c r="A2871" s="1">
        <v>33568</v>
      </c>
      <c r="B2871" s="20">
        <v>43667</v>
      </c>
      <c r="C2871" s="1" t="s">
        <v>92</v>
      </c>
      <c r="D2871" s="1">
        <v>10</v>
      </c>
      <c r="E2871" s="1">
        <v>672.74109999999996</v>
      </c>
      <c r="F2871" s="1" t="s">
        <v>51</v>
      </c>
      <c r="G2871" s="1">
        <v>55.9</v>
      </c>
      <c r="H2871" s="1" t="s">
        <v>88</v>
      </c>
      <c r="I2871" s="1" t="s">
        <v>74</v>
      </c>
      <c r="J2871" s="1" t="s">
        <v>79</v>
      </c>
      <c r="K2871" s="1" t="s">
        <v>87</v>
      </c>
      <c r="L2871" s="1" t="s">
        <v>66</v>
      </c>
      <c r="M2871" s="20">
        <v>43668</v>
      </c>
      <c r="N2871" s="21">
        <f>E2871-G2871</f>
        <v>616.84109999999998</v>
      </c>
      <c r="O2871" s="19">
        <f>M2871-B2871</f>
        <v>1</v>
      </c>
    </row>
    <row r="2872" spans="1:15">
      <c r="A2872" s="1">
        <v>39619</v>
      </c>
      <c r="B2872" s="20">
        <v>43468</v>
      </c>
      <c r="C2872" s="1" t="s">
        <v>85</v>
      </c>
      <c r="D2872" s="1">
        <v>15</v>
      </c>
      <c r="E2872" s="1">
        <v>794.79600000000005</v>
      </c>
      <c r="F2872" s="1" t="s">
        <v>51</v>
      </c>
      <c r="G2872" s="1">
        <v>11</v>
      </c>
      <c r="H2872" s="1" t="s">
        <v>99</v>
      </c>
      <c r="I2872" s="1" t="s">
        <v>63</v>
      </c>
      <c r="J2872" s="1" t="s">
        <v>79</v>
      </c>
      <c r="K2872" s="1" t="s">
        <v>87</v>
      </c>
      <c r="L2872" s="1" t="s">
        <v>104</v>
      </c>
      <c r="M2872" s="20">
        <v>43472</v>
      </c>
      <c r="N2872" s="21">
        <f>E2872-G2872</f>
        <v>783.79600000000005</v>
      </c>
      <c r="O2872" s="19">
        <f>M2872-B2872</f>
        <v>4</v>
      </c>
    </row>
    <row r="2873" spans="1:15">
      <c r="A2873" s="1">
        <v>56711</v>
      </c>
      <c r="B2873" s="20">
        <v>43136</v>
      </c>
      <c r="C2873" s="1" t="s">
        <v>85</v>
      </c>
      <c r="D2873" s="1">
        <v>25</v>
      </c>
      <c r="E2873" s="1">
        <v>1369.01</v>
      </c>
      <c r="F2873" s="1" t="s">
        <v>51</v>
      </c>
      <c r="G2873" s="1">
        <v>7.7</v>
      </c>
      <c r="H2873" s="1" t="s">
        <v>95</v>
      </c>
      <c r="I2873" s="1" t="s">
        <v>63</v>
      </c>
      <c r="J2873" s="1" t="s">
        <v>54</v>
      </c>
      <c r="K2873" s="1" t="s">
        <v>101</v>
      </c>
      <c r="L2873" s="1" t="s">
        <v>56</v>
      </c>
      <c r="M2873" s="20">
        <v>43141</v>
      </c>
      <c r="N2873" s="21">
        <f>E2873-G2873</f>
        <v>1361.31</v>
      </c>
      <c r="O2873" s="19">
        <f>M2873-B2873</f>
        <v>5</v>
      </c>
    </row>
    <row r="2874" spans="1:15">
      <c r="A2874" s="1">
        <v>43397</v>
      </c>
      <c r="B2874" s="20">
        <v>43231</v>
      </c>
      <c r="C2874" s="1" t="s">
        <v>50</v>
      </c>
      <c r="D2874" s="1">
        <v>35</v>
      </c>
      <c r="E2874" s="1">
        <v>2279.4299999999998</v>
      </c>
      <c r="F2874" s="1" t="s">
        <v>77</v>
      </c>
      <c r="G2874" s="1">
        <v>34.700000000000003</v>
      </c>
      <c r="H2874" s="1" t="s">
        <v>73</v>
      </c>
      <c r="I2874" s="1" t="s">
        <v>53</v>
      </c>
      <c r="J2874" s="1" t="s">
        <v>79</v>
      </c>
      <c r="K2874" s="1" t="s">
        <v>80</v>
      </c>
      <c r="L2874" s="1" t="s">
        <v>81</v>
      </c>
      <c r="M2874" s="20">
        <v>43232</v>
      </c>
      <c r="N2874" s="21">
        <f>E2874-G2874</f>
        <v>2244.73</v>
      </c>
      <c r="O2874" s="19">
        <f>M2874-B2874</f>
        <v>1</v>
      </c>
    </row>
    <row r="2875" spans="1:15">
      <c r="A2875" s="1">
        <v>37543</v>
      </c>
      <c r="B2875" s="20">
        <v>43464</v>
      </c>
      <c r="C2875" s="1" t="s">
        <v>92</v>
      </c>
      <c r="D2875" s="1">
        <v>6</v>
      </c>
      <c r="E2875" s="1">
        <v>258.77999999999997</v>
      </c>
      <c r="F2875" s="1" t="s">
        <v>51</v>
      </c>
      <c r="G2875" s="1">
        <v>14.9</v>
      </c>
      <c r="H2875" s="1" t="s">
        <v>95</v>
      </c>
      <c r="I2875" s="1" t="s">
        <v>70</v>
      </c>
      <c r="J2875" s="1" t="s">
        <v>54</v>
      </c>
      <c r="K2875" s="1" t="s">
        <v>100</v>
      </c>
      <c r="L2875" s="1" t="s">
        <v>76</v>
      </c>
      <c r="M2875" s="20">
        <v>43465</v>
      </c>
      <c r="N2875" s="21">
        <f>E2875-G2875</f>
        <v>243.87999999999997</v>
      </c>
      <c r="O2875" s="19">
        <f>M2875-B2875</f>
        <v>1</v>
      </c>
    </row>
    <row r="2876" spans="1:15">
      <c r="A2876" s="1">
        <v>45347</v>
      </c>
      <c r="B2876" s="20">
        <v>43006</v>
      </c>
      <c r="C2876" s="1" t="s">
        <v>92</v>
      </c>
      <c r="D2876" s="1">
        <v>10</v>
      </c>
      <c r="E2876" s="1">
        <v>9313.3700000000008</v>
      </c>
      <c r="F2876" s="1" t="s">
        <v>77</v>
      </c>
      <c r="G2876" s="1">
        <v>47.7</v>
      </c>
      <c r="H2876" s="1" t="s">
        <v>52</v>
      </c>
      <c r="I2876" s="1" t="s">
        <v>53</v>
      </c>
      <c r="J2876" s="1" t="s">
        <v>79</v>
      </c>
      <c r="K2876" s="1" t="s">
        <v>128</v>
      </c>
      <c r="L2876" s="1" t="s">
        <v>115</v>
      </c>
      <c r="M2876" s="20">
        <v>43007</v>
      </c>
      <c r="N2876" s="21">
        <f>E2876-G2876</f>
        <v>9265.67</v>
      </c>
      <c r="O2876" s="19">
        <f>M2876-B2876</f>
        <v>1</v>
      </c>
    </row>
    <row r="2877" spans="1:15">
      <c r="A2877" s="1">
        <v>36836</v>
      </c>
      <c r="B2877" s="20">
        <v>42791</v>
      </c>
      <c r="C2877" s="1" t="s">
        <v>92</v>
      </c>
      <c r="D2877" s="1">
        <v>43</v>
      </c>
      <c r="E2877" s="1">
        <v>17244.473099999999</v>
      </c>
      <c r="F2877" s="1" t="s">
        <v>51</v>
      </c>
      <c r="G2877" s="1">
        <v>21.4</v>
      </c>
      <c r="H2877" s="1" t="s">
        <v>73</v>
      </c>
      <c r="I2877" s="1" t="s">
        <v>53</v>
      </c>
      <c r="J2877" s="1" t="s">
        <v>54</v>
      </c>
      <c r="K2877" s="1" t="s">
        <v>55</v>
      </c>
      <c r="L2877" s="1" t="s">
        <v>56</v>
      </c>
      <c r="M2877" s="20">
        <v>42794</v>
      </c>
      <c r="N2877" s="21">
        <f>E2877-G2877</f>
        <v>17223.073099999998</v>
      </c>
      <c r="O2877" s="19">
        <f>M2877-B2877</f>
        <v>3</v>
      </c>
    </row>
    <row r="2878" spans="1:15">
      <c r="A2878" s="1">
        <v>47203</v>
      </c>
      <c r="B2878" s="20">
        <v>42721</v>
      </c>
      <c r="C2878" s="1" t="s">
        <v>50</v>
      </c>
      <c r="D2878" s="1">
        <v>8</v>
      </c>
      <c r="E2878" s="1">
        <v>138.22</v>
      </c>
      <c r="F2878" s="1" t="s">
        <v>51</v>
      </c>
      <c r="G2878" s="1">
        <v>4.3</v>
      </c>
      <c r="H2878" s="1" t="s">
        <v>91</v>
      </c>
      <c r="I2878" s="1" t="s">
        <v>53</v>
      </c>
      <c r="J2878" s="1" t="s">
        <v>64</v>
      </c>
      <c r="K2878" s="1" t="s">
        <v>71</v>
      </c>
      <c r="L2878" s="1" t="s">
        <v>56</v>
      </c>
      <c r="M2878" s="20">
        <v>42722</v>
      </c>
      <c r="N2878" s="21">
        <f>E2878-G2878</f>
        <v>133.91999999999999</v>
      </c>
      <c r="O2878" s="19">
        <f>M2878-B2878</f>
        <v>1</v>
      </c>
    </row>
    <row r="2879" spans="1:15">
      <c r="A2879" s="1">
        <v>31204</v>
      </c>
      <c r="B2879" s="20">
        <v>42967</v>
      </c>
      <c r="C2879" s="1" t="s">
        <v>85</v>
      </c>
      <c r="D2879" s="1">
        <v>8</v>
      </c>
      <c r="E2879" s="1">
        <v>11.19</v>
      </c>
      <c r="F2879" s="1" t="s">
        <v>51</v>
      </c>
      <c r="G2879" s="1">
        <v>0.7</v>
      </c>
      <c r="H2879" s="1" t="s">
        <v>73</v>
      </c>
      <c r="I2879" s="1" t="s">
        <v>74</v>
      </c>
      <c r="J2879" s="1" t="s">
        <v>54</v>
      </c>
      <c r="K2879" s="1" t="s">
        <v>123</v>
      </c>
      <c r="L2879" s="1" t="s">
        <v>76</v>
      </c>
      <c r="M2879" s="20">
        <v>42967</v>
      </c>
      <c r="N2879" s="21">
        <f>E2879-G2879</f>
        <v>10.49</v>
      </c>
      <c r="O2879" s="19">
        <f>M2879-B2879</f>
        <v>0</v>
      </c>
    </row>
    <row r="2880" spans="1:15">
      <c r="A2880" s="1">
        <v>32706</v>
      </c>
      <c r="B2880" s="20">
        <v>42554</v>
      </c>
      <c r="C2880" s="1" t="s">
        <v>50</v>
      </c>
      <c r="D2880" s="1">
        <v>5</v>
      </c>
      <c r="E2880" s="1">
        <v>2158.73</v>
      </c>
      <c r="F2880" s="1" t="s">
        <v>77</v>
      </c>
      <c r="G2880" s="1">
        <v>12.9</v>
      </c>
      <c r="H2880" s="1" t="s">
        <v>73</v>
      </c>
      <c r="I2880" s="1" t="s">
        <v>70</v>
      </c>
      <c r="J2880" s="1" t="s">
        <v>64</v>
      </c>
      <c r="K2880" s="1" t="s">
        <v>97</v>
      </c>
      <c r="L2880" s="1" t="s">
        <v>115</v>
      </c>
      <c r="M2880" s="20">
        <v>42556</v>
      </c>
      <c r="N2880" s="21">
        <f>E2880-G2880</f>
        <v>2145.83</v>
      </c>
      <c r="O2880" s="19">
        <f>M2880-B2880</f>
        <v>2</v>
      </c>
    </row>
    <row r="2881" spans="1:15">
      <c r="A2881" s="1">
        <v>55425</v>
      </c>
      <c r="B2881" s="20">
        <v>43404</v>
      </c>
      <c r="C2881" s="1" t="s">
        <v>50</v>
      </c>
      <c r="D2881" s="1">
        <v>8</v>
      </c>
      <c r="E2881" s="1">
        <v>2463.5300000000002</v>
      </c>
      <c r="F2881" s="1" t="s">
        <v>69</v>
      </c>
      <c r="G2881" s="1">
        <v>7.7</v>
      </c>
      <c r="H2881" s="1" t="s">
        <v>78</v>
      </c>
      <c r="I2881" s="1" t="s">
        <v>53</v>
      </c>
      <c r="J2881" s="1" t="s">
        <v>64</v>
      </c>
      <c r="K2881" s="1" t="s">
        <v>71</v>
      </c>
      <c r="L2881" s="1" t="s">
        <v>56</v>
      </c>
      <c r="M2881" s="20">
        <v>43406</v>
      </c>
      <c r="N2881" s="21">
        <f>E2881-G2881</f>
        <v>2455.8300000000004</v>
      </c>
      <c r="O2881" s="19">
        <f>M2881-B2881</f>
        <v>2</v>
      </c>
    </row>
    <row r="2882" spans="1:15">
      <c r="A2882" s="1">
        <v>37188</v>
      </c>
      <c r="B2882" s="20">
        <v>43528</v>
      </c>
      <c r="C2882" s="1" t="s">
        <v>50</v>
      </c>
      <c r="D2882" s="1">
        <v>24</v>
      </c>
      <c r="E2882" s="1">
        <v>141.26</v>
      </c>
      <c r="F2882" s="1" t="s">
        <v>69</v>
      </c>
      <c r="G2882" s="1">
        <v>8.9</v>
      </c>
      <c r="H2882" s="1" t="s">
        <v>78</v>
      </c>
      <c r="I2882" s="1" t="s">
        <v>70</v>
      </c>
      <c r="J2882" s="1" t="s">
        <v>54</v>
      </c>
      <c r="K2882" s="1" t="s">
        <v>101</v>
      </c>
      <c r="L2882" s="1" t="s">
        <v>56</v>
      </c>
      <c r="M2882" s="20">
        <v>43529</v>
      </c>
      <c r="N2882" s="21">
        <f>E2882-G2882</f>
        <v>132.35999999999999</v>
      </c>
      <c r="O2882" s="19">
        <f>M2882-B2882</f>
        <v>1</v>
      </c>
    </row>
    <row r="2883" spans="1:15">
      <c r="A2883" s="1">
        <v>26372</v>
      </c>
      <c r="B2883" s="20">
        <v>42562</v>
      </c>
      <c r="C2883" s="1" t="s">
        <v>85</v>
      </c>
      <c r="D2883" s="1">
        <v>1</v>
      </c>
      <c r="E2883" s="1">
        <v>34.197200000000002</v>
      </c>
      <c r="F2883" s="1" t="s">
        <v>51</v>
      </c>
      <c r="G2883" s="1">
        <v>2.1</v>
      </c>
      <c r="H2883" s="1" t="s">
        <v>73</v>
      </c>
      <c r="I2883" s="1" t="s">
        <v>53</v>
      </c>
      <c r="J2883" s="1" t="s">
        <v>64</v>
      </c>
      <c r="K2883" s="1" t="s">
        <v>71</v>
      </c>
      <c r="L2883" s="1" t="s">
        <v>90</v>
      </c>
      <c r="M2883" s="20">
        <v>42566</v>
      </c>
      <c r="N2883" s="21">
        <f>E2883-G2883</f>
        <v>32.097200000000001</v>
      </c>
      <c r="O2883" s="19">
        <f>M2883-B2883</f>
        <v>4</v>
      </c>
    </row>
    <row r="2884" spans="1:15">
      <c r="A2884" s="1">
        <v>42725</v>
      </c>
      <c r="B2884" s="20">
        <v>43221</v>
      </c>
      <c r="C2884" s="1" t="s">
        <v>92</v>
      </c>
      <c r="D2884" s="1">
        <v>18</v>
      </c>
      <c r="E2884" s="1">
        <v>247.23</v>
      </c>
      <c r="F2884" s="1" t="s">
        <v>51</v>
      </c>
      <c r="G2884" s="1">
        <v>6.6</v>
      </c>
      <c r="H2884" s="1" t="s">
        <v>88</v>
      </c>
      <c r="I2884" s="1" t="s">
        <v>53</v>
      </c>
      <c r="J2884" s="1" t="s">
        <v>54</v>
      </c>
      <c r="K2884" s="1" t="s">
        <v>82</v>
      </c>
      <c r="L2884" s="1" t="s">
        <v>56</v>
      </c>
      <c r="M2884" s="20">
        <v>43222</v>
      </c>
      <c r="N2884" s="21">
        <f>E2884-G2884</f>
        <v>240.63</v>
      </c>
      <c r="O2884" s="19">
        <f>M2884-B2884</f>
        <v>1</v>
      </c>
    </row>
    <row r="2885" spans="1:15">
      <c r="A2885" s="1">
        <v>17860</v>
      </c>
      <c r="B2885" s="20">
        <v>43195</v>
      </c>
      <c r="C2885" s="1" t="s">
        <v>50</v>
      </c>
      <c r="D2885" s="1">
        <v>16</v>
      </c>
      <c r="E2885" s="1">
        <v>148.72999999999999</v>
      </c>
      <c r="F2885" s="1" t="s">
        <v>69</v>
      </c>
      <c r="G2885" s="1">
        <v>9.9</v>
      </c>
      <c r="H2885" s="1" t="s">
        <v>88</v>
      </c>
      <c r="I2885" s="1" t="s">
        <v>74</v>
      </c>
      <c r="J2885" s="1" t="s">
        <v>54</v>
      </c>
      <c r="K2885" s="1" t="s">
        <v>98</v>
      </c>
      <c r="L2885" s="1" t="s">
        <v>56</v>
      </c>
      <c r="M2885" s="20">
        <v>43197</v>
      </c>
      <c r="N2885" s="21">
        <f>E2885-G2885</f>
        <v>138.82999999999998</v>
      </c>
      <c r="O2885" s="19">
        <f>M2885-B2885</f>
        <v>2</v>
      </c>
    </row>
    <row r="2886" spans="1:15">
      <c r="A2886" s="1">
        <v>2691</v>
      </c>
      <c r="B2886" s="20">
        <v>43584</v>
      </c>
      <c r="C2886" s="1" t="s">
        <v>85</v>
      </c>
      <c r="D2886" s="1">
        <v>14</v>
      </c>
      <c r="E2886" s="1">
        <v>3598.56</v>
      </c>
      <c r="F2886" s="1" t="s">
        <v>77</v>
      </c>
      <c r="G2886" s="1">
        <v>44.8</v>
      </c>
      <c r="H2886" s="1" t="s">
        <v>52</v>
      </c>
      <c r="I2886" s="1" t="s">
        <v>53</v>
      </c>
      <c r="J2886" s="1" t="s">
        <v>79</v>
      </c>
      <c r="K2886" s="1" t="s">
        <v>128</v>
      </c>
      <c r="L2886" s="1" t="s">
        <v>115</v>
      </c>
      <c r="M2886" s="20">
        <v>43593</v>
      </c>
      <c r="N2886" s="21">
        <f>E2886-G2886</f>
        <v>3553.7599999999998</v>
      </c>
      <c r="O2886" s="19">
        <f>M2886-B2886</f>
        <v>9</v>
      </c>
    </row>
    <row r="2887" spans="1:15">
      <c r="A2887" s="1">
        <v>18119</v>
      </c>
      <c r="B2887" s="20">
        <v>42544</v>
      </c>
      <c r="C2887" s="1" t="s">
        <v>85</v>
      </c>
      <c r="D2887" s="1">
        <v>37</v>
      </c>
      <c r="E2887" s="1">
        <v>372.19</v>
      </c>
      <c r="F2887" s="1" t="s">
        <v>51</v>
      </c>
      <c r="G2887" s="1">
        <v>8.9</v>
      </c>
      <c r="H2887" s="1" t="s">
        <v>88</v>
      </c>
      <c r="I2887" s="1" t="s">
        <v>63</v>
      </c>
      <c r="J2887" s="1" t="s">
        <v>54</v>
      </c>
      <c r="K2887" s="1" t="s">
        <v>84</v>
      </c>
      <c r="L2887" s="1" t="s">
        <v>56</v>
      </c>
      <c r="M2887" s="20">
        <v>42546</v>
      </c>
      <c r="N2887" s="21">
        <f>E2887-G2887</f>
        <v>363.29</v>
      </c>
      <c r="O2887" s="19">
        <f>M2887-B2887</f>
        <v>2</v>
      </c>
    </row>
    <row r="2888" spans="1:15">
      <c r="A2888" s="1">
        <v>21927</v>
      </c>
      <c r="B2888" s="20">
        <v>43443</v>
      </c>
      <c r="C2888" s="1" t="s">
        <v>57</v>
      </c>
      <c r="D2888" s="1">
        <v>23</v>
      </c>
      <c r="E2888" s="1">
        <v>8801.01</v>
      </c>
      <c r="F2888" s="1" t="s">
        <v>77</v>
      </c>
      <c r="G2888" s="1">
        <v>32.1</v>
      </c>
      <c r="H2888" s="1" t="s">
        <v>95</v>
      </c>
      <c r="I2888" s="1" t="s">
        <v>70</v>
      </c>
      <c r="J2888" s="1" t="s">
        <v>79</v>
      </c>
      <c r="K2888" s="1" t="s">
        <v>80</v>
      </c>
      <c r="L2888" s="1" t="s">
        <v>81</v>
      </c>
      <c r="M2888" s="20">
        <v>43444</v>
      </c>
      <c r="N2888" s="21">
        <f>E2888-G2888</f>
        <v>8768.91</v>
      </c>
      <c r="O2888" s="19">
        <f>M2888-B2888</f>
        <v>1</v>
      </c>
    </row>
    <row r="2889" spans="1:15">
      <c r="A2889" s="1">
        <v>50499</v>
      </c>
      <c r="B2889" s="20">
        <v>43384</v>
      </c>
      <c r="C2889" s="1" t="s">
        <v>61</v>
      </c>
      <c r="D2889" s="1">
        <v>18</v>
      </c>
      <c r="E2889" s="1">
        <v>1881.5</v>
      </c>
      <c r="F2889" s="1" t="s">
        <v>77</v>
      </c>
      <c r="G2889" s="1">
        <v>16.8</v>
      </c>
      <c r="H2889" s="1" t="s">
        <v>99</v>
      </c>
      <c r="I2889" s="1" t="s">
        <v>74</v>
      </c>
      <c r="J2889" s="1" t="s">
        <v>54</v>
      </c>
      <c r="K2889" s="1" t="s">
        <v>98</v>
      </c>
      <c r="L2889" s="1" t="s">
        <v>81</v>
      </c>
      <c r="M2889" s="20">
        <v>43385</v>
      </c>
      <c r="N2889" s="21">
        <f>E2889-G2889</f>
        <v>1864.7</v>
      </c>
      <c r="O2889" s="19">
        <f>M2889-B2889</f>
        <v>1</v>
      </c>
    </row>
    <row r="2890" spans="1:15">
      <c r="A2890" s="1">
        <v>10369</v>
      </c>
      <c r="B2890" s="20">
        <v>43412</v>
      </c>
      <c r="C2890" s="1" t="s">
        <v>85</v>
      </c>
      <c r="D2890" s="1">
        <v>4</v>
      </c>
      <c r="E2890" s="1">
        <v>29.25</v>
      </c>
      <c r="F2890" s="1" t="s">
        <v>51</v>
      </c>
      <c r="G2890" s="1">
        <v>5.3</v>
      </c>
      <c r="H2890" s="1" t="s">
        <v>73</v>
      </c>
      <c r="I2890" s="1" t="s">
        <v>70</v>
      </c>
      <c r="J2890" s="1" t="s">
        <v>54</v>
      </c>
      <c r="K2890" s="1" t="s">
        <v>101</v>
      </c>
      <c r="L2890" s="1" t="s">
        <v>56</v>
      </c>
      <c r="M2890" s="20">
        <v>43414</v>
      </c>
      <c r="N2890" s="21">
        <f>E2890-G2890</f>
        <v>23.95</v>
      </c>
      <c r="O2890" s="19">
        <f>M2890-B2890</f>
        <v>2</v>
      </c>
    </row>
    <row r="2891" spans="1:15">
      <c r="A2891" s="1">
        <v>28259</v>
      </c>
      <c r="B2891" s="20">
        <v>42677</v>
      </c>
      <c r="C2891" s="1" t="s">
        <v>57</v>
      </c>
      <c r="D2891" s="1">
        <v>22</v>
      </c>
      <c r="E2891" s="1">
        <v>266.68680000000001</v>
      </c>
      <c r="F2891" s="1" t="s">
        <v>51</v>
      </c>
      <c r="G2891" s="1">
        <v>7</v>
      </c>
      <c r="H2891" s="1" t="s">
        <v>99</v>
      </c>
      <c r="I2891" s="1" t="s">
        <v>63</v>
      </c>
      <c r="J2891" s="1" t="s">
        <v>64</v>
      </c>
      <c r="K2891" s="1" t="s">
        <v>71</v>
      </c>
      <c r="L2891" s="1" t="s">
        <v>56</v>
      </c>
      <c r="M2891" s="20">
        <v>42679</v>
      </c>
      <c r="N2891" s="21">
        <f>E2891-G2891</f>
        <v>259.68680000000001</v>
      </c>
      <c r="O2891" s="19">
        <f>M2891-B2891</f>
        <v>2</v>
      </c>
    </row>
    <row r="2892" spans="1:15">
      <c r="A2892" s="1">
        <v>35456</v>
      </c>
      <c r="B2892" s="20">
        <v>43770</v>
      </c>
      <c r="C2892" s="1" t="s">
        <v>50</v>
      </c>
      <c r="D2892" s="1">
        <v>37</v>
      </c>
      <c r="E2892" s="1">
        <v>49.62</v>
      </c>
      <c r="F2892" s="1" t="s">
        <v>51</v>
      </c>
      <c r="G2892" s="1">
        <v>0.7</v>
      </c>
      <c r="H2892" s="1" t="s">
        <v>95</v>
      </c>
      <c r="I2892" s="1" t="s">
        <v>53</v>
      </c>
      <c r="J2892" s="1" t="s">
        <v>54</v>
      </c>
      <c r="K2892" s="1" t="s">
        <v>123</v>
      </c>
      <c r="L2892" s="1" t="s">
        <v>76</v>
      </c>
      <c r="M2892" s="20">
        <v>43772</v>
      </c>
      <c r="N2892" s="21">
        <f>E2892-G2892</f>
        <v>48.919999999999995</v>
      </c>
      <c r="O2892" s="19">
        <f>M2892-B2892</f>
        <v>2</v>
      </c>
    </row>
    <row r="2893" spans="1:15">
      <c r="A2893" s="1">
        <v>8580</v>
      </c>
      <c r="B2893" s="20">
        <v>43180</v>
      </c>
      <c r="C2893" s="1" t="s">
        <v>57</v>
      </c>
      <c r="D2893" s="1">
        <v>12</v>
      </c>
      <c r="E2893" s="1">
        <v>162.09</v>
      </c>
      <c r="F2893" s="1" t="s">
        <v>51</v>
      </c>
      <c r="G2893" s="1">
        <v>7.5</v>
      </c>
      <c r="H2893" s="1" t="s">
        <v>99</v>
      </c>
      <c r="I2893" s="1" t="s">
        <v>63</v>
      </c>
      <c r="J2893" s="1" t="s">
        <v>54</v>
      </c>
      <c r="K2893" s="1" t="s">
        <v>84</v>
      </c>
      <c r="L2893" s="1" t="s">
        <v>56</v>
      </c>
      <c r="M2893" s="20">
        <v>43180</v>
      </c>
      <c r="N2893" s="21">
        <f>E2893-G2893</f>
        <v>154.59</v>
      </c>
      <c r="O2893" s="19">
        <f>M2893-B2893</f>
        <v>0</v>
      </c>
    </row>
    <row r="2894" spans="1:15">
      <c r="A2894" s="1">
        <v>6272</v>
      </c>
      <c r="B2894" s="20">
        <v>42792</v>
      </c>
      <c r="C2894" s="1" t="s">
        <v>57</v>
      </c>
      <c r="D2894" s="1">
        <v>48</v>
      </c>
      <c r="E2894" s="1">
        <v>5312.96</v>
      </c>
      <c r="F2894" s="1" t="s">
        <v>77</v>
      </c>
      <c r="G2894" s="1">
        <v>55.6</v>
      </c>
      <c r="H2894" s="1" t="s">
        <v>91</v>
      </c>
      <c r="I2894" s="1" t="s">
        <v>53</v>
      </c>
      <c r="J2894" s="1" t="s">
        <v>79</v>
      </c>
      <c r="K2894" s="1" t="s">
        <v>114</v>
      </c>
      <c r="L2894" s="1" t="s">
        <v>115</v>
      </c>
      <c r="M2894" s="20">
        <v>42794</v>
      </c>
      <c r="N2894" s="21">
        <f>E2894-G2894</f>
        <v>5257.36</v>
      </c>
      <c r="O2894" s="19">
        <f>M2894-B2894</f>
        <v>2</v>
      </c>
    </row>
    <row r="2895" spans="1:15">
      <c r="A2895" s="1">
        <v>52068</v>
      </c>
      <c r="B2895" s="20">
        <v>43477</v>
      </c>
      <c r="C2895" s="1" t="s">
        <v>61</v>
      </c>
      <c r="D2895" s="1">
        <v>17</v>
      </c>
      <c r="E2895" s="1">
        <v>472.43709999999999</v>
      </c>
      <c r="F2895" s="1" t="s">
        <v>77</v>
      </c>
      <c r="G2895" s="1">
        <v>15.4</v>
      </c>
      <c r="H2895" s="1" t="s">
        <v>91</v>
      </c>
      <c r="I2895" s="1" t="s">
        <v>53</v>
      </c>
      <c r="J2895" s="1" t="s">
        <v>79</v>
      </c>
      <c r="K2895" s="1" t="s">
        <v>80</v>
      </c>
      <c r="L2895" s="1" t="s">
        <v>81</v>
      </c>
      <c r="M2895" s="20">
        <v>43479</v>
      </c>
      <c r="N2895" s="21">
        <f>E2895-G2895</f>
        <v>457.03710000000001</v>
      </c>
      <c r="O2895" s="19">
        <f>M2895-B2895</f>
        <v>2</v>
      </c>
    </row>
    <row r="2896" spans="1:15">
      <c r="A2896" s="1">
        <v>21573</v>
      </c>
      <c r="B2896" s="20">
        <v>43580</v>
      </c>
      <c r="C2896" s="1" t="s">
        <v>50</v>
      </c>
      <c r="D2896" s="1">
        <v>7</v>
      </c>
      <c r="E2896" s="1">
        <v>74.985600000000005</v>
      </c>
      <c r="F2896" s="1" t="s">
        <v>51</v>
      </c>
      <c r="G2896" s="1">
        <v>4</v>
      </c>
      <c r="H2896" s="1" t="s">
        <v>52</v>
      </c>
      <c r="I2896" s="1" t="s">
        <v>53</v>
      </c>
      <c r="J2896" s="1" t="s">
        <v>79</v>
      </c>
      <c r="K2896" s="1" t="s">
        <v>87</v>
      </c>
      <c r="L2896" s="1" t="s">
        <v>90</v>
      </c>
      <c r="M2896" s="20">
        <v>43582</v>
      </c>
      <c r="N2896" s="21">
        <f>E2896-G2896</f>
        <v>70.985600000000005</v>
      </c>
      <c r="O2896" s="19">
        <f>M2896-B2896</f>
        <v>2</v>
      </c>
    </row>
    <row r="2897" spans="1:15">
      <c r="A2897" s="1">
        <v>4805</v>
      </c>
      <c r="B2897" s="20">
        <v>43579</v>
      </c>
      <c r="C2897" s="1" t="s">
        <v>61</v>
      </c>
      <c r="D2897" s="1">
        <v>7</v>
      </c>
      <c r="E2897" s="1">
        <v>59.26</v>
      </c>
      <c r="F2897" s="1" t="s">
        <v>51</v>
      </c>
      <c r="G2897" s="1">
        <v>7.9</v>
      </c>
      <c r="H2897" s="1" t="s">
        <v>88</v>
      </c>
      <c r="I2897" s="1" t="s">
        <v>74</v>
      </c>
      <c r="J2897" s="1" t="s">
        <v>54</v>
      </c>
      <c r="K2897" s="1" t="s">
        <v>101</v>
      </c>
      <c r="L2897" s="1" t="s">
        <v>56</v>
      </c>
      <c r="M2897" s="20">
        <v>43582</v>
      </c>
      <c r="N2897" s="21">
        <f>E2897-G2897</f>
        <v>51.36</v>
      </c>
      <c r="O2897" s="19">
        <f>M2897-B2897</f>
        <v>3</v>
      </c>
    </row>
    <row r="2898" spans="1:15">
      <c r="A2898" s="1">
        <v>8103</v>
      </c>
      <c r="B2898" s="20">
        <v>42675</v>
      </c>
      <c r="C2898" s="1" t="s">
        <v>85</v>
      </c>
      <c r="D2898" s="1">
        <v>16</v>
      </c>
      <c r="E2898" s="1">
        <v>489.72</v>
      </c>
      <c r="F2898" s="1" t="s">
        <v>51</v>
      </c>
      <c r="G2898" s="1">
        <v>6.7</v>
      </c>
      <c r="H2898" s="1" t="s">
        <v>52</v>
      </c>
      <c r="I2898" s="1" t="s">
        <v>53</v>
      </c>
      <c r="J2898" s="1" t="s">
        <v>54</v>
      </c>
      <c r="K2898" s="1" t="s">
        <v>55</v>
      </c>
      <c r="L2898" s="1" t="s">
        <v>56</v>
      </c>
      <c r="M2898" s="20">
        <v>42679</v>
      </c>
      <c r="N2898" s="21">
        <f>E2898-G2898</f>
        <v>483.02000000000004</v>
      </c>
      <c r="O2898" s="19">
        <f>M2898-B2898</f>
        <v>4</v>
      </c>
    </row>
    <row r="2899" spans="1:15">
      <c r="A2899" s="1">
        <v>29861</v>
      </c>
      <c r="B2899" s="20">
        <v>43580</v>
      </c>
      <c r="C2899" s="1" t="s">
        <v>50</v>
      </c>
      <c r="D2899" s="1">
        <v>11</v>
      </c>
      <c r="E2899" s="1">
        <v>37.630000000000003</v>
      </c>
      <c r="F2899" s="1" t="s">
        <v>51</v>
      </c>
      <c r="G2899" s="1">
        <v>1.1000000000000001</v>
      </c>
      <c r="H2899" s="1" t="s">
        <v>62</v>
      </c>
      <c r="I2899" s="1" t="s">
        <v>74</v>
      </c>
      <c r="J2899" s="1" t="s">
        <v>54</v>
      </c>
      <c r="K2899" s="1" t="s">
        <v>58</v>
      </c>
      <c r="L2899" s="1" t="s">
        <v>56</v>
      </c>
      <c r="M2899" s="20">
        <v>43581</v>
      </c>
      <c r="N2899" s="21">
        <f>E2899-G2899</f>
        <v>36.53</v>
      </c>
      <c r="O2899" s="19">
        <f>M2899-B2899</f>
        <v>1</v>
      </c>
    </row>
    <row r="2900" spans="1:15">
      <c r="A2900" s="1">
        <v>833</v>
      </c>
      <c r="B2900" s="20">
        <v>42412</v>
      </c>
      <c r="C2900" s="1" t="s">
        <v>92</v>
      </c>
      <c r="D2900" s="1">
        <v>1</v>
      </c>
      <c r="E2900" s="1">
        <v>20.67</v>
      </c>
      <c r="F2900" s="1" t="s">
        <v>51</v>
      </c>
      <c r="G2900" s="1">
        <v>7.7</v>
      </c>
      <c r="H2900" s="1" t="s">
        <v>52</v>
      </c>
      <c r="I2900" s="1" t="s">
        <v>70</v>
      </c>
      <c r="J2900" s="1" t="s">
        <v>54</v>
      </c>
      <c r="K2900" s="1" t="s">
        <v>55</v>
      </c>
      <c r="L2900" s="1" t="s">
        <v>56</v>
      </c>
      <c r="M2900" s="20">
        <v>42413</v>
      </c>
      <c r="N2900" s="21">
        <f>E2900-G2900</f>
        <v>12.970000000000002</v>
      </c>
      <c r="O2900" s="19">
        <f>M2900-B2900</f>
        <v>1</v>
      </c>
    </row>
    <row r="2901" spans="1:15">
      <c r="A2901" s="1">
        <v>35780</v>
      </c>
      <c r="B2901" s="20">
        <v>43116</v>
      </c>
      <c r="C2901" s="1" t="s">
        <v>92</v>
      </c>
      <c r="D2901" s="1">
        <v>6</v>
      </c>
      <c r="E2901" s="1">
        <v>30.55</v>
      </c>
      <c r="F2901" s="1" t="s">
        <v>51</v>
      </c>
      <c r="G2901" s="1">
        <v>1.7</v>
      </c>
      <c r="H2901" s="1" t="s">
        <v>73</v>
      </c>
      <c r="I2901" s="1" t="s">
        <v>63</v>
      </c>
      <c r="J2901" s="1" t="s">
        <v>54</v>
      </c>
      <c r="K2901" s="1" t="s">
        <v>100</v>
      </c>
      <c r="L2901" s="1" t="s">
        <v>76</v>
      </c>
      <c r="M2901" s="20">
        <v>43118</v>
      </c>
      <c r="N2901" s="21">
        <f>E2901-G2901</f>
        <v>28.85</v>
      </c>
      <c r="O2901" s="19">
        <f>M2901-B2901</f>
        <v>2</v>
      </c>
    </row>
    <row r="2902" spans="1:15">
      <c r="A2902" s="1">
        <v>51365</v>
      </c>
      <c r="B2902" s="20">
        <v>43684</v>
      </c>
      <c r="C2902" s="1" t="s">
        <v>57</v>
      </c>
      <c r="D2902" s="1">
        <v>35</v>
      </c>
      <c r="E2902" s="1">
        <v>208.9</v>
      </c>
      <c r="F2902" s="1" t="s">
        <v>51</v>
      </c>
      <c r="G2902" s="1">
        <v>6</v>
      </c>
      <c r="H2902" s="1" t="s">
        <v>99</v>
      </c>
      <c r="I2902" s="1" t="s">
        <v>53</v>
      </c>
      <c r="J2902" s="1" t="s">
        <v>79</v>
      </c>
      <c r="K2902" s="1" t="s">
        <v>87</v>
      </c>
      <c r="L2902" s="1" t="s">
        <v>56</v>
      </c>
      <c r="M2902" s="20">
        <v>43686</v>
      </c>
      <c r="N2902" s="21">
        <f>E2902-G2902</f>
        <v>202.9</v>
      </c>
      <c r="O2902" s="19">
        <f>M2902-B2902</f>
        <v>2</v>
      </c>
    </row>
    <row r="2903" spans="1:15">
      <c r="A2903" s="1">
        <v>43814</v>
      </c>
      <c r="B2903" s="20">
        <v>43108</v>
      </c>
      <c r="C2903" s="1" t="s">
        <v>92</v>
      </c>
      <c r="D2903" s="1">
        <v>40</v>
      </c>
      <c r="E2903" s="1">
        <v>210.9</v>
      </c>
      <c r="F2903" s="1" t="s">
        <v>51</v>
      </c>
      <c r="G2903" s="1">
        <v>3.2</v>
      </c>
      <c r="H2903" s="1" t="s">
        <v>73</v>
      </c>
      <c r="I2903" s="1" t="s">
        <v>53</v>
      </c>
      <c r="J2903" s="1" t="s">
        <v>54</v>
      </c>
      <c r="K2903" s="1" t="s">
        <v>55</v>
      </c>
      <c r="L2903" s="1" t="s">
        <v>56</v>
      </c>
      <c r="M2903" s="20">
        <v>43109</v>
      </c>
      <c r="N2903" s="21">
        <f>E2903-G2903</f>
        <v>207.70000000000002</v>
      </c>
      <c r="O2903" s="19">
        <f>M2903-B2903</f>
        <v>1</v>
      </c>
    </row>
    <row r="2904" spans="1:15">
      <c r="A2904" s="1">
        <v>45409</v>
      </c>
      <c r="B2904" s="20">
        <v>42836</v>
      </c>
      <c r="C2904" s="1" t="s">
        <v>50</v>
      </c>
      <c r="D2904" s="1">
        <v>11</v>
      </c>
      <c r="E2904" s="1">
        <v>3667.22</v>
      </c>
      <c r="F2904" s="1" t="s">
        <v>77</v>
      </c>
      <c r="G2904" s="1">
        <v>63.1</v>
      </c>
      <c r="H2904" s="1" t="s">
        <v>73</v>
      </c>
      <c r="I2904" s="1" t="s">
        <v>53</v>
      </c>
      <c r="J2904" s="1" t="s">
        <v>79</v>
      </c>
      <c r="K2904" s="1" t="s">
        <v>80</v>
      </c>
      <c r="L2904" s="1" t="s">
        <v>81</v>
      </c>
      <c r="M2904" s="20">
        <v>42839</v>
      </c>
      <c r="N2904" s="21">
        <f>E2904-G2904</f>
        <v>3604.12</v>
      </c>
      <c r="O2904" s="19">
        <f>M2904-B2904</f>
        <v>3</v>
      </c>
    </row>
    <row r="2905" spans="1:15">
      <c r="A2905" s="1">
        <v>39909</v>
      </c>
      <c r="B2905" s="20">
        <v>43154</v>
      </c>
      <c r="C2905" s="1" t="s">
        <v>85</v>
      </c>
      <c r="D2905" s="1">
        <v>50</v>
      </c>
      <c r="E2905" s="1">
        <v>8323.27</v>
      </c>
      <c r="F2905" s="1" t="s">
        <v>51</v>
      </c>
      <c r="G2905" s="1">
        <v>5.3</v>
      </c>
      <c r="H2905" s="1" t="s">
        <v>52</v>
      </c>
      <c r="I2905" s="1" t="s">
        <v>70</v>
      </c>
      <c r="J2905" s="1" t="s">
        <v>64</v>
      </c>
      <c r="K2905" s="1" t="s">
        <v>65</v>
      </c>
      <c r="L2905" s="1" t="s">
        <v>56</v>
      </c>
      <c r="M2905" s="20">
        <v>43162</v>
      </c>
      <c r="N2905" s="21">
        <f>E2905-G2905</f>
        <v>8317.9700000000012</v>
      </c>
      <c r="O2905" s="19">
        <f>M2905-B2905</f>
        <v>8</v>
      </c>
    </row>
    <row r="2906" spans="1:15">
      <c r="A2906" s="1">
        <v>18308</v>
      </c>
      <c r="B2906" s="20">
        <v>42651</v>
      </c>
      <c r="C2906" s="1" t="s">
        <v>61</v>
      </c>
      <c r="D2906" s="1">
        <v>49</v>
      </c>
      <c r="E2906" s="1">
        <v>5614.81</v>
      </c>
      <c r="F2906" s="1" t="s">
        <v>51</v>
      </c>
      <c r="G2906" s="1">
        <v>8.6</v>
      </c>
      <c r="H2906" s="1" t="s">
        <v>62</v>
      </c>
      <c r="I2906" s="1" t="s">
        <v>53</v>
      </c>
      <c r="J2906" s="1" t="s">
        <v>64</v>
      </c>
      <c r="K2906" s="1" t="s">
        <v>65</v>
      </c>
      <c r="L2906" s="1" t="s">
        <v>56</v>
      </c>
      <c r="M2906" s="20">
        <v>42652</v>
      </c>
      <c r="N2906" s="21">
        <f>E2906-G2906</f>
        <v>5606.21</v>
      </c>
      <c r="O2906" s="19">
        <f>M2906-B2906</f>
        <v>1</v>
      </c>
    </row>
    <row r="2907" spans="1:15">
      <c r="A2907" s="1">
        <v>35265</v>
      </c>
      <c r="B2907" s="20">
        <v>43067</v>
      </c>
      <c r="C2907" s="1" t="s">
        <v>61</v>
      </c>
      <c r="D2907" s="1">
        <v>16</v>
      </c>
      <c r="E2907" s="1">
        <v>617.39</v>
      </c>
      <c r="F2907" s="1" t="s">
        <v>77</v>
      </c>
      <c r="G2907" s="1">
        <v>20.5</v>
      </c>
      <c r="H2907" s="1" t="s">
        <v>99</v>
      </c>
      <c r="I2907" s="1" t="s">
        <v>74</v>
      </c>
      <c r="J2907" s="1" t="s">
        <v>79</v>
      </c>
      <c r="K2907" s="1" t="s">
        <v>80</v>
      </c>
      <c r="L2907" s="1" t="s">
        <v>81</v>
      </c>
      <c r="M2907" s="20">
        <v>43068</v>
      </c>
      <c r="N2907" s="21">
        <f>E2907-G2907</f>
        <v>596.89</v>
      </c>
      <c r="O2907" s="19">
        <f>M2907-B2907</f>
        <v>1</v>
      </c>
    </row>
    <row r="2908" spans="1:15">
      <c r="A2908" s="1">
        <v>25154</v>
      </c>
      <c r="B2908" s="20">
        <v>42966</v>
      </c>
      <c r="C2908" s="1" t="s">
        <v>57</v>
      </c>
      <c r="D2908" s="1">
        <v>16</v>
      </c>
      <c r="E2908" s="1">
        <v>109.68</v>
      </c>
      <c r="F2908" s="1" t="s">
        <v>51</v>
      </c>
      <c r="G2908" s="1">
        <v>1.6</v>
      </c>
      <c r="H2908" s="1" t="s">
        <v>119</v>
      </c>
      <c r="I2908" s="1" t="s">
        <v>70</v>
      </c>
      <c r="J2908" s="1" t="s">
        <v>54</v>
      </c>
      <c r="K2908" s="1" t="s">
        <v>100</v>
      </c>
      <c r="L2908" s="1" t="s">
        <v>76</v>
      </c>
      <c r="M2908" s="20">
        <v>42967</v>
      </c>
      <c r="N2908" s="21">
        <f>E2908-G2908</f>
        <v>108.08000000000001</v>
      </c>
      <c r="O2908" s="19">
        <f>M2908-B2908</f>
        <v>1</v>
      </c>
    </row>
    <row r="2909" spans="1:15">
      <c r="A2909" s="1">
        <v>10981</v>
      </c>
      <c r="B2909" s="20">
        <v>42868</v>
      </c>
      <c r="C2909" s="1" t="s">
        <v>57</v>
      </c>
      <c r="D2909" s="1">
        <v>33</v>
      </c>
      <c r="E2909" s="1">
        <v>3884.26</v>
      </c>
      <c r="F2909" s="1" t="s">
        <v>51</v>
      </c>
      <c r="G2909" s="1">
        <v>9.6</v>
      </c>
      <c r="H2909" s="1" t="s">
        <v>88</v>
      </c>
      <c r="I2909" s="1" t="s">
        <v>70</v>
      </c>
      <c r="J2909" s="1" t="s">
        <v>64</v>
      </c>
      <c r="K2909" s="1" t="s">
        <v>65</v>
      </c>
      <c r="L2909" s="1" t="s">
        <v>56</v>
      </c>
      <c r="M2909" s="20">
        <v>42870</v>
      </c>
      <c r="N2909" s="21">
        <f>E2909-G2909</f>
        <v>3874.6600000000003</v>
      </c>
      <c r="O2909" s="19">
        <f>M2909-B2909</f>
        <v>2</v>
      </c>
    </row>
    <row r="2910" spans="1:15">
      <c r="A2910" s="1">
        <v>36224</v>
      </c>
      <c r="B2910" s="20">
        <v>42492</v>
      </c>
      <c r="C2910" s="1" t="s">
        <v>92</v>
      </c>
      <c r="D2910" s="1">
        <v>15</v>
      </c>
      <c r="E2910" s="1">
        <v>1889.03</v>
      </c>
      <c r="F2910" s="1" t="s">
        <v>69</v>
      </c>
      <c r="G2910" s="1">
        <v>4.3</v>
      </c>
      <c r="H2910" s="1" t="s">
        <v>91</v>
      </c>
      <c r="I2910" s="1" t="s">
        <v>53</v>
      </c>
      <c r="J2910" s="1" t="s">
        <v>54</v>
      </c>
      <c r="K2910" s="1" t="s">
        <v>98</v>
      </c>
      <c r="L2910" s="1" t="s">
        <v>56</v>
      </c>
      <c r="M2910" s="20">
        <v>42494</v>
      </c>
      <c r="N2910" s="21">
        <f>E2910-G2910</f>
        <v>1884.73</v>
      </c>
      <c r="O2910" s="19">
        <f>M2910-B2910</f>
        <v>2</v>
      </c>
    </row>
    <row r="2911" spans="1:15">
      <c r="A2911" s="1">
        <v>10692</v>
      </c>
      <c r="B2911" s="20">
        <v>42576</v>
      </c>
      <c r="C2911" s="1" t="s">
        <v>85</v>
      </c>
      <c r="D2911" s="1">
        <v>8</v>
      </c>
      <c r="E2911" s="1">
        <v>1405.78</v>
      </c>
      <c r="F2911" s="1" t="s">
        <v>51</v>
      </c>
      <c r="G2911" s="1">
        <v>9.6</v>
      </c>
      <c r="H2911" s="1" t="s">
        <v>73</v>
      </c>
      <c r="I2911" s="1" t="s">
        <v>53</v>
      </c>
      <c r="J2911" s="1" t="s">
        <v>64</v>
      </c>
      <c r="K2911" s="1" t="s">
        <v>65</v>
      </c>
      <c r="L2911" s="1" t="s">
        <v>56</v>
      </c>
      <c r="M2911" s="20">
        <v>42576</v>
      </c>
      <c r="N2911" s="21">
        <f>E2911-G2911</f>
        <v>1396.18</v>
      </c>
      <c r="O2911" s="19">
        <f>M2911-B2911</f>
        <v>0</v>
      </c>
    </row>
    <row r="2912" spans="1:15">
      <c r="A2912" s="1">
        <v>55299</v>
      </c>
      <c r="B2912" s="20">
        <v>43554</v>
      </c>
      <c r="C2912" s="1" t="s">
        <v>85</v>
      </c>
      <c r="D2912" s="1">
        <v>20</v>
      </c>
      <c r="E2912" s="1">
        <v>23.84</v>
      </c>
      <c r="F2912" s="1" t="s">
        <v>51</v>
      </c>
      <c r="G2912" s="1">
        <v>0.7</v>
      </c>
      <c r="H2912" s="1" t="s">
        <v>95</v>
      </c>
      <c r="I2912" s="1" t="s">
        <v>53</v>
      </c>
      <c r="J2912" s="1" t="s">
        <v>54</v>
      </c>
      <c r="K2912" s="1" t="s">
        <v>123</v>
      </c>
      <c r="L2912" s="1" t="s">
        <v>76</v>
      </c>
      <c r="M2912" s="20">
        <v>43554</v>
      </c>
      <c r="N2912" s="21">
        <f>E2912-G2912</f>
        <v>23.14</v>
      </c>
      <c r="O2912" s="19">
        <f>M2912-B2912</f>
        <v>0</v>
      </c>
    </row>
    <row r="2913" spans="1:15">
      <c r="A2913" s="1">
        <v>50816</v>
      </c>
      <c r="B2913" s="20">
        <v>42455</v>
      </c>
      <c r="C2913" s="1" t="s">
        <v>57</v>
      </c>
      <c r="D2913" s="1">
        <v>26</v>
      </c>
      <c r="E2913" s="1">
        <v>785.2944</v>
      </c>
      <c r="F2913" s="1" t="s">
        <v>51</v>
      </c>
      <c r="G2913" s="1">
        <v>1.6</v>
      </c>
      <c r="H2913" s="1" t="s">
        <v>73</v>
      </c>
      <c r="I2913" s="1" t="s">
        <v>74</v>
      </c>
      <c r="J2913" s="1" t="s">
        <v>54</v>
      </c>
      <c r="K2913" s="1" t="s">
        <v>55</v>
      </c>
      <c r="L2913" s="1" t="s">
        <v>56</v>
      </c>
      <c r="M2913" s="20">
        <v>42457</v>
      </c>
      <c r="N2913" s="21">
        <f>E2913-G2913</f>
        <v>783.69439999999997</v>
      </c>
      <c r="O2913" s="19">
        <f>M2913-B2913</f>
        <v>2</v>
      </c>
    </row>
    <row r="2914" spans="1:15">
      <c r="A2914" s="1">
        <v>5925</v>
      </c>
      <c r="B2914" s="20">
        <v>43415</v>
      </c>
      <c r="C2914" s="1" t="s">
        <v>85</v>
      </c>
      <c r="D2914" s="1">
        <v>44</v>
      </c>
      <c r="E2914" s="1">
        <v>4196.99</v>
      </c>
      <c r="F2914" s="1" t="s">
        <v>51</v>
      </c>
      <c r="G2914" s="1">
        <v>42.4</v>
      </c>
      <c r="H2914" s="1" t="s">
        <v>127</v>
      </c>
      <c r="I2914" s="1" t="s">
        <v>70</v>
      </c>
      <c r="J2914" s="1" t="s">
        <v>79</v>
      </c>
      <c r="K2914" s="1" t="s">
        <v>87</v>
      </c>
      <c r="L2914" s="1" t="s">
        <v>66</v>
      </c>
      <c r="M2914" s="20">
        <v>43422</v>
      </c>
      <c r="N2914" s="21">
        <f>E2914-G2914</f>
        <v>4154.59</v>
      </c>
      <c r="O2914" s="19">
        <f>M2914-B2914</f>
        <v>7</v>
      </c>
    </row>
    <row r="2915" spans="1:15">
      <c r="A2915" s="1">
        <v>44519</v>
      </c>
      <c r="B2915" s="20">
        <v>42873</v>
      </c>
      <c r="C2915" s="1" t="s">
        <v>57</v>
      </c>
      <c r="D2915" s="1">
        <v>34</v>
      </c>
      <c r="E2915" s="1">
        <v>17198.14</v>
      </c>
      <c r="F2915" s="1" t="s">
        <v>77</v>
      </c>
      <c r="G2915" s="1">
        <v>15.7</v>
      </c>
      <c r="H2915" s="1" t="s">
        <v>62</v>
      </c>
      <c r="I2915" s="1" t="s">
        <v>53</v>
      </c>
      <c r="J2915" s="1" t="s">
        <v>64</v>
      </c>
      <c r="K2915" s="1" t="s">
        <v>97</v>
      </c>
      <c r="L2915" s="1" t="s">
        <v>81</v>
      </c>
      <c r="M2915" s="20">
        <v>42874</v>
      </c>
      <c r="N2915" s="21">
        <f>E2915-G2915</f>
        <v>17182.439999999999</v>
      </c>
      <c r="O2915" s="19">
        <f>M2915-B2915</f>
        <v>1</v>
      </c>
    </row>
    <row r="2916" spans="1:15">
      <c r="A2916" s="1">
        <v>6402</v>
      </c>
      <c r="B2916" s="20">
        <v>43212</v>
      </c>
      <c r="C2916" s="1" t="s">
        <v>85</v>
      </c>
      <c r="D2916" s="1">
        <v>35</v>
      </c>
      <c r="E2916" s="1">
        <v>399.4631</v>
      </c>
      <c r="F2916" s="1" t="s">
        <v>51</v>
      </c>
      <c r="G2916" s="1">
        <v>5</v>
      </c>
      <c r="H2916" s="1" t="s">
        <v>93</v>
      </c>
      <c r="I2916" s="1" t="s">
        <v>53</v>
      </c>
      <c r="J2916" s="1" t="s">
        <v>54</v>
      </c>
      <c r="K2916" s="1" t="s">
        <v>75</v>
      </c>
      <c r="L2916" s="1" t="s">
        <v>90</v>
      </c>
      <c r="M2916" s="20">
        <v>43217</v>
      </c>
      <c r="N2916" s="21">
        <f>E2916-G2916</f>
        <v>394.4631</v>
      </c>
      <c r="O2916" s="19">
        <f>M2916-B2916</f>
        <v>5</v>
      </c>
    </row>
    <row r="2917" spans="1:15">
      <c r="A2917" s="1">
        <v>43399</v>
      </c>
      <c r="B2917" s="20">
        <v>42580</v>
      </c>
      <c r="C2917" s="1" t="s">
        <v>57</v>
      </c>
      <c r="D2917" s="1">
        <v>8</v>
      </c>
      <c r="E2917" s="1">
        <v>133.43</v>
      </c>
      <c r="F2917" s="1" t="s">
        <v>51</v>
      </c>
      <c r="G2917" s="1">
        <v>2.1</v>
      </c>
      <c r="H2917" s="1" t="s">
        <v>52</v>
      </c>
      <c r="I2917" s="1" t="s">
        <v>53</v>
      </c>
      <c r="J2917" s="1" t="s">
        <v>54</v>
      </c>
      <c r="K2917" s="1" t="s">
        <v>101</v>
      </c>
      <c r="L2917" s="1" t="s">
        <v>76</v>
      </c>
      <c r="M2917" s="20">
        <v>42582</v>
      </c>
      <c r="N2917" s="21">
        <f>E2917-G2917</f>
        <v>131.33000000000001</v>
      </c>
      <c r="O2917" s="19">
        <f>M2917-B2917</f>
        <v>2</v>
      </c>
    </row>
    <row r="2918" spans="1:15">
      <c r="A2918" s="1">
        <v>13799</v>
      </c>
      <c r="B2918" s="20">
        <v>43069</v>
      </c>
      <c r="C2918" s="1" t="s">
        <v>50</v>
      </c>
      <c r="D2918" s="1">
        <v>5</v>
      </c>
      <c r="E2918" s="1">
        <v>126.32</v>
      </c>
      <c r="F2918" s="1" t="s">
        <v>51</v>
      </c>
      <c r="G2918" s="1">
        <v>5.4</v>
      </c>
      <c r="H2918" s="1" t="s">
        <v>88</v>
      </c>
      <c r="I2918" s="1" t="s">
        <v>74</v>
      </c>
      <c r="J2918" s="1" t="s">
        <v>79</v>
      </c>
      <c r="K2918" s="1" t="s">
        <v>87</v>
      </c>
      <c r="L2918" s="1" t="s">
        <v>90</v>
      </c>
      <c r="M2918" s="20">
        <v>43071</v>
      </c>
      <c r="N2918" s="21">
        <f>E2918-G2918</f>
        <v>120.91999999999999</v>
      </c>
      <c r="O2918" s="19">
        <f>M2918-B2918</f>
        <v>2</v>
      </c>
    </row>
    <row r="2919" spans="1:15">
      <c r="A2919" s="1">
        <v>4864</v>
      </c>
      <c r="B2919" s="20">
        <v>43779</v>
      </c>
      <c r="C2919" s="1" t="s">
        <v>85</v>
      </c>
      <c r="D2919" s="1">
        <v>16</v>
      </c>
      <c r="E2919" s="1">
        <v>5245.13</v>
      </c>
      <c r="F2919" s="1" t="s">
        <v>51</v>
      </c>
      <c r="G2919" s="1">
        <v>21.4</v>
      </c>
      <c r="H2919" s="1" t="s">
        <v>73</v>
      </c>
      <c r="I2919" s="1" t="s">
        <v>53</v>
      </c>
      <c r="J2919" s="1" t="s">
        <v>54</v>
      </c>
      <c r="K2919" s="1" t="s">
        <v>55</v>
      </c>
      <c r="L2919" s="1" t="s">
        <v>56</v>
      </c>
      <c r="M2919" s="20">
        <v>43783</v>
      </c>
      <c r="N2919" s="21">
        <f>E2919-G2919</f>
        <v>5223.7300000000005</v>
      </c>
      <c r="O2919" s="19">
        <f>M2919-B2919</f>
        <v>4</v>
      </c>
    </row>
    <row r="2920" spans="1:15">
      <c r="A2920" s="1">
        <v>33285</v>
      </c>
      <c r="B2920" s="20">
        <v>43483</v>
      </c>
      <c r="C2920" s="1" t="s">
        <v>57</v>
      </c>
      <c r="D2920" s="1">
        <v>5</v>
      </c>
      <c r="E2920" s="1">
        <v>71.599999999999994</v>
      </c>
      <c r="F2920" s="1" t="s">
        <v>51</v>
      </c>
      <c r="G2920" s="1">
        <v>6.6</v>
      </c>
      <c r="H2920" s="1" t="s">
        <v>99</v>
      </c>
      <c r="I2920" s="1" t="s">
        <v>74</v>
      </c>
      <c r="J2920" s="1" t="s">
        <v>54</v>
      </c>
      <c r="K2920" s="1" t="s">
        <v>82</v>
      </c>
      <c r="L2920" s="1" t="s">
        <v>56</v>
      </c>
      <c r="M2920" s="20">
        <v>43484</v>
      </c>
      <c r="N2920" s="21">
        <f>E2920-G2920</f>
        <v>65</v>
      </c>
      <c r="O2920" s="19">
        <f>M2920-B2920</f>
        <v>1</v>
      </c>
    </row>
    <row r="2921" spans="1:15">
      <c r="A2921" s="1">
        <v>36647</v>
      </c>
      <c r="B2921" s="20">
        <v>42550</v>
      </c>
      <c r="C2921" s="1" t="s">
        <v>57</v>
      </c>
      <c r="D2921" s="1">
        <v>16</v>
      </c>
      <c r="E2921" s="1">
        <v>59.32</v>
      </c>
      <c r="F2921" s="1" t="s">
        <v>51</v>
      </c>
      <c r="G2921" s="1">
        <v>1.4</v>
      </c>
      <c r="H2921" s="1" t="s">
        <v>73</v>
      </c>
      <c r="I2921" s="1" t="s">
        <v>63</v>
      </c>
      <c r="J2921" s="1" t="s">
        <v>54</v>
      </c>
      <c r="K2921" s="1" t="s">
        <v>75</v>
      </c>
      <c r="L2921" s="1" t="s">
        <v>76</v>
      </c>
      <c r="M2921" s="20">
        <v>42551</v>
      </c>
      <c r="N2921" s="21">
        <f>E2921-G2921</f>
        <v>57.92</v>
      </c>
      <c r="O2921" s="19">
        <f>M2921-B2921</f>
        <v>1</v>
      </c>
    </row>
    <row r="2922" spans="1:15">
      <c r="A2922" s="1">
        <v>23011</v>
      </c>
      <c r="B2922" s="20">
        <v>42900</v>
      </c>
      <c r="C2922" s="1" t="s">
        <v>85</v>
      </c>
      <c r="D2922" s="1">
        <v>1</v>
      </c>
      <c r="E2922" s="1">
        <v>13.05</v>
      </c>
      <c r="F2922" s="1" t="s">
        <v>51</v>
      </c>
      <c r="G2922" s="1">
        <v>2.1</v>
      </c>
      <c r="H2922" s="1" t="s">
        <v>73</v>
      </c>
      <c r="I2922" s="1" t="s">
        <v>53</v>
      </c>
      <c r="J2922" s="1" t="s">
        <v>64</v>
      </c>
      <c r="K2922" s="1" t="s">
        <v>71</v>
      </c>
      <c r="L2922" s="1" t="s">
        <v>90</v>
      </c>
      <c r="M2922" s="20">
        <v>42907</v>
      </c>
      <c r="N2922" s="21">
        <f>E2922-G2922</f>
        <v>10.950000000000001</v>
      </c>
      <c r="O2922" s="19">
        <f>M2922-B2922</f>
        <v>7</v>
      </c>
    </row>
    <row r="2923" spans="1:15">
      <c r="A2923" s="1">
        <v>37414</v>
      </c>
      <c r="B2923" s="20">
        <v>43351</v>
      </c>
      <c r="C2923" s="1" t="s">
        <v>85</v>
      </c>
      <c r="D2923" s="1">
        <v>39</v>
      </c>
      <c r="E2923" s="1">
        <v>22038.34</v>
      </c>
      <c r="F2923" s="1" t="s">
        <v>77</v>
      </c>
      <c r="G2923" s="1">
        <v>69.099999999999994</v>
      </c>
      <c r="H2923" s="1" t="s">
        <v>78</v>
      </c>
      <c r="I2923" s="1" t="s">
        <v>70</v>
      </c>
      <c r="J2923" s="1" t="s">
        <v>79</v>
      </c>
      <c r="K2923" s="1" t="s">
        <v>114</v>
      </c>
      <c r="L2923" s="1" t="s">
        <v>115</v>
      </c>
      <c r="M2923" s="20">
        <v>43353</v>
      </c>
      <c r="N2923" s="21">
        <f>E2923-G2923</f>
        <v>21969.24</v>
      </c>
      <c r="O2923" s="19">
        <f>M2923-B2923</f>
        <v>2</v>
      </c>
    </row>
    <row r="2924" spans="1:15">
      <c r="A2924" s="1">
        <v>49927</v>
      </c>
      <c r="B2924" s="20">
        <v>43666</v>
      </c>
      <c r="C2924" s="1" t="s">
        <v>61</v>
      </c>
      <c r="D2924" s="1">
        <v>39</v>
      </c>
      <c r="E2924" s="1">
        <v>91.656199999999998</v>
      </c>
      <c r="F2924" s="1" t="s">
        <v>51</v>
      </c>
      <c r="G2924" s="1">
        <v>0.8</v>
      </c>
      <c r="H2924" s="1" t="s">
        <v>99</v>
      </c>
      <c r="I2924" s="1" t="s">
        <v>70</v>
      </c>
      <c r="J2924" s="1" t="s">
        <v>54</v>
      </c>
      <c r="K2924" s="1" t="s">
        <v>123</v>
      </c>
      <c r="L2924" s="1" t="s">
        <v>76</v>
      </c>
      <c r="M2924" s="20">
        <v>43667</v>
      </c>
      <c r="N2924" s="21">
        <f>E2924-G2924</f>
        <v>90.856200000000001</v>
      </c>
      <c r="O2924" s="19">
        <f>M2924-B2924</f>
        <v>1</v>
      </c>
    </row>
    <row r="2925" spans="1:15">
      <c r="A2925" s="1">
        <v>43653</v>
      </c>
      <c r="B2925" s="20">
        <v>43768</v>
      </c>
      <c r="C2925" s="1" t="s">
        <v>57</v>
      </c>
      <c r="D2925" s="1">
        <v>39</v>
      </c>
      <c r="E2925" s="1">
        <v>713.05</v>
      </c>
      <c r="F2925" s="1" t="s">
        <v>69</v>
      </c>
      <c r="G2925" s="1">
        <v>7.9</v>
      </c>
      <c r="H2925" s="1" t="s">
        <v>91</v>
      </c>
      <c r="I2925" s="1" t="s">
        <v>74</v>
      </c>
      <c r="J2925" s="1" t="s">
        <v>54</v>
      </c>
      <c r="K2925" s="1" t="s">
        <v>75</v>
      </c>
      <c r="L2925" s="1" t="s">
        <v>90</v>
      </c>
      <c r="M2925" s="20">
        <v>43769</v>
      </c>
      <c r="N2925" s="21">
        <f>E2925-G2925</f>
        <v>705.15</v>
      </c>
      <c r="O2925" s="19">
        <f>M2925-B2925</f>
        <v>1</v>
      </c>
    </row>
    <row r="2926" spans="1:15">
      <c r="A2926" s="1">
        <v>39490</v>
      </c>
      <c r="B2926" s="20">
        <v>43689</v>
      </c>
      <c r="C2926" s="1" t="s">
        <v>85</v>
      </c>
      <c r="D2926" s="1">
        <v>17</v>
      </c>
      <c r="E2926" s="1">
        <v>3043.7647999999999</v>
      </c>
      <c r="F2926" s="1" t="s">
        <v>77</v>
      </c>
      <c r="G2926" s="1">
        <v>64.2</v>
      </c>
      <c r="H2926" s="1" t="s">
        <v>95</v>
      </c>
      <c r="I2926" s="1" t="s">
        <v>74</v>
      </c>
      <c r="J2926" s="1" t="s">
        <v>79</v>
      </c>
      <c r="K2926" s="1" t="s">
        <v>114</v>
      </c>
      <c r="L2926" s="1" t="s">
        <v>81</v>
      </c>
      <c r="M2926" s="20">
        <v>43693</v>
      </c>
      <c r="N2926" s="21">
        <f>E2926-G2926</f>
        <v>2979.5648000000001</v>
      </c>
      <c r="O2926" s="19">
        <f>M2926-B2926</f>
        <v>4</v>
      </c>
    </row>
    <row r="2927" spans="1:15">
      <c r="A2927" s="1">
        <v>49760</v>
      </c>
      <c r="B2927" s="20">
        <v>43373</v>
      </c>
      <c r="C2927" s="1" t="s">
        <v>92</v>
      </c>
      <c r="D2927" s="1">
        <v>3</v>
      </c>
      <c r="E2927" s="1">
        <v>47.98</v>
      </c>
      <c r="F2927" s="1" t="s">
        <v>51</v>
      </c>
      <c r="G2927" s="1">
        <v>5.7</v>
      </c>
      <c r="H2927" s="1" t="s">
        <v>91</v>
      </c>
      <c r="I2927" s="1" t="s">
        <v>70</v>
      </c>
      <c r="J2927" s="1" t="s">
        <v>79</v>
      </c>
      <c r="K2927" s="1" t="s">
        <v>87</v>
      </c>
      <c r="L2927" s="1" t="s">
        <v>76</v>
      </c>
      <c r="M2927" s="20">
        <v>43374</v>
      </c>
      <c r="N2927" s="21">
        <f>E2927-G2927</f>
        <v>42.279999999999994</v>
      </c>
      <c r="O2927" s="19">
        <f>M2927-B2927</f>
        <v>1</v>
      </c>
    </row>
    <row r="2928" spans="1:15">
      <c r="A2928" s="1">
        <v>27875</v>
      </c>
      <c r="B2928" s="20">
        <v>42819</v>
      </c>
      <c r="C2928" s="1" t="s">
        <v>85</v>
      </c>
      <c r="D2928" s="1">
        <v>5</v>
      </c>
      <c r="E2928" s="1">
        <v>69.52</v>
      </c>
      <c r="F2928" s="1" t="s">
        <v>51</v>
      </c>
      <c r="G2928" s="1">
        <v>52.4</v>
      </c>
      <c r="H2928" s="1" t="s">
        <v>93</v>
      </c>
      <c r="I2928" s="1" t="s">
        <v>63</v>
      </c>
      <c r="J2928" s="1" t="s">
        <v>54</v>
      </c>
      <c r="K2928" s="1" t="s">
        <v>98</v>
      </c>
      <c r="L2928" s="1" t="s">
        <v>104</v>
      </c>
      <c r="M2928" s="20">
        <v>42824</v>
      </c>
      <c r="N2928" s="21">
        <f>E2928-G2928</f>
        <v>17.119999999999997</v>
      </c>
      <c r="O2928" s="19">
        <f>M2928-B2928</f>
        <v>5</v>
      </c>
    </row>
    <row r="2929" spans="1:15">
      <c r="A2929" s="1">
        <v>20709</v>
      </c>
      <c r="B2929" s="20">
        <v>42592</v>
      </c>
      <c r="C2929" s="1" t="s">
        <v>57</v>
      </c>
      <c r="D2929" s="1">
        <v>4</v>
      </c>
      <c r="E2929" s="1">
        <v>17.760000000000002</v>
      </c>
      <c r="F2929" s="1" t="s">
        <v>51</v>
      </c>
      <c r="G2929" s="1">
        <v>1.1000000000000001</v>
      </c>
      <c r="H2929" s="1" t="s">
        <v>52</v>
      </c>
      <c r="I2929" s="1" t="s">
        <v>63</v>
      </c>
      <c r="J2929" s="1" t="s">
        <v>54</v>
      </c>
      <c r="K2929" s="1" t="s">
        <v>58</v>
      </c>
      <c r="L2929" s="1" t="s">
        <v>56</v>
      </c>
      <c r="M2929" s="20">
        <v>42592</v>
      </c>
      <c r="N2929" s="21">
        <f>E2929-G2929</f>
        <v>16.66</v>
      </c>
      <c r="O2929" s="19">
        <f>M2929-B2929</f>
        <v>0</v>
      </c>
    </row>
    <row r="2930" spans="1:15">
      <c r="A2930" s="1">
        <v>19522</v>
      </c>
      <c r="B2930" s="20">
        <v>42662</v>
      </c>
      <c r="C2930" s="1" t="s">
        <v>92</v>
      </c>
      <c r="D2930" s="1">
        <v>44</v>
      </c>
      <c r="E2930" s="1">
        <v>173.126</v>
      </c>
      <c r="F2930" s="1" t="s">
        <v>51</v>
      </c>
      <c r="G2930" s="1">
        <v>1.6</v>
      </c>
      <c r="H2930" s="1" t="s">
        <v>78</v>
      </c>
      <c r="I2930" s="1" t="s">
        <v>63</v>
      </c>
      <c r="J2930" s="1" t="s">
        <v>54</v>
      </c>
      <c r="K2930" s="1" t="s">
        <v>55</v>
      </c>
      <c r="L2930" s="1" t="s">
        <v>56</v>
      </c>
      <c r="M2930" s="20">
        <v>42663</v>
      </c>
      <c r="N2930" s="21">
        <f>E2930-G2930</f>
        <v>171.52600000000001</v>
      </c>
      <c r="O2930" s="19">
        <f>M2930-B2930</f>
        <v>1</v>
      </c>
    </row>
    <row r="2931" spans="1:15">
      <c r="A2931" s="1">
        <v>11431</v>
      </c>
      <c r="B2931" s="20">
        <v>43678</v>
      </c>
      <c r="C2931" s="1" t="s">
        <v>57</v>
      </c>
      <c r="D2931" s="1">
        <v>8</v>
      </c>
      <c r="E2931" s="1">
        <v>1362.39</v>
      </c>
      <c r="F2931" s="1" t="s">
        <v>51</v>
      </c>
      <c r="G2931" s="1">
        <v>9.6</v>
      </c>
      <c r="H2931" s="1" t="s">
        <v>99</v>
      </c>
      <c r="I2931" s="1" t="s">
        <v>74</v>
      </c>
      <c r="J2931" s="1" t="s">
        <v>64</v>
      </c>
      <c r="K2931" s="1" t="s">
        <v>65</v>
      </c>
      <c r="L2931" s="1" t="s">
        <v>56</v>
      </c>
      <c r="M2931" s="20">
        <v>43679</v>
      </c>
      <c r="N2931" s="21">
        <f>E2931-G2931</f>
        <v>1352.7900000000002</v>
      </c>
      <c r="O2931" s="19">
        <f>M2931-B2931</f>
        <v>1</v>
      </c>
    </row>
    <row r="2932" spans="1:15">
      <c r="A2932" s="1">
        <v>16289</v>
      </c>
      <c r="B2932" s="20">
        <v>42932</v>
      </c>
      <c r="C2932" s="1" t="s">
        <v>57</v>
      </c>
      <c r="D2932" s="1">
        <v>49</v>
      </c>
      <c r="E2932" s="1">
        <v>6003.35</v>
      </c>
      <c r="F2932" s="1" t="s">
        <v>51</v>
      </c>
      <c r="G2932" s="1">
        <v>2.7</v>
      </c>
      <c r="H2932" s="1" t="s">
        <v>99</v>
      </c>
      <c r="I2932" s="1" t="s">
        <v>53</v>
      </c>
      <c r="J2932" s="1" t="s">
        <v>64</v>
      </c>
      <c r="K2932" s="1" t="s">
        <v>65</v>
      </c>
      <c r="L2932" s="1" t="s">
        <v>56</v>
      </c>
      <c r="M2932" s="20">
        <v>42934</v>
      </c>
      <c r="N2932" s="21">
        <f>E2932-G2932</f>
        <v>6000.6500000000005</v>
      </c>
      <c r="O2932" s="19">
        <f>M2932-B2932</f>
        <v>2</v>
      </c>
    </row>
    <row r="2933" spans="1:15">
      <c r="A2933" s="1">
        <v>46374</v>
      </c>
      <c r="B2933" s="20">
        <v>42922</v>
      </c>
      <c r="C2933" s="1" t="s">
        <v>57</v>
      </c>
      <c r="D2933" s="1">
        <v>7</v>
      </c>
      <c r="E2933" s="1">
        <v>1950.4281000000001</v>
      </c>
      <c r="F2933" s="1" t="s">
        <v>77</v>
      </c>
      <c r="G2933" s="1">
        <v>71.3</v>
      </c>
      <c r="H2933" s="1" t="s">
        <v>52</v>
      </c>
      <c r="I2933" s="1" t="s">
        <v>74</v>
      </c>
      <c r="J2933" s="1" t="s">
        <v>79</v>
      </c>
      <c r="K2933" s="1" t="s">
        <v>114</v>
      </c>
      <c r="L2933" s="1" t="s">
        <v>115</v>
      </c>
      <c r="M2933" s="20">
        <v>42924</v>
      </c>
      <c r="N2933" s="21">
        <f>E2933-G2933</f>
        <v>1879.1281000000001</v>
      </c>
      <c r="O2933" s="19">
        <f>M2933-B2933</f>
        <v>2</v>
      </c>
    </row>
    <row r="2934" spans="1:15">
      <c r="A2934" s="1">
        <v>1793</v>
      </c>
      <c r="B2934" s="20">
        <v>43657</v>
      </c>
      <c r="C2934" s="1" t="s">
        <v>61</v>
      </c>
      <c r="D2934" s="1">
        <v>36</v>
      </c>
      <c r="E2934" s="1">
        <v>249.77</v>
      </c>
      <c r="F2934" s="1" t="s">
        <v>51</v>
      </c>
      <c r="G2934" s="1">
        <v>5.7</v>
      </c>
      <c r="H2934" s="1" t="s">
        <v>52</v>
      </c>
      <c r="I2934" s="1" t="s">
        <v>70</v>
      </c>
      <c r="J2934" s="1" t="s">
        <v>54</v>
      </c>
      <c r="K2934" s="1" t="s">
        <v>55</v>
      </c>
      <c r="L2934" s="1" t="s">
        <v>56</v>
      </c>
      <c r="M2934" s="20">
        <v>43657</v>
      </c>
      <c r="N2934" s="21">
        <f>E2934-G2934</f>
        <v>244.07000000000002</v>
      </c>
      <c r="O2934" s="19">
        <f>M2934-B2934</f>
        <v>0</v>
      </c>
    </row>
    <row r="2935" spans="1:15">
      <c r="A2935" s="1">
        <v>2433</v>
      </c>
      <c r="B2935" s="20">
        <v>42602</v>
      </c>
      <c r="C2935" s="1" t="s">
        <v>61</v>
      </c>
      <c r="D2935" s="1">
        <v>14</v>
      </c>
      <c r="E2935" s="1">
        <v>25793.279999999999</v>
      </c>
      <c r="F2935" s="1" t="s">
        <v>77</v>
      </c>
      <c r="G2935" s="1">
        <v>15.7</v>
      </c>
      <c r="H2935" s="1" t="s">
        <v>88</v>
      </c>
      <c r="I2935" s="1" t="s">
        <v>53</v>
      </c>
      <c r="J2935" s="1" t="s">
        <v>64</v>
      </c>
      <c r="K2935" s="1" t="s">
        <v>97</v>
      </c>
      <c r="L2935" s="1" t="s">
        <v>81</v>
      </c>
      <c r="M2935" s="20">
        <v>42602</v>
      </c>
      <c r="N2935" s="21">
        <f>E2935-G2935</f>
        <v>25777.579999999998</v>
      </c>
      <c r="O2935" s="19">
        <f>M2935-B2935</f>
        <v>0</v>
      </c>
    </row>
    <row r="2936" spans="1:15">
      <c r="A2936" s="1">
        <v>30023</v>
      </c>
      <c r="B2936" s="20">
        <v>43022</v>
      </c>
      <c r="C2936" s="1" t="s">
        <v>85</v>
      </c>
      <c r="D2936" s="1">
        <v>28</v>
      </c>
      <c r="E2936" s="1">
        <v>10971.51</v>
      </c>
      <c r="F2936" s="1" t="s">
        <v>77</v>
      </c>
      <c r="G2936" s="1">
        <v>51.6</v>
      </c>
      <c r="H2936" s="1" t="s">
        <v>86</v>
      </c>
      <c r="I2936" s="1" t="s">
        <v>63</v>
      </c>
      <c r="J2936" s="1" t="s">
        <v>64</v>
      </c>
      <c r="K2936" s="1" t="s">
        <v>97</v>
      </c>
      <c r="L2936" s="1" t="s">
        <v>115</v>
      </c>
      <c r="M2936" s="20">
        <v>43024</v>
      </c>
      <c r="N2936" s="21">
        <f>E2936-G2936</f>
        <v>10919.91</v>
      </c>
      <c r="O2936" s="19">
        <f>M2936-B2936</f>
        <v>2</v>
      </c>
    </row>
    <row r="2937" spans="1:15">
      <c r="A2937" s="1">
        <v>16548</v>
      </c>
      <c r="B2937" s="20">
        <v>43500</v>
      </c>
      <c r="C2937" s="1" t="s">
        <v>61</v>
      </c>
      <c r="D2937" s="1">
        <v>40</v>
      </c>
      <c r="E2937" s="1">
        <v>3240.88</v>
      </c>
      <c r="F2937" s="1" t="s">
        <v>51</v>
      </c>
      <c r="G2937" s="1">
        <v>73.8</v>
      </c>
      <c r="H2937" s="1" t="s">
        <v>86</v>
      </c>
      <c r="I2937" s="1" t="s">
        <v>63</v>
      </c>
      <c r="J2937" s="1" t="s">
        <v>79</v>
      </c>
      <c r="K2937" s="1" t="s">
        <v>114</v>
      </c>
      <c r="L2937" s="1" t="s">
        <v>104</v>
      </c>
      <c r="M2937" s="20">
        <v>43502</v>
      </c>
      <c r="N2937" s="21">
        <f>E2937-G2937</f>
        <v>3167.08</v>
      </c>
      <c r="O2937" s="19">
        <f>M2937-B2937</f>
        <v>2</v>
      </c>
    </row>
    <row r="2938" spans="1:15">
      <c r="A2938" s="1">
        <v>16674</v>
      </c>
      <c r="B2938" s="20">
        <v>43218</v>
      </c>
      <c r="C2938" s="1" t="s">
        <v>85</v>
      </c>
      <c r="D2938" s="1">
        <v>39</v>
      </c>
      <c r="E2938" s="1">
        <v>15057.72</v>
      </c>
      <c r="F2938" s="1" t="s">
        <v>77</v>
      </c>
      <c r="G2938" s="1">
        <v>63</v>
      </c>
      <c r="H2938" s="1" t="s">
        <v>86</v>
      </c>
      <c r="I2938" s="1" t="s">
        <v>74</v>
      </c>
      <c r="J2938" s="1" t="s">
        <v>79</v>
      </c>
      <c r="K2938" s="1" t="s">
        <v>80</v>
      </c>
      <c r="L2938" s="1" t="s">
        <v>81</v>
      </c>
      <c r="M2938" s="20">
        <v>43227</v>
      </c>
      <c r="N2938" s="21">
        <f>E2938-G2938</f>
        <v>14994.72</v>
      </c>
      <c r="O2938" s="19">
        <f>M2938-B2938</f>
        <v>9</v>
      </c>
    </row>
    <row r="2939" spans="1:15">
      <c r="A2939" s="1">
        <v>30913</v>
      </c>
      <c r="B2939" s="20">
        <v>43730</v>
      </c>
      <c r="C2939" s="1" t="s">
        <v>92</v>
      </c>
      <c r="D2939" s="1">
        <v>44</v>
      </c>
      <c r="E2939" s="1">
        <v>135.20519999999999</v>
      </c>
      <c r="F2939" s="1" t="s">
        <v>51</v>
      </c>
      <c r="G2939" s="1">
        <v>0.5</v>
      </c>
      <c r="H2939" s="1" t="s">
        <v>88</v>
      </c>
      <c r="I2939" s="1" t="s">
        <v>53</v>
      </c>
      <c r="J2939" s="1" t="s">
        <v>54</v>
      </c>
      <c r="K2939" s="1" t="s">
        <v>58</v>
      </c>
      <c r="L2939" s="1" t="s">
        <v>56</v>
      </c>
      <c r="M2939" s="20">
        <v>43732</v>
      </c>
      <c r="N2939" s="21">
        <f>E2939-G2939</f>
        <v>134.70519999999999</v>
      </c>
      <c r="O2939" s="19">
        <f>M2939-B2939</f>
        <v>2</v>
      </c>
    </row>
    <row r="2940" spans="1:15">
      <c r="A2940" s="1">
        <v>13767</v>
      </c>
      <c r="B2940" s="20">
        <v>42972</v>
      </c>
      <c r="C2940" s="1" t="s">
        <v>57</v>
      </c>
      <c r="D2940" s="1">
        <v>10</v>
      </c>
      <c r="E2940" s="1">
        <v>1333.61</v>
      </c>
      <c r="F2940" s="1" t="s">
        <v>51</v>
      </c>
      <c r="G2940" s="1">
        <v>9.6</v>
      </c>
      <c r="H2940" s="1" t="s">
        <v>91</v>
      </c>
      <c r="I2940" s="1" t="s">
        <v>53</v>
      </c>
      <c r="J2940" s="1" t="s">
        <v>64</v>
      </c>
      <c r="K2940" s="1" t="s">
        <v>65</v>
      </c>
      <c r="L2940" s="1" t="s">
        <v>56</v>
      </c>
      <c r="M2940" s="20">
        <v>42973</v>
      </c>
      <c r="N2940" s="21">
        <f>E2940-G2940</f>
        <v>1324.01</v>
      </c>
      <c r="O2940" s="19">
        <f>M2940-B2940</f>
        <v>1</v>
      </c>
    </row>
    <row r="2941" spans="1:15">
      <c r="A2941" s="1">
        <v>7075</v>
      </c>
      <c r="B2941" s="20">
        <v>43382</v>
      </c>
      <c r="C2941" s="1" t="s">
        <v>85</v>
      </c>
      <c r="D2941" s="1">
        <v>15</v>
      </c>
      <c r="E2941" s="1">
        <v>258.82</v>
      </c>
      <c r="F2941" s="1" t="s">
        <v>51</v>
      </c>
      <c r="G2941" s="1">
        <v>11.4</v>
      </c>
      <c r="H2941" s="1" t="s">
        <v>78</v>
      </c>
      <c r="I2941" s="1" t="s">
        <v>53</v>
      </c>
      <c r="J2941" s="1" t="s">
        <v>54</v>
      </c>
      <c r="K2941" s="1" t="s">
        <v>82</v>
      </c>
      <c r="L2941" s="1" t="s">
        <v>56</v>
      </c>
      <c r="M2941" s="20">
        <v>43384</v>
      </c>
      <c r="N2941" s="21">
        <f>E2941-G2941</f>
        <v>247.42</v>
      </c>
      <c r="O2941" s="19">
        <f>M2941-B2941</f>
        <v>2</v>
      </c>
    </row>
    <row r="2942" spans="1:15">
      <c r="A2942" s="1">
        <v>40518</v>
      </c>
      <c r="B2942" s="20">
        <v>42441</v>
      </c>
      <c r="C2942" s="1" t="s">
        <v>50</v>
      </c>
      <c r="D2942" s="1">
        <v>3</v>
      </c>
      <c r="E2942" s="1">
        <v>18.75</v>
      </c>
      <c r="F2942" s="1" t="s">
        <v>51</v>
      </c>
      <c r="G2942" s="1">
        <v>5.4</v>
      </c>
      <c r="H2942" s="1" t="s">
        <v>62</v>
      </c>
      <c r="I2942" s="1" t="s">
        <v>70</v>
      </c>
      <c r="J2942" s="1" t="s">
        <v>54</v>
      </c>
      <c r="K2942" s="1" t="s">
        <v>55</v>
      </c>
      <c r="L2942" s="1" t="s">
        <v>56</v>
      </c>
      <c r="M2942" s="20">
        <v>42442</v>
      </c>
      <c r="N2942" s="21">
        <f>E2942-G2942</f>
        <v>13.35</v>
      </c>
      <c r="O2942" s="19">
        <f>M2942-B2942</f>
        <v>1</v>
      </c>
    </row>
    <row r="2943" spans="1:15">
      <c r="A2943" s="1">
        <v>1799</v>
      </c>
      <c r="B2943" s="20">
        <v>42434</v>
      </c>
      <c r="C2943" s="1" t="s">
        <v>61</v>
      </c>
      <c r="D2943" s="1">
        <v>16</v>
      </c>
      <c r="E2943" s="1">
        <v>115.89</v>
      </c>
      <c r="F2943" s="1" t="s">
        <v>51</v>
      </c>
      <c r="G2943" s="1">
        <v>7.3</v>
      </c>
      <c r="H2943" s="1" t="s">
        <v>73</v>
      </c>
      <c r="I2943" s="1" t="s">
        <v>74</v>
      </c>
      <c r="J2943" s="1" t="s">
        <v>54</v>
      </c>
      <c r="K2943" s="1" t="s">
        <v>101</v>
      </c>
      <c r="L2943" s="1" t="s">
        <v>56</v>
      </c>
      <c r="M2943" s="20">
        <v>42436</v>
      </c>
      <c r="N2943" s="21">
        <f>E2943-G2943</f>
        <v>108.59</v>
      </c>
      <c r="O2943" s="19">
        <f>M2943-B2943</f>
        <v>2</v>
      </c>
    </row>
    <row r="2944" spans="1:15">
      <c r="A2944" s="1">
        <v>59969</v>
      </c>
      <c r="B2944" s="20">
        <v>43475</v>
      </c>
      <c r="C2944" s="1" t="s">
        <v>57</v>
      </c>
      <c r="D2944" s="1">
        <v>16</v>
      </c>
      <c r="E2944" s="1">
        <v>294.26</v>
      </c>
      <c r="F2944" s="1" t="s">
        <v>51</v>
      </c>
      <c r="G2944" s="1">
        <v>12</v>
      </c>
      <c r="H2944" s="1" t="s">
        <v>99</v>
      </c>
      <c r="I2944" s="1" t="s">
        <v>70</v>
      </c>
      <c r="J2944" s="1" t="s">
        <v>54</v>
      </c>
      <c r="K2944" s="1" t="s">
        <v>82</v>
      </c>
      <c r="L2944" s="1" t="s">
        <v>56</v>
      </c>
      <c r="M2944" s="20">
        <v>43476</v>
      </c>
      <c r="N2944" s="21">
        <f>E2944-G2944</f>
        <v>282.26</v>
      </c>
      <c r="O2944" s="19">
        <f>M2944-B2944</f>
        <v>1</v>
      </c>
    </row>
    <row r="2945" spans="1:15">
      <c r="A2945" s="1">
        <v>39972</v>
      </c>
      <c r="B2945" s="20">
        <v>43733</v>
      </c>
      <c r="C2945" s="1" t="s">
        <v>61</v>
      </c>
      <c r="D2945" s="1">
        <v>19</v>
      </c>
      <c r="E2945" s="1">
        <v>103.85</v>
      </c>
      <c r="F2945" s="1" t="s">
        <v>51</v>
      </c>
      <c r="G2945" s="1">
        <v>3.2</v>
      </c>
      <c r="H2945" s="1" t="s">
        <v>78</v>
      </c>
      <c r="I2945" s="1" t="s">
        <v>53</v>
      </c>
      <c r="J2945" s="1" t="s">
        <v>54</v>
      </c>
      <c r="K2945" s="1" t="s">
        <v>55</v>
      </c>
      <c r="L2945" s="1" t="s">
        <v>56</v>
      </c>
      <c r="M2945" s="20">
        <v>43736</v>
      </c>
      <c r="N2945" s="21">
        <f>E2945-G2945</f>
        <v>100.64999999999999</v>
      </c>
      <c r="O2945" s="19">
        <f>M2945-B2945</f>
        <v>3</v>
      </c>
    </row>
    <row r="2946" spans="1:15">
      <c r="A2946" s="1">
        <v>34727</v>
      </c>
      <c r="B2946" s="20">
        <v>43171</v>
      </c>
      <c r="C2946" s="1" t="s">
        <v>85</v>
      </c>
      <c r="D2946" s="1">
        <v>20</v>
      </c>
      <c r="E2946" s="1">
        <v>170.89</v>
      </c>
      <c r="F2946" s="1" t="s">
        <v>69</v>
      </c>
      <c r="G2946" s="1">
        <v>9.6</v>
      </c>
      <c r="H2946" s="1" t="s">
        <v>78</v>
      </c>
      <c r="I2946" s="1" t="s">
        <v>53</v>
      </c>
      <c r="J2946" s="1" t="s">
        <v>54</v>
      </c>
      <c r="K2946" s="1" t="s">
        <v>55</v>
      </c>
      <c r="L2946" s="1" t="s">
        <v>56</v>
      </c>
      <c r="M2946" s="20">
        <v>43175</v>
      </c>
      <c r="N2946" s="21">
        <f>E2946-G2946</f>
        <v>161.29</v>
      </c>
      <c r="O2946" s="19">
        <f>M2946-B2946</f>
        <v>4</v>
      </c>
    </row>
    <row r="2947" spans="1:15">
      <c r="A2947" s="1">
        <v>32164</v>
      </c>
      <c r="B2947" s="20">
        <v>42767</v>
      </c>
      <c r="C2947" s="1" t="s">
        <v>61</v>
      </c>
      <c r="D2947" s="1">
        <v>23</v>
      </c>
      <c r="E2947" s="1">
        <v>7011.6</v>
      </c>
      <c r="F2947" s="1" t="s">
        <v>77</v>
      </c>
      <c r="G2947" s="1">
        <v>57.9</v>
      </c>
      <c r="H2947" s="1" t="s">
        <v>88</v>
      </c>
      <c r="I2947" s="1" t="s">
        <v>74</v>
      </c>
      <c r="J2947" s="1" t="s">
        <v>79</v>
      </c>
      <c r="K2947" s="1" t="s">
        <v>114</v>
      </c>
      <c r="L2947" s="1" t="s">
        <v>115</v>
      </c>
      <c r="M2947" s="20">
        <v>42768</v>
      </c>
      <c r="N2947" s="21">
        <f>E2947-G2947</f>
        <v>6953.7000000000007</v>
      </c>
      <c r="O2947" s="19">
        <f>M2947-B2947</f>
        <v>1</v>
      </c>
    </row>
    <row r="2948" spans="1:15">
      <c r="A2948" s="1">
        <v>10435</v>
      </c>
      <c r="B2948" s="20">
        <v>42956</v>
      </c>
      <c r="C2948" s="1" t="s">
        <v>92</v>
      </c>
      <c r="D2948" s="1">
        <v>38</v>
      </c>
      <c r="E2948" s="1">
        <v>932.24</v>
      </c>
      <c r="F2948" s="1" t="s">
        <v>51</v>
      </c>
      <c r="G2948" s="1">
        <v>9.6</v>
      </c>
      <c r="H2948" s="1" t="s">
        <v>119</v>
      </c>
      <c r="I2948" s="1" t="s">
        <v>53</v>
      </c>
      <c r="J2948" s="1" t="s">
        <v>54</v>
      </c>
      <c r="K2948" s="1" t="s">
        <v>100</v>
      </c>
      <c r="L2948" s="1" t="s">
        <v>90</v>
      </c>
      <c r="M2948" s="20">
        <v>42958</v>
      </c>
      <c r="N2948" s="21">
        <f>E2948-G2948</f>
        <v>922.64</v>
      </c>
      <c r="O2948" s="19">
        <f>M2948-B2948</f>
        <v>2</v>
      </c>
    </row>
    <row r="2949" spans="1:15">
      <c r="A2949" s="1">
        <v>16196</v>
      </c>
      <c r="B2949" s="20">
        <v>42662</v>
      </c>
      <c r="C2949" s="1" t="s">
        <v>57</v>
      </c>
      <c r="D2949" s="1">
        <v>39</v>
      </c>
      <c r="E2949" s="1">
        <v>4200.79</v>
      </c>
      <c r="F2949" s="1" t="s">
        <v>51</v>
      </c>
      <c r="G2949" s="1">
        <v>9.4</v>
      </c>
      <c r="H2949" s="1" t="s">
        <v>52</v>
      </c>
      <c r="I2949" s="1" t="s">
        <v>70</v>
      </c>
      <c r="J2949" s="1" t="s">
        <v>64</v>
      </c>
      <c r="K2949" s="1" t="s">
        <v>65</v>
      </c>
      <c r="L2949" s="1" t="s">
        <v>56</v>
      </c>
      <c r="M2949" s="20">
        <v>42663</v>
      </c>
      <c r="N2949" s="21">
        <f>E2949-G2949</f>
        <v>4191.3900000000003</v>
      </c>
      <c r="O2949" s="19">
        <f>M2949-B2949</f>
        <v>1</v>
      </c>
    </row>
    <row r="2950" spans="1:15">
      <c r="A2950" s="1">
        <v>28934</v>
      </c>
      <c r="B2950" s="20">
        <v>43797</v>
      </c>
      <c r="C2950" s="1" t="s">
        <v>92</v>
      </c>
      <c r="D2950" s="1">
        <v>26</v>
      </c>
      <c r="E2950" s="1">
        <v>3591.9043999999999</v>
      </c>
      <c r="F2950" s="1" t="s">
        <v>69</v>
      </c>
      <c r="G2950" s="1">
        <v>7.6</v>
      </c>
      <c r="H2950" s="1" t="s">
        <v>88</v>
      </c>
      <c r="I2950" s="1" t="s">
        <v>63</v>
      </c>
      <c r="J2950" s="1" t="s">
        <v>64</v>
      </c>
      <c r="K2950" s="1" t="s">
        <v>97</v>
      </c>
      <c r="L2950" s="1" t="s">
        <v>66</v>
      </c>
      <c r="M2950" s="20">
        <v>43799</v>
      </c>
      <c r="N2950" s="21">
        <f>E2950-G2950</f>
        <v>3584.3044</v>
      </c>
      <c r="O2950" s="19">
        <f>M2950-B2950</f>
        <v>2</v>
      </c>
    </row>
    <row r="2951" spans="1:15">
      <c r="A2951" s="1">
        <v>55554</v>
      </c>
      <c r="B2951" s="20">
        <v>42689</v>
      </c>
      <c r="C2951" s="1" t="s">
        <v>50</v>
      </c>
      <c r="D2951" s="1">
        <v>49</v>
      </c>
      <c r="E2951" s="1">
        <v>160.56</v>
      </c>
      <c r="F2951" s="1" t="s">
        <v>51</v>
      </c>
      <c r="G2951" s="1">
        <v>0.7</v>
      </c>
      <c r="H2951" s="1" t="s">
        <v>73</v>
      </c>
      <c r="I2951" s="1" t="s">
        <v>74</v>
      </c>
      <c r="J2951" s="1" t="s">
        <v>54</v>
      </c>
      <c r="K2951" s="1" t="s">
        <v>100</v>
      </c>
      <c r="L2951" s="1" t="s">
        <v>76</v>
      </c>
      <c r="M2951" s="20">
        <v>42692</v>
      </c>
      <c r="N2951" s="21">
        <f>E2951-G2951</f>
        <v>159.86000000000001</v>
      </c>
      <c r="O2951" s="19">
        <f>M2951-B2951</f>
        <v>3</v>
      </c>
    </row>
    <row r="2952" spans="1:15">
      <c r="A2952" s="1">
        <v>51047</v>
      </c>
      <c r="B2952" s="20">
        <v>42469</v>
      </c>
      <c r="C2952" s="1" t="s">
        <v>92</v>
      </c>
      <c r="D2952" s="1">
        <v>28</v>
      </c>
      <c r="E2952" s="1">
        <v>70.3</v>
      </c>
      <c r="F2952" s="1" t="s">
        <v>69</v>
      </c>
      <c r="G2952" s="1">
        <v>5.2</v>
      </c>
      <c r="H2952" s="1" t="s">
        <v>78</v>
      </c>
      <c r="I2952" s="1" t="s">
        <v>53</v>
      </c>
      <c r="J2952" s="1" t="s">
        <v>79</v>
      </c>
      <c r="K2952" s="1" t="s">
        <v>87</v>
      </c>
      <c r="L2952" s="1" t="s">
        <v>56</v>
      </c>
      <c r="M2952" s="20">
        <v>42470</v>
      </c>
      <c r="N2952" s="21">
        <f>E2952-G2952</f>
        <v>65.099999999999994</v>
      </c>
      <c r="O2952" s="19">
        <f>M2952-B2952</f>
        <v>1</v>
      </c>
    </row>
    <row r="2953" spans="1:15">
      <c r="A2953" s="1">
        <v>19687</v>
      </c>
      <c r="B2953" s="20">
        <v>42959</v>
      </c>
      <c r="C2953" s="1" t="s">
        <v>92</v>
      </c>
      <c r="D2953" s="1">
        <v>23</v>
      </c>
      <c r="E2953" s="1">
        <v>887.6902</v>
      </c>
      <c r="F2953" s="1" t="s">
        <v>51</v>
      </c>
      <c r="G2953" s="1">
        <v>5.3</v>
      </c>
      <c r="H2953" s="1" t="s">
        <v>52</v>
      </c>
      <c r="I2953" s="1" t="s">
        <v>63</v>
      </c>
      <c r="J2953" s="1" t="s">
        <v>64</v>
      </c>
      <c r="K2953" s="1" t="s">
        <v>65</v>
      </c>
      <c r="L2953" s="1" t="s">
        <v>56</v>
      </c>
      <c r="M2953" s="20">
        <v>42961</v>
      </c>
      <c r="N2953" s="21">
        <f>E2953-G2953</f>
        <v>882.39020000000005</v>
      </c>
      <c r="O2953" s="19">
        <f>M2953-B2953</f>
        <v>2</v>
      </c>
    </row>
    <row r="2954" spans="1:15">
      <c r="A2954" s="1">
        <v>28581</v>
      </c>
      <c r="B2954" s="20">
        <v>43440</v>
      </c>
      <c r="C2954" s="1" t="s">
        <v>92</v>
      </c>
      <c r="D2954" s="1">
        <v>1</v>
      </c>
      <c r="E2954" s="1">
        <v>38.950000000000003</v>
      </c>
      <c r="F2954" s="1" t="s">
        <v>51</v>
      </c>
      <c r="G2954" s="1">
        <v>13.9</v>
      </c>
      <c r="H2954" s="1" t="s">
        <v>78</v>
      </c>
      <c r="I2954" s="1" t="s">
        <v>70</v>
      </c>
      <c r="J2954" s="1" t="s">
        <v>54</v>
      </c>
      <c r="K2954" s="1" t="s">
        <v>55</v>
      </c>
      <c r="L2954" s="1" t="s">
        <v>56</v>
      </c>
      <c r="M2954" s="20">
        <v>43442</v>
      </c>
      <c r="N2954" s="21">
        <f>E2954-G2954</f>
        <v>25.050000000000004</v>
      </c>
      <c r="O2954" s="19">
        <f>M2954-B2954</f>
        <v>2</v>
      </c>
    </row>
    <row r="2955" spans="1:15">
      <c r="A2955" s="1">
        <v>27939</v>
      </c>
      <c r="B2955" s="20">
        <v>43565</v>
      </c>
      <c r="C2955" s="1" t="s">
        <v>92</v>
      </c>
      <c r="D2955" s="1">
        <v>8</v>
      </c>
      <c r="E2955" s="1">
        <v>64.381900000000002</v>
      </c>
      <c r="F2955" s="1" t="s">
        <v>51</v>
      </c>
      <c r="G2955" s="1">
        <v>6.1</v>
      </c>
      <c r="H2955" s="1" t="s">
        <v>88</v>
      </c>
      <c r="I2955" s="1" t="s">
        <v>53</v>
      </c>
      <c r="J2955" s="1" t="s">
        <v>54</v>
      </c>
      <c r="K2955" s="1" t="s">
        <v>101</v>
      </c>
      <c r="L2955" s="1" t="s">
        <v>56</v>
      </c>
      <c r="M2955" s="20">
        <v>43567</v>
      </c>
      <c r="N2955" s="21">
        <f>E2955-G2955</f>
        <v>58.2819</v>
      </c>
      <c r="O2955" s="19">
        <f>M2955-B2955</f>
        <v>2</v>
      </c>
    </row>
    <row r="2956" spans="1:15">
      <c r="A2956" s="1">
        <v>8807</v>
      </c>
      <c r="B2956" s="20">
        <v>42790</v>
      </c>
      <c r="C2956" s="1" t="s">
        <v>85</v>
      </c>
      <c r="D2956" s="1">
        <v>19</v>
      </c>
      <c r="E2956" s="1">
        <v>458.11</v>
      </c>
      <c r="F2956" s="1" t="s">
        <v>51</v>
      </c>
      <c r="G2956" s="1">
        <v>12.3</v>
      </c>
      <c r="H2956" s="1" t="s">
        <v>86</v>
      </c>
      <c r="I2956" s="1" t="s">
        <v>63</v>
      </c>
      <c r="J2956" s="1" t="s">
        <v>54</v>
      </c>
      <c r="K2956" s="1" t="s">
        <v>101</v>
      </c>
      <c r="L2956" s="1" t="s">
        <v>56</v>
      </c>
      <c r="M2956" s="20">
        <v>42792</v>
      </c>
      <c r="N2956" s="21">
        <f>E2956-G2956</f>
        <v>445.81</v>
      </c>
      <c r="O2956" s="19">
        <f>M2956-B2956</f>
        <v>2</v>
      </c>
    </row>
    <row r="2957" spans="1:15">
      <c r="A2957" s="1">
        <v>3395</v>
      </c>
      <c r="B2957" s="20">
        <v>42671</v>
      </c>
      <c r="C2957" s="1" t="s">
        <v>61</v>
      </c>
      <c r="D2957" s="1">
        <v>1</v>
      </c>
      <c r="E2957" s="1">
        <v>14.08</v>
      </c>
      <c r="F2957" s="1" t="s">
        <v>51</v>
      </c>
      <c r="G2957" s="1">
        <v>6.4</v>
      </c>
      <c r="H2957" s="1" t="s">
        <v>73</v>
      </c>
      <c r="I2957" s="1" t="s">
        <v>63</v>
      </c>
      <c r="J2957" s="1" t="s">
        <v>54</v>
      </c>
      <c r="K2957" s="1" t="s">
        <v>101</v>
      </c>
      <c r="L2957" s="1" t="s">
        <v>56</v>
      </c>
      <c r="M2957" s="20">
        <v>42673</v>
      </c>
      <c r="N2957" s="21">
        <f>E2957-G2957</f>
        <v>7.68</v>
      </c>
      <c r="O2957" s="19">
        <f>M2957-B2957</f>
        <v>2</v>
      </c>
    </row>
    <row r="2958" spans="1:15">
      <c r="A2958" s="1">
        <v>43137</v>
      </c>
      <c r="B2958" s="20">
        <v>43156</v>
      </c>
      <c r="C2958" s="1" t="s">
        <v>57</v>
      </c>
      <c r="D2958" s="1">
        <v>40</v>
      </c>
      <c r="E2958" s="1">
        <v>6493.88</v>
      </c>
      <c r="F2958" s="1" t="s">
        <v>51</v>
      </c>
      <c r="G2958" s="1">
        <v>7.6</v>
      </c>
      <c r="H2958" s="1" t="s">
        <v>99</v>
      </c>
      <c r="I2958" s="1" t="s">
        <v>63</v>
      </c>
      <c r="J2958" s="1" t="s">
        <v>54</v>
      </c>
      <c r="K2958" s="1" t="s">
        <v>82</v>
      </c>
      <c r="L2958" s="1" t="s">
        <v>56</v>
      </c>
      <c r="M2958" s="20">
        <v>43157</v>
      </c>
      <c r="N2958" s="21">
        <f>E2958-G2958</f>
        <v>6486.28</v>
      </c>
      <c r="O2958" s="19">
        <f>M2958-B2958</f>
        <v>1</v>
      </c>
    </row>
    <row r="2959" spans="1:15">
      <c r="A2959" s="1">
        <v>14789</v>
      </c>
      <c r="B2959" s="20">
        <v>43067</v>
      </c>
      <c r="C2959" s="1" t="s">
        <v>61</v>
      </c>
      <c r="D2959" s="1">
        <v>19</v>
      </c>
      <c r="E2959" s="1">
        <v>124.5159</v>
      </c>
      <c r="F2959" s="1" t="s">
        <v>51</v>
      </c>
      <c r="G2959" s="1">
        <v>5.7</v>
      </c>
      <c r="H2959" s="1" t="s">
        <v>88</v>
      </c>
      <c r="I2959" s="1" t="s">
        <v>63</v>
      </c>
      <c r="J2959" s="1" t="s">
        <v>54</v>
      </c>
      <c r="K2959" s="1" t="s">
        <v>84</v>
      </c>
      <c r="L2959" s="1" t="s">
        <v>56</v>
      </c>
      <c r="M2959" s="20">
        <v>43068</v>
      </c>
      <c r="N2959" s="21">
        <f>E2959-G2959</f>
        <v>118.8159</v>
      </c>
      <c r="O2959" s="19">
        <f>M2959-B2959</f>
        <v>1</v>
      </c>
    </row>
    <row r="2960" spans="1:15">
      <c r="A2960" s="1">
        <v>24196</v>
      </c>
      <c r="B2960" s="20">
        <v>42945</v>
      </c>
      <c r="C2960" s="1" t="s">
        <v>57</v>
      </c>
      <c r="D2960" s="1">
        <v>2</v>
      </c>
      <c r="E2960" s="1">
        <v>14.38</v>
      </c>
      <c r="F2960" s="1" t="s">
        <v>51</v>
      </c>
      <c r="G2960" s="1">
        <v>5.5</v>
      </c>
      <c r="H2960" s="1" t="s">
        <v>52</v>
      </c>
      <c r="I2960" s="1" t="s">
        <v>70</v>
      </c>
      <c r="J2960" s="1" t="s">
        <v>54</v>
      </c>
      <c r="K2960" s="1" t="s">
        <v>101</v>
      </c>
      <c r="L2960" s="1" t="s">
        <v>56</v>
      </c>
      <c r="M2960" s="20">
        <v>42946</v>
      </c>
      <c r="N2960" s="21">
        <f>E2960-G2960</f>
        <v>8.8800000000000008</v>
      </c>
      <c r="O2960" s="19">
        <f>M2960-B2960</f>
        <v>1</v>
      </c>
    </row>
    <row r="2961" spans="1:15">
      <c r="A2961" s="1">
        <v>48929</v>
      </c>
      <c r="B2961" s="20">
        <v>42664</v>
      </c>
      <c r="C2961" s="1" t="s">
        <v>57</v>
      </c>
      <c r="D2961" s="1">
        <v>45</v>
      </c>
      <c r="E2961" s="1">
        <v>2243.4699999999998</v>
      </c>
      <c r="F2961" s="1" t="s">
        <v>51</v>
      </c>
      <c r="G2961" s="1">
        <v>6.3</v>
      </c>
      <c r="H2961" s="1" t="s">
        <v>86</v>
      </c>
      <c r="I2961" s="1" t="s">
        <v>74</v>
      </c>
      <c r="J2961" s="1" t="s">
        <v>54</v>
      </c>
      <c r="K2961" s="1" t="s">
        <v>101</v>
      </c>
      <c r="L2961" s="1" t="s">
        <v>56</v>
      </c>
      <c r="M2961" s="20">
        <v>42667</v>
      </c>
      <c r="N2961" s="21">
        <f>E2961-G2961</f>
        <v>2237.1699999999996</v>
      </c>
      <c r="O2961" s="19">
        <f>M2961-B2961</f>
        <v>3</v>
      </c>
    </row>
    <row r="2962" spans="1:15">
      <c r="A2962" s="1">
        <v>96</v>
      </c>
      <c r="B2962" s="20">
        <v>42475</v>
      </c>
      <c r="C2962" s="1" t="s">
        <v>57</v>
      </c>
      <c r="D2962" s="1">
        <v>37</v>
      </c>
      <c r="E2962" s="1">
        <v>4449.1899999999996</v>
      </c>
      <c r="F2962" s="1" t="s">
        <v>51</v>
      </c>
      <c r="G2962" s="1">
        <v>9.6</v>
      </c>
      <c r="H2962" s="1" t="s">
        <v>99</v>
      </c>
      <c r="I2962" s="1" t="s">
        <v>70</v>
      </c>
      <c r="J2962" s="1" t="s">
        <v>64</v>
      </c>
      <c r="K2962" s="1" t="s">
        <v>65</v>
      </c>
      <c r="L2962" s="1" t="s">
        <v>56</v>
      </c>
      <c r="M2962" s="20">
        <v>42477</v>
      </c>
      <c r="N2962" s="21">
        <f>E2962-G2962</f>
        <v>4439.5899999999992</v>
      </c>
      <c r="O2962" s="19">
        <f>M2962-B2962</f>
        <v>2</v>
      </c>
    </row>
    <row r="2963" spans="1:15">
      <c r="A2963" s="1">
        <v>52007</v>
      </c>
      <c r="B2963" s="20">
        <v>43569</v>
      </c>
      <c r="C2963" s="1" t="s">
        <v>92</v>
      </c>
      <c r="D2963" s="1">
        <v>25</v>
      </c>
      <c r="E2963" s="1">
        <v>73.34</v>
      </c>
      <c r="F2963" s="1" t="s">
        <v>51</v>
      </c>
      <c r="G2963" s="1">
        <v>0.5</v>
      </c>
      <c r="H2963" s="1" t="s">
        <v>52</v>
      </c>
      <c r="I2963" s="1" t="s">
        <v>63</v>
      </c>
      <c r="J2963" s="1" t="s">
        <v>54</v>
      </c>
      <c r="K2963" s="1" t="s">
        <v>58</v>
      </c>
      <c r="L2963" s="1" t="s">
        <v>56</v>
      </c>
      <c r="M2963" s="20">
        <v>43569</v>
      </c>
      <c r="N2963" s="21">
        <f>E2963-G2963</f>
        <v>72.84</v>
      </c>
      <c r="O2963" s="19">
        <f>M2963-B2963</f>
        <v>0</v>
      </c>
    </row>
    <row r="2964" spans="1:15">
      <c r="A2964" s="1">
        <v>2560</v>
      </c>
      <c r="B2964" s="20">
        <v>43712</v>
      </c>
      <c r="C2964" s="1" t="s">
        <v>50</v>
      </c>
      <c r="D2964" s="1">
        <v>32</v>
      </c>
      <c r="E2964" s="1">
        <v>782.41</v>
      </c>
      <c r="F2964" s="1" t="s">
        <v>51</v>
      </c>
      <c r="G2964" s="1">
        <v>7</v>
      </c>
      <c r="H2964" s="1" t="s">
        <v>52</v>
      </c>
      <c r="I2964" s="1" t="s">
        <v>70</v>
      </c>
      <c r="J2964" s="1" t="s">
        <v>64</v>
      </c>
      <c r="K2964" s="1" t="s">
        <v>71</v>
      </c>
      <c r="L2964" s="1" t="s">
        <v>56</v>
      </c>
      <c r="M2964" s="20">
        <v>43713</v>
      </c>
      <c r="N2964" s="21">
        <f>E2964-G2964</f>
        <v>775.41</v>
      </c>
      <c r="O2964" s="19">
        <f>M2964-B2964</f>
        <v>1</v>
      </c>
    </row>
    <row r="2965" spans="1:15">
      <c r="A2965" s="1">
        <v>16321</v>
      </c>
      <c r="B2965" s="20">
        <v>42643</v>
      </c>
      <c r="C2965" s="1" t="s">
        <v>61</v>
      </c>
      <c r="D2965" s="1">
        <v>50</v>
      </c>
      <c r="E2965" s="1">
        <v>7657.52</v>
      </c>
      <c r="F2965" s="1" t="s">
        <v>51</v>
      </c>
      <c r="G2965" s="1">
        <v>21.4</v>
      </c>
      <c r="H2965" s="1" t="s">
        <v>99</v>
      </c>
      <c r="I2965" s="1" t="s">
        <v>53</v>
      </c>
      <c r="J2965" s="1" t="s">
        <v>54</v>
      </c>
      <c r="K2965" s="1" t="s">
        <v>82</v>
      </c>
      <c r="L2965" s="1" t="s">
        <v>56</v>
      </c>
      <c r="M2965" s="20">
        <v>42645</v>
      </c>
      <c r="N2965" s="21">
        <f>E2965-G2965</f>
        <v>7636.1200000000008</v>
      </c>
      <c r="O2965" s="19">
        <f>M2965-B2965</f>
        <v>2</v>
      </c>
    </row>
    <row r="2966" spans="1:15">
      <c r="A2966" s="1">
        <v>14115</v>
      </c>
      <c r="B2966" s="20">
        <v>42595</v>
      </c>
      <c r="C2966" s="1" t="s">
        <v>61</v>
      </c>
      <c r="D2966" s="1">
        <v>24</v>
      </c>
      <c r="E2966" s="1">
        <v>169.89</v>
      </c>
      <c r="F2966" s="1" t="s">
        <v>51</v>
      </c>
      <c r="G2966" s="1">
        <v>5.8</v>
      </c>
      <c r="H2966" s="1" t="s">
        <v>52</v>
      </c>
      <c r="I2966" s="1" t="s">
        <v>63</v>
      </c>
      <c r="J2966" s="1" t="s">
        <v>79</v>
      </c>
      <c r="K2966" s="1" t="s">
        <v>87</v>
      </c>
      <c r="L2966" s="1" t="s">
        <v>56</v>
      </c>
      <c r="M2966" s="20">
        <v>42597</v>
      </c>
      <c r="N2966" s="21">
        <f>E2966-G2966</f>
        <v>164.08999999999997</v>
      </c>
      <c r="O2966" s="19">
        <f>M2966-B2966</f>
        <v>2</v>
      </c>
    </row>
    <row r="2967" spans="1:15">
      <c r="A2967" s="1">
        <v>12292</v>
      </c>
      <c r="B2967" s="20">
        <v>43618</v>
      </c>
      <c r="C2967" s="1" t="s">
        <v>61</v>
      </c>
      <c r="D2967" s="1">
        <v>32</v>
      </c>
      <c r="E2967" s="1">
        <v>881.94</v>
      </c>
      <c r="F2967" s="1" t="s">
        <v>51</v>
      </c>
      <c r="G2967" s="1">
        <v>6.3</v>
      </c>
      <c r="H2967" s="1" t="s">
        <v>99</v>
      </c>
      <c r="I2967" s="1" t="s">
        <v>63</v>
      </c>
      <c r="J2967" s="1" t="s">
        <v>64</v>
      </c>
      <c r="K2967" s="1" t="s">
        <v>71</v>
      </c>
      <c r="L2967" s="1" t="s">
        <v>56</v>
      </c>
      <c r="M2967" s="20">
        <v>43618</v>
      </c>
      <c r="N2967" s="21">
        <f>E2967-G2967</f>
        <v>875.6400000000001</v>
      </c>
      <c r="O2967" s="19">
        <f>M2967-B2967</f>
        <v>0</v>
      </c>
    </row>
    <row r="2968" spans="1:15">
      <c r="A2968" s="1">
        <v>58854</v>
      </c>
      <c r="B2968" s="20">
        <v>42848</v>
      </c>
      <c r="C2968" s="1" t="s">
        <v>50</v>
      </c>
      <c r="D2968" s="1">
        <v>35</v>
      </c>
      <c r="E2968" s="1">
        <v>6560.0630000000001</v>
      </c>
      <c r="F2968" s="1" t="s">
        <v>77</v>
      </c>
      <c r="G2968" s="1">
        <v>38.4</v>
      </c>
      <c r="H2968" s="1" t="s">
        <v>78</v>
      </c>
      <c r="I2968" s="1" t="s">
        <v>53</v>
      </c>
      <c r="J2968" s="1" t="s">
        <v>79</v>
      </c>
      <c r="K2968" s="1" t="s">
        <v>128</v>
      </c>
      <c r="L2968" s="1" t="s">
        <v>115</v>
      </c>
      <c r="M2968" s="20">
        <v>42849</v>
      </c>
      <c r="N2968" s="21">
        <f>E2968-G2968</f>
        <v>6521.6630000000005</v>
      </c>
      <c r="O2968" s="19">
        <f>M2968-B2968</f>
        <v>1</v>
      </c>
    </row>
    <row r="2969" spans="1:15">
      <c r="A2969" s="1">
        <v>14406</v>
      </c>
      <c r="B2969" s="20">
        <v>42801</v>
      </c>
      <c r="C2969" s="1" t="s">
        <v>92</v>
      </c>
      <c r="D2969" s="1">
        <v>37</v>
      </c>
      <c r="E2969" s="1">
        <v>6003.6</v>
      </c>
      <c r="F2969" s="1" t="s">
        <v>51</v>
      </c>
      <c r="G2969" s="1">
        <v>15</v>
      </c>
      <c r="H2969" s="1" t="s">
        <v>86</v>
      </c>
      <c r="I2969" s="1" t="s">
        <v>53</v>
      </c>
      <c r="J2969" s="1" t="s">
        <v>64</v>
      </c>
      <c r="K2969" s="1" t="s">
        <v>97</v>
      </c>
      <c r="L2969" s="1" t="s">
        <v>66</v>
      </c>
      <c r="M2969" s="20">
        <v>42803</v>
      </c>
      <c r="N2969" s="21">
        <f>E2969-G2969</f>
        <v>5988.6</v>
      </c>
      <c r="O2969" s="19">
        <f>M2969-B2969</f>
        <v>2</v>
      </c>
    </row>
    <row r="2970" spans="1:15">
      <c r="A2970" s="1">
        <v>14240</v>
      </c>
      <c r="B2970" s="20">
        <v>43512</v>
      </c>
      <c r="C2970" s="1" t="s">
        <v>57</v>
      </c>
      <c r="D2970" s="1">
        <v>24</v>
      </c>
      <c r="E2970" s="1">
        <v>73.7</v>
      </c>
      <c r="F2970" s="1" t="s">
        <v>51</v>
      </c>
      <c r="G2970" s="1">
        <v>1.6</v>
      </c>
      <c r="H2970" s="1" t="s">
        <v>73</v>
      </c>
      <c r="I2970" s="1" t="s">
        <v>53</v>
      </c>
      <c r="J2970" s="1" t="s">
        <v>54</v>
      </c>
      <c r="K2970" s="1" t="s">
        <v>55</v>
      </c>
      <c r="L2970" s="1" t="s">
        <v>56</v>
      </c>
      <c r="M2970" s="20">
        <v>43513</v>
      </c>
      <c r="N2970" s="21">
        <f>E2970-G2970</f>
        <v>72.100000000000009</v>
      </c>
      <c r="O2970" s="19">
        <f>M2970-B2970</f>
        <v>1</v>
      </c>
    </row>
    <row r="2971" spans="1:15">
      <c r="A2971" s="1">
        <v>55398</v>
      </c>
      <c r="B2971" s="20">
        <v>42754</v>
      </c>
      <c r="C2971" s="1" t="s">
        <v>92</v>
      </c>
      <c r="D2971" s="1">
        <v>21</v>
      </c>
      <c r="E2971" s="1">
        <v>49.67</v>
      </c>
      <c r="F2971" s="1" t="s">
        <v>51</v>
      </c>
      <c r="G2971" s="1">
        <v>0.7</v>
      </c>
      <c r="H2971" s="1" t="s">
        <v>52</v>
      </c>
      <c r="I2971" s="1" t="s">
        <v>74</v>
      </c>
      <c r="J2971" s="1" t="s">
        <v>54</v>
      </c>
      <c r="K2971" s="1" t="s">
        <v>100</v>
      </c>
      <c r="L2971" s="1" t="s">
        <v>76</v>
      </c>
      <c r="M2971" s="20">
        <v>42755</v>
      </c>
      <c r="N2971" s="21">
        <f>E2971-G2971</f>
        <v>48.97</v>
      </c>
      <c r="O2971" s="19">
        <f>M2971-B2971</f>
        <v>1</v>
      </c>
    </row>
    <row r="2972" spans="1:15">
      <c r="A2972" s="1">
        <v>22182</v>
      </c>
      <c r="B2972" s="20">
        <v>43713</v>
      </c>
      <c r="C2972" s="1" t="s">
        <v>92</v>
      </c>
      <c r="D2972" s="1">
        <v>48</v>
      </c>
      <c r="E2972" s="1">
        <v>2430.3658999999998</v>
      </c>
      <c r="F2972" s="1" t="s">
        <v>69</v>
      </c>
      <c r="G2972" s="1">
        <v>11</v>
      </c>
      <c r="H2972" s="1" t="s">
        <v>91</v>
      </c>
      <c r="I2972" s="1" t="s">
        <v>74</v>
      </c>
      <c r="J2972" s="1" t="s">
        <v>79</v>
      </c>
      <c r="K2972" s="1" t="s">
        <v>87</v>
      </c>
      <c r="L2972" s="1" t="s">
        <v>104</v>
      </c>
      <c r="M2972" s="20">
        <v>43715</v>
      </c>
      <c r="N2972" s="21">
        <f>E2972-G2972</f>
        <v>2419.3658999999998</v>
      </c>
      <c r="O2972" s="19">
        <f>M2972-B2972</f>
        <v>2</v>
      </c>
    </row>
    <row r="2973" spans="1:15">
      <c r="A2973" s="1">
        <v>2656</v>
      </c>
      <c r="B2973" s="20">
        <v>42857</v>
      </c>
      <c r="C2973" s="1" t="s">
        <v>50</v>
      </c>
      <c r="D2973" s="1">
        <v>29</v>
      </c>
      <c r="E2973" s="1">
        <v>977.35</v>
      </c>
      <c r="F2973" s="1" t="s">
        <v>51</v>
      </c>
      <c r="G2973" s="1">
        <v>1.3</v>
      </c>
      <c r="H2973" s="1" t="s">
        <v>86</v>
      </c>
      <c r="I2973" s="1" t="s">
        <v>63</v>
      </c>
      <c r="J2973" s="1" t="s">
        <v>64</v>
      </c>
      <c r="K2973" s="1" t="s">
        <v>65</v>
      </c>
      <c r="L2973" s="1" t="s">
        <v>90</v>
      </c>
      <c r="M2973" s="20">
        <v>42859</v>
      </c>
      <c r="N2973" s="21">
        <f>E2973-G2973</f>
        <v>976.05000000000007</v>
      </c>
      <c r="O2973" s="19">
        <f>M2973-B2973</f>
        <v>2</v>
      </c>
    </row>
    <row r="2974" spans="1:15">
      <c r="A2974" s="1">
        <v>58371</v>
      </c>
      <c r="B2974" s="20">
        <v>42865</v>
      </c>
      <c r="C2974" s="1" t="s">
        <v>92</v>
      </c>
      <c r="D2974" s="1">
        <v>5</v>
      </c>
      <c r="E2974" s="1">
        <v>2319.8135000000002</v>
      </c>
      <c r="F2974" s="1" t="s">
        <v>51</v>
      </c>
      <c r="G2974" s="1">
        <v>21.4</v>
      </c>
      <c r="H2974" s="1" t="s">
        <v>73</v>
      </c>
      <c r="I2974" s="1" t="s">
        <v>63</v>
      </c>
      <c r="J2974" s="1" t="s">
        <v>54</v>
      </c>
      <c r="K2974" s="1" t="s">
        <v>55</v>
      </c>
      <c r="L2974" s="1" t="s">
        <v>56</v>
      </c>
      <c r="M2974" s="20">
        <v>42867</v>
      </c>
      <c r="N2974" s="21">
        <f>E2974-G2974</f>
        <v>2298.4135000000001</v>
      </c>
      <c r="O2974" s="19">
        <f>M2974-B2974</f>
        <v>2</v>
      </c>
    </row>
    <row r="2975" spans="1:15">
      <c r="A2975" s="1">
        <v>54977</v>
      </c>
      <c r="B2975" s="20">
        <v>43290</v>
      </c>
      <c r="C2975" s="1" t="s">
        <v>85</v>
      </c>
      <c r="D2975" s="1">
        <v>12</v>
      </c>
      <c r="E2975" s="1">
        <v>69.3</v>
      </c>
      <c r="F2975" s="1" t="s">
        <v>51</v>
      </c>
      <c r="G2975" s="1">
        <v>1.1000000000000001</v>
      </c>
      <c r="H2975" s="1" t="s">
        <v>73</v>
      </c>
      <c r="I2975" s="1" t="s">
        <v>70</v>
      </c>
      <c r="J2975" s="1" t="s">
        <v>54</v>
      </c>
      <c r="K2975" s="1" t="s">
        <v>100</v>
      </c>
      <c r="L2975" s="1" t="s">
        <v>76</v>
      </c>
      <c r="M2975" s="20">
        <v>43295</v>
      </c>
      <c r="N2975" s="21">
        <f>E2975-G2975</f>
        <v>68.2</v>
      </c>
      <c r="O2975" s="19">
        <f>M2975-B2975</f>
        <v>5</v>
      </c>
    </row>
    <row r="2976" spans="1:15">
      <c r="A2976" s="1">
        <v>34976</v>
      </c>
      <c r="B2976" s="20">
        <v>43793</v>
      </c>
      <c r="C2976" s="1" t="s">
        <v>92</v>
      </c>
      <c r="D2976" s="1">
        <v>45</v>
      </c>
      <c r="E2976" s="1">
        <v>4788.25</v>
      </c>
      <c r="F2976" s="1" t="s">
        <v>77</v>
      </c>
      <c r="G2976" s="1">
        <v>79.599999999999994</v>
      </c>
      <c r="H2976" s="1" t="s">
        <v>88</v>
      </c>
      <c r="I2976" s="1" t="s">
        <v>70</v>
      </c>
      <c r="J2976" s="1" t="s">
        <v>79</v>
      </c>
      <c r="K2976" s="1" t="s">
        <v>80</v>
      </c>
      <c r="L2976" s="1" t="s">
        <v>81</v>
      </c>
      <c r="M2976" s="20">
        <v>43795</v>
      </c>
      <c r="N2976" s="21">
        <f>E2976-G2976</f>
        <v>4708.6499999999996</v>
      </c>
      <c r="O2976" s="19">
        <f>M2976-B2976</f>
        <v>2</v>
      </c>
    </row>
    <row r="2977" spans="1:15">
      <c r="A2977" s="1">
        <v>4034</v>
      </c>
      <c r="B2977" s="20">
        <v>43051</v>
      </c>
      <c r="C2977" s="1" t="s">
        <v>61</v>
      </c>
      <c r="D2977" s="1">
        <v>37</v>
      </c>
      <c r="E2977" s="1">
        <v>6123.87</v>
      </c>
      <c r="F2977" s="1" t="s">
        <v>77</v>
      </c>
      <c r="G2977" s="1">
        <v>55.6</v>
      </c>
      <c r="H2977" s="1" t="s">
        <v>99</v>
      </c>
      <c r="I2977" s="1" t="s">
        <v>74</v>
      </c>
      <c r="J2977" s="1" t="s">
        <v>79</v>
      </c>
      <c r="K2977" s="1" t="s">
        <v>114</v>
      </c>
      <c r="L2977" s="1" t="s">
        <v>115</v>
      </c>
      <c r="M2977" s="20">
        <v>43052</v>
      </c>
      <c r="N2977" s="21">
        <f>E2977-G2977</f>
        <v>6068.2699999999995</v>
      </c>
      <c r="O2977" s="19">
        <f>M2977-B2977</f>
        <v>1</v>
      </c>
    </row>
    <row r="2978" spans="1:15">
      <c r="A2978" s="1">
        <v>6850</v>
      </c>
      <c r="B2978" s="20">
        <v>42776</v>
      </c>
      <c r="C2978" s="1" t="s">
        <v>57</v>
      </c>
      <c r="D2978" s="1">
        <v>34</v>
      </c>
      <c r="E2978" s="1">
        <v>2275.59</v>
      </c>
      <c r="F2978" s="1" t="s">
        <v>51</v>
      </c>
      <c r="G2978" s="1">
        <v>7.4</v>
      </c>
      <c r="H2978" s="1" t="s">
        <v>88</v>
      </c>
      <c r="I2978" s="1" t="s">
        <v>53</v>
      </c>
      <c r="J2978" s="1" t="s">
        <v>54</v>
      </c>
      <c r="K2978" s="1" t="s">
        <v>82</v>
      </c>
      <c r="L2978" s="1" t="s">
        <v>56</v>
      </c>
      <c r="M2978" s="20">
        <v>42778</v>
      </c>
      <c r="N2978" s="21">
        <f>E2978-G2978</f>
        <v>2268.19</v>
      </c>
      <c r="O2978" s="19">
        <f>M2978-B2978</f>
        <v>2</v>
      </c>
    </row>
    <row r="2979" spans="1:15">
      <c r="A2979" s="1">
        <v>39652</v>
      </c>
      <c r="B2979" s="20">
        <v>43589</v>
      </c>
      <c r="C2979" s="1" t="s">
        <v>85</v>
      </c>
      <c r="D2979" s="1">
        <v>4</v>
      </c>
      <c r="E2979" s="1">
        <v>712.37</v>
      </c>
      <c r="F2979" s="1" t="s">
        <v>51</v>
      </c>
      <c r="G2979" s="1">
        <v>9.6</v>
      </c>
      <c r="H2979" s="1" t="s">
        <v>88</v>
      </c>
      <c r="I2979" s="1" t="s">
        <v>63</v>
      </c>
      <c r="J2979" s="1" t="s">
        <v>64</v>
      </c>
      <c r="K2979" s="1" t="s">
        <v>65</v>
      </c>
      <c r="L2979" s="1" t="s">
        <v>56</v>
      </c>
      <c r="M2979" s="20">
        <v>43594</v>
      </c>
      <c r="N2979" s="21">
        <f>E2979-G2979</f>
        <v>702.77</v>
      </c>
      <c r="O2979" s="19">
        <f>M2979-B2979</f>
        <v>5</v>
      </c>
    </row>
    <row r="2980" spans="1:15">
      <c r="A2980" s="1">
        <v>4769</v>
      </c>
      <c r="B2980" s="20">
        <v>43202</v>
      </c>
      <c r="C2980" s="1" t="s">
        <v>61</v>
      </c>
      <c r="D2980" s="1">
        <v>41</v>
      </c>
      <c r="E2980" s="1">
        <v>125.62</v>
      </c>
      <c r="F2980" s="1" t="s">
        <v>51</v>
      </c>
      <c r="G2980" s="1">
        <v>0.5</v>
      </c>
      <c r="H2980" s="1" t="s">
        <v>78</v>
      </c>
      <c r="I2980" s="1" t="s">
        <v>70</v>
      </c>
      <c r="J2980" s="1" t="s">
        <v>54</v>
      </c>
      <c r="K2980" s="1" t="s">
        <v>58</v>
      </c>
      <c r="L2980" s="1" t="s">
        <v>56</v>
      </c>
      <c r="M2980" s="20">
        <v>43203</v>
      </c>
      <c r="N2980" s="21">
        <f>E2980-G2980</f>
        <v>125.12</v>
      </c>
      <c r="O2980" s="19">
        <f>M2980-B2980</f>
        <v>1</v>
      </c>
    </row>
    <row r="2981" spans="1:15">
      <c r="A2981" s="1">
        <v>10629</v>
      </c>
      <c r="B2981" s="20">
        <v>42623</v>
      </c>
      <c r="C2981" s="1" t="s">
        <v>50</v>
      </c>
      <c r="D2981" s="1">
        <v>14</v>
      </c>
      <c r="E2981" s="1">
        <v>105.2559</v>
      </c>
      <c r="F2981" s="1" t="s">
        <v>69</v>
      </c>
      <c r="G2981" s="1">
        <v>9.8000000000000007</v>
      </c>
      <c r="H2981" s="1" t="s">
        <v>78</v>
      </c>
      <c r="I2981" s="1" t="s">
        <v>53</v>
      </c>
      <c r="J2981" s="1" t="s">
        <v>54</v>
      </c>
      <c r="K2981" s="1" t="s">
        <v>101</v>
      </c>
      <c r="L2981" s="1" t="s">
        <v>56</v>
      </c>
      <c r="M2981" s="20">
        <v>42625</v>
      </c>
      <c r="N2981" s="21">
        <f>E2981-G2981</f>
        <v>95.4559</v>
      </c>
      <c r="O2981" s="19">
        <f>M2981-B2981</f>
        <v>2</v>
      </c>
    </row>
    <row r="2982" spans="1:15">
      <c r="A2982" s="1">
        <v>41766</v>
      </c>
      <c r="B2982" s="20">
        <v>43719</v>
      </c>
      <c r="C2982" s="1" t="s">
        <v>50</v>
      </c>
      <c r="D2982" s="1">
        <v>7</v>
      </c>
      <c r="E2982" s="1">
        <v>292.56</v>
      </c>
      <c r="F2982" s="1" t="s">
        <v>51</v>
      </c>
      <c r="G2982" s="1">
        <v>15.8</v>
      </c>
      <c r="H2982" s="1" t="s">
        <v>86</v>
      </c>
      <c r="I2982" s="1" t="s">
        <v>53</v>
      </c>
      <c r="J2982" s="1" t="s">
        <v>54</v>
      </c>
      <c r="K2982" s="1" t="s">
        <v>55</v>
      </c>
      <c r="L2982" s="1" t="s">
        <v>56</v>
      </c>
      <c r="M2982" s="20">
        <v>43720</v>
      </c>
      <c r="N2982" s="21">
        <f>E2982-G2982</f>
        <v>276.76</v>
      </c>
      <c r="O2982" s="19">
        <f>M2982-B2982</f>
        <v>1</v>
      </c>
    </row>
    <row r="2983" spans="1:15">
      <c r="A2983" s="1">
        <v>47584</v>
      </c>
      <c r="B2983" s="20">
        <v>42942</v>
      </c>
      <c r="C2983" s="1" t="s">
        <v>50</v>
      </c>
      <c r="D2983" s="1">
        <v>43</v>
      </c>
      <c r="E2983" s="1">
        <v>80.239999999999995</v>
      </c>
      <c r="F2983" s="1" t="s">
        <v>51</v>
      </c>
      <c r="G2983" s="1">
        <v>0.9</v>
      </c>
      <c r="H2983" s="1" t="s">
        <v>73</v>
      </c>
      <c r="I2983" s="1" t="s">
        <v>70</v>
      </c>
      <c r="J2983" s="1" t="s">
        <v>54</v>
      </c>
      <c r="K2983" s="1" t="s">
        <v>100</v>
      </c>
      <c r="L2983" s="1" t="s">
        <v>76</v>
      </c>
      <c r="M2983" s="20">
        <v>42943</v>
      </c>
      <c r="N2983" s="21">
        <f>E2983-G2983</f>
        <v>79.339999999999989</v>
      </c>
      <c r="O2983" s="19">
        <f>M2983-B2983</f>
        <v>1</v>
      </c>
    </row>
    <row r="2984" spans="1:15">
      <c r="A2984" s="1">
        <v>55492</v>
      </c>
      <c r="B2984" s="20">
        <v>43361</v>
      </c>
      <c r="C2984" s="1" t="s">
        <v>50</v>
      </c>
      <c r="D2984" s="1">
        <v>10</v>
      </c>
      <c r="E2984" s="1">
        <v>1202.94</v>
      </c>
      <c r="F2984" s="1" t="s">
        <v>69</v>
      </c>
      <c r="G2984" s="1">
        <v>8.1999999999999993</v>
      </c>
      <c r="H2984" s="1" t="s">
        <v>78</v>
      </c>
      <c r="I2984" s="1" t="s">
        <v>53</v>
      </c>
      <c r="J2984" s="1" t="s">
        <v>64</v>
      </c>
      <c r="K2984" s="1" t="s">
        <v>65</v>
      </c>
      <c r="L2984" s="1" t="s">
        <v>56</v>
      </c>
      <c r="M2984" s="20">
        <v>43363</v>
      </c>
      <c r="N2984" s="21">
        <f>E2984-G2984</f>
        <v>1194.74</v>
      </c>
      <c r="O2984" s="19">
        <f>M2984-B2984</f>
        <v>2</v>
      </c>
    </row>
    <row r="2985" spans="1:15">
      <c r="A2985" s="1">
        <v>17702</v>
      </c>
      <c r="B2985" s="20">
        <v>43568</v>
      </c>
      <c r="C2985" s="1" t="s">
        <v>57</v>
      </c>
      <c r="D2985" s="1">
        <v>9</v>
      </c>
      <c r="E2985" s="1">
        <v>283.14999999999998</v>
      </c>
      <c r="F2985" s="1" t="s">
        <v>69</v>
      </c>
      <c r="G2985" s="1">
        <v>4.3</v>
      </c>
      <c r="H2985" s="1" t="s">
        <v>73</v>
      </c>
      <c r="I2985" s="1" t="s">
        <v>70</v>
      </c>
      <c r="J2985" s="1" t="s">
        <v>64</v>
      </c>
      <c r="K2985" s="1" t="s">
        <v>71</v>
      </c>
      <c r="L2985" s="1" t="s">
        <v>56</v>
      </c>
      <c r="M2985" s="20">
        <v>43568</v>
      </c>
      <c r="N2985" s="21">
        <f>E2985-G2985</f>
        <v>278.84999999999997</v>
      </c>
      <c r="O2985" s="19">
        <f>M2985-B2985</f>
        <v>0</v>
      </c>
    </row>
    <row r="2986" spans="1:15">
      <c r="A2986" s="1">
        <v>4416</v>
      </c>
      <c r="B2986" s="20">
        <v>43645</v>
      </c>
      <c r="C2986" s="1" t="s">
        <v>85</v>
      </c>
      <c r="D2986" s="1">
        <v>46</v>
      </c>
      <c r="E2986" s="1">
        <v>7962.18</v>
      </c>
      <c r="F2986" s="1" t="s">
        <v>51</v>
      </c>
      <c r="G2986" s="1">
        <v>21.4</v>
      </c>
      <c r="H2986" s="1" t="s">
        <v>119</v>
      </c>
      <c r="I2986" s="1" t="s">
        <v>53</v>
      </c>
      <c r="J2986" s="1" t="s">
        <v>54</v>
      </c>
      <c r="K2986" s="1" t="s">
        <v>55</v>
      </c>
      <c r="L2986" s="1" t="s">
        <v>56</v>
      </c>
      <c r="M2986" s="20">
        <v>43649</v>
      </c>
      <c r="N2986" s="21">
        <f>E2986-G2986</f>
        <v>7940.7800000000007</v>
      </c>
      <c r="O2986" s="19">
        <f>M2986-B2986</f>
        <v>4</v>
      </c>
    </row>
    <row r="2987" spans="1:15">
      <c r="A2987" s="1">
        <v>49062</v>
      </c>
      <c r="B2987" s="20">
        <v>43566</v>
      </c>
      <c r="C2987" s="1" t="s">
        <v>85</v>
      </c>
      <c r="D2987" s="1">
        <v>33</v>
      </c>
      <c r="E2987" s="1">
        <v>110.55</v>
      </c>
      <c r="F2987" s="1" t="s">
        <v>51</v>
      </c>
      <c r="G2987" s="1">
        <v>2.2000000000000002</v>
      </c>
      <c r="H2987" s="1" t="s">
        <v>99</v>
      </c>
      <c r="I2987" s="1" t="s">
        <v>70</v>
      </c>
      <c r="J2987" s="1" t="s">
        <v>54</v>
      </c>
      <c r="K2987" s="1" t="s">
        <v>100</v>
      </c>
      <c r="L2987" s="1" t="s">
        <v>76</v>
      </c>
      <c r="M2987" s="20">
        <v>43573</v>
      </c>
      <c r="N2987" s="21">
        <f>E2987-G2987</f>
        <v>108.35</v>
      </c>
      <c r="O2987" s="19">
        <f>M2987-B2987</f>
        <v>7</v>
      </c>
    </row>
    <row r="2988" spans="1:15">
      <c r="A2988" s="1">
        <v>22916</v>
      </c>
      <c r="B2988" s="20">
        <v>43497</v>
      </c>
      <c r="C2988" s="1" t="s">
        <v>92</v>
      </c>
      <c r="D2988" s="1">
        <v>18</v>
      </c>
      <c r="E2988" s="1">
        <v>130.56</v>
      </c>
      <c r="F2988" s="1" t="s">
        <v>51</v>
      </c>
      <c r="G2988" s="1">
        <v>10.8</v>
      </c>
      <c r="H2988" s="1" t="s">
        <v>52</v>
      </c>
      <c r="I2988" s="1" t="s">
        <v>53</v>
      </c>
      <c r="J2988" s="1" t="s">
        <v>54</v>
      </c>
      <c r="K2988" s="1" t="s">
        <v>101</v>
      </c>
      <c r="L2988" s="1" t="s">
        <v>56</v>
      </c>
      <c r="M2988" s="20">
        <v>43498</v>
      </c>
      <c r="N2988" s="21">
        <f>E2988-G2988</f>
        <v>119.76</v>
      </c>
      <c r="O2988" s="19">
        <f>M2988-B2988</f>
        <v>1</v>
      </c>
    </row>
    <row r="2989" spans="1:15">
      <c r="A2989" s="1">
        <v>25824</v>
      </c>
      <c r="B2989" s="20">
        <v>42616</v>
      </c>
      <c r="C2989" s="1" t="s">
        <v>92</v>
      </c>
      <c r="D2989" s="1">
        <v>5</v>
      </c>
      <c r="E2989" s="1">
        <v>27.04</v>
      </c>
      <c r="F2989" s="1" t="s">
        <v>51</v>
      </c>
      <c r="G2989" s="1">
        <v>5.5</v>
      </c>
      <c r="H2989" s="1" t="s">
        <v>88</v>
      </c>
      <c r="I2989" s="1" t="s">
        <v>53</v>
      </c>
      <c r="J2989" s="1" t="s">
        <v>54</v>
      </c>
      <c r="K2989" s="1" t="s">
        <v>98</v>
      </c>
      <c r="L2989" s="1" t="s">
        <v>56</v>
      </c>
      <c r="M2989" s="20">
        <v>42617</v>
      </c>
      <c r="N2989" s="21">
        <f>E2989-G2989</f>
        <v>21.54</v>
      </c>
      <c r="O2989" s="19">
        <f>M2989-B2989</f>
        <v>1</v>
      </c>
    </row>
    <row r="2990" spans="1:15">
      <c r="A2990" s="1">
        <v>56514</v>
      </c>
      <c r="B2990" s="20">
        <v>43506</v>
      </c>
      <c r="C2990" s="1" t="s">
        <v>85</v>
      </c>
      <c r="D2990" s="1">
        <v>35</v>
      </c>
      <c r="E2990" s="1">
        <v>199.97</v>
      </c>
      <c r="F2990" s="1" t="s">
        <v>51</v>
      </c>
      <c r="G2990" s="1">
        <v>8.1</v>
      </c>
      <c r="H2990" s="1" t="s">
        <v>78</v>
      </c>
      <c r="I2990" s="1" t="s">
        <v>53</v>
      </c>
      <c r="J2990" s="1" t="s">
        <v>54</v>
      </c>
      <c r="K2990" s="1" t="s">
        <v>101</v>
      </c>
      <c r="L2990" s="1" t="s">
        <v>56</v>
      </c>
      <c r="M2990" s="20">
        <v>43513</v>
      </c>
      <c r="N2990" s="21">
        <f>E2990-G2990</f>
        <v>191.87</v>
      </c>
      <c r="O2990" s="19">
        <f>M2990-B2990</f>
        <v>7</v>
      </c>
    </row>
    <row r="2991" spans="1:15">
      <c r="A2991" s="1">
        <v>59776</v>
      </c>
      <c r="B2991" s="20">
        <v>42437</v>
      </c>
      <c r="C2991" s="1" t="s">
        <v>85</v>
      </c>
      <c r="D2991" s="1">
        <v>35</v>
      </c>
      <c r="E2991" s="1">
        <v>304.95999999999998</v>
      </c>
      <c r="F2991" s="1" t="s">
        <v>69</v>
      </c>
      <c r="G2991" s="1">
        <v>1.5</v>
      </c>
      <c r="H2991" s="1" t="s">
        <v>91</v>
      </c>
      <c r="I2991" s="1" t="s">
        <v>53</v>
      </c>
      <c r="J2991" s="1" t="s">
        <v>54</v>
      </c>
      <c r="K2991" s="1" t="s">
        <v>84</v>
      </c>
      <c r="L2991" s="1" t="s">
        <v>56</v>
      </c>
      <c r="M2991" s="20">
        <v>42441</v>
      </c>
      <c r="N2991" s="21">
        <f>E2991-G2991</f>
        <v>303.45999999999998</v>
      </c>
      <c r="O2991" s="19">
        <f>M2991-B2991</f>
        <v>4</v>
      </c>
    </row>
    <row r="2992" spans="1:15">
      <c r="A2992" s="1">
        <v>3973</v>
      </c>
      <c r="B2992" s="20">
        <v>43547</v>
      </c>
      <c r="C2992" s="1" t="s">
        <v>61</v>
      </c>
      <c r="D2992" s="1">
        <v>21</v>
      </c>
      <c r="E2992" s="1">
        <v>338.49</v>
      </c>
      <c r="F2992" s="1" t="s">
        <v>51</v>
      </c>
      <c r="G2992" s="1">
        <v>4</v>
      </c>
      <c r="H2992" s="1" t="s">
        <v>52</v>
      </c>
      <c r="I2992" s="1" t="s">
        <v>53</v>
      </c>
      <c r="J2992" s="1" t="s">
        <v>79</v>
      </c>
      <c r="K2992" s="1" t="s">
        <v>87</v>
      </c>
      <c r="L2992" s="1" t="s">
        <v>90</v>
      </c>
      <c r="M2992" s="20">
        <v>43549</v>
      </c>
      <c r="N2992" s="21">
        <f>E2992-G2992</f>
        <v>334.49</v>
      </c>
      <c r="O2992" s="19">
        <f>M2992-B2992</f>
        <v>2</v>
      </c>
    </row>
    <row r="2993" spans="1:15">
      <c r="A2993" s="1">
        <v>29255</v>
      </c>
      <c r="B2993" s="20">
        <v>43436</v>
      </c>
      <c r="C2993" s="1" t="s">
        <v>85</v>
      </c>
      <c r="D2993" s="1">
        <v>11</v>
      </c>
      <c r="E2993" s="1">
        <v>660.42</v>
      </c>
      <c r="F2993" s="1" t="s">
        <v>69</v>
      </c>
      <c r="G2993" s="1">
        <v>9.6</v>
      </c>
      <c r="H2993" s="1" t="s">
        <v>52</v>
      </c>
      <c r="I2993" s="1" t="s">
        <v>63</v>
      </c>
      <c r="J2993" s="1" t="s">
        <v>64</v>
      </c>
      <c r="K2993" s="1" t="s">
        <v>65</v>
      </c>
      <c r="L2993" s="1" t="s">
        <v>56</v>
      </c>
      <c r="M2993" s="20">
        <v>43440</v>
      </c>
      <c r="N2993" s="21">
        <f>E2993-G2993</f>
        <v>650.81999999999994</v>
      </c>
      <c r="O2993" s="19">
        <f>M2993-B2993</f>
        <v>4</v>
      </c>
    </row>
    <row r="2994" spans="1:15">
      <c r="A2994" s="1">
        <v>5891</v>
      </c>
      <c r="B2994" s="20">
        <v>43827</v>
      </c>
      <c r="C2994" s="1" t="s">
        <v>92</v>
      </c>
      <c r="D2994" s="1">
        <v>2</v>
      </c>
      <c r="E2994" s="1">
        <v>47.56</v>
      </c>
      <c r="F2994" s="1" t="s">
        <v>51</v>
      </c>
      <c r="G2994" s="1">
        <v>1.6</v>
      </c>
      <c r="H2994" s="1" t="s">
        <v>73</v>
      </c>
      <c r="I2994" s="1" t="s">
        <v>70</v>
      </c>
      <c r="J2994" s="1" t="s">
        <v>54</v>
      </c>
      <c r="K2994" s="1" t="s">
        <v>55</v>
      </c>
      <c r="L2994" s="1" t="s">
        <v>56</v>
      </c>
      <c r="M2994" s="20">
        <v>43829</v>
      </c>
      <c r="N2994" s="21">
        <f>E2994-G2994</f>
        <v>45.96</v>
      </c>
      <c r="O2994" s="19">
        <f>M2994-B2994</f>
        <v>2</v>
      </c>
    </row>
    <row r="2995" spans="1:15">
      <c r="A2995" s="1">
        <v>35360</v>
      </c>
      <c r="B2995" s="20">
        <v>43207</v>
      </c>
      <c r="C2995" s="1" t="s">
        <v>50</v>
      </c>
      <c r="D2995" s="1">
        <v>4</v>
      </c>
      <c r="E2995" s="1">
        <v>43.93</v>
      </c>
      <c r="F2995" s="1" t="s">
        <v>51</v>
      </c>
      <c r="G2995" s="1">
        <v>6.7</v>
      </c>
      <c r="H2995" s="1" t="s">
        <v>78</v>
      </c>
      <c r="I2995" s="1" t="s">
        <v>53</v>
      </c>
      <c r="J2995" s="1" t="s">
        <v>54</v>
      </c>
      <c r="K2995" s="1" t="s">
        <v>55</v>
      </c>
      <c r="L2995" s="1" t="s">
        <v>56</v>
      </c>
      <c r="M2995" s="20">
        <v>43209</v>
      </c>
      <c r="N2995" s="21">
        <f>E2995-G2995</f>
        <v>37.229999999999997</v>
      </c>
      <c r="O2995" s="19">
        <f>M2995-B2995</f>
        <v>2</v>
      </c>
    </row>
    <row r="2996" spans="1:15">
      <c r="A2996" s="1">
        <v>10278</v>
      </c>
      <c r="B2996" s="20">
        <v>43354</v>
      </c>
      <c r="C2996" s="1" t="s">
        <v>85</v>
      </c>
      <c r="D2996" s="1">
        <v>25</v>
      </c>
      <c r="E2996" s="1">
        <v>2041.25</v>
      </c>
      <c r="F2996" s="1" t="s">
        <v>77</v>
      </c>
      <c r="G2996" s="1">
        <v>28.6</v>
      </c>
      <c r="H2996" s="1" t="s">
        <v>91</v>
      </c>
      <c r="I2996" s="1" t="s">
        <v>70</v>
      </c>
      <c r="J2996" s="1" t="s">
        <v>79</v>
      </c>
      <c r="K2996" s="1" t="s">
        <v>128</v>
      </c>
      <c r="L2996" s="1" t="s">
        <v>115</v>
      </c>
      <c r="M2996" s="20">
        <v>43361</v>
      </c>
      <c r="N2996" s="21">
        <f>E2996-G2996</f>
        <v>2012.65</v>
      </c>
      <c r="O2996" s="19">
        <f>M2996-B2996</f>
        <v>7</v>
      </c>
    </row>
    <row r="2997" spans="1:15">
      <c r="A2997" s="1">
        <v>47303</v>
      </c>
      <c r="B2997" s="20">
        <v>43438</v>
      </c>
      <c r="C2997" s="1" t="s">
        <v>92</v>
      </c>
      <c r="D2997" s="1">
        <v>45</v>
      </c>
      <c r="E2997" s="1">
        <v>330.54</v>
      </c>
      <c r="F2997" s="1" t="s">
        <v>69</v>
      </c>
      <c r="G2997" s="1">
        <v>7.9</v>
      </c>
      <c r="H2997" s="1" t="s">
        <v>52</v>
      </c>
      <c r="I2997" s="1" t="s">
        <v>53</v>
      </c>
      <c r="J2997" s="1" t="s">
        <v>54</v>
      </c>
      <c r="K2997" s="1" t="s">
        <v>101</v>
      </c>
      <c r="L2997" s="1" t="s">
        <v>56</v>
      </c>
      <c r="M2997" s="20">
        <v>43440</v>
      </c>
      <c r="N2997" s="21">
        <f>E2997-G2997</f>
        <v>322.64000000000004</v>
      </c>
      <c r="O2997" s="19">
        <f>M2997-B2997</f>
        <v>2</v>
      </c>
    </row>
    <row r="2998" spans="1:15">
      <c r="A2998" s="1">
        <v>17959</v>
      </c>
      <c r="B2998" s="20">
        <v>43717</v>
      </c>
      <c r="C2998" s="1" t="s">
        <v>92</v>
      </c>
      <c r="D2998" s="1">
        <v>28</v>
      </c>
      <c r="E2998" s="1">
        <v>1285.8</v>
      </c>
      <c r="F2998" s="1" t="s">
        <v>51</v>
      </c>
      <c r="G2998" s="1">
        <v>21.4</v>
      </c>
      <c r="H2998" s="1" t="s">
        <v>78</v>
      </c>
      <c r="I2998" s="1" t="s">
        <v>70</v>
      </c>
      <c r="J2998" s="1" t="s">
        <v>54</v>
      </c>
      <c r="K2998" s="1" t="s">
        <v>101</v>
      </c>
      <c r="L2998" s="1" t="s">
        <v>56</v>
      </c>
      <c r="M2998" s="20">
        <v>43720</v>
      </c>
      <c r="N2998" s="21">
        <f>E2998-G2998</f>
        <v>1264.3999999999999</v>
      </c>
      <c r="O2998" s="19">
        <f>M2998-B2998</f>
        <v>3</v>
      </c>
    </row>
    <row r="2999" spans="1:15">
      <c r="A2999" s="1">
        <v>30054</v>
      </c>
      <c r="B2999" s="20">
        <v>43709</v>
      </c>
      <c r="C2999" s="1" t="s">
        <v>61</v>
      </c>
      <c r="D2999" s="1">
        <v>33</v>
      </c>
      <c r="E2999" s="1">
        <v>332.97</v>
      </c>
      <c r="F2999" s="1" t="s">
        <v>51</v>
      </c>
      <c r="G2999" s="1">
        <v>5.3</v>
      </c>
      <c r="H2999" s="1" t="s">
        <v>52</v>
      </c>
      <c r="I2999" s="1" t="s">
        <v>53</v>
      </c>
      <c r="J2999" s="1" t="s">
        <v>79</v>
      </c>
      <c r="K2999" s="1" t="s">
        <v>87</v>
      </c>
      <c r="L2999" s="1" t="s">
        <v>56</v>
      </c>
      <c r="M2999" s="20">
        <v>43711</v>
      </c>
      <c r="N2999" s="21">
        <f>E2999-G2999</f>
        <v>327.67</v>
      </c>
      <c r="O2999" s="19">
        <f>M2999-B2999</f>
        <v>2</v>
      </c>
    </row>
    <row r="3000" spans="1:15">
      <c r="A3000" s="1">
        <v>58342</v>
      </c>
      <c r="B3000" s="20">
        <v>43190</v>
      </c>
      <c r="C3000" s="1" t="s">
        <v>57</v>
      </c>
      <c r="D3000" s="1">
        <v>40</v>
      </c>
      <c r="E3000" s="1">
        <v>1839.19</v>
      </c>
      <c r="F3000" s="1" t="s">
        <v>51</v>
      </c>
      <c r="G3000" s="1">
        <v>2.1</v>
      </c>
      <c r="H3000" s="1" t="s">
        <v>99</v>
      </c>
      <c r="I3000" s="1" t="s">
        <v>63</v>
      </c>
      <c r="J3000" s="1" t="s">
        <v>64</v>
      </c>
      <c r="K3000" s="1" t="s">
        <v>71</v>
      </c>
      <c r="L3000" s="1" t="s">
        <v>90</v>
      </c>
      <c r="M3000" s="20">
        <v>43190</v>
      </c>
      <c r="N3000" s="21">
        <f>E3000-G3000</f>
        <v>1837.0900000000001</v>
      </c>
      <c r="O3000" s="19">
        <f>M3000-B3000</f>
        <v>0</v>
      </c>
    </row>
    <row r="3001" spans="1:15">
      <c r="A3001" s="1">
        <v>12869</v>
      </c>
      <c r="B3001" s="20">
        <v>42394</v>
      </c>
      <c r="C3001" s="1" t="s">
        <v>61</v>
      </c>
      <c r="D3001" s="1">
        <v>15</v>
      </c>
      <c r="E3001" s="1">
        <v>1639.76</v>
      </c>
      <c r="F3001" s="1" t="s">
        <v>51</v>
      </c>
      <c r="G3001" s="1">
        <v>9.6</v>
      </c>
      <c r="H3001" s="1" t="s">
        <v>91</v>
      </c>
      <c r="I3001" s="1" t="s">
        <v>63</v>
      </c>
      <c r="J3001" s="1" t="s">
        <v>64</v>
      </c>
      <c r="K3001" s="1" t="s">
        <v>65</v>
      </c>
      <c r="L3001" s="1" t="s">
        <v>56</v>
      </c>
      <c r="M3001" s="20">
        <v>42397</v>
      </c>
      <c r="N3001" s="21">
        <f>E3001-G3001</f>
        <v>1630.16</v>
      </c>
      <c r="O3001" s="19">
        <f>M3001-B3001</f>
        <v>3</v>
      </c>
    </row>
    <row r="3002" spans="1:15">
      <c r="A3002" s="1">
        <v>54342</v>
      </c>
      <c r="B3002" s="20">
        <v>42528</v>
      </c>
      <c r="C3002" s="1" t="s">
        <v>85</v>
      </c>
      <c r="D3002" s="1">
        <v>35</v>
      </c>
      <c r="E3002" s="1">
        <v>3680.15</v>
      </c>
      <c r="F3002" s="1" t="s">
        <v>69</v>
      </c>
      <c r="G3002" s="1">
        <v>7.7</v>
      </c>
      <c r="H3002" s="1" t="s">
        <v>88</v>
      </c>
      <c r="I3002" s="1" t="s">
        <v>63</v>
      </c>
      <c r="J3002" s="1" t="s">
        <v>64</v>
      </c>
      <c r="K3002" s="1" t="s">
        <v>71</v>
      </c>
      <c r="L3002" s="1" t="s">
        <v>56</v>
      </c>
      <c r="M3002" s="20">
        <v>42528</v>
      </c>
      <c r="N3002" s="21">
        <f>E3002-G3002</f>
        <v>3672.4500000000003</v>
      </c>
      <c r="O3002" s="19">
        <f>M3002-B3002</f>
        <v>0</v>
      </c>
    </row>
    <row r="3003" spans="1:15">
      <c r="A3003" s="1">
        <v>58113</v>
      </c>
      <c r="B3003" s="20">
        <v>43496</v>
      </c>
      <c r="C3003" s="1" t="s">
        <v>57</v>
      </c>
      <c r="D3003" s="1">
        <v>48</v>
      </c>
      <c r="E3003" s="1">
        <v>388.1</v>
      </c>
      <c r="F3003" s="1" t="s">
        <v>51</v>
      </c>
      <c r="G3003" s="1">
        <v>6.6</v>
      </c>
      <c r="H3003" s="1" t="s">
        <v>52</v>
      </c>
      <c r="I3003" s="1" t="s">
        <v>74</v>
      </c>
      <c r="J3003" s="1" t="s">
        <v>54</v>
      </c>
      <c r="K3003" s="1" t="s">
        <v>55</v>
      </c>
      <c r="L3003" s="1" t="s">
        <v>56</v>
      </c>
      <c r="M3003" s="20">
        <v>43498</v>
      </c>
      <c r="N3003" s="21">
        <f>E3003-G3003</f>
        <v>381.5</v>
      </c>
      <c r="O3003" s="19">
        <f>M3003-B3003</f>
        <v>2</v>
      </c>
    </row>
    <row r="3004" spans="1:15">
      <c r="A3004" s="1">
        <v>58784</v>
      </c>
      <c r="B3004" s="20">
        <v>42387</v>
      </c>
      <c r="C3004" s="1" t="s">
        <v>92</v>
      </c>
      <c r="D3004" s="1">
        <v>17</v>
      </c>
      <c r="E3004" s="1">
        <v>298.27</v>
      </c>
      <c r="F3004" s="1" t="s">
        <v>51</v>
      </c>
      <c r="G3004" s="1">
        <v>19</v>
      </c>
      <c r="H3004" s="1" t="s">
        <v>91</v>
      </c>
      <c r="I3004" s="1" t="s">
        <v>53</v>
      </c>
      <c r="J3004" s="1" t="s">
        <v>54</v>
      </c>
      <c r="K3004" s="1" t="s">
        <v>82</v>
      </c>
      <c r="L3004" s="1" t="s">
        <v>56</v>
      </c>
      <c r="M3004" s="20">
        <v>42388</v>
      </c>
      <c r="N3004" s="21">
        <f>E3004-G3004</f>
        <v>279.27</v>
      </c>
      <c r="O3004" s="19">
        <f>M3004-B3004</f>
        <v>1</v>
      </c>
    </row>
    <row r="3005" spans="1:15">
      <c r="A3005" s="1">
        <v>39783</v>
      </c>
      <c r="B3005" s="20">
        <v>43728</v>
      </c>
      <c r="C3005" s="1" t="s">
        <v>61</v>
      </c>
      <c r="D3005" s="1">
        <v>31</v>
      </c>
      <c r="E3005" s="1">
        <v>316.69</v>
      </c>
      <c r="F3005" s="1" t="s">
        <v>51</v>
      </c>
      <c r="G3005" s="1">
        <v>6</v>
      </c>
      <c r="H3005" s="1" t="s">
        <v>73</v>
      </c>
      <c r="I3005" s="1" t="s">
        <v>53</v>
      </c>
      <c r="J3005" s="1" t="s">
        <v>54</v>
      </c>
      <c r="K3005" s="1" t="s">
        <v>55</v>
      </c>
      <c r="L3005" s="1" t="s">
        <v>56</v>
      </c>
      <c r="M3005" s="20">
        <v>43730</v>
      </c>
      <c r="N3005" s="21">
        <f>E3005-G3005</f>
        <v>310.69</v>
      </c>
      <c r="O3005" s="19">
        <f>M3005-B3005</f>
        <v>2</v>
      </c>
    </row>
    <row r="3006" spans="1:15">
      <c r="A3006" s="1">
        <v>42403</v>
      </c>
      <c r="B3006" s="20">
        <v>42540</v>
      </c>
      <c r="C3006" s="1" t="s">
        <v>61</v>
      </c>
      <c r="D3006" s="1">
        <v>47</v>
      </c>
      <c r="E3006" s="1">
        <v>129.68</v>
      </c>
      <c r="F3006" s="1" t="s">
        <v>51</v>
      </c>
      <c r="G3006" s="1">
        <v>1.3</v>
      </c>
      <c r="H3006" s="1" t="s">
        <v>91</v>
      </c>
      <c r="I3006" s="1" t="s">
        <v>74</v>
      </c>
      <c r="J3006" s="1" t="s">
        <v>54</v>
      </c>
      <c r="K3006" s="1" t="s">
        <v>100</v>
      </c>
      <c r="L3006" s="1" t="s">
        <v>76</v>
      </c>
      <c r="M3006" s="20">
        <v>42541</v>
      </c>
      <c r="N3006" s="21">
        <f>E3006-G3006</f>
        <v>128.38</v>
      </c>
      <c r="O3006" s="19">
        <f>M3006-B3006</f>
        <v>1</v>
      </c>
    </row>
    <row r="3007" spans="1:15">
      <c r="A3007" s="1">
        <v>43271</v>
      </c>
      <c r="B3007" s="20">
        <v>42796</v>
      </c>
      <c r="C3007" s="1" t="s">
        <v>92</v>
      </c>
      <c r="D3007" s="1">
        <v>2</v>
      </c>
      <c r="E3007" s="1">
        <v>8.2899999999999991</v>
      </c>
      <c r="F3007" s="1" t="s">
        <v>51</v>
      </c>
      <c r="G3007" s="1">
        <v>2.6</v>
      </c>
      <c r="H3007" s="1" t="s">
        <v>78</v>
      </c>
      <c r="I3007" s="1" t="s">
        <v>74</v>
      </c>
      <c r="J3007" s="1" t="s">
        <v>54</v>
      </c>
      <c r="K3007" s="1" t="s">
        <v>100</v>
      </c>
      <c r="L3007" s="1" t="s">
        <v>76</v>
      </c>
      <c r="M3007" s="20">
        <v>42797</v>
      </c>
      <c r="N3007" s="21">
        <f>E3007-G3007</f>
        <v>5.6899999999999995</v>
      </c>
      <c r="O3007" s="19">
        <f>M3007-B3007</f>
        <v>1</v>
      </c>
    </row>
    <row r="3008" spans="1:15">
      <c r="A3008" s="1">
        <v>57799</v>
      </c>
      <c r="B3008" s="20">
        <v>43342</v>
      </c>
      <c r="C3008" s="1" t="s">
        <v>57</v>
      </c>
      <c r="D3008" s="1">
        <v>25</v>
      </c>
      <c r="E3008" s="1">
        <v>13207.08</v>
      </c>
      <c r="F3008" s="1" t="s">
        <v>77</v>
      </c>
      <c r="G3008" s="1">
        <v>74.2</v>
      </c>
      <c r="H3008" s="1" t="s">
        <v>91</v>
      </c>
      <c r="I3008" s="1" t="s">
        <v>63</v>
      </c>
      <c r="J3008" s="1" t="s">
        <v>64</v>
      </c>
      <c r="K3008" s="1" t="s">
        <v>97</v>
      </c>
      <c r="L3008" s="1" t="s">
        <v>81</v>
      </c>
      <c r="M3008" s="20">
        <v>43344</v>
      </c>
      <c r="N3008" s="21">
        <f>E3008-G3008</f>
        <v>13132.88</v>
      </c>
      <c r="O3008" s="19">
        <f>M3008-B3008</f>
        <v>2</v>
      </c>
    </row>
    <row r="3009" spans="1:15">
      <c r="A3009" s="1">
        <v>33189</v>
      </c>
      <c r="B3009" s="20">
        <v>42693</v>
      </c>
      <c r="C3009" s="1" t="s">
        <v>85</v>
      </c>
      <c r="D3009" s="1">
        <v>5</v>
      </c>
      <c r="E3009" s="1">
        <v>53.7</v>
      </c>
      <c r="F3009" s="1" t="s">
        <v>51</v>
      </c>
      <c r="G3009" s="1">
        <v>2.2000000000000002</v>
      </c>
      <c r="H3009" s="1" t="s">
        <v>88</v>
      </c>
      <c r="I3009" s="1" t="s">
        <v>63</v>
      </c>
      <c r="J3009" s="1" t="s">
        <v>54</v>
      </c>
      <c r="K3009" s="1" t="s">
        <v>101</v>
      </c>
      <c r="L3009" s="1" t="s">
        <v>76</v>
      </c>
      <c r="M3009" s="20">
        <v>42697</v>
      </c>
      <c r="N3009" s="21">
        <f>E3009-G3009</f>
        <v>51.5</v>
      </c>
      <c r="O3009" s="19">
        <f>M3009-B3009</f>
        <v>4</v>
      </c>
    </row>
    <row r="3010" spans="1:15">
      <c r="A3010" s="1">
        <v>24067</v>
      </c>
      <c r="B3010" s="20">
        <v>43699</v>
      </c>
      <c r="C3010" s="1" t="s">
        <v>57</v>
      </c>
      <c r="D3010" s="1">
        <v>30</v>
      </c>
      <c r="E3010" s="1">
        <v>137.22999999999999</v>
      </c>
      <c r="F3010" s="1" t="s">
        <v>69</v>
      </c>
      <c r="G3010" s="1">
        <v>5.6</v>
      </c>
      <c r="H3010" s="1" t="s">
        <v>86</v>
      </c>
      <c r="I3010" s="1" t="s">
        <v>53</v>
      </c>
      <c r="J3010" s="1" t="s">
        <v>54</v>
      </c>
      <c r="K3010" s="1" t="s">
        <v>55</v>
      </c>
      <c r="L3010" s="1" t="s">
        <v>56</v>
      </c>
      <c r="M3010" s="20">
        <v>43701</v>
      </c>
      <c r="N3010" s="21">
        <f>E3010-G3010</f>
        <v>131.63</v>
      </c>
      <c r="O3010" s="19">
        <f>M3010-B3010</f>
        <v>2</v>
      </c>
    </row>
    <row r="3011" spans="1:15">
      <c r="A3011" s="1">
        <v>10048</v>
      </c>
      <c r="B3011" s="20">
        <v>42504</v>
      </c>
      <c r="C3011" s="1" t="s">
        <v>61</v>
      </c>
      <c r="D3011" s="1">
        <v>21</v>
      </c>
      <c r="E3011" s="1">
        <v>84.07</v>
      </c>
      <c r="F3011" s="1" t="s">
        <v>51</v>
      </c>
      <c r="G3011" s="1">
        <v>1.4</v>
      </c>
      <c r="H3011" s="1" t="s">
        <v>73</v>
      </c>
      <c r="I3011" s="1" t="s">
        <v>53</v>
      </c>
      <c r="J3011" s="1" t="s">
        <v>54</v>
      </c>
      <c r="K3011" s="1" t="s">
        <v>75</v>
      </c>
      <c r="L3011" s="1" t="s">
        <v>76</v>
      </c>
      <c r="M3011" s="20">
        <v>42506</v>
      </c>
      <c r="N3011" s="21">
        <f>E3011-G3011</f>
        <v>82.669999999999987</v>
      </c>
      <c r="O3011" s="19">
        <f>M3011-B3011</f>
        <v>2</v>
      </c>
    </row>
    <row r="3012" spans="1:15">
      <c r="A3012" s="1">
        <v>42753</v>
      </c>
      <c r="B3012" s="20">
        <v>43482</v>
      </c>
      <c r="C3012" s="1" t="s">
        <v>92</v>
      </c>
      <c r="D3012" s="1">
        <v>45</v>
      </c>
      <c r="E3012" s="1">
        <v>4357.91</v>
      </c>
      <c r="F3012" s="1" t="s">
        <v>51</v>
      </c>
      <c r="G3012" s="1">
        <v>3.2</v>
      </c>
      <c r="H3012" s="1" t="s">
        <v>73</v>
      </c>
      <c r="I3012" s="1" t="s">
        <v>74</v>
      </c>
      <c r="J3012" s="1" t="s">
        <v>64</v>
      </c>
      <c r="K3012" s="1" t="s">
        <v>65</v>
      </c>
      <c r="L3012" s="1" t="s">
        <v>56</v>
      </c>
      <c r="M3012" s="20">
        <v>43484</v>
      </c>
      <c r="N3012" s="21">
        <f>E3012-G3012</f>
        <v>4354.71</v>
      </c>
      <c r="O3012" s="19">
        <f>M3012-B3012</f>
        <v>2</v>
      </c>
    </row>
    <row r="3013" spans="1:15">
      <c r="A3013" s="1">
        <v>52225</v>
      </c>
      <c r="B3013" s="20">
        <v>43567</v>
      </c>
      <c r="C3013" s="1" t="s">
        <v>50</v>
      </c>
      <c r="D3013" s="1">
        <v>33</v>
      </c>
      <c r="E3013" s="1">
        <v>1945.15</v>
      </c>
      <c r="F3013" s="1" t="s">
        <v>51</v>
      </c>
      <c r="G3013" s="1">
        <v>11.5</v>
      </c>
      <c r="H3013" s="1" t="s">
        <v>99</v>
      </c>
      <c r="I3013" s="1" t="s">
        <v>53</v>
      </c>
      <c r="J3013" s="1" t="s">
        <v>54</v>
      </c>
      <c r="K3013" s="1" t="s">
        <v>101</v>
      </c>
      <c r="L3013" s="1" t="s">
        <v>56</v>
      </c>
      <c r="M3013" s="20">
        <v>43568</v>
      </c>
      <c r="N3013" s="21">
        <f>E3013-G3013</f>
        <v>1933.65</v>
      </c>
      <c r="O3013" s="19">
        <f>M3013-B3013</f>
        <v>1</v>
      </c>
    </row>
    <row r="3014" spans="1:15">
      <c r="A3014" s="1">
        <v>58626</v>
      </c>
      <c r="B3014" s="20">
        <v>43463</v>
      </c>
      <c r="C3014" s="1" t="s">
        <v>57</v>
      </c>
      <c r="D3014" s="1">
        <v>18</v>
      </c>
      <c r="E3014" s="1">
        <v>894.04</v>
      </c>
      <c r="F3014" s="1" t="s">
        <v>51</v>
      </c>
      <c r="G3014" s="1">
        <v>2.1</v>
      </c>
      <c r="H3014" s="1" t="s">
        <v>119</v>
      </c>
      <c r="I3014" s="1" t="s">
        <v>74</v>
      </c>
      <c r="J3014" s="1" t="s">
        <v>64</v>
      </c>
      <c r="K3014" s="1" t="s">
        <v>71</v>
      </c>
      <c r="L3014" s="1" t="s">
        <v>90</v>
      </c>
      <c r="M3014" s="20">
        <v>43464</v>
      </c>
      <c r="N3014" s="21">
        <f>E3014-G3014</f>
        <v>891.93999999999994</v>
      </c>
      <c r="O3014" s="19">
        <f>M3014-B3014</f>
        <v>1</v>
      </c>
    </row>
    <row r="3015" spans="1:15">
      <c r="A3015" s="1">
        <v>45573</v>
      </c>
      <c r="B3015" s="20">
        <v>42593</v>
      </c>
      <c r="C3015" s="1" t="s">
        <v>57</v>
      </c>
      <c r="D3015" s="1">
        <v>5</v>
      </c>
      <c r="E3015" s="1">
        <v>671.57479999999998</v>
      </c>
      <c r="F3015" s="1" t="s">
        <v>77</v>
      </c>
      <c r="G3015" s="1">
        <v>32.1</v>
      </c>
      <c r="H3015" s="1" t="s">
        <v>73</v>
      </c>
      <c r="I3015" s="1" t="s">
        <v>74</v>
      </c>
      <c r="J3015" s="1" t="s">
        <v>79</v>
      </c>
      <c r="K3015" s="1" t="s">
        <v>80</v>
      </c>
      <c r="L3015" s="1" t="s">
        <v>81</v>
      </c>
      <c r="M3015" s="20">
        <v>42595</v>
      </c>
      <c r="N3015" s="21">
        <f>E3015-G3015</f>
        <v>639.47479999999996</v>
      </c>
      <c r="O3015" s="19">
        <f>M3015-B3015</f>
        <v>2</v>
      </c>
    </row>
    <row r="3016" spans="1:15">
      <c r="A3016" s="1">
        <v>15808</v>
      </c>
      <c r="B3016" s="20">
        <v>43082</v>
      </c>
      <c r="C3016" s="1" t="s">
        <v>50</v>
      </c>
      <c r="D3016" s="1">
        <v>42</v>
      </c>
      <c r="E3016" s="1">
        <v>970.10479999999995</v>
      </c>
      <c r="F3016" s="1" t="s">
        <v>69</v>
      </c>
      <c r="G3016" s="1">
        <v>16.2</v>
      </c>
      <c r="H3016" s="1" t="s">
        <v>52</v>
      </c>
      <c r="I3016" s="1" t="s">
        <v>53</v>
      </c>
      <c r="J3016" s="1" t="s">
        <v>54</v>
      </c>
      <c r="K3016" s="1" t="s">
        <v>55</v>
      </c>
      <c r="L3016" s="1" t="s">
        <v>56</v>
      </c>
      <c r="M3016" s="20">
        <v>43082</v>
      </c>
      <c r="N3016" s="21">
        <f>E3016-G3016</f>
        <v>953.90479999999991</v>
      </c>
      <c r="O3016" s="19">
        <f>M3016-B3016</f>
        <v>0</v>
      </c>
    </row>
    <row r="3017" spans="1:15">
      <c r="A3017" s="1">
        <v>14116</v>
      </c>
      <c r="B3017" s="20">
        <v>43381</v>
      </c>
      <c r="C3017" s="1" t="s">
        <v>57</v>
      </c>
      <c r="D3017" s="1">
        <v>1</v>
      </c>
      <c r="E3017" s="1">
        <v>42.906999999999996</v>
      </c>
      <c r="F3017" s="1" t="s">
        <v>51</v>
      </c>
      <c r="G3017" s="1">
        <v>12.4</v>
      </c>
      <c r="H3017" s="1" t="s">
        <v>62</v>
      </c>
      <c r="I3017" s="1" t="s">
        <v>74</v>
      </c>
      <c r="J3017" s="1" t="s">
        <v>54</v>
      </c>
      <c r="K3017" s="1" t="s">
        <v>55</v>
      </c>
      <c r="L3017" s="1" t="s">
        <v>56</v>
      </c>
      <c r="M3017" s="20">
        <v>43383</v>
      </c>
      <c r="N3017" s="21">
        <f>E3017-G3017</f>
        <v>30.506999999999998</v>
      </c>
      <c r="O3017" s="19">
        <f>M3017-B3017</f>
        <v>2</v>
      </c>
    </row>
    <row r="3018" spans="1:15">
      <c r="A3018" s="1">
        <v>16165</v>
      </c>
      <c r="B3018" s="20">
        <v>42937</v>
      </c>
      <c r="C3018" s="1" t="s">
        <v>61</v>
      </c>
      <c r="D3018" s="1">
        <v>4</v>
      </c>
      <c r="E3018" s="1">
        <v>146.25</v>
      </c>
      <c r="F3018" s="1" t="s">
        <v>69</v>
      </c>
      <c r="G3018" s="1">
        <v>4.3</v>
      </c>
      <c r="H3018" s="1" t="s">
        <v>99</v>
      </c>
      <c r="I3018" s="1" t="s">
        <v>74</v>
      </c>
      <c r="J3018" s="1" t="s">
        <v>64</v>
      </c>
      <c r="K3018" s="1" t="s">
        <v>71</v>
      </c>
      <c r="L3018" s="1" t="s">
        <v>56</v>
      </c>
      <c r="M3018" s="20">
        <v>42939</v>
      </c>
      <c r="N3018" s="21">
        <f>E3018-G3018</f>
        <v>141.94999999999999</v>
      </c>
      <c r="O3018" s="19">
        <f>M3018-B3018</f>
        <v>2</v>
      </c>
    </row>
    <row r="3019" spans="1:15">
      <c r="A3019" s="1">
        <v>56640</v>
      </c>
      <c r="B3019" s="20">
        <v>43336</v>
      </c>
      <c r="C3019" s="1" t="s">
        <v>57</v>
      </c>
      <c r="D3019" s="1">
        <v>2</v>
      </c>
      <c r="E3019" s="1">
        <v>31.36</v>
      </c>
      <c r="F3019" s="1" t="s">
        <v>51</v>
      </c>
      <c r="G3019" s="1">
        <v>5.8</v>
      </c>
      <c r="H3019" s="1" t="s">
        <v>73</v>
      </c>
      <c r="I3019" s="1" t="s">
        <v>53</v>
      </c>
      <c r="J3019" s="1" t="s">
        <v>54</v>
      </c>
      <c r="K3019" s="1" t="s">
        <v>101</v>
      </c>
      <c r="L3019" s="1" t="s">
        <v>56</v>
      </c>
      <c r="M3019" s="20">
        <v>43337</v>
      </c>
      <c r="N3019" s="21">
        <f>E3019-G3019</f>
        <v>25.56</v>
      </c>
      <c r="O3019" s="19">
        <f>M3019-B3019</f>
        <v>1</v>
      </c>
    </row>
    <row r="3020" spans="1:15">
      <c r="A3020" s="1">
        <v>17702</v>
      </c>
      <c r="B3020" s="20">
        <v>43568</v>
      </c>
      <c r="C3020" s="1" t="s">
        <v>57</v>
      </c>
      <c r="D3020" s="1">
        <v>48</v>
      </c>
      <c r="E3020" s="1">
        <v>394.82</v>
      </c>
      <c r="F3020" s="1" t="s">
        <v>51</v>
      </c>
      <c r="G3020" s="1">
        <v>9.9</v>
      </c>
      <c r="H3020" s="1" t="s">
        <v>52</v>
      </c>
      <c r="I3020" s="1" t="s">
        <v>70</v>
      </c>
      <c r="J3020" s="1" t="s">
        <v>54</v>
      </c>
      <c r="K3020" s="1" t="s">
        <v>98</v>
      </c>
      <c r="L3020" s="1" t="s">
        <v>56</v>
      </c>
      <c r="M3020" s="20">
        <v>43569</v>
      </c>
      <c r="N3020" s="21">
        <f>E3020-G3020</f>
        <v>384.92</v>
      </c>
      <c r="O3020" s="19">
        <f>M3020-B3020</f>
        <v>1</v>
      </c>
    </row>
    <row r="3021" spans="1:15">
      <c r="A3021" s="1">
        <v>47909</v>
      </c>
      <c r="B3021" s="20">
        <v>42802</v>
      </c>
      <c r="C3021" s="1" t="s">
        <v>92</v>
      </c>
      <c r="D3021" s="1">
        <v>48</v>
      </c>
      <c r="E3021" s="1">
        <v>902.0421</v>
      </c>
      <c r="F3021" s="1" t="s">
        <v>51</v>
      </c>
      <c r="G3021" s="1">
        <v>1.1000000000000001</v>
      </c>
      <c r="H3021" s="1" t="s">
        <v>93</v>
      </c>
      <c r="I3021" s="1" t="s">
        <v>70</v>
      </c>
      <c r="J3021" s="1" t="s">
        <v>64</v>
      </c>
      <c r="K3021" s="1" t="s">
        <v>65</v>
      </c>
      <c r="L3021" s="1" t="s">
        <v>76</v>
      </c>
      <c r="M3021" s="20">
        <v>42804</v>
      </c>
      <c r="N3021" s="21">
        <f>E3021-G3021</f>
        <v>900.94209999999998</v>
      </c>
      <c r="O3021" s="19">
        <f>M3021-B3021</f>
        <v>2</v>
      </c>
    </row>
    <row r="3022" spans="1:15">
      <c r="A3022" s="1">
        <v>20674</v>
      </c>
      <c r="B3022" s="20">
        <v>43076</v>
      </c>
      <c r="C3022" s="1" t="s">
        <v>57</v>
      </c>
      <c r="D3022" s="1">
        <v>37</v>
      </c>
      <c r="E3022" s="1">
        <v>18957.55</v>
      </c>
      <c r="F3022" s="1" t="s">
        <v>77</v>
      </c>
      <c r="G3022" s="1">
        <v>74.2</v>
      </c>
      <c r="H3022" s="1" t="s">
        <v>52</v>
      </c>
      <c r="I3022" s="1" t="s">
        <v>53</v>
      </c>
      <c r="J3022" s="1" t="s">
        <v>64</v>
      </c>
      <c r="K3022" s="1" t="s">
        <v>97</v>
      </c>
      <c r="L3022" s="1" t="s">
        <v>81</v>
      </c>
      <c r="M3022" s="20">
        <v>43077</v>
      </c>
      <c r="N3022" s="21">
        <f>E3022-G3022</f>
        <v>18883.349999999999</v>
      </c>
      <c r="O3022" s="19">
        <f>M3022-B3022</f>
        <v>1</v>
      </c>
    </row>
    <row r="3023" spans="1:15">
      <c r="A3023" s="1">
        <v>59392</v>
      </c>
      <c r="B3023" s="20">
        <v>42911</v>
      </c>
      <c r="C3023" s="1" t="s">
        <v>92</v>
      </c>
      <c r="D3023" s="1">
        <v>19</v>
      </c>
      <c r="E3023" s="1">
        <v>42.18</v>
      </c>
      <c r="F3023" s="1" t="s">
        <v>51</v>
      </c>
      <c r="G3023" s="1">
        <v>2.1</v>
      </c>
      <c r="H3023" s="1" t="s">
        <v>52</v>
      </c>
      <c r="I3023" s="1" t="s">
        <v>53</v>
      </c>
      <c r="J3023" s="1" t="s">
        <v>64</v>
      </c>
      <c r="K3023" s="1" t="s">
        <v>71</v>
      </c>
      <c r="L3023" s="1" t="s">
        <v>90</v>
      </c>
      <c r="M3023" s="20">
        <v>42912</v>
      </c>
      <c r="N3023" s="21">
        <f>E3023-G3023</f>
        <v>40.08</v>
      </c>
      <c r="O3023" s="19">
        <f>M3023-B3023</f>
        <v>1</v>
      </c>
    </row>
    <row r="3024" spans="1:15">
      <c r="A3024" s="1">
        <v>29795</v>
      </c>
      <c r="B3024" s="20">
        <v>43428</v>
      </c>
      <c r="C3024" s="1" t="s">
        <v>57</v>
      </c>
      <c r="D3024" s="1">
        <v>48</v>
      </c>
      <c r="E3024" s="1">
        <v>8966.84</v>
      </c>
      <c r="F3024" s="1" t="s">
        <v>77</v>
      </c>
      <c r="G3024" s="1">
        <v>37.5</v>
      </c>
      <c r="H3024" s="1" t="s">
        <v>62</v>
      </c>
      <c r="I3024" s="1" t="s">
        <v>74</v>
      </c>
      <c r="J3024" s="1" t="s">
        <v>79</v>
      </c>
      <c r="K3024" s="1" t="s">
        <v>128</v>
      </c>
      <c r="L3024" s="1" t="s">
        <v>115</v>
      </c>
      <c r="M3024" s="20">
        <v>43429</v>
      </c>
      <c r="N3024" s="21">
        <f>E3024-G3024</f>
        <v>8929.34</v>
      </c>
      <c r="O3024" s="19">
        <f>M3024-B3024</f>
        <v>1</v>
      </c>
    </row>
    <row r="3025" spans="1:15">
      <c r="A3025" s="1">
        <v>38598</v>
      </c>
      <c r="B3025" s="20">
        <v>42596</v>
      </c>
      <c r="C3025" s="1" t="s">
        <v>85</v>
      </c>
      <c r="D3025" s="1">
        <v>24</v>
      </c>
      <c r="E3025" s="1">
        <v>347.72</v>
      </c>
      <c r="F3025" s="1" t="s">
        <v>51</v>
      </c>
      <c r="G3025" s="1">
        <v>5.3</v>
      </c>
      <c r="H3025" s="1" t="s">
        <v>88</v>
      </c>
      <c r="I3025" s="1" t="s">
        <v>63</v>
      </c>
      <c r="J3025" s="1" t="s">
        <v>79</v>
      </c>
      <c r="K3025" s="1" t="s">
        <v>87</v>
      </c>
      <c r="L3025" s="1" t="s">
        <v>90</v>
      </c>
      <c r="M3025" s="20">
        <v>42601</v>
      </c>
      <c r="N3025" s="21">
        <f>E3025-G3025</f>
        <v>342.42</v>
      </c>
      <c r="O3025" s="19">
        <f>M3025-B3025</f>
        <v>5</v>
      </c>
    </row>
    <row r="3026" spans="1:15">
      <c r="A3026" s="1">
        <v>42469</v>
      </c>
      <c r="B3026" s="20">
        <v>43777</v>
      </c>
      <c r="C3026" s="1" t="s">
        <v>61</v>
      </c>
      <c r="D3026" s="1">
        <v>18</v>
      </c>
      <c r="E3026" s="1">
        <v>2279.9774000000002</v>
      </c>
      <c r="F3026" s="1" t="s">
        <v>51</v>
      </c>
      <c r="G3026" s="1">
        <v>9.6999999999999993</v>
      </c>
      <c r="H3026" s="1" t="s">
        <v>86</v>
      </c>
      <c r="I3026" s="1" t="s">
        <v>63</v>
      </c>
      <c r="J3026" s="1" t="s">
        <v>54</v>
      </c>
      <c r="K3026" s="1" t="s">
        <v>55</v>
      </c>
      <c r="L3026" s="1" t="s">
        <v>56</v>
      </c>
      <c r="M3026" s="20">
        <v>43778</v>
      </c>
      <c r="N3026" s="21">
        <f>E3026-G3026</f>
        <v>2270.2774000000004</v>
      </c>
      <c r="O3026" s="19">
        <f>M3026-B3026</f>
        <v>1</v>
      </c>
    </row>
    <row r="3027" spans="1:15">
      <c r="A3027" s="1">
        <v>6592</v>
      </c>
      <c r="B3027" s="20">
        <v>42704</v>
      </c>
      <c r="C3027" s="1" t="s">
        <v>85</v>
      </c>
      <c r="D3027" s="1">
        <v>29</v>
      </c>
      <c r="E3027" s="1">
        <v>207.89</v>
      </c>
      <c r="F3027" s="1" t="s">
        <v>51</v>
      </c>
      <c r="G3027" s="1">
        <v>9</v>
      </c>
      <c r="H3027" s="1" t="s">
        <v>52</v>
      </c>
      <c r="I3027" s="1" t="s">
        <v>63</v>
      </c>
      <c r="J3027" s="1" t="s">
        <v>54</v>
      </c>
      <c r="K3027" s="1" t="s">
        <v>75</v>
      </c>
      <c r="L3027" s="1" t="s">
        <v>90</v>
      </c>
      <c r="M3027" s="20">
        <v>42711</v>
      </c>
      <c r="N3027" s="21">
        <f>E3027-G3027</f>
        <v>198.89</v>
      </c>
      <c r="O3027" s="19">
        <f>M3027-B3027</f>
        <v>7</v>
      </c>
    </row>
    <row r="3028" spans="1:15">
      <c r="A3028" s="1">
        <v>37925</v>
      </c>
      <c r="B3028" s="20">
        <v>43003</v>
      </c>
      <c r="C3028" s="1" t="s">
        <v>92</v>
      </c>
      <c r="D3028" s="1">
        <v>46</v>
      </c>
      <c r="E3028" s="1">
        <v>4044.77</v>
      </c>
      <c r="F3028" s="1" t="s">
        <v>77</v>
      </c>
      <c r="G3028" s="1">
        <v>15</v>
      </c>
      <c r="H3028" s="1" t="s">
        <v>73</v>
      </c>
      <c r="I3028" s="1" t="s">
        <v>53</v>
      </c>
      <c r="J3028" s="1" t="s">
        <v>64</v>
      </c>
      <c r="K3028" s="1" t="s">
        <v>97</v>
      </c>
      <c r="L3028" s="1" t="s">
        <v>81</v>
      </c>
      <c r="M3028" s="20">
        <v>43004</v>
      </c>
      <c r="N3028" s="21">
        <f>E3028-G3028</f>
        <v>4029.77</v>
      </c>
      <c r="O3028" s="19">
        <f>M3028-B3028</f>
        <v>1</v>
      </c>
    </row>
    <row r="3029" spans="1:15">
      <c r="A3029" s="1">
        <v>20549</v>
      </c>
      <c r="B3029" s="20">
        <v>42381</v>
      </c>
      <c r="C3029" s="1" t="s">
        <v>61</v>
      </c>
      <c r="D3029" s="1">
        <v>40</v>
      </c>
      <c r="E3029" s="1">
        <v>1102.2</v>
      </c>
      <c r="F3029" s="1" t="s">
        <v>51</v>
      </c>
      <c r="G3029" s="1">
        <v>21.4</v>
      </c>
      <c r="H3029" s="1" t="s">
        <v>91</v>
      </c>
      <c r="I3029" s="1" t="s">
        <v>53</v>
      </c>
      <c r="J3029" s="1" t="s">
        <v>54</v>
      </c>
      <c r="K3029" s="1" t="s">
        <v>82</v>
      </c>
      <c r="L3029" s="1" t="s">
        <v>56</v>
      </c>
      <c r="M3029" s="20">
        <v>42382</v>
      </c>
      <c r="N3029" s="21">
        <f>E3029-G3029</f>
        <v>1080.8</v>
      </c>
      <c r="O3029" s="19">
        <f>M3029-B3029</f>
        <v>1</v>
      </c>
    </row>
    <row r="3030" spans="1:15">
      <c r="A3030" s="1">
        <v>52645</v>
      </c>
      <c r="B3030" s="20">
        <v>43531</v>
      </c>
      <c r="C3030" s="1" t="s">
        <v>85</v>
      </c>
      <c r="D3030" s="1">
        <v>11</v>
      </c>
      <c r="E3030" s="1">
        <v>68.84</v>
      </c>
      <c r="F3030" s="1" t="s">
        <v>51</v>
      </c>
      <c r="G3030" s="1">
        <v>2.4</v>
      </c>
      <c r="H3030" s="1" t="s">
        <v>52</v>
      </c>
      <c r="I3030" s="1" t="s">
        <v>53</v>
      </c>
      <c r="J3030" s="1" t="s">
        <v>54</v>
      </c>
      <c r="K3030" s="1" t="s">
        <v>100</v>
      </c>
      <c r="L3030" s="1" t="s">
        <v>76</v>
      </c>
      <c r="M3030" s="20">
        <v>43536</v>
      </c>
      <c r="N3030" s="21">
        <f>E3030-G3030</f>
        <v>66.44</v>
      </c>
      <c r="O3030" s="19">
        <f>M3030-B3030</f>
        <v>5</v>
      </c>
    </row>
    <row r="3031" spans="1:15">
      <c r="A3031" s="1">
        <v>10245</v>
      </c>
      <c r="B3031" s="20">
        <v>43143</v>
      </c>
      <c r="C3031" s="1" t="s">
        <v>92</v>
      </c>
      <c r="D3031" s="1">
        <v>23</v>
      </c>
      <c r="E3031" s="1">
        <v>136.07</v>
      </c>
      <c r="F3031" s="1" t="s">
        <v>51</v>
      </c>
      <c r="G3031" s="1">
        <v>7.5</v>
      </c>
      <c r="H3031" s="1" t="s">
        <v>86</v>
      </c>
      <c r="I3031" s="1" t="s">
        <v>53</v>
      </c>
      <c r="J3031" s="1" t="s">
        <v>54</v>
      </c>
      <c r="K3031" s="1" t="s">
        <v>55</v>
      </c>
      <c r="L3031" s="1" t="s">
        <v>56</v>
      </c>
      <c r="M3031" s="20">
        <v>43145</v>
      </c>
      <c r="N3031" s="21">
        <f>E3031-G3031</f>
        <v>128.57</v>
      </c>
      <c r="O3031" s="19">
        <f>M3031-B3031</f>
        <v>2</v>
      </c>
    </row>
    <row r="3032" spans="1:15">
      <c r="A3032" s="1">
        <v>54913</v>
      </c>
      <c r="B3032" s="20">
        <v>42918</v>
      </c>
      <c r="C3032" s="1" t="s">
        <v>57</v>
      </c>
      <c r="D3032" s="1">
        <v>11</v>
      </c>
      <c r="E3032" s="1">
        <v>58.43</v>
      </c>
      <c r="F3032" s="1" t="s">
        <v>69</v>
      </c>
      <c r="G3032" s="1">
        <v>0.9</v>
      </c>
      <c r="H3032" s="1" t="s">
        <v>88</v>
      </c>
      <c r="I3032" s="1" t="s">
        <v>63</v>
      </c>
      <c r="J3032" s="1" t="s">
        <v>54</v>
      </c>
      <c r="K3032" s="1" t="s">
        <v>101</v>
      </c>
      <c r="L3032" s="1" t="s">
        <v>76</v>
      </c>
      <c r="M3032" s="20">
        <v>42920</v>
      </c>
      <c r="N3032" s="21">
        <f>E3032-G3032</f>
        <v>57.53</v>
      </c>
      <c r="O3032" s="19">
        <f>M3032-B3032</f>
        <v>2</v>
      </c>
    </row>
    <row r="3033" spans="1:15">
      <c r="A3033" s="1">
        <v>28742</v>
      </c>
      <c r="B3033" s="20">
        <v>43584</v>
      </c>
      <c r="C3033" s="1" t="s">
        <v>85</v>
      </c>
      <c r="D3033" s="1">
        <v>7</v>
      </c>
      <c r="E3033" s="1">
        <v>2323.4699999999998</v>
      </c>
      <c r="F3033" s="1" t="s">
        <v>77</v>
      </c>
      <c r="G3033" s="1">
        <v>91.6</v>
      </c>
      <c r="H3033" s="1" t="s">
        <v>91</v>
      </c>
      <c r="I3033" s="1" t="s">
        <v>53</v>
      </c>
      <c r="J3033" s="1" t="s">
        <v>79</v>
      </c>
      <c r="K3033" s="1" t="s">
        <v>114</v>
      </c>
      <c r="L3033" s="1" t="s">
        <v>115</v>
      </c>
      <c r="M3033" s="20">
        <v>43591</v>
      </c>
      <c r="N3033" s="21">
        <f>E3033-G3033</f>
        <v>2231.87</v>
      </c>
      <c r="O3033" s="19">
        <f>M3033-B3033</f>
        <v>7</v>
      </c>
    </row>
    <row r="3034" spans="1:15">
      <c r="A3034" s="1">
        <v>5121</v>
      </c>
      <c r="B3034" s="20">
        <v>43595</v>
      </c>
      <c r="C3034" s="1" t="s">
        <v>61</v>
      </c>
      <c r="D3034" s="1">
        <v>45</v>
      </c>
      <c r="E3034" s="1">
        <v>2131.12</v>
      </c>
      <c r="F3034" s="1" t="s">
        <v>51</v>
      </c>
      <c r="G3034" s="1">
        <v>1.3</v>
      </c>
      <c r="H3034" s="1" t="s">
        <v>73</v>
      </c>
      <c r="I3034" s="1" t="s">
        <v>53</v>
      </c>
      <c r="J3034" s="1" t="s">
        <v>64</v>
      </c>
      <c r="K3034" s="1" t="s">
        <v>65</v>
      </c>
      <c r="L3034" s="1" t="s">
        <v>90</v>
      </c>
      <c r="M3034" s="20">
        <v>43596</v>
      </c>
      <c r="N3034" s="21">
        <f>E3034-G3034</f>
        <v>2129.8199999999997</v>
      </c>
      <c r="O3034" s="19">
        <f>M3034-B3034</f>
        <v>1</v>
      </c>
    </row>
    <row r="3035" spans="1:15">
      <c r="A3035" s="1">
        <v>25634</v>
      </c>
      <c r="B3035" s="20">
        <v>42944</v>
      </c>
      <c r="C3035" s="1" t="s">
        <v>61</v>
      </c>
      <c r="D3035" s="1">
        <v>29</v>
      </c>
      <c r="E3035" s="1">
        <v>634.85</v>
      </c>
      <c r="F3035" s="1" t="s">
        <v>51</v>
      </c>
      <c r="G3035" s="1">
        <v>4.3</v>
      </c>
      <c r="H3035" s="1" t="s">
        <v>62</v>
      </c>
      <c r="I3035" s="1" t="s">
        <v>53</v>
      </c>
      <c r="J3035" s="1" t="s">
        <v>64</v>
      </c>
      <c r="K3035" s="1" t="s">
        <v>71</v>
      </c>
      <c r="L3035" s="1" t="s">
        <v>56</v>
      </c>
      <c r="M3035" s="20">
        <v>42947</v>
      </c>
      <c r="N3035" s="21">
        <f>E3035-G3035</f>
        <v>630.55000000000007</v>
      </c>
      <c r="O3035" s="19">
        <f>M3035-B3035</f>
        <v>3</v>
      </c>
    </row>
    <row r="3036" spans="1:15">
      <c r="A3036" s="1">
        <v>47683</v>
      </c>
      <c r="B3036" s="20">
        <v>42978</v>
      </c>
      <c r="C3036" s="1" t="s">
        <v>85</v>
      </c>
      <c r="D3036" s="1">
        <v>38</v>
      </c>
      <c r="E3036" s="1">
        <v>87.71</v>
      </c>
      <c r="F3036" s="1" t="s">
        <v>51</v>
      </c>
      <c r="G3036" s="1">
        <v>5.0999999999999996</v>
      </c>
      <c r="H3036" s="1" t="s">
        <v>73</v>
      </c>
      <c r="I3036" s="1" t="s">
        <v>53</v>
      </c>
      <c r="J3036" s="1" t="s">
        <v>54</v>
      </c>
      <c r="K3036" s="1" t="s">
        <v>55</v>
      </c>
      <c r="L3036" s="1" t="s">
        <v>56</v>
      </c>
      <c r="M3036" s="20">
        <v>42985</v>
      </c>
      <c r="N3036" s="21">
        <f>E3036-G3036</f>
        <v>82.61</v>
      </c>
      <c r="O3036" s="19">
        <f>M3036-B3036</f>
        <v>7</v>
      </c>
    </row>
    <row r="3037" spans="1:15">
      <c r="A3037" s="1">
        <v>12711</v>
      </c>
      <c r="B3037" s="20">
        <v>43514</v>
      </c>
      <c r="C3037" s="1" t="s">
        <v>50</v>
      </c>
      <c r="D3037" s="1">
        <v>45</v>
      </c>
      <c r="E3037" s="1">
        <v>597.1</v>
      </c>
      <c r="F3037" s="1" t="s">
        <v>51</v>
      </c>
      <c r="G3037" s="1">
        <v>3.4</v>
      </c>
      <c r="H3037" s="1" t="s">
        <v>91</v>
      </c>
      <c r="I3037" s="1" t="s">
        <v>53</v>
      </c>
      <c r="J3037" s="1" t="s">
        <v>54</v>
      </c>
      <c r="K3037" s="1" t="s">
        <v>75</v>
      </c>
      <c r="L3037" s="1" t="s">
        <v>90</v>
      </c>
      <c r="M3037" s="20">
        <v>43515</v>
      </c>
      <c r="N3037" s="21">
        <f>E3037-G3037</f>
        <v>593.70000000000005</v>
      </c>
      <c r="O3037" s="19">
        <f>M3037-B3037</f>
        <v>1</v>
      </c>
    </row>
    <row r="3038" spans="1:15">
      <c r="A3038" s="1">
        <v>22657</v>
      </c>
      <c r="B3038" s="20">
        <v>43401</v>
      </c>
      <c r="C3038" s="1" t="s">
        <v>57</v>
      </c>
      <c r="D3038" s="1">
        <v>8</v>
      </c>
      <c r="E3038" s="1">
        <v>35.22</v>
      </c>
      <c r="F3038" s="1" t="s">
        <v>51</v>
      </c>
      <c r="G3038" s="1">
        <v>2.1</v>
      </c>
      <c r="H3038" s="1" t="s">
        <v>73</v>
      </c>
      <c r="I3038" s="1" t="s">
        <v>53</v>
      </c>
      <c r="J3038" s="1" t="s">
        <v>54</v>
      </c>
      <c r="K3038" s="1" t="s">
        <v>123</v>
      </c>
      <c r="L3038" s="1" t="s">
        <v>76</v>
      </c>
      <c r="M3038" s="20">
        <v>43402</v>
      </c>
      <c r="N3038" s="21">
        <f>E3038-G3038</f>
        <v>33.119999999999997</v>
      </c>
      <c r="O3038" s="19">
        <f>M3038-B3038</f>
        <v>1</v>
      </c>
    </row>
    <row r="3039" spans="1:15">
      <c r="A3039" s="1">
        <v>2146</v>
      </c>
      <c r="B3039" s="20">
        <v>43721</v>
      </c>
      <c r="C3039" s="1" t="s">
        <v>61</v>
      </c>
      <c r="D3039" s="1">
        <v>44</v>
      </c>
      <c r="E3039" s="1">
        <v>121.67</v>
      </c>
      <c r="F3039" s="1" t="s">
        <v>51</v>
      </c>
      <c r="G3039" s="1">
        <v>0.5</v>
      </c>
      <c r="H3039" s="1" t="s">
        <v>52</v>
      </c>
      <c r="I3039" s="1" t="s">
        <v>74</v>
      </c>
      <c r="J3039" s="1" t="s">
        <v>54</v>
      </c>
      <c r="K3039" s="1" t="s">
        <v>58</v>
      </c>
      <c r="L3039" s="1" t="s">
        <v>56</v>
      </c>
      <c r="M3039" s="20">
        <v>43723</v>
      </c>
      <c r="N3039" s="21">
        <f>E3039-G3039</f>
        <v>121.17</v>
      </c>
      <c r="O3039" s="19">
        <f>M3039-B3039</f>
        <v>2</v>
      </c>
    </row>
    <row r="3040" spans="1:15">
      <c r="A3040" s="1">
        <v>45254</v>
      </c>
      <c r="B3040" s="20">
        <v>42941</v>
      </c>
      <c r="C3040" s="1" t="s">
        <v>57</v>
      </c>
      <c r="D3040" s="1">
        <v>45</v>
      </c>
      <c r="E3040" s="1">
        <v>3560.7887999999998</v>
      </c>
      <c r="F3040" s="1" t="s">
        <v>77</v>
      </c>
      <c r="G3040" s="1">
        <v>95.6</v>
      </c>
      <c r="H3040" s="1" t="s">
        <v>73</v>
      </c>
      <c r="I3040" s="1" t="s">
        <v>70</v>
      </c>
      <c r="J3040" s="1" t="s">
        <v>79</v>
      </c>
      <c r="K3040" s="1" t="s">
        <v>114</v>
      </c>
      <c r="L3040" s="1" t="s">
        <v>115</v>
      </c>
      <c r="M3040" s="20">
        <v>42942</v>
      </c>
      <c r="N3040" s="21">
        <f>E3040-G3040</f>
        <v>3465.1887999999999</v>
      </c>
      <c r="O3040" s="19">
        <f>M3040-B3040</f>
        <v>1</v>
      </c>
    </row>
    <row r="3041" spans="1:15">
      <c r="A3041" s="1">
        <v>17825</v>
      </c>
      <c r="B3041" s="20">
        <v>42747</v>
      </c>
      <c r="C3041" s="1" t="s">
        <v>61</v>
      </c>
      <c r="D3041" s="1">
        <v>26</v>
      </c>
      <c r="E3041" s="1">
        <v>1050.6300000000001</v>
      </c>
      <c r="F3041" s="1" t="s">
        <v>51</v>
      </c>
      <c r="G3041" s="1">
        <v>13.8</v>
      </c>
      <c r="H3041" s="1" t="s">
        <v>52</v>
      </c>
      <c r="I3041" s="1" t="s">
        <v>70</v>
      </c>
      <c r="J3041" s="1" t="s">
        <v>54</v>
      </c>
      <c r="K3041" s="1" t="s">
        <v>82</v>
      </c>
      <c r="L3041" s="1" t="s">
        <v>56</v>
      </c>
      <c r="M3041" s="20">
        <v>42750</v>
      </c>
      <c r="N3041" s="21">
        <f>E3041-G3041</f>
        <v>1036.8300000000002</v>
      </c>
      <c r="O3041" s="19">
        <f>M3041-B3041</f>
        <v>3</v>
      </c>
    </row>
    <row r="3042" spans="1:15">
      <c r="A3042" s="1">
        <v>59173</v>
      </c>
      <c r="B3042" s="20">
        <v>43088</v>
      </c>
      <c r="C3042" s="1" t="s">
        <v>57</v>
      </c>
      <c r="D3042" s="1">
        <v>27</v>
      </c>
      <c r="E3042" s="1">
        <v>3099.78</v>
      </c>
      <c r="F3042" s="1" t="s">
        <v>77</v>
      </c>
      <c r="G3042" s="1">
        <v>38.299999999999997</v>
      </c>
      <c r="H3042" s="1" t="s">
        <v>73</v>
      </c>
      <c r="I3042" s="1" t="s">
        <v>70</v>
      </c>
      <c r="J3042" s="1" t="s">
        <v>79</v>
      </c>
      <c r="K3042" s="1" t="s">
        <v>128</v>
      </c>
      <c r="L3042" s="1" t="s">
        <v>115</v>
      </c>
      <c r="M3042" s="20">
        <v>43089</v>
      </c>
      <c r="N3042" s="21">
        <f>E3042-G3042</f>
        <v>3061.48</v>
      </c>
      <c r="O3042" s="19">
        <f>M3042-B3042</f>
        <v>1</v>
      </c>
    </row>
    <row r="3043" spans="1:15">
      <c r="A3043" s="1">
        <v>35139</v>
      </c>
      <c r="B3043" s="20">
        <v>42752</v>
      </c>
      <c r="C3043" s="1" t="s">
        <v>57</v>
      </c>
      <c r="D3043" s="1">
        <v>32</v>
      </c>
      <c r="E3043" s="1">
        <v>417.28</v>
      </c>
      <c r="F3043" s="1" t="s">
        <v>51</v>
      </c>
      <c r="G3043" s="1">
        <v>5.0999999999999996</v>
      </c>
      <c r="H3043" s="1" t="s">
        <v>73</v>
      </c>
      <c r="I3043" s="1" t="s">
        <v>70</v>
      </c>
      <c r="J3043" s="1" t="s">
        <v>54</v>
      </c>
      <c r="K3043" s="1" t="s">
        <v>82</v>
      </c>
      <c r="L3043" s="1" t="s">
        <v>56</v>
      </c>
      <c r="M3043" s="20">
        <v>42754</v>
      </c>
      <c r="N3043" s="21">
        <f>E3043-G3043</f>
        <v>412.17999999999995</v>
      </c>
      <c r="O3043" s="19">
        <f>M3043-B3043</f>
        <v>2</v>
      </c>
    </row>
    <row r="3044" spans="1:15">
      <c r="A3044" s="1">
        <v>44229</v>
      </c>
      <c r="B3044" s="20">
        <v>42868</v>
      </c>
      <c r="C3044" s="1" t="s">
        <v>92</v>
      </c>
      <c r="D3044" s="1">
        <v>39</v>
      </c>
      <c r="E3044" s="1">
        <v>198.69</v>
      </c>
      <c r="F3044" s="1" t="s">
        <v>51</v>
      </c>
      <c r="G3044" s="1">
        <v>0.8</v>
      </c>
      <c r="H3044" s="1" t="s">
        <v>52</v>
      </c>
      <c r="I3044" s="1" t="s">
        <v>70</v>
      </c>
      <c r="J3044" s="1" t="s">
        <v>54</v>
      </c>
      <c r="K3044" s="1" t="s">
        <v>100</v>
      </c>
      <c r="L3044" s="1" t="s">
        <v>76</v>
      </c>
      <c r="M3044" s="20">
        <v>42868</v>
      </c>
      <c r="N3044" s="21">
        <f>E3044-G3044</f>
        <v>197.89</v>
      </c>
      <c r="O3044" s="19">
        <f>M3044-B3044</f>
        <v>0</v>
      </c>
    </row>
    <row r="3045" spans="1:15">
      <c r="A3045" s="1">
        <v>42342</v>
      </c>
      <c r="B3045" s="20">
        <v>42616</v>
      </c>
      <c r="C3045" s="1" t="s">
        <v>61</v>
      </c>
      <c r="D3045" s="1">
        <v>25</v>
      </c>
      <c r="E3045" s="1">
        <v>340.41</v>
      </c>
      <c r="F3045" s="1" t="s">
        <v>51</v>
      </c>
      <c r="G3045" s="1">
        <v>5.4</v>
      </c>
      <c r="H3045" s="1" t="s">
        <v>73</v>
      </c>
      <c r="I3045" s="1" t="s">
        <v>53</v>
      </c>
      <c r="J3045" s="1" t="s">
        <v>54</v>
      </c>
      <c r="K3045" s="1" t="s">
        <v>101</v>
      </c>
      <c r="L3045" s="1" t="s">
        <v>56</v>
      </c>
      <c r="M3045" s="20">
        <v>42617</v>
      </c>
      <c r="N3045" s="21">
        <f>E3045-G3045</f>
        <v>335.01000000000005</v>
      </c>
      <c r="O3045" s="19">
        <f>M3045-B3045</f>
        <v>1</v>
      </c>
    </row>
    <row r="3046" spans="1:15">
      <c r="A3046" s="1">
        <v>31233</v>
      </c>
      <c r="B3046" s="20">
        <v>43366</v>
      </c>
      <c r="C3046" s="1" t="s">
        <v>85</v>
      </c>
      <c r="D3046" s="1">
        <v>3</v>
      </c>
      <c r="E3046" s="1">
        <v>20.69</v>
      </c>
      <c r="F3046" s="1" t="s">
        <v>51</v>
      </c>
      <c r="G3046" s="1">
        <v>5.4</v>
      </c>
      <c r="H3046" s="1" t="s">
        <v>95</v>
      </c>
      <c r="I3046" s="1" t="s">
        <v>70</v>
      </c>
      <c r="J3046" s="1" t="s">
        <v>54</v>
      </c>
      <c r="K3046" s="1" t="s">
        <v>101</v>
      </c>
      <c r="L3046" s="1" t="s">
        <v>56</v>
      </c>
      <c r="M3046" s="20">
        <v>43368</v>
      </c>
      <c r="N3046" s="21">
        <f>E3046-G3046</f>
        <v>15.290000000000001</v>
      </c>
      <c r="O3046" s="19">
        <f>M3046-B3046</f>
        <v>2</v>
      </c>
    </row>
    <row r="3047" spans="1:15">
      <c r="A3047" s="1">
        <v>38050</v>
      </c>
      <c r="B3047" s="20">
        <v>43033</v>
      </c>
      <c r="C3047" s="1" t="s">
        <v>61</v>
      </c>
      <c r="D3047" s="1">
        <v>14</v>
      </c>
      <c r="E3047" s="1">
        <v>1424.41</v>
      </c>
      <c r="F3047" s="1" t="s">
        <v>51</v>
      </c>
      <c r="G3047" s="1">
        <v>73.8</v>
      </c>
      <c r="H3047" s="1" t="s">
        <v>91</v>
      </c>
      <c r="I3047" s="1" t="s">
        <v>70</v>
      </c>
      <c r="J3047" s="1" t="s">
        <v>79</v>
      </c>
      <c r="K3047" s="1" t="s">
        <v>114</v>
      </c>
      <c r="L3047" s="1" t="s">
        <v>104</v>
      </c>
      <c r="M3047" s="20">
        <v>43035</v>
      </c>
      <c r="N3047" s="21">
        <f>E3047-G3047</f>
        <v>1350.6100000000001</v>
      </c>
      <c r="O3047" s="19">
        <f>M3047-B3047</f>
        <v>2</v>
      </c>
    </row>
    <row r="3048" spans="1:15">
      <c r="A3048" s="1">
        <v>30787</v>
      </c>
      <c r="B3048" s="20">
        <v>43369</v>
      </c>
      <c r="C3048" s="1" t="s">
        <v>57</v>
      </c>
      <c r="D3048" s="1">
        <v>43</v>
      </c>
      <c r="E3048" s="1">
        <v>6930.88</v>
      </c>
      <c r="F3048" s="1" t="s">
        <v>51</v>
      </c>
      <c r="G3048" s="1">
        <v>9.6</v>
      </c>
      <c r="H3048" s="1" t="s">
        <v>52</v>
      </c>
      <c r="I3048" s="1" t="s">
        <v>70</v>
      </c>
      <c r="J3048" s="1" t="s">
        <v>64</v>
      </c>
      <c r="K3048" s="1" t="s">
        <v>65</v>
      </c>
      <c r="L3048" s="1" t="s">
        <v>56</v>
      </c>
      <c r="M3048" s="20">
        <v>43370</v>
      </c>
      <c r="N3048" s="21">
        <f>E3048-G3048</f>
        <v>6921.28</v>
      </c>
      <c r="O3048" s="19">
        <f>M3048-B3048</f>
        <v>1</v>
      </c>
    </row>
    <row r="3049" spans="1:15">
      <c r="A3049" s="1">
        <v>21605</v>
      </c>
      <c r="B3049" s="20">
        <v>43563</v>
      </c>
      <c r="C3049" s="1" t="s">
        <v>57</v>
      </c>
      <c r="D3049" s="1">
        <v>32</v>
      </c>
      <c r="E3049" s="1">
        <v>2068.2800000000002</v>
      </c>
      <c r="F3049" s="1" t="s">
        <v>77</v>
      </c>
      <c r="G3049" s="1">
        <v>32.1</v>
      </c>
      <c r="H3049" s="1" t="s">
        <v>91</v>
      </c>
      <c r="I3049" s="1" t="s">
        <v>74</v>
      </c>
      <c r="J3049" s="1" t="s">
        <v>79</v>
      </c>
      <c r="K3049" s="1" t="s">
        <v>80</v>
      </c>
      <c r="L3049" s="1" t="s">
        <v>81</v>
      </c>
      <c r="M3049" s="20">
        <v>43565</v>
      </c>
      <c r="N3049" s="21">
        <f>E3049-G3049</f>
        <v>2036.1800000000003</v>
      </c>
      <c r="O3049" s="19">
        <f>M3049-B3049</f>
        <v>2</v>
      </c>
    </row>
    <row r="3050" spans="1:15">
      <c r="A3050" s="1">
        <v>15139</v>
      </c>
      <c r="B3050" s="20">
        <v>42692</v>
      </c>
      <c r="C3050" s="1" t="s">
        <v>57</v>
      </c>
      <c r="D3050" s="1">
        <v>17</v>
      </c>
      <c r="E3050" s="1">
        <v>5568.17</v>
      </c>
      <c r="F3050" s="1" t="s">
        <v>77</v>
      </c>
      <c r="G3050" s="1">
        <v>69.3</v>
      </c>
      <c r="H3050" s="1" t="s">
        <v>119</v>
      </c>
      <c r="I3050" s="1" t="s">
        <v>53</v>
      </c>
      <c r="J3050" s="1" t="s">
        <v>79</v>
      </c>
      <c r="K3050" s="1" t="s">
        <v>80</v>
      </c>
      <c r="L3050" s="1" t="s">
        <v>81</v>
      </c>
      <c r="M3050" s="20">
        <v>42694</v>
      </c>
      <c r="N3050" s="21">
        <f>E3050-G3050</f>
        <v>5498.87</v>
      </c>
      <c r="O3050" s="19">
        <f>M3050-B3050</f>
        <v>2</v>
      </c>
    </row>
    <row r="3051" spans="1:15">
      <c r="A3051" s="1">
        <v>9927</v>
      </c>
      <c r="B3051" s="20">
        <v>43327</v>
      </c>
      <c r="C3051" s="1" t="s">
        <v>57</v>
      </c>
      <c r="D3051" s="1">
        <v>44</v>
      </c>
      <c r="E3051" s="1">
        <v>10793.73</v>
      </c>
      <c r="F3051" s="1" t="s">
        <v>51</v>
      </c>
      <c r="G3051" s="1">
        <v>19.3</v>
      </c>
      <c r="H3051" s="1" t="s">
        <v>62</v>
      </c>
      <c r="I3051" s="1" t="s">
        <v>53</v>
      </c>
      <c r="J3051" s="1" t="s">
        <v>79</v>
      </c>
      <c r="K3051" s="1" t="s">
        <v>80</v>
      </c>
      <c r="L3051" s="1" t="s">
        <v>104</v>
      </c>
      <c r="M3051" s="20">
        <v>43328</v>
      </c>
      <c r="N3051" s="21">
        <f>E3051-G3051</f>
        <v>10774.43</v>
      </c>
      <c r="O3051" s="19">
        <f>M3051-B3051</f>
        <v>1</v>
      </c>
    </row>
    <row r="3052" spans="1:15">
      <c r="A3052" s="1">
        <v>52322</v>
      </c>
      <c r="B3052" s="20">
        <v>42767</v>
      </c>
      <c r="C3052" s="1" t="s">
        <v>85</v>
      </c>
      <c r="D3052" s="1">
        <v>1</v>
      </c>
      <c r="E3052" s="1">
        <v>6.1</v>
      </c>
      <c r="F3052" s="1" t="s">
        <v>51</v>
      </c>
      <c r="G3052" s="1">
        <v>2.1</v>
      </c>
      <c r="H3052" s="1" t="s">
        <v>52</v>
      </c>
      <c r="I3052" s="1" t="s">
        <v>63</v>
      </c>
      <c r="J3052" s="1" t="s">
        <v>54</v>
      </c>
      <c r="K3052" s="1" t="s">
        <v>123</v>
      </c>
      <c r="L3052" s="1" t="s">
        <v>76</v>
      </c>
      <c r="M3052" s="20">
        <v>42774</v>
      </c>
      <c r="N3052" s="21">
        <f>E3052-G3052</f>
        <v>3.9999999999999996</v>
      </c>
      <c r="O3052" s="19">
        <f>M3052-B3052</f>
        <v>7</v>
      </c>
    </row>
    <row r="3053" spans="1:15">
      <c r="A3053" s="1">
        <v>27843</v>
      </c>
      <c r="B3053" s="20">
        <v>42982</v>
      </c>
      <c r="C3053" s="1" t="s">
        <v>92</v>
      </c>
      <c r="D3053" s="1">
        <v>26</v>
      </c>
      <c r="E3053" s="1">
        <v>149.38</v>
      </c>
      <c r="F3053" s="1" t="s">
        <v>51</v>
      </c>
      <c r="G3053" s="1">
        <v>5.3</v>
      </c>
      <c r="H3053" s="1" t="s">
        <v>88</v>
      </c>
      <c r="I3053" s="1" t="s">
        <v>70</v>
      </c>
      <c r="J3053" s="1" t="s">
        <v>64</v>
      </c>
      <c r="K3053" s="1" t="s">
        <v>71</v>
      </c>
      <c r="L3053" s="1" t="s">
        <v>90</v>
      </c>
      <c r="M3053" s="20">
        <v>42984</v>
      </c>
      <c r="N3053" s="21">
        <f>E3053-G3053</f>
        <v>144.07999999999998</v>
      </c>
      <c r="O3053" s="19">
        <f>M3053-B3053</f>
        <v>2</v>
      </c>
    </row>
    <row r="3054" spans="1:15">
      <c r="A3054" s="1">
        <v>50338</v>
      </c>
      <c r="B3054" s="20">
        <v>42451</v>
      </c>
      <c r="C3054" s="1" t="s">
        <v>61</v>
      </c>
      <c r="D3054" s="1">
        <v>36</v>
      </c>
      <c r="E3054" s="1">
        <v>590.04079999999999</v>
      </c>
      <c r="F3054" s="1" t="s">
        <v>51</v>
      </c>
      <c r="G3054" s="1">
        <v>8</v>
      </c>
      <c r="H3054" s="1" t="s">
        <v>86</v>
      </c>
      <c r="I3054" s="1" t="s">
        <v>53</v>
      </c>
      <c r="J3054" s="1" t="s">
        <v>64</v>
      </c>
      <c r="K3054" s="1" t="s">
        <v>97</v>
      </c>
      <c r="L3054" s="1" t="s">
        <v>66</v>
      </c>
      <c r="M3054" s="20">
        <v>42453</v>
      </c>
      <c r="N3054" s="21">
        <f>E3054-G3054</f>
        <v>582.04079999999999</v>
      </c>
      <c r="O3054" s="19">
        <f>M3054-B3054</f>
        <v>2</v>
      </c>
    </row>
    <row r="3055" spans="1:15">
      <c r="A3055" s="1">
        <v>31270</v>
      </c>
      <c r="B3055" s="20">
        <v>43792</v>
      </c>
      <c r="C3055" s="1" t="s">
        <v>92</v>
      </c>
      <c r="D3055" s="1">
        <v>5</v>
      </c>
      <c r="E3055" s="1">
        <v>176.59</v>
      </c>
      <c r="F3055" s="1" t="s">
        <v>51</v>
      </c>
      <c r="G3055" s="1">
        <v>9.3000000000000007</v>
      </c>
      <c r="H3055" s="1" t="s">
        <v>62</v>
      </c>
      <c r="I3055" s="1" t="s">
        <v>53</v>
      </c>
      <c r="J3055" s="1" t="s">
        <v>64</v>
      </c>
      <c r="K3055" s="1" t="s">
        <v>71</v>
      </c>
      <c r="L3055" s="1" t="s">
        <v>56</v>
      </c>
      <c r="M3055" s="20">
        <v>43794</v>
      </c>
      <c r="N3055" s="21">
        <f>E3055-G3055</f>
        <v>167.29</v>
      </c>
      <c r="O3055" s="19">
        <f>M3055-B3055</f>
        <v>2</v>
      </c>
    </row>
    <row r="3056" spans="1:15">
      <c r="A3056" s="1">
        <v>57059</v>
      </c>
      <c r="B3056" s="20">
        <v>43251</v>
      </c>
      <c r="C3056" s="1" t="s">
        <v>92</v>
      </c>
      <c r="D3056" s="1">
        <v>50</v>
      </c>
      <c r="E3056" s="1">
        <v>226.97</v>
      </c>
      <c r="F3056" s="1" t="s">
        <v>51</v>
      </c>
      <c r="G3056" s="1">
        <v>5.6</v>
      </c>
      <c r="H3056" s="1" t="s">
        <v>93</v>
      </c>
      <c r="I3056" s="1" t="s">
        <v>53</v>
      </c>
      <c r="J3056" s="1" t="s">
        <v>54</v>
      </c>
      <c r="K3056" s="1" t="s">
        <v>55</v>
      </c>
      <c r="L3056" s="1" t="s">
        <v>56</v>
      </c>
      <c r="M3056" s="20">
        <v>43253</v>
      </c>
      <c r="N3056" s="21">
        <f>E3056-G3056</f>
        <v>221.37</v>
      </c>
      <c r="O3056" s="19">
        <f>M3056-B3056</f>
        <v>2</v>
      </c>
    </row>
    <row r="3057" spans="1:15">
      <c r="A3057" s="1">
        <v>33287</v>
      </c>
      <c r="B3057" s="20">
        <v>43211</v>
      </c>
      <c r="C3057" s="1" t="s">
        <v>50</v>
      </c>
      <c r="D3057" s="1">
        <v>44</v>
      </c>
      <c r="E3057" s="1">
        <v>12737.87</v>
      </c>
      <c r="F3057" s="1" t="s">
        <v>77</v>
      </c>
      <c r="G3057" s="1">
        <v>30</v>
      </c>
      <c r="H3057" s="1" t="s">
        <v>73</v>
      </c>
      <c r="I3057" s="1" t="s">
        <v>74</v>
      </c>
      <c r="J3057" s="1" t="s">
        <v>64</v>
      </c>
      <c r="K3057" s="1" t="s">
        <v>97</v>
      </c>
      <c r="L3057" s="1" t="s">
        <v>81</v>
      </c>
      <c r="M3057" s="20">
        <v>43214</v>
      </c>
      <c r="N3057" s="21">
        <f>E3057-G3057</f>
        <v>12707.87</v>
      </c>
      <c r="O3057" s="19">
        <f>M3057-B3057</f>
        <v>3</v>
      </c>
    </row>
    <row r="3058" spans="1:15">
      <c r="A3058" s="1">
        <v>57959</v>
      </c>
      <c r="B3058" s="20">
        <v>43463</v>
      </c>
      <c r="C3058" s="1" t="s">
        <v>92</v>
      </c>
      <c r="D3058" s="1">
        <v>40</v>
      </c>
      <c r="E3058" s="1">
        <v>256.65019999999998</v>
      </c>
      <c r="F3058" s="1" t="s">
        <v>51</v>
      </c>
      <c r="G3058" s="1">
        <v>3.6</v>
      </c>
      <c r="H3058" s="1" t="s">
        <v>73</v>
      </c>
      <c r="I3058" s="1" t="s">
        <v>63</v>
      </c>
      <c r="J3058" s="1" t="s">
        <v>54</v>
      </c>
      <c r="K3058" s="1" t="s">
        <v>123</v>
      </c>
      <c r="L3058" s="1" t="s">
        <v>76</v>
      </c>
      <c r="M3058" s="20">
        <v>43464</v>
      </c>
      <c r="N3058" s="21">
        <f>E3058-G3058</f>
        <v>253.05019999999999</v>
      </c>
      <c r="O3058" s="19">
        <f>M3058-B3058</f>
        <v>1</v>
      </c>
    </row>
    <row r="3059" spans="1:15">
      <c r="A3059" s="1">
        <v>54947</v>
      </c>
      <c r="B3059" s="20">
        <v>42422</v>
      </c>
      <c r="C3059" s="1" t="s">
        <v>61</v>
      </c>
      <c r="D3059" s="1">
        <v>42</v>
      </c>
      <c r="E3059" s="1">
        <v>1603.35</v>
      </c>
      <c r="F3059" s="1" t="s">
        <v>51</v>
      </c>
      <c r="G3059" s="1">
        <v>5.4</v>
      </c>
      <c r="H3059" s="1" t="s">
        <v>73</v>
      </c>
      <c r="I3059" s="1" t="s">
        <v>63</v>
      </c>
      <c r="J3059" s="1" t="s">
        <v>79</v>
      </c>
      <c r="K3059" s="1" t="s">
        <v>87</v>
      </c>
      <c r="L3059" s="1" t="s">
        <v>56</v>
      </c>
      <c r="M3059" s="20">
        <v>42424</v>
      </c>
      <c r="N3059" s="21">
        <f>E3059-G3059</f>
        <v>1597.9499999999998</v>
      </c>
      <c r="O3059" s="19">
        <f>M3059-B3059</f>
        <v>2</v>
      </c>
    </row>
    <row r="3060" spans="1:15">
      <c r="A3060" s="1">
        <v>41378</v>
      </c>
      <c r="B3060" s="20">
        <v>43767</v>
      </c>
      <c r="C3060" s="1" t="s">
        <v>61</v>
      </c>
      <c r="D3060" s="1">
        <v>30</v>
      </c>
      <c r="E3060" s="1">
        <v>5836.33</v>
      </c>
      <c r="F3060" s="1" t="s">
        <v>77</v>
      </c>
      <c r="G3060" s="1">
        <v>32.1</v>
      </c>
      <c r="H3060" s="1" t="s">
        <v>52</v>
      </c>
      <c r="I3060" s="1" t="s">
        <v>70</v>
      </c>
      <c r="J3060" s="1" t="s">
        <v>79</v>
      </c>
      <c r="K3060" s="1" t="s">
        <v>80</v>
      </c>
      <c r="L3060" s="1" t="s">
        <v>81</v>
      </c>
      <c r="M3060" s="20">
        <v>43770</v>
      </c>
      <c r="N3060" s="21">
        <f>E3060-G3060</f>
        <v>5804.23</v>
      </c>
      <c r="O3060" s="19">
        <f>M3060-B3060</f>
        <v>3</v>
      </c>
    </row>
    <row r="3061" spans="1:15">
      <c r="A3061" s="1">
        <v>48230</v>
      </c>
      <c r="B3061" s="20">
        <v>42425</v>
      </c>
      <c r="C3061" s="1" t="s">
        <v>61</v>
      </c>
      <c r="D3061" s="1">
        <v>31</v>
      </c>
      <c r="E3061" s="1">
        <v>2831.01</v>
      </c>
      <c r="F3061" s="1" t="s">
        <v>51</v>
      </c>
      <c r="G3061" s="1">
        <v>37.5</v>
      </c>
      <c r="H3061" s="1" t="s">
        <v>99</v>
      </c>
      <c r="I3061" s="1" t="s">
        <v>53</v>
      </c>
      <c r="J3061" s="1" t="s">
        <v>54</v>
      </c>
      <c r="K3061" s="1" t="s">
        <v>82</v>
      </c>
      <c r="L3061" s="1" t="s">
        <v>104</v>
      </c>
      <c r="M3061" s="20">
        <v>42427</v>
      </c>
      <c r="N3061" s="21">
        <f>E3061-G3061</f>
        <v>2793.51</v>
      </c>
      <c r="O3061" s="19">
        <f>M3061-B3061</f>
        <v>2</v>
      </c>
    </row>
    <row r="3062" spans="1:15">
      <c r="A3062" s="1">
        <v>32199</v>
      </c>
      <c r="B3062" s="20">
        <v>42565</v>
      </c>
      <c r="C3062" s="1" t="s">
        <v>57</v>
      </c>
      <c r="D3062" s="1">
        <v>40</v>
      </c>
      <c r="E3062" s="1">
        <v>210.26</v>
      </c>
      <c r="F3062" s="1" t="s">
        <v>51</v>
      </c>
      <c r="G3062" s="1">
        <v>5.3</v>
      </c>
      <c r="H3062" s="1" t="s">
        <v>119</v>
      </c>
      <c r="I3062" s="1" t="s">
        <v>53</v>
      </c>
      <c r="J3062" s="1" t="s">
        <v>54</v>
      </c>
      <c r="K3062" s="1" t="s">
        <v>55</v>
      </c>
      <c r="L3062" s="1" t="s">
        <v>56</v>
      </c>
      <c r="M3062" s="20">
        <v>42566</v>
      </c>
      <c r="N3062" s="21">
        <f>E3062-G3062</f>
        <v>204.95999999999998</v>
      </c>
      <c r="O3062" s="19">
        <f>M3062-B3062</f>
        <v>1</v>
      </c>
    </row>
    <row r="3063" spans="1:15">
      <c r="A3063" s="1">
        <v>49954</v>
      </c>
      <c r="B3063" s="20">
        <v>43522</v>
      </c>
      <c r="C3063" s="1" t="s">
        <v>50</v>
      </c>
      <c r="D3063" s="1">
        <v>36</v>
      </c>
      <c r="E3063" s="1">
        <v>2055.61</v>
      </c>
      <c r="F3063" s="1" t="s">
        <v>51</v>
      </c>
      <c r="G3063" s="1">
        <v>9.6</v>
      </c>
      <c r="H3063" s="1" t="s">
        <v>88</v>
      </c>
      <c r="I3063" s="1" t="s">
        <v>70</v>
      </c>
      <c r="J3063" s="1" t="s">
        <v>64</v>
      </c>
      <c r="K3063" s="1" t="s">
        <v>65</v>
      </c>
      <c r="L3063" s="1" t="s">
        <v>56</v>
      </c>
      <c r="M3063" s="20">
        <v>43524</v>
      </c>
      <c r="N3063" s="21">
        <f>E3063-G3063</f>
        <v>2046.0100000000002</v>
      </c>
      <c r="O3063" s="19">
        <f>M3063-B3063</f>
        <v>2</v>
      </c>
    </row>
    <row r="3064" spans="1:15">
      <c r="A3064" s="1">
        <v>322</v>
      </c>
      <c r="B3064" s="20">
        <v>43542</v>
      </c>
      <c r="C3064" s="1" t="s">
        <v>50</v>
      </c>
      <c r="D3064" s="1">
        <v>20</v>
      </c>
      <c r="E3064" s="1">
        <v>2819.3</v>
      </c>
      <c r="F3064" s="1" t="s">
        <v>51</v>
      </c>
      <c r="G3064" s="1">
        <v>8.6</v>
      </c>
      <c r="H3064" s="1" t="s">
        <v>73</v>
      </c>
      <c r="I3064" s="1" t="s">
        <v>53</v>
      </c>
      <c r="J3064" s="1" t="s">
        <v>64</v>
      </c>
      <c r="K3064" s="1" t="s">
        <v>65</v>
      </c>
      <c r="L3064" s="1" t="s">
        <v>56</v>
      </c>
      <c r="M3064" s="20">
        <v>43544</v>
      </c>
      <c r="N3064" s="21">
        <f>E3064-G3064</f>
        <v>2810.7000000000003</v>
      </c>
      <c r="O3064" s="19">
        <f>M3064-B3064</f>
        <v>2</v>
      </c>
    </row>
    <row r="3065" spans="1:15">
      <c r="A3065" s="1">
        <v>41825</v>
      </c>
      <c r="B3065" s="20">
        <v>42603</v>
      </c>
      <c r="C3065" s="1" t="s">
        <v>50</v>
      </c>
      <c r="D3065" s="1">
        <v>43</v>
      </c>
      <c r="E3065" s="1">
        <v>3506.81</v>
      </c>
      <c r="F3065" s="1" t="s">
        <v>51</v>
      </c>
      <c r="G3065" s="1">
        <v>4.3</v>
      </c>
      <c r="H3065" s="1" t="s">
        <v>93</v>
      </c>
      <c r="I3065" s="1" t="s">
        <v>63</v>
      </c>
      <c r="J3065" s="1" t="s">
        <v>64</v>
      </c>
      <c r="K3065" s="1" t="s">
        <v>71</v>
      </c>
      <c r="L3065" s="1" t="s">
        <v>56</v>
      </c>
      <c r="M3065" s="20">
        <v>42604</v>
      </c>
      <c r="N3065" s="21">
        <f>E3065-G3065</f>
        <v>3502.5099999999998</v>
      </c>
      <c r="O3065" s="19">
        <f>M3065-B3065</f>
        <v>1</v>
      </c>
    </row>
    <row r="3066" spans="1:15">
      <c r="A3066" s="1">
        <v>12803</v>
      </c>
      <c r="B3066" s="20">
        <v>42790</v>
      </c>
      <c r="C3066" s="1" t="s">
        <v>61</v>
      </c>
      <c r="D3066" s="1">
        <v>32</v>
      </c>
      <c r="E3066" s="1">
        <v>410.68</v>
      </c>
      <c r="F3066" s="1" t="s">
        <v>51</v>
      </c>
      <c r="G3066" s="1">
        <v>5.0999999999999996</v>
      </c>
      <c r="H3066" s="1" t="s">
        <v>93</v>
      </c>
      <c r="I3066" s="1" t="s">
        <v>70</v>
      </c>
      <c r="J3066" s="1" t="s">
        <v>54</v>
      </c>
      <c r="K3066" s="1" t="s">
        <v>82</v>
      </c>
      <c r="L3066" s="1" t="s">
        <v>56</v>
      </c>
      <c r="M3066" s="20">
        <v>42792</v>
      </c>
      <c r="N3066" s="21">
        <f>E3066-G3066</f>
        <v>405.58</v>
      </c>
      <c r="O3066" s="19">
        <f>M3066-B3066</f>
        <v>2</v>
      </c>
    </row>
    <row r="3067" spans="1:15">
      <c r="A3067" s="1">
        <v>56901</v>
      </c>
      <c r="B3067" s="20">
        <v>42623</v>
      </c>
      <c r="C3067" s="1" t="s">
        <v>50</v>
      </c>
      <c r="D3067" s="1">
        <v>36</v>
      </c>
      <c r="E3067" s="1">
        <v>107.73</v>
      </c>
      <c r="F3067" s="1" t="s">
        <v>51</v>
      </c>
      <c r="G3067" s="1">
        <v>2.6</v>
      </c>
      <c r="H3067" s="1" t="s">
        <v>86</v>
      </c>
      <c r="I3067" s="1" t="s">
        <v>53</v>
      </c>
      <c r="J3067" s="1" t="s">
        <v>54</v>
      </c>
      <c r="K3067" s="1" t="s">
        <v>100</v>
      </c>
      <c r="L3067" s="1" t="s">
        <v>76</v>
      </c>
      <c r="M3067" s="20">
        <v>42625</v>
      </c>
      <c r="N3067" s="21">
        <f>E3067-G3067</f>
        <v>105.13000000000001</v>
      </c>
      <c r="O3067" s="19">
        <f>M3067-B3067</f>
        <v>2</v>
      </c>
    </row>
    <row r="3068" spans="1:15">
      <c r="A3068" s="1">
        <v>1059</v>
      </c>
      <c r="B3068" s="20">
        <v>42426</v>
      </c>
      <c r="C3068" s="1" t="s">
        <v>50</v>
      </c>
      <c r="D3068" s="1">
        <v>24</v>
      </c>
      <c r="E3068" s="1">
        <v>1059.4100000000001</v>
      </c>
      <c r="F3068" s="1" t="s">
        <v>51</v>
      </c>
      <c r="G3068" s="1">
        <v>8</v>
      </c>
      <c r="H3068" s="1" t="s">
        <v>52</v>
      </c>
      <c r="I3068" s="1" t="s">
        <v>53</v>
      </c>
      <c r="J3068" s="1" t="s">
        <v>54</v>
      </c>
      <c r="K3068" s="1" t="s">
        <v>55</v>
      </c>
      <c r="L3068" s="1" t="s">
        <v>56</v>
      </c>
      <c r="M3068" s="20">
        <v>42427</v>
      </c>
      <c r="N3068" s="21">
        <f>E3068-G3068</f>
        <v>1051.4100000000001</v>
      </c>
      <c r="O3068" s="19">
        <f>M3068-B3068</f>
        <v>1</v>
      </c>
    </row>
    <row r="3069" spans="1:15">
      <c r="A3069" s="1">
        <v>4487</v>
      </c>
      <c r="B3069" s="20">
        <v>42787</v>
      </c>
      <c r="C3069" s="1" t="s">
        <v>92</v>
      </c>
      <c r="D3069" s="1">
        <v>50</v>
      </c>
      <c r="E3069" s="1">
        <v>348.01</v>
      </c>
      <c r="F3069" s="1" t="s">
        <v>51</v>
      </c>
      <c r="G3069" s="1">
        <v>5.6</v>
      </c>
      <c r="H3069" s="1" t="s">
        <v>86</v>
      </c>
      <c r="I3069" s="1" t="s">
        <v>74</v>
      </c>
      <c r="J3069" s="1" t="s">
        <v>54</v>
      </c>
      <c r="K3069" s="1" t="s">
        <v>55</v>
      </c>
      <c r="L3069" s="1" t="s">
        <v>56</v>
      </c>
      <c r="M3069" s="20">
        <v>42788</v>
      </c>
      <c r="N3069" s="21">
        <f>E3069-G3069</f>
        <v>342.40999999999997</v>
      </c>
      <c r="O3069" s="19">
        <f>M3069-B3069</f>
        <v>1</v>
      </c>
    </row>
    <row r="3070" spans="1:15">
      <c r="A3070" s="1">
        <v>38017</v>
      </c>
      <c r="B3070" s="20">
        <v>42935</v>
      </c>
      <c r="C3070" s="1" t="s">
        <v>85</v>
      </c>
      <c r="D3070" s="1">
        <v>26</v>
      </c>
      <c r="E3070" s="1">
        <v>131.09</v>
      </c>
      <c r="F3070" s="1" t="s">
        <v>51</v>
      </c>
      <c r="G3070" s="1">
        <v>0.9</v>
      </c>
      <c r="H3070" s="1" t="s">
        <v>73</v>
      </c>
      <c r="I3070" s="1" t="s">
        <v>70</v>
      </c>
      <c r="J3070" s="1" t="s">
        <v>54</v>
      </c>
      <c r="K3070" s="1" t="s">
        <v>101</v>
      </c>
      <c r="L3070" s="1" t="s">
        <v>76</v>
      </c>
      <c r="M3070" s="20">
        <v>42939</v>
      </c>
      <c r="N3070" s="21">
        <f>E3070-G3070</f>
        <v>130.19</v>
      </c>
      <c r="O3070" s="19">
        <f>M3070-B3070</f>
        <v>4</v>
      </c>
    </row>
    <row r="3071" spans="1:15">
      <c r="A3071" s="1">
        <v>53312</v>
      </c>
      <c r="B3071" s="20">
        <v>42554</v>
      </c>
      <c r="C3071" s="1" t="s">
        <v>92</v>
      </c>
      <c r="D3071" s="1">
        <v>30</v>
      </c>
      <c r="E3071" s="1">
        <v>112.83</v>
      </c>
      <c r="F3071" s="1" t="s">
        <v>51</v>
      </c>
      <c r="G3071" s="1">
        <v>8</v>
      </c>
      <c r="H3071" s="1" t="s">
        <v>52</v>
      </c>
      <c r="I3071" s="1" t="s">
        <v>70</v>
      </c>
      <c r="J3071" s="1" t="s">
        <v>54</v>
      </c>
      <c r="K3071" s="1" t="s">
        <v>100</v>
      </c>
      <c r="L3071" s="1" t="s">
        <v>76</v>
      </c>
      <c r="M3071" s="20">
        <v>42555</v>
      </c>
      <c r="N3071" s="21">
        <f>E3071-G3071</f>
        <v>104.83</v>
      </c>
      <c r="O3071" s="19">
        <f>M3071-B3071</f>
        <v>1</v>
      </c>
    </row>
    <row r="3072" spans="1:15">
      <c r="A3072" s="1">
        <v>43650</v>
      </c>
      <c r="B3072" s="20">
        <v>42451</v>
      </c>
      <c r="C3072" s="1" t="s">
        <v>61</v>
      </c>
      <c r="D3072" s="1">
        <v>7</v>
      </c>
      <c r="E3072" s="1">
        <v>94.79</v>
      </c>
      <c r="F3072" s="1" t="s">
        <v>51</v>
      </c>
      <c r="G3072" s="1">
        <v>6.2</v>
      </c>
      <c r="H3072" s="1" t="s">
        <v>91</v>
      </c>
      <c r="I3072" s="1" t="s">
        <v>53</v>
      </c>
      <c r="J3072" s="1" t="s">
        <v>54</v>
      </c>
      <c r="K3072" s="1" t="s">
        <v>100</v>
      </c>
      <c r="L3072" s="1" t="s">
        <v>90</v>
      </c>
      <c r="M3072" s="20">
        <v>42453</v>
      </c>
      <c r="N3072" s="21">
        <f>E3072-G3072</f>
        <v>88.59</v>
      </c>
      <c r="O3072" s="19">
        <f>M3072-B3072</f>
        <v>2</v>
      </c>
    </row>
    <row r="3073" spans="1:15">
      <c r="A3073" s="1">
        <v>40832</v>
      </c>
      <c r="B3073" s="20">
        <v>42822</v>
      </c>
      <c r="C3073" s="1" t="s">
        <v>57</v>
      </c>
      <c r="D3073" s="1">
        <v>22</v>
      </c>
      <c r="E3073" s="1">
        <v>478.54</v>
      </c>
      <c r="F3073" s="1" t="s">
        <v>51</v>
      </c>
      <c r="G3073" s="1">
        <v>7.1</v>
      </c>
      <c r="H3073" s="1" t="s">
        <v>93</v>
      </c>
      <c r="I3073" s="1" t="s">
        <v>74</v>
      </c>
      <c r="J3073" s="1" t="s">
        <v>79</v>
      </c>
      <c r="K3073" s="1" t="s">
        <v>87</v>
      </c>
      <c r="L3073" s="1" t="s">
        <v>90</v>
      </c>
      <c r="M3073" s="20">
        <v>42823</v>
      </c>
      <c r="N3073" s="21">
        <f>E3073-G3073</f>
        <v>471.44</v>
      </c>
      <c r="O3073" s="19">
        <f>M3073-B3073</f>
        <v>1</v>
      </c>
    </row>
    <row r="3074" spans="1:15">
      <c r="A3074" s="1">
        <v>53476</v>
      </c>
      <c r="B3074" s="20">
        <v>42531</v>
      </c>
      <c r="C3074" s="1" t="s">
        <v>61</v>
      </c>
      <c r="D3074" s="1">
        <v>24</v>
      </c>
      <c r="E3074" s="1">
        <v>100.42</v>
      </c>
      <c r="F3074" s="1" t="s">
        <v>51</v>
      </c>
      <c r="G3074" s="1">
        <v>0.7</v>
      </c>
      <c r="H3074" s="1" t="s">
        <v>52</v>
      </c>
      <c r="I3074" s="1" t="s">
        <v>74</v>
      </c>
      <c r="J3074" s="1" t="s">
        <v>54</v>
      </c>
      <c r="K3074" s="1" t="s">
        <v>100</v>
      </c>
      <c r="L3074" s="1" t="s">
        <v>76</v>
      </c>
      <c r="M3074" s="20">
        <v>42534</v>
      </c>
      <c r="N3074" s="21">
        <f>E3074-G3074</f>
        <v>99.72</v>
      </c>
      <c r="O3074" s="19">
        <f>M3074-B3074</f>
        <v>3</v>
      </c>
    </row>
    <row r="3075" spans="1:15">
      <c r="A3075" s="1">
        <v>21636</v>
      </c>
      <c r="B3075" s="20">
        <v>42591</v>
      </c>
      <c r="C3075" s="1" t="s">
        <v>85</v>
      </c>
      <c r="D3075" s="1">
        <v>6</v>
      </c>
      <c r="E3075" s="1">
        <v>42.86</v>
      </c>
      <c r="F3075" s="1" t="s">
        <v>51</v>
      </c>
      <c r="G3075" s="1">
        <v>5</v>
      </c>
      <c r="H3075" s="1" t="s">
        <v>52</v>
      </c>
      <c r="I3075" s="1" t="s">
        <v>70</v>
      </c>
      <c r="J3075" s="1" t="s">
        <v>54</v>
      </c>
      <c r="K3075" s="1" t="s">
        <v>82</v>
      </c>
      <c r="L3075" s="1" t="s">
        <v>56</v>
      </c>
      <c r="M3075" s="20">
        <v>42596</v>
      </c>
      <c r="N3075" s="21">
        <f>E3075-G3075</f>
        <v>37.86</v>
      </c>
      <c r="O3075" s="19">
        <f>M3075-B3075</f>
        <v>5</v>
      </c>
    </row>
    <row r="3076" spans="1:15">
      <c r="A3076" s="1">
        <v>11456</v>
      </c>
      <c r="B3076" s="20">
        <v>42836</v>
      </c>
      <c r="C3076" s="1" t="s">
        <v>85</v>
      </c>
      <c r="D3076" s="1">
        <v>15</v>
      </c>
      <c r="E3076" s="1">
        <v>1626.29</v>
      </c>
      <c r="F3076" s="1" t="s">
        <v>51</v>
      </c>
      <c r="G3076" s="1">
        <v>26.2</v>
      </c>
      <c r="H3076" s="1" t="s">
        <v>62</v>
      </c>
      <c r="I3076" s="1" t="s">
        <v>53</v>
      </c>
      <c r="J3076" s="1" t="s">
        <v>79</v>
      </c>
      <c r="K3076" s="1" t="s">
        <v>87</v>
      </c>
      <c r="L3076" s="1" t="s">
        <v>104</v>
      </c>
      <c r="M3076" s="20">
        <v>42843</v>
      </c>
      <c r="N3076" s="21">
        <f>E3076-G3076</f>
        <v>1600.09</v>
      </c>
      <c r="O3076" s="19">
        <f>M3076-B3076</f>
        <v>7</v>
      </c>
    </row>
    <row r="3077" spans="1:15">
      <c r="A3077" s="1">
        <v>3655</v>
      </c>
      <c r="B3077" s="20">
        <v>43743</v>
      </c>
      <c r="C3077" s="1" t="s">
        <v>50</v>
      </c>
      <c r="D3077" s="1">
        <v>3</v>
      </c>
      <c r="E3077" s="1">
        <v>66.92</v>
      </c>
      <c r="F3077" s="1" t="s">
        <v>51</v>
      </c>
      <c r="G3077" s="1">
        <v>14.1</v>
      </c>
      <c r="H3077" s="1" t="s">
        <v>88</v>
      </c>
      <c r="I3077" s="1" t="s">
        <v>74</v>
      </c>
      <c r="J3077" s="1" t="s">
        <v>54</v>
      </c>
      <c r="K3077" s="1" t="s">
        <v>55</v>
      </c>
      <c r="L3077" s="1" t="s">
        <v>56</v>
      </c>
      <c r="M3077" s="20">
        <v>43743</v>
      </c>
      <c r="N3077" s="21">
        <f>E3077-G3077</f>
        <v>52.82</v>
      </c>
      <c r="O3077" s="19">
        <f>M3077-B3077</f>
        <v>0</v>
      </c>
    </row>
    <row r="3078" spans="1:15">
      <c r="A3078" s="1">
        <v>24098</v>
      </c>
      <c r="B3078" s="20">
        <v>43572</v>
      </c>
      <c r="C3078" s="1" t="s">
        <v>50</v>
      </c>
      <c r="D3078" s="1">
        <v>42</v>
      </c>
      <c r="E3078" s="1">
        <v>213.55</v>
      </c>
      <c r="F3078" s="1" t="s">
        <v>51</v>
      </c>
      <c r="G3078" s="1">
        <v>1.6</v>
      </c>
      <c r="H3078" s="1" t="s">
        <v>93</v>
      </c>
      <c r="I3078" s="1" t="s">
        <v>74</v>
      </c>
      <c r="J3078" s="1" t="s">
        <v>54</v>
      </c>
      <c r="K3078" s="1" t="s">
        <v>55</v>
      </c>
      <c r="L3078" s="1" t="s">
        <v>56</v>
      </c>
      <c r="M3078" s="20">
        <v>43573</v>
      </c>
      <c r="N3078" s="21">
        <f>E3078-G3078</f>
        <v>211.95000000000002</v>
      </c>
      <c r="O3078" s="19">
        <f>M3078-B3078</f>
        <v>1</v>
      </c>
    </row>
    <row r="3079" spans="1:15">
      <c r="A3079" s="1">
        <v>8834</v>
      </c>
      <c r="B3079" s="20">
        <v>43046</v>
      </c>
      <c r="C3079" s="1" t="s">
        <v>57</v>
      </c>
      <c r="D3079" s="1">
        <v>45</v>
      </c>
      <c r="E3079" s="1">
        <v>7156.28</v>
      </c>
      <c r="F3079" s="1" t="s">
        <v>51</v>
      </c>
      <c r="G3079" s="1">
        <v>15</v>
      </c>
      <c r="H3079" s="1" t="s">
        <v>93</v>
      </c>
      <c r="I3079" s="1" t="s">
        <v>63</v>
      </c>
      <c r="J3079" s="1" t="s">
        <v>64</v>
      </c>
      <c r="K3079" s="1" t="s">
        <v>97</v>
      </c>
      <c r="L3079" s="1" t="s">
        <v>66</v>
      </c>
      <c r="M3079" s="20">
        <v>43047</v>
      </c>
      <c r="N3079" s="21">
        <f>E3079-G3079</f>
        <v>7141.28</v>
      </c>
      <c r="O3079" s="19">
        <f>M3079-B3079</f>
        <v>1</v>
      </c>
    </row>
    <row r="3080" spans="1:15">
      <c r="A3080" s="1">
        <v>43270</v>
      </c>
      <c r="B3080" s="20">
        <v>43709</v>
      </c>
      <c r="C3080" s="1" t="s">
        <v>50</v>
      </c>
      <c r="D3080" s="1">
        <v>35</v>
      </c>
      <c r="E3080" s="1">
        <v>367.99</v>
      </c>
      <c r="F3080" s="1" t="s">
        <v>51</v>
      </c>
      <c r="G3080" s="1">
        <v>1.1000000000000001</v>
      </c>
      <c r="H3080" s="1" t="s">
        <v>78</v>
      </c>
      <c r="I3080" s="1" t="s">
        <v>63</v>
      </c>
      <c r="J3080" s="1" t="s">
        <v>54</v>
      </c>
      <c r="K3080" s="1" t="s">
        <v>58</v>
      </c>
      <c r="L3080" s="1" t="s">
        <v>56</v>
      </c>
      <c r="M3080" s="20">
        <v>43711</v>
      </c>
      <c r="N3080" s="21">
        <f>E3080-G3080</f>
        <v>366.89</v>
      </c>
      <c r="O3080" s="19">
        <f>M3080-B3080</f>
        <v>2</v>
      </c>
    </row>
    <row r="3081" spans="1:15">
      <c r="A3081" s="1">
        <v>54560</v>
      </c>
      <c r="B3081" s="20">
        <v>42566</v>
      </c>
      <c r="C3081" s="1" t="s">
        <v>50</v>
      </c>
      <c r="D3081" s="1">
        <v>22</v>
      </c>
      <c r="E3081" s="1">
        <v>646.69000000000005</v>
      </c>
      <c r="F3081" s="1" t="s">
        <v>51</v>
      </c>
      <c r="G3081" s="1">
        <v>2.1</v>
      </c>
      <c r="H3081" s="1" t="s">
        <v>73</v>
      </c>
      <c r="I3081" s="1" t="s">
        <v>74</v>
      </c>
      <c r="J3081" s="1" t="s">
        <v>64</v>
      </c>
      <c r="K3081" s="1" t="s">
        <v>71</v>
      </c>
      <c r="L3081" s="1" t="s">
        <v>90</v>
      </c>
      <c r="M3081" s="20">
        <v>42569</v>
      </c>
      <c r="N3081" s="21">
        <f>E3081-G3081</f>
        <v>644.59</v>
      </c>
      <c r="O3081" s="19">
        <f>M3081-B3081</f>
        <v>3</v>
      </c>
    </row>
    <row r="3082" spans="1:15">
      <c r="A3082" s="1">
        <v>9573</v>
      </c>
      <c r="B3082" s="20">
        <v>43629</v>
      </c>
      <c r="C3082" s="1" t="s">
        <v>92</v>
      </c>
      <c r="D3082" s="1">
        <v>41</v>
      </c>
      <c r="E3082" s="1">
        <v>142.56</v>
      </c>
      <c r="F3082" s="1" t="s">
        <v>51</v>
      </c>
      <c r="G3082" s="1">
        <v>2.1</v>
      </c>
      <c r="H3082" s="1" t="s">
        <v>73</v>
      </c>
      <c r="I3082" s="1" t="s">
        <v>70</v>
      </c>
      <c r="J3082" s="1" t="s">
        <v>54</v>
      </c>
      <c r="K3082" s="1" t="s">
        <v>75</v>
      </c>
      <c r="L3082" s="1" t="s">
        <v>76</v>
      </c>
      <c r="M3082" s="20">
        <v>43630</v>
      </c>
      <c r="N3082" s="21">
        <f>E3082-G3082</f>
        <v>140.46</v>
      </c>
      <c r="O3082" s="19">
        <f>M3082-B3082</f>
        <v>1</v>
      </c>
    </row>
    <row r="3083" spans="1:15">
      <c r="A3083" s="1">
        <v>9254</v>
      </c>
      <c r="B3083" s="20">
        <v>42868</v>
      </c>
      <c r="C3083" s="1" t="s">
        <v>92</v>
      </c>
      <c r="D3083" s="1">
        <v>24</v>
      </c>
      <c r="E3083" s="1">
        <v>140.87</v>
      </c>
      <c r="F3083" s="1" t="s">
        <v>69</v>
      </c>
      <c r="G3083" s="1">
        <v>0.5</v>
      </c>
      <c r="H3083" s="1" t="s">
        <v>91</v>
      </c>
      <c r="I3083" s="1" t="s">
        <v>63</v>
      </c>
      <c r="J3083" s="1" t="s">
        <v>54</v>
      </c>
      <c r="K3083" s="1" t="s">
        <v>58</v>
      </c>
      <c r="L3083" s="1" t="s">
        <v>56</v>
      </c>
      <c r="M3083" s="20">
        <v>42870</v>
      </c>
      <c r="N3083" s="21">
        <f>E3083-G3083</f>
        <v>140.37</v>
      </c>
      <c r="O3083" s="19">
        <f>M3083-B3083</f>
        <v>2</v>
      </c>
    </row>
    <row r="3084" spans="1:15">
      <c r="A3084" s="1">
        <v>52327</v>
      </c>
      <c r="B3084" s="20">
        <v>43453</v>
      </c>
      <c r="C3084" s="1" t="s">
        <v>92</v>
      </c>
      <c r="D3084" s="1">
        <v>27</v>
      </c>
      <c r="E3084" s="1">
        <v>4123.21</v>
      </c>
      <c r="F3084" s="1" t="s">
        <v>51</v>
      </c>
      <c r="G3084" s="1">
        <v>7</v>
      </c>
      <c r="H3084" s="1" t="s">
        <v>52</v>
      </c>
      <c r="I3084" s="1" t="s">
        <v>70</v>
      </c>
      <c r="J3084" s="1" t="s">
        <v>64</v>
      </c>
      <c r="K3084" s="1" t="s">
        <v>71</v>
      </c>
      <c r="L3084" s="1" t="s">
        <v>56</v>
      </c>
      <c r="M3084" s="20">
        <v>43454</v>
      </c>
      <c r="N3084" s="21">
        <f>E3084-G3084</f>
        <v>4116.21</v>
      </c>
      <c r="O3084" s="19">
        <f>M3084-B3084</f>
        <v>1</v>
      </c>
    </row>
    <row r="3085" spans="1:15">
      <c r="A3085" s="1">
        <v>48900</v>
      </c>
      <c r="B3085" s="20">
        <v>42450</v>
      </c>
      <c r="C3085" s="1" t="s">
        <v>61</v>
      </c>
      <c r="D3085" s="1">
        <v>42</v>
      </c>
      <c r="E3085" s="1">
        <v>680.88</v>
      </c>
      <c r="F3085" s="1" t="s">
        <v>51</v>
      </c>
      <c r="G3085" s="1">
        <v>4.8</v>
      </c>
      <c r="H3085" s="1" t="s">
        <v>91</v>
      </c>
      <c r="I3085" s="1" t="s">
        <v>74</v>
      </c>
      <c r="J3085" s="1" t="s">
        <v>54</v>
      </c>
      <c r="K3085" s="1" t="s">
        <v>82</v>
      </c>
      <c r="L3085" s="1" t="s">
        <v>56</v>
      </c>
      <c r="M3085" s="20">
        <v>42451</v>
      </c>
      <c r="N3085" s="21">
        <f>E3085-G3085</f>
        <v>676.08</v>
      </c>
      <c r="O3085" s="19">
        <f>M3085-B3085</f>
        <v>1</v>
      </c>
    </row>
    <row r="3086" spans="1:15">
      <c r="A3086" s="1">
        <v>48385</v>
      </c>
      <c r="B3086" s="20">
        <v>42630</v>
      </c>
      <c r="C3086" s="1" t="s">
        <v>92</v>
      </c>
      <c r="D3086" s="1">
        <v>16</v>
      </c>
      <c r="E3086" s="1">
        <v>94.416799999999995</v>
      </c>
      <c r="F3086" s="1" t="s">
        <v>51</v>
      </c>
      <c r="G3086" s="1">
        <v>4.9000000000000004</v>
      </c>
      <c r="H3086" s="1" t="s">
        <v>88</v>
      </c>
      <c r="I3086" s="1" t="s">
        <v>74</v>
      </c>
      <c r="J3086" s="1" t="s">
        <v>64</v>
      </c>
      <c r="K3086" s="1" t="s">
        <v>71</v>
      </c>
      <c r="L3086" s="1" t="s">
        <v>90</v>
      </c>
      <c r="M3086" s="20">
        <v>42632</v>
      </c>
      <c r="N3086" s="21">
        <f>E3086-G3086</f>
        <v>89.516799999999989</v>
      </c>
      <c r="O3086" s="19">
        <f>M3086-B3086</f>
        <v>2</v>
      </c>
    </row>
    <row r="3087" spans="1:15">
      <c r="A3087" s="1">
        <v>49442</v>
      </c>
      <c r="B3087" s="20">
        <v>43686</v>
      </c>
      <c r="C3087" s="1" t="s">
        <v>57</v>
      </c>
      <c r="D3087" s="1">
        <v>11</v>
      </c>
      <c r="E3087" s="1">
        <v>140.30000000000001</v>
      </c>
      <c r="F3087" s="1" t="s">
        <v>51</v>
      </c>
      <c r="G3087" s="1">
        <v>7.7</v>
      </c>
      <c r="H3087" s="1" t="s">
        <v>88</v>
      </c>
      <c r="I3087" s="1" t="s">
        <v>53</v>
      </c>
      <c r="J3087" s="1" t="s">
        <v>54</v>
      </c>
      <c r="K3087" s="1" t="s">
        <v>55</v>
      </c>
      <c r="L3087" s="1" t="s">
        <v>56</v>
      </c>
      <c r="M3087" s="20">
        <v>43686</v>
      </c>
      <c r="N3087" s="21">
        <f>E3087-G3087</f>
        <v>132.60000000000002</v>
      </c>
      <c r="O3087" s="19">
        <f>M3087-B3087</f>
        <v>0</v>
      </c>
    </row>
    <row r="3088" spans="1:15">
      <c r="A3088" s="1">
        <v>33570</v>
      </c>
      <c r="B3088" s="20">
        <v>43815</v>
      </c>
      <c r="C3088" s="1" t="s">
        <v>61</v>
      </c>
      <c r="D3088" s="1">
        <v>19</v>
      </c>
      <c r="E3088" s="1">
        <v>3310.43</v>
      </c>
      <c r="F3088" s="1" t="s">
        <v>51</v>
      </c>
      <c r="G3088" s="1">
        <v>5.6</v>
      </c>
      <c r="H3088" s="1" t="s">
        <v>73</v>
      </c>
      <c r="I3088" s="1" t="s">
        <v>53</v>
      </c>
      <c r="J3088" s="1" t="s">
        <v>64</v>
      </c>
      <c r="K3088" s="1" t="s">
        <v>65</v>
      </c>
      <c r="L3088" s="1" t="s">
        <v>56</v>
      </c>
      <c r="M3088" s="20">
        <v>43815</v>
      </c>
      <c r="N3088" s="21">
        <f>E3088-G3088</f>
        <v>3304.83</v>
      </c>
      <c r="O3088" s="19">
        <f>M3088-B3088</f>
        <v>0</v>
      </c>
    </row>
    <row r="3089" spans="1:15">
      <c r="A3089" s="1">
        <v>9126</v>
      </c>
      <c r="B3089" s="20">
        <v>42690</v>
      </c>
      <c r="C3089" s="1" t="s">
        <v>92</v>
      </c>
      <c r="D3089" s="1">
        <v>47</v>
      </c>
      <c r="E3089" s="1">
        <v>2995.68</v>
      </c>
      <c r="F3089" s="1" t="s">
        <v>51</v>
      </c>
      <c r="G3089" s="1">
        <v>4.3</v>
      </c>
      <c r="H3089" s="1" t="s">
        <v>62</v>
      </c>
      <c r="I3089" s="1" t="s">
        <v>53</v>
      </c>
      <c r="J3089" s="1" t="s">
        <v>54</v>
      </c>
      <c r="K3089" s="1" t="s">
        <v>98</v>
      </c>
      <c r="L3089" s="1" t="s">
        <v>56</v>
      </c>
      <c r="M3089" s="20">
        <v>42691</v>
      </c>
      <c r="N3089" s="21">
        <f>E3089-G3089</f>
        <v>2991.3799999999997</v>
      </c>
      <c r="O3089" s="19">
        <f>M3089-B3089</f>
        <v>1</v>
      </c>
    </row>
    <row r="3090" spans="1:15">
      <c r="A3090" s="1">
        <v>56006</v>
      </c>
      <c r="B3090" s="20">
        <v>43373</v>
      </c>
      <c r="C3090" s="1" t="s">
        <v>50</v>
      </c>
      <c r="D3090" s="1">
        <v>16</v>
      </c>
      <c r="E3090" s="1">
        <v>110.2</v>
      </c>
      <c r="F3090" s="1" t="s">
        <v>51</v>
      </c>
      <c r="G3090" s="1">
        <v>10.4</v>
      </c>
      <c r="H3090" s="1" t="s">
        <v>73</v>
      </c>
      <c r="I3090" s="1" t="s">
        <v>74</v>
      </c>
      <c r="J3090" s="1" t="s">
        <v>54</v>
      </c>
      <c r="K3090" s="1" t="s">
        <v>101</v>
      </c>
      <c r="L3090" s="1" t="s">
        <v>56</v>
      </c>
      <c r="M3090" s="20">
        <v>43373</v>
      </c>
      <c r="N3090" s="21">
        <f>E3090-G3090</f>
        <v>99.8</v>
      </c>
      <c r="O3090" s="19">
        <f>M3090-B3090</f>
        <v>0</v>
      </c>
    </row>
    <row r="3091" spans="1:15">
      <c r="A3091" s="1">
        <v>37920</v>
      </c>
      <c r="B3091" s="20">
        <v>42929</v>
      </c>
      <c r="C3091" s="1" t="s">
        <v>50</v>
      </c>
      <c r="D3091" s="1">
        <v>48</v>
      </c>
      <c r="E3091" s="1">
        <v>443.43</v>
      </c>
      <c r="F3091" s="1" t="s">
        <v>51</v>
      </c>
      <c r="G3091" s="1">
        <v>9.6</v>
      </c>
      <c r="H3091" s="1" t="s">
        <v>52</v>
      </c>
      <c r="I3091" s="1" t="s">
        <v>53</v>
      </c>
      <c r="J3091" s="1" t="s">
        <v>64</v>
      </c>
      <c r="K3091" s="1" t="s">
        <v>71</v>
      </c>
      <c r="L3091" s="1" t="s">
        <v>90</v>
      </c>
      <c r="M3091" s="20">
        <v>42931</v>
      </c>
      <c r="N3091" s="21">
        <f>E3091-G3091</f>
        <v>433.83</v>
      </c>
      <c r="O3091" s="19">
        <f>M3091-B3091</f>
        <v>2</v>
      </c>
    </row>
    <row r="3092" spans="1:15">
      <c r="A3092" s="1">
        <v>11047</v>
      </c>
      <c r="B3092" s="20">
        <v>43078</v>
      </c>
      <c r="C3092" s="1" t="s">
        <v>85</v>
      </c>
      <c r="D3092" s="1">
        <v>24</v>
      </c>
      <c r="E3092" s="1">
        <v>11213.89</v>
      </c>
      <c r="F3092" s="1" t="s">
        <v>77</v>
      </c>
      <c r="G3092" s="1">
        <v>69.099999999999994</v>
      </c>
      <c r="H3092" s="1" t="s">
        <v>93</v>
      </c>
      <c r="I3092" s="1" t="s">
        <v>70</v>
      </c>
      <c r="J3092" s="1" t="s">
        <v>79</v>
      </c>
      <c r="K3092" s="1" t="s">
        <v>114</v>
      </c>
      <c r="L3092" s="1" t="s">
        <v>115</v>
      </c>
      <c r="M3092" s="20">
        <v>43080</v>
      </c>
      <c r="N3092" s="21">
        <f>E3092-G3092</f>
        <v>11144.789999999999</v>
      </c>
      <c r="O3092" s="19">
        <f>M3092-B3092</f>
        <v>2</v>
      </c>
    </row>
    <row r="3093" spans="1:15">
      <c r="A3093" s="1">
        <v>11877</v>
      </c>
      <c r="B3093" s="20">
        <v>42877</v>
      </c>
      <c r="C3093" s="1" t="s">
        <v>61</v>
      </c>
      <c r="D3093" s="1">
        <v>31</v>
      </c>
      <c r="E3093" s="1">
        <v>152.96719999999999</v>
      </c>
      <c r="F3093" s="1" t="s">
        <v>51</v>
      </c>
      <c r="G3093" s="1">
        <v>1.6</v>
      </c>
      <c r="H3093" s="1" t="s">
        <v>86</v>
      </c>
      <c r="I3093" s="1" t="s">
        <v>63</v>
      </c>
      <c r="J3093" s="1" t="s">
        <v>54</v>
      </c>
      <c r="K3093" s="1" t="s">
        <v>101</v>
      </c>
      <c r="L3093" s="1" t="s">
        <v>76</v>
      </c>
      <c r="M3093" s="20">
        <v>42879</v>
      </c>
      <c r="N3093" s="21">
        <f>E3093-G3093</f>
        <v>151.3672</v>
      </c>
      <c r="O3093" s="19">
        <f>M3093-B3093</f>
        <v>2</v>
      </c>
    </row>
    <row r="3094" spans="1:15">
      <c r="A3094" s="1">
        <v>51426</v>
      </c>
      <c r="B3094" s="20">
        <v>43069</v>
      </c>
      <c r="C3094" s="1" t="s">
        <v>92</v>
      </c>
      <c r="D3094" s="1">
        <v>41</v>
      </c>
      <c r="E3094" s="1">
        <v>382</v>
      </c>
      <c r="F3094" s="1" t="s">
        <v>51</v>
      </c>
      <c r="G3094" s="1">
        <v>2.1</v>
      </c>
      <c r="H3094" s="1" t="s">
        <v>91</v>
      </c>
      <c r="I3094" s="1" t="s">
        <v>63</v>
      </c>
      <c r="J3094" s="1" t="s">
        <v>64</v>
      </c>
      <c r="K3094" s="1" t="s">
        <v>71</v>
      </c>
      <c r="L3094" s="1" t="s">
        <v>90</v>
      </c>
      <c r="M3094" s="20">
        <v>43070</v>
      </c>
      <c r="N3094" s="21">
        <f>E3094-G3094</f>
        <v>379.9</v>
      </c>
      <c r="O3094" s="19">
        <f>M3094-B3094</f>
        <v>1</v>
      </c>
    </row>
    <row r="3095" spans="1:15">
      <c r="A3095" s="1">
        <v>56001</v>
      </c>
      <c r="B3095" s="20">
        <v>42836</v>
      </c>
      <c r="C3095" s="1" t="s">
        <v>85</v>
      </c>
      <c r="D3095" s="1">
        <v>17</v>
      </c>
      <c r="E3095" s="1">
        <v>126.65</v>
      </c>
      <c r="F3095" s="1" t="s">
        <v>69</v>
      </c>
      <c r="G3095" s="1">
        <v>7.9</v>
      </c>
      <c r="H3095" s="1" t="s">
        <v>73</v>
      </c>
      <c r="I3095" s="1" t="s">
        <v>70</v>
      </c>
      <c r="J3095" s="1" t="s">
        <v>54</v>
      </c>
      <c r="K3095" s="1" t="s">
        <v>101</v>
      </c>
      <c r="L3095" s="1" t="s">
        <v>56</v>
      </c>
      <c r="M3095" s="20">
        <v>42840</v>
      </c>
      <c r="N3095" s="21">
        <f>E3095-G3095</f>
        <v>118.75</v>
      </c>
      <c r="O3095" s="19">
        <f>M3095-B3095</f>
        <v>4</v>
      </c>
    </row>
    <row r="3096" spans="1:15">
      <c r="A3096" s="1">
        <v>16326</v>
      </c>
      <c r="B3096" s="20">
        <v>42864</v>
      </c>
      <c r="C3096" s="1" t="s">
        <v>57</v>
      </c>
      <c r="D3096" s="1">
        <v>39</v>
      </c>
      <c r="E3096" s="1">
        <v>1646.0130999999999</v>
      </c>
      <c r="F3096" s="1" t="s">
        <v>51</v>
      </c>
      <c r="G3096" s="1">
        <v>2.1</v>
      </c>
      <c r="H3096" s="1" t="s">
        <v>52</v>
      </c>
      <c r="I3096" s="1" t="s">
        <v>53</v>
      </c>
      <c r="J3096" s="1" t="s">
        <v>64</v>
      </c>
      <c r="K3096" s="1" t="s">
        <v>71</v>
      </c>
      <c r="L3096" s="1" t="s">
        <v>90</v>
      </c>
      <c r="M3096" s="20">
        <v>42866</v>
      </c>
      <c r="N3096" s="21">
        <f>E3096-G3096</f>
        <v>1643.9131</v>
      </c>
      <c r="O3096" s="19">
        <f>M3096-B3096</f>
        <v>2</v>
      </c>
    </row>
    <row r="3097" spans="1:15">
      <c r="A3097" s="1">
        <v>41760</v>
      </c>
      <c r="B3097" s="20">
        <v>43491</v>
      </c>
      <c r="C3097" s="1" t="s">
        <v>85</v>
      </c>
      <c r="D3097" s="1">
        <v>21</v>
      </c>
      <c r="E3097" s="1">
        <v>7156.87</v>
      </c>
      <c r="F3097" s="1" t="s">
        <v>51</v>
      </c>
      <c r="G3097" s="1">
        <v>21.4</v>
      </c>
      <c r="H3097" s="1" t="s">
        <v>88</v>
      </c>
      <c r="I3097" s="1" t="s">
        <v>74</v>
      </c>
      <c r="J3097" s="1" t="s">
        <v>54</v>
      </c>
      <c r="K3097" s="1" t="s">
        <v>55</v>
      </c>
      <c r="L3097" s="1" t="s">
        <v>56</v>
      </c>
      <c r="M3097" s="20">
        <v>43496</v>
      </c>
      <c r="N3097" s="21">
        <f>E3097-G3097</f>
        <v>7135.47</v>
      </c>
      <c r="O3097" s="19">
        <f>M3097-B3097</f>
        <v>5</v>
      </c>
    </row>
    <row r="3098" spans="1:15">
      <c r="A3098" s="1">
        <v>9892</v>
      </c>
      <c r="B3098" s="20">
        <v>43662</v>
      </c>
      <c r="C3098" s="1" t="s">
        <v>92</v>
      </c>
      <c r="D3098" s="1">
        <v>50</v>
      </c>
      <c r="E3098" s="1">
        <v>1505.1</v>
      </c>
      <c r="F3098" s="1" t="s">
        <v>51</v>
      </c>
      <c r="G3098" s="1">
        <v>8.8000000000000007</v>
      </c>
      <c r="H3098" s="1" t="s">
        <v>73</v>
      </c>
      <c r="I3098" s="1" t="s">
        <v>53</v>
      </c>
      <c r="J3098" s="1" t="s">
        <v>54</v>
      </c>
      <c r="K3098" s="1" t="s">
        <v>84</v>
      </c>
      <c r="L3098" s="1" t="s">
        <v>56</v>
      </c>
      <c r="M3098" s="20">
        <v>43663</v>
      </c>
      <c r="N3098" s="21">
        <f>E3098-G3098</f>
        <v>1496.3</v>
      </c>
      <c r="O3098" s="19">
        <f>M3098-B3098</f>
        <v>1</v>
      </c>
    </row>
    <row r="3099" spans="1:15">
      <c r="A3099" s="1">
        <v>45158</v>
      </c>
      <c r="B3099" s="20">
        <v>42834</v>
      </c>
      <c r="C3099" s="1" t="s">
        <v>85</v>
      </c>
      <c r="D3099" s="1">
        <v>15</v>
      </c>
      <c r="E3099" s="1">
        <v>68.31</v>
      </c>
      <c r="F3099" s="1" t="s">
        <v>69</v>
      </c>
      <c r="G3099" s="1">
        <v>0.8</v>
      </c>
      <c r="H3099" s="1" t="s">
        <v>73</v>
      </c>
      <c r="I3099" s="1" t="s">
        <v>53</v>
      </c>
      <c r="J3099" s="1" t="s">
        <v>54</v>
      </c>
      <c r="K3099" s="1" t="s">
        <v>123</v>
      </c>
      <c r="L3099" s="1" t="s">
        <v>76</v>
      </c>
      <c r="M3099" s="20">
        <v>42839</v>
      </c>
      <c r="N3099" s="21">
        <f>E3099-G3099</f>
        <v>67.510000000000005</v>
      </c>
      <c r="O3099" s="19">
        <f>M3099-B3099</f>
        <v>5</v>
      </c>
    </row>
    <row r="3100" spans="1:15">
      <c r="A3100" s="1">
        <v>20390</v>
      </c>
      <c r="B3100" s="20">
        <v>42612</v>
      </c>
      <c r="C3100" s="1" t="s">
        <v>61</v>
      </c>
      <c r="D3100" s="1">
        <v>17</v>
      </c>
      <c r="E3100" s="1">
        <v>62.6</v>
      </c>
      <c r="F3100" s="1" t="s">
        <v>51</v>
      </c>
      <c r="G3100" s="1">
        <v>2.1</v>
      </c>
      <c r="H3100" s="1" t="s">
        <v>52</v>
      </c>
      <c r="I3100" s="1" t="s">
        <v>70</v>
      </c>
      <c r="J3100" s="1" t="s">
        <v>54</v>
      </c>
      <c r="K3100" s="1" t="s">
        <v>75</v>
      </c>
      <c r="L3100" s="1" t="s">
        <v>76</v>
      </c>
      <c r="M3100" s="20">
        <v>42614</v>
      </c>
      <c r="N3100" s="21">
        <f>E3100-G3100</f>
        <v>60.5</v>
      </c>
      <c r="O3100" s="19">
        <f>M3100-B3100</f>
        <v>2</v>
      </c>
    </row>
    <row r="3101" spans="1:15">
      <c r="A3101" s="1">
        <v>11907</v>
      </c>
      <c r="B3101" s="20">
        <v>42969</v>
      </c>
      <c r="C3101" s="1" t="s">
        <v>85</v>
      </c>
      <c r="D3101" s="1">
        <v>45</v>
      </c>
      <c r="E3101" s="1">
        <v>5060.9399999999996</v>
      </c>
      <c r="F3101" s="1" t="s">
        <v>77</v>
      </c>
      <c r="G3101" s="1">
        <v>15</v>
      </c>
      <c r="H3101" s="1" t="s">
        <v>73</v>
      </c>
      <c r="I3101" s="1" t="s">
        <v>70</v>
      </c>
      <c r="J3101" s="1" t="s">
        <v>64</v>
      </c>
      <c r="K3101" s="1" t="s">
        <v>97</v>
      </c>
      <c r="L3101" s="1" t="s">
        <v>81</v>
      </c>
      <c r="M3101" s="20">
        <v>42969</v>
      </c>
      <c r="N3101" s="21">
        <f>E3101-G3101</f>
        <v>5045.9399999999996</v>
      </c>
      <c r="O3101" s="19">
        <f>M3101-B3101</f>
        <v>0</v>
      </c>
    </row>
    <row r="3102" spans="1:15">
      <c r="A3102" s="1">
        <v>21985</v>
      </c>
      <c r="B3102" s="20">
        <v>42607</v>
      </c>
      <c r="C3102" s="1" t="s">
        <v>50</v>
      </c>
      <c r="D3102" s="1">
        <v>1</v>
      </c>
      <c r="E3102" s="1">
        <v>273.74</v>
      </c>
      <c r="F3102" s="1" t="s">
        <v>77</v>
      </c>
      <c r="G3102" s="1">
        <v>30.1</v>
      </c>
      <c r="H3102" s="1" t="s">
        <v>93</v>
      </c>
      <c r="I3102" s="1" t="s">
        <v>53</v>
      </c>
      <c r="J3102" s="1" t="s">
        <v>79</v>
      </c>
      <c r="K3102" s="1" t="s">
        <v>80</v>
      </c>
      <c r="L3102" s="1" t="s">
        <v>81</v>
      </c>
      <c r="M3102" s="20">
        <v>42608</v>
      </c>
      <c r="N3102" s="21">
        <f>E3102-G3102</f>
        <v>243.64000000000001</v>
      </c>
      <c r="O3102" s="19">
        <f>M3102-B3102</f>
        <v>1</v>
      </c>
    </row>
    <row r="3103" spans="1:15">
      <c r="A3103" s="1">
        <v>24387</v>
      </c>
      <c r="B3103" s="20">
        <v>43321</v>
      </c>
      <c r="C3103" s="1" t="s">
        <v>50</v>
      </c>
      <c r="D3103" s="1">
        <v>17</v>
      </c>
      <c r="E3103" s="1">
        <v>6471.55</v>
      </c>
      <c r="F3103" s="1" t="s">
        <v>77</v>
      </c>
      <c r="G3103" s="1">
        <v>64.2</v>
      </c>
      <c r="H3103" s="1" t="s">
        <v>62</v>
      </c>
      <c r="I3103" s="1" t="s">
        <v>74</v>
      </c>
      <c r="J3103" s="1" t="s">
        <v>79</v>
      </c>
      <c r="K3103" s="1" t="s">
        <v>114</v>
      </c>
      <c r="L3103" s="1" t="s">
        <v>81</v>
      </c>
      <c r="M3103" s="20">
        <v>43321</v>
      </c>
      <c r="N3103" s="21">
        <f>E3103-G3103</f>
        <v>6407.35</v>
      </c>
      <c r="O3103" s="19">
        <f>M3103-B3103</f>
        <v>0</v>
      </c>
    </row>
    <row r="3104" spans="1:15">
      <c r="A3104" s="1">
        <v>50210</v>
      </c>
      <c r="B3104" s="20">
        <v>42934</v>
      </c>
      <c r="C3104" s="1" t="s">
        <v>85</v>
      </c>
      <c r="D3104" s="1">
        <v>15</v>
      </c>
      <c r="E3104" s="1">
        <v>33.51</v>
      </c>
      <c r="F3104" s="1" t="s">
        <v>51</v>
      </c>
      <c r="G3104" s="1">
        <v>2.8</v>
      </c>
      <c r="H3104" s="1" t="s">
        <v>73</v>
      </c>
      <c r="I3104" s="1" t="s">
        <v>70</v>
      </c>
      <c r="J3104" s="1" t="s">
        <v>54</v>
      </c>
      <c r="K3104" s="1" t="s">
        <v>123</v>
      </c>
      <c r="L3104" s="1" t="s">
        <v>76</v>
      </c>
      <c r="M3104" s="20">
        <v>42943</v>
      </c>
      <c r="N3104" s="21">
        <f>E3104-G3104</f>
        <v>30.709999999999997</v>
      </c>
      <c r="O3104" s="19">
        <f>M3104-B3104</f>
        <v>9</v>
      </c>
    </row>
    <row r="3105" spans="1:15">
      <c r="A3105" s="1">
        <v>20166</v>
      </c>
      <c r="B3105" s="20">
        <v>42432</v>
      </c>
      <c r="C3105" s="1" t="s">
        <v>85</v>
      </c>
      <c r="D3105" s="1">
        <v>6</v>
      </c>
      <c r="E3105" s="1">
        <v>1042.03</v>
      </c>
      <c r="F3105" s="1" t="s">
        <v>51</v>
      </c>
      <c r="G3105" s="1">
        <v>9.6</v>
      </c>
      <c r="H3105" s="1" t="s">
        <v>99</v>
      </c>
      <c r="I3105" s="1" t="s">
        <v>53</v>
      </c>
      <c r="J3105" s="1" t="s">
        <v>64</v>
      </c>
      <c r="K3105" s="1" t="s">
        <v>65</v>
      </c>
      <c r="L3105" s="1" t="s">
        <v>56</v>
      </c>
      <c r="M3105" s="20">
        <v>42436</v>
      </c>
      <c r="N3105" s="21">
        <f>E3105-G3105</f>
        <v>1032.43</v>
      </c>
      <c r="O3105" s="19">
        <f>M3105-B3105</f>
        <v>4</v>
      </c>
    </row>
    <row r="3106" spans="1:15">
      <c r="A3106" s="1">
        <v>8704</v>
      </c>
      <c r="B3106" s="20">
        <v>43280</v>
      </c>
      <c r="C3106" s="1" t="s">
        <v>92</v>
      </c>
      <c r="D3106" s="1">
        <v>43</v>
      </c>
      <c r="E3106" s="1">
        <v>480.61</v>
      </c>
      <c r="F3106" s="1" t="s">
        <v>51</v>
      </c>
      <c r="G3106" s="1">
        <v>1.2</v>
      </c>
      <c r="H3106" s="1" t="s">
        <v>93</v>
      </c>
      <c r="I3106" s="1" t="s">
        <v>70</v>
      </c>
      <c r="J3106" s="1" t="s">
        <v>54</v>
      </c>
      <c r="K3106" s="1" t="s">
        <v>100</v>
      </c>
      <c r="L3106" s="1" t="s">
        <v>76</v>
      </c>
      <c r="M3106" s="20">
        <v>43281</v>
      </c>
      <c r="N3106" s="21">
        <f>E3106-G3106</f>
        <v>479.41</v>
      </c>
      <c r="O3106" s="19">
        <f>M3106-B3106</f>
        <v>1</v>
      </c>
    </row>
    <row r="3107" spans="1:15">
      <c r="A3107" s="1">
        <v>31847</v>
      </c>
      <c r="B3107" s="20">
        <v>42721</v>
      </c>
      <c r="C3107" s="1" t="s">
        <v>85</v>
      </c>
      <c r="D3107" s="1">
        <v>46</v>
      </c>
      <c r="E3107" s="1">
        <v>1810.74</v>
      </c>
      <c r="F3107" s="1" t="s">
        <v>51</v>
      </c>
      <c r="G3107" s="1">
        <v>4.3</v>
      </c>
      <c r="H3107" s="1" t="s">
        <v>91</v>
      </c>
      <c r="I3107" s="1" t="s">
        <v>74</v>
      </c>
      <c r="J3107" s="1" t="s">
        <v>64</v>
      </c>
      <c r="K3107" s="1" t="s">
        <v>71</v>
      </c>
      <c r="L3107" s="1" t="s">
        <v>56</v>
      </c>
      <c r="M3107" s="20">
        <v>42725</v>
      </c>
      <c r="N3107" s="21">
        <f>E3107-G3107</f>
        <v>1806.44</v>
      </c>
      <c r="O3107" s="19">
        <f>M3107-B3107</f>
        <v>4</v>
      </c>
    </row>
    <row r="3108" spans="1:15">
      <c r="A3108" s="1">
        <v>1154</v>
      </c>
      <c r="B3108" s="20">
        <v>43509</v>
      </c>
      <c r="C3108" s="1" t="s">
        <v>50</v>
      </c>
      <c r="D3108" s="1">
        <v>7</v>
      </c>
      <c r="E3108" s="1">
        <v>552.82000000000005</v>
      </c>
      <c r="F3108" s="1" t="s">
        <v>69</v>
      </c>
      <c r="G3108" s="1">
        <v>3.7</v>
      </c>
      <c r="H3108" s="1" t="s">
        <v>126</v>
      </c>
      <c r="I3108" s="1" t="s">
        <v>70</v>
      </c>
      <c r="J3108" s="1" t="s">
        <v>54</v>
      </c>
      <c r="K3108" s="1" t="s">
        <v>98</v>
      </c>
      <c r="L3108" s="1" t="s">
        <v>56</v>
      </c>
      <c r="M3108" s="20">
        <v>43510</v>
      </c>
      <c r="N3108" s="21">
        <f>E3108-G3108</f>
        <v>549.12</v>
      </c>
      <c r="O3108" s="19">
        <f>M3108-B3108</f>
        <v>1</v>
      </c>
    </row>
    <row r="3109" spans="1:15">
      <c r="A3109" s="1">
        <v>4257</v>
      </c>
      <c r="B3109" s="20">
        <v>43182</v>
      </c>
      <c r="C3109" s="1" t="s">
        <v>92</v>
      </c>
      <c r="D3109" s="1">
        <v>45</v>
      </c>
      <c r="E3109" s="1">
        <v>271.66000000000003</v>
      </c>
      <c r="F3109" s="1" t="s">
        <v>51</v>
      </c>
      <c r="G3109" s="1">
        <v>5.7</v>
      </c>
      <c r="H3109" s="1" t="s">
        <v>73</v>
      </c>
      <c r="I3109" s="1" t="s">
        <v>63</v>
      </c>
      <c r="J3109" s="1" t="s">
        <v>54</v>
      </c>
      <c r="K3109" s="1" t="s">
        <v>84</v>
      </c>
      <c r="L3109" s="1" t="s">
        <v>56</v>
      </c>
      <c r="M3109" s="20">
        <v>43184</v>
      </c>
      <c r="N3109" s="21">
        <f>E3109-G3109</f>
        <v>265.96000000000004</v>
      </c>
      <c r="O3109" s="19">
        <f>M3109-B3109</f>
        <v>2</v>
      </c>
    </row>
    <row r="3110" spans="1:15">
      <c r="A3110" s="1">
        <v>41255</v>
      </c>
      <c r="B3110" s="20">
        <v>42660</v>
      </c>
      <c r="C3110" s="1" t="s">
        <v>85</v>
      </c>
      <c r="D3110" s="1">
        <v>22</v>
      </c>
      <c r="E3110" s="1">
        <v>1426.51</v>
      </c>
      <c r="F3110" s="1" t="s">
        <v>51</v>
      </c>
      <c r="G3110" s="1">
        <v>13.1</v>
      </c>
      <c r="H3110" s="1" t="s">
        <v>88</v>
      </c>
      <c r="I3110" s="1" t="s">
        <v>53</v>
      </c>
      <c r="J3110" s="1" t="s">
        <v>79</v>
      </c>
      <c r="K3110" s="1" t="s">
        <v>87</v>
      </c>
      <c r="L3110" s="1" t="s">
        <v>66</v>
      </c>
      <c r="M3110" s="20">
        <v>42667</v>
      </c>
      <c r="N3110" s="21">
        <f>E3110-G3110</f>
        <v>1413.41</v>
      </c>
      <c r="O3110" s="19">
        <f>M3110-B3110</f>
        <v>7</v>
      </c>
    </row>
    <row r="3111" spans="1:15">
      <c r="A3111" s="1">
        <v>16547</v>
      </c>
      <c r="B3111" s="20">
        <v>42418</v>
      </c>
      <c r="C3111" s="1" t="s">
        <v>61</v>
      </c>
      <c r="D3111" s="1">
        <v>30</v>
      </c>
      <c r="E3111" s="1">
        <v>11293.454100000001</v>
      </c>
      <c r="F3111" s="1" t="s">
        <v>77</v>
      </c>
      <c r="G3111" s="1">
        <v>63</v>
      </c>
      <c r="H3111" s="1" t="s">
        <v>62</v>
      </c>
      <c r="I3111" s="1" t="s">
        <v>53</v>
      </c>
      <c r="J3111" s="1" t="s">
        <v>79</v>
      </c>
      <c r="K3111" s="1" t="s">
        <v>80</v>
      </c>
      <c r="L3111" s="1" t="s">
        <v>81</v>
      </c>
      <c r="M3111" s="20">
        <v>42420</v>
      </c>
      <c r="N3111" s="21">
        <f>E3111-G3111</f>
        <v>11230.454100000001</v>
      </c>
      <c r="O3111" s="19">
        <f>M3111-B3111</f>
        <v>2</v>
      </c>
    </row>
    <row r="3112" spans="1:15">
      <c r="A3112" s="1">
        <v>36293</v>
      </c>
      <c r="B3112" s="20">
        <v>43098</v>
      </c>
      <c r="C3112" s="1" t="s">
        <v>92</v>
      </c>
      <c r="D3112" s="1">
        <v>25</v>
      </c>
      <c r="E3112" s="1">
        <v>176.94</v>
      </c>
      <c r="F3112" s="1" t="s">
        <v>69</v>
      </c>
      <c r="G3112" s="1">
        <v>8</v>
      </c>
      <c r="H3112" s="1" t="s">
        <v>119</v>
      </c>
      <c r="I3112" s="1" t="s">
        <v>74</v>
      </c>
      <c r="J3112" s="1" t="s">
        <v>54</v>
      </c>
      <c r="K3112" s="1" t="s">
        <v>101</v>
      </c>
      <c r="L3112" s="1" t="s">
        <v>56</v>
      </c>
      <c r="M3112" s="20">
        <v>43113</v>
      </c>
      <c r="N3112" s="21">
        <f>E3112-G3112</f>
        <v>168.94</v>
      </c>
      <c r="O3112" s="19">
        <f>M3112-B3112</f>
        <v>15</v>
      </c>
    </row>
    <row r="3113" spans="1:15">
      <c r="A3113" s="1">
        <v>2978</v>
      </c>
      <c r="B3113" s="20">
        <v>43221</v>
      </c>
      <c r="C3113" s="1" t="s">
        <v>50</v>
      </c>
      <c r="D3113" s="1">
        <v>28</v>
      </c>
      <c r="E3113" s="1">
        <v>4998.13</v>
      </c>
      <c r="F3113" s="1" t="s">
        <v>51</v>
      </c>
      <c r="G3113" s="1">
        <v>4.5</v>
      </c>
      <c r="H3113" s="1" t="s">
        <v>52</v>
      </c>
      <c r="I3113" s="1" t="s">
        <v>53</v>
      </c>
      <c r="J3113" s="1" t="s">
        <v>64</v>
      </c>
      <c r="K3113" s="1" t="s">
        <v>65</v>
      </c>
      <c r="L3113" s="1" t="s">
        <v>56</v>
      </c>
      <c r="M3113" s="20">
        <v>43222</v>
      </c>
      <c r="N3113" s="21">
        <f>E3113-G3113</f>
        <v>4993.63</v>
      </c>
      <c r="O3113" s="19">
        <f>M3113-B3113</f>
        <v>1</v>
      </c>
    </row>
    <row r="3114" spans="1:15">
      <c r="A3114" s="1">
        <v>26176</v>
      </c>
      <c r="B3114" s="20">
        <v>43422</v>
      </c>
      <c r="C3114" s="1" t="s">
        <v>57</v>
      </c>
      <c r="D3114" s="1">
        <v>14</v>
      </c>
      <c r="E3114" s="1">
        <v>100.92</v>
      </c>
      <c r="F3114" s="1" t="s">
        <v>51</v>
      </c>
      <c r="G3114" s="1">
        <v>8.8000000000000007</v>
      </c>
      <c r="H3114" s="1" t="s">
        <v>99</v>
      </c>
      <c r="I3114" s="1" t="s">
        <v>70</v>
      </c>
      <c r="J3114" s="1" t="s">
        <v>54</v>
      </c>
      <c r="K3114" s="1" t="s">
        <v>101</v>
      </c>
      <c r="L3114" s="1" t="s">
        <v>56</v>
      </c>
      <c r="M3114" s="20">
        <v>43424</v>
      </c>
      <c r="N3114" s="21">
        <f>E3114-G3114</f>
        <v>92.12</v>
      </c>
      <c r="O3114" s="19">
        <f>M3114-B3114</f>
        <v>2</v>
      </c>
    </row>
    <row r="3115" spans="1:15">
      <c r="A3115" s="1">
        <v>48391</v>
      </c>
      <c r="B3115" s="20">
        <v>43036</v>
      </c>
      <c r="C3115" s="1" t="s">
        <v>61</v>
      </c>
      <c r="D3115" s="1">
        <v>45</v>
      </c>
      <c r="E3115" s="1">
        <v>272.76</v>
      </c>
      <c r="F3115" s="1" t="s">
        <v>51</v>
      </c>
      <c r="G3115" s="1">
        <v>5.8</v>
      </c>
      <c r="H3115" s="1" t="s">
        <v>91</v>
      </c>
      <c r="I3115" s="1" t="s">
        <v>53</v>
      </c>
      <c r="J3115" s="1" t="s">
        <v>54</v>
      </c>
      <c r="K3115" s="1" t="s">
        <v>101</v>
      </c>
      <c r="L3115" s="1" t="s">
        <v>56</v>
      </c>
      <c r="M3115" s="20">
        <v>43037</v>
      </c>
      <c r="N3115" s="21">
        <f>E3115-G3115</f>
        <v>266.95999999999998</v>
      </c>
      <c r="O3115" s="19">
        <f>M3115-B3115</f>
        <v>1</v>
      </c>
    </row>
    <row r="3116" spans="1:15">
      <c r="A3116" s="1">
        <v>9637</v>
      </c>
      <c r="B3116" s="20">
        <v>42372</v>
      </c>
      <c r="C3116" s="1" t="s">
        <v>85</v>
      </c>
      <c r="D3116" s="1">
        <v>12</v>
      </c>
      <c r="E3116" s="1">
        <v>132.41999999999999</v>
      </c>
      <c r="F3116" s="1" t="s">
        <v>51</v>
      </c>
      <c r="G3116" s="1">
        <v>2.4</v>
      </c>
      <c r="H3116" s="1" t="s">
        <v>91</v>
      </c>
      <c r="I3116" s="1" t="s">
        <v>53</v>
      </c>
      <c r="J3116" s="1" t="s">
        <v>54</v>
      </c>
      <c r="K3116" s="1" t="s">
        <v>101</v>
      </c>
      <c r="L3116" s="1" t="s">
        <v>76</v>
      </c>
      <c r="M3116" s="20">
        <v>42376</v>
      </c>
      <c r="N3116" s="21">
        <f>E3116-G3116</f>
        <v>130.01999999999998</v>
      </c>
      <c r="O3116" s="19">
        <f>M3116-B3116</f>
        <v>4</v>
      </c>
    </row>
    <row r="3117" spans="1:15">
      <c r="A3117" s="1">
        <v>55968</v>
      </c>
      <c r="B3117" s="20">
        <v>43738</v>
      </c>
      <c r="C3117" s="1" t="s">
        <v>85</v>
      </c>
      <c r="D3117" s="1">
        <v>40</v>
      </c>
      <c r="E3117" s="1">
        <v>78.77</v>
      </c>
      <c r="F3117" s="1" t="s">
        <v>51</v>
      </c>
      <c r="G3117" s="1">
        <v>1.1000000000000001</v>
      </c>
      <c r="H3117" s="1" t="s">
        <v>78</v>
      </c>
      <c r="I3117" s="1" t="s">
        <v>70</v>
      </c>
      <c r="J3117" s="1" t="s">
        <v>54</v>
      </c>
      <c r="K3117" s="1" t="s">
        <v>100</v>
      </c>
      <c r="L3117" s="1" t="s">
        <v>76</v>
      </c>
      <c r="M3117" s="20">
        <v>43740</v>
      </c>
      <c r="N3117" s="21">
        <f>E3117-G3117</f>
        <v>77.67</v>
      </c>
      <c r="O3117" s="19">
        <f>M3117-B3117</f>
        <v>2</v>
      </c>
    </row>
    <row r="3118" spans="1:15">
      <c r="A3118" s="1">
        <v>53412</v>
      </c>
      <c r="B3118" s="20">
        <v>42627</v>
      </c>
      <c r="C3118" s="1" t="s">
        <v>50</v>
      </c>
      <c r="D3118" s="1">
        <v>45</v>
      </c>
      <c r="E3118" s="1">
        <v>2722.86</v>
      </c>
      <c r="F3118" s="1" t="s">
        <v>51</v>
      </c>
      <c r="G3118" s="1">
        <v>11.9</v>
      </c>
      <c r="H3118" s="1" t="s">
        <v>99</v>
      </c>
      <c r="I3118" s="1" t="s">
        <v>74</v>
      </c>
      <c r="J3118" s="1" t="s">
        <v>79</v>
      </c>
      <c r="K3118" s="1" t="s">
        <v>87</v>
      </c>
      <c r="L3118" s="1" t="s">
        <v>66</v>
      </c>
      <c r="M3118" s="20">
        <v>42628</v>
      </c>
      <c r="N3118" s="21">
        <f>E3118-G3118</f>
        <v>2710.96</v>
      </c>
      <c r="O3118" s="19">
        <f>M3118-B3118</f>
        <v>1</v>
      </c>
    </row>
    <row r="3119" spans="1:15">
      <c r="A3119" s="1">
        <v>53445</v>
      </c>
      <c r="B3119" s="20">
        <v>43762</v>
      </c>
      <c r="C3119" s="1" t="s">
        <v>57</v>
      </c>
      <c r="D3119" s="1">
        <v>21</v>
      </c>
      <c r="E3119" s="1">
        <v>78.97</v>
      </c>
      <c r="F3119" s="1" t="s">
        <v>51</v>
      </c>
      <c r="G3119" s="1">
        <v>1.4</v>
      </c>
      <c r="H3119" s="1" t="s">
        <v>52</v>
      </c>
      <c r="I3119" s="1" t="s">
        <v>74</v>
      </c>
      <c r="J3119" s="1" t="s">
        <v>54</v>
      </c>
      <c r="K3119" s="1" t="s">
        <v>123</v>
      </c>
      <c r="L3119" s="1" t="s">
        <v>76</v>
      </c>
      <c r="M3119" s="20">
        <v>43764</v>
      </c>
      <c r="N3119" s="21">
        <f>E3119-G3119</f>
        <v>77.569999999999993</v>
      </c>
      <c r="O3119" s="19">
        <f>M3119-B3119</f>
        <v>2</v>
      </c>
    </row>
    <row r="3120" spans="1:15">
      <c r="A3120" s="1">
        <v>18402</v>
      </c>
      <c r="B3120" s="20">
        <v>42610</v>
      </c>
      <c r="C3120" s="1" t="s">
        <v>85</v>
      </c>
      <c r="D3120" s="1">
        <v>3</v>
      </c>
      <c r="E3120" s="1">
        <v>59.994900000000001</v>
      </c>
      <c r="F3120" s="1" t="s">
        <v>51</v>
      </c>
      <c r="G3120" s="1">
        <v>15.4</v>
      </c>
      <c r="H3120" s="1" t="s">
        <v>95</v>
      </c>
      <c r="I3120" s="1" t="s">
        <v>53</v>
      </c>
      <c r="J3120" s="1" t="s">
        <v>79</v>
      </c>
      <c r="K3120" s="1" t="s">
        <v>87</v>
      </c>
      <c r="L3120" s="1" t="s">
        <v>104</v>
      </c>
      <c r="M3120" s="20">
        <v>42610</v>
      </c>
      <c r="N3120" s="21">
        <f>E3120-G3120</f>
        <v>44.594900000000003</v>
      </c>
      <c r="O3120" s="19">
        <f>M3120-B3120</f>
        <v>0</v>
      </c>
    </row>
    <row r="3121" spans="1:15">
      <c r="A3121" s="1">
        <v>41312</v>
      </c>
      <c r="B3121" s="20">
        <v>43495</v>
      </c>
      <c r="C3121" s="1" t="s">
        <v>61</v>
      </c>
      <c r="D3121" s="1">
        <v>21</v>
      </c>
      <c r="E3121" s="1">
        <v>842.76</v>
      </c>
      <c r="F3121" s="1" t="s">
        <v>51</v>
      </c>
      <c r="G3121" s="1">
        <v>2.1</v>
      </c>
      <c r="H3121" s="1" t="s">
        <v>52</v>
      </c>
      <c r="I3121" s="1" t="s">
        <v>63</v>
      </c>
      <c r="J3121" s="1" t="s">
        <v>64</v>
      </c>
      <c r="K3121" s="1" t="s">
        <v>71</v>
      </c>
      <c r="L3121" s="1" t="s">
        <v>90</v>
      </c>
      <c r="M3121" s="20">
        <v>43496</v>
      </c>
      <c r="N3121" s="21">
        <f>E3121-G3121</f>
        <v>840.66</v>
      </c>
      <c r="O3121" s="19">
        <f>M3121-B3121</f>
        <v>1</v>
      </c>
    </row>
    <row r="3122" spans="1:15">
      <c r="A3122" s="1">
        <v>50854</v>
      </c>
      <c r="B3122" s="20">
        <v>43450</v>
      </c>
      <c r="C3122" s="1" t="s">
        <v>50</v>
      </c>
      <c r="D3122" s="1">
        <v>27</v>
      </c>
      <c r="E3122" s="1">
        <v>147.13</v>
      </c>
      <c r="F3122" s="1" t="s">
        <v>51</v>
      </c>
      <c r="G3122" s="1">
        <v>5.3</v>
      </c>
      <c r="H3122" s="1" t="s">
        <v>52</v>
      </c>
      <c r="I3122" s="1" t="s">
        <v>53</v>
      </c>
      <c r="J3122" s="1" t="s">
        <v>54</v>
      </c>
      <c r="K3122" s="1" t="s">
        <v>55</v>
      </c>
      <c r="L3122" s="1" t="s">
        <v>56</v>
      </c>
      <c r="M3122" s="20">
        <v>43450</v>
      </c>
      <c r="N3122" s="21">
        <f>E3122-G3122</f>
        <v>141.82999999999998</v>
      </c>
      <c r="O3122" s="19">
        <f>M3122-B3122</f>
        <v>0</v>
      </c>
    </row>
    <row r="3123" spans="1:15">
      <c r="A3123" s="1">
        <v>47270</v>
      </c>
      <c r="B3123" s="20">
        <v>42948</v>
      </c>
      <c r="C3123" s="1" t="s">
        <v>50</v>
      </c>
      <c r="D3123" s="1">
        <v>19</v>
      </c>
      <c r="E3123" s="1">
        <v>3808.79</v>
      </c>
      <c r="F3123" s="1" t="s">
        <v>51</v>
      </c>
      <c r="G3123" s="1">
        <v>3.2</v>
      </c>
      <c r="H3123" s="1" t="s">
        <v>91</v>
      </c>
      <c r="I3123" s="1" t="s">
        <v>70</v>
      </c>
      <c r="J3123" s="1" t="s">
        <v>64</v>
      </c>
      <c r="K3123" s="1" t="s">
        <v>65</v>
      </c>
      <c r="L3123" s="1" t="s">
        <v>56</v>
      </c>
      <c r="M3123" s="20">
        <v>42950</v>
      </c>
      <c r="N3123" s="21">
        <f>E3123-G3123</f>
        <v>3805.59</v>
      </c>
      <c r="O3123" s="19">
        <f>M3123-B3123</f>
        <v>2</v>
      </c>
    </row>
    <row r="3124" spans="1:15">
      <c r="A3124" s="1">
        <v>45763</v>
      </c>
      <c r="B3124" s="20">
        <v>42922</v>
      </c>
      <c r="C3124" s="1" t="s">
        <v>57</v>
      </c>
      <c r="D3124" s="1">
        <v>25</v>
      </c>
      <c r="E3124" s="1">
        <v>72.17</v>
      </c>
      <c r="F3124" s="1" t="s">
        <v>51</v>
      </c>
      <c r="G3124" s="1">
        <v>0.5</v>
      </c>
      <c r="H3124" s="1" t="s">
        <v>73</v>
      </c>
      <c r="I3124" s="1" t="s">
        <v>53</v>
      </c>
      <c r="J3124" s="1" t="s">
        <v>54</v>
      </c>
      <c r="K3124" s="1" t="s">
        <v>58</v>
      </c>
      <c r="L3124" s="1" t="s">
        <v>56</v>
      </c>
      <c r="M3124" s="20">
        <v>42923</v>
      </c>
      <c r="N3124" s="21">
        <f>E3124-G3124</f>
        <v>71.67</v>
      </c>
      <c r="O3124" s="19">
        <f>M3124-B3124</f>
        <v>1</v>
      </c>
    </row>
    <row r="3125" spans="1:15">
      <c r="A3125" s="1">
        <v>51392</v>
      </c>
      <c r="B3125" s="20">
        <v>42685</v>
      </c>
      <c r="C3125" s="1" t="s">
        <v>92</v>
      </c>
      <c r="D3125" s="1">
        <v>10</v>
      </c>
      <c r="E3125" s="1">
        <v>272.73</v>
      </c>
      <c r="F3125" s="1" t="s">
        <v>51</v>
      </c>
      <c r="G3125" s="1">
        <v>6.3</v>
      </c>
      <c r="H3125" s="1" t="s">
        <v>99</v>
      </c>
      <c r="I3125" s="1" t="s">
        <v>74</v>
      </c>
      <c r="J3125" s="1" t="s">
        <v>64</v>
      </c>
      <c r="K3125" s="1" t="s">
        <v>71</v>
      </c>
      <c r="L3125" s="1" t="s">
        <v>56</v>
      </c>
      <c r="M3125" s="20">
        <v>42686</v>
      </c>
      <c r="N3125" s="21">
        <f>E3125-G3125</f>
        <v>266.43</v>
      </c>
      <c r="O3125" s="19">
        <f>M3125-B3125</f>
        <v>1</v>
      </c>
    </row>
    <row r="3126" spans="1:15">
      <c r="A3126" s="1">
        <v>59552</v>
      </c>
      <c r="B3126" s="20">
        <v>42747</v>
      </c>
      <c r="C3126" s="1" t="s">
        <v>61</v>
      </c>
      <c r="D3126" s="1">
        <v>39</v>
      </c>
      <c r="E3126" s="1">
        <v>336.26</v>
      </c>
      <c r="F3126" s="1" t="s">
        <v>51</v>
      </c>
      <c r="G3126" s="1">
        <v>6.7</v>
      </c>
      <c r="H3126" s="1" t="s">
        <v>52</v>
      </c>
      <c r="I3126" s="1" t="s">
        <v>70</v>
      </c>
      <c r="J3126" s="1" t="s">
        <v>54</v>
      </c>
      <c r="K3126" s="1" t="s">
        <v>55</v>
      </c>
      <c r="L3126" s="1" t="s">
        <v>56</v>
      </c>
      <c r="M3126" s="20">
        <v>42748</v>
      </c>
      <c r="N3126" s="21">
        <f>E3126-G3126</f>
        <v>329.56</v>
      </c>
      <c r="O3126" s="19">
        <f>M3126-B3126</f>
        <v>1</v>
      </c>
    </row>
    <row r="3127" spans="1:15">
      <c r="A3127" s="1">
        <v>46311</v>
      </c>
      <c r="B3127" s="20">
        <v>43305</v>
      </c>
      <c r="C3127" s="1" t="s">
        <v>57</v>
      </c>
      <c r="D3127" s="1">
        <v>42</v>
      </c>
      <c r="E3127" s="1">
        <v>1050.4511</v>
      </c>
      <c r="F3127" s="1" t="s">
        <v>51</v>
      </c>
      <c r="G3127" s="1">
        <v>3.9</v>
      </c>
      <c r="H3127" s="1" t="s">
        <v>91</v>
      </c>
      <c r="I3127" s="1" t="s">
        <v>63</v>
      </c>
      <c r="J3127" s="1" t="s">
        <v>79</v>
      </c>
      <c r="K3127" s="1" t="s">
        <v>87</v>
      </c>
      <c r="L3127" s="1" t="s">
        <v>90</v>
      </c>
      <c r="M3127" s="20">
        <v>43306</v>
      </c>
      <c r="N3127" s="21">
        <f>E3127-G3127</f>
        <v>1046.5510999999999</v>
      </c>
      <c r="O3127" s="19">
        <f>M3127-B3127</f>
        <v>1</v>
      </c>
    </row>
    <row r="3128" spans="1:15">
      <c r="A3128" s="1">
        <v>2754</v>
      </c>
      <c r="B3128" s="20">
        <v>42461</v>
      </c>
      <c r="C3128" s="1" t="s">
        <v>57</v>
      </c>
      <c r="D3128" s="1">
        <v>11</v>
      </c>
      <c r="E3128" s="1">
        <v>534.21</v>
      </c>
      <c r="F3128" s="1" t="s">
        <v>69</v>
      </c>
      <c r="G3128" s="1">
        <v>6.3</v>
      </c>
      <c r="H3128" s="1" t="s">
        <v>52</v>
      </c>
      <c r="I3128" s="1" t="s">
        <v>70</v>
      </c>
      <c r="J3128" s="1" t="s">
        <v>54</v>
      </c>
      <c r="K3128" s="1" t="s">
        <v>101</v>
      </c>
      <c r="L3128" s="1" t="s">
        <v>56</v>
      </c>
      <c r="M3128" s="20">
        <v>42463</v>
      </c>
      <c r="N3128" s="21">
        <f>E3128-G3128</f>
        <v>527.91000000000008</v>
      </c>
      <c r="O3128" s="19">
        <f>M3128-B3128</f>
        <v>2</v>
      </c>
    </row>
    <row r="3129" spans="1:15">
      <c r="A3129" s="1">
        <v>59553</v>
      </c>
      <c r="B3129" s="20">
        <v>43050</v>
      </c>
      <c r="C3129" s="1" t="s">
        <v>61</v>
      </c>
      <c r="D3129" s="1">
        <v>42</v>
      </c>
      <c r="E3129" s="1">
        <v>2322.23</v>
      </c>
      <c r="F3129" s="1" t="s">
        <v>51</v>
      </c>
      <c r="G3129" s="1">
        <v>9.6</v>
      </c>
      <c r="H3129" s="1" t="s">
        <v>73</v>
      </c>
      <c r="I3129" s="1" t="s">
        <v>74</v>
      </c>
      <c r="J3129" s="1" t="s">
        <v>64</v>
      </c>
      <c r="K3129" s="1" t="s">
        <v>65</v>
      </c>
      <c r="L3129" s="1" t="s">
        <v>56</v>
      </c>
      <c r="M3129" s="20">
        <v>43052</v>
      </c>
      <c r="N3129" s="21">
        <f>E3129-G3129</f>
        <v>2312.63</v>
      </c>
      <c r="O3129" s="19">
        <f>M3129-B3129</f>
        <v>2</v>
      </c>
    </row>
    <row r="3130" spans="1:15">
      <c r="A3130" s="1">
        <v>55908</v>
      </c>
      <c r="B3130" s="20">
        <v>42512</v>
      </c>
      <c r="C3130" s="1" t="s">
        <v>57</v>
      </c>
      <c r="D3130" s="1">
        <v>44</v>
      </c>
      <c r="E3130" s="1">
        <v>1974.12</v>
      </c>
      <c r="F3130" s="1" t="s">
        <v>51</v>
      </c>
      <c r="G3130" s="1">
        <v>3.2</v>
      </c>
      <c r="H3130" s="1" t="s">
        <v>78</v>
      </c>
      <c r="I3130" s="1" t="s">
        <v>53</v>
      </c>
      <c r="J3130" s="1" t="s">
        <v>54</v>
      </c>
      <c r="K3130" s="1" t="s">
        <v>55</v>
      </c>
      <c r="L3130" s="1" t="s">
        <v>56</v>
      </c>
      <c r="M3130" s="20">
        <v>42513</v>
      </c>
      <c r="N3130" s="21">
        <f>E3130-G3130</f>
        <v>1970.9199999999998</v>
      </c>
      <c r="O3130" s="19">
        <f>M3130-B3130</f>
        <v>1</v>
      </c>
    </row>
    <row r="3131" spans="1:15">
      <c r="A3131" s="1">
        <v>56099</v>
      </c>
      <c r="B3131" s="20">
        <v>43012</v>
      </c>
      <c r="C3131" s="1" t="s">
        <v>85</v>
      </c>
      <c r="D3131" s="1">
        <v>6</v>
      </c>
      <c r="E3131" s="1">
        <v>102.75</v>
      </c>
      <c r="F3131" s="1" t="s">
        <v>51</v>
      </c>
      <c r="G3131" s="1">
        <v>12</v>
      </c>
      <c r="H3131" s="1" t="s">
        <v>91</v>
      </c>
      <c r="I3131" s="1" t="s">
        <v>53</v>
      </c>
      <c r="J3131" s="1" t="s">
        <v>54</v>
      </c>
      <c r="K3131" s="1" t="s">
        <v>82</v>
      </c>
      <c r="L3131" s="1" t="s">
        <v>56</v>
      </c>
      <c r="M3131" s="20">
        <v>43019</v>
      </c>
      <c r="N3131" s="21">
        <f>E3131-G3131</f>
        <v>90.75</v>
      </c>
      <c r="O3131" s="19">
        <f>M3131-B3131</f>
        <v>7</v>
      </c>
    </row>
    <row r="3132" spans="1:15">
      <c r="A3132" s="1">
        <v>44960</v>
      </c>
      <c r="B3132" s="20">
        <v>43222</v>
      </c>
      <c r="C3132" s="1" t="s">
        <v>85</v>
      </c>
      <c r="D3132" s="1">
        <v>22</v>
      </c>
      <c r="E3132" s="1">
        <v>193.58</v>
      </c>
      <c r="F3132" s="1" t="s">
        <v>51</v>
      </c>
      <c r="G3132" s="1">
        <v>6.6</v>
      </c>
      <c r="H3132" s="1" t="s">
        <v>52</v>
      </c>
      <c r="I3132" s="1" t="s">
        <v>63</v>
      </c>
      <c r="J3132" s="1" t="s">
        <v>54</v>
      </c>
      <c r="K3132" s="1" t="s">
        <v>75</v>
      </c>
      <c r="L3132" s="1" t="s">
        <v>90</v>
      </c>
      <c r="M3132" s="20">
        <v>43222</v>
      </c>
      <c r="N3132" s="21">
        <f>E3132-G3132</f>
        <v>186.98000000000002</v>
      </c>
      <c r="O3132" s="19">
        <f>M3132-B3132</f>
        <v>0</v>
      </c>
    </row>
    <row r="3133" spans="1:15">
      <c r="A3133" s="1">
        <v>22434</v>
      </c>
      <c r="B3133" s="20">
        <v>43706</v>
      </c>
      <c r="C3133" s="1" t="s">
        <v>50</v>
      </c>
      <c r="D3133" s="1">
        <v>3</v>
      </c>
      <c r="E3133" s="1">
        <v>20.010000000000002</v>
      </c>
      <c r="F3133" s="1" t="s">
        <v>51</v>
      </c>
      <c r="G3133" s="1">
        <v>6.2</v>
      </c>
      <c r="H3133" s="1" t="s">
        <v>52</v>
      </c>
      <c r="I3133" s="1" t="s">
        <v>63</v>
      </c>
      <c r="J3133" s="1" t="s">
        <v>54</v>
      </c>
      <c r="K3133" s="1" t="s">
        <v>55</v>
      </c>
      <c r="L3133" s="1" t="s">
        <v>56</v>
      </c>
      <c r="M3133" s="20">
        <v>43708</v>
      </c>
      <c r="N3133" s="21">
        <f>E3133-G3133</f>
        <v>13.810000000000002</v>
      </c>
      <c r="O3133" s="19">
        <f>M3133-B3133</f>
        <v>2</v>
      </c>
    </row>
    <row r="3134" spans="1:15">
      <c r="A3134" s="1">
        <v>49221</v>
      </c>
      <c r="B3134" s="20">
        <v>42918</v>
      </c>
      <c r="C3134" s="1" t="s">
        <v>61</v>
      </c>
      <c r="D3134" s="1">
        <v>41</v>
      </c>
      <c r="E3134" s="1">
        <v>296.7645</v>
      </c>
      <c r="F3134" s="1" t="s">
        <v>51</v>
      </c>
      <c r="G3134" s="1">
        <v>7</v>
      </c>
      <c r="H3134" s="1" t="s">
        <v>52</v>
      </c>
      <c r="I3134" s="1" t="s">
        <v>53</v>
      </c>
      <c r="J3134" s="1" t="s">
        <v>54</v>
      </c>
      <c r="K3134" s="1" t="s">
        <v>101</v>
      </c>
      <c r="L3134" s="1" t="s">
        <v>56</v>
      </c>
      <c r="M3134" s="20">
        <v>42919</v>
      </c>
      <c r="N3134" s="21">
        <f>E3134-G3134</f>
        <v>289.7645</v>
      </c>
      <c r="O3134" s="19">
        <f>M3134-B3134</f>
        <v>1</v>
      </c>
    </row>
    <row r="3135" spans="1:15">
      <c r="A3135" s="1">
        <v>28225</v>
      </c>
      <c r="B3135" s="20">
        <v>42391</v>
      </c>
      <c r="C3135" s="1" t="s">
        <v>50</v>
      </c>
      <c r="D3135" s="1">
        <v>13</v>
      </c>
      <c r="E3135" s="1">
        <v>1241.83</v>
      </c>
      <c r="F3135" s="1" t="s">
        <v>51</v>
      </c>
      <c r="G3135" s="1">
        <v>37.5</v>
      </c>
      <c r="H3135" s="1" t="s">
        <v>52</v>
      </c>
      <c r="I3135" s="1" t="s">
        <v>53</v>
      </c>
      <c r="J3135" s="1" t="s">
        <v>54</v>
      </c>
      <c r="K3135" s="1" t="s">
        <v>82</v>
      </c>
      <c r="L3135" s="1" t="s">
        <v>104</v>
      </c>
      <c r="M3135" s="20">
        <v>42393</v>
      </c>
      <c r="N3135" s="21">
        <f>E3135-G3135</f>
        <v>1204.33</v>
      </c>
      <c r="O3135" s="19">
        <f>M3135-B3135</f>
        <v>2</v>
      </c>
    </row>
    <row r="3136" spans="1:15">
      <c r="A3136" s="1">
        <v>43138</v>
      </c>
      <c r="B3136" s="20">
        <v>43538</v>
      </c>
      <c r="C3136" s="1" t="s">
        <v>85</v>
      </c>
      <c r="D3136" s="1">
        <v>43</v>
      </c>
      <c r="E3136" s="1">
        <v>1427.43</v>
      </c>
      <c r="F3136" s="1" t="s">
        <v>51</v>
      </c>
      <c r="G3136" s="1">
        <v>3.2</v>
      </c>
      <c r="H3136" s="1" t="s">
        <v>91</v>
      </c>
      <c r="I3136" s="1" t="s">
        <v>70</v>
      </c>
      <c r="J3136" s="1" t="s">
        <v>54</v>
      </c>
      <c r="K3136" s="1" t="s">
        <v>55</v>
      </c>
      <c r="L3136" s="1" t="s">
        <v>56</v>
      </c>
      <c r="M3136" s="20">
        <v>43542</v>
      </c>
      <c r="N3136" s="21">
        <f>E3136-G3136</f>
        <v>1424.23</v>
      </c>
      <c r="O3136" s="19">
        <f>M3136-B3136</f>
        <v>4</v>
      </c>
    </row>
    <row r="3137" spans="1:15">
      <c r="A3137" s="1">
        <v>12804</v>
      </c>
      <c r="B3137" s="20">
        <v>43610</v>
      </c>
      <c r="C3137" s="1" t="s">
        <v>92</v>
      </c>
      <c r="D3137" s="1">
        <v>21</v>
      </c>
      <c r="E3137" s="1">
        <v>73.89</v>
      </c>
      <c r="F3137" s="1" t="s">
        <v>51</v>
      </c>
      <c r="G3137" s="1">
        <v>0.5</v>
      </c>
      <c r="H3137" s="1" t="s">
        <v>91</v>
      </c>
      <c r="I3137" s="1" t="s">
        <v>70</v>
      </c>
      <c r="J3137" s="1" t="s">
        <v>54</v>
      </c>
      <c r="K3137" s="1" t="s">
        <v>58</v>
      </c>
      <c r="L3137" s="1" t="s">
        <v>56</v>
      </c>
      <c r="M3137" s="20">
        <v>43613</v>
      </c>
      <c r="N3137" s="21">
        <f>E3137-G3137</f>
        <v>73.39</v>
      </c>
      <c r="O3137" s="19">
        <f>M3137-B3137</f>
        <v>3</v>
      </c>
    </row>
    <row r="3138" spans="1:15">
      <c r="A3138" s="1">
        <v>21831</v>
      </c>
      <c r="B3138" s="20">
        <v>42631</v>
      </c>
      <c r="C3138" s="1" t="s">
        <v>61</v>
      </c>
      <c r="D3138" s="1">
        <v>6</v>
      </c>
      <c r="E3138" s="1">
        <v>30.38</v>
      </c>
      <c r="F3138" s="1" t="s">
        <v>51</v>
      </c>
      <c r="G3138" s="1">
        <v>0.5</v>
      </c>
      <c r="H3138" s="1" t="s">
        <v>88</v>
      </c>
      <c r="I3138" s="1" t="s">
        <v>63</v>
      </c>
      <c r="J3138" s="1" t="s">
        <v>54</v>
      </c>
      <c r="K3138" s="1" t="s">
        <v>58</v>
      </c>
      <c r="L3138" s="1" t="s">
        <v>56</v>
      </c>
      <c r="M3138" s="20">
        <v>42631</v>
      </c>
      <c r="N3138" s="21">
        <f>E3138-G3138</f>
        <v>29.88</v>
      </c>
      <c r="O3138" s="19">
        <f>M3138-B3138</f>
        <v>0</v>
      </c>
    </row>
    <row r="3139" spans="1:15">
      <c r="A3139" s="1">
        <v>37669</v>
      </c>
      <c r="B3139" s="20">
        <v>43036</v>
      </c>
      <c r="C3139" s="1" t="s">
        <v>61</v>
      </c>
      <c r="D3139" s="1">
        <v>39</v>
      </c>
      <c r="E3139" s="1">
        <v>9717.7199999999993</v>
      </c>
      <c r="F3139" s="1" t="s">
        <v>69</v>
      </c>
      <c r="G3139" s="1">
        <v>21.4</v>
      </c>
      <c r="H3139" s="1" t="s">
        <v>52</v>
      </c>
      <c r="I3139" s="1" t="s">
        <v>53</v>
      </c>
      <c r="J3139" s="1" t="s">
        <v>54</v>
      </c>
      <c r="K3139" s="1" t="s">
        <v>98</v>
      </c>
      <c r="L3139" s="1" t="s">
        <v>56</v>
      </c>
      <c r="M3139" s="20">
        <v>43038</v>
      </c>
      <c r="N3139" s="21">
        <f>E3139-G3139</f>
        <v>9696.32</v>
      </c>
      <c r="O3139" s="19">
        <f>M3139-B3139</f>
        <v>2</v>
      </c>
    </row>
    <row r="3140" spans="1:15">
      <c r="A3140" s="1">
        <v>26887</v>
      </c>
      <c r="B3140" s="20">
        <v>43234</v>
      </c>
      <c r="C3140" s="1" t="s">
        <v>50</v>
      </c>
      <c r="D3140" s="1">
        <v>23</v>
      </c>
      <c r="E3140" s="1">
        <v>207.41</v>
      </c>
      <c r="F3140" s="1" t="s">
        <v>69</v>
      </c>
      <c r="G3140" s="1">
        <v>9.6</v>
      </c>
      <c r="H3140" s="1" t="s">
        <v>88</v>
      </c>
      <c r="I3140" s="1" t="s">
        <v>74</v>
      </c>
      <c r="J3140" s="1" t="s">
        <v>54</v>
      </c>
      <c r="K3140" s="1" t="s">
        <v>55</v>
      </c>
      <c r="L3140" s="1" t="s">
        <v>56</v>
      </c>
      <c r="M3140" s="20">
        <v>43234</v>
      </c>
      <c r="N3140" s="21">
        <f>E3140-G3140</f>
        <v>197.81</v>
      </c>
      <c r="O3140" s="19">
        <f>M3140-B3140</f>
        <v>0</v>
      </c>
    </row>
    <row r="3141" spans="1:15">
      <c r="A3141" s="1">
        <v>13089</v>
      </c>
      <c r="B3141" s="20">
        <v>43447</v>
      </c>
      <c r="C3141" s="1" t="s">
        <v>61</v>
      </c>
      <c r="D3141" s="1">
        <v>34</v>
      </c>
      <c r="E3141" s="1">
        <v>3827.51</v>
      </c>
      <c r="F3141" s="1" t="s">
        <v>77</v>
      </c>
      <c r="G3141" s="1">
        <v>62.8</v>
      </c>
      <c r="H3141" s="1" t="s">
        <v>78</v>
      </c>
      <c r="I3141" s="1" t="s">
        <v>53</v>
      </c>
      <c r="J3141" s="1" t="s">
        <v>79</v>
      </c>
      <c r="K3141" s="1" t="s">
        <v>128</v>
      </c>
      <c r="L3141" s="1" t="s">
        <v>115</v>
      </c>
      <c r="M3141" s="20">
        <v>43450</v>
      </c>
      <c r="N3141" s="21">
        <f>E3141-G3141</f>
        <v>3764.71</v>
      </c>
      <c r="O3141" s="19">
        <f>M3141-B3141</f>
        <v>3</v>
      </c>
    </row>
    <row r="3142" spans="1:15">
      <c r="A3142" s="1">
        <v>25254</v>
      </c>
      <c r="B3142" s="20">
        <v>42994</v>
      </c>
      <c r="C3142" s="1" t="s">
        <v>50</v>
      </c>
      <c r="D3142" s="1">
        <v>35</v>
      </c>
      <c r="E3142" s="1">
        <v>320.66000000000003</v>
      </c>
      <c r="F3142" s="1" t="s">
        <v>51</v>
      </c>
      <c r="G3142" s="1">
        <v>6</v>
      </c>
      <c r="H3142" s="1" t="s">
        <v>52</v>
      </c>
      <c r="I3142" s="1" t="s">
        <v>74</v>
      </c>
      <c r="J3142" s="1" t="s">
        <v>54</v>
      </c>
      <c r="K3142" s="1" t="s">
        <v>55</v>
      </c>
      <c r="L3142" s="1" t="s">
        <v>56</v>
      </c>
      <c r="M3142" s="20">
        <v>42996</v>
      </c>
      <c r="N3142" s="21">
        <f>E3142-G3142</f>
        <v>314.66000000000003</v>
      </c>
      <c r="O3142" s="19">
        <f>M3142-B3142</f>
        <v>2</v>
      </c>
    </row>
    <row r="3143" spans="1:15">
      <c r="A3143" s="1">
        <v>33283</v>
      </c>
      <c r="B3143" s="20">
        <v>42813</v>
      </c>
      <c r="C3143" s="1" t="s">
        <v>92</v>
      </c>
      <c r="D3143" s="1">
        <v>48</v>
      </c>
      <c r="E3143" s="1">
        <v>11194.92</v>
      </c>
      <c r="F3143" s="1" t="s">
        <v>77</v>
      </c>
      <c r="G3143" s="1">
        <v>74.5</v>
      </c>
      <c r="H3143" s="1" t="s">
        <v>88</v>
      </c>
      <c r="I3143" s="1" t="s">
        <v>70</v>
      </c>
      <c r="J3143" s="1" t="s">
        <v>79</v>
      </c>
      <c r="K3143" s="1" t="s">
        <v>114</v>
      </c>
      <c r="L3143" s="1" t="s">
        <v>115</v>
      </c>
      <c r="M3143" s="20">
        <v>42813</v>
      </c>
      <c r="N3143" s="21">
        <f>E3143-G3143</f>
        <v>11120.42</v>
      </c>
      <c r="O3143" s="19">
        <f>M3143-B3143</f>
        <v>0</v>
      </c>
    </row>
    <row r="3144" spans="1:15">
      <c r="A3144" s="1">
        <v>3395</v>
      </c>
      <c r="B3144" s="20">
        <v>42671</v>
      </c>
      <c r="C3144" s="1" t="s">
        <v>61</v>
      </c>
      <c r="D3144" s="1">
        <v>7</v>
      </c>
      <c r="E3144" s="1">
        <v>115.43</v>
      </c>
      <c r="F3144" s="1" t="s">
        <v>51</v>
      </c>
      <c r="G3144" s="1">
        <v>1.5</v>
      </c>
      <c r="H3144" s="1" t="s">
        <v>73</v>
      </c>
      <c r="I3144" s="1" t="s">
        <v>63</v>
      </c>
      <c r="J3144" s="1" t="s">
        <v>54</v>
      </c>
      <c r="K3144" s="1" t="s">
        <v>84</v>
      </c>
      <c r="L3144" s="1" t="s">
        <v>56</v>
      </c>
      <c r="M3144" s="20">
        <v>42672</v>
      </c>
      <c r="N3144" s="21">
        <f>E3144-G3144</f>
        <v>113.93</v>
      </c>
      <c r="O3144" s="19">
        <f>M3144-B3144</f>
        <v>1</v>
      </c>
    </row>
    <row r="3145" spans="1:15">
      <c r="A3145" s="1">
        <v>23809</v>
      </c>
      <c r="B3145" s="20">
        <v>43620</v>
      </c>
      <c r="C3145" s="1" t="s">
        <v>61</v>
      </c>
      <c r="D3145" s="1">
        <v>7</v>
      </c>
      <c r="E3145" s="1">
        <v>92.67</v>
      </c>
      <c r="F3145" s="1" t="s">
        <v>51</v>
      </c>
      <c r="G3145" s="1">
        <v>1.6</v>
      </c>
      <c r="H3145" s="1" t="s">
        <v>93</v>
      </c>
      <c r="I3145" s="1" t="s">
        <v>70</v>
      </c>
      <c r="J3145" s="1" t="s">
        <v>54</v>
      </c>
      <c r="K3145" s="1" t="s">
        <v>55</v>
      </c>
      <c r="L3145" s="1" t="s">
        <v>56</v>
      </c>
      <c r="M3145" s="20">
        <v>43622</v>
      </c>
      <c r="N3145" s="21">
        <f>E3145-G3145</f>
        <v>91.070000000000007</v>
      </c>
      <c r="O3145" s="19">
        <f>M3145-B3145</f>
        <v>2</v>
      </c>
    </row>
    <row r="3146" spans="1:15">
      <c r="A3146" s="1">
        <v>22534</v>
      </c>
      <c r="B3146" s="20">
        <v>43298</v>
      </c>
      <c r="C3146" s="1" t="s">
        <v>92</v>
      </c>
      <c r="D3146" s="1">
        <v>3</v>
      </c>
      <c r="E3146" s="1">
        <v>298.88</v>
      </c>
      <c r="F3146" s="1" t="s">
        <v>51</v>
      </c>
      <c r="G3146" s="1">
        <v>21.4</v>
      </c>
      <c r="H3146" s="1" t="s">
        <v>73</v>
      </c>
      <c r="I3146" s="1" t="s">
        <v>53</v>
      </c>
      <c r="J3146" s="1" t="s">
        <v>54</v>
      </c>
      <c r="K3146" s="1" t="s">
        <v>84</v>
      </c>
      <c r="L3146" s="1" t="s">
        <v>56</v>
      </c>
      <c r="M3146" s="20">
        <v>43300</v>
      </c>
      <c r="N3146" s="21">
        <f>E3146-G3146</f>
        <v>277.48</v>
      </c>
      <c r="O3146" s="19">
        <f>M3146-B3146</f>
        <v>2</v>
      </c>
    </row>
    <row r="3147" spans="1:15">
      <c r="A3147" s="1">
        <v>23781</v>
      </c>
      <c r="B3147" s="20">
        <v>43403</v>
      </c>
      <c r="C3147" s="1" t="s">
        <v>50</v>
      </c>
      <c r="D3147" s="1">
        <v>30</v>
      </c>
      <c r="E3147" s="1">
        <v>214.26</v>
      </c>
      <c r="F3147" s="1" t="s">
        <v>51</v>
      </c>
      <c r="G3147" s="1">
        <v>6.2</v>
      </c>
      <c r="H3147" s="1" t="s">
        <v>91</v>
      </c>
      <c r="I3147" s="1" t="s">
        <v>70</v>
      </c>
      <c r="J3147" s="1" t="s">
        <v>54</v>
      </c>
      <c r="K3147" s="1" t="s">
        <v>101</v>
      </c>
      <c r="L3147" s="1" t="s">
        <v>56</v>
      </c>
      <c r="M3147" s="20">
        <v>43405</v>
      </c>
      <c r="N3147" s="21">
        <f>E3147-G3147</f>
        <v>208.06</v>
      </c>
      <c r="O3147" s="19">
        <f>M3147-B3147</f>
        <v>2</v>
      </c>
    </row>
    <row r="3148" spans="1:15">
      <c r="A3148" s="1">
        <v>54592</v>
      </c>
      <c r="B3148" s="20">
        <v>43262</v>
      </c>
      <c r="C3148" s="1" t="s">
        <v>85</v>
      </c>
      <c r="D3148" s="1">
        <v>34</v>
      </c>
      <c r="E3148" s="1">
        <v>165.24</v>
      </c>
      <c r="F3148" s="1" t="s">
        <v>51</v>
      </c>
      <c r="G3148" s="1">
        <v>7.4</v>
      </c>
      <c r="H3148" s="1" t="s">
        <v>78</v>
      </c>
      <c r="I3148" s="1" t="s">
        <v>74</v>
      </c>
      <c r="J3148" s="1" t="s">
        <v>79</v>
      </c>
      <c r="K3148" s="1" t="s">
        <v>87</v>
      </c>
      <c r="L3148" s="1" t="s">
        <v>56</v>
      </c>
      <c r="M3148" s="20">
        <v>43264</v>
      </c>
      <c r="N3148" s="21">
        <f>E3148-G3148</f>
        <v>157.84</v>
      </c>
      <c r="O3148" s="19">
        <f>M3148-B3148</f>
        <v>2</v>
      </c>
    </row>
    <row r="3149" spans="1:15">
      <c r="A3149" s="1">
        <v>53671</v>
      </c>
      <c r="B3149" s="20">
        <v>43260</v>
      </c>
      <c r="C3149" s="1" t="s">
        <v>92</v>
      </c>
      <c r="D3149" s="1">
        <v>39</v>
      </c>
      <c r="E3149" s="1">
        <v>659.66</v>
      </c>
      <c r="F3149" s="1" t="s">
        <v>51</v>
      </c>
      <c r="G3149" s="1">
        <v>9</v>
      </c>
      <c r="H3149" s="1" t="s">
        <v>52</v>
      </c>
      <c r="I3149" s="1" t="s">
        <v>74</v>
      </c>
      <c r="J3149" s="1" t="s">
        <v>54</v>
      </c>
      <c r="K3149" s="1" t="s">
        <v>55</v>
      </c>
      <c r="L3149" s="1" t="s">
        <v>56</v>
      </c>
      <c r="M3149" s="20">
        <v>43261</v>
      </c>
      <c r="N3149" s="21">
        <f>E3149-G3149</f>
        <v>650.66</v>
      </c>
      <c r="O3149" s="19">
        <f>M3149-B3149</f>
        <v>1</v>
      </c>
    </row>
    <row r="3150" spans="1:15">
      <c r="A3150" s="1">
        <v>49889</v>
      </c>
      <c r="B3150" s="20">
        <v>43811</v>
      </c>
      <c r="C3150" s="1" t="s">
        <v>50</v>
      </c>
      <c r="D3150" s="1">
        <v>21</v>
      </c>
      <c r="E3150" s="1">
        <v>66.28</v>
      </c>
      <c r="F3150" s="1" t="s">
        <v>69</v>
      </c>
      <c r="G3150" s="1">
        <v>2.2000000000000002</v>
      </c>
      <c r="H3150" s="1" t="s">
        <v>52</v>
      </c>
      <c r="I3150" s="1" t="s">
        <v>70</v>
      </c>
      <c r="J3150" s="1" t="s">
        <v>54</v>
      </c>
      <c r="K3150" s="1" t="s">
        <v>100</v>
      </c>
      <c r="L3150" s="1" t="s">
        <v>76</v>
      </c>
      <c r="M3150" s="20">
        <v>43813</v>
      </c>
      <c r="N3150" s="21">
        <f>E3150-G3150</f>
        <v>64.08</v>
      </c>
      <c r="O3150" s="19">
        <f>M3150-B3150</f>
        <v>2</v>
      </c>
    </row>
    <row r="3151" spans="1:15">
      <c r="A3151" s="1">
        <v>26464</v>
      </c>
      <c r="B3151" s="20">
        <v>43444</v>
      </c>
      <c r="C3151" s="1" t="s">
        <v>57</v>
      </c>
      <c r="D3151" s="1">
        <v>25</v>
      </c>
      <c r="E3151" s="1">
        <v>287.38</v>
      </c>
      <c r="F3151" s="1" t="s">
        <v>51</v>
      </c>
      <c r="G3151" s="1">
        <v>4.8</v>
      </c>
      <c r="H3151" s="1" t="s">
        <v>95</v>
      </c>
      <c r="I3151" s="1" t="s">
        <v>53</v>
      </c>
      <c r="J3151" s="1" t="s">
        <v>54</v>
      </c>
      <c r="K3151" s="1" t="s">
        <v>98</v>
      </c>
      <c r="L3151" s="1" t="s">
        <v>56</v>
      </c>
      <c r="M3151" s="20">
        <v>43444</v>
      </c>
      <c r="N3151" s="21">
        <f>E3151-G3151</f>
        <v>282.58</v>
      </c>
      <c r="O3151" s="19">
        <f>M3151-B3151</f>
        <v>0</v>
      </c>
    </row>
    <row r="3152" spans="1:15">
      <c r="A3152" s="1">
        <v>39265</v>
      </c>
      <c r="B3152" s="20">
        <v>42861</v>
      </c>
      <c r="C3152" s="1" t="s">
        <v>50</v>
      </c>
      <c r="D3152" s="1">
        <v>47</v>
      </c>
      <c r="E3152" s="1">
        <v>211.95</v>
      </c>
      <c r="F3152" s="1" t="s">
        <v>51</v>
      </c>
      <c r="G3152" s="1">
        <v>1</v>
      </c>
      <c r="H3152" s="1" t="s">
        <v>52</v>
      </c>
      <c r="I3152" s="1" t="s">
        <v>53</v>
      </c>
      <c r="J3152" s="1" t="s">
        <v>54</v>
      </c>
      <c r="K3152" s="1" t="s">
        <v>100</v>
      </c>
      <c r="L3152" s="1" t="s">
        <v>76</v>
      </c>
      <c r="M3152" s="20">
        <v>42862</v>
      </c>
      <c r="N3152" s="21">
        <f>E3152-G3152</f>
        <v>210.95</v>
      </c>
      <c r="O3152" s="19">
        <f>M3152-B3152</f>
        <v>1</v>
      </c>
    </row>
    <row r="3153" spans="1:15">
      <c r="A3153" s="1">
        <v>54564</v>
      </c>
      <c r="B3153" s="20">
        <v>43074</v>
      </c>
      <c r="C3153" s="1" t="s">
        <v>57</v>
      </c>
      <c r="D3153" s="1">
        <v>27</v>
      </c>
      <c r="E3153" s="1">
        <v>1662.64</v>
      </c>
      <c r="F3153" s="1" t="s">
        <v>69</v>
      </c>
      <c r="G3153" s="1">
        <v>6.3</v>
      </c>
      <c r="H3153" s="1" t="s">
        <v>73</v>
      </c>
      <c r="I3153" s="1" t="s">
        <v>53</v>
      </c>
      <c r="J3153" s="1" t="s">
        <v>64</v>
      </c>
      <c r="K3153" s="1" t="s">
        <v>65</v>
      </c>
      <c r="L3153" s="1" t="s">
        <v>56</v>
      </c>
      <c r="M3153" s="20">
        <v>43076</v>
      </c>
      <c r="N3153" s="21">
        <f>E3153-G3153</f>
        <v>1656.3400000000001</v>
      </c>
      <c r="O3153" s="19">
        <f>M3153-B3153</f>
        <v>2</v>
      </c>
    </row>
    <row r="3154" spans="1:15">
      <c r="A3154" s="1">
        <v>30405</v>
      </c>
      <c r="B3154" s="20">
        <v>43583</v>
      </c>
      <c r="C3154" s="1" t="s">
        <v>85</v>
      </c>
      <c r="D3154" s="1">
        <v>7</v>
      </c>
      <c r="E3154" s="1">
        <v>2984.26</v>
      </c>
      <c r="F3154" s="1" t="s">
        <v>77</v>
      </c>
      <c r="G3154" s="1">
        <v>45.5</v>
      </c>
      <c r="H3154" s="1" t="s">
        <v>91</v>
      </c>
      <c r="I3154" s="1" t="s">
        <v>70</v>
      </c>
      <c r="J3154" s="1" t="s">
        <v>79</v>
      </c>
      <c r="K3154" s="1" t="s">
        <v>114</v>
      </c>
      <c r="L3154" s="1" t="s">
        <v>115</v>
      </c>
      <c r="M3154" s="20">
        <v>43588</v>
      </c>
      <c r="N3154" s="21">
        <f>E3154-G3154</f>
        <v>2938.76</v>
      </c>
      <c r="O3154" s="19">
        <f>M3154-B3154</f>
        <v>5</v>
      </c>
    </row>
    <row r="3155" spans="1:15">
      <c r="A3155" s="1">
        <v>26913</v>
      </c>
      <c r="B3155" s="20">
        <v>42641</v>
      </c>
      <c r="C3155" s="1" t="s">
        <v>57</v>
      </c>
      <c r="D3155" s="1">
        <v>11</v>
      </c>
      <c r="E3155" s="1">
        <v>687.91849999999999</v>
      </c>
      <c r="F3155" s="1" t="s">
        <v>51</v>
      </c>
      <c r="G3155" s="1">
        <v>9.6</v>
      </c>
      <c r="H3155" s="1" t="s">
        <v>91</v>
      </c>
      <c r="I3155" s="1" t="s">
        <v>63</v>
      </c>
      <c r="J3155" s="1" t="s">
        <v>64</v>
      </c>
      <c r="K3155" s="1" t="s">
        <v>65</v>
      </c>
      <c r="L3155" s="1" t="s">
        <v>56</v>
      </c>
      <c r="M3155" s="20">
        <v>42643</v>
      </c>
      <c r="N3155" s="21">
        <f>E3155-G3155</f>
        <v>678.31849999999997</v>
      </c>
      <c r="O3155" s="19">
        <f>M3155-B3155</f>
        <v>2</v>
      </c>
    </row>
    <row r="3156" spans="1:15">
      <c r="A3156" s="1">
        <v>51140</v>
      </c>
      <c r="B3156" s="20">
        <v>43722</v>
      </c>
      <c r="C3156" s="1" t="s">
        <v>85</v>
      </c>
      <c r="D3156" s="1">
        <v>14</v>
      </c>
      <c r="E3156" s="1">
        <v>670.17</v>
      </c>
      <c r="F3156" s="1" t="s">
        <v>51</v>
      </c>
      <c r="G3156" s="1">
        <v>2.1</v>
      </c>
      <c r="H3156" s="1" t="s">
        <v>52</v>
      </c>
      <c r="I3156" s="1" t="s">
        <v>53</v>
      </c>
      <c r="J3156" s="1" t="s">
        <v>64</v>
      </c>
      <c r="K3156" s="1" t="s">
        <v>71</v>
      </c>
      <c r="L3156" s="1" t="s">
        <v>90</v>
      </c>
      <c r="M3156" s="20">
        <v>43726</v>
      </c>
      <c r="N3156" s="21">
        <f>E3156-G3156</f>
        <v>668.06999999999994</v>
      </c>
      <c r="O3156" s="19">
        <f>M3156-B3156</f>
        <v>4</v>
      </c>
    </row>
    <row r="3157" spans="1:15">
      <c r="A3157" s="1">
        <v>44516</v>
      </c>
      <c r="B3157" s="20">
        <v>43279</v>
      </c>
      <c r="C3157" s="1" t="s">
        <v>50</v>
      </c>
      <c r="D3157" s="1">
        <v>17</v>
      </c>
      <c r="E3157" s="1">
        <v>62.02</v>
      </c>
      <c r="F3157" s="1" t="s">
        <v>51</v>
      </c>
      <c r="G3157" s="1">
        <v>4.2</v>
      </c>
      <c r="H3157" s="1" t="s">
        <v>88</v>
      </c>
      <c r="I3157" s="1" t="s">
        <v>74</v>
      </c>
      <c r="J3157" s="1" t="s">
        <v>54</v>
      </c>
      <c r="K3157" s="1" t="s">
        <v>100</v>
      </c>
      <c r="L3157" s="1" t="s">
        <v>76</v>
      </c>
      <c r="M3157" s="20">
        <v>43279</v>
      </c>
      <c r="N3157" s="21">
        <f>E3157-G3157</f>
        <v>57.82</v>
      </c>
      <c r="O3157" s="19">
        <f>M3157-B3157</f>
        <v>0</v>
      </c>
    </row>
    <row r="3158" spans="1:15">
      <c r="A3158" s="1">
        <v>835</v>
      </c>
      <c r="B3158" s="20">
        <v>43379</v>
      </c>
      <c r="C3158" s="1" t="s">
        <v>61</v>
      </c>
      <c r="D3158" s="1">
        <v>18</v>
      </c>
      <c r="E3158" s="1">
        <v>133.91999999999999</v>
      </c>
      <c r="F3158" s="1" t="s">
        <v>51</v>
      </c>
      <c r="G3158" s="1">
        <v>5.5</v>
      </c>
      <c r="H3158" s="1" t="s">
        <v>52</v>
      </c>
      <c r="I3158" s="1" t="s">
        <v>74</v>
      </c>
      <c r="J3158" s="1" t="s">
        <v>54</v>
      </c>
      <c r="K3158" s="1" t="s">
        <v>101</v>
      </c>
      <c r="L3158" s="1" t="s">
        <v>56</v>
      </c>
      <c r="M3158" s="20">
        <v>43380</v>
      </c>
      <c r="N3158" s="21">
        <f>E3158-G3158</f>
        <v>128.41999999999999</v>
      </c>
      <c r="O3158" s="19">
        <f>M3158-B3158</f>
        <v>1</v>
      </c>
    </row>
    <row r="3159" spans="1:15">
      <c r="A3159" s="1">
        <v>40519</v>
      </c>
      <c r="B3159" s="20">
        <v>43089</v>
      </c>
      <c r="C3159" s="1" t="s">
        <v>50</v>
      </c>
      <c r="D3159" s="1">
        <v>38</v>
      </c>
      <c r="E3159" s="1">
        <v>88.74</v>
      </c>
      <c r="F3159" s="1" t="s">
        <v>51</v>
      </c>
      <c r="G3159" s="1">
        <v>1.5</v>
      </c>
      <c r="H3159" s="1" t="s">
        <v>88</v>
      </c>
      <c r="I3159" s="1" t="s">
        <v>74</v>
      </c>
      <c r="J3159" s="1" t="s">
        <v>54</v>
      </c>
      <c r="K3159" s="1" t="s">
        <v>123</v>
      </c>
      <c r="L3159" s="1" t="s">
        <v>76</v>
      </c>
      <c r="M3159" s="20">
        <v>43091</v>
      </c>
      <c r="N3159" s="21">
        <f>E3159-G3159</f>
        <v>87.24</v>
      </c>
      <c r="O3159" s="19">
        <f>M3159-B3159</f>
        <v>2</v>
      </c>
    </row>
    <row r="3160" spans="1:15">
      <c r="A3160" s="1">
        <v>41413</v>
      </c>
      <c r="B3160" s="20">
        <v>43419</v>
      </c>
      <c r="C3160" s="1" t="s">
        <v>85</v>
      </c>
      <c r="D3160" s="1">
        <v>23</v>
      </c>
      <c r="E3160" s="1">
        <v>167.46</v>
      </c>
      <c r="F3160" s="1" t="s">
        <v>51</v>
      </c>
      <c r="G3160" s="1">
        <v>6.4</v>
      </c>
      <c r="H3160" s="1" t="s">
        <v>73</v>
      </c>
      <c r="I3160" s="1" t="s">
        <v>53</v>
      </c>
      <c r="J3160" s="1" t="s">
        <v>54</v>
      </c>
      <c r="K3160" s="1" t="s">
        <v>101</v>
      </c>
      <c r="L3160" s="1" t="s">
        <v>56</v>
      </c>
      <c r="M3160" s="20">
        <v>43423</v>
      </c>
      <c r="N3160" s="21">
        <f>E3160-G3160</f>
        <v>161.06</v>
      </c>
      <c r="O3160" s="19">
        <f>M3160-B3160</f>
        <v>4</v>
      </c>
    </row>
    <row r="3161" spans="1:15">
      <c r="A3161" s="1">
        <v>28258</v>
      </c>
      <c r="B3161" s="20">
        <v>42441</v>
      </c>
      <c r="C3161" s="1" t="s">
        <v>50</v>
      </c>
      <c r="D3161" s="1">
        <v>2</v>
      </c>
      <c r="E3161" s="1">
        <v>215.26</v>
      </c>
      <c r="F3161" s="1" t="s">
        <v>51</v>
      </c>
      <c r="G3161" s="1">
        <v>2.7</v>
      </c>
      <c r="H3161" s="1" t="s">
        <v>52</v>
      </c>
      <c r="I3161" s="1" t="s">
        <v>70</v>
      </c>
      <c r="J3161" s="1" t="s">
        <v>64</v>
      </c>
      <c r="K3161" s="1" t="s">
        <v>65</v>
      </c>
      <c r="L3161" s="1" t="s">
        <v>56</v>
      </c>
      <c r="M3161" s="20">
        <v>42441</v>
      </c>
      <c r="N3161" s="21">
        <f>E3161-G3161</f>
        <v>212.56</v>
      </c>
      <c r="O3161" s="19">
        <f>M3161-B3161</f>
        <v>0</v>
      </c>
    </row>
    <row r="3162" spans="1:15">
      <c r="A3162" s="1">
        <v>14883</v>
      </c>
      <c r="B3162" s="20">
        <v>43225</v>
      </c>
      <c r="C3162" s="1" t="s">
        <v>85</v>
      </c>
      <c r="D3162" s="1">
        <v>47</v>
      </c>
      <c r="E3162" s="1">
        <v>5485.27</v>
      </c>
      <c r="F3162" s="1" t="s">
        <v>51</v>
      </c>
      <c r="G3162" s="1">
        <v>2.7</v>
      </c>
      <c r="H3162" s="1" t="s">
        <v>88</v>
      </c>
      <c r="I3162" s="1" t="s">
        <v>53</v>
      </c>
      <c r="J3162" s="1" t="s">
        <v>64</v>
      </c>
      <c r="K3162" s="1" t="s">
        <v>65</v>
      </c>
      <c r="L3162" s="1" t="s">
        <v>56</v>
      </c>
      <c r="M3162" s="20">
        <v>43234</v>
      </c>
      <c r="N3162" s="21">
        <f>E3162-G3162</f>
        <v>5482.5700000000006</v>
      </c>
      <c r="O3162" s="19">
        <f>M3162-B3162</f>
        <v>9</v>
      </c>
    </row>
    <row r="3163" spans="1:15">
      <c r="A3163" s="1">
        <v>51461</v>
      </c>
      <c r="B3163" s="20">
        <v>43140</v>
      </c>
      <c r="C3163" s="1" t="s">
        <v>61</v>
      </c>
      <c r="D3163" s="1">
        <v>43</v>
      </c>
      <c r="E3163" s="1">
        <v>918.63</v>
      </c>
      <c r="F3163" s="1" t="s">
        <v>51</v>
      </c>
      <c r="G3163" s="1">
        <v>12</v>
      </c>
      <c r="H3163" s="1" t="s">
        <v>99</v>
      </c>
      <c r="I3163" s="1" t="s">
        <v>53</v>
      </c>
      <c r="J3163" s="1" t="s">
        <v>79</v>
      </c>
      <c r="K3163" s="1" t="s">
        <v>87</v>
      </c>
      <c r="L3163" s="1" t="s">
        <v>104</v>
      </c>
      <c r="M3163" s="20">
        <v>43142</v>
      </c>
      <c r="N3163" s="21">
        <f>E3163-G3163</f>
        <v>906.63</v>
      </c>
      <c r="O3163" s="19">
        <f>M3163-B3163</f>
        <v>2</v>
      </c>
    </row>
    <row r="3164" spans="1:15">
      <c r="A3164" s="1">
        <v>42758</v>
      </c>
      <c r="B3164" s="20">
        <v>43779</v>
      </c>
      <c r="C3164" s="1" t="s">
        <v>50</v>
      </c>
      <c r="D3164" s="1">
        <v>42</v>
      </c>
      <c r="E3164" s="1">
        <v>682.73</v>
      </c>
      <c r="F3164" s="1" t="s">
        <v>51</v>
      </c>
      <c r="G3164" s="1">
        <v>2.1</v>
      </c>
      <c r="H3164" s="1" t="s">
        <v>78</v>
      </c>
      <c r="I3164" s="1" t="s">
        <v>70</v>
      </c>
      <c r="J3164" s="1" t="s">
        <v>54</v>
      </c>
      <c r="K3164" s="1" t="s">
        <v>101</v>
      </c>
      <c r="L3164" s="1" t="s">
        <v>76</v>
      </c>
      <c r="M3164" s="20">
        <v>43780</v>
      </c>
      <c r="N3164" s="21">
        <f>E3164-G3164</f>
        <v>680.63</v>
      </c>
      <c r="O3164" s="19">
        <f>M3164-B3164</f>
        <v>1</v>
      </c>
    </row>
    <row r="3165" spans="1:15">
      <c r="A3165" s="1">
        <v>31781</v>
      </c>
      <c r="B3165" s="20">
        <v>42385</v>
      </c>
      <c r="C3165" s="1" t="s">
        <v>92</v>
      </c>
      <c r="D3165" s="1">
        <v>41</v>
      </c>
      <c r="E3165" s="1">
        <v>83.984300000000005</v>
      </c>
      <c r="F3165" s="1" t="s">
        <v>51</v>
      </c>
      <c r="G3165" s="1">
        <v>0.8</v>
      </c>
      <c r="H3165" s="1" t="s">
        <v>62</v>
      </c>
      <c r="I3165" s="1" t="s">
        <v>53</v>
      </c>
      <c r="J3165" s="1" t="s">
        <v>54</v>
      </c>
      <c r="K3165" s="1" t="s">
        <v>123</v>
      </c>
      <c r="L3165" s="1" t="s">
        <v>76</v>
      </c>
      <c r="M3165" s="20">
        <v>42386</v>
      </c>
      <c r="N3165" s="21">
        <f>E3165-G3165</f>
        <v>83.184300000000007</v>
      </c>
      <c r="O3165" s="19">
        <f>M3165-B3165</f>
        <v>1</v>
      </c>
    </row>
    <row r="3166" spans="1:15">
      <c r="A3166" s="1">
        <v>28934</v>
      </c>
      <c r="B3166" s="20">
        <v>43797</v>
      </c>
      <c r="C3166" s="1" t="s">
        <v>92</v>
      </c>
      <c r="D3166" s="1">
        <v>12</v>
      </c>
      <c r="E3166" s="1">
        <v>1361.41</v>
      </c>
      <c r="F3166" s="1" t="s">
        <v>51</v>
      </c>
      <c r="G3166" s="1">
        <v>7.7</v>
      </c>
      <c r="H3166" s="1" t="s">
        <v>88</v>
      </c>
      <c r="I3166" s="1" t="s">
        <v>63</v>
      </c>
      <c r="J3166" s="1" t="s">
        <v>64</v>
      </c>
      <c r="K3166" s="1" t="s">
        <v>71</v>
      </c>
      <c r="L3166" s="1" t="s">
        <v>56</v>
      </c>
      <c r="M3166" s="20">
        <v>43798</v>
      </c>
      <c r="N3166" s="21">
        <f>E3166-G3166</f>
        <v>1353.71</v>
      </c>
      <c r="O3166" s="19">
        <f>M3166-B3166</f>
        <v>1</v>
      </c>
    </row>
    <row r="3167" spans="1:15">
      <c r="A3167" s="1">
        <v>20453</v>
      </c>
      <c r="B3167" s="20">
        <v>43168</v>
      </c>
      <c r="C3167" s="1" t="s">
        <v>92</v>
      </c>
      <c r="D3167" s="1">
        <v>17</v>
      </c>
      <c r="E3167" s="1">
        <v>1276.6400000000001</v>
      </c>
      <c r="F3167" s="1" t="s">
        <v>69</v>
      </c>
      <c r="G3167" s="1">
        <v>1.1000000000000001</v>
      </c>
      <c r="H3167" s="1" t="s">
        <v>52</v>
      </c>
      <c r="I3167" s="1" t="s">
        <v>70</v>
      </c>
      <c r="J3167" s="1" t="s">
        <v>64</v>
      </c>
      <c r="K3167" s="1" t="s">
        <v>65</v>
      </c>
      <c r="L3167" s="1" t="s">
        <v>76</v>
      </c>
      <c r="M3167" s="20">
        <v>43170</v>
      </c>
      <c r="N3167" s="21">
        <f>E3167-G3167</f>
        <v>1275.5400000000002</v>
      </c>
      <c r="O3167" s="19">
        <f>M3167-B3167</f>
        <v>2</v>
      </c>
    </row>
    <row r="3168" spans="1:15">
      <c r="A3168" s="1">
        <v>8006</v>
      </c>
      <c r="B3168" s="20">
        <v>43253</v>
      </c>
      <c r="C3168" s="1" t="s">
        <v>92</v>
      </c>
      <c r="D3168" s="1">
        <v>27</v>
      </c>
      <c r="E3168" s="1">
        <v>210.95</v>
      </c>
      <c r="F3168" s="1" t="s">
        <v>69</v>
      </c>
      <c r="G3168" s="1">
        <v>5.6</v>
      </c>
      <c r="H3168" s="1" t="s">
        <v>52</v>
      </c>
      <c r="I3168" s="1" t="s">
        <v>63</v>
      </c>
      <c r="J3168" s="1" t="s">
        <v>54</v>
      </c>
      <c r="K3168" s="1" t="s">
        <v>101</v>
      </c>
      <c r="L3168" s="1" t="s">
        <v>56</v>
      </c>
      <c r="M3168" s="20">
        <v>43255</v>
      </c>
      <c r="N3168" s="21">
        <f>E3168-G3168</f>
        <v>205.35</v>
      </c>
      <c r="O3168" s="19">
        <f>M3168-B3168</f>
        <v>2</v>
      </c>
    </row>
    <row r="3169" spans="1:15">
      <c r="A3169" s="1">
        <v>52293</v>
      </c>
      <c r="B3169" s="20">
        <v>43204</v>
      </c>
      <c r="C3169" s="1" t="s">
        <v>57</v>
      </c>
      <c r="D3169" s="1">
        <v>4</v>
      </c>
      <c r="E3169" s="1">
        <v>33.32</v>
      </c>
      <c r="F3169" s="1" t="s">
        <v>51</v>
      </c>
      <c r="G3169" s="1">
        <v>6.3</v>
      </c>
      <c r="H3169" s="1" t="s">
        <v>88</v>
      </c>
      <c r="I3169" s="1" t="s">
        <v>63</v>
      </c>
      <c r="J3169" s="1" t="s">
        <v>54</v>
      </c>
      <c r="K3169" s="1" t="s">
        <v>101</v>
      </c>
      <c r="L3169" s="1" t="s">
        <v>56</v>
      </c>
      <c r="M3169" s="20">
        <v>43205</v>
      </c>
      <c r="N3169" s="21">
        <f>E3169-G3169</f>
        <v>27.02</v>
      </c>
      <c r="O3169" s="19">
        <f>M3169-B3169</f>
        <v>1</v>
      </c>
    </row>
    <row r="3170" spans="1:15">
      <c r="A3170" s="1">
        <v>26373</v>
      </c>
      <c r="B3170" s="20">
        <v>42937</v>
      </c>
      <c r="C3170" s="1" t="s">
        <v>92</v>
      </c>
      <c r="D3170" s="1">
        <v>7</v>
      </c>
      <c r="E3170" s="1">
        <v>305.04000000000002</v>
      </c>
      <c r="F3170" s="1" t="s">
        <v>51</v>
      </c>
      <c r="G3170" s="1">
        <v>5.7</v>
      </c>
      <c r="H3170" s="1" t="s">
        <v>73</v>
      </c>
      <c r="I3170" s="1" t="s">
        <v>74</v>
      </c>
      <c r="J3170" s="1" t="s">
        <v>54</v>
      </c>
      <c r="K3170" s="1" t="s">
        <v>98</v>
      </c>
      <c r="L3170" s="1" t="s">
        <v>56</v>
      </c>
      <c r="M3170" s="20">
        <v>42940</v>
      </c>
      <c r="N3170" s="21">
        <f>E3170-G3170</f>
        <v>299.34000000000003</v>
      </c>
      <c r="O3170" s="19">
        <f>M3170-B3170</f>
        <v>3</v>
      </c>
    </row>
    <row r="3171" spans="1:15">
      <c r="A3171" s="1">
        <v>18368</v>
      </c>
      <c r="B3171" s="20">
        <v>43799</v>
      </c>
      <c r="C3171" s="1" t="s">
        <v>61</v>
      </c>
      <c r="D3171" s="1">
        <v>35</v>
      </c>
      <c r="E3171" s="1">
        <v>1364.9</v>
      </c>
      <c r="F3171" s="1" t="s">
        <v>51</v>
      </c>
      <c r="G3171" s="1">
        <v>5.4</v>
      </c>
      <c r="H3171" s="1" t="s">
        <v>88</v>
      </c>
      <c r="I3171" s="1" t="s">
        <v>53</v>
      </c>
      <c r="J3171" s="1" t="s">
        <v>54</v>
      </c>
      <c r="K3171" s="1" t="s">
        <v>101</v>
      </c>
      <c r="L3171" s="1" t="s">
        <v>76</v>
      </c>
      <c r="M3171" s="20">
        <v>43800</v>
      </c>
      <c r="N3171" s="21">
        <f>E3171-G3171</f>
        <v>1359.5</v>
      </c>
      <c r="O3171" s="19">
        <f>M3171-B3171</f>
        <v>1</v>
      </c>
    </row>
    <row r="3172" spans="1:15">
      <c r="A3172" s="1">
        <v>19204</v>
      </c>
      <c r="B3172" s="20">
        <v>42630</v>
      </c>
      <c r="C3172" s="1" t="s">
        <v>92</v>
      </c>
      <c r="D3172" s="1">
        <v>28</v>
      </c>
      <c r="E3172" s="1">
        <v>1756.99</v>
      </c>
      <c r="F3172" s="1" t="s">
        <v>51</v>
      </c>
      <c r="G3172" s="1">
        <v>5.2</v>
      </c>
      <c r="H3172" s="1" t="s">
        <v>52</v>
      </c>
      <c r="I3172" s="1" t="s">
        <v>53</v>
      </c>
      <c r="J3172" s="1" t="s">
        <v>54</v>
      </c>
      <c r="K3172" s="1" t="s">
        <v>101</v>
      </c>
      <c r="L3172" s="1" t="s">
        <v>56</v>
      </c>
      <c r="M3172" s="20">
        <v>42632</v>
      </c>
      <c r="N3172" s="21">
        <f>E3172-G3172</f>
        <v>1751.79</v>
      </c>
      <c r="O3172" s="19">
        <f>M3172-B3172</f>
        <v>2</v>
      </c>
    </row>
    <row r="3173" spans="1:15">
      <c r="A3173" s="1">
        <v>994</v>
      </c>
      <c r="B3173" s="20">
        <v>42478</v>
      </c>
      <c r="C3173" s="1" t="s">
        <v>85</v>
      </c>
      <c r="D3173" s="1">
        <v>38</v>
      </c>
      <c r="E3173" s="1">
        <v>141.31</v>
      </c>
      <c r="F3173" s="1" t="s">
        <v>51</v>
      </c>
      <c r="G3173" s="1">
        <v>1.7</v>
      </c>
      <c r="H3173" s="1" t="s">
        <v>52</v>
      </c>
      <c r="I3173" s="1" t="s">
        <v>53</v>
      </c>
      <c r="J3173" s="1" t="s">
        <v>54</v>
      </c>
      <c r="K3173" s="1" t="s">
        <v>123</v>
      </c>
      <c r="L3173" s="1" t="s">
        <v>76</v>
      </c>
      <c r="M3173" s="20">
        <v>42482</v>
      </c>
      <c r="N3173" s="21">
        <f>E3173-G3173</f>
        <v>139.61000000000001</v>
      </c>
      <c r="O3173" s="19">
        <f>M3173-B3173</f>
        <v>4</v>
      </c>
    </row>
    <row r="3174" spans="1:15">
      <c r="A3174" s="1">
        <v>34497</v>
      </c>
      <c r="B3174" s="20">
        <v>42438</v>
      </c>
      <c r="C3174" s="1" t="s">
        <v>92</v>
      </c>
      <c r="D3174" s="1">
        <v>36</v>
      </c>
      <c r="E3174" s="1">
        <v>187.62</v>
      </c>
      <c r="F3174" s="1" t="s">
        <v>51</v>
      </c>
      <c r="G3174" s="1">
        <v>8.1</v>
      </c>
      <c r="H3174" s="1" t="s">
        <v>99</v>
      </c>
      <c r="I3174" s="1" t="s">
        <v>63</v>
      </c>
      <c r="J3174" s="1" t="s">
        <v>54</v>
      </c>
      <c r="K3174" s="1" t="s">
        <v>101</v>
      </c>
      <c r="L3174" s="1" t="s">
        <v>56</v>
      </c>
      <c r="M3174" s="20">
        <v>42439</v>
      </c>
      <c r="N3174" s="21">
        <f>E3174-G3174</f>
        <v>179.52</v>
      </c>
      <c r="O3174" s="19">
        <f>M3174-B3174</f>
        <v>1</v>
      </c>
    </row>
    <row r="3175" spans="1:15">
      <c r="A3175" s="1">
        <v>41216</v>
      </c>
      <c r="B3175" s="20">
        <v>42551</v>
      </c>
      <c r="C3175" s="1" t="s">
        <v>61</v>
      </c>
      <c r="D3175" s="1">
        <v>45</v>
      </c>
      <c r="E3175" s="1">
        <v>7345.63</v>
      </c>
      <c r="F3175" s="1" t="s">
        <v>77</v>
      </c>
      <c r="G3175" s="1">
        <v>31.3</v>
      </c>
      <c r="H3175" s="1" t="s">
        <v>91</v>
      </c>
      <c r="I3175" s="1" t="s">
        <v>70</v>
      </c>
      <c r="J3175" s="1" t="s">
        <v>79</v>
      </c>
      <c r="K3175" s="1" t="s">
        <v>114</v>
      </c>
      <c r="L3175" s="1" t="s">
        <v>115</v>
      </c>
      <c r="M3175" s="20">
        <v>42553</v>
      </c>
      <c r="N3175" s="21">
        <f>E3175-G3175</f>
        <v>7314.33</v>
      </c>
      <c r="O3175" s="19">
        <f>M3175-B3175</f>
        <v>2</v>
      </c>
    </row>
    <row r="3176" spans="1:15">
      <c r="A3176" s="1">
        <v>21671</v>
      </c>
      <c r="B3176" s="20">
        <v>42900</v>
      </c>
      <c r="C3176" s="1" t="s">
        <v>57</v>
      </c>
      <c r="D3176" s="1">
        <v>15</v>
      </c>
      <c r="E3176" s="1">
        <v>717.9058</v>
      </c>
      <c r="F3176" s="1" t="s">
        <v>51</v>
      </c>
      <c r="G3176" s="1">
        <v>2.1</v>
      </c>
      <c r="H3176" s="1" t="s">
        <v>73</v>
      </c>
      <c r="I3176" s="1" t="s">
        <v>63</v>
      </c>
      <c r="J3176" s="1" t="s">
        <v>64</v>
      </c>
      <c r="K3176" s="1" t="s">
        <v>71</v>
      </c>
      <c r="L3176" s="1" t="s">
        <v>90</v>
      </c>
      <c r="M3176" s="20">
        <v>42903</v>
      </c>
      <c r="N3176" s="21">
        <f>E3176-G3176</f>
        <v>715.80579999999998</v>
      </c>
      <c r="O3176" s="19">
        <f>M3176-B3176</f>
        <v>3</v>
      </c>
    </row>
    <row r="3177" spans="1:15">
      <c r="A3177" s="1">
        <v>6464</v>
      </c>
      <c r="B3177" s="20">
        <v>42517</v>
      </c>
      <c r="C3177" s="1" t="s">
        <v>92</v>
      </c>
      <c r="D3177" s="1">
        <v>1</v>
      </c>
      <c r="E3177" s="1">
        <v>61.89</v>
      </c>
      <c r="F3177" s="1" t="s">
        <v>51</v>
      </c>
      <c r="G3177" s="1">
        <v>4.8</v>
      </c>
      <c r="H3177" s="1" t="s">
        <v>78</v>
      </c>
      <c r="I3177" s="1" t="s">
        <v>63</v>
      </c>
      <c r="J3177" s="1" t="s">
        <v>54</v>
      </c>
      <c r="K3177" s="1" t="s">
        <v>98</v>
      </c>
      <c r="L3177" s="1" t="s">
        <v>56</v>
      </c>
      <c r="M3177" s="20">
        <v>42519</v>
      </c>
      <c r="N3177" s="21">
        <f>E3177-G3177</f>
        <v>57.09</v>
      </c>
      <c r="O3177" s="19">
        <f>M3177-B3177</f>
        <v>2</v>
      </c>
    </row>
    <row r="3178" spans="1:15">
      <c r="A3178" s="1">
        <v>7815</v>
      </c>
      <c r="B3178" s="20">
        <v>42391</v>
      </c>
      <c r="C3178" s="1" t="s">
        <v>50</v>
      </c>
      <c r="D3178" s="1">
        <v>6</v>
      </c>
      <c r="E3178" s="1">
        <v>200.49</v>
      </c>
      <c r="F3178" s="1" t="s">
        <v>51</v>
      </c>
      <c r="G3178" s="1">
        <v>5.9</v>
      </c>
      <c r="H3178" s="1" t="s">
        <v>91</v>
      </c>
      <c r="I3178" s="1" t="s">
        <v>70</v>
      </c>
      <c r="J3178" s="1" t="s">
        <v>64</v>
      </c>
      <c r="K3178" s="1" t="s">
        <v>71</v>
      </c>
      <c r="L3178" s="1" t="s">
        <v>56</v>
      </c>
      <c r="M3178" s="20">
        <v>42392</v>
      </c>
      <c r="N3178" s="21">
        <f>E3178-G3178</f>
        <v>194.59</v>
      </c>
      <c r="O3178" s="19">
        <f>M3178-B3178</f>
        <v>1</v>
      </c>
    </row>
    <row r="3179" spans="1:15">
      <c r="A3179" s="1">
        <v>49798</v>
      </c>
      <c r="B3179" s="20">
        <v>43807</v>
      </c>
      <c r="C3179" s="1" t="s">
        <v>50</v>
      </c>
      <c r="D3179" s="1">
        <v>5</v>
      </c>
      <c r="E3179" s="1">
        <v>1524.7</v>
      </c>
      <c r="F3179" s="1" t="s">
        <v>77</v>
      </c>
      <c r="G3179" s="1">
        <v>61</v>
      </c>
      <c r="H3179" s="1" t="s">
        <v>88</v>
      </c>
      <c r="I3179" s="1" t="s">
        <v>70</v>
      </c>
      <c r="J3179" s="1" t="s">
        <v>79</v>
      </c>
      <c r="K3179" s="1" t="s">
        <v>80</v>
      </c>
      <c r="L3179" s="1" t="s">
        <v>81</v>
      </c>
      <c r="M3179" s="20">
        <v>43808</v>
      </c>
      <c r="N3179" s="21">
        <f>E3179-G3179</f>
        <v>1463.7</v>
      </c>
      <c r="O3179" s="19">
        <f>M3179-B3179</f>
        <v>1</v>
      </c>
    </row>
    <row r="3180" spans="1:15">
      <c r="A3180" s="1">
        <v>18213</v>
      </c>
      <c r="B3180" s="20">
        <v>42987</v>
      </c>
      <c r="C3180" s="1" t="s">
        <v>92</v>
      </c>
      <c r="D3180" s="1">
        <v>29</v>
      </c>
      <c r="E3180" s="1">
        <v>1189.02</v>
      </c>
      <c r="F3180" s="1" t="s">
        <v>51</v>
      </c>
      <c r="G3180" s="1">
        <v>21.4</v>
      </c>
      <c r="H3180" s="1" t="s">
        <v>52</v>
      </c>
      <c r="I3180" s="1" t="s">
        <v>53</v>
      </c>
      <c r="J3180" s="1" t="s">
        <v>54</v>
      </c>
      <c r="K3180" s="1" t="s">
        <v>101</v>
      </c>
      <c r="L3180" s="1" t="s">
        <v>56</v>
      </c>
      <c r="M3180" s="20">
        <v>42989</v>
      </c>
      <c r="N3180" s="21">
        <f>E3180-G3180</f>
        <v>1167.6199999999999</v>
      </c>
      <c r="O3180" s="19">
        <f>M3180-B3180</f>
        <v>2</v>
      </c>
    </row>
    <row r="3181" spans="1:15">
      <c r="A3181" s="1">
        <v>52070</v>
      </c>
      <c r="B3181" s="20">
        <v>42704</v>
      </c>
      <c r="C3181" s="1" t="s">
        <v>61</v>
      </c>
      <c r="D3181" s="1">
        <v>29</v>
      </c>
      <c r="E3181" s="1">
        <v>72.73</v>
      </c>
      <c r="F3181" s="1" t="s">
        <v>51</v>
      </c>
      <c r="G3181" s="1">
        <v>5.6</v>
      </c>
      <c r="H3181" s="1" t="s">
        <v>99</v>
      </c>
      <c r="I3181" s="1" t="s">
        <v>53</v>
      </c>
      <c r="J3181" s="1" t="s">
        <v>54</v>
      </c>
      <c r="K3181" s="1" t="s">
        <v>100</v>
      </c>
      <c r="L3181" s="1" t="s">
        <v>76</v>
      </c>
      <c r="M3181" s="20">
        <v>42706</v>
      </c>
      <c r="N3181" s="21">
        <f>E3181-G3181</f>
        <v>67.13000000000001</v>
      </c>
      <c r="O3181" s="19">
        <f>M3181-B3181</f>
        <v>2</v>
      </c>
    </row>
    <row r="3182" spans="1:15">
      <c r="A3182" s="1">
        <v>20807</v>
      </c>
      <c r="B3182" s="20">
        <v>43667</v>
      </c>
      <c r="C3182" s="1" t="s">
        <v>61</v>
      </c>
      <c r="D3182" s="1">
        <v>39</v>
      </c>
      <c r="E3182" s="1">
        <v>6583.2</v>
      </c>
      <c r="F3182" s="1" t="s">
        <v>77</v>
      </c>
      <c r="G3182" s="1">
        <v>32.1</v>
      </c>
      <c r="H3182" s="1" t="s">
        <v>73</v>
      </c>
      <c r="I3182" s="1" t="s">
        <v>63</v>
      </c>
      <c r="J3182" s="1" t="s">
        <v>79</v>
      </c>
      <c r="K3182" s="1" t="s">
        <v>80</v>
      </c>
      <c r="L3182" s="1" t="s">
        <v>81</v>
      </c>
      <c r="M3182" s="20">
        <v>43669</v>
      </c>
      <c r="N3182" s="21">
        <f>E3182-G3182</f>
        <v>6551.0999999999995</v>
      </c>
      <c r="O3182" s="19">
        <f>M3182-B3182</f>
        <v>2</v>
      </c>
    </row>
    <row r="3183" spans="1:15">
      <c r="A3183" s="1">
        <v>32902</v>
      </c>
      <c r="B3183" s="20">
        <v>43527</v>
      </c>
      <c r="C3183" s="1" t="s">
        <v>57</v>
      </c>
      <c r="D3183" s="1">
        <v>8</v>
      </c>
      <c r="E3183" s="1">
        <v>68.59</v>
      </c>
      <c r="F3183" s="1" t="s">
        <v>51</v>
      </c>
      <c r="G3183" s="1">
        <v>9</v>
      </c>
      <c r="H3183" s="1" t="s">
        <v>73</v>
      </c>
      <c r="I3183" s="1" t="s">
        <v>70</v>
      </c>
      <c r="J3183" s="1" t="s">
        <v>54</v>
      </c>
      <c r="K3183" s="1" t="s">
        <v>75</v>
      </c>
      <c r="L3183" s="1" t="s">
        <v>90</v>
      </c>
      <c r="M3183" s="20">
        <v>43529</v>
      </c>
      <c r="N3183" s="21">
        <f>E3183-G3183</f>
        <v>59.59</v>
      </c>
      <c r="O3183" s="19">
        <f>M3183-B3183</f>
        <v>2</v>
      </c>
    </row>
    <row r="3184" spans="1:15">
      <c r="A3184" s="1">
        <v>33126</v>
      </c>
      <c r="B3184" s="20">
        <v>43415</v>
      </c>
      <c r="C3184" s="1" t="s">
        <v>50</v>
      </c>
      <c r="D3184" s="1">
        <v>46</v>
      </c>
      <c r="E3184" s="1">
        <v>6398.43</v>
      </c>
      <c r="F3184" s="1" t="s">
        <v>69</v>
      </c>
      <c r="G3184" s="1">
        <v>13.5</v>
      </c>
      <c r="H3184" s="1" t="s">
        <v>73</v>
      </c>
      <c r="I3184" s="1" t="s">
        <v>74</v>
      </c>
      <c r="J3184" s="1" t="s">
        <v>79</v>
      </c>
      <c r="K3184" s="1" t="s">
        <v>80</v>
      </c>
      <c r="L3184" s="1" t="s">
        <v>66</v>
      </c>
      <c r="M3184" s="20">
        <v>43416</v>
      </c>
      <c r="N3184" s="21">
        <f>E3184-G3184</f>
        <v>6384.93</v>
      </c>
      <c r="O3184" s="19">
        <f>M3184-B3184</f>
        <v>1</v>
      </c>
    </row>
    <row r="3185" spans="1:15">
      <c r="A3185" s="1">
        <v>14182</v>
      </c>
      <c r="B3185" s="20">
        <v>42542</v>
      </c>
      <c r="C3185" s="1" t="s">
        <v>85</v>
      </c>
      <c r="D3185" s="1">
        <v>23</v>
      </c>
      <c r="E3185" s="1">
        <v>2603.9</v>
      </c>
      <c r="F3185" s="1" t="s">
        <v>51</v>
      </c>
      <c r="G3185" s="1">
        <v>8.6</v>
      </c>
      <c r="H3185" s="1" t="s">
        <v>86</v>
      </c>
      <c r="I3185" s="1" t="s">
        <v>74</v>
      </c>
      <c r="J3185" s="1" t="s">
        <v>64</v>
      </c>
      <c r="K3185" s="1" t="s">
        <v>65</v>
      </c>
      <c r="L3185" s="1" t="s">
        <v>56</v>
      </c>
      <c r="M3185" s="20">
        <v>42547</v>
      </c>
      <c r="N3185" s="21">
        <f>E3185-G3185</f>
        <v>2595.3000000000002</v>
      </c>
      <c r="O3185" s="19">
        <f>M3185-B3185</f>
        <v>5</v>
      </c>
    </row>
    <row r="3186" spans="1:15">
      <c r="A3186" s="1">
        <v>22755</v>
      </c>
      <c r="B3186" s="20">
        <v>42458</v>
      </c>
      <c r="C3186" s="1" t="s">
        <v>92</v>
      </c>
      <c r="D3186" s="1">
        <v>35</v>
      </c>
      <c r="E3186" s="1">
        <v>200.99</v>
      </c>
      <c r="F3186" s="1" t="s">
        <v>51</v>
      </c>
      <c r="G3186" s="1">
        <v>6.1</v>
      </c>
      <c r="H3186" s="1" t="s">
        <v>73</v>
      </c>
      <c r="I3186" s="1" t="s">
        <v>70</v>
      </c>
      <c r="J3186" s="1" t="s">
        <v>54</v>
      </c>
      <c r="K3186" s="1" t="s">
        <v>55</v>
      </c>
      <c r="L3186" s="1" t="s">
        <v>56</v>
      </c>
      <c r="M3186" s="20">
        <v>42459</v>
      </c>
      <c r="N3186" s="21">
        <f>E3186-G3186</f>
        <v>194.89000000000001</v>
      </c>
      <c r="O3186" s="19">
        <f>M3186-B3186</f>
        <v>1</v>
      </c>
    </row>
    <row r="3187" spans="1:15">
      <c r="A3187" s="1">
        <v>14693</v>
      </c>
      <c r="B3187" s="20">
        <v>43108</v>
      </c>
      <c r="C3187" s="1" t="s">
        <v>50</v>
      </c>
      <c r="D3187" s="1">
        <v>38</v>
      </c>
      <c r="E3187" s="1">
        <v>907.17</v>
      </c>
      <c r="F3187" s="1" t="s">
        <v>77</v>
      </c>
      <c r="G3187" s="1">
        <v>48.2</v>
      </c>
      <c r="H3187" s="1" t="s">
        <v>52</v>
      </c>
      <c r="I3187" s="1" t="s">
        <v>53</v>
      </c>
      <c r="J3187" s="1" t="s">
        <v>54</v>
      </c>
      <c r="K3187" s="1" t="s">
        <v>82</v>
      </c>
      <c r="L3187" s="1" t="s">
        <v>81</v>
      </c>
      <c r="M3187" s="20">
        <v>43110</v>
      </c>
      <c r="N3187" s="21">
        <f>E3187-G3187</f>
        <v>858.96999999999991</v>
      </c>
      <c r="O3187" s="19">
        <f>M3187-B3187</f>
        <v>2</v>
      </c>
    </row>
    <row r="3188" spans="1:15">
      <c r="A3188" s="1">
        <v>15425</v>
      </c>
      <c r="B3188" s="20">
        <v>43305</v>
      </c>
      <c r="C3188" s="1" t="s">
        <v>85</v>
      </c>
      <c r="D3188" s="1">
        <v>29</v>
      </c>
      <c r="E3188" s="1">
        <v>3098.87</v>
      </c>
      <c r="F3188" s="1" t="s">
        <v>69</v>
      </c>
      <c r="G3188" s="1">
        <v>21.4</v>
      </c>
      <c r="H3188" s="1" t="s">
        <v>88</v>
      </c>
      <c r="I3188" s="1" t="s">
        <v>70</v>
      </c>
      <c r="J3188" s="1" t="s">
        <v>64</v>
      </c>
      <c r="K3188" s="1" t="s">
        <v>71</v>
      </c>
      <c r="L3188" s="1" t="s">
        <v>56</v>
      </c>
      <c r="M3188" s="20">
        <v>43309</v>
      </c>
      <c r="N3188" s="21">
        <f>E3188-G3188</f>
        <v>3077.47</v>
      </c>
      <c r="O3188" s="19">
        <f>M3188-B3188</f>
        <v>4</v>
      </c>
    </row>
    <row r="3189" spans="1:15">
      <c r="A3189" s="1">
        <v>7489</v>
      </c>
      <c r="B3189" s="20">
        <v>43007</v>
      </c>
      <c r="C3189" s="1" t="s">
        <v>50</v>
      </c>
      <c r="D3189" s="1">
        <v>38</v>
      </c>
      <c r="E3189" s="1">
        <v>7383.14</v>
      </c>
      <c r="F3189" s="1" t="s">
        <v>77</v>
      </c>
      <c r="G3189" s="1">
        <v>25.2</v>
      </c>
      <c r="H3189" s="1" t="s">
        <v>73</v>
      </c>
      <c r="I3189" s="1" t="s">
        <v>70</v>
      </c>
      <c r="J3189" s="1" t="s">
        <v>79</v>
      </c>
      <c r="K3189" s="1" t="s">
        <v>128</v>
      </c>
      <c r="L3189" s="1" t="s">
        <v>115</v>
      </c>
      <c r="M3189" s="20">
        <v>43010</v>
      </c>
      <c r="N3189" s="21">
        <f>E3189-G3189</f>
        <v>7357.9400000000005</v>
      </c>
      <c r="O3189" s="19">
        <f>M3189-B3189</f>
        <v>3</v>
      </c>
    </row>
    <row r="3190" spans="1:15">
      <c r="A3190" s="1">
        <v>3589</v>
      </c>
      <c r="B3190" s="20">
        <v>42514</v>
      </c>
      <c r="C3190" s="1" t="s">
        <v>57</v>
      </c>
      <c r="D3190" s="1">
        <v>23</v>
      </c>
      <c r="E3190" s="1">
        <v>78.040000000000006</v>
      </c>
      <c r="F3190" s="1" t="s">
        <v>51</v>
      </c>
      <c r="G3190" s="1">
        <v>0.5</v>
      </c>
      <c r="H3190" s="1" t="s">
        <v>86</v>
      </c>
      <c r="I3190" s="1" t="s">
        <v>70</v>
      </c>
      <c r="J3190" s="1" t="s">
        <v>54</v>
      </c>
      <c r="K3190" s="1" t="s">
        <v>58</v>
      </c>
      <c r="L3190" s="1" t="s">
        <v>56</v>
      </c>
      <c r="M3190" s="20">
        <v>42516</v>
      </c>
      <c r="N3190" s="21">
        <f>E3190-G3190</f>
        <v>77.540000000000006</v>
      </c>
      <c r="O3190" s="19">
        <f>M3190-B3190</f>
        <v>2</v>
      </c>
    </row>
    <row r="3191" spans="1:15">
      <c r="A3191" s="1">
        <v>49824</v>
      </c>
      <c r="B3191" s="20">
        <v>43180</v>
      </c>
      <c r="C3191" s="1" t="s">
        <v>57</v>
      </c>
      <c r="D3191" s="1">
        <v>33</v>
      </c>
      <c r="E3191" s="1">
        <v>2033.24</v>
      </c>
      <c r="F3191" s="1" t="s">
        <v>69</v>
      </c>
      <c r="G3191" s="1">
        <v>5.7</v>
      </c>
      <c r="H3191" s="1" t="s">
        <v>78</v>
      </c>
      <c r="I3191" s="1" t="s">
        <v>74</v>
      </c>
      <c r="J3191" s="1" t="s">
        <v>64</v>
      </c>
      <c r="K3191" s="1" t="s">
        <v>65</v>
      </c>
      <c r="L3191" s="1" t="s">
        <v>56</v>
      </c>
      <c r="M3191" s="20">
        <v>43181</v>
      </c>
      <c r="N3191" s="21">
        <f>E3191-G3191</f>
        <v>2027.54</v>
      </c>
      <c r="O3191" s="19">
        <f>M3191-B3191</f>
        <v>1</v>
      </c>
    </row>
    <row r="3192" spans="1:15">
      <c r="A3192" s="1">
        <v>43079</v>
      </c>
      <c r="B3192" s="20">
        <v>42571</v>
      </c>
      <c r="C3192" s="1" t="s">
        <v>92</v>
      </c>
      <c r="D3192" s="1">
        <v>40</v>
      </c>
      <c r="E3192" s="1">
        <v>1266.9100000000001</v>
      </c>
      <c r="F3192" s="1" t="s">
        <v>51</v>
      </c>
      <c r="G3192" s="1">
        <v>4.3</v>
      </c>
      <c r="H3192" s="1" t="s">
        <v>73</v>
      </c>
      <c r="I3192" s="1" t="s">
        <v>70</v>
      </c>
      <c r="J3192" s="1" t="s">
        <v>64</v>
      </c>
      <c r="K3192" s="1" t="s">
        <v>71</v>
      </c>
      <c r="L3192" s="1" t="s">
        <v>56</v>
      </c>
      <c r="M3192" s="20">
        <v>42572</v>
      </c>
      <c r="N3192" s="21">
        <f>E3192-G3192</f>
        <v>1262.6100000000001</v>
      </c>
      <c r="O3192" s="19">
        <f>M3192-B3192</f>
        <v>1</v>
      </c>
    </row>
    <row r="3193" spans="1:15">
      <c r="A3193" s="1">
        <v>49891</v>
      </c>
      <c r="B3193" s="20">
        <v>42624</v>
      </c>
      <c r="C3193" s="1" t="s">
        <v>61</v>
      </c>
      <c r="D3193" s="1">
        <v>40</v>
      </c>
      <c r="E3193" s="1">
        <v>278.02</v>
      </c>
      <c r="F3193" s="1" t="s">
        <v>51</v>
      </c>
      <c r="G3193" s="1">
        <v>1.6</v>
      </c>
      <c r="H3193" s="1" t="s">
        <v>86</v>
      </c>
      <c r="I3193" s="1" t="s">
        <v>63</v>
      </c>
      <c r="J3193" s="1" t="s">
        <v>54</v>
      </c>
      <c r="K3193" s="1" t="s">
        <v>55</v>
      </c>
      <c r="L3193" s="1" t="s">
        <v>56</v>
      </c>
      <c r="M3193" s="20">
        <v>42626</v>
      </c>
      <c r="N3193" s="21">
        <f>E3193-G3193</f>
        <v>276.41999999999996</v>
      </c>
      <c r="O3193" s="19">
        <f>M3193-B3193</f>
        <v>2</v>
      </c>
    </row>
    <row r="3194" spans="1:15">
      <c r="A3194" s="1">
        <v>26567</v>
      </c>
      <c r="B3194" s="20">
        <v>42616</v>
      </c>
      <c r="C3194" s="1" t="s">
        <v>50</v>
      </c>
      <c r="D3194" s="1">
        <v>48</v>
      </c>
      <c r="E3194" s="1">
        <v>6537.5</v>
      </c>
      <c r="F3194" s="1" t="s">
        <v>51</v>
      </c>
      <c r="G3194" s="1">
        <v>8.6</v>
      </c>
      <c r="H3194" s="1" t="s">
        <v>62</v>
      </c>
      <c r="I3194" s="1" t="s">
        <v>53</v>
      </c>
      <c r="J3194" s="1" t="s">
        <v>64</v>
      </c>
      <c r="K3194" s="1" t="s">
        <v>65</v>
      </c>
      <c r="L3194" s="1" t="s">
        <v>56</v>
      </c>
      <c r="M3194" s="20">
        <v>42617</v>
      </c>
      <c r="N3194" s="21">
        <f>E3194-G3194</f>
        <v>6528.9</v>
      </c>
      <c r="O3194" s="19">
        <f>M3194-B3194</f>
        <v>1</v>
      </c>
    </row>
    <row r="3195" spans="1:15">
      <c r="A3195" s="1">
        <v>52007</v>
      </c>
      <c r="B3195" s="20">
        <v>43569</v>
      </c>
      <c r="C3195" s="1" t="s">
        <v>92</v>
      </c>
      <c r="D3195" s="1">
        <v>19</v>
      </c>
      <c r="E3195" s="1">
        <v>11075.58</v>
      </c>
      <c r="F3195" s="1" t="s">
        <v>77</v>
      </c>
      <c r="G3195" s="1">
        <v>48.9</v>
      </c>
      <c r="H3195" s="1" t="s">
        <v>52</v>
      </c>
      <c r="I3195" s="1" t="s">
        <v>63</v>
      </c>
      <c r="J3195" s="1" t="s">
        <v>79</v>
      </c>
      <c r="K3195" s="1" t="s">
        <v>114</v>
      </c>
      <c r="L3195" s="1" t="s">
        <v>115</v>
      </c>
      <c r="M3195" s="20">
        <v>43570</v>
      </c>
      <c r="N3195" s="21">
        <f>E3195-G3195</f>
        <v>11026.68</v>
      </c>
      <c r="O3195" s="19">
        <f>M3195-B3195</f>
        <v>1</v>
      </c>
    </row>
    <row r="3196" spans="1:15">
      <c r="A3196" s="1">
        <v>29637</v>
      </c>
      <c r="B3196" s="20">
        <v>42514</v>
      </c>
      <c r="C3196" s="1" t="s">
        <v>57</v>
      </c>
      <c r="D3196" s="1">
        <v>34</v>
      </c>
      <c r="E3196" s="1">
        <v>640.05999999999995</v>
      </c>
      <c r="F3196" s="1" t="s">
        <v>51</v>
      </c>
      <c r="G3196" s="1">
        <v>9.1</v>
      </c>
      <c r="H3196" s="1" t="s">
        <v>95</v>
      </c>
      <c r="I3196" s="1" t="s">
        <v>70</v>
      </c>
      <c r="J3196" s="1" t="s">
        <v>64</v>
      </c>
      <c r="K3196" s="1" t="s">
        <v>97</v>
      </c>
      <c r="L3196" s="1" t="s">
        <v>66</v>
      </c>
      <c r="M3196" s="20">
        <v>42516</v>
      </c>
      <c r="N3196" s="21">
        <f>E3196-G3196</f>
        <v>630.95999999999992</v>
      </c>
      <c r="O3196" s="19">
        <f>M3196-B3196</f>
        <v>2</v>
      </c>
    </row>
    <row r="3197" spans="1:15">
      <c r="A3197" s="1">
        <v>1382</v>
      </c>
      <c r="B3197" s="20">
        <v>42962</v>
      </c>
      <c r="C3197" s="1" t="s">
        <v>85</v>
      </c>
      <c r="D3197" s="1">
        <v>39</v>
      </c>
      <c r="E3197" s="1">
        <v>169.55</v>
      </c>
      <c r="F3197" s="1" t="s">
        <v>51</v>
      </c>
      <c r="G3197" s="1">
        <v>5.6</v>
      </c>
      <c r="H3197" s="1" t="s">
        <v>126</v>
      </c>
      <c r="I3197" s="1" t="s">
        <v>70</v>
      </c>
      <c r="J3197" s="1" t="s">
        <v>54</v>
      </c>
      <c r="K3197" s="1" t="s">
        <v>55</v>
      </c>
      <c r="L3197" s="1" t="s">
        <v>56</v>
      </c>
      <c r="M3197" s="20">
        <v>42969</v>
      </c>
      <c r="N3197" s="21">
        <f>E3197-G3197</f>
        <v>163.95000000000002</v>
      </c>
      <c r="O3197" s="19">
        <f>M3197-B3197</f>
        <v>7</v>
      </c>
    </row>
    <row r="3198" spans="1:15">
      <c r="A3198" s="1">
        <v>45284</v>
      </c>
      <c r="B3198" s="20">
        <v>43471</v>
      </c>
      <c r="C3198" s="1" t="s">
        <v>57</v>
      </c>
      <c r="D3198" s="1">
        <v>7</v>
      </c>
      <c r="E3198" s="1">
        <v>97.830100000000002</v>
      </c>
      <c r="F3198" s="1" t="s">
        <v>51</v>
      </c>
      <c r="G3198" s="1">
        <v>9.6</v>
      </c>
      <c r="H3198" s="1" t="s">
        <v>88</v>
      </c>
      <c r="I3198" s="1" t="s">
        <v>63</v>
      </c>
      <c r="J3198" s="1" t="s">
        <v>54</v>
      </c>
      <c r="K3198" s="1" t="s">
        <v>100</v>
      </c>
      <c r="L3198" s="1" t="s">
        <v>90</v>
      </c>
      <c r="M3198" s="20">
        <v>43472</v>
      </c>
      <c r="N3198" s="21">
        <f>E3198-G3198</f>
        <v>88.230100000000007</v>
      </c>
      <c r="O3198" s="19">
        <f>M3198-B3198</f>
        <v>1</v>
      </c>
    </row>
    <row r="3199" spans="1:15">
      <c r="A3199" s="1">
        <v>48486</v>
      </c>
      <c r="B3199" s="20">
        <v>43231</v>
      </c>
      <c r="C3199" s="1" t="s">
        <v>57</v>
      </c>
      <c r="D3199" s="1">
        <v>42</v>
      </c>
      <c r="E3199" s="1">
        <v>290.12</v>
      </c>
      <c r="F3199" s="1" t="s">
        <v>51</v>
      </c>
      <c r="G3199" s="1">
        <v>8.5</v>
      </c>
      <c r="H3199" s="1" t="s">
        <v>88</v>
      </c>
      <c r="I3199" s="1" t="s">
        <v>53</v>
      </c>
      <c r="J3199" s="1" t="s">
        <v>54</v>
      </c>
      <c r="K3199" s="1" t="s">
        <v>101</v>
      </c>
      <c r="L3199" s="1" t="s">
        <v>56</v>
      </c>
      <c r="M3199" s="20">
        <v>43233</v>
      </c>
      <c r="N3199" s="21">
        <f>E3199-G3199</f>
        <v>281.62</v>
      </c>
      <c r="O3199" s="19">
        <f>M3199-B3199</f>
        <v>2</v>
      </c>
    </row>
    <row r="3200" spans="1:15">
      <c r="A3200" s="1">
        <v>59174</v>
      </c>
      <c r="B3200" s="20">
        <v>42735</v>
      </c>
      <c r="C3200" s="1" t="s">
        <v>92</v>
      </c>
      <c r="D3200" s="1">
        <v>6</v>
      </c>
      <c r="E3200" s="1">
        <v>1276.6199999999999</v>
      </c>
      <c r="F3200" s="1" t="s">
        <v>69</v>
      </c>
      <c r="G3200" s="1">
        <v>15</v>
      </c>
      <c r="H3200" s="1" t="s">
        <v>99</v>
      </c>
      <c r="I3200" s="1" t="s">
        <v>63</v>
      </c>
      <c r="J3200" s="1" t="s">
        <v>64</v>
      </c>
      <c r="K3200" s="1" t="s">
        <v>97</v>
      </c>
      <c r="L3200" s="1" t="s">
        <v>66</v>
      </c>
      <c r="M3200" s="20">
        <v>42737</v>
      </c>
      <c r="N3200" s="21">
        <f>E3200-G3200</f>
        <v>1261.6199999999999</v>
      </c>
      <c r="O3200" s="19">
        <f>M3200-B3200</f>
        <v>2</v>
      </c>
    </row>
    <row r="3201" spans="1:15">
      <c r="A3201" s="1">
        <v>1444</v>
      </c>
      <c r="B3201" s="20">
        <v>42708</v>
      </c>
      <c r="C3201" s="1" t="s">
        <v>92</v>
      </c>
      <c r="D3201" s="1">
        <v>24</v>
      </c>
      <c r="E3201" s="1">
        <v>445.55</v>
      </c>
      <c r="F3201" s="1" t="s">
        <v>51</v>
      </c>
      <c r="G3201" s="1">
        <v>5.3</v>
      </c>
      <c r="H3201" s="1" t="s">
        <v>78</v>
      </c>
      <c r="I3201" s="1" t="s">
        <v>70</v>
      </c>
      <c r="J3201" s="1" t="s">
        <v>54</v>
      </c>
      <c r="K3201" s="1" t="s">
        <v>82</v>
      </c>
      <c r="L3201" s="1" t="s">
        <v>56</v>
      </c>
      <c r="M3201" s="20">
        <v>42710</v>
      </c>
      <c r="N3201" s="21">
        <f>E3201-G3201</f>
        <v>440.25</v>
      </c>
      <c r="O3201" s="19">
        <f>M3201-B3201</f>
        <v>2</v>
      </c>
    </row>
    <row r="3202" spans="1:15">
      <c r="A3202" s="1">
        <v>53382</v>
      </c>
      <c r="B3202" s="20">
        <v>42730</v>
      </c>
      <c r="C3202" s="1" t="s">
        <v>61</v>
      </c>
      <c r="D3202" s="1">
        <v>15</v>
      </c>
      <c r="E3202" s="1">
        <v>5093.22</v>
      </c>
      <c r="F3202" s="1" t="s">
        <v>77</v>
      </c>
      <c r="G3202" s="1">
        <v>69.3</v>
      </c>
      <c r="H3202" s="1" t="s">
        <v>52</v>
      </c>
      <c r="I3202" s="1" t="s">
        <v>53</v>
      </c>
      <c r="J3202" s="1" t="s">
        <v>79</v>
      </c>
      <c r="K3202" s="1" t="s">
        <v>80</v>
      </c>
      <c r="L3202" s="1" t="s">
        <v>81</v>
      </c>
      <c r="M3202" s="20">
        <v>42731</v>
      </c>
      <c r="N3202" s="21">
        <f>E3202-G3202</f>
        <v>5023.92</v>
      </c>
      <c r="O3202" s="19">
        <f>M3202-B3202</f>
        <v>1</v>
      </c>
    </row>
    <row r="3203" spans="1:15">
      <c r="A3203" s="1">
        <v>36069</v>
      </c>
      <c r="B3203" s="20">
        <v>42708</v>
      </c>
      <c r="C3203" s="1" t="s">
        <v>85</v>
      </c>
      <c r="D3203" s="1">
        <v>20</v>
      </c>
      <c r="E3203" s="1">
        <v>109.79</v>
      </c>
      <c r="F3203" s="1" t="s">
        <v>51</v>
      </c>
      <c r="G3203" s="1">
        <v>8</v>
      </c>
      <c r="H3203" s="1" t="s">
        <v>95</v>
      </c>
      <c r="I3203" s="1" t="s">
        <v>70</v>
      </c>
      <c r="J3203" s="1" t="s">
        <v>54</v>
      </c>
      <c r="K3203" s="1" t="s">
        <v>101</v>
      </c>
      <c r="L3203" s="1" t="s">
        <v>56</v>
      </c>
      <c r="M3203" s="20">
        <v>42710</v>
      </c>
      <c r="N3203" s="21">
        <f>E3203-G3203</f>
        <v>101.79</v>
      </c>
      <c r="O3203" s="19">
        <f>M3203-B3203</f>
        <v>2</v>
      </c>
    </row>
    <row r="3204" spans="1:15">
      <c r="A3204" s="1">
        <v>30913</v>
      </c>
      <c r="B3204" s="20">
        <v>43730</v>
      </c>
      <c r="C3204" s="1" t="s">
        <v>92</v>
      </c>
      <c r="D3204" s="1">
        <v>23</v>
      </c>
      <c r="E3204" s="1">
        <v>153.11699999999999</v>
      </c>
      <c r="F3204" s="1" t="s">
        <v>51</v>
      </c>
      <c r="G3204" s="1">
        <v>1.6</v>
      </c>
      <c r="H3204" s="1" t="s">
        <v>88</v>
      </c>
      <c r="I3204" s="1" t="s">
        <v>53</v>
      </c>
      <c r="J3204" s="1" t="s">
        <v>54</v>
      </c>
      <c r="K3204" s="1" t="s">
        <v>55</v>
      </c>
      <c r="L3204" s="1" t="s">
        <v>56</v>
      </c>
      <c r="M3204" s="20">
        <v>43731</v>
      </c>
      <c r="N3204" s="21">
        <f>E3204-G3204</f>
        <v>151.517</v>
      </c>
      <c r="O3204" s="19">
        <f>M3204-B3204</f>
        <v>1</v>
      </c>
    </row>
    <row r="3205" spans="1:15">
      <c r="A3205" s="1">
        <v>23844</v>
      </c>
      <c r="B3205" s="20">
        <v>42556</v>
      </c>
      <c r="C3205" s="1" t="s">
        <v>61</v>
      </c>
      <c r="D3205" s="1">
        <v>11</v>
      </c>
      <c r="E3205" s="1">
        <v>35.33</v>
      </c>
      <c r="F3205" s="1" t="s">
        <v>51</v>
      </c>
      <c r="G3205" s="1">
        <v>0.5</v>
      </c>
      <c r="H3205" s="1" t="s">
        <v>86</v>
      </c>
      <c r="I3205" s="1" t="s">
        <v>70</v>
      </c>
      <c r="J3205" s="1" t="s">
        <v>54</v>
      </c>
      <c r="K3205" s="1" t="s">
        <v>58</v>
      </c>
      <c r="L3205" s="1" t="s">
        <v>56</v>
      </c>
      <c r="M3205" s="20">
        <v>42557</v>
      </c>
      <c r="N3205" s="21">
        <f>E3205-G3205</f>
        <v>34.83</v>
      </c>
      <c r="O3205" s="19">
        <f>M3205-B3205</f>
        <v>1</v>
      </c>
    </row>
    <row r="3206" spans="1:15">
      <c r="A3206" s="1">
        <v>12099</v>
      </c>
      <c r="B3206" s="20">
        <v>42623</v>
      </c>
      <c r="C3206" s="1" t="s">
        <v>50</v>
      </c>
      <c r="D3206" s="1">
        <v>48</v>
      </c>
      <c r="E3206" s="1">
        <v>330.43</v>
      </c>
      <c r="F3206" s="1" t="s">
        <v>51</v>
      </c>
      <c r="G3206" s="1">
        <v>1.1000000000000001</v>
      </c>
      <c r="H3206" s="1" t="s">
        <v>95</v>
      </c>
      <c r="I3206" s="1" t="s">
        <v>53</v>
      </c>
      <c r="J3206" s="1" t="s">
        <v>54</v>
      </c>
      <c r="K3206" s="1" t="s">
        <v>101</v>
      </c>
      <c r="L3206" s="1" t="s">
        <v>76</v>
      </c>
      <c r="M3206" s="20">
        <v>42625</v>
      </c>
      <c r="N3206" s="21">
        <f>E3206-G3206</f>
        <v>329.33</v>
      </c>
      <c r="O3206" s="19">
        <f>M3206-B3206</f>
        <v>2</v>
      </c>
    </row>
    <row r="3207" spans="1:15">
      <c r="A3207" s="1">
        <v>13156</v>
      </c>
      <c r="B3207" s="20">
        <v>43377</v>
      </c>
      <c r="C3207" s="1" t="s">
        <v>85</v>
      </c>
      <c r="D3207" s="1">
        <v>12</v>
      </c>
      <c r="E3207" s="1">
        <v>537.15</v>
      </c>
      <c r="F3207" s="1" t="s">
        <v>51</v>
      </c>
      <c r="G3207" s="1">
        <v>9.8000000000000007</v>
      </c>
      <c r="H3207" s="1" t="s">
        <v>78</v>
      </c>
      <c r="I3207" s="1" t="s">
        <v>53</v>
      </c>
      <c r="J3207" s="1" t="s">
        <v>79</v>
      </c>
      <c r="K3207" s="1" t="s">
        <v>87</v>
      </c>
      <c r="L3207" s="1" t="s">
        <v>76</v>
      </c>
      <c r="M3207" s="20">
        <v>43382</v>
      </c>
      <c r="N3207" s="21">
        <f>E3207-G3207</f>
        <v>527.35</v>
      </c>
      <c r="O3207" s="19">
        <f>M3207-B3207</f>
        <v>5</v>
      </c>
    </row>
    <row r="3208" spans="1:15">
      <c r="A3208" s="1">
        <v>31204</v>
      </c>
      <c r="B3208" s="20">
        <v>42967</v>
      </c>
      <c r="C3208" s="1" t="s">
        <v>85</v>
      </c>
      <c r="D3208" s="1">
        <v>14</v>
      </c>
      <c r="E3208" s="1">
        <v>230.61</v>
      </c>
      <c r="F3208" s="1" t="s">
        <v>51</v>
      </c>
      <c r="G3208" s="1">
        <v>5.4</v>
      </c>
      <c r="H3208" s="1" t="s">
        <v>73</v>
      </c>
      <c r="I3208" s="1" t="s">
        <v>74</v>
      </c>
      <c r="J3208" s="1" t="s">
        <v>79</v>
      </c>
      <c r="K3208" s="1" t="s">
        <v>87</v>
      </c>
      <c r="L3208" s="1" t="s">
        <v>90</v>
      </c>
      <c r="M3208" s="20">
        <v>42972</v>
      </c>
      <c r="N3208" s="21">
        <f>E3208-G3208</f>
        <v>225.21</v>
      </c>
      <c r="O3208" s="19">
        <f>M3208-B3208</f>
        <v>5</v>
      </c>
    </row>
    <row r="3209" spans="1:15">
      <c r="A3209" s="1">
        <v>37441</v>
      </c>
      <c r="B3209" s="20">
        <v>42424</v>
      </c>
      <c r="C3209" s="1" t="s">
        <v>50</v>
      </c>
      <c r="D3209" s="1">
        <v>46</v>
      </c>
      <c r="E3209" s="1">
        <v>15772.35</v>
      </c>
      <c r="F3209" s="1" t="s">
        <v>77</v>
      </c>
      <c r="G3209" s="1">
        <v>176.3</v>
      </c>
      <c r="H3209" s="1" t="s">
        <v>52</v>
      </c>
      <c r="I3209" s="1" t="s">
        <v>70</v>
      </c>
      <c r="J3209" s="1" t="s">
        <v>79</v>
      </c>
      <c r="K3209" s="1" t="s">
        <v>80</v>
      </c>
      <c r="L3209" s="1" t="s">
        <v>81</v>
      </c>
      <c r="M3209" s="20">
        <v>42425</v>
      </c>
      <c r="N3209" s="21">
        <f>E3209-G3209</f>
        <v>15596.050000000001</v>
      </c>
      <c r="O3209" s="19">
        <f>M3209-B3209</f>
        <v>1</v>
      </c>
    </row>
    <row r="3210" spans="1:15">
      <c r="A3210" s="1">
        <v>7782</v>
      </c>
      <c r="B3210" s="20">
        <v>42552</v>
      </c>
      <c r="C3210" s="1" t="s">
        <v>50</v>
      </c>
      <c r="D3210" s="1">
        <v>20</v>
      </c>
      <c r="E3210" s="1">
        <v>1290.1300000000001</v>
      </c>
      <c r="F3210" s="1" t="s">
        <v>69</v>
      </c>
      <c r="G3210" s="1">
        <v>4.8</v>
      </c>
      <c r="H3210" s="1" t="s">
        <v>91</v>
      </c>
      <c r="I3210" s="1" t="s">
        <v>53</v>
      </c>
      <c r="J3210" s="1" t="s">
        <v>54</v>
      </c>
      <c r="K3210" s="1" t="s">
        <v>98</v>
      </c>
      <c r="L3210" s="1" t="s">
        <v>56</v>
      </c>
      <c r="M3210" s="20">
        <v>42554</v>
      </c>
      <c r="N3210" s="21">
        <f>E3210-G3210</f>
        <v>1285.3300000000002</v>
      </c>
      <c r="O3210" s="19">
        <f>M3210-B3210</f>
        <v>2</v>
      </c>
    </row>
    <row r="3211" spans="1:15">
      <c r="A3211" s="1">
        <v>59202</v>
      </c>
      <c r="B3211" s="20">
        <v>43716</v>
      </c>
      <c r="C3211" s="1" t="s">
        <v>92</v>
      </c>
      <c r="D3211" s="1">
        <v>7</v>
      </c>
      <c r="E3211" s="1">
        <v>89.68</v>
      </c>
      <c r="F3211" s="1" t="s">
        <v>51</v>
      </c>
      <c r="G3211" s="1">
        <v>0.5</v>
      </c>
      <c r="H3211" s="1" t="s">
        <v>119</v>
      </c>
      <c r="I3211" s="1" t="s">
        <v>63</v>
      </c>
      <c r="J3211" s="1" t="s">
        <v>54</v>
      </c>
      <c r="K3211" s="1" t="s">
        <v>58</v>
      </c>
      <c r="L3211" s="1" t="s">
        <v>56</v>
      </c>
      <c r="M3211" s="20">
        <v>43716</v>
      </c>
      <c r="N3211" s="21">
        <f>E3211-G3211</f>
        <v>89.18</v>
      </c>
      <c r="O3211" s="19">
        <f>M3211-B3211</f>
        <v>0</v>
      </c>
    </row>
    <row r="3212" spans="1:15">
      <c r="A3212" s="1">
        <v>51011</v>
      </c>
      <c r="B3212" s="20">
        <v>42891</v>
      </c>
      <c r="C3212" s="1" t="s">
        <v>85</v>
      </c>
      <c r="D3212" s="1">
        <v>41</v>
      </c>
      <c r="E3212" s="1">
        <v>5505.01</v>
      </c>
      <c r="F3212" s="1" t="s">
        <v>51</v>
      </c>
      <c r="G3212" s="1">
        <v>4.2</v>
      </c>
      <c r="H3212" s="1" t="s">
        <v>73</v>
      </c>
      <c r="I3212" s="1" t="s">
        <v>63</v>
      </c>
      <c r="J3212" s="1" t="s">
        <v>64</v>
      </c>
      <c r="K3212" s="1" t="s">
        <v>65</v>
      </c>
      <c r="L3212" s="1" t="s">
        <v>56</v>
      </c>
      <c r="M3212" s="20">
        <v>42893</v>
      </c>
      <c r="N3212" s="21">
        <f>E3212-G3212</f>
        <v>5500.81</v>
      </c>
      <c r="O3212" s="19">
        <f>M3212-B3212</f>
        <v>2</v>
      </c>
    </row>
    <row r="3213" spans="1:15">
      <c r="A3213" s="1">
        <v>56130</v>
      </c>
      <c r="B3213" s="20">
        <v>43432</v>
      </c>
      <c r="C3213" s="1" t="s">
        <v>92</v>
      </c>
      <c r="D3213" s="1">
        <v>13</v>
      </c>
      <c r="E3213" s="1">
        <v>263.27999999999997</v>
      </c>
      <c r="F3213" s="1" t="s">
        <v>51</v>
      </c>
      <c r="G3213" s="1">
        <v>9.6</v>
      </c>
      <c r="H3213" s="1" t="s">
        <v>73</v>
      </c>
      <c r="I3213" s="1" t="s">
        <v>53</v>
      </c>
      <c r="J3213" s="1" t="s">
        <v>79</v>
      </c>
      <c r="K3213" s="1" t="s">
        <v>87</v>
      </c>
      <c r="L3213" s="1" t="s">
        <v>90</v>
      </c>
      <c r="M3213" s="20">
        <v>43434</v>
      </c>
      <c r="N3213" s="21">
        <f>E3213-G3213</f>
        <v>253.67999999999998</v>
      </c>
      <c r="O3213" s="19">
        <f>M3213-B3213</f>
        <v>2</v>
      </c>
    </row>
    <row r="3214" spans="1:15">
      <c r="A3214" s="1">
        <v>16706</v>
      </c>
      <c r="B3214" s="20">
        <v>43643</v>
      </c>
      <c r="C3214" s="1" t="s">
        <v>57</v>
      </c>
      <c r="D3214" s="1">
        <v>49</v>
      </c>
      <c r="E3214" s="1">
        <v>6608.08</v>
      </c>
      <c r="F3214" s="1" t="s">
        <v>69</v>
      </c>
      <c r="G3214" s="1">
        <v>4.2</v>
      </c>
      <c r="H3214" s="1" t="s">
        <v>62</v>
      </c>
      <c r="I3214" s="1" t="s">
        <v>53</v>
      </c>
      <c r="J3214" s="1" t="s">
        <v>64</v>
      </c>
      <c r="K3214" s="1" t="s">
        <v>65</v>
      </c>
      <c r="L3214" s="1" t="s">
        <v>56</v>
      </c>
      <c r="M3214" s="20">
        <v>43645</v>
      </c>
      <c r="N3214" s="21">
        <f>E3214-G3214</f>
        <v>6603.88</v>
      </c>
      <c r="O3214" s="19">
        <f>M3214-B3214</f>
        <v>2</v>
      </c>
    </row>
    <row r="3215" spans="1:15">
      <c r="A3215" s="1">
        <v>59553</v>
      </c>
      <c r="B3215" s="20">
        <v>43050</v>
      </c>
      <c r="C3215" s="1" t="s">
        <v>61</v>
      </c>
      <c r="D3215" s="1">
        <v>15</v>
      </c>
      <c r="E3215" s="1">
        <v>183.58</v>
      </c>
      <c r="F3215" s="1" t="s">
        <v>51</v>
      </c>
      <c r="G3215" s="1">
        <v>5.4</v>
      </c>
      <c r="H3215" s="1" t="s">
        <v>73</v>
      </c>
      <c r="I3215" s="1" t="s">
        <v>74</v>
      </c>
      <c r="J3215" s="1" t="s">
        <v>54</v>
      </c>
      <c r="K3215" s="1" t="s">
        <v>101</v>
      </c>
      <c r="L3215" s="1" t="s">
        <v>56</v>
      </c>
      <c r="M3215" s="20">
        <v>43051</v>
      </c>
      <c r="N3215" s="21">
        <f>E3215-G3215</f>
        <v>178.18</v>
      </c>
      <c r="O3215" s="19">
        <f>M3215-B3215</f>
        <v>1</v>
      </c>
    </row>
    <row r="3216" spans="1:15">
      <c r="A3216" s="1">
        <v>20128</v>
      </c>
      <c r="B3216" s="20">
        <v>42612</v>
      </c>
      <c r="C3216" s="1" t="s">
        <v>61</v>
      </c>
      <c r="D3216" s="1">
        <v>32</v>
      </c>
      <c r="E3216" s="1">
        <v>298.99</v>
      </c>
      <c r="F3216" s="1" t="s">
        <v>51</v>
      </c>
      <c r="G3216" s="1">
        <v>2.1</v>
      </c>
      <c r="H3216" s="1" t="s">
        <v>88</v>
      </c>
      <c r="I3216" s="1" t="s">
        <v>53</v>
      </c>
      <c r="J3216" s="1" t="s">
        <v>64</v>
      </c>
      <c r="K3216" s="1" t="s">
        <v>71</v>
      </c>
      <c r="L3216" s="1" t="s">
        <v>90</v>
      </c>
      <c r="M3216" s="20">
        <v>42614</v>
      </c>
      <c r="N3216" s="21">
        <f>E3216-G3216</f>
        <v>296.89</v>
      </c>
      <c r="O3216" s="19">
        <f>M3216-B3216</f>
        <v>2</v>
      </c>
    </row>
    <row r="3217" spans="1:15">
      <c r="A3217" s="1">
        <v>8007</v>
      </c>
      <c r="B3217" s="20">
        <v>43506</v>
      </c>
      <c r="C3217" s="1" t="s">
        <v>85</v>
      </c>
      <c r="D3217" s="1">
        <v>35</v>
      </c>
      <c r="E3217" s="1">
        <v>3565.3</v>
      </c>
      <c r="F3217" s="1" t="s">
        <v>51</v>
      </c>
      <c r="G3217" s="1">
        <v>21.4</v>
      </c>
      <c r="H3217" s="1" t="s">
        <v>91</v>
      </c>
      <c r="I3217" s="1" t="s">
        <v>53</v>
      </c>
      <c r="J3217" s="1" t="s">
        <v>64</v>
      </c>
      <c r="K3217" s="1" t="s">
        <v>97</v>
      </c>
      <c r="L3217" s="1" t="s">
        <v>56</v>
      </c>
      <c r="M3217" s="20">
        <v>43506</v>
      </c>
      <c r="N3217" s="21">
        <f>E3217-G3217</f>
        <v>3543.9</v>
      </c>
      <c r="O3217" s="19">
        <f>M3217-B3217</f>
        <v>0</v>
      </c>
    </row>
    <row r="3218" spans="1:15">
      <c r="A3218" s="1">
        <v>38341</v>
      </c>
      <c r="B3218" s="20">
        <v>42507</v>
      </c>
      <c r="C3218" s="1" t="s">
        <v>92</v>
      </c>
      <c r="D3218" s="1">
        <v>38</v>
      </c>
      <c r="E3218" s="1">
        <v>666.75</v>
      </c>
      <c r="F3218" s="1" t="s">
        <v>51</v>
      </c>
      <c r="G3218" s="1">
        <v>1.1000000000000001</v>
      </c>
      <c r="H3218" s="1" t="s">
        <v>86</v>
      </c>
      <c r="I3218" s="1" t="s">
        <v>53</v>
      </c>
      <c r="J3218" s="1" t="s">
        <v>64</v>
      </c>
      <c r="K3218" s="1" t="s">
        <v>65</v>
      </c>
      <c r="L3218" s="1" t="s">
        <v>76</v>
      </c>
      <c r="M3218" s="20">
        <v>42507</v>
      </c>
      <c r="N3218" s="21">
        <f>E3218-G3218</f>
        <v>665.65</v>
      </c>
      <c r="O3218" s="19">
        <f>M3218-B3218</f>
        <v>0</v>
      </c>
    </row>
    <row r="3219" spans="1:15">
      <c r="A3219" s="1">
        <v>50656</v>
      </c>
      <c r="B3219" s="20">
        <v>42667</v>
      </c>
      <c r="C3219" s="1" t="s">
        <v>50</v>
      </c>
      <c r="D3219" s="1">
        <v>15</v>
      </c>
      <c r="E3219" s="1">
        <v>117.39</v>
      </c>
      <c r="F3219" s="1" t="s">
        <v>51</v>
      </c>
      <c r="G3219" s="1">
        <v>3.9</v>
      </c>
      <c r="H3219" s="1" t="s">
        <v>73</v>
      </c>
      <c r="I3219" s="1" t="s">
        <v>63</v>
      </c>
      <c r="J3219" s="1" t="s">
        <v>79</v>
      </c>
      <c r="K3219" s="1" t="s">
        <v>87</v>
      </c>
      <c r="L3219" s="1" t="s">
        <v>76</v>
      </c>
      <c r="M3219" s="20">
        <v>42668</v>
      </c>
      <c r="N3219" s="21">
        <f>E3219-G3219</f>
        <v>113.49</v>
      </c>
      <c r="O3219" s="19">
        <f>M3219-B3219</f>
        <v>1</v>
      </c>
    </row>
    <row r="3220" spans="1:15">
      <c r="A3220" s="1">
        <v>24707</v>
      </c>
      <c r="B3220" s="20">
        <v>43534</v>
      </c>
      <c r="C3220" s="1" t="s">
        <v>92</v>
      </c>
      <c r="D3220" s="1">
        <v>3</v>
      </c>
      <c r="E3220" s="1">
        <v>5.29</v>
      </c>
      <c r="F3220" s="1" t="s">
        <v>51</v>
      </c>
      <c r="G3220" s="1">
        <v>0.7</v>
      </c>
      <c r="H3220" s="1" t="s">
        <v>52</v>
      </c>
      <c r="I3220" s="1" t="s">
        <v>53</v>
      </c>
      <c r="J3220" s="1" t="s">
        <v>54</v>
      </c>
      <c r="K3220" s="1" t="s">
        <v>123</v>
      </c>
      <c r="L3220" s="1" t="s">
        <v>76</v>
      </c>
      <c r="M3220" s="20">
        <v>43536</v>
      </c>
      <c r="N3220" s="21">
        <f>E3220-G3220</f>
        <v>4.59</v>
      </c>
      <c r="O3220" s="19">
        <f>M3220-B3220</f>
        <v>2</v>
      </c>
    </row>
    <row r="3221" spans="1:15">
      <c r="A3221" s="1">
        <v>51780</v>
      </c>
      <c r="B3221" s="20">
        <v>42939</v>
      </c>
      <c r="C3221" s="1" t="s">
        <v>85</v>
      </c>
      <c r="D3221" s="1">
        <v>26</v>
      </c>
      <c r="E3221" s="1">
        <v>1975.43</v>
      </c>
      <c r="F3221" s="1" t="s">
        <v>77</v>
      </c>
      <c r="G3221" s="1">
        <v>64.2</v>
      </c>
      <c r="H3221" s="1" t="s">
        <v>91</v>
      </c>
      <c r="I3221" s="1" t="s">
        <v>63</v>
      </c>
      <c r="J3221" s="1" t="s">
        <v>54</v>
      </c>
      <c r="K3221" s="1" t="s">
        <v>98</v>
      </c>
      <c r="L3221" s="1" t="s">
        <v>81</v>
      </c>
      <c r="M3221" s="20">
        <v>42941</v>
      </c>
      <c r="N3221" s="21">
        <f>E3221-G3221</f>
        <v>1911.23</v>
      </c>
      <c r="O3221" s="19">
        <f>M3221-B3221</f>
        <v>2</v>
      </c>
    </row>
    <row r="3222" spans="1:15">
      <c r="A3222" s="1">
        <v>24193</v>
      </c>
      <c r="B3222" s="20">
        <v>42442</v>
      </c>
      <c r="C3222" s="1" t="s">
        <v>61</v>
      </c>
      <c r="D3222" s="1">
        <v>19</v>
      </c>
      <c r="E3222" s="1">
        <v>1526.37</v>
      </c>
      <c r="F3222" s="1" t="s">
        <v>51</v>
      </c>
      <c r="G3222" s="1">
        <v>1.1000000000000001</v>
      </c>
      <c r="H3222" s="1" t="s">
        <v>91</v>
      </c>
      <c r="I3222" s="1" t="s">
        <v>74</v>
      </c>
      <c r="J3222" s="1" t="s">
        <v>64</v>
      </c>
      <c r="K3222" s="1" t="s">
        <v>65</v>
      </c>
      <c r="L3222" s="1" t="s">
        <v>76</v>
      </c>
      <c r="M3222" s="20">
        <v>42444</v>
      </c>
      <c r="N3222" s="21">
        <f>E3222-G3222</f>
        <v>1525.27</v>
      </c>
      <c r="O3222" s="19">
        <f>M3222-B3222</f>
        <v>2</v>
      </c>
    </row>
    <row r="3223" spans="1:15">
      <c r="A3223" s="1">
        <v>772</v>
      </c>
      <c r="B3223" s="20">
        <v>42840</v>
      </c>
      <c r="C3223" s="1" t="s">
        <v>57</v>
      </c>
      <c r="D3223" s="1">
        <v>35</v>
      </c>
      <c r="E3223" s="1">
        <v>630.49</v>
      </c>
      <c r="F3223" s="1" t="s">
        <v>51</v>
      </c>
      <c r="G3223" s="1">
        <v>8.6999999999999993</v>
      </c>
      <c r="H3223" s="1" t="s">
        <v>78</v>
      </c>
      <c r="I3223" s="1" t="s">
        <v>63</v>
      </c>
      <c r="J3223" s="1" t="s">
        <v>54</v>
      </c>
      <c r="K3223" s="1" t="s">
        <v>98</v>
      </c>
      <c r="L3223" s="1" t="s">
        <v>66</v>
      </c>
      <c r="M3223" s="20">
        <v>42842</v>
      </c>
      <c r="N3223" s="21">
        <f>E3223-G3223</f>
        <v>621.79</v>
      </c>
      <c r="O3223" s="19">
        <f>M3223-B3223</f>
        <v>2</v>
      </c>
    </row>
    <row r="3224" spans="1:15">
      <c r="A3224" s="1">
        <v>31046</v>
      </c>
      <c r="B3224" s="20">
        <v>43137</v>
      </c>
      <c r="C3224" s="1" t="s">
        <v>50</v>
      </c>
      <c r="D3224" s="1">
        <v>42</v>
      </c>
      <c r="E3224" s="1">
        <v>4173.57</v>
      </c>
      <c r="F3224" s="1" t="s">
        <v>51</v>
      </c>
      <c r="G3224" s="1">
        <v>2.7</v>
      </c>
      <c r="H3224" s="1" t="s">
        <v>52</v>
      </c>
      <c r="I3224" s="1" t="s">
        <v>53</v>
      </c>
      <c r="J3224" s="1" t="s">
        <v>64</v>
      </c>
      <c r="K3224" s="1" t="s">
        <v>65</v>
      </c>
      <c r="L3224" s="1" t="s">
        <v>56</v>
      </c>
      <c r="M3224" s="20">
        <v>43138</v>
      </c>
      <c r="N3224" s="21">
        <f>E3224-G3224</f>
        <v>4170.87</v>
      </c>
      <c r="O3224" s="19">
        <f>M3224-B3224</f>
        <v>1</v>
      </c>
    </row>
    <row r="3225" spans="1:15">
      <c r="A3225" s="1">
        <v>10309</v>
      </c>
      <c r="B3225" s="20">
        <v>42694</v>
      </c>
      <c r="C3225" s="1" t="s">
        <v>85</v>
      </c>
      <c r="D3225" s="1">
        <v>23</v>
      </c>
      <c r="E3225" s="1">
        <v>530.88</v>
      </c>
      <c r="F3225" s="1" t="s">
        <v>51</v>
      </c>
      <c r="G3225" s="1">
        <v>1.6</v>
      </c>
      <c r="H3225" s="1" t="s">
        <v>91</v>
      </c>
      <c r="I3225" s="1" t="s">
        <v>74</v>
      </c>
      <c r="J3225" s="1" t="s">
        <v>54</v>
      </c>
      <c r="K3225" s="1" t="s">
        <v>55</v>
      </c>
      <c r="L3225" s="1" t="s">
        <v>56</v>
      </c>
      <c r="M3225" s="20">
        <v>42694</v>
      </c>
      <c r="N3225" s="21">
        <f>E3225-G3225</f>
        <v>529.28</v>
      </c>
      <c r="O3225" s="19">
        <f>M3225-B3225</f>
        <v>0</v>
      </c>
    </row>
    <row r="3226" spans="1:15">
      <c r="A3226" s="1">
        <v>12452</v>
      </c>
      <c r="B3226" s="20">
        <v>43075</v>
      </c>
      <c r="C3226" s="1" t="s">
        <v>92</v>
      </c>
      <c r="D3226" s="1">
        <v>1</v>
      </c>
      <c r="E3226" s="1">
        <v>381.94</v>
      </c>
      <c r="F3226" s="1" t="s">
        <v>51</v>
      </c>
      <c r="G3226" s="1">
        <v>21.4</v>
      </c>
      <c r="H3226" s="1" t="s">
        <v>52</v>
      </c>
      <c r="I3226" s="1" t="s">
        <v>53</v>
      </c>
      <c r="J3226" s="1" t="s">
        <v>54</v>
      </c>
      <c r="K3226" s="1" t="s">
        <v>55</v>
      </c>
      <c r="L3226" s="1" t="s">
        <v>56</v>
      </c>
      <c r="M3226" s="20">
        <v>43076</v>
      </c>
      <c r="N3226" s="21">
        <f>E3226-G3226</f>
        <v>360.54</v>
      </c>
      <c r="O3226" s="19">
        <f>M3226-B3226</f>
        <v>1</v>
      </c>
    </row>
    <row r="3227" spans="1:15">
      <c r="A3227" s="1">
        <v>13126</v>
      </c>
      <c r="B3227" s="20">
        <v>43391</v>
      </c>
      <c r="C3227" s="1" t="s">
        <v>61</v>
      </c>
      <c r="D3227" s="1">
        <v>45</v>
      </c>
      <c r="E3227" s="1">
        <v>6768.45</v>
      </c>
      <c r="F3227" s="1" t="s">
        <v>77</v>
      </c>
      <c r="G3227" s="1">
        <v>30.6</v>
      </c>
      <c r="H3227" s="1" t="s">
        <v>88</v>
      </c>
      <c r="I3227" s="1" t="s">
        <v>63</v>
      </c>
      <c r="J3227" s="1" t="s">
        <v>79</v>
      </c>
      <c r="K3227" s="1" t="s">
        <v>80</v>
      </c>
      <c r="L3227" s="1" t="s">
        <v>81</v>
      </c>
      <c r="M3227" s="20">
        <v>43393</v>
      </c>
      <c r="N3227" s="21">
        <f>E3227-G3227</f>
        <v>6737.8499999999995</v>
      </c>
      <c r="O3227" s="19">
        <f>M3227-B3227</f>
        <v>2</v>
      </c>
    </row>
    <row r="3228" spans="1:15">
      <c r="A3228" s="1">
        <v>4067</v>
      </c>
      <c r="B3228" s="20">
        <v>43744</v>
      </c>
      <c r="C3228" s="1" t="s">
        <v>57</v>
      </c>
      <c r="D3228" s="1">
        <v>16</v>
      </c>
      <c r="E3228" s="1">
        <v>126.67</v>
      </c>
      <c r="F3228" s="1" t="s">
        <v>51</v>
      </c>
      <c r="G3228" s="1">
        <v>6.5</v>
      </c>
      <c r="H3228" s="1" t="s">
        <v>73</v>
      </c>
      <c r="I3228" s="1" t="s">
        <v>53</v>
      </c>
      <c r="J3228" s="1" t="s">
        <v>54</v>
      </c>
      <c r="K3228" s="1" t="s">
        <v>55</v>
      </c>
      <c r="L3228" s="1" t="s">
        <v>56</v>
      </c>
      <c r="M3228" s="20">
        <v>43746</v>
      </c>
      <c r="N3228" s="21">
        <f>E3228-G3228</f>
        <v>120.17</v>
      </c>
      <c r="O3228" s="19">
        <f>M3228-B3228</f>
        <v>2</v>
      </c>
    </row>
    <row r="3229" spans="1:15">
      <c r="A3229" s="1">
        <v>26277</v>
      </c>
      <c r="B3229" s="20">
        <v>43277</v>
      </c>
      <c r="C3229" s="1" t="s">
        <v>92</v>
      </c>
      <c r="D3229" s="1">
        <v>17</v>
      </c>
      <c r="E3229" s="1">
        <v>939.26</v>
      </c>
      <c r="F3229" s="1" t="s">
        <v>51</v>
      </c>
      <c r="G3229" s="1">
        <v>21.4</v>
      </c>
      <c r="H3229" s="1" t="s">
        <v>73</v>
      </c>
      <c r="I3229" s="1" t="s">
        <v>53</v>
      </c>
      <c r="J3229" s="1" t="s">
        <v>64</v>
      </c>
      <c r="K3229" s="1" t="s">
        <v>71</v>
      </c>
      <c r="L3229" s="1" t="s">
        <v>56</v>
      </c>
      <c r="M3229" s="20">
        <v>43278</v>
      </c>
      <c r="N3229" s="21">
        <f>E3229-G3229</f>
        <v>917.86</v>
      </c>
      <c r="O3229" s="19">
        <f>M3229-B3229</f>
        <v>1</v>
      </c>
    </row>
    <row r="3230" spans="1:15">
      <c r="A3230" s="1">
        <v>1892</v>
      </c>
      <c r="B3230" s="20">
        <v>42453</v>
      </c>
      <c r="C3230" s="1" t="s">
        <v>85</v>
      </c>
      <c r="D3230" s="1">
        <v>9</v>
      </c>
      <c r="E3230" s="1">
        <v>68.790000000000006</v>
      </c>
      <c r="F3230" s="1" t="s">
        <v>51</v>
      </c>
      <c r="G3230" s="1">
        <v>5.8</v>
      </c>
      <c r="H3230" s="1" t="s">
        <v>52</v>
      </c>
      <c r="I3230" s="1" t="s">
        <v>74</v>
      </c>
      <c r="J3230" s="1" t="s">
        <v>54</v>
      </c>
      <c r="K3230" s="1" t="s">
        <v>101</v>
      </c>
      <c r="L3230" s="1" t="s">
        <v>56</v>
      </c>
      <c r="M3230" s="20">
        <v>42453</v>
      </c>
      <c r="N3230" s="21">
        <f>E3230-G3230</f>
        <v>62.990000000000009</v>
      </c>
      <c r="O3230" s="19">
        <f>M3230-B3230</f>
        <v>0</v>
      </c>
    </row>
    <row r="3231" spans="1:15">
      <c r="A3231" s="1">
        <v>2882</v>
      </c>
      <c r="B3231" s="20">
        <v>43332</v>
      </c>
      <c r="C3231" s="1" t="s">
        <v>57</v>
      </c>
      <c r="D3231" s="1">
        <v>23</v>
      </c>
      <c r="E3231" s="1">
        <v>4143.97</v>
      </c>
      <c r="F3231" s="1" t="s">
        <v>77</v>
      </c>
      <c r="G3231" s="1">
        <v>32.1</v>
      </c>
      <c r="H3231" s="1" t="s">
        <v>88</v>
      </c>
      <c r="I3231" s="1" t="s">
        <v>63</v>
      </c>
      <c r="J3231" s="1" t="s">
        <v>79</v>
      </c>
      <c r="K3231" s="1" t="s">
        <v>80</v>
      </c>
      <c r="L3231" s="1" t="s">
        <v>81</v>
      </c>
      <c r="M3231" s="20">
        <v>43334</v>
      </c>
      <c r="N3231" s="21">
        <f>E3231-G3231</f>
        <v>4111.87</v>
      </c>
      <c r="O3231" s="19">
        <f>M3231-B3231</f>
        <v>2</v>
      </c>
    </row>
    <row r="3232" spans="1:15">
      <c r="A3232" s="1">
        <v>3687</v>
      </c>
      <c r="B3232" s="20">
        <v>42767</v>
      </c>
      <c r="C3232" s="1" t="s">
        <v>50</v>
      </c>
      <c r="D3232" s="1">
        <v>25</v>
      </c>
      <c r="E3232" s="1">
        <v>84.93</v>
      </c>
      <c r="F3232" s="1" t="s">
        <v>51</v>
      </c>
      <c r="G3232" s="1">
        <v>1.4</v>
      </c>
      <c r="H3232" s="1" t="s">
        <v>73</v>
      </c>
      <c r="I3232" s="1" t="s">
        <v>70</v>
      </c>
      <c r="J3232" s="1" t="s">
        <v>54</v>
      </c>
      <c r="K3232" s="1" t="s">
        <v>123</v>
      </c>
      <c r="L3232" s="1" t="s">
        <v>76</v>
      </c>
      <c r="M3232" s="20">
        <v>42767</v>
      </c>
      <c r="N3232" s="21">
        <f>E3232-G3232</f>
        <v>83.53</v>
      </c>
      <c r="O3232" s="19">
        <f>M3232-B3232</f>
        <v>0</v>
      </c>
    </row>
    <row r="3233" spans="1:15">
      <c r="A3233" s="1">
        <v>30887</v>
      </c>
      <c r="B3233" s="20">
        <v>42922</v>
      </c>
      <c r="C3233" s="1" t="s">
        <v>50</v>
      </c>
      <c r="D3233" s="1">
        <v>44</v>
      </c>
      <c r="E3233" s="1">
        <v>4662.12</v>
      </c>
      <c r="F3233" s="1" t="s">
        <v>51</v>
      </c>
      <c r="G3233" s="1">
        <v>6.3</v>
      </c>
      <c r="H3233" s="1" t="s">
        <v>95</v>
      </c>
      <c r="I3233" s="1" t="s">
        <v>70</v>
      </c>
      <c r="J3233" s="1" t="s">
        <v>64</v>
      </c>
      <c r="K3233" s="1" t="s">
        <v>65</v>
      </c>
      <c r="L3233" s="1" t="s">
        <v>56</v>
      </c>
      <c r="M3233" s="20">
        <v>42922</v>
      </c>
      <c r="N3233" s="21">
        <f>E3233-G3233</f>
        <v>4655.82</v>
      </c>
      <c r="O3233" s="19">
        <f>M3233-B3233</f>
        <v>0</v>
      </c>
    </row>
    <row r="3234" spans="1:15">
      <c r="A3234" s="1">
        <v>46627</v>
      </c>
      <c r="B3234" s="20">
        <v>42531</v>
      </c>
      <c r="C3234" s="1" t="s">
        <v>50</v>
      </c>
      <c r="D3234" s="1">
        <v>3</v>
      </c>
      <c r="E3234" s="1">
        <v>22.96</v>
      </c>
      <c r="F3234" s="1" t="s">
        <v>51</v>
      </c>
      <c r="G3234" s="1">
        <v>6.7</v>
      </c>
      <c r="H3234" s="1" t="s">
        <v>52</v>
      </c>
      <c r="I3234" s="1" t="s">
        <v>70</v>
      </c>
      <c r="J3234" s="1" t="s">
        <v>54</v>
      </c>
      <c r="K3234" s="1" t="s">
        <v>101</v>
      </c>
      <c r="L3234" s="1" t="s">
        <v>56</v>
      </c>
      <c r="M3234" s="20">
        <v>42532</v>
      </c>
      <c r="N3234" s="21">
        <f>E3234-G3234</f>
        <v>16.260000000000002</v>
      </c>
      <c r="O3234" s="19">
        <f>M3234-B3234</f>
        <v>1</v>
      </c>
    </row>
    <row r="3235" spans="1:15">
      <c r="A3235" s="1">
        <v>32199</v>
      </c>
      <c r="B3235" s="20">
        <v>42565</v>
      </c>
      <c r="C3235" s="1" t="s">
        <v>57</v>
      </c>
      <c r="D3235" s="1">
        <v>8</v>
      </c>
      <c r="E3235" s="1">
        <v>50.26</v>
      </c>
      <c r="F3235" s="1" t="s">
        <v>51</v>
      </c>
      <c r="G3235" s="1">
        <v>1.3</v>
      </c>
      <c r="H3235" s="1" t="s">
        <v>119</v>
      </c>
      <c r="I3235" s="1" t="s">
        <v>53</v>
      </c>
      <c r="J3235" s="1" t="s">
        <v>54</v>
      </c>
      <c r="K3235" s="1" t="s">
        <v>100</v>
      </c>
      <c r="L3235" s="1" t="s">
        <v>76</v>
      </c>
      <c r="M3235" s="20">
        <v>42567</v>
      </c>
      <c r="N3235" s="21">
        <f>E3235-G3235</f>
        <v>48.96</v>
      </c>
      <c r="O3235" s="19">
        <f>M3235-B3235</f>
        <v>2</v>
      </c>
    </row>
    <row r="3236" spans="1:15">
      <c r="A3236" s="1">
        <v>29286</v>
      </c>
      <c r="B3236" s="20">
        <v>42578</v>
      </c>
      <c r="C3236" s="1" t="s">
        <v>50</v>
      </c>
      <c r="D3236" s="1">
        <v>4</v>
      </c>
      <c r="E3236" s="1">
        <v>13985.11</v>
      </c>
      <c r="F3236" s="1" t="s">
        <v>77</v>
      </c>
      <c r="G3236" s="1">
        <v>9.3000000000000007</v>
      </c>
      <c r="H3236" s="1" t="s">
        <v>88</v>
      </c>
      <c r="I3236" s="1" t="s">
        <v>53</v>
      </c>
      <c r="J3236" s="1" t="s">
        <v>64</v>
      </c>
      <c r="K3236" s="1" t="s">
        <v>97</v>
      </c>
      <c r="L3236" s="1" t="s">
        <v>115</v>
      </c>
      <c r="M3236" s="20">
        <v>42580</v>
      </c>
      <c r="N3236" s="21">
        <f>E3236-G3236</f>
        <v>13975.810000000001</v>
      </c>
      <c r="O3236" s="19">
        <f>M3236-B3236</f>
        <v>2</v>
      </c>
    </row>
    <row r="3237" spans="1:15">
      <c r="A3237" s="1">
        <v>42209</v>
      </c>
      <c r="B3237" s="20">
        <v>42822</v>
      </c>
      <c r="C3237" s="1" t="s">
        <v>57</v>
      </c>
      <c r="D3237" s="1">
        <v>31</v>
      </c>
      <c r="E3237" s="1">
        <v>9524.9</v>
      </c>
      <c r="F3237" s="1" t="s">
        <v>51</v>
      </c>
      <c r="G3237" s="1">
        <v>26.2</v>
      </c>
      <c r="H3237" s="1" t="s">
        <v>62</v>
      </c>
      <c r="I3237" s="1" t="s">
        <v>53</v>
      </c>
      <c r="J3237" s="1" t="s">
        <v>79</v>
      </c>
      <c r="K3237" s="1" t="s">
        <v>80</v>
      </c>
      <c r="L3237" s="1" t="s">
        <v>104</v>
      </c>
      <c r="M3237" s="20">
        <v>42825</v>
      </c>
      <c r="N3237" s="21">
        <f>E3237-G3237</f>
        <v>9498.6999999999989</v>
      </c>
      <c r="O3237" s="19">
        <f>M3237-B3237</f>
        <v>3</v>
      </c>
    </row>
    <row r="3238" spans="1:15">
      <c r="A3238" s="1">
        <v>53955</v>
      </c>
      <c r="B3238" s="20">
        <v>43162</v>
      </c>
      <c r="C3238" s="1" t="s">
        <v>50</v>
      </c>
      <c r="D3238" s="1">
        <v>43</v>
      </c>
      <c r="E3238" s="1">
        <v>5933.1392999999998</v>
      </c>
      <c r="F3238" s="1" t="s">
        <v>77</v>
      </c>
      <c r="G3238" s="1">
        <v>139.1</v>
      </c>
      <c r="H3238" s="1" t="s">
        <v>99</v>
      </c>
      <c r="I3238" s="1" t="s">
        <v>70</v>
      </c>
      <c r="J3238" s="1" t="s">
        <v>79</v>
      </c>
      <c r="K3238" s="1" t="s">
        <v>80</v>
      </c>
      <c r="L3238" s="1" t="s">
        <v>81</v>
      </c>
      <c r="M3238" s="20">
        <v>43164</v>
      </c>
      <c r="N3238" s="21">
        <f>E3238-G3238</f>
        <v>5794.0392999999995</v>
      </c>
      <c r="O3238" s="19">
        <f>M3238-B3238</f>
        <v>2</v>
      </c>
    </row>
    <row r="3239" spans="1:15">
      <c r="A3239" s="1">
        <v>44834</v>
      </c>
      <c r="B3239" s="20">
        <v>42479</v>
      </c>
      <c r="C3239" s="1" t="s">
        <v>92</v>
      </c>
      <c r="D3239" s="1">
        <v>43</v>
      </c>
      <c r="E3239" s="1">
        <v>11752.93</v>
      </c>
      <c r="F3239" s="1" t="s">
        <v>77</v>
      </c>
      <c r="G3239" s="1">
        <v>71.3</v>
      </c>
      <c r="H3239" s="1" t="s">
        <v>73</v>
      </c>
      <c r="I3239" s="1" t="s">
        <v>74</v>
      </c>
      <c r="J3239" s="1" t="s">
        <v>79</v>
      </c>
      <c r="K3239" s="1" t="s">
        <v>114</v>
      </c>
      <c r="L3239" s="1" t="s">
        <v>115</v>
      </c>
      <c r="M3239" s="20">
        <v>42480</v>
      </c>
      <c r="N3239" s="21">
        <f>E3239-G3239</f>
        <v>11681.630000000001</v>
      </c>
      <c r="O3239" s="19">
        <f>M3239-B3239</f>
        <v>1</v>
      </c>
    </row>
    <row r="3240" spans="1:15">
      <c r="A3240" s="1">
        <v>16935</v>
      </c>
      <c r="B3240" s="20">
        <v>43814</v>
      </c>
      <c r="C3240" s="1" t="s">
        <v>61</v>
      </c>
      <c r="D3240" s="1">
        <v>43</v>
      </c>
      <c r="E3240" s="1">
        <v>125.92</v>
      </c>
      <c r="F3240" s="1" t="s">
        <v>69</v>
      </c>
      <c r="G3240" s="1">
        <v>0.7</v>
      </c>
      <c r="H3240" s="1" t="s">
        <v>91</v>
      </c>
      <c r="I3240" s="1" t="s">
        <v>53</v>
      </c>
      <c r="J3240" s="1" t="s">
        <v>54</v>
      </c>
      <c r="K3240" s="1" t="s">
        <v>100</v>
      </c>
      <c r="L3240" s="1" t="s">
        <v>76</v>
      </c>
      <c r="M3240" s="20">
        <v>43816</v>
      </c>
      <c r="N3240" s="21">
        <f>E3240-G3240</f>
        <v>125.22</v>
      </c>
      <c r="O3240" s="19">
        <f>M3240-B3240</f>
        <v>2</v>
      </c>
    </row>
    <row r="3241" spans="1:15">
      <c r="A3241" s="1">
        <v>58247</v>
      </c>
      <c r="B3241" s="20">
        <v>43365</v>
      </c>
      <c r="C3241" s="1" t="s">
        <v>61</v>
      </c>
      <c r="D3241" s="1">
        <v>8</v>
      </c>
      <c r="E3241" s="1">
        <v>1132.94</v>
      </c>
      <c r="F3241" s="1" t="s">
        <v>51</v>
      </c>
      <c r="G3241" s="1">
        <v>1.1000000000000001</v>
      </c>
      <c r="H3241" s="1" t="s">
        <v>73</v>
      </c>
      <c r="I3241" s="1" t="s">
        <v>70</v>
      </c>
      <c r="J3241" s="1" t="s">
        <v>54</v>
      </c>
      <c r="K3241" s="1" t="s">
        <v>98</v>
      </c>
      <c r="L3241" s="1" t="s">
        <v>56</v>
      </c>
      <c r="M3241" s="20">
        <v>43365</v>
      </c>
      <c r="N3241" s="21">
        <f>E3241-G3241</f>
        <v>1131.8400000000001</v>
      </c>
      <c r="O3241" s="19">
        <f>M3241-B3241</f>
        <v>0</v>
      </c>
    </row>
    <row r="3242" spans="1:15">
      <c r="A3242" s="1">
        <v>45542</v>
      </c>
      <c r="B3242" s="20">
        <v>42772</v>
      </c>
      <c r="C3242" s="1" t="s">
        <v>57</v>
      </c>
      <c r="D3242" s="1">
        <v>40</v>
      </c>
      <c r="E3242" s="1">
        <v>4348.7700000000004</v>
      </c>
      <c r="F3242" s="1" t="s">
        <v>77</v>
      </c>
      <c r="G3242" s="1">
        <v>55.6</v>
      </c>
      <c r="H3242" s="1" t="s">
        <v>52</v>
      </c>
      <c r="I3242" s="1" t="s">
        <v>53</v>
      </c>
      <c r="J3242" s="1" t="s">
        <v>79</v>
      </c>
      <c r="K3242" s="1" t="s">
        <v>114</v>
      </c>
      <c r="L3242" s="1" t="s">
        <v>115</v>
      </c>
      <c r="M3242" s="20">
        <v>42773</v>
      </c>
      <c r="N3242" s="21">
        <f>E3242-G3242</f>
        <v>4293.17</v>
      </c>
      <c r="O3242" s="19">
        <f>M3242-B3242</f>
        <v>1</v>
      </c>
    </row>
    <row r="3243" spans="1:15">
      <c r="A3243" s="1">
        <v>37315</v>
      </c>
      <c r="B3243" s="20">
        <v>43621</v>
      </c>
      <c r="C3243" s="1" t="s">
        <v>85</v>
      </c>
      <c r="D3243" s="1">
        <v>31</v>
      </c>
      <c r="E3243" s="1">
        <v>5057.46</v>
      </c>
      <c r="F3243" s="1" t="s">
        <v>69</v>
      </c>
      <c r="G3243" s="1">
        <v>5.3</v>
      </c>
      <c r="H3243" s="1" t="s">
        <v>73</v>
      </c>
      <c r="I3243" s="1" t="s">
        <v>53</v>
      </c>
      <c r="J3243" s="1" t="s">
        <v>64</v>
      </c>
      <c r="K3243" s="1" t="s">
        <v>65</v>
      </c>
      <c r="L3243" s="1" t="s">
        <v>56</v>
      </c>
      <c r="M3243" s="20">
        <v>43628</v>
      </c>
      <c r="N3243" s="21">
        <f>E3243-G3243</f>
        <v>5052.16</v>
      </c>
      <c r="O3243" s="19">
        <f>M3243-B3243</f>
        <v>7</v>
      </c>
    </row>
    <row r="3244" spans="1:15">
      <c r="A3244" s="1">
        <v>27969</v>
      </c>
      <c r="B3244" s="20">
        <v>42893</v>
      </c>
      <c r="C3244" s="1" t="s">
        <v>85</v>
      </c>
      <c r="D3244" s="1">
        <v>32</v>
      </c>
      <c r="E3244" s="1">
        <v>735.59</v>
      </c>
      <c r="F3244" s="1" t="s">
        <v>77</v>
      </c>
      <c r="G3244" s="1">
        <v>56.7</v>
      </c>
      <c r="H3244" s="1" t="s">
        <v>95</v>
      </c>
      <c r="I3244" s="1" t="s">
        <v>70</v>
      </c>
      <c r="J3244" s="1" t="s">
        <v>54</v>
      </c>
      <c r="K3244" s="1" t="s">
        <v>82</v>
      </c>
      <c r="L3244" s="1" t="s">
        <v>81</v>
      </c>
      <c r="M3244" s="20">
        <v>42898</v>
      </c>
      <c r="N3244" s="21">
        <f>E3244-G3244</f>
        <v>678.89</v>
      </c>
      <c r="O3244" s="19">
        <f>M3244-B3244</f>
        <v>5</v>
      </c>
    </row>
    <row r="3245" spans="1:15">
      <c r="A3245" s="1">
        <v>30565</v>
      </c>
      <c r="B3245" s="20">
        <v>43306</v>
      </c>
      <c r="C3245" s="1" t="s">
        <v>92</v>
      </c>
      <c r="D3245" s="1">
        <v>32</v>
      </c>
      <c r="E3245" s="1">
        <v>1909.97</v>
      </c>
      <c r="F3245" s="1" t="s">
        <v>69</v>
      </c>
      <c r="G3245" s="1">
        <v>4.3</v>
      </c>
      <c r="H3245" s="1" t="s">
        <v>91</v>
      </c>
      <c r="I3245" s="1" t="s">
        <v>53</v>
      </c>
      <c r="J3245" s="1" t="s">
        <v>64</v>
      </c>
      <c r="K3245" s="1" t="s">
        <v>71</v>
      </c>
      <c r="L3245" s="1" t="s">
        <v>56</v>
      </c>
      <c r="M3245" s="20">
        <v>43308</v>
      </c>
      <c r="N3245" s="21">
        <f>E3245-G3245</f>
        <v>1905.67</v>
      </c>
      <c r="O3245" s="19">
        <f>M3245-B3245</f>
        <v>2</v>
      </c>
    </row>
    <row r="3246" spans="1:15">
      <c r="A3246" s="1">
        <v>35687</v>
      </c>
      <c r="B3246" s="20">
        <v>43421</v>
      </c>
      <c r="C3246" s="1" t="s">
        <v>61</v>
      </c>
      <c r="D3246" s="1">
        <v>48</v>
      </c>
      <c r="E3246" s="1">
        <v>663.65</v>
      </c>
      <c r="F3246" s="1" t="s">
        <v>69</v>
      </c>
      <c r="G3246" s="1">
        <v>5.3</v>
      </c>
      <c r="H3246" s="1" t="s">
        <v>99</v>
      </c>
      <c r="I3246" s="1" t="s">
        <v>70</v>
      </c>
      <c r="J3246" s="1" t="s">
        <v>79</v>
      </c>
      <c r="K3246" s="1" t="s">
        <v>87</v>
      </c>
      <c r="L3246" s="1" t="s">
        <v>90</v>
      </c>
      <c r="M3246" s="20">
        <v>43422</v>
      </c>
      <c r="N3246" s="21">
        <f>E3246-G3246</f>
        <v>658.35</v>
      </c>
      <c r="O3246" s="19">
        <f>M3246-B3246</f>
        <v>1</v>
      </c>
    </row>
    <row r="3247" spans="1:15">
      <c r="A3247" s="1">
        <v>41094</v>
      </c>
      <c r="B3247" s="20">
        <v>42375</v>
      </c>
      <c r="C3247" s="1" t="s">
        <v>85</v>
      </c>
      <c r="D3247" s="1">
        <v>6</v>
      </c>
      <c r="E3247" s="1">
        <v>170.18</v>
      </c>
      <c r="F3247" s="1" t="s">
        <v>51</v>
      </c>
      <c r="G3247" s="1">
        <v>37.5</v>
      </c>
      <c r="H3247" s="1" t="s">
        <v>93</v>
      </c>
      <c r="I3247" s="1" t="s">
        <v>53</v>
      </c>
      <c r="J3247" s="1" t="s">
        <v>54</v>
      </c>
      <c r="K3247" s="1" t="s">
        <v>82</v>
      </c>
      <c r="L3247" s="1" t="s">
        <v>104</v>
      </c>
      <c r="M3247" s="20">
        <v>42379</v>
      </c>
      <c r="N3247" s="21">
        <f>E3247-G3247</f>
        <v>132.68</v>
      </c>
      <c r="O3247" s="19">
        <f>M3247-B3247</f>
        <v>4</v>
      </c>
    </row>
    <row r="3248" spans="1:15">
      <c r="A3248" s="1">
        <v>3012</v>
      </c>
      <c r="B3248" s="20">
        <v>42858</v>
      </c>
      <c r="C3248" s="1" t="s">
        <v>50</v>
      </c>
      <c r="D3248" s="1">
        <v>41</v>
      </c>
      <c r="E3248" s="1">
        <v>128.43</v>
      </c>
      <c r="F3248" s="1" t="s">
        <v>51</v>
      </c>
      <c r="G3248" s="1">
        <v>1.6</v>
      </c>
      <c r="H3248" s="1" t="s">
        <v>91</v>
      </c>
      <c r="I3248" s="1" t="s">
        <v>53</v>
      </c>
      <c r="J3248" s="1" t="s">
        <v>54</v>
      </c>
      <c r="K3248" s="1" t="s">
        <v>55</v>
      </c>
      <c r="L3248" s="1" t="s">
        <v>56</v>
      </c>
      <c r="M3248" s="20">
        <v>42860</v>
      </c>
      <c r="N3248" s="21">
        <f>E3248-G3248</f>
        <v>126.83000000000001</v>
      </c>
      <c r="O3248" s="19">
        <f>M3248-B3248</f>
        <v>2</v>
      </c>
    </row>
    <row r="3249" spans="1:15">
      <c r="A3249" s="1">
        <v>28225</v>
      </c>
      <c r="B3249" s="20">
        <v>42391</v>
      </c>
      <c r="C3249" s="1" t="s">
        <v>50</v>
      </c>
      <c r="D3249" s="1">
        <v>9</v>
      </c>
      <c r="E3249" s="1">
        <v>220.46</v>
      </c>
      <c r="F3249" s="1" t="s">
        <v>51</v>
      </c>
      <c r="G3249" s="1">
        <v>15.4</v>
      </c>
      <c r="H3249" s="1" t="s">
        <v>73</v>
      </c>
      <c r="I3249" s="1" t="s">
        <v>53</v>
      </c>
      <c r="J3249" s="1" t="s">
        <v>79</v>
      </c>
      <c r="K3249" s="1" t="s">
        <v>87</v>
      </c>
      <c r="L3249" s="1" t="s">
        <v>56</v>
      </c>
      <c r="M3249" s="20">
        <v>42391</v>
      </c>
      <c r="N3249" s="21">
        <f>E3249-G3249</f>
        <v>205.06</v>
      </c>
      <c r="O3249" s="19">
        <f>M3249-B3249</f>
        <v>0</v>
      </c>
    </row>
    <row r="3250" spans="1:15">
      <c r="A3250" s="1">
        <v>19329</v>
      </c>
      <c r="B3250" s="20">
        <v>42800</v>
      </c>
      <c r="C3250" s="1" t="s">
        <v>61</v>
      </c>
      <c r="D3250" s="1">
        <v>6</v>
      </c>
      <c r="E3250" s="1">
        <v>247.98</v>
      </c>
      <c r="F3250" s="1" t="s">
        <v>51</v>
      </c>
      <c r="G3250" s="1">
        <v>5.3</v>
      </c>
      <c r="H3250" s="1" t="s">
        <v>78</v>
      </c>
      <c r="I3250" s="1" t="s">
        <v>53</v>
      </c>
      <c r="J3250" s="1" t="s">
        <v>64</v>
      </c>
      <c r="K3250" s="1" t="s">
        <v>65</v>
      </c>
      <c r="L3250" s="1" t="s">
        <v>56</v>
      </c>
      <c r="M3250" s="20">
        <v>42801</v>
      </c>
      <c r="N3250" s="21">
        <f>E3250-G3250</f>
        <v>242.67999999999998</v>
      </c>
      <c r="O3250" s="19">
        <f>M3250-B3250</f>
        <v>1</v>
      </c>
    </row>
    <row r="3251" spans="1:15">
      <c r="A3251" s="1">
        <v>20103</v>
      </c>
      <c r="B3251" s="20">
        <v>42776</v>
      </c>
      <c r="C3251" s="1" t="s">
        <v>92</v>
      </c>
      <c r="D3251" s="1">
        <v>30</v>
      </c>
      <c r="E3251" s="1">
        <v>336.98</v>
      </c>
      <c r="F3251" s="1" t="s">
        <v>51</v>
      </c>
      <c r="G3251" s="1">
        <v>6.7</v>
      </c>
      <c r="H3251" s="1" t="s">
        <v>99</v>
      </c>
      <c r="I3251" s="1" t="s">
        <v>74</v>
      </c>
      <c r="J3251" s="1" t="s">
        <v>64</v>
      </c>
      <c r="K3251" s="1" t="s">
        <v>97</v>
      </c>
      <c r="L3251" s="1" t="s">
        <v>66</v>
      </c>
      <c r="M3251" s="20">
        <v>42777</v>
      </c>
      <c r="N3251" s="21">
        <f>E3251-G3251</f>
        <v>330.28000000000003</v>
      </c>
      <c r="O3251" s="19">
        <f>M3251-B3251</f>
        <v>1</v>
      </c>
    </row>
    <row r="3252" spans="1:15">
      <c r="A3252" s="1">
        <v>17632</v>
      </c>
      <c r="B3252" s="20">
        <v>42786</v>
      </c>
      <c r="C3252" s="1" t="s">
        <v>92</v>
      </c>
      <c r="D3252" s="1">
        <v>38</v>
      </c>
      <c r="E3252" s="1">
        <v>76.098399999999998</v>
      </c>
      <c r="F3252" s="1" t="s">
        <v>51</v>
      </c>
      <c r="G3252" s="1">
        <v>0.7</v>
      </c>
      <c r="H3252" s="1" t="s">
        <v>99</v>
      </c>
      <c r="I3252" s="1" t="s">
        <v>53</v>
      </c>
      <c r="J3252" s="1" t="s">
        <v>54</v>
      </c>
      <c r="K3252" s="1" t="s">
        <v>123</v>
      </c>
      <c r="L3252" s="1" t="s">
        <v>76</v>
      </c>
      <c r="M3252" s="20">
        <v>42787</v>
      </c>
      <c r="N3252" s="21">
        <f>E3252-G3252</f>
        <v>75.398399999999995</v>
      </c>
      <c r="O3252" s="19">
        <f>M3252-B3252</f>
        <v>1</v>
      </c>
    </row>
    <row r="3253" spans="1:15">
      <c r="A3253" s="1">
        <v>3460</v>
      </c>
      <c r="B3253" s="20">
        <v>43374</v>
      </c>
      <c r="C3253" s="1" t="s">
        <v>57</v>
      </c>
      <c r="D3253" s="1">
        <v>27</v>
      </c>
      <c r="E3253" s="1">
        <v>163.96</v>
      </c>
      <c r="F3253" s="1" t="s">
        <v>51</v>
      </c>
      <c r="G3253" s="1">
        <v>5</v>
      </c>
      <c r="H3253" s="1" t="s">
        <v>52</v>
      </c>
      <c r="I3253" s="1" t="s">
        <v>63</v>
      </c>
      <c r="J3253" s="1" t="s">
        <v>54</v>
      </c>
      <c r="K3253" s="1" t="s">
        <v>82</v>
      </c>
      <c r="L3253" s="1" t="s">
        <v>56</v>
      </c>
      <c r="M3253" s="20">
        <v>43376</v>
      </c>
      <c r="N3253" s="21">
        <f>E3253-G3253</f>
        <v>158.96</v>
      </c>
      <c r="O3253" s="19">
        <f>M3253-B3253</f>
        <v>2</v>
      </c>
    </row>
    <row r="3254" spans="1:15">
      <c r="A3254" s="1">
        <v>4069</v>
      </c>
      <c r="B3254" s="20">
        <v>43597</v>
      </c>
      <c r="C3254" s="1" t="s">
        <v>92</v>
      </c>
      <c r="D3254" s="1">
        <v>30</v>
      </c>
      <c r="E3254" s="1">
        <v>83.95</v>
      </c>
      <c r="F3254" s="1" t="s">
        <v>51</v>
      </c>
      <c r="G3254" s="1">
        <v>0.9</v>
      </c>
      <c r="H3254" s="1" t="s">
        <v>88</v>
      </c>
      <c r="I3254" s="1" t="s">
        <v>63</v>
      </c>
      <c r="J3254" s="1" t="s">
        <v>54</v>
      </c>
      <c r="K3254" s="1" t="s">
        <v>123</v>
      </c>
      <c r="L3254" s="1" t="s">
        <v>76</v>
      </c>
      <c r="M3254" s="20">
        <v>43600</v>
      </c>
      <c r="N3254" s="21">
        <f>E3254-G3254</f>
        <v>83.05</v>
      </c>
      <c r="O3254" s="19">
        <f>M3254-B3254</f>
        <v>3</v>
      </c>
    </row>
    <row r="3255" spans="1:15">
      <c r="A3255" s="1">
        <v>3232</v>
      </c>
      <c r="B3255" s="20">
        <v>43746</v>
      </c>
      <c r="C3255" s="1" t="s">
        <v>50</v>
      </c>
      <c r="D3255" s="1">
        <v>5</v>
      </c>
      <c r="E3255" s="1">
        <v>45.65</v>
      </c>
      <c r="F3255" s="1" t="s">
        <v>51</v>
      </c>
      <c r="G3255" s="1">
        <v>5</v>
      </c>
      <c r="H3255" s="1" t="s">
        <v>127</v>
      </c>
      <c r="I3255" s="1" t="s">
        <v>74</v>
      </c>
      <c r="J3255" s="1" t="s">
        <v>54</v>
      </c>
      <c r="K3255" s="1" t="s">
        <v>55</v>
      </c>
      <c r="L3255" s="1" t="s">
        <v>56</v>
      </c>
      <c r="M3255" s="20">
        <v>43748</v>
      </c>
      <c r="N3255" s="21">
        <f>E3255-G3255</f>
        <v>40.65</v>
      </c>
      <c r="O3255" s="19">
        <f>M3255-B3255</f>
        <v>2</v>
      </c>
    </row>
    <row r="3256" spans="1:15">
      <c r="A3256" s="1">
        <v>1925</v>
      </c>
      <c r="B3256" s="20">
        <v>43528</v>
      </c>
      <c r="C3256" s="1" t="s">
        <v>50</v>
      </c>
      <c r="D3256" s="1">
        <v>7</v>
      </c>
      <c r="E3256" s="1">
        <v>2005.5759</v>
      </c>
      <c r="F3256" s="1" t="s">
        <v>51</v>
      </c>
      <c r="G3256" s="1">
        <v>26.2</v>
      </c>
      <c r="H3256" s="1" t="s">
        <v>73</v>
      </c>
      <c r="I3256" s="1" t="s">
        <v>53</v>
      </c>
      <c r="J3256" s="1" t="s">
        <v>79</v>
      </c>
      <c r="K3256" s="1" t="s">
        <v>80</v>
      </c>
      <c r="L3256" s="1" t="s">
        <v>104</v>
      </c>
      <c r="M3256" s="20">
        <v>43529</v>
      </c>
      <c r="N3256" s="21">
        <f>E3256-G3256</f>
        <v>1979.3759</v>
      </c>
      <c r="O3256" s="19">
        <f>M3256-B3256</f>
        <v>1</v>
      </c>
    </row>
    <row r="3257" spans="1:15">
      <c r="A3257" s="1">
        <v>20961</v>
      </c>
      <c r="B3257" s="20">
        <v>42748</v>
      </c>
      <c r="C3257" s="1" t="s">
        <v>61</v>
      </c>
      <c r="D3257" s="1">
        <v>34</v>
      </c>
      <c r="E3257" s="1">
        <v>7070.47</v>
      </c>
      <c r="F3257" s="1" t="s">
        <v>51</v>
      </c>
      <c r="G3257" s="1">
        <v>26.2</v>
      </c>
      <c r="H3257" s="1" t="s">
        <v>73</v>
      </c>
      <c r="I3257" s="1" t="s">
        <v>53</v>
      </c>
      <c r="J3257" s="1" t="s">
        <v>64</v>
      </c>
      <c r="K3257" s="1" t="s">
        <v>96</v>
      </c>
      <c r="L3257" s="1" t="s">
        <v>104</v>
      </c>
      <c r="M3257" s="20">
        <v>42750</v>
      </c>
      <c r="N3257" s="21">
        <f>E3257-G3257</f>
        <v>7044.27</v>
      </c>
      <c r="O3257" s="19">
        <f>M3257-B3257</f>
        <v>2</v>
      </c>
    </row>
    <row r="3258" spans="1:15">
      <c r="A3258" s="1">
        <v>24608</v>
      </c>
      <c r="B3258" s="20">
        <v>43691</v>
      </c>
      <c r="C3258" s="1" t="s">
        <v>92</v>
      </c>
      <c r="D3258" s="1">
        <v>50</v>
      </c>
      <c r="E3258" s="1">
        <v>211.18</v>
      </c>
      <c r="F3258" s="1" t="s">
        <v>51</v>
      </c>
      <c r="G3258" s="1">
        <v>3.2</v>
      </c>
      <c r="H3258" s="1" t="s">
        <v>95</v>
      </c>
      <c r="I3258" s="1" t="s">
        <v>70</v>
      </c>
      <c r="J3258" s="1" t="s">
        <v>54</v>
      </c>
      <c r="K3258" s="1" t="s">
        <v>55</v>
      </c>
      <c r="L3258" s="1" t="s">
        <v>56</v>
      </c>
      <c r="M3258" s="20">
        <v>43692</v>
      </c>
      <c r="N3258" s="21">
        <f>E3258-G3258</f>
        <v>207.98000000000002</v>
      </c>
      <c r="O3258" s="19">
        <f>M3258-B3258</f>
        <v>1</v>
      </c>
    </row>
    <row r="3259" spans="1:15">
      <c r="A3259" s="1">
        <v>11108</v>
      </c>
      <c r="B3259" s="20">
        <v>43693</v>
      </c>
      <c r="C3259" s="1" t="s">
        <v>61</v>
      </c>
      <c r="D3259" s="1">
        <v>20</v>
      </c>
      <c r="E3259" s="1">
        <v>140.93</v>
      </c>
      <c r="F3259" s="1" t="s">
        <v>51</v>
      </c>
      <c r="G3259" s="1">
        <v>6.1</v>
      </c>
      <c r="H3259" s="1" t="s">
        <v>91</v>
      </c>
      <c r="I3259" s="1" t="s">
        <v>74</v>
      </c>
      <c r="J3259" s="1" t="s">
        <v>54</v>
      </c>
      <c r="K3259" s="1" t="s">
        <v>101</v>
      </c>
      <c r="L3259" s="1" t="s">
        <v>56</v>
      </c>
      <c r="M3259" s="20">
        <v>43695</v>
      </c>
      <c r="N3259" s="21">
        <f>E3259-G3259</f>
        <v>134.83000000000001</v>
      </c>
      <c r="O3259" s="19">
        <f>M3259-B3259</f>
        <v>2</v>
      </c>
    </row>
    <row r="3260" spans="1:15">
      <c r="A3260" s="1">
        <v>13894</v>
      </c>
      <c r="B3260" s="20">
        <v>43565</v>
      </c>
      <c r="C3260" s="1" t="s">
        <v>92</v>
      </c>
      <c r="D3260" s="1">
        <v>50</v>
      </c>
      <c r="E3260" s="1">
        <v>1648.1</v>
      </c>
      <c r="F3260" s="1" t="s">
        <v>51</v>
      </c>
      <c r="G3260" s="1">
        <v>1.3</v>
      </c>
      <c r="H3260" s="1" t="s">
        <v>52</v>
      </c>
      <c r="I3260" s="1" t="s">
        <v>70</v>
      </c>
      <c r="J3260" s="1" t="s">
        <v>64</v>
      </c>
      <c r="K3260" s="1" t="s">
        <v>65</v>
      </c>
      <c r="L3260" s="1" t="s">
        <v>90</v>
      </c>
      <c r="M3260" s="20">
        <v>43566</v>
      </c>
      <c r="N3260" s="21">
        <f>E3260-G3260</f>
        <v>1646.8</v>
      </c>
      <c r="O3260" s="19">
        <f>M3260-B3260</f>
        <v>1</v>
      </c>
    </row>
    <row r="3261" spans="1:15">
      <c r="A3261" s="1">
        <v>12612</v>
      </c>
      <c r="B3261" s="20">
        <v>43089</v>
      </c>
      <c r="C3261" s="1" t="s">
        <v>85</v>
      </c>
      <c r="D3261" s="1">
        <v>49</v>
      </c>
      <c r="E3261" s="1">
        <v>194.95</v>
      </c>
      <c r="F3261" s="1" t="s">
        <v>69</v>
      </c>
      <c r="G3261" s="1">
        <v>0.5</v>
      </c>
      <c r="H3261" s="1" t="s">
        <v>95</v>
      </c>
      <c r="I3261" s="1" t="s">
        <v>70</v>
      </c>
      <c r="J3261" s="1" t="s">
        <v>54</v>
      </c>
      <c r="K3261" s="1" t="s">
        <v>58</v>
      </c>
      <c r="L3261" s="1" t="s">
        <v>56</v>
      </c>
      <c r="M3261" s="20">
        <v>43094</v>
      </c>
      <c r="N3261" s="21">
        <f>E3261-G3261</f>
        <v>194.45</v>
      </c>
      <c r="O3261" s="19">
        <f>M3261-B3261</f>
        <v>5</v>
      </c>
    </row>
    <row r="3262" spans="1:15">
      <c r="A3262" s="1">
        <v>23782</v>
      </c>
      <c r="B3262" s="20">
        <v>42744</v>
      </c>
      <c r="C3262" s="1" t="s">
        <v>85</v>
      </c>
      <c r="D3262" s="1">
        <v>46</v>
      </c>
      <c r="E3262" s="1">
        <v>22887.77</v>
      </c>
      <c r="F3262" s="1" t="s">
        <v>77</v>
      </c>
      <c r="G3262" s="1">
        <v>27.8</v>
      </c>
      <c r="H3262" s="1" t="s">
        <v>78</v>
      </c>
      <c r="I3262" s="1" t="s">
        <v>53</v>
      </c>
      <c r="J3262" s="1" t="s">
        <v>79</v>
      </c>
      <c r="K3262" s="1" t="s">
        <v>80</v>
      </c>
      <c r="L3262" s="1" t="s">
        <v>81</v>
      </c>
      <c r="M3262" s="20">
        <v>42744</v>
      </c>
      <c r="N3262" s="21">
        <f>E3262-G3262</f>
        <v>22859.97</v>
      </c>
      <c r="O3262" s="19">
        <f>M3262-B3262</f>
        <v>0</v>
      </c>
    </row>
    <row r="3263" spans="1:15">
      <c r="A3263" s="1">
        <v>48263</v>
      </c>
      <c r="B3263" s="20">
        <v>42802</v>
      </c>
      <c r="C3263" s="1" t="s">
        <v>92</v>
      </c>
      <c r="D3263" s="1">
        <v>28</v>
      </c>
      <c r="E3263" s="1">
        <v>175.72</v>
      </c>
      <c r="F3263" s="1" t="s">
        <v>51</v>
      </c>
      <c r="G3263" s="1">
        <v>8</v>
      </c>
      <c r="H3263" s="1" t="s">
        <v>86</v>
      </c>
      <c r="I3263" s="1" t="s">
        <v>63</v>
      </c>
      <c r="J3263" s="1" t="s">
        <v>54</v>
      </c>
      <c r="K3263" s="1" t="s">
        <v>101</v>
      </c>
      <c r="L3263" s="1" t="s">
        <v>56</v>
      </c>
      <c r="M3263" s="20">
        <v>42803</v>
      </c>
      <c r="N3263" s="21">
        <f>E3263-G3263</f>
        <v>167.72</v>
      </c>
      <c r="O3263" s="19">
        <f>M3263-B3263</f>
        <v>1</v>
      </c>
    </row>
    <row r="3264" spans="1:15">
      <c r="A3264" s="1">
        <v>34723</v>
      </c>
      <c r="B3264" s="20">
        <v>43808</v>
      </c>
      <c r="C3264" s="1" t="s">
        <v>92</v>
      </c>
      <c r="D3264" s="1">
        <v>46</v>
      </c>
      <c r="E3264" s="1">
        <v>4040.62</v>
      </c>
      <c r="F3264" s="1" t="s">
        <v>77</v>
      </c>
      <c r="G3264" s="1">
        <v>32.200000000000003</v>
      </c>
      <c r="H3264" s="1" t="s">
        <v>91</v>
      </c>
      <c r="I3264" s="1" t="s">
        <v>74</v>
      </c>
      <c r="J3264" s="1" t="s">
        <v>64</v>
      </c>
      <c r="K3264" s="1" t="s">
        <v>97</v>
      </c>
      <c r="L3264" s="1" t="s">
        <v>115</v>
      </c>
      <c r="M3264" s="20">
        <v>43811</v>
      </c>
      <c r="N3264" s="21">
        <f>E3264-G3264</f>
        <v>4008.42</v>
      </c>
      <c r="O3264" s="19">
        <f>M3264-B3264</f>
        <v>3</v>
      </c>
    </row>
    <row r="3265" spans="1:15">
      <c r="A3265" s="1">
        <v>775</v>
      </c>
      <c r="B3265" s="20">
        <v>43175</v>
      </c>
      <c r="C3265" s="1" t="s">
        <v>50</v>
      </c>
      <c r="D3265" s="1">
        <v>8</v>
      </c>
      <c r="E3265" s="1">
        <v>34.100900000000003</v>
      </c>
      <c r="F3265" s="1" t="s">
        <v>51</v>
      </c>
      <c r="G3265" s="1">
        <v>1.3</v>
      </c>
      <c r="H3265" s="1" t="s">
        <v>86</v>
      </c>
      <c r="I3265" s="1" t="s">
        <v>74</v>
      </c>
      <c r="J3265" s="1" t="s">
        <v>54</v>
      </c>
      <c r="K3265" s="1" t="s">
        <v>100</v>
      </c>
      <c r="L3265" s="1" t="s">
        <v>76</v>
      </c>
      <c r="M3265" s="20">
        <v>43177</v>
      </c>
      <c r="N3265" s="21">
        <f>E3265-G3265</f>
        <v>32.800900000000006</v>
      </c>
      <c r="O3265" s="19">
        <f>M3265-B3265</f>
        <v>2</v>
      </c>
    </row>
    <row r="3266" spans="1:15">
      <c r="A3266" s="1">
        <v>54209</v>
      </c>
      <c r="B3266" s="20">
        <v>43692</v>
      </c>
      <c r="C3266" s="1" t="s">
        <v>92</v>
      </c>
      <c r="D3266" s="1">
        <v>21</v>
      </c>
      <c r="E3266" s="1">
        <v>711.53819999999996</v>
      </c>
      <c r="F3266" s="1" t="s">
        <v>51</v>
      </c>
      <c r="G3266" s="1">
        <v>6.4</v>
      </c>
      <c r="H3266" s="1" t="s">
        <v>52</v>
      </c>
      <c r="I3266" s="1" t="s">
        <v>70</v>
      </c>
      <c r="J3266" s="1" t="s">
        <v>64</v>
      </c>
      <c r="K3266" s="1" t="s">
        <v>65</v>
      </c>
      <c r="L3266" s="1" t="s">
        <v>76</v>
      </c>
      <c r="M3266" s="20">
        <v>43694</v>
      </c>
      <c r="N3266" s="21">
        <f>E3266-G3266</f>
        <v>705.13819999999998</v>
      </c>
      <c r="O3266" s="19">
        <f>M3266-B3266</f>
        <v>2</v>
      </c>
    </row>
    <row r="3267" spans="1:15">
      <c r="A3267" s="1">
        <v>59233</v>
      </c>
      <c r="B3267" s="20">
        <v>42966</v>
      </c>
      <c r="C3267" s="1" t="s">
        <v>57</v>
      </c>
      <c r="D3267" s="1">
        <v>3</v>
      </c>
      <c r="E3267" s="1">
        <v>360.42</v>
      </c>
      <c r="F3267" s="1" t="s">
        <v>77</v>
      </c>
      <c r="G3267" s="1">
        <v>38.299999999999997</v>
      </c>
      <c r="H3267" s="1" t="s">
        <v>73</v>
      </c>
      <c r="I3267" s="1" t="s">
        <v>53</v>
      </c>
      <c r="J3267" s="1" t="s">
        <v>79</v>
      </c>
      <c r="K3267" s="1" t="s">
        <v>128</v>
      </c>
      <c r="L3267" s="1" t="s">
        <v>115</v>
      </c>
      <c r="M3267" s="20">
        <v>42968</v>
      </c>
      <c r="N3267" s="21">
        <f>E3267-G3267</f>
        <v>322.12</v>
      </c>
      <c r="O3267" s="19">
        <f>M3267-B3267</f>
        <v>2</v>
      </c>
    </row>
    <row r="3268" spans="1:15">
      <c r="A3268" s="1">
        <v>44834</v>
      </c>
      <c r="B3268" s="20">
        <v>42479</v>
      </c>
      <c r="C3268" s="1" t="s">
        <v>92</v>
      </c>
      <c r="D3268" s="1">
        <v>13</v>
      </c>
      <c r="E3268" s="1">
        <v>266.17320000000001</v>
      </c>
      <c r="F3268" s="1" t="s">
        <v>69</v>
      </c>
      <c r="G3268" s="1">
        <v>6.2</v>
      </c>
      <c r="H3268" s="1" t="s">
        <v>73</v>
      </c>
      <c r="I3268" s="1" t="s">
        <v>74</v>
      </c>
      <c r="J3268" s="1" t="s">
        <v>54</v>
      </c>
      <c r="K3268" s="1" t="s">
        <v>101</v>
      </c>
      <c r="L3268" s="1" t="s">
        <v>56</v>
      </c>
      <c r="M3268" s="20">
        <v>42479</v>
      </c>
      <c r="N3268" s="21">
        <f>E3268-G3268</f>
        <v>259.97320000000002</v>
      </c>
      <c r="O3268" s="19">
        <f>M3268-B3268</f>
        <v>0</v>
      </c>
    </row>
    <row r="3269" spans="1:15">
      <c r="A3269" s="1">
        <v>28928</v>
      </c>
      <c r="B3269" s="20">
        <v>42854</v>
      </c>
      <c r="C3269" s="1" t="s">
        <v>85</v>
      </c>
      <c r="D3269" s="1">
        <v>3</v>
      </c>
      <c r="E3269" s="1">
        <v>198.12</v>
      </c>
      <c r="F3269" s="1" t="s">
        <v>51</v>
      </c>
      <c r="G3269" s="1">
        <v>4.3</v>
      </c>
      <c r="H3269" s="1" t="s">
        <v>99</v>
      </c>
      <c r="I3269" s="1" t="s">
        <v>53</v>
      </c>
      <c r="J3269" s="1" t="s">
        <v>54</v>
      </c>
      <c r="K3269" s="1" t="s">
        <v>98</v>
      </c>
      <c r="L3269" s="1" t="s">
        <v>56</v>
      </c>
      <c r="M3269" s="20">
        <v>42856</v>
      </c>
      <c r="N3269" s="21">
        <f>E3269-G3269</f>
        <v>193.82</v>
      </c>
      <c r="O3269" s="19">
        <f>M3269-B3269</f>
        <v>2</v>
      </c>
    </row>
    <row r="3270" spans="1:15">
      <c r="A3270" s="1">
        <v>4512</v>
      </c>
      <c r="B3270" s="20">
        <v>43396</v>
      </c>
      <c r="C3270" s="1" t="s">
        <v>85</v>
      </c>
      <c r="D3270" s="1">
        <v>43</v>
      </c>
      <c r="E3270" s="1">
        <v>6502.51</v>
      </c>
      <c r="F3270" s="1" t="s">
        <v>77</v>
      </c>
      <c r="G3270" s="1">
        <v>46.8</v>
      </c>
      <c r="H3270" s="1" t="s">
        <v>52</v>
      </c>
      <c r="I3270" s="1" t="s">
        <v>70</v>
      </c>
      <c r="J3270" s="1" t="s">
        <v>79</v>
      </c>
      <c r="K3270" s="1" t="s">
        <v>114</v>
      </c>
      <c r="L3270" s="1" t="s">
        <v>115</v>
      </c>
      <c r="M3270" s="20">
        <v>43401</v>
      </c>
      <c r="N3270" s="21">
        <f>E3270-G3270</f>
        <v>6455.71</v>
      </c>
      <c r="O3270" s="19">
        <f>M3270-B3270</f>
        <v>5</v>
      </c>
    </row>
    <row r="3271" spans="1:15">
      <c r="A3271" s="1">
        <v>39367</v>
      </c>
      <c r="B3271" s="20">
        <v>42587</v>
      </c>
      <c r="C3271" s="1" t="s">
        <v>50</v>
      </c>
      <c r="D3271" s="1">
        <v>45</v>
      </c>
      <c r="E3271" s="1">
        <v>190.33160000000001</v>
      </c>
      <c r="F3271" s="1" t="s">
        <v>51</v>
      </c>
      <c r="G3271" s="1">
        <v>5.4</v>
      </c>
      <c r="H3271" s="1" t="s">
        <v>73</v>
      </c>
      <c r="I3271" s="1" t="s">
        <v>74</v>
      </c>
      <c r="J3271" s="1" t="s">
        <v>54</v>
      </c>
      <c r="K3271" s="1" t="s">
        <v>55</v>
      </c>
      <c r="L3271" s="1" t="s">
        <v>56</v>
      </c>
      <c r="M3271" s="20">
        <v>42588</v>
      </c>
      <c r="N3271" s="21">
        <f>E3271-G3271</f>
        <v>184.9316</v>
      </c>
      <c r="O3271" s="19">
        <f>M3271-B3271</f>
        <v>1</v>
      </c>
    </row>
    <row r="3272" spans="1:15">
      <c r="A3272" s="1">
        <v>31522</v>
      </c>
      <c r="B3272" s="20">
        <v>42879</v>
      </c>
      <c r="C3272" s="1" t="s">
        <v>92</v>
      </c>
      <c r="D3272" s="1">
        <v>14</v>
      </c>
      <c r="E3272" s="1">
        <v>323.57</v>
      </c>
      <c r="F3272" s="1" t="s">
        <v>51</v>
      </c>
      <c r="G3272" s="1">
        <v>3.9</v>
      </c>
      <c r="H3272" s="1" t="s">
        <v>52</v>
      </c>
      <c r="I3272" s="1" t="s">
        <v>70</v>
      </c>
      <c r="J3272" s="1" t="s">
        <v>79</v>
      </c>
      <c r="K3272" s="1" t="s">
        <v>87</v>
      </c>
      <c r="L3272" s="1" t="s">
        <v>90</v>
      </c>
      <c r="M3272" s="20">
        <v>42881</v>
      </c>
      <c r="N3272" s="21">
        <f>E3272-G3272</f>
        <v>319.67</v>
      </c>
      <c r="O3272" s="19">
        <f>M3272-B3272</f>
        <v>2</v>
      </c>
    </row>
    <row r="3273" spans="1:15">
      <c r="A3273" s="1">
        <v>25824</v>
      </c>
      <c r="B3273" s="20">
        <v>42616</v>
      </c>
      <c r="C3273" s="1" t="s">
        <v>92</v>
      </c>
      <c r="D3273" s="1">
        <v>39</v>
      </c>
      <c r="E3273" s="1">
        <v>16415.36</v>
      </c>
      <c r="F3273" s="1" t="s">
        <v>77</v>
      </c>
      <c r="G3273" s="1">
        <v>91.6</v>
      </c>
      <c r="H3273" s="1" t="s">
        <v>88</v>
      </c>
      <c r="I3273" s="1" t="s">
        <v>53</v>
      </c>
      <c r="J3273" s="1" t="s">
        <v>79</v>
      </c>
      <c r="K3273" s="1" t="s">
        <v>114</v>
      </c>
      <c r="L3273" s="1" t="s">
        <v>115</v>
      </c>
      <c r="M3273" s="20">
        <v>42617</v>
      </c>
      <c r="N3273" s="21">
        <f>E3273-G3273</f>
        <v>16323.76</v>
      </c>
      <c r="O3273" s="19">
        <f>M3273-B3273</f>
        <v>1</v>
      </c>
    </row>
    <row r="3274" spans="1:15">
      <c r="A3274" s="1">
        <v>14535</v>
      </c>
      <c r="B3274" s="20">
        <v>43008</v>
      </c>
      <c r="C3274" s="1" t="s">
        <v>61</v>
      </c>
      <c r="D3274" s="1">
        <v>22</v>
      </c>
      <c r="E3274" s="1">
        <v>263.18</v>
      </c>
      <c r="F3274" s="1" t="s">
        <v>51</v>
      </c>
      <c r="G3274" s="1">
        <v>5.4</v>
      </c>
      <c r="H3274" s="1" t="s">
        <v>73</v>
      </c>
      <c r="I3274" s="1" t="s">
        <v>63</v>
      </c>
      <c r="J3274" s="1" t="s">
        <v>54</v>
      </c>
      <c r="K3274" s="1" t="s">
        <v>82</v>
      </c>
      <c r="L3274" s="1" t="s">
        <v>56</v>
      </c>
      <c r="M3274" s="20">
        <v>43009</v>
      </c>
      <c r="N3274" s="21">
        <f>E3274-G3274</f>
        <v>257.78000000000003</v>
      </c>
      <c r="O3274" s="19">
        <f>M3274-B3274</f>
        <v>1</v>
      </c>
    </row>
    <row r="3275" spans="1:15">
      <c r="A3275" s="1">
        <v>6500</v>
      </c>
      <c r="B3275" s="20">
        <v>43750</v>
      </c>
      <c r="C3275" s="1" t="s">
        <v>50</v>
      </c>
      <c r="D3275" s="1">
        <v>20</v>
      </c>
      <c r="E3275" s="1">
        <v>40.97</v>
      </c>
      <c r="F3275" s="1" t="s">
        <v>51</v>
      </c>
      <c r="G3275" s="1">
        <v>1.7</v>
      </c>
      <c r="H3275" s="1" t="s">
        <v>88</v>
      </c>
      <c r="I3275" s="1" t="s">
        <v>70</v>
      </c>
      <c r="J3275" s="1" t="s">
        <v>54</v>
      </c>
      <c r="K3275" s="1" t="s">
        <v>100</v>
      </c>
      <c r="L3275" s="1" t="s">
        <v>76</v>
      </c>
      <c r="M3275" s="20">
        <v>43751</v>
      </c>
      <c r="N3275" s="21">
        <f>E3275-G3275</f>
        <v>39.269999999999996</v>
      </c>
      <c r="O3275" s="19">
        <f>M3275-B3275</f>
        <v>1</v>
      </c>
    </row>
    <row r="3276" spans="1:15">
      <c r="A3276" s="1">
        <v>27810</v>
      </c>
      <c r="B3276" s="20">
        <v>42762</v>
      </c>
      <c r="C3276" s="1" t="s">
        <v>57</v>
      </c>
      <c r="D3276" s="1">
        <v>32</v>
      </c>
      <c r="E3276" s="1">
        <v>231.67</v>
      </c>
      <c r="F3276" s="1" t="s">
        <v>69</v>
      </c>
      <c r="G3276" s="1">
        <v>0.5</v>
      </c>
      <c r="H3276" s="1" t="s">
        <v>91</v>
      </c>
      <c r="I3276" s="1" t="s">
        <v>63</v>
      </c>
      <c r="J3276" s="1" t="s">
        <v>54</v>
      </c>
      <c r="K3276" s="1" t="s">
        <v>58</v>
      </c>
      <c r="L3276" s="1" t="s">
        <v>56</v>
      </c>
      <c r="M3276" s="20">
        <v>42764</v>
      </c>
      <c r="N3276" s="21">
        <f>E3276-G3276</f>
        <v>231.17</v>
      </c>
      <c r="O3276" s="19">
        <f>M3276-B3276</f>
        <v>2</v>
      </c>
    </row>
    <row r="3277" spans="1:15">
      <c r="A3277" s="1">
        <v>9861</v>
      </c>
      <c r="B3277" s="20">
        <v>43766</v>
      </c>
      <c r="C3277" s="1" t="s">
        <v>85</v>
      </c>
      <c r="D3277" s="1">
        <v>47</v>
      </c>
      <c r="E3277" s="1">
        <v>756.15</v>
      </c>
      <c r="F3277" s="1" t="s">
        <v>51</v>
      </c>
      <c r="G3277" s="1">
        <v>5.8</v>
      </c>
      <c r="H3277" s="1" t="s">
        <v>86</v>
      </c>
      <c r="I3277" s="1" t="s">
        <v>53</v>
      </c>
      <c r="J3277" s="1" t="s">
        <v>54</v>
      </c>
      <c r="K3277" s="1" t="s">
        <v>100</v>
      </c>
      <c r="L3277" s="1" t="s">
        <v>90</v>
      </c>
      <c r="M3277" s="20">
        <v>43770</v>
      </c>
      <c r="N3277" s="21">
        <f>E3277-G3277</f>
        <v>750.35</v>
      </c>
      <c r="O3277" s="19">
        <f>M3277-B3277</f>
        <v>4</v>
      </c>
    </row>
    <row r="3278" spans="1:15">
      <c r="A3278" s="1">
        <v>8353</v>
      </c>
      <c r="B3278" s="20">
        <v>42504</v>
      </c>
      <c r="C3278" s="1" t="s">
        <v>92</v>
      </c>
      <c r="D3278" s="1">
        <v>34</v>
      </c>
      <c r="E3278" s="1">
        <v>306.98</v>
      </c>
      <c r="F3278" s="1" t="s">
        <v>51</v>
      </c>
      <c r="G3278" s="1">
        <v>2.5</v>
      </c>
      <c r="H3278" s="1" t="s">
        <v>88</v>
      </c>
      <c r="I3278" s="1" t="s">
        <v>63</v>
      </c>
      <c r="J3278" s="1" t="s">
        <v>64</v>
      </c>
      <c r="K3278" s="1" t="s">
        <v>71</v>
      </c>
      <c r="L3278" s="1" t="s">
        <v>90</v>
      </c>
      <c r="M3278" s="20">
        <v>42506</v>
      </c>
      <c r="N3278" s="21">
        <f>E3278-G3278</f>
        <v>304.48</v>
      </c>
      <c r="O3278" s="19">
        <f>M3278-B3278</f>
        <v>2</v>
      </c>
    </row>
    <row r="3279" spans="1:15">
      <c r="A3279" s="1">
        <v>9092</v>
      </c>
      <c r="B3279" s="20">
        <v>42574</v>
      </c>
      <c r="C3279" s="1" t="s">
        <v>61</v>
      </c>
      <c r="D3279" s="1">
        <v>33</v>
      </c>
      <c r="E3279" s="1">
        <v>3899.34</v>
      </c>
      <c r="F3279" s="1" t="s">
        <v>69</v>
      </c>
      <c r="G3279" s="1">
        <v>37.5</v>
      </c>
      <c r="H3279" s="1" t="s">
        <v>95</v>
      </c>
      <c r="I3279" s="1" t="s">
        <v>53</v>
      </c>
      <c r="J3279" s="1" t="s">
        <v>54</v>
      </c>
      <c r="K3279" s="1" t="s">
        <v>82</v>
      </c>
      <c r="L3279" s="1" t="s">
        <v>104</v>
      </c>
      <c r="M3279" s="20">
        <v>42575</v>
      </c>
      <c r="N3279" s="21">
        <f>E3279-G3279</f>
        <v>3861.84</v>
      </c>
      <c r="O3279" s="19">
        <f>M3279-B3279</f>
        <v>1</v>
      </c>
    </row>
    <row r="3280" spans="1:15">
      <c r="A3280" s="1">
        <v>38084</v>
      </c>
      <c r="B3280" s="20">
        <v>42448</v>
      </c>
      <c r="C3280" s="1" t="s">
        <v>61</v>
      </c>
      <c r="D3280" s="1">
        <v>11</v>
      </c>
      <c r="E3280" s="1">
        <v>107.39</v>
      </c>
      <c r="F3280" s="1" t="s">
        <v>51</v>
      </c>
      <c r="G3280" s="1">
        <v>2.2999999999999998</v>
      </c>
      <c r="H3280" s="1" t="s">
        <v>52</v>
      </c>
      <c r="I3280" s="1" t="s">
        <v>70</v>
      </c>
      <c r="J3280" s="1" t="s">
        <v>54</v>
      </c>
      <c r="K3280" s="1" t="s">
        <v>101</v>
      </c>
      <c r="L3280" s="1" t="s">
        <v>76</v>
      </c>
      <c r="M3280" s="20">
        <v>42450</v>
      </c>
      <c r="N3280" s="21">
        <f>E3280-G3280</f>
        <v>105.09</v>
      </c>
      <c r="O3280" s="19">
        <f>M3280-B3280</f>
        <v>2</v>
      </c>
    </row>
    <row r="3281" spans="1:15">
      <c r="A3281" s="1">
        <v>35522</v>
      </c>
      <c r="B3281" s="20">
        <v>43032</v>
      </c>
      <c r="C3281" s="1" t="s">
        <v>85</v>
      </c>
      <c r="D3281" s="1">
        <v>27</v>
      </c>
      <c r="E3281" s="1">
        <v>2755.2606999999998</v>
      </c>
      <c r="F3281" s="1" t="s">
        <v>51</v>
      </c>
      <c r="G3281" s="1">
        <v>21.4</v>
      </c>
      <c r="H3281" s="1" t="s">
        <v>73</v>
      </c>
      <c r="I3281" s="1" t="s">
        <v>70</v>
      </c>
      <c r="J3281" s="1" t="s">
        <v>64</v>
      </c>
      <c r="K3281" s="1" t="s">
        <v>71</v>
      </c>
      <c r="L3281" s="1" t="s">
        <v>56</v>
      </c>
      <c r="M3281" s="20">
        <v>43039</v>
      </c>
      <c r="N3281" s="21">
        <f>E3281-G3281</f>
        <v>2733.8606999999997</v>
      </c>
      <c r="O3281" s="19">
        <f>M3281-B3281</f>
        <v>7</v>
      </c>
    </row>
    <row r="3282" spans="1:15">
      <c r="A3282" s="1">
        <v>7458</v>
      </c>
      <c r="B3282" s="20">
        <v>43559</v>
      </c>
      <c r="C3282" s="1" t="s">
        <v>50</v>
      </c>
      <c r="D3282" s="1">
        <v>46</v>
      </c>
      <c r="E3282" s="1">
        <v>546.84</v>
      </c>
      <c r="F3282" s="1" t="s">
        <v>51</v>
      </c>
      <c r="G3282" s="1">
        <v>7</v>
      </c>
      <c r="H3282" s="1" t="s">
        <v>86</v>
      </c>
      <c r="I3282" s="1" t="s">
        <v>53</v>
      </c>
      <c r="J3282" s="1" t="s">
        <v>64</v>
      </c>
      <c r="K3282" s="1" t="s">
        <v>71</v>
      </c>
      <c r="L3282" s="1" t="s">
        <v>56</v>
      </c>
      <c r="M3282" s="20">
        <v>43560</v>
      </c>
      <c r="N3282" s="21">
        <f>E3282-G3282</f>
        <v>539.84</v>
      </c>
      <c r="O3282" s="19">
        <f>M3282-B3282</f>
        <v>1</v>
      </c>
    </row>
    <row r="3283" spans="1:15">
      <c r="A3283" s="1">
        <v>16804</v>
      </c>
      <c r="B3283" s="20">
        <v>43534</v>
      </c>
      <c r="C3283" s="1" t="s">
        <v>57</v>
      </c>
      <c r="D3283" s="1">
        <v>36</v>
      </c>
      <c r="E3283" s="1">
        <v>233.9</v>
      </c>
      <c r="F3283" s="1" t="s">
        <v>69</v>
      </c>
      <c r="G3283" s="1">
        <v>5.3</v>
      </c>
      <c r="H3283" s="1" t="s">
        <v>52</v>
      </c>
      <c r="I3283" s="1" t="s">
        <v>63</v>
      </c>
      <c r="J3283" s="1" t="s">
        <v>54</v>
      </c>
      <c r="K3283" s="1" t="s">
        <v>101</v>
      </c>
      <c r="L3283" s="1" t="s">
        <v>56</v>
      </c>
      <c r="M3283" s="20">
        <v>43535</v>
      </c>
      <c r="N3283" s="21">
        <f>E3283-G3283</f>
        <v>228.6</v>
      </c>
      <c r="O3283" s="19">
        <f>M3283-B3283</f>
        <v>1</v>
      </c>
    </row>
    <row r="3284" spans="1:15">
      <c r="A3284" s="1">
        <v>4676</v>
      </c>
      <c r="B3284" s="20">
        <v>43342</v>
      </c>
      <c r="C3284" s="1" t="s">
        <v>57</v>
      </c>
      <c r="D3284" s="1">
        <v>11</v>
      </c>
      <c r="E3284" s="1">
        <v>1294.7551000000001</v>
      </c>
      <c r="F3284" s="1" t="s">
        <v>51</v>
      </c>
      <c r="G3284" s="1">
        <v>8.1999999999999993</v>
      </c>
      <c r="H3284" s="1" t="s">
        <v>127</v>
      </c>
      <c r="I3284" s="1" t="s">
        <v>70</v>
      </c>
      <c r="J3284" s="1" t="s">
        <v>64</v>
      </c>
      <c r="K3284" s="1" t="s">
        <v>65</v>
      </c>
      <c r="L3284" s="1" t="s">
        <v>56</v>
      </c>
      <c r="M3284" s="20">
        <v>43343</v>
      </c>
      <c r="N3284" s="21">
        <f>E3284-G3284</f>
        <v>1286.5551</v>
      </c>
      <c r="O3284" s="19">
        <f>M3284-B3284</f>
        <v>1</v>
      </c>
    </row>
    <row r="3285" spans="1:15">
      <c r="A3285" s="1">
        <v>33696</v>
      </c>
      <c r="B3285" s="20">
        <v>42496</v>
      </c>
      <c r="C3285" s="1" t="s">
        <v>57</v>
      </c>
      <c r="D3285" s="1">
        <v>2</v>
      </c>
      <c r="E3285" s="1">
        <v>61.77</v>
      </c>
      <c r="F3285" s="1" t="s">
        <v>51</v>
      </c>
      <c r="G3285" s="1">
        <v>4.3</v>
      </c>
      <c r="H3285" s="1" t="s">
        <v>73</v>
      </c>
      <c r="I3285" s="1" t="s">
        <v>74</v>
      </c>
      <c r="J3285" s="1" t="s">
        <v>64</v>
      </c>
      <c r="K3285" s="1" t="s">
        <v>71</v>
      </c>
      <c r="L3285" s="1" t="s">
        <v>56</v>
      </c>
      <c r="M3285" s="20">
        <v>42498</v>
      </c>
      <c r="N3285" s="21">
        <f>E3285-G3285</f>
        <v>57.470000000000006</v>
      </c>
      <c r="O3285" s="19">
        <f>M3285-B3285</f>
        <v>2</v>
      </c>
    </row>
    <row r="3286" spans="1:15">
      <c r="A3286" s="1">
        <v>23207</v>
      </c>
      <c r="B3286" s="20">
        <v>43029</v>
      </c>
      <c r="C3286" s="1" t="s">
        <v>50</v>
      </c>
      <c r="D3286" s="1">
        <v>11</v>
      </c>
      <c r="E3286" s="1">
        <v>360.49</v>
      </c>
      <c r="F3286" s="1" t="s">
        <v>51</v>
      </c>
      <c r="G3286" s="1">
        <v>9.4</v>
      </c>
      <c r="H3286" s="1" t="s">
        <v>73</v>
      </c>
      <c r="I3286" s="1" t="s">
        <v>53</v>
      </c>
      <c r="J3286" s="1" t="s">
        <v>54</v>
      </c>
      <c r="K3286" s="1" t="s">
        <v>101</v>
      </c>
      <c r="L3286" s="1" t="s">
        <v>56</v>
      </c>
      <c r="M3286" s="20">
        <v>43030</v>
      </c>
      <c r="N3286" s="21">
        <f>E3286-G3286</f>
        <v>351.09000000000003</v>
      </c>
      <c r="O3286" s="19">
        <f>M3286-B3286</f>
        <v>1</v>
      </c>
    </row>
    <row r="3287" spans="1:15">
      <c r="A3287" s="1">
        <v>37765</v>
      </c>
      <c r="B3287" s="20">
        <v>43793</v>
      </c>
      <c r="C3287" s="1" t="s">
        <v>85</v>
      </c>
      <c r="D3287" s="1">
        <v>7</v>
      </c>
      <c r="E3287" s="1">
        <v>45.65</v>
      </c>
      <c r="F3287" s="1" t="s">
        <v>69</v>
      </c>
      <c r="G3287" s="1">
        <v>7.4</v>
      </c>
      <c r="H3287" s="1" t="s">
        <v>91</v>
      </c>
      <c r="I3287" s="1" t="s">
        <v>63</v>
      </c>
      <c r="J3287" s="1" t="s">
        <v>54</v>
      </c>
      <c r="K3287" s="1" t="s">
        <v>98</v>
      </c>
      <c r="L3287" s="1" t="s">
        <v>56</v>
      </c>
      <c r="M3287" s="20">
        <v>43798</v>
      </c>
      <c r="N3287" s="21">
        <f>E3287-G3287</f>
        <v>38.25</v>
      </c>
      <c r="O3287" s="19">
        <f>M3287-B3287</f>
        <v>5</v>
      </c>
    </row>
    <row r="3288" spans="1:15">
      <c r="A3288" s="1">
        <v>18340</v>
      </c>
      <c r="B3288" s="20">
        <v>43267</v>
      </c>
      <c r="C3288" s="1" t="s">
        <v>92</v>
      </c>
      <c r="D3288" s="1">
        <v>20</v>
      </c>
      <c r="E3288" s="1">
        <v>159.06</v>
      </c>
      <c r="F3288" s="1" t="s">
        <v>69</v>
      </c>
      <c r="G3288" s="1">
        <v>11.9</v>
      </c>
      <c r="H3288" s="1" t="s">
        <v>91</v>
      </c>
      <c r="I3288" s="1" t="s">
        <v>63</v>
      </c>
      <c r="J3288" s="1" t="s">
        <v>54</v>
      </c>
      <c r="K3288" s="1" t="s">
        <v>101</v>
      </c>
      <c r="L3288" s="1" t="s">
        <v>56</v>
      </c>
      <c r="M3288" s="20">
        <v>43268</v>
      </c>
      <c r="N3288" s="21">
        <f>E3288-G3288</f>
        <v>147.16</v>
      </c>
      <c r="O3288" s="19">
        <f>M3288-B3288</f>
        <v>1</v>
      </c>
    </row>
    <row r="3289" spans="1:15">
      <c r="A3289" s="1">
        <v>3461</v>
      </c>
      <c r="B3289" s="20">
        <v>42764</v>
      </c>
      <c r="C3289" s="1" t="s">
        <v>50</v>
      </c>
      <c r="D3289" s="1">
        <v>35</v>
      </c>
      <c r="E3289" s="1">
        <v>3430.84</v>
      </c>
      <c r="F3289" s="1" t="s">
        <v>51</v>
      </c>
      <c r="G3289" s="1">
        <v>2.7</v>
      </c>
      <c r="H3289" s="1" t="s">
        <v>91</v>
      </c>
      <c r="I3289" s="1" t="s">
        <v>70</v>
      </c>
      <c r="J3289" s="1" t="s">
        <v>64</v>
      </c>
      <c r="K3289" s="1" t="s">
        <v>65</v>
      </c>
      <c r="L3289" s="1" t="s">
        <v>56</v>
      </c>
      <c r="M3289" s="20">
        <v>42766</v>
      </c>
      <c r="N3289" s="21">
        <f>E3289-G3289</f>
        <v>3428.1400000000003</v>
      </c>
      <c r="O3289" s="19">
        <f>M3289-B3289</f>
        <v>2</v>
      </c>
    </row>
    <row r="3290" spans="1:15">
      <c r="A3290" s="1">
        <v>56387</v>
      </c>
      <c r="B3290" s="20">
        <v>43239</v>
      </c>
      <c r="C3290" s="1" t="s">
        <v>92</v>
      </c>
      <c r="D3290" s="1">
        <v>32</v>
      </c>
      <c r="E3290" s="1">
        <v>137.11000000000001</v>
      </c>
      <c r="F3290" s="1" t="s">
        <v>69</v>
      </c>
      <c r="G3290" s="1">
        <v>7.5</v>
      </c>
      <c r="H3290" s="1" t="s">
        <v>91</v>
      </c>
      <c r="I3290" s="1" t="s">
        <v>74</v>
      </c>
      <c r="J3290" s="1" t="s">
        <v>54</v>
      </c>
      <c r="K3290" s="1" t="s">
        <v>55</v>
      </c>
      <c r="L3290" s="1" t="s">
        <v>56</v>
      </c>
      <c r="M3290" s="20">
        <v>43241</v>
      </c>
      <c r="N3290" s="21">
        <f>E3290-G3290</f>
        <v>129.61000000000001</v>
      </c>
      <c r="O3290" s="19">
        <f>M3290-B3290</f>
        <v>2</v>
      </c>
    </row>
    <row r="3291" spans="1:15">
      <c r="A3291" s="1">
        <v>43110</v>
      </c>
      <c r="B3291" s="20">
        <v>43136</v>
      </c>
      <c r="C3291" s="1" t="s">
        <v>57</v>
      </c>
      <c r="D3291" s="1">
        <v>3</v>
      </c>
      <c r="E3291" s="1">
        <v>22.48</v>
      </c>
      <c r="F3291" s="1" t="s">
        <v>51</v>
      </c>
      <c r="G3291" s="1">
        <v>5.4</v>
      </c>
      <c r="H3291" s="1" t="s">
        <v>91</v>
      </c>
      <c r="I3291" s="1" t="s">
        <v>53</v>
      </c>
      <c r="J3291" s="1" t="s">
        <v>54</v>
      </c>
      <c r="K3291" s="1" t="s">
        <v>101</v>
      </c>
      <c r="L3291" s="1" t="s">
        <v>56</v>
      </c>
      <c r="M3291" s="20">
        <v>43136</v>
      </c>
      <c r="N3291" s="21">
        <f>E3291-G3291</f>
        <v>17.079999999999998</v>
      </c>
      <c r="O3291" s="19">
        <f>M3291-B3291</f>
        <v>0</v>
      </c>
    </row>
    <row r="3292" spans="1:15">
      <c r="A3292" s="1">
        <v>59492</v>
      </c>
      <c r="B3292" s="20">
        <v>43769</v>
      </c>
      <c r="C3292" s="1" t="s">
        <v>61</v>
      </c>
      <c r="D3292" s="1">
        <v>25</v>
      </c>
      <c r="E3292" s="1">
        <v>182.33</v>
      </c>
      <c r="F3292" s="1" t="s">
        <v>51</v>
      </c>
      <c r="G3292" s="1">
        <v>10.8</v>
      </c>
      <c r="H3292" s="1" t="s">
        <v>99</v>
      </c>
      <c r="I3292" s="1" t="s">
        <v>70</v>
      </c>
      <c r="J3292" s="1" t="s">
        <v>54</v>
      </c>
      <c r="K3292" s="1" t="s">
        <v>101</v>
      </c>
      <c r="L3292" s="1" t="s">
        <v>56</v>
      </c>
      <c r="M3292" s="20">
        <v>43770</v>
      </c>
      <c r="N3292" s="21">
        <f>E3292-G3292</f>
        <v>171.53</v>
      </c>
      <c r="O3292" s="19">
        <f>M3292-B3292</f>
        <v>1</v>
      </c>
    </row>
    <row r="3293" spans="1:15">
      <c r="A3293" s="1">
        <v>3014</v>
      </c>
      <c r="B3293" s="20">
        <v>43767</v>
      </c>
      <c r="C3293" s="1" t="s">
        <v>61</v>
      </c>
      <c r="D3293" s="1">
        <v>13</v>
      </c>
      <c r="E3293" s="1">
        <v>4282.29</v>
      </c>
      <c r="F3293" s="1" t="s">
        <v>51</v>
      </c>
      <c r="G3293" s="1">
        <v>21.4</v>
      </c>
      <c r="H3293" s="1" t="s">
        <v>78</v>
      </c>
      <c r="I3293" s="1" t="s">
        <v>63</v>
      </c>
      <c r="J3293" s="1" t="s">
        <v>54</v>
      </c>
      <c r="K3293" s="1" t="s">
        <v>55</v>
      </c>
      <c r="L3293" s="1" t="s">
        <v>56</v>
      </c>
      <c r="M3293" s="20">
        <v>43769</v>
      </c>
      <c r="N3293" s="21">
        <f>E3293-G3293</f>
        <v>4260.8900000000003</v>
      </c>
      <c r="O3293" s="19">
        <f>M3293-B3293</f>
        <v>2</v>
      </c>
    </row>
    <row r="3294" spans="1:15">
      <c r="A3294" s="1">
        <v>965</v>
      </c>
      <c r="B3294" s="20">
        <v>43233</v>
      </c>
      <c r="C3294" s="1" t="s">
        <v>85</v>
      </c>
      <c r="D3294" s="1">
        <v>42</v>
      </c>
      <c r="E3294" s="1">
        <v>12016.37</v>
      </c>
      <c r="F3294" s="1" t="s">
        <v>77</v>
      </c>
      <c r="G3294" s="1">
        <v>38.200000000000003</v>
      </c>
      <c r="H3294" s="1" t="s">
        <v>52</v>
      </c>
      <c r="I3294" s="1" t="s">
        <v>53</v>
      </c>
      <c r="J3294" s="1" t="s">
        <v>79</v>
      </c>
      <c r="K3294" s="1" t="s">
        <v>114</v>
      </c>
      <c r="L3294" s="1" t="s">
        <v>115</v>
      </c>
      <c r="M3294" s="20">
        <v>43240</v>
      </c>
      <c r="N3294" s="21">
        <f>E3294-G3294</f>
        <v>11978.17</v>
      </c>
      <c r="O3294" s="19">
        <f>M3294-B3294</f>
        <v>7</v>
      </c>
    </row>
    <row r="3295" spans="1:15">
      <c r="A3295" s="1">
        <v>16545</v>
      </c>
      <c r="B3295" s="20">
        <v>42863</v>
      </c>
      <c r="C3295" s="1" t="s">
        <v>61</v>
      </c>
      <c r="D3295" s="1">
        <v>1</v>
      </c>
      <c r="E3295" s="1">
        <v>5.34</v>
      </c>
      <c r="F3295" s="1" t="s">
        <v>51</v>
      </c>
      <c r="G3295" s="1">
        <v>1.4</v>
      </c>
      <c r="H3295" s="1" t="s">
        <v>62</v>
      </c>
      <c r="I3295" s="1" t="s">
        <v>74</v>
      </c>
      <c r="J3295" s="1" t="s">
        <v>54</v>
      </c>
      <c r="K3295" s="1" t="s">
        <v>75</v>
      </c>
      <c r="L3295" s="1" t="s">
        <v>76</v>
      </c>
      <c r="M3295" s="20">
        <v>42865</v>
      </c>
      <c r="N3295" s="21">
        <f>E3295-G3295</f>
        <v>3.94</v>
      </c>
      <c r="O3295" s="19">
        <f>M3295-B3295</f>
        <v>2</v>
      </c>
    </row>
    <row r="3296" spans="1:15">
      <c r="A3296" s="1">
        <v>50721</v>
      </c>
      <c r="B3296" s="20">
        <v>43522</v>
      </c>
      <c r="C3296" s="1" t="s">
        <v>57</v>
      </c>
      <c r="D3296" s="1">
        <v>33</v>
      </c>
      <c r="E3296" s="1">
        <v>10441.81</v>
      </c>
      <c r="F3296" s="1" t="s">
        <v>51</v>
      </c>
      <c r="G3296" s="1">
        <v>21.4</v>
      </c>
      <c r="H3296" s="1" t="s">
        <v>52</v>
      </c>
      <c r="I3296" s="1" t="s">
        <v>70</v>
      </c>
      <c r="J3296" s="1" t="s">
        <v>54</v>
      </c>
      <c r="K3296" s="1" t="s">
        <v>55</v>
      </c>
      <c r="L3296" s="1" t="s">
        <v>56</v>
      </c>
      <c r="M3296" s="20">
        <v>43524</v>
      </c>
      <c r="N3296" s="21">
        <f>E3296-G3296</f>
        <v>10420.41</v>
      </c>
      <c r="O3296" s="19">
        <f>M3296-B3296</f>
        <v>2</v>
      </c>
    </row>
    <row r="3297" spans="1:15">
      <c r="A3297" s="1">
        <v>50081</v>
      </c>
      <c r="B3297" s="20">
        <v>42676</v>
      </c>
      <c r="C3297" s="1" t="s">
        <v>61</v>
      </c>
      <c r="D3297" s="1">
        <v>7</v>
      </c>
      <c r="E3297" s="1">
        <v>576.21</v>
      </c>
      <c r="F3297" s="1" t="s">
        <v>77</v>
      </c>
      <c r="G3297" s="1">
        <v>28.6</v>
      </c>
      <c r="H3297" s="1" t="s">
        <v>99</v>
      </c>
      <c r="I3297" s="1" t="s">
        <v>53</v>
      </c>
      <c r="J3297" s="1" t="s">
        <v>79</v>
      </c>
      <c r="K3297" s="1" t="s">
        <v>128</v>
      </c>
      <c r="L3297" s="1" t="s">
        <v>115</v>
      </c>
      <c r="M3297" s="20">
        <v>42677</v>
      </c>
      <c r="N3297" s="21">
        <f>E3297-G3297</f>
        <v>547.61</v>
      </c>
      <c r="O3297" s="19">
        <f>M3297-B3297</f>
        <v>1</v>
      </c>
    </row>
    <row r="3298" spans="1:15">
      <c r="A3298" s="1">
        <v>27047</v>
      </c>
      <c r="B3298" s="20">
        <v>43060</v>
      </c>
      <c r="C3298" s="1" t="s">
        <v>57</v>
      </c>
      <c r="D3298" s="1">
        <v>25</v>
      </c>
      <c r="E3298" s="1">
        <v>15237.61</v>
      </c>
      <c r="F3298" s="1" t="s">
        <v>51</v>
      </c>
      <c r="G3298" s="1">
        <v>26.2</v>
      </c>
      <c r="H3298" s="1" t="s">
        <v>52</v>
      </c>
      <c r="I3298" s="1" t="s">
        <v>63</v>
      </c>
      <c r="J3298" s="1" t="s">
        <v>64</v>
      </c>
      <c r="K3298" s="1" t="s">
        <v>96</v>
      </c>
      <c r="L3298" s="1" t="s">
        <v>104</v>
      </c>
      <c r="M3298" s="20">
        <v>43061</v>
      </c>
      <c r="N3298" s="21">
        <f>E3298-G3298</f>
        <v>15211.41</v>
      </c>
      <c r="O3298" s="19">
        <f>M3298-B3298</f>
        <v>1</v>
      </c>
    </row>
    <row r="3299" spans="1:15">
      <c r="A3299" s="1">
        <v>57699</v>
      </c>
      <c r="B3299" s="20">
        <v>43779</v>
      </c>
      <c r="C3299" s="1" t="s">
        <v>85</v>
      </c>
      <c r="D3299" s="1">
        <v>20</v>
      </c>
      <c r="E3299" s="1">
        <v>47.02</v>
      </c>
      <c r="F3299" s="1" t="s">
        <v>51</v>
      </c>
      <c r="G3299" s="1">
        <v>5.7</v>
      </c>
      <c r="H3299" s="1" t="s">
        <v>52</v>
      </c>
      <c r="I3299" s="1" t="s">
        <v>53</v>
      </c>
      <c r="J3299" s="1" t="s">
        <v>79</v>
      </c>
      <c r="K3299" s="1" t="s">
        <v>87</v>
      </c>
      <c r="L3299" s="1" t="s">
        <v>56</v>
      </c>
      <c r="M3299" s="20">
        <v>43781</v>
      </c>
      <c r="N3299" s="21">
        <f>E3299-G3299</f>
        <v>41.32</v>
      </c>
      <c r="O3299" s="19">
        <f>M3299-B3299</f>
        <v>2</v>
      </c>
    </row>
    <row r="3300" spans="1:15">
      <c r="A3300" s="1">
        <v>6311</v>
      </c>
      <c r="B3300" s="20">
        <v>42775</v>
      </c>
      <c r="C3300" s="1" t="s">
        <v>92</v>
      </c>
      <c r="D3300" s="1">
        <v>18</v>
      </c>
      <c r="E3300" s="1">
        <v>1388.27</v>
      </c>
      <c r="F3300" s="1" t="s">
        <v>51</v>
      </c>
      <c r="G3300" s="1">
        <v>11.5</v>
      </c>
      <c r="H3300" s="1" t="s">
        <v>52</v>
      </c>
      <c r="I3300" s="1" t="s">
        <v>53</v>
      </c>
      <c r="J3300" s="1" t="s">
        <v>64</v>
      </c>
      <c r="K3300" s="1" t="s">
        <v>65</v>
      </c>
      <c r="L3300" s="1" t="s">
        <v>56</v>
      </c>
      <c r="M3300" s="20">
        <v>42778</v>
      </c>
      <c r="N3300" s="21">
        <f>E3300-G3300</f>
        <v>1376.77</v>
      </c>
      <c r="O3300" s="19">
        <f>M3300-B3300</f>
        <v>3</v>
      </c>
    </row>
    <row r="3301" spans="1:15">
      <c r="A3301" s="1">
        <v>30211</v>
      </c>
      <c r="B3301" s="20">
        <v>42892</v>
      </c>
      <c r="C3301" s="1" t="s">
        <v>92</v>
      </c>
      <c r="D3301" s="1">
        <v>19</v>
      </c>
      <c r="E3301" s="1">
        <v>151.8972</v>
      </c>
      <c r="F3301" s="1" t="s">
        <v>51</v>
      </c>
      <c r="G3301" s="1">
        <v>1.8</v>
      </c>
      <c r="H3301" s="1" t="s">
        <v>88</v>
      </c>
      <c r="I3301" s="1" t="s">
        <v>74</v>
      </c>
      <c r="J3301" s="1" t="s">
        <v>54</v>
      </c>
      <c r="K3301" s="1" t="s">
        <v>101</v>
      </c>
      <c r="L3301" s="1" t="s">
        <v>76</v>
      </c>
      <c r="M3301" s="20">
        <v>42893</v>
      </c>
      <c r="N3301" s="21">
        <f>E3301-G3301</f>
        <v>150.09719999999999</v>
      </c>
      <c r="O3301" s="19">
        <f>M3301-B3301</f>
        <v>1</v>
      </c>
    </row>
    <row r="3302" spans="1:15">
      <c r="A3302" s="1">
        <v>38021</v>
      </c>
      <c r="B3302" s="20">
        <v>42390</v>
      </c>
      <c r="C3302" s="1" t="s">
        <v>92</v>
      </c>
      <c r="D3302" s="1">
        <v>36</v>
      </c>
      <c r="E3302" s="1">
        <v>185.34540000000001</v>
      </c>
      <c r="F3302" s="1" t="s">
        <v>51</v>
      </c>
      <c r="G3302" s="1">
        <v>0.5</v>
      </c>
      <c r="H3302" s="1" t="s">
        <v>52</v>
      </c>
      <c r="I3302" s="1" t="s">
        <v>53</v>
      </c>
      <c r="J3302" s="1" t="s">
        <v>54</v>
      </c>
      <c r="K3302" s="1" t="s">
        <v>58</v>
      </c>
      <c r="L3302" s="1" t="s">
        <v>56</v>
      </c>
      <c r="M3302" s="20">
        <v>42391</v>
      </c>
      <c r="N3302" s="21">
        <f>E3302-G3302</f>
        <v>184.84540000000001</v>
      </c>
      <c r="O3302" s="19">
        <f>M3302-B3302</f>
        <v>1</v>
      </c>
    </row>
    <row r="3303" spans="1:15">
      <c r="A3303" s="1">
        <v>32641</v>
      </c>
      <c r="B3303" s="20">
        <v>42814</v>
      </c>
      <c r="C3303" s="1" t="s">
        <v>57</v>
      </c>
      <c r="D3303" s="1">
        <v>18</v>
      </c>
      <c r="E3303" s="1">
        <v>179.26</v>
      </c>
      <c r="F3303" s="1" t="s">
        <v>51</v>
      </c>
      <c r="G3303" s="1">
        <v>6</v>
      </c>
      <c r="H3303" s="1" t="s">
        <v>73</v>
      </c>
      <c r="I3303" s="1" t="s">
        <v>70</v>
      </c>
      <c r="J3303" s="1" t="s">
        <v>54</v>
      </c>
      <c r="K3303" s="1" t="s">
        <v>55</v>
      </c>
      <c r="L3303" s="1" t="s">
        <v>56</v>
      </c>
      <c r="M3303" s="20">
        <v>42815</v>
      </c>
      <c r="N3303" s="21">
        <f>E3303-G3303</f>
        <v>173.26</v>
      </c>
      <c r="O3303" s="19">
        <f>M3303-B3303</f>
        <v>1</v>
      </c>
    </row>
    <row r="3304" spans="1:15">
      <c r="A3304" s="1">
        <v>19686</v>
      </c>
      <c r="B3304" s="20">
        <v>42961</v>
      </c>
      <c r="C3304" s="1" t="s">
        <v>92</v>
      </c>
      <c r="D3304" s="1">
        <v>2</v>
      </c>
      <c r="E3304" s="1">
        <v>45.27</v>
      </c>
      <c r="F3304" s="1" t="s">
        <v>51</v>
      </c>
      <c r="G3304" s="1">
        <v>9.1</v>
      </c>
      <c r="H3304" s="1" t="s">
        <v>62</v>
      </c>
      <c r="I3304" s="1" t="s">
        <v>53</v>
      </c>
      <c r="J3304" s="1" t="s">
        <v>64</v>
      </c>
      <c r="K3304" s="1" t="s">
        <v>97</v>
      </c>
      <c r="L3304" s="1" t="s">
        <v>66</v>
      </c>
      <c r="M3304" s="20">
        <v>42961</v>
      </c>
      <c r="N3304" s="21">
        <f>E3304-G3304</f>
        <v>36.17</v>
      </c>
      <c r="O3304" s="19">
        <f>M3304-B3304</f>
        <v>0</v>
      </c>
    </row>
    <row r="3305" spans="1:15">
      <c r="A3305" s="1">
        <v>21703</v>
      </c>
      <c r="B3305" s="20">
        <v>42430</v>
      </c>
      <c r="C3305" s="1" t="s">
        <v>61</v>
      </c>
      <c r="D3305" s="1">
        <v>3</v>
      </c>
      <c r="E3305" s="1">
        <v>12.85</v>
      </c>
      <c r="F3305" s="1" t="s">
        <v>51</v>
      </c>
      <c r="G3305" s="1">
        <v>0.5</v>
      </c>
      <c r="H3305" s="1" t="s">
        <v>93</v>
      </c>
      <c r="I3305" s="1" t="s">
        <v>74</v>
      </c>
      <c r="J3305" s="1" t="s">
        <v>54</v>
      </c>
      <c r="K3305" s="1" t="s">
        <v>58</v>
      </c>
      <c r="L3305" s="1" t="s">
        <v>56</v>
      </c>
      <c r="M3305" s="20">
        <v>42432</v>
      </c>
      <c r="N3305" s="21">
        <f>E3305-G3305</f>
        <v>12.35</v>
      </c>
      <c r="O3305" s="19">
        <f>M3305-B3305</f>
        <v>2</v>
      </c>
    </row>
    <row r="3306" spans="1:15">
      <c r="A3306" s="1">
        <v>44871</v>
      </c>
      <c r="B3306" s="20">
        <v>43222</v>
      </c>
      <c r="C3306" s="1" t="s">
        <v>50</v>
      </c>
      <c r="D3306" s="1">
        <v>27</v>
      </c>
      <c r="E3306" s="1">
        <v>101.07</v>
      </c>
      <c r="F3306" s="1" t="s">
        <v>51</v>
      </c>
      <c r="G3306" s="1">
        <v>4.5</v>
      </c>
      <c r="H3306" s="1" t="s">
        <v>99</v>
      </c>
      <c r="I3306" s="1" t="s">
        <v>70</v>
      </c>
      <c r="J3306" s="1" t="s">
        <v>54</v>
      </c>
      <c r="K3306" s="1" t="s">
        <v>100</v>
      </c>
      <c r="L3306" s="1" t="s">
        <v>76</v>
      </c>
      <c r="M3306" s="20">
        <v>43224</v>
      </c>
      <c r="N3306" s="21">
        <f>E3306-G3306</f>
        <v>96.57</v>
      </c>
      <c r="O3306" s="19">
        <f>M3306-B3306</f>
        <v>2</v>
      </c>
    </row>
    <row r="3307" spans="1:15">
      <c r="A3307" s="1">
        <v>48931</v>
      </c>
      <c r="B3307" s="20">
        <v>42537</v>
      </c>
      <c r="C3307" s="1" t="s">
        <v>85</v>
      </c>
      <c r="D3307" s="1">
        <v>8</v>
      </c>
      <c r="E3307" s="1">
        <v>272.12</v>
      </c>
      <c r="F3307" s="1" t="s">
        <v>51</v>
      </c>
      <c r="G3307" s="1">
        <v>7</v>
      </c>
      <c r="H3307" s="1" t="s">
        <v>99</v>
      </c>
      <c r="I3307" s="1" t="s">
        <v>53</v>
      </c>
      <c r="J3307" s="1" t="s">
        <v>64</v>
      </c>
      <c r="K3307" s="1" t="s">
        <v>71</v>
      </c>
      <c r="L3307" s="1" t="s">
        <v>56</v>
      </c>
      <c r="M3307" s="20">
        <v>42539</v>
      </c>
      <c r="N3307" s="21">
        <f>E3307-G3307</f>
        <v>265.12</v>
      </c>
      <c r="O3307" s="19">
        <f>M3307-B3307</f>
        <v>2</v>
      </c>
    </row>
    <row r="3308" spans="1:15">
      <c r="A3308" s="1">
        <v>56224</v>
      </c>
      <c r="B3308" s="20">
        <v>43763</v>
      </c>
      <c r="C3308" s="1" t="s">
        <v>92</v>
      </c>
      <c r="D3308" s="1">
        <v>9</v>
      </c>
      <c r="E3308" s="1">
        <v>965.17</v>
      </c>
      <c r="F3308" s="1" t="s">
        <v>77</v>
      </c>
      <c r="G3308" s="1">
        <v>55.6</v>
      </c>
      <c r="H3308" s="1" t="s">
        <v>73</v>
      </c>
      <c r="I3308" s="1" t="s">
        <v>70</v>
      </c>
      <c r="J3308" s="1" t="s">
        <v>79</v>
      </c>
      <c r="K3308" s="1" t="s">
        <v>114</v>
      </c>
      <c r="L3308" s="1" t="s">
        <v>115</v>
      </c>
      <c r="M3308" s="20">
        <v>43764</v>
      </c>
      <c r="N3308" s="21">
        <f>E3308-G3308</f>
        <v>909.56999999999994</v>
      </c>
      <c r="O3308" s="19">
        <f>M3308-B3308</f>
        <v>1</v>
      </c>
    </row>
    <row r="3309" spans="1:15">
      <c r="A3309" s="1">
        <v>17831</v>
      </c>
      <c r="B3309" s="20">
        <v>43763</v>
      </c>
      <c r="C3309" s="1" t="s">
        <v>50</v>
      </c>
      <c r="D3309" s="1">
        <v>34</v>
      </c>
      <c r="E3309" s="1">
        <v>256.05</v>
      </c>
      <c r="F3309" s="1" t="s">
        <v>51</v>
      </c>
      <c r="G3309" s="1">
        <v>3</v>
      </c>
      <c r="H3309" s="1" t="s">
        <v>73</v>
      </c>
      <c r="I3309" s="1" t="s">
        <v>53</v>
      </c>
      <c r="J3309" s="1" t="s">
        <v>79</v>
      </c>
      <c r="K3309" s="1" t="s">
        <v>87</v>
      </c>
      <c r="L3309" s="1" t="s">
        <v>90</v>
      </c>
      <c r="M3309" s="20">
        <v>43764</v>
      </c>
      <c r="N3309" s="21">
        <f>E3309-G3309</f>
        <v>253.05</v>
      </c>
      <c r="O3309" s="19">
        <f>M3309-B3309</f>
        <v>1</v>
      </c>
    </row>
    <row r="3310" spans="1:15">
      <c r="A3310" s="1">
        <v>20545</v>
      </c>
      <c r="B3310" s="20">
        <v>43016</v>
      </c>
      <c r="C3310" s="1" t="s">
        <v>61</v>
      </c>
      <c r="D3310" s="1">
        <v>1</v>
      </c>
      <c r="E3310" s="1">
        <v>387.28</v>
      </c>
      <c r="F3310" s="1" t="s">
        <v>77</v>
      </c>
      <c r="G3310" s="1">
        <v>74.400000000000006</v>
      </c>
      <c r="H3310" s="1" t="s">
        <v>52</v>
      </c>
      <c r="I3310" s="1" t="s">
        <v>74</v>
      </c>
      <c r="J3310" s="1" t="s">
        <v>79</v>
      </c>
      <c r="K3310" s="1" t="s">
        <v>80</v>
      </c>
      <c r="L3310" s="1" t="s">
        <v>81</v>
      </c>
      <c r="M3310" s="20">
        <v>43017</v>
      </c>
      <c r="N3310" s="21">
        <f>E3310-G3310</f>
        <v>312.88</v>
      </c>
      <c r="O3310" s="19">
        <f>M3310-B3310</f>
        <v>1</v>
      </c>
    </row>
    <row r="3311" spans="1:15">
      <c r="A3311" s="1">
        <v>32871</v>
      </c>
      <c r="B3311" s="20">
        <v>43764</v>
      </c>
      <c r="C3311" s="1" t="s">
        <v>57</v>
      </c>
      <c r="D3311" s="1">
        <v>42</v>
      </c>
      <c r="E3311" s="1">
        <v>1005.55</v>
      </c>
      <c r="F3311" s="1" t="s">
        <v>69</v>
      </c>
      <c r="G3311" s="1">
        <v>4.3</v>
      </c>
      <c r="H3311" s="1" t="s">
        <v>73</v>
      </c>
      <c r="I3311" s="1" t="s">
        <v>74</v>
      </c>
      <c r="J3311" s="1" t="s">
        <v>64</v>
      </c>
      <c r="K3311" s="1" t="s">
        <v>71</v>
      </c>
      <c r="L3311" s="1" t="s">
        <v>56</v>
      </c>
      <c r="M3311" s="20">
        <v>43767</v>
      </c>
      <c r="N3311" s="21">
        <f>E3311-G3311</f>
        <v>1001.25</v>
      </c>
      <c r="O3311" s="19">
        <f>M3311-B3311</f>
        <v>3</v>
      </c>
    </row>
    <row r="3312" spans="1:15">
      <c r="A3312" s="1">
        <v>23205</v>
      </c>
      <c r="B3312" s="20">
        <v>42513</v>
      </c>
      <c r="C3312" s="1" t="s">
        <v>57</v>
      </c>
      <c r="D3312" s="1">
        <v>8</v>
      </c>
      <c r="E3312" s="1">
        <v>341.99</v>
      </c>
      <c r="F3312" s="1" t="s">
        <v>69</v>
      </c>
      <c r="G3312" s="1">
        <v>7.7</v>
      </c>
      <c r="H3312" s="1" t="s">
        <v>52</v>
      </c>
      <c r="I3312" s="1" t="s">
        <v>63</v>
      </c>
      <c r="J3312" s="1" t="s">
        <v>54</v>
      </c>
      <c r="K3312" s="1" t="s">
        <v>98</v>
      </c>
      <c r="L3312" s="1" t="s">
        <v>56</v>
      </c>
      <c r="M3312" s="20">
        <v>42514</v>
      </c>
      <c r="N3312" s="21">
        <f>E3312-G3312</f>
        <v>334.29</v>
      </c>
      <c r="O3312" s="19">
        <f>M3312-B3312</f>
        <v>1</v>
      </c>
    </row>
    <row r="3313" spans="1:15">
      <c r="A3313" s="1">
        <v>31426</v>
      </c>
      <c r="B3313" s="20">
        <v>42586</v>
      </c>
      <c r="C3313" s="1" t="s">
        <v>85</v>
      </c>
      <c r="D3313" s="1">
        <v>40</v>
      </c>
      <c r="E3313" s="1">
        <v>4337.84</v>
      </c>
      <c r="F3313" s="1" t="s">
        <v>51</v>
      </c>
      <c r="G3313" s="1">
        <v>2.7</v>
      </c>
      <c r="H3313" s="1" t="s">
        <v>73</v>
      </c>
      <c r="I3313" s="1" t="s">
        <v>70</v>
      </c>
      <c r="J3313" s="1" t="s">
        <v>64</v>
      </c>
      <c r="K3313" s="1" t="s">
        <v>65</v>
      </c>
      <c r="L3313" s="1" t="s">
        <v>56</v>
      </c>
      <c r="M3313" s="20">
        <v>42590</v>
      </c>
      <c r="N3313" s="21">
        <f>E3313-G3313</f>
        <v>4335.1400000000003</v>
      </c>
      <c r="O3313" s="19">
        <f>M3313-B3313</f>
        <v>4</v>
      </c>
    </row>
    <row r="3314" spans="1:15">
      <c r="A3314" s="1">
        <v>28802</v>
      </c>
      <c r="B3314" s="20">
        <v>43042</v>
      </c>
      <c r="C3314" s="1" t="s">
        <v>57</v>
      </c>
      <c r="D3314" s="1">
        <v>22</v>
      </c>
      <c r="E3314" s="1">
        <v>4281.57</v>
      </c>
      <c r="F3314" s="1" t="s">
        <v>51</v>
      </c>
      <c r="G3314" s="1">
        <v>3.2</v>
      </c>
      <c r="H3314" s="1" t="s">
        <v>73</v>
      </c>
      <c r="I3314" s="1" t="s">
        <v>70</v>
      </c>
      <c r="J3314" s="1" t="s">
        <v>64</v>
      </c>
      <c r="K3314" s="1" t="s">
        <v>65</v>
      </c>
      <c r="L3314" s="1" t="s">
        <v>56</v>
      </c>
      <c r="M3314" s="20">
        <v>43044</v>
      </c>
      <c r="N3314" s="21">
        <f>E3314-G3314</f>
        <v>4278.37</v>
      </c>
      <c r="O3314" s="19">
        <f>M3314-B3314</f>
        <v>2</v>
      </c>
    </row>
    <row r="3315" spans="1:15">
      <c r="A3315" s="1">
        <v>41345</v>
      </c>
      <c r="B3315" s="20">
        <v>43497</v>
      </c>
      <c r="C3315" s="1" t="s">
        <v>92</v>
      </c>
      <c r="D3315" s="1">
        <v>36</v>
      </c>
      <c r="E3315" s="1">
        <v>71.06</v>
      </c>
      <c r="F3315" s="1" t="s">
        <v>51</v>
      </c>
      <c r="G3315" s="1">
        <v>0.8</v>
      </c>
      <c r="H3315" s="1" t="s">
        <v>52</v>
      </c>
      <c r="I3315" s="1" t="s">
        <v>70</v>
      </c>
      <c r="J3315" s="1" t="s">
        <v>54</v>
      </c>
      <c r="K3315" s="1" t="s">
        <v>123</v>
      </c>
      <c r="L3315" s="1" t="s">
        <v>76</v>
      </c>
      <c r="M3315" s="20">
        <v>43497</v>
      </c>
      <c r="N3315" s="21">
        <f>E3315-G3315</f>
        <v>70.260000000000005</v>
      </c>
      <c r="O3315" s="19">
        <f>M3315-B3315</f>
        <v>0</v>
      </c>
    </row>
    <row r="3316" spans="1:15">
      <c r="A3316" s="1">
        <v>3877</v>
      </c>
      <c r="B3316" s="20">
        <v>42874</v>
      </c>
      <c r="C3316" s="1" t="s">
        <v>85</v>
      </c>
      <c r="D3316" s="1">
        <v>14</v>
      </c>
      <c r="E3316" s="1">
        <v>749.49</v>
      </c>
      <c r="F3316" s="1" t="s">
        <v>69</v>
      </c>
      <c r="G3316" s="1">
        <v>7.7</v>
      </c>
      <c r="H3316" s="1" t="s">
        <v>78</v>
      </c>
      <c r="I3316" s="1" t="s">
        <v>53</v>
      </c>
      <c r="J3316" s="1" t="s">
        <v>54</v>
      </c>
      <c r="K3316" s="1" t="s">
        <v>101</v>
      </c>
      <c r="L3316" s="1" t="s">
        <v>56</v>
      </c>
      <c r="M3316" s="20">
        <v>42874</v>
      </c>
      <c r="N3316" s="21">
        <f>E3316-G3316</f>
        <v>741.79</v>
      </c>
      <c r="O3316" s="19">
        <f>M3316-B3316</f>
        <v>0</v>
      </c>
    </row>
    <row r="3317" spans="1:15">
      <c r="A3317" s="1">
        <v>25767</v>
      </c>
      <c r="B3317" s="20">
        <v>43527</v>
      </c>
      <c r="C3317" s="1" t="s">
        <v>57</v>
      </c>
      <c r="D3317" s="1">
        <v>15</v>
      </c>
      <c r="E3317" s="1">
        <v>635.29</v>
      </c>
      <c r="F3317" s="1" t="s">
        <v>51</v>
      </c>
      <c r="G3317" s="1">
        <v>14.2</v>
      </c>
      <c r="H3317" s="1" t="s">
        <v>62</v>
      </c>
      <c r="I3317" s="1" t="s">
        <v>53</v>
      </c>
      <c r="J3317" s="1" t="s">
        <v>54</v>
      </c>
      <c r="K3317" s="1" t="s">
        <v>101</v>
      </c>
      <c r="L3317" s="1" t="s">
        <v>56</v>
      </c>
      <c r="M3317" s="20">
        <v>43528</v>
      </c>
      <c r="N3317" s="21">
        <f>E3317-G3317</f>
        <v>621.08999999999992</v>
      </c>
      <c r="O3317" s="19">
        <f>M3317-B3317</f>
        <v>1</v>
      </c>
    </row>
    <row r="3318" spans="1:15">
      <c r="A3318" s="1">
        <v>58658</v>
      </c>
      <c r="B3318" s="20">
        <v>43627</v>
      </c>
      <c r="C3318" s="1" t="s">
        <v>92</v>
      </c>
      <c r="D3318" s="1">
        <v>46</v>
      </c>
      <c r="E3318" s="1">
        <v>814.06</v>
      </c>
      <c r="F3318" s="1" t="s">
        <v>51</v>
      </c>
      <c r="G3318" s="1">
        <v>1.1000000000000001</v>
      </c>
      <c r="H3318" s="1" t="s">
        <v>88</v>
      </c>
      <c r="I3318" s="1" t="s">
        <v>63</v>
      </c>
      <c r="J3318" s="1" t="s">
        <v>64</v>
      </c>
      <c r="K3318" s="1" t="s">
        <v>65</v>
      </c>
      <c r="L3318" s="1" t="s">
        <v>76</v>
      </c>
      <c r="M3318" s="20">
        <v>43629</v>
      </c>
      <c r="N3318" s="21">
        <f>E3318-G3318</f>
        <v>812.95999999999992</v>
      </c>
      <c r="O3318" s="19">
        <f>M3318-B3318</f>
        <v>2</v>
      </c>
    </row>
    <row r="3319" spans="1:15">
      <c r="A3319" s="1">
        <v>52230</v>
      </c>
      <c r="B3319" s="20">
        <v>43707</v>
      </c>
      <c r="C3319" s="1" t="s">
        <v>50</v>
      </c>
      <c r="D3319" s="1">
        <v>29</v>
      </c>
      <c r="E3319" s="1">
        <v>2889.8346000000001</v>
      </c>
      <c r="F3319" s="1" t="s">
        <v>77</v>
      </c>
      <c r="G3319" s="1">
        <v>62.3</v>
      </c>
      <c r="H3319" s="1" t="s">
        <v>88</v>
      </c>
      <c r="I3319" s="1" t="s">
        <v>63</v>
      </c>
      <c r="J3319" s="1" t="s">
        <v>79</v>
      </c>
      <c r="K3319" s="1" t="s">
        <v>80</v>
      </c>
      <c r="L3319" s="1" t="s">
        <v>81</v>
      </c>
      <c r="M3319" s="20">
        <v>43709</v>
      </c>
      <c r="N3319" s="21">
        <f>E3319-G3319</f>
        <v>2827.5346</v>
      </c>
      <c r="O3319" s="19">
        <f>M3319-B3319</f>
        <v>2</v>
      </c>
    </row>
    <row r="3320" spans="1:15">
      <c r="A3320" s="1">
        <v>44231</v>
      </c>
      <c r="B3320" s="20">
        <v>42676</v>
      </c>
      <c r="C3320" s="1" t="s">
        <v>61</v>
      </c>
      <c r="D3320" s="1">
        <v>11</v>
      </c>
      <c r="E3320" s="1">
        <v>1996.56</v>
      </c>
      <c r="F3320" s="1" t="s">
        <v>77</v>
      </c>
      <c r="G3320" s="1">
        <v>32.1</v>
      </c>
      <c r="H3320" s="1" t="s">
        <v>73</v>
      </c>
      <c r="I3320" s="1" t="s">
        <v>70</v>
      </c>
      <c r="J3320" s="1" t="s">
        <v>79</v>
      </c>
      <c r="K3320" s="1" t="s">
        <v>80</v>
      </c>
      <c r="L3320" s="1" t="s">
        <v>81</v>
      </c>
      <c r="M3320" s="20">
        <v>42678</v>
      </c>
      <c r="N3320" s="21">
        <f>E3320-G3320</f>
        <v>1964.46</v>
      </c>
      <c r="O3320" s="19">
        <f>M3320-B3320</f>
        <v>2</v>
      </c>
    </row>
    <row r="3321" spans="1:15">
      <c r="A3321" s="1">
        <v>49634</v>
      </c>
      <c r="B3321" s="20">
        <v>43547</v>
      </c>
      <c r="C3321" s="1" t="s">
        <v>61</v>
      </c>
      <c r="D3321" s="1">
        <v>3</v>
      </c>
      <c r="E3321" s="1">
        <v>92.93</v>
      </c>
      <c r="F3321" s="1" t="s">
        <v>51</v>
      </c>
      <c r="G3321" s="1">
        <v>2.1</v>
      </c>
      <c r="H3321" s="1" t="s">
        <v>86</v>
      </c>
      <c r="I3321" s="1" t="s">
        <v>63</v>
      </c>
      <c r="J3321" s="1" t="s">
        <v>64</v>
      </c>
      <c r="K3321" s="1" t="s">
        <v>71</v>
      </c>
      <c r="L3321" s="1" t="s">
        <v>90</v>
      </c>
      <c r="M3321" s="20">
        <v>43549</v>
      </c>
      <c r="N3321" s="21">
        <f>E3321-G3321</f>
        <v>90.830000000000013</v>
      </c>
      <c r="O3321" s="19">
        <f>M3321-B3321</f>
        <v>2</v>
      </c>
    </row>
    <row r="3322" spans="1:15">
      <c r="A3322" s="1">
        <v>17186</v>
      </c>
      <c r="B3322" s="20">
        <v>42395</v>
      </c>
      <c r="C3322" s="1" t="s">
        <v>92</v>
      </c>
      <c r="D3322" s="1">
        <v>11</v>
      </c>
      <c r="E3322" s="1">
        <v>71.84</v>
      </c>
      <c r="F3322" s="1" t="s">
        <v>51</v>
      </c>
      <c r="G3322" s="1">
        <v>5.7</v>
      </c>
      <c r="H3322" s="1" t="s">
        <v>52</v>
      </c>
      <c r="I3322" s="1" t="s">
        <v>63</v>
      </c>
      <c r="J3322" s="1" t="s">
        <v>54</v>
      </c>
      <c r="K3322" s="1" t="s">
        <v>101</v>
      </c>
      <c r="L3322" s="1" t="s">
        <v>56</v>
      </c>
      <c r="M3322" s="20">
        <v>42397</v>
      </c>
      <c r="N3322" s="21">
        <f>E3322-G3322</f>
        <v>66.14</v>
      </c>
      <c r="O3322" s="19">
        <f>M3322-B3322</f>
        <v>2</v>
      </c>
    </row>
    <row r="3323" spans="1:15">
      <c r="A3323" s="1">
        <v>56900</v>
      </c>
      <c r="B3323" s="20">
        <v>43429</v>
      </c>
      <c r="C3323" s="1" t="s">
        <v>61</v>
      </c>
      <c r="D3323" s="1">
        <v>16</v>
      </c>
      <c r="E3323" s="1">
        <v>58.12</v>
      </c>
      <c r="F3323" s="1" t="s">
        <v>51</v>
      </c>
      <c r="G3323" s="1">
        <v>0.7</v>
      </c>
      <c r="H3323" s="1" t="s">
        <v>86</v>
      </c>
      <c r="I3323" s="1" t="s">
        <v>74</v>
      </c>
      <c r="J3323" s="1" t="s">
        <v>54</v>
      </c>
      <c r="K3323" s="1" t="s">
        <v>123</v>
      </c>
      <c r="L3323" s="1" t="s">
        <v>76</v>
      </c>
      <c r="M3323" s="20">
        <v>43431</v>
      </c>
      <c r="N3323" s="21">
        <f>E3323-G3323</f>
        <v>57.419999999999995</v>
      </c>
      <c r="O3323" s="19">
        <f>M3323-B3323</f>
        <v>2</v>
      </c>
    </row>
    <row r="3324" spans="1:15">
      <c r="A3324" s="1">
        <v>29473</v>
      </c>
      <c r="B3324" s="20">
        <v>43510</v>
      </c>
      <c r="C3324" s="1" t="s">
        <v>92</v>
      </c>
      <c r="D3324" s="1">
        <v>31</v>
      </c>
      <c r="E3324" s="1">
        <v>220.73</v>
      </c>
      <c r="F3324" s="1" t="s">
        <v>51</v>
      </c>
      <c r="G3324" s="1">
        <v>5.4</v>
      </c>
      <c r="H3324" s="1" t="s">
        <v>86</v>
      </c>
      <c r="I3324" s="1" t="s">
        <v>63</v>
      </c>
      <c r="J3324" s="1" t="s">
        <v>64</v>
      </c>
      <c r="K3324" s="1" t="s">
        <v>65</v>
      </c>
      <c r="L3324" s="1" t="s">
        <v>66</v>
      </c>
      <c r="M3324" s="20">
        <v>43512</v>
      </c>
      <c r="N3324" s="21">
        <f>E3324-G3324</f>
        <v>215.32999999999998</v>
      </c>
      <c r="O3324" s="19">
        <f>M3324-B3324</f>
        <v>2</v>
      </c>
    </row>
    <row r="3325" spans="1:15">
      <c r="A3325" s="1">
        <v>8005</v>
      </c>
      <c r="B3325" s="20">
        <v>43560</v>
      </c>
      <c r="C3325" s="1" t="s">
        <v>50</v>
      </c>
      <c r="D3325" s="1">
        <v>24</v>
      </c>
      <c r="E3325" s="1">
        <v>845.97</v>
      </c>
      <c r="F3325" s="1" t="s">
        <v>51</v>
      </c>
      <c r="G3325" s="1">
        <v>15.8</v>
      </c>
      <c r="H3325" s="1" t="s">
        <v>88</v>
      </c>
      <c r="I3325" s="1" t="s">
        <v>74</v>
      </c>
      <c r="J3325" s="1" t="s">
        <v>54</v>
      </c>
      <c r="K3325" s="1" t="s">
        <v>55</v>
      </c>
      <c r="L3325" s="1" t="s">
        <v>56</v>
      </c>
      <c r="M3325" s="20">
        <v>43562</v>
      </c>
      <c r="N3325" s="21">
        <f>E3325-G3325</f>
        <v>830.17000000000007</v>
      </c>
      <c r="O3325" s="19">
        <f>M3325-B3325</f>
        <v>2</v>
      </c>
    </row>
    <row r="3326" spans="1:15">
      <c r="A3326" s="1">
        <v>15651</v>
      </c>
      <c r="B3326" s="20">
        <v>43742</v>
      </c>
      <c r="C3326" s="1" t="s">
        <v>50</v>
      </c>
      <c r="D3326" s="1">
        <v>8</v>
      </c>
      <c r="E3326" s="1">
        <v>1601.61</v>
      </c>
      <c r="F3326" s="1" t="s">
        <v>77</v>
      </c>
      <c r="G3326" s="1">
        <v>60.1</v>
      </c>
      <c r="H3326" s="1" t="s">
        <v>93</v>
      </c>
      <c r="I3326" s="1" t="s">
        <v>74</v>
      </c>
      <c r="J3326" s="1" t="s">
        <v>79</v>
      </c>
      <c r="K3326" s="1" t="s">
        <v>114</v>
      </c>
      <c r="L3326" s="1" t="s">
        <v>115</v>
      </c>
      <c r="M3326" s="20">
        <v>43744</v>
      </c>
      <c r="N3326" s="21">
        <f>E3326-G3326</f>
        <v>1541.51</v>
      </c>
      <c r="O3326" s="19">
        <f>M3326-B3326</f>
        <v>2</v>
      </c>
    </row>
    <row r="3327" spans="1:15">
      <c r="A3327" s="1">
        <v>9635</v>
      </c>
      <c r="B3327" s="20">
        <v>42472</v>
      </c>
      <c r="C3327" s="1" t="s">
        <v>50</v>
      </c>
      <c r="D3327" s="1">
        <v>1</v>
      </c>
      <c r="E3327" s="1">
        <v>3.66</v>
      </c>
      <c r="F3327" s="1" t="s">
        <v>51</v>
      </c>
      <c r="G3327" s="1">
        <v>1.6</v>
      </c>
      <c r="H3327" s="1" t="s">
        <v>78</v>
      </c>
      <c r="I3327" s="1" t="s">
        <v>53</v>
      </c>
      <c r="J3327" s="1" t="s">
        <v>54</v>
      </c>
      <c r="K3327" s="1" t="s">
        <v>55</v>
      </c>
      <c r="L3327" s="1" t="s">
        <v>56</v>
      </c>
      <c r="M3327" s="20">
        <v>42474</v>
      </c>
      <c r="N3327" s="21">
        <f>E3327-G3327</f>
        <v>2.06</v>
      </c>
      <c r="O3327" s="19">
        <f>M3327-B3327</f>
        <v>2</v>
      </c>
    </row>
    <row r="3328" spans="1:15">
      <c r="A3328" s="1">
        <v>48294</v>
      </c>
      <c r="B3328" s="20">
        <v>42880</v>
      </c>
      <c r="C3328" s="1" t="s">
        <v>57</v>
      </c>
      <c r="D3328" s="1">
        <v>43</v>
      </c>
      <c r="E3328" s="1">
        <v>4357.0506999999998</v>
      </c>
      <c r="F3328" s="1" t="s">
        <v>51</v>
      </c>
      <c r="G3328" s="1">
        <v>1.1000000000000001</v>
      </c>
      <c r="H3328" s="1" t="s">
        <v>73</v>
      </c>
      <c r="I3328" s="1" t="s">
        <v>70</v>
      </c>
      <c r="J3328" s="1" t="s">
        <v>54</v>
      </c>
      <c r="K3328" s="1" t="s">
        <v>98</v>
      </c>
      <c r="L3328" s="1" t="s">
        <v>56</v>
      </c>
      <c r="M3328" s="20">
        <v>42880</v>
      </c>
      <c r="N3328" s="21">
        <f>E3328-G3328</f>
        <v>4355.9506999999994</v>
      </c>
      <c r="O3328" s="19">
        <f>M3328-B3328</f>
        <v>0</v>
      </c>
    </row>
    <row r="3329" spans="1:15">
      <c r="A3329" s="1">
        <v>52423</v>
      </c>
      <c r="B3329" s="20">
        <v>43200</v>
      </c>
      <c r="C3329" s="1" t="s">
        <v>50</v>
      </c>
      <c r="D3329" s="1">
        <v>25</v>
      </c>
      <c r="E3329" s="1">
        <v>1206.99</v>
      </c>
      <c r="F3329" s="1" t="s">
        <v>51</v>
      </c>
      <c r="G3329" s="1">
        <v>6.7</v>
      </c>
      <c r="H3329" s="1" t="s">
        <v>73</v>
      </c>
      <c r="I3329" s="1" t="s">
        <v>70</v>
      </c>
      <c r="J3329" s="1" t="s">
        <v>54</v>
      </c>
      <c r="K3329" s="1" t="s">
        <v>82</v>
      </c>
      <c r="L3329" s="1" t="s">
        <v>56</v>
      </c>
      <c r="M3329" s="20">
        <v>43201</v>
      </c>
      <c r="N3329" s="21">
        <f>E3329-G3329</f>
        <v>1200.29</v>
      </c>
      <c r="O3329" s="19">
        <f>M3329-B3329</f>
        <v>1</v>
      </c>
    </row>
    <row r="3330" spans="1:15">
      <c r="A3330" s="1">
        <v>32800</v>
      </c>
      <c r="B3330" s="20">
        <v>42390</v>
      </c>
      <c r="C3330" s="1" t="s">
        <v>61</v>
      </c>
      <c r="D3330" s="1">
        <v>33</v>
      </c>
      <c r="E3330" s="1">
        <v>12129.92</v>
      </c>
      <c r="F3330" s="1" t="s">
        <v>77</v>
      </c>
      <c r="G3330" s="1">
        <v>63</v>
      </c>
      <c r="H3330" s="1" t="s">
        <v>88</v>
      </c>
      <c r="I3330" s="1" t="s">
        <v>70</v>
      </c>
      <c r="J3330" s="1" t="s">
        <v>79</v>
      </c>
      <c r="K3330" s="1" t="s">
        <v>80</v>
      </c>
      <c r="L3330" s="1" t="s">
        <v>81</v>
      </c>
      <c r="M3330" s="20">
        <v>42391</v>
      </c>
      <c r="N3330" s="21">
        <f>E3330-G3330</f>
        <v>12066.92</v>
      </c>
      <c r="O3330" s="19">
        <f>M3330-B3330</f>
        <v>1</v>
      </c>
    </row>
    <row r="3331" spans="1:15">
      <c r="A3331" s="1">
        <v>995</v>
      </c>
      <c r="B3331" s="20">
        <v>43249</v>
      </c>
      <c r="C3331" s="1" t="s">
        <v>92</v>
      </c>
      <c r="D3331" s="1">
        <v>46</v>
      </c>
      <c r="E3331" s="1">
        <v>1942.57</v>
      </c>
      <c r="F3331" s="1" t="s">
        <v>51</v>
      </c>
      <c r="G3331" s="1">
        <v>3.3</v>
      </c>
      <c r="H3331" s="1" t="s">
        <v>127</v>
      </c>
      <c r="I3331" s="1" t="s">
        <v>70</v>
      </c>
      <c r="J3331" s="1" t="s">
        <v>79</v>
      </c>
      <c r="K3331" s="1" t="s">
        <v>87</v>
      </c>
      <c r="L3331" s="1" t="s">
        <v>76</v>
      </c>
      <c r="M3331" s="20">
        <v>43250</v>
      </c>
      <c r="N3331" s="21">
        <f>E3331-G3331</f>
        <v>1939.27</v>
      </c>
      <c r="O3331" s="19">
        <f>M3331-B3331</f>
        <v>1</v>
      </c>
    </row>
    <row r="3332" spans="1:15">
      <c r="A3332" s="1">
        <v>58369</v>
      </c>
      <c r="B3332" s="20">
        <v>43707</v>
      </c>
      <c r="C3332" s="1" t="s">
        <v>57</v>
      </c>
      <c r="D3332" s="1">
        <v>46</v>
      </c>
      <c r="E3332" s="1">
        <v>343.00990000000002</v>
      </c>
      <c r="F3332" s="1" t="s">
        <v>51</v>
      </c>
      <c r="G3332" s="1">
        <v>6.5</v>
      </c>
      <c r="H3332" s="1" t="s">
        <v>73</v>
      </c>
      <c r="I3332" s="1" t="s">
        <v>70</v>
      </c>
      <c r="J3332" s="1" t="s">
        <v>54</v>
      </c>
      <c r="K3332" s="1" t="s">
        <v>55</v>
      </c>
      <c r="L3332" s="1" t="s">
        <v>56</v>
      </c>
      <c r="M3332" s="20">
        <v>43708</v>
      </c>
      <c r="N3332" s="21">
        <f>E3332-G3332</f>
        <v>336.50990000000002</v>
      </c>
      <c r="O3332" s="19">
        <f>M3332-B3332</f>
        <v>1</v>
      </c>
    </row>
    <row r="3333" spans="1:15">
      <c r="A3333" s="1">
        <v>37412</v>
      </c>
      <c r="B3333" s="20">
        <v>43680</v>
      </c>
      <c r="C3333" s="1" t="s">
        <v>57</v>
      </c>
      <c r="D3333" s="1">
        <v>17</v>
      </c>
      <c r="E3333" s="1">
        <v>205.09</v>
      </c>
      <c r="F3333" s="1" t="s">
        <v>51</v>
      </c>
      <c r="G3333" s="1">
        <v>3.6</v>
      </c>
      <c r="H3333" s="1" t="s">
        <v>73</v>
      </c>
      <c r="I3333" s="1" t="s">
        <v>63</v>
      </c>
      <c r="J3333" s="1" t="s">
        <v>54</v>
      </c>
      <c r="K3333" s="1" t="s">
        <v>75</v>
      </c>
      <c r="L3333" s="1" t="s">
        <v>90</v>
      </c>
      <c r="M3333" s="20">
        <v>43682</v>
      </c>
      <c r="N3333" s="21">
        <f>E3333-G3333</f>
        <v>201.49</v>
      </c>
      <c r="O3333" s="19">
        <f>M3333-B3333</f>
        <v>2</v>
      </c>
    </row>
    <row r="3334" spans="1:15">
      <c r="A3334" s="1">
        <v>28899</v>
      </c>
      <c r="B3334" s="20">
        <v>43630</v>
      </c>
      <c r="C3334" s="1" t="s">
        <v>85</v>
      </c>
      <c r="D3334" s="1">
        <v>27</v>
      </c>
      <c r="E3334" s="1">
        <v>4802.4399999999996</v>
      </c>
      <c r="F3334" s="1" t="s">
        <v>51</v>
      </c>
      <c r="G3334" s="1">
        <v>5.4</v>
      </c>
      <c r="H3334" s="1" t="s">
        <v>91</v>
      </c>
      <c r="I3334" s="1" t="s">
        <v>63</v>
      </c>
      <c r="J3334" s="1" t="s">
        <v>64</v>
      </c>
      <c r="K3334" s="1" t="s">
        <v>65</v>
      </c>
      <c r="L3334" s="1" t="s">
        <v>56</v>
      </c>
      <c r="M3334" s="20">
        <v>43632</v>
      </c>
      <c r="N3334" s="21">
        <f>E3334-G3334</f>
        <v>4797.04</v>
      </c>
      <c r="O3334" s="19">
        <f>M3334-B3334</f>
        <v>2</v>
      </c>
    </row>
    <row r="3335" spans="1:15">
      <c r="A3335" s="1">
        <v>41543</v>
      </c>
      <c r="B3335" s="20">
        <v>42406</v>
      </c>
      <c r="C3335" s="1" t="s">
        <v>85</v>
      </c>
      <c r="D3335" s="1">
        <v>24</v>
      </c>
      <c r="E3335" s="1">
        <v>1411.19</v>
      </c>
      <c r="F3335" s="1" t="s">
        <v>51</v>
      </c>
      <c r="G3335" s="1">
        <v>4.3</v>
      </c>
      <c r="H3335" s="1" t="s">
        <v>52</v>
      </c>
      <c r="I3335" s="1" t="s">
        <v>53</v>
      </c>
      <c r="J3335" s="1" t="s">
        <v>64</v>
      </c>
      <c r="K3335" s="1" t="s">
        <v>65</v>
      </c>
      <c r="L3335" s="1" t="s">
        <v>56</v>
      </c>
      <c r="M3335" s="20">
        <v>42410</v>
      </c>
      <c r="N3335" s="21">
        <f>E3335-G3335</f>
        <v>1406.89</v>
      </c>
      <c r="O3335" s="19">
        <f>M3335-B3335</f>
        <v>4</v>
      </c>
    </row>
    <row r="3336" spans="1:15">
      <c r="A3336" s="1">
        <v>40928</v>
      </c>
      <c r="B3336" s="20">
        <v>42624</v>
      </c>
      <c r="C3336" s="1" t="s">
        <v>85</v>
      </c>
      <c r="D3336" s="1">
        <v>4</v>
      </c>
      <c r="E3336" s="1">
        <v>312.8</v>
      </c>
      <c r="F3336" s="1" t="s">
        <v>51</v>
      </c>
      <c r="G3336" s="1">
        <v>1.1000000000000001</v>
      </c>
      <c r="H3336" s="1" t="s">
        <v>91</v>
      </c>
      <c r="I3336" s="1" t="s">
        <v>53</v>
      </c>
      <c r="J3336" s="1" t="s">
        <v>64</v>
      </c>
      <c r="K3336" s="1" t="s">
        <v>65</v>
      </c>
      <c r="L3336" s="1" t="s">
        <v>76</v>
      </c>
      <c r="M3336" s="20">
        <v>42629</v>
      </c>
      <c r="N3336" s="21">
        <f>E3336-G3336</f>
        <v>311.7</v>
      </c>
      <c r="O3336" s="19">
        <f>M3336-B3336</f>
        <v>5</v>
      </c>
    </row>
    <row r="3337" spans="1:15">
      <c r="A3337" s="1">
        <v>29445</v>
      </c>
      <c r="B3337" s="20">
        <v>43006</v>
      </c>
      <c r="C3337" s="1" t="s">
        <v>57</v>
      </c>
      <c r="D3337" s="1">
        <v>28</v>
      </c>
      <c r="E3337" s="1">
        <v>2708.54</v>
      </c>
      <c r="F3337" s="1" t="s">
        <v>77</v>
      </c>
      <c r="G3337" s="1">
        <v>30</v>
      </c>
      <c r="H3337" s="1" t="s">
        <v>119</v>
      </c>
      <c r="I3337" s="1" t="s">
        <v>63</v>
      </c>
      <c r="J3337" s="1" t="s">
        <v>64</v>
      </c>
      <c r="K3337" s="1" t="s">
        <v>97</v>
      </c>
      <c r="L3337" s="1" t="s">
        <v>81</v>
      </c>
      <c r="M3337" s="20">
        <v>43008</v>
      </c>
      <c r="N3337" s="21">
        <f>E3337-G3337</f>
        <v>2678.54</v>
      </c>
      <c r="O3337" s="19">
        <f>M3337-B3337</f>
        <v>2</v>
      </c>
    </row>
    <row r="3338" spans="1:15">
      <c r="A3338" s="1">
        <v>32036</v>
      </c>
      <c r="B3338" s="20">
        <v>43377</v>
      </c>
      <c r="C3338" s="1" t="s">
        <v>92</v>
      </c>
      <c r="D3338" s="1">
        <v>6</v>
      </c>
      <c r="E3338" s="1">
        <v>362.61</v>
      </c>
      <c r="F3338" s="1" t="s">
        <v>51</v>
      </c>
      <c r="G3338" s="1">
        <v>11.5</v>
      </c>
      <c r="H3338" s="1" t="s">
        <v>52</v>
      </c>
      <c r="I3338" s="1" t="s">
        <v>53</v>
      </c>
      <c r="J3338" s="1" t="s">
        <v>54</v>
      </c>
      <c r="K3338" s="1" t="s">
        <v>101</v>
      </c>
      <c r="L3338" s="1" t="s">
        <v>56</v>
      </c>
      <c r="M3338" s="20">
        <v>43379</v>
      </c>
      <c r="N3338" s="21">
        <f>E3338-G3338</f>
        <v>351.11</v>
      </c>
      <c r="O3338" s="19">
        <f>M3338-B3338</f>
        <v>2</v>
      </c>
    </row>
    <row r="3339" spans="1:15">
      <c r="A3339" s="1">
        <v>56358</v>
      </c>
      <c r="B3339" s="20">
        <v>43525</v>
      </c>
      <c r="C3339" s="1" t="s">
        <v>61</v>
      </c>
      <c r="D3339" s="1">
        <v>1</v>
      </c>
      <c r="E3339" s="1">
        <v>12.52</v>
      </c>
      <c r="F3339" s="1" t="s">
        <v>51</v>
      </c>
      <c r="G3339" s="1">
        <v>6</v>
      </c>
      <c r="H3339" s="1" t="s">
        <v>73</v>
      </c>
      <c r="I3339" s="1" t="s">
        <v>63</v>
      </c>
      <c r="J3339" s="1" t="s">
        <v>79</v>
      </c>
      <c r="K3339" s="1" t="s">
        <v>87</v>
      </c>
      <c r="L3339" s="1" t="s">
        <v>56</v>
      </c>
      <c r="M3339" s="20">
        <v>43527</v>
      </c>
      <c r="N3339" s="21">
        <f>E3339-G3339</f>
        <v>6.52</v>
      </c>
      <c r="O3339" s="19">
        <f>M3339-B3339</f>
        <v>2</v>
      </c>
    </row>
    <row r="3340" spans="1:15">
      <c r="A3340" s="1">
        <v>55462</v>
      </c>
      <c r="B3340" s="20">
        <v>43551</v>
      </c>
      <c r="C3340" s="1" t="s">
        <v>92</v>
      </c>
      <c r="D3340" s="1">
        <v>13</v>
      </c>
      <c r="E3340" s="1">
        <v>80.540000000000006</v>
      </c>
      <c r="F3340" s="1" t="s">
        <v>51</v>
      </c>
      <c r="G3340" s="1">
        <v>3.2</v>
      </c>
      <c r="H3340" s="1" t="s">
        <v>99</v>
      </c>
      <c r="I3340" s="1" t="s">
        <v>70</v>
      </c>
      <c r="J3340" s="1" t="s">
        <v>54</v>
      </c>
      <c r="K3340" s="1" t="s">
        <v>55</v>
      </c>
      <c r="L3340" s="1" t="s">
        <v>56</v>
      </c>
      <c r="M3340" s="20">
        <v>43553</v>
      </c>
      <c r="N3340" s="21">
        <f>E3340-G3340</f>
        <v>77.34</v>
      </c>
      <c r="O3340" s="19">
        <f>M3340-B3340</f>
        <v>2</v>
      </c>
    </row>
    <row r="3341" spans="1:15">
      <c r="A3341" s="1">
        <v>44450</v>
      </c>
      <c r="B3341" s="20">
        <v>43016</v>
      </c>
      <c r="C3341" s="1" t="s">
        <v>50</v>
      </c>
      <c r="D3341" s="1">
        <v>24</v>
      </c>
      <c r="E3341" s="1">
        <v>1419.3657000000001</v>
      </c>
      <c r="F3341" s="1" t="s">
        <v>51</v>
      </c>
      <c r="G3341" s="1">
        <v>9.6</v>
      </c>
      <c r="H3341" s="1" t="s">
        <v>73</v>
      </c>
      <c r="I3341" s="1" t="s">
        <v>53</v>
      </c>
      <c r="J3341" s="1" t="s">
        <v>64</v>
      </c>
      <c r="K3341" s="1" t="s">
        <v>65</v>
      </c>
      <c r="L3341" s="1" t="s">
        <v>56</v>
      </c>
      <c r="M3341" s="20">
        <v>43016</v>
      </c>
      <c r="N3341" s="21">
        <f>E3341-G3341</f>
        <v>1409.7657000000002</v>
      </c>
      <c r="O3341" s="19">
        <f>M3341-B3341</f>
        <v>0</v>
      </c>
    </row>
    <row r="3342" spans="1:15">
      <c r="A3342" s="1">
        <v>54115</v>
      </c>
      <c r="B3342" s="20">
        <v>43471</v>
      </c>
      <c r="C3342" s="1" t="s">
        <v>85</v>
      </c>
      <c r="D3342" s="1">
        <v>24</v>
      </c>
      <c r="E3342" s="1">
        <v>122.16</v>
      </c>
      <c r="F3342" s="1" t="s">
        <v>51</v>
      </c>
      <c r="G3342" s="1">
        <v>5.5</v>
      </c>
      <c r="H3342" s="1" t="s">
        <v>99</v>
      </c>
      <c r="I3342" s="1" t="s">
        <v>53</v>
      </c>
      <c r="J3342" s="1" t="s">
        <v>54</v>
      </c>
      <c r="K3342" s="1" t="s">
        <v>98</v>
      </c>
      <c r="L3342" s="1" t="s">
        <v>56</v>
      </c>
      <c r="M3342" s="20">
        <v>43476</v>
      </c>
      <c r="N3342" s="21">
        <f>E3342-G3342</f>
        <v>116.66</v>
      </c>
      <c r="O3342" s="19">
        <f>M3342-B3342</f>
        <v>5</v>
      </c>
    </row>
    <row r="3343" spans="1:15">
      <c r="A3343" s="1">
        <v>1218</v>
      </c>
      <c r="B3343" s="20">
        <v>42539</v>
      </c>
      <c r="C3343" s="1" t="s">
        <v>61</v>
      </c>
      <c r="D3343" s="1">
        <v>3</v>
      </c>
      <c r="E3343" s="1">
        <v>49.712200000000003</v>
      </c>
      <c r="F3343" s="1" t="s">
        <v>51</v>
      </c>
      <c r="G3343" s="1">
        <v>7.2</v>
      </c>
      <c r="H3343" s="1" t="s">
        <v>52</v>
      </c>
      <c r="I3343" s="1" t="s">
        <v>53</v>
      </c>
      <c r="J3343" s="1" t="s">
        <v>54</v>
      </c>
      <c r="K3343" s="1" t="s">
        <v>98</v>
      </c>
      <c r="L3343" s="1" t="s">
        <v>66</v>
      </c>
      <c r="M3343" s="20">
        <v>42542</v>
      </c>
      <c r="N3343" s="21">
        <f>E3343-G3343</f>
        <v>42.5122</v>
      </c>
      <c r="O3343" s="19">
        <f>M3343-B3343</f>
        <v>3</v>
      </c>
    </row>
    <row r="3344" spans="1:15">
      <c r="A3344" s="1">
        <v>3488</v>
      </c>
      <c r="B3344" s="20">
        <v>43106</v>
      </c>
      <c r="C3344" s="1" t="s">
        <v>92</v>
      </c>
      <c r="D3344" s="1">
        <v>6</v>
      </c>
      <c r="E3344" s="1">
        <v>142.738</v>
      </c>
      <c r="F3344" s="1" t="s">
        <v>51</v>
      </c>
      <c r="G3344" s="1">
        <v>3.1</v>
      </c>
      <c r="H3344" s="1" t="s">
        <v>99</v>
      </c>
      <c r="I3344" s="1" t="s">
        <v>70</v>
      </c>
      <c r="J3344" s="1" t="s">
        <v>54</v>
      </c>
      <c r="K3344" s="1" t="s">
        <v>100</v>
      </c>
      <c r="L3344" s="1" t="s">
        <v>90</v>
      </c>
      <c r="M3344" s="20">
        <v>43107</v>
      </c>
      <c r="N3344" s="21">
        <f>E3344-G3344</f>
        <v>139.63800000000001</v>
      </c>
      <c r="O3344" s="19">
        <f>M3344-B3344</f>
        <v>1</v>
      </c>
    </row>
    <row r="3345" spans="1:15">
      <c r="A3345" s="1">
        <v>2852</v>
      </c>
      <c r="B3345" s="20">
        <v>42749</v>
      </c>
      <c r="C3345" s="1" t="s">
        <v>50</v>
      </c>
      <c r="D3345" s="1">
        <v>10</v>
      </c>
      <c r="E3345" s="1">
        <v>80.11</v>
      </c>
      <c r="F3345" s="1" t="s">
        <v>51</v>
      </c>
      <c r="G3345" s="1">
        <v>8.8000000000000007</v>
      </c>
      <c r="H3345" s="1" t="s">
        <v>91</v>
      </c>
      <c r="I3345" s="1" t="s">
        <v>70</v>
      </c>
      <c r="J3345" s="1" t="s">
        <v>54</v>
      </c>
      <c r="K3345" s="1" t="s">
        <v>101</v>
      </c>
      <c r="L3345" s="1" t="s">
        <v>56</v>
      </c>
      <c r="M3345" s="20">
        <v>42749</v>
      </c>
      <c r="N3345" s="21">
        <f>E3345-G3345</f>
        <v>71.31</v>
      </c>
      <c r="O3345" s="19">
        <f>M3345-B3345</f>
        <v>0</v>
      </c>
    </row>
    <row r="3346" spans="1:15">
      <c r="A3346" s="1">
        <v>57537</v>
      </c>
      <c r="B3346" s="20">
        <v>43726</v>
      </c>
      <c r="C3346" s="1" t="s">
        <v>92</v>
      </c>
      <c r="D3346" s="1">
        <v>29</v>
      </c>
      <c r="E3346" s="1">
        <v>3155.03</v>
      </c>
      <c r="F3346" s="1" t="s">
        <v>51</v>
      </c>
      <c r="G3346" s="1">
        <v>7.7</v>
      </c>
      <c r="H3346" s="1" t="s">
        <v>93</v>
      </c>
      <c r="I3346" s="1" t="s">
        <v>70</v>
      </c>
      <c r="J3346" s="1" t="s">
        <v>64</v>
      </c>
      <c r="K3346" s="1" t="s">
        <v>71</v>
      </c>
      <c r="L3346" s="1" t="s">
        <v>56</v>
      </c>
      <c r="M3346" s="20">
        <v>43727</v>
      </c>
      <c r="N3346" s="21">
        <f>E3346-G3346</f>
        <v>3147.3300000000004</v>
      </c>
      <c r="O3346" s="19">
        <f>M3346-B3346</f>
        <v>1</v>
      </c>
    </row>
    <row r="3347" spans="1:15">
      <c r="A3347" s="1">
        <v>3109</v>
      </c>
      <c r="B3347" s="20">
        <v>42938</v>
      </c>
      <c r="C3347" s="1" t="s">
        <v>85</v>
      </c>
      <c r="D3347" s="1">
        <v>37</v>
      </c>
      <c r="E3347" s="1">
        <v>6931.18</v>
      </c>
      <c r="F3347" s="1" t="s">
        <v>51</v>
      </c>
      <c r="G3347" s="1">
        <v>9.6</v>
      </c>
      <c r="H3347" s="1" t="s">
        <v>52</v>
      </c>
      <c r="I3347" s="1" t="s">
        <v>53</v>
      </c>
      <c r="J3347" s="1" t="s">
        <v>64</v>
      </c>
      <c r="K3347" s="1" t="s">
        <v>65</v>
      </c>
      <c r="L3347" s="1" t="s">
        <v>56</v>
      </c>
      <c r="M3347" s="20">
        <v>42945</v>
      </c>
      <c r="N3347" s="21">
        <f>E3347-G3347</f>
        <v>6921.58</v>
      </c>
      <c r="O3347" s="19">
        <f>M3347-B3347</f>
        <v>7</v>
      </c>
    </row>
    <row r="3348" spans="1:15">
      <c r="A3348" s="1">
        <v>4134</v>
      </c>
      <c r="B3348" s="20">
        <v>43110</v>
      </c>
      <c r="C3348" s="1" t="s">
        <v>50</v>
      </c>
      <c r="D3348" s="1">
        <v>23</v>
      </c>
      <c r="E3348" s="1">
        <v>810.96</v>
      </c>
      <c r="F3348" s="1" t="s">
        <v>51</v>
      </c>
      <c r="G3348" s="1">
        <v>4.3</v>
      </c>
      <c r="H3348" s="1" t="s">
        <v>95</v>
      </c>
      <c r="I3348" s="1" t="s">
        <v>74</v>
      </c>
      <c r="J3348" s="1" t="s">
        <v>64</v>
      </c>
      <c r="K3348" s="1" t="s">
        <v>71</v>
      </c>
      <c r="L3348" s="1" t="s">
        <v>56</v>
      </c>
      <c r="M3348" s="20">
        <v>43110</v>
      </c>
      <c r="N3348" s="21">
        <f>E3348-G3348</f>
        <v>806.66000000000008</v>
      </c>
      <c r="O3348" s="19">
        <f>M3348-B3348</f>
        <v>0</v>
      </c>
    </row>
    <row r="3349" spans="1:15">
      <c r="A3349" s="1">
        <v>57984</v>
      </c>
      <c r="B3349" s="20">
        <v>43009</v>
      </c>
      <c r="C3349" s="1" t="s">
        <v>57</v>
      </c>
      <c r="D3349" s="1">
        <v>20</v>
      </c>
      <c r="E3349" s="1">
        <v>12657.46</v>
      </c>
      <c r="F3349" s="1" t="s">
        <v>51</v>
      </c>
      <c r="G3349" s="1">
        <v>26.2</v>
      </c>
      <c r="H3349" s="1" t="s">
        <v>91</v>
      </c>
      <c r="I3349" s="1" t="s">
        <v>70</v>
      </c>
      <c r="J3349" s="1" t="s">
        <v>64</v>
      </c>
      <c r="K3349" s="1" t="s">
        <v>96</v>
      </c>
      <c r="L3349" s="1" t="s">
        <v>104</v>
      </c>
      <c r="M3349" s="20">
        <v>43011</v>
      </c>
      <c r="N3349" s="21">
        <f>E3349-G3349</f>
        <v>12631.259999999998</v>
      </c>
      <c r="O3349" s="19">
        <f>M3349-B3349</f>
        <v>2</v>
      </c>
    </row>
    <row r="3350" spans="1:15">
      <c r="A3350" s="1">
        <v>37158</v>
      </c>
      <c r="B3350" s="20">
        <v>43730</v>
      </c>
      <c r="C3350" s="1" t="s">
        <v>85</v>
      </c>
      <c r="D3350" s="1">
        <v>25</v>
      </c>
      <c r="E3350" s="1">
        <v>184.08</v>
      </c>
      <c r="F3350" s="1" t="s">
        <v>51</v>
      </c>
      <c r="G3350" s="1">
        <v>7.9</v>
      </c>
      <c r="H3350" s="1" t="s">
        <v>73</v>
      </c>
      <c r="I3350" s="1" t="s">
        <v>63</v>
      </c>
      <c r="J3350" s="1" t="s">
        <v>54</v>
      </c>
      <c r="K3350" s="1" t="s">
        <v>101</v>
      </c>
      <c r="L3350" s="1" t="s">
        <v>56</v>
      </c>
      <c r="M3350" s="20">
        <v>43735</v>
      </c>
      <c r="N3350" s="21">
        <f>E3350-G3350</f>
        <v>176.18</v>
      </c>
      <c r="O3350" s="19">
        <f>M3350-B3350</f>
        <v>5</v>
      </c>
    </row>
    <row r="3351" spans="1:15">
      <c r="A3351" s="1">
        <v>54755</v>
      </c>
      <c r="B3351" s="20">
        <v>42710</v>
      </c>
      <c r="C3351" s="1" t="s">
        <v>50</v>
      </c>
      <c r="D3351" s="1">
        <v>44</v>
      </c>
      <c r="E3351" s="1">
        <v>3661.4115999999999</v>
      </c>
      <c r="F3351" s="1" t="s">
        <v>51</v>
      </c>
      <c r="G3351" s="1">
        <v>4.3</v>
      </c>
      <c r="H3351" s="1" t="s">
        <v>52</v>
      </c>
      <c r="I3351" s="1" t="s">
        <v>70</v>
      </c>
      <c r="J3351" s="1" t="s">
        <v>64</v>
      </c>
      <c r="K3351" s="1" t="s">
        <v>71</v>
      </c>
      <c r="L3351" s="1" t="s">
        <v>56</v>
      </c>
      <c r="M3351" s="20">
        <v>42713</v>
      </c>
      <c r="N3351" s="21">
        <f>E3351-G3351</f>
        <v>3657.1115999999997</v>
      </c>
      <c r="O3351" s="19">
        <f>M3351-B3351</f>
        <v>3</v>
      </c>
    </row>
    <row r="3352" spans="1:15">
      <c r="A3352" s="1">
        <v>32902</v>
      </c>
      <c r="B3352" s="20">
        <v>43527</v>
      </c>
      <c r="C3352" s="1" t="s">
        <v>57</v>
      </c>
      <c r="D3352" s="1">
        <v>23</v>
      </c>
      <c r="E3352" s="1">
        <v>1753.38</v>
      </c>
      <c r="F3352" s="1" t="s">
        <v>77</v>
      </c>
      <c r="G3352" s="1">
        <v>64.2</v>
      </c>
      <c r="H3352" s="1" t="s">
        <v>73</v>
      </c>
      <c r="I3352" s="1" t="s">
        <v>70</v>
      </c>
      <c r="J3352" s="1" t="s">
        <v>54</v>
      </c>
      <c r="K3352" s="1" t="s">
        <v>98</v>
      </c>
      <c r="L3352" s="1" t="s">
        <v>81</v>
      </c>
      <c r="M3352" s="20">
        <v>43529</v>
      </c>
      <c r="N3352" s="21">
        <f>E3352-G3352</f>
        <v>1689.18</v>
      </c>
      <c r="O3352" s="19">
        <f>M3352-B3352</f>
        <v>2</v>
      </c>
    </row>
    <row r="3353" spans="1:15">
      <c r="A3353" s="1">
        <v>9602</v>
      </c>
      <c r="B3353" s="20">
        <v>43779</v>
      </c>
      <c r="C3353" s="1" t="s">
        <v>50</v>
      </c>
      <c r="D3353" s="1">
        <v>15</v>
      </c>
      <c r="E3353" s="1">
        <v>1843.24</v>
      </c>
      <c r="F3353" s="1" t="s">
        <v>77</v>
      </c>
      <c r="G3353" s="1">
        <v>55</v>
      </c>
      <c r="H3353" s="1" t="s">
        <v>126</v>
      </c>
      <c r="I3353" s="1" t="s">
        <v>63</v>
      </c>
      <c r="J3353" s="1" t="s">
        <v>79</v>
      </c>
      <c r="K3353" s="1" t="s">
        <v>128</v>
      </c>
      <c r="L3353" s="1" t="s">
        <v>115</v>
      </c>
      <c r="M3353" s="20">
        <v>43780</v>
      </c>
      <c r="N3353" s="21">
        <f>E3353-G3353</f>
        <v>1788.24</v>
      </c>
      <c r="O3353" s="19">
        <f>M3353-B3353</f>
        <v>1</v>
      </c>
    </row>
    <row r="3354" spans="1:15">
      <c r="A3354" s="1">
        <v>9927</v>
      </c>
      <c r="B3354" s="20">
        <v>43327</v>
      </c>
      <c r="C3354" s="1" t="s">
        <v>57</v>
      </c>
      <c r="D3354" s="1">
        <v>34</v>
      </c>
      <c r="E3354" s="1">
        <v>1720.65</v>
      </c>
      <c r="F3354" s="1" t="s">
        <v>69</v>
      </c>
      <c r="G3354" s="1">
        <v>7</v>
      </c>
      <c r="H3354" s="1" t="s">
        <v>62</v>
      </c>
      <c r="I3354" s="1" t="s">
        <v>53</v>
      </c>
      <c r="J3354" s="1" t="s">
        <v>64</v>
      </c>
      <c r="K3354" s="1" t="s">
        <v>71</v>
      </c>
      <c r="L3354" s="1" t="s">
        <v>56</v>
      </c>
      <c r="M3354" s="20">
        <v>43328</v>
      </c>
      <c r="N3354" s="21">
        <f>E3354-G3354</f>
        <v>1713.65</v>
      </c>
      <c r="O3354" s="19">
        <f>M3354-B3354</f>
        <v>1</v>
      </c>
    </row>
    <row r="3355" spans="1:15">
      <c r="A3355" s="1">
        <v>59207</v>
      </c>
      <c r="B3355" s="20">
        <v>42507</v>
      </c>
      <c r="C3355" s="1" t="s">
        <v>50</v>
      </c>
      <c r="D3355" s="1">
        <v>42</v>
      </c>
      <c r="E3355" s="1">
        <v>10167.93</v>
      </c>
      <c r="F3355" s="1" t="s">
        <v>77</v>
      </c>
      <c r="G3355" s="1">
        <v>87.7</v>
      </c>
      <c r="H3355" s="1" t="s">
        <v>119</v>
      </c>
      <c r="I3355" s="1" t="s">
        <v>53</v>
      </c>
      <c r="J3355" s="1" t="s">
        <v>79</v>
      </c>
      <c r="K3355" s="1" t="s">
        <v>114</v>
      </c>
      <c r="L3355" s="1" t="s">
        <v>115</v>
      </c>
      <c r="M3355" s="20">
        <v>42507</v>
      </c>
      <c r="N3355" s="21">
        <f>E3355-G3355</f>
        <v>10080.23</v>
      </c>
      <c r="O3355" s="19">
        <f>M3355-B3355</f>
        <v>0</v>
      </c>
    </row>
    <row r="3356" spans="1:15">
      <c r="A3356" s="1">
        <v>44098</v>
      </c>
      <c r="B3356" s="20">
        <v>42761</v>
      </c>
      <c r="C3356" s="1" t="s">
        <v>85</v>
      </c>
      <c r="D3356" s="1">
        <v>1</v>
      </c>
      <c r="E3356" s="1">
        <v>5.41</v>
      </c>
      <c r="F3356" s="1" t="s">
        <v>51</v>
      </c>
      <c r="G3356" s="1">
        <v>2.1</v>
      </c>
      <c r="H3356" s="1" t="s">
        <v>73</v>
      </c>
      <c r="I3356" s="1" t="s">
        <v>53</v>
      </c>
      <c r="J3356" s="1" t="s">
        <v>54</v>
      </c>
      <c r="K3356" s="1" t="s">
        <v>75</v>
      </c>
      <c r="L3356" s="1" t="s">
        <v>76</v>
      </c>
      <c r="M3356" s="20">
        <v>42765</v>
      </c>
      <c r="N3356" s="21">
        <f>E3356-G3356</f>
        <v>3.31</v>
      </c>
      <c r="O3356" s="19">
        <f>M3356-B3356</f>
        <v>4</v>
      </c>
    </row>
    <row r="3357" spans="1:15">
      <c r="A3357" s="1">
        <v>21795</v>
      </c>
      <c r="B3357" s="20">
        <v>42898</v>
      </c>
      <c r="C3357" s="1" t="s">
        <v>61</v>
      </c>
      <c r="D3357" s="1">
        <v>10</v>
      </c>
      <c r="E3357" s="1">
        <v>298.1662</v>
      </c>
      <c r="F3357" s="1" t="s">
        <v>69</v>
      </c>
      <c r="G3357" s="1">
        <v>4.3</v>
      </c>
      <c r="H3357" s="1" t="s">
        <v>52</v>
      </c>
      <c r="I3357" s="1" t="s">
        <v>74</v>
      </c>
      <c r="J3357" s="1" t="s">
        <v>64</v>
      </c>
      <c r="K3357" s="1" t="s">
        <v>71</v>
      </c>
      <c r="L3357" s="1" t="s">
        <v>56</v>
      </c>
      <c r="M3357" s="20">
        <v>42899</v>
      </c>
      <c r="N3357" s="21">
        <f>E3357-G3357</f>
        <v>293.86619999999999</v>
      </c>
      <c r="O3357" s="19">
        <f>M3357-B3357</f>
        <v>1</v>
      </c>
    </row>
    <row r="3358" spans="1:15">
      <c r="A3358" s="1">
        <v>15616</v>
      </c>
      <c r="B3358" s="20">
        <v>43547</v>
      </c>
      <c r="C3358" s="1" t="s">
        <v>50</v>
      </c>
      <c r="D3358" s="1">
        <v>34</v>
      </c>
      <c r="E3358" s="1">
        <v>143.44</v>
      </c>
      <c r="F3358" s="1" t="s">
        <v>51</v>
      </c>
      <c r="G3358" s="1">
        <v>1.3</v>
      </c>
      <c r="H3358" s="1" t="s">
        <v>95</v>
      </c>
      <c r="I3358" s="1" t="s">
        <v>53</v>
      </c>
      <c r="J3358" s="1" t="s">
        <v>54</v>
      </c>
      <c r="K3358" s="1" t="s">
        <v>100</v>
      </c>
      <c r="L3358" s="1" t="s">
        <v>76</v>
      </c>
      <c r="M3358" s="20">
        <v>43549</v>
      </c>
      <c r="N3358" s="21">
        <f>E3358-G3358</f>
        <v>142.13999999999999</v>
      </c>
      <c r="O3358" s="19">
        <f>M3358-B3358</f>
        <v>2</v>
      </c>
    </row>
    <row r="3359" spans="1:15">
      <c r="A3359" s="1">
        <v>30308</v>
      </c>
      <c r="B3359" s="20">
        <v>42814</v>
      </c>
      <c r="C3359" s="1" t="s">
        <v>92</v>
      </c>
      <c r="D3359" s="1">
        <v>15</v>
      </c>
      <c r="E3359" s="1">
        <v>32.506599999999999</v>
      </c>
      <c r="F3359" s="1" t="s">
        <v>51</v>
      </c>
      <c r="G3359" s="1">
        <v>5.0999999999999996</v>
      </c>
      <c r="H3359" s="1" t="s">
        <v>52</v>
      </c>
      <c r="I3359" s="1" t="s">
        <v>53</v>
      </c>
      <c r="J3359" s="1" t="s">
        <v>54</v>
      </c>
      <c r="K3359" s="1" t="s">
        <v>55</v>
      </c>
      <c r="L3359" s="1" t="s">
        <v>56</v>
      </c>
      <c r="M3359" s="20">
        <v>42815</v>
      </c>
      <c r="N3359" s="21">
        <f>E3359-G3359</f>
        <v>27.406599999999997</v>
      </c>
      <c r="O3359" s="19">
        <f>M3359-B3359</f>
        <v>1</v>
      </c>
    </row>
    <row r="3360" spans="1:15">
      <c r="A3360" s="1">
        <v>3685</v>
      </c>
      <c r="B3360" s="20">
        <v>43480</v>
      </c>
      <c r="C3360" s="1" t="s">
        <v>92</v>
      </c>
      <c r="D3360" s="1">
        <v>29</v>
      </c>
      <c r="E3360" s="1">
        <v>114.25</v>
      </c>
      <c r="F3360" s="1" t="s">
        <v>51</v>
      </c>
      <c r="G3360" s="1">
        <v>5.4</v>
      </c>
      <c r="H3360" s="1" t="s">
        <v>73</v>
      </c>
      <c r="I3360" s="1" t="s">
        <v>74</v>
      </c>
      <c r="J3360" s="1" t="s">
        <v>54</v>
      </c>
      <c r="K3360" s="1" t="s">
        <v>100</v>
      </c>
      <c r="L3360" s="1" t="s">
        <v>76</v>
      </c>
      <c r="M3360" s="20">
        <v>43481</v>
      </c>
      <c r="N3360" s="21">
        <f>E3360-G3360</f>
        <v>108.85</v>
      </c>
      <c r="O3360" s="19">
        <f>M3360-B3360</f>
        <v>1</v>
      </c>
    </row>
    <row r="3361" spans="1:15">
      <c r="A3361" s="1">
        <v>24672</v>
      </c>
      <c r="B3361" s="20">
        <v>43541</v>
      </c>
      <c r="C3361" s="1" t="s">
        <v>92</v>
      </c>
      <c r="D3361" s="1">
        <v>37</v>
      </c>
      <c r="E3361" s="1">
        <v>206.42</v>
      </c>
      <c r="F3361" s="1" t="s">
        <v>51</v>
      </c>
      <c r="G3361" s="1">
        <v>1</v>
      </c>
      <c r="H3361" s="1" t="s">
        <v>78</v>
      </c>
      <c r="I3361" s="1" t="s">
        <v>63</v>
      </c>
      <c r="J3361" s="1" t="s">
        <v>54</v>
      </c>
      <c r="K3361" s="1" t="s">
        <v>101</v>
      </c>
      <c r="L3361" s="1" t="s">
        <v>76</v>
      </c>
      <c r="M3361" s="20">
        <v>43543</v>
      </c>
      <c r="N3361" s="21">
        <f>E3361-G3361</f>
        <v>205.42</v>
      </c>
      <c r="O3361" s="19">
        <f>M3361-B3361</f>
        <v>2</v>
      </c>
    </row>
    <row r="3362" spans="1:15">
      <c r="A3362" s="1">
        <v>23140</v>
      </c>
      <c r="B3362" s="20">
        <v>43503</v>
      </c>
      <c r="C3362" s="1" t="s">
        <v>57</v>
      </c>
      <c r="D3362" s="1">
        <v>18</v>
      </c>
      <c r="E3362" s="1">
        <v>1833.77</v>
      </c>
      <c r="F3362" s="1" t="s">
        <v>51</v>
      </c>
      <c r="G3362" s="1">
        <v>9.6</v>
      </c>
      <c r="H3362" s="1" t="s">
        <v>91</v>
      </c>
      <c r="I3362" s="1" t="s">
        <v>70</v>
      </c>
      <c r="J3362" s="1" t="s">
        <v>79</v>
      </c>
      <c r="K3362" s="1" t="s">
        <v>87</v>
      </c>
      <c r="L3362" s="1" t="s">
        <v>90</v>
      </c>
      <c r="M3362" s="20">
        <v>43505</v>
      </c>
      <c r="N3362" s="21">
        <f>E3362-G3362</f>
        <v>1824.17</v>
      </c>
      <c r="O3362" s="19">
        <f>M3362-B3362</f>
        <v>2</v>
      </c>
    </row>
    <row r="3363" spans="1:15">
      <c r="A3363" s="1">
        <v>49987</v>
      </c>
      <c r="B3363" s="20">
        <v>43118</v>
      </c>
      <c r="C3363" s="1" t="s">
        <v>57</v>
      </c>
      <c r="D3363" s="1">
        <v>14</v>
      </c>
      <c r="E3363" s="1">
        <v>259.24</v>
      </c>
      <c r="F3363" s="1" t="s">
        <v>51</v>
      </c>
      <c r="G3363" s="1">
        <v>1.1000000000000001</v>
      </c>
      <c r="H3363" s="1" t="s">
        <v>99</v>
      </c>
      <c r="I3363" s="1" t="s">
        <v>63</v>
      </c>
      <c r="J3363" s="1" t="s">
        <v>64</v>
      </c>
      <c r="K3363" s="1" t="s">
        <v>65</v>
      </c>
      <c r="L3363" s="1" t="s">
        <v>76</v>
      </c>
      <c r="M3363" s="20">
        <v>43120</v>
      </c>
      <c r="N3363" s="21">
        <f>E3363-G3363</f>
        <v>258.14</v>
      </c>
      <c r="O3363" s="19">
        <f>M3363-B3363</f>
        <v>2</v>
      </c>
    </row>
    <row r="3364" spans="1:15">
      <c r="A3364" s="1">
        <v>13088</v>
      </c>
      <c r="B3364" s="20">
        <v>42846</v>
      </c>
      <c r="C3364" s="1" t="s">
        <v>61</v>
      </c>
      <c r="D3364" s="1">
        <v>46</v>
      </c>
      <c r="E3364" s="1">
        <v>201.07</v>
      </c>
      <c r="F3364" s="1" t="s">
        <v>51</v>
      </c>
      <c r="G3364" s="1">
        <v>52.4</v>
      </c>
      <c r="H3364" s="1" t="s">
        <v>52</v>
      </c>
      <c r="I3364" s="1" t="s">
        <v>53</v>
      </c>
      <c r="J3364" s="1" t="s">
        <v>54</v>
      </c>
      <c r="K3364" s="1" t="s">
        <v>98</v>
      </c>
      <c r="L3364" s="1" t="s">
        <v>104</v>
      </c>
      <c r="M3364" s="20">
        <v>42848</v>
      </c>
      <c r="N3364" s="21">
        <f>E3364-G3364</f>
        <v>148.66999999999999</v>
      </c>
      <c r="O3364" s="19">
        <f>M3364-B3364</f>
        <v>2</v>
      </c>
    </row>
    <row r="3365" spans="1:15">
      <c r="A3365" s="1">
        <v>12448</v>
      </c>
      <c r="B3365" s="20">
        <v>43411</v>
      </c>
      <c r="C3365" s="1" t="s">
        <v>50</v>
      </c>
      <c r="D3365" s="1">
        <v>24</v>
      </c>
      <c r="E3365" s="1">
        <v>7278.54</v>
      </c>
      <c r="F3365" s="1" t="s">
        <v>77</v>
      </c>
      <c r="G3365" s="1">
        <v>74.400000000000006</v>
      </c>
      <c r="H3365" s="1" t="s">
        <v>78</v>
      </c>
      <c r="I3365" s="1" t="s">
        <v>74</v>
      </c>
      <c r="J3365" s="1" t="s">
        <v>79</v>
      </c>
      <c r="K3365" s="1" t="s">
        <v>80</v>
      </c>
      <c r="L3365" s="1" t="s">
        <v>81</v>
      </c>
      <c r="M3365" s="20">
        <v>43412</v>
      </c>
      <c r="N3365" s="21">
        <f>E3365-G3365</f>
        <v>7204.14</v>
      </c>
      <c r="O3365" s="19">
        <f>M3365-B3365</f>
        <v>1</v>
      </c>
    </row>
    <row r="3366" spans="1:15">
      <c r="A3366" s="1">
        <v>9668</v>
      </c>
      <c r="B3366" s="20">
        <v>42618</v>
      </c>
      <c r="C3366" s="1" t="s">
        <v>85</v>
      </c>
      <c r="D3366" s="1">
        <v>10</v>
      </c>
      <c r="E3366" s="1">
        <v>45.66</v>
      </c>
      <c r="F3366" s="1" t="s">
        <v>51</v>
      </c>
      <c r="G3366" s="1">
        <v>3.2</v>
      </c>
      <c r="H3366" s="1" t="s">
        <v>99</v>
      </c>
      <c r="I3366" s="1" t="s">
        <v>74</v>
      </c>
      <c r="J3366" s="1" t="s">
        <v>54</v>
      </c>
      <c r="K3366" s="1" t="s">
        <v>55</v>
      </c>
      <c r="L3366" s="1" t="s">
        <v>56</v>
      </c>
      <c r="M3366" s="20">
        <v>42620</v>
      </c>
      <c r="N3366" s="21">
        <f>E3366-G3366</f>
        <v>42.459999999999994</v>
      </c>
      <c r="O3366" s="19">
        <f>M3366-B3366</f>
        <v>2</v>
      </c>
    </row>
    <row r="3367" spans="1:15">
      <c r="A3367" s="1">
        <v>59361</v>
      </c>
      <c r="B3367" s="20">
        <v>43706</v>
      </c>
      <c r="C3367" s="1" t="s">
        <v>57</v>
      </c>
      <c r="D3367" s="1">
        <v>45</v>
      </c>
      <c r="E3367" s="1">
        <v>1078.92</v>
      </c>
      <c r="F3367" s="1" t="s">
        <v>51</v>
      </c>
      <c r="G3367" s="1">
        <v>6.7</v>
      </c>
      <c r="H3367" s="1" t="s">
        <v>99</v>
      </c>
      <c r="I3367" s="1" t="s">
        <v>63</v>
      </c>
      <c r="J3367" s="1" t="s">
        <v>64</v>
      </c>
      <c r="K3367" s="1" t="s">
        <v>97</v>
      </c>
      <c r="L3367" s="1" t="s">
        <v>66</v>
      </c>
      <c r="M3367" s="20">
        <v>43708</v>
      </c>
      <c r="N3367" s="21">
        <f>E3367-G3367</f>
        <v>1072.22</v>
      </c>
      <c r="O3367" s="19">
        <f>M3367-B3367</f>
        <v>2</v>
      </c>
    </row>
    <row r="3368" spans="1:15">
      <c r="A3368" s="1">
        <v>29761</v>
      </c>
      <c r="B3368" s="20">
        <v>43649</v>
      </c>
      <c r="C3368" s="1" t="s">
        <v>92</v>
      </c>
      <c r="D3368" s="1">
        <v>48</v>
      </c>
      <c r="E3368" s="1">
        <v>1565.52</v>
      </c>
      <c r="F3368" s="1" t="s">
        <v>51</v>
      </c>
      <c r="G3368" s="1">
        <v>1.3</v>
      </c>
      <c r="H3368" s="1" t="s">
        <v>88</v>
      </c>
      <c r="I3368" s="1" t="s">
        <v>53</v>
      </c>
      <c r="J3368" s="1" t="s">
        <v>64</v>
      </c>
      <c r="K3368" s="1" t="s">
        <v>65</v>
      </c>
      <c r="L3368" s="1" t="s">
        <v>90</v>
      </c>
      <c r="M3368" s="20">
        <v>43650</v>
      </c>
      <c r="N3368" s="21">
        <f>E3368-G3368</f>
        <v>1564.22</v>
      </c>
      <c r="O3368" s="19">
        <f>M3368-B3368</f>
        <v>1</v>
      </c>
    </row>
    <row r="3369" spans="1:15">
      <c r="A3369" s="1">
        <v>58788</v>
      </c>
      <c r="B3369" s="20">
        <v>42766</v>
      </c>
      <c r="C3369" s="1" t="s">
        <v>85</v>
      </c>
      <c r="D3369" s="1">
        <v>31</v>
      </c>
      <c r="E3369" s="1">
        <v>1052.6400000000001</v>
      </c>
      <c r="F3369" s="1" t="s">
        <v>51</v>
      </c>
      <c r="G3369" s="1">
        <v>7</v>
      </c>
      <c r="H3369" s="1" t="s">
        <v>99</v>
      </c>
      <c r="I3369" s="1" t="s">
        <v>53</v>
      </c>
      <c r="J3369" s="1" t="s">
        <v>64</v>
      </c>
      <c r="K3369" s="1" t="s">
        <v>71</v>
      </c>
      <c r="L3369" s="1" t="s">
        <v>56</v>
      </c>
      <c r="M3369" s="20">
        <v>42768</v>
      </c>
      <c r="N3369" s="21">
        <f>E3369-G3369</f>
        <v>1045.6400000000001</v>
      </c>
      <c r="O3369" s="19">
        <f>M3369-B3369</f>
        <v>2</v>
      </c>
    </row>
    <row r="3370" spans="1:15">
      <c r="A3370" s="1">
        <v>33095</v>
      </c>
      <c r="B3370" s="20">
        <v>42415</v>
      </c>
      <c r="C3370" s="1" t="s">
        <v>61</v>
      </c>
      <c r="D3370" s="1">
        <v>30</v>
      </c>
      <c r="E3370" s="1">
        <v>5186.01</v>
      </c>
      <c r="F3370" s="1" t="s">
        <v>51</v>
      </c>
      <c r="G3370" s="1">
        <v>5.9</v>
      </c>
      <c r="H3370" s="1" t="s">
        <v>73</v>
      </c>
      <c r="I3370" s="1" t="s">
        <v>63</v>
      </c>
      <c r="J3370" s="1" t="s">
        <v>64</v>
      </c>
      <c r="K3370" s="1" t="s">
        <v>71</v>
      </c>
      <c r="L3370" s="1" t="s">
        <v>56</v>
      </c>
      <c r="M3370" s="20">
        <v>42417</v>
      </c>
      <c r="N3370" s="21">
        <f>E3370-G3370</f>
        <v>5180.1100000000006</v>
      </c>
      <c r="O3370" s="19">
        <f>M3370-B3370</f>
        <v>2</v>
      </c>
    </row>
    <row r="3371" spans="1:15">
      <c r="A3371" s="1">
        <v>50403</v>
      </c>
      <c r="B3371" s="20">
        <v>43597</v>
      </c>
      <c r="C3371" s="1" t="s">
        <v>61</v>
      </c>
      <c r="D3371" s="1">
        <v>22</v>
      </c>
      <c r="E3371" s="1">
        <v>152.88</v>
      </c>
      <c r="F3371" s="1" t="s">
        <v>51</v>
      </c>
      <c r="G3371" s="1">
        <v>1.7</v>
      </c>
      <c r="H3371" s="1" t="s">
        <v>99</v>
      </c>
      <c r="I3371" s="1" t="s">
        <v>53</v>
      </c>
      <c r="J3371" s="1" t="s">
        <v>54</v>
      </c>
      <c r="K3371" s="1" t="s">
        <v>101</v>
      </c>
      <c r="L3371" s="1" t="s">
        <v>76</v>
      </c>
      <c r="M3371" s="20">
        <v>43598</v>
      </c>
      <c r="N3371" s="21">
        <f>E3371-G3371</f>
        <v>151.18</v>
      </c>
      <c r="O3371" s="19">
        <f>M3371-B3371</f>
        <v>1</v>
      </c>
    </row>
    <row r="3372" spans="1:15">
      <c r="A3372" s="1">
        <v>612</v>
      </c>
      <c r="B3372" s="20">
        <v>43758</v>
      </c>
      <c r="C3372" s="1" t="s">
        <v>92</v>
      </c>
      <c r="D3372" s="1">
        <v>50</v>
      </c>
      <c r="E3372" s="1">
        <v>281.27</v>
      </c>
      <c r="F3372" s="1" t="s">
        <v>51</v>
      </c>
      <c r="G3372" s="1">
        <v>6.7</v>
      </c>
      <c r="H3372" s="1" t="s">
        <v>99</v>
      </c>
      <c r="I3372" s="1" t="s">
        <v>53</v>
      </c>
      <c r="J3372" s="1" t="s">
        <v>54</v>
      </c>
      <c r="K3372" s="1" t="s">
        <v>101</v>
      </c>
      <c r="L3372" s="1" t="s">
        <v>56</v>
      </c>
      <c r="M3372" s="20">
        <v>43760</v>
      </c>
      <c r="N3372" s="21">
        <f>E3372-G3372</f>
        <v>274.57</v>
      </c>
      <c r="O3372" s="19">
        <f>M3372-B3372</f>
        <v>2</v>
      </c>
    </row>
    <row r="3373" spans="1:15">
      <c r="A3373" s="1">
        <v>710</v>
      </c>
      <c r="B3373" s="20">
        <v>42735</v>
      </c>
      <c r="C3373" s="1" t="s">
        <v>85</v>
      </c>
      <c r="D3373" s="1">
        <v>11</v>
      </c>
      <c r="E3373" s="1">
        <v>478.39</v>
      </c>
      <c r="F3373" s="1" t="s">
        <v>51</v>
      </c>
      <c r="G3373" s="1">
        <v>9.3000000000000007</v>
      </c>
      <c r="H3373" s="1" t="s">
        <v>99</v>
      </c>
      <c r="I3373" s="1" t="s">
        <v>53</v>
      </c>
      <c r="J3373" s="1" t="s">
        <v>79</v>
      </c>
      <c r="K3373" s="1" t="s">
        <v>87</v>
      </c>
      <c r="L3373" s="1" t="s">
        <v>66</v>
      </c>
      <c r="M3373" s="20">
        <v>42737</v>
      </c>
      <c r="N3373" s="21">
        <f>E3373-G3373</f>
        <v>469.09</v>
      </c>
      <c r="O3373" s="19">
        <f>M3373-B3373</f>
        <v>2</v>
      </c>
    </row>
    <row r="3374" spans="1:15">
      <c r="A3374" s="1">
        <v>32292</v>
      </c>
      <c r="B3374" s="20">
        <v>43510</v>
      </c>
      <c r="C3374" s="1" t="s">
        <v>85</v>
      </c>
      <c r="D3374" s="1">
        <v>49</v>
      </c>
      <c r="E3374" s="1">
        <v>5359.3743000000004</v>
      </c>
      <c r="F3374" s="1" t="s">
        <v>51</v>
      </c>
      <c r="G3374" s="1">
        <v>6.4</v>
      </c>
      <c r="H3374" s="1" t="s">
        <v>78</v>
      </c>
      <c r="I3374" s="1" t="s">
        <v>53</v>
      </c>
      <c r="J3374" s="1" t="s">
        <v>64</v>
      </c>
      <c r="K3374" s="1" t="s">
        <v>65</v>
      </c>
      <c r="L3374" s="1" t="s">
        <v>56</v>
      </c>
      <c r="M3374" s="20">
        <v>43517</v>
      </c>
      <c r="N3374" s="21">
        <f>E3374-G3374</f>
        <v>5352.9743000000008</v>
      </c>
      <c r="O3374" s="19">
        <f>M3374-B3374</f>
        <v>7</v>
      </c>
    </row>
    <row r="3375" spans="1:15">
      <c r="A3375" s="1">
        <v>42951</v>
      </c>
      <c r="B3375" s="20">
        <v>43724</v>
      </c>
      <c r="C3375" s="1" t="s">
        <v>50</v>
      </c>
      <c r="D3375" s="1">
        <v>20</v>
      </c>
      <c r="E3375" s="1">
        <v>2252.34</v>
      </c>
      <c r="F3375" s="1" t="s">
        <v>51</v>
      </c>
      <c r="G3375" s="1">
        <v>9.4</v>
      </c>
      <c r="H3375" s="1" t="s">
        <v>78</v>
      </c>
      <c r="I3375" s="1" t="s">
        <v>70</v>
      </c>
      <c r="J3375" s="1" t="s">
        <v>64</v>
      </c>
      <c r="K3375" s="1" t="s">
        <v>65</v>
      </c>
      <c r="L3375" s="1" t="s">
        <v>56</v>
      </c>
      <c r="M3375" s="20">
        <v>43726</v>
      </c>
      <c r="N3375" s="21">
        <f>E3375-G3375</f>
        <v>2242.94</v>
      </c>
      <c r="O3375" s="19">
        <f>M3375-B3375</f>
        <v>2</v>
      </c>
    </row>
    <row r="3376" spans="1:15">
      <c r="A3376" s="1">
        <v>16768</v>
      </c>
      <c r="B3376" s="20">
        <v>42575</v>
      </c>
      <c r="C3376" s="1" t="s">
        <v>57</v>
      </c>
      <c r="D3376" s="1">
        <v>9</v>
      </c>
      <c r="E3376" s="1">
        <v>108.57</v>
      </c>
      <c r="F3376" s="1" t="s">
        <v>51</v>
      </c>
      <c r="G3376" s="1">
        <v>4.8</v>
      </c>
      <c r="H3376" s="1" t="s">
        <v>73</v>
      </c>
      <c r="I3376" s="1" t="s">
        <v>53</v>
      </c>
      <c r="J3376" s="1" t="s">
        <v>54</v>
      </c>
      <c r="K3376" s="1" t="s">
        <v>98</v>
      </c>
      <c r="L3376" s="1" t="s">
        <v>56</v>
      </c>
      <c r="M3376" s="20">
        <v>42576</v>
      </c>
      <c r="N3376" s="21">
        <f>E3376-G3376</f>
        <v>103.77</v>
      </c>
      <c r="O3376" s="19">
        <f>M3376-B3376</f>
        <v>1</v>
      </c>
    </row>
    <row r="3377" spans="1:15">
      <c r="A3377" s="1">
        <v>17317</v>
      </c>
      <c r="B3377" s="20">
        <v>42706</v>
      </c>
      <c r="C3377" s="1" t="s">
        <v>61</v>
      </c>
      <c r="D3377" s="1">
        <v>7</v>
      </c>
      <c r="E3377" s="1">
        <v>37.086199999999998</v>
      </c>
      <c r="F3377" s="1" t="s">
        <v>51</v>
      </c>
      <c r="G3377" s="1">
        <v>5.3</v>
      </c>
      <c r="H3377" s="1" t="s">
        <v>78</v>
      </c>
      <c r="I3377" s="1" t="s">
        <v>53</v>
      </c>
      <c r="J3377" s="1" t="s">
        <v>54</v>
      </c>
      <c r="K3377" s="1" t="s">
        <v>84</v>
      </c>
      <c r="L3377" s="1" t="s">
        <v>56</v>
      </c>
      <c r="M3377" s="20">
        <v>42708</v>
      </c>
      <c r="N3377" s="21">
        <f>E3377-G3377</f>
        <v>31.786199999999997</v>
      </c>
      <c r="O3377" s="19">
        <f>M3377-B3377</f>
        <v>2</v>
      </c>
    </row>
    <row r="3378" spans="1:15">
      <c r="A3378" s="1">
        <v>21445</v>
      </c>
      <c r="B3378" s="20">
        <v>42690</v>
      </c>
      <c r="C3378" s="1" t="s">
        <v>85</v>
      </c>
      <c r="D3378" s="1">
        <v>43</v>
      </c>
      <c r="E3378" s="1">
        <v>428.48</v>
      </c>
      <c r="F3378" s="1" t="s">
        <v>51</v>
      </c>
      <c r="G3378" s="1">
        <v>6.2</v>
      </c>
      <c r="H3378" s="1" t="s">
        <v>52</v>
      </c>
      <c r="I3378" s="1" t="s">
        <v>74</v>
      </c>
      <c r="J3378" s="1" t="s">
        <v>64</v>
      </c>
      <c r="K3378" s="1" t="s">
        <v>97</v>
      </c>
      <c r="L3378" s="1" t="s">
        <v>66</v>
      </c>
      <c r="M3378" s="20">
        <v>42694</v>
      </c>
      <c r="N3378" s="21">
        <f>E3378-G3378</f>
        <v>422.28000000000003</v>
      </c>
      <c r="O3378" s="19">
        <f>M3378-B3378</f>
        <v>4</v>
      </c>
    </row>
    <row r="3379" spans="1:15">
      <c r="A3379" s="1">
        <v>23782</v>
      </c>
      <c r="B3379" s="20">
        <v>42744</v>
      </c>
      <c r="C3379" s="1" t="s">
        <v>85</v>
      </c>
      <c r="D3379" s="1">
        <v>7</v>
      </c>
      <c r="E3379" s="1">
        <v>181.63</v>
      </c>
      <c r="F3379" s="1" t="s">
        <v>51</v>
      </c>
      <c r="G3379" s="1">
        <v>37.5</v>
      </c>
      <c r="H3379" s="1" t="s">
        <v>78</v>
      </c>
      <c r="I3379" s="1" t="s">
        <v>53</v>
      </c>
      <c r="J3379" s="1" t="s">
        <v>54</v>
      </c>
      <c r="K3379" s="1" t="s">
        <v>82</v>
      </c>
      <c r="L3379" s="1" t="s">
        <v>104</v>
      </c>
      <c r="M3379" s="20">
        <v>42749</v>
      </c>
      <c r="N3379" s="21">
        <f>E3379-G3379</f>
        <v>144.13</v>
      </c>
      <c r="O3379" s="19">
        <f>M3379-B3379</f>
        <v>5</v>
      </c>
    </row>
    <row r="3380" spans="1:15">
      <c r="A3380" s="1">
        <v>32834</v>
      </c>
      <c r="B3380" s="20">
        <v>42973</v>
      </c>
      <c r="C3380" s="1" t="s">
        <v>50</v>
      </c>
      <c r="D3380" s="1">
        <v>39</v>
      </c>
      <c r="E3380" s="1">
        <v>3702.8</v>
      </c>
      <c r="F3380" s="1" t="s">
        <v>51</v>
      </c>
      <c r="G3380" s="1">
        <v>6.3</v>
      </c>
      <c r="H3380" s="1" t="s">
        <v>52</v>
      </c>
      <c r="I3380" s="1" t="s">
        <v>70</v>
      </c>
      <c r="J3380" s="1" t="s">
        <v>64</v>
      </c>
      <c r="K3380" s="1" t="s">
        <v>65</v>
      </c>
      <c r="L3380" s="1" t="s">
        <v>56</v>
      </c>
      <c r="M3380" s="20">
        <v>42974</v>
      </c>
      <c r="N3380" s="21">
        <f>E3380-G3380</f>
        <v>3696.5</v>
      </c>
      <c r="O3380" s="19">
        <f>M3380-B3380</f>
        <v>1</v>
      </c>
    </row>
    <row r="3381" spans="1:15">
      <c r="A3381" s="1">
        <v>37891</v>
      </c>
      <c r="B3381" s="20">
        <v>43392</v>
      </c>
      <c r="C3381" s="1" t="s">
        <v>57</v>
      </c>
      <c r="D3381" s="1">
        <v>21</v>
      </c>
      <c r="E3381" s="1">
        <v>47.17</v>
      </c>
      <c r="F3381" s="1" t="s">
        <v>69</v>
      </c>
      <c r="G3381" s="1">
        <v>0.7</v>
      </c>
      <c r="H3381" s="1" t="s">
        <v>52</v>
      </c>
      <c r="I3381" s="1" t="s">
        <v>74</v>
      </c>
      <c r="J3381" s="1" t="s">
        <v>54</v>
      </c>
      <c r="K3381" s="1" t="s">
        <v>123</v>
      </c>
      <c r="L3381" s="1" t="s">
        <v>76</v>
      </c>
      <c r="M3381" s="20">
        <v>43394</v>
      </c>
      <c r="N3381" s="21">
        <f>E3381-G3381</f>
        <v>46.47</v>
      </c>
      <c r="O3381" s="19">
        <f>M3381-B3381</f>
        <v>2</v>
      </c>
    </row>
    <row r="3382" spans="1:15">
      <c r="A3382" s="1">
        <v>49634</v>
      </c>
      <c r="B3382" s="20">
        <v>43547</v>
      </c>
      <c r="C3382" s="1" t="s">
        <v>61</v>
      </c>
      <c r="D3382" s="1">
        <v>39</v>
      </c>
      <c r="E3382" s="1">
        <v>431.99</v>
      </c>
      <c r="F3382" s="1" t="s">
        <v>51</v>
      </c>
      <c r="G3382" s="1">
        <v>4.8</v>
      </c>
      <c r="H3382" s="1" t="s">
        <v>86</v>
      </c>
      <c r="I3382" s="1" t="s">
        <v>63</v>
      </c>
      <c r="J3382" s="1" t="s">
        <v>54</v>
      </c>
      <c r="K3382" s="1" t="s">
        <v>98</v>
      </c>
      <c r="L3382" s="1" t="s">
        <v>56</v>
      </c>
      <c r="M3382" s="20">
        <v>43548</v>
      </c>
      <c r="N3382" s="21">
        <f>E3382-G3382</f>
        <v>427.19</v>
      </c>
      <c r="O3382" s="19">
        <f>M3382-B3382</f>
        <v>1</v>
      </c>
    </row>
    <row r="3383" spans="1:15">
      <c r="A3383" s="1">
        <v>58210</v>
      </c>
      <c r="B3383" s="20">
        <v>43805</v>
      </c>
      <c r="C3383" s="1" t="s">
        <v>92</v>
      </c>
      <c r="D3383" s="1">
        <v>38</v>
      </c>
      <c r="E3383" s="1">
        <v>154.11000000000001</v>
      </c>
      <c r="F3383" s="1" t="s">
        <v>51</v>
      </c>
      <c r="G3383" s="1">
        <v>5.9</v>
      </c>
      <c r="H3383" s="1" t="s">
        <v>52</v>
      </c>
      <c r="I3383" s="1" t="s">
        <v>70</v>
      </c>
      <c r="J3383" s="1" t="s">
        <v>54</v>
      </c>
      <c r="K3383" s="1" t="s">
        <v>55</v>
      </c>
      <c r="L3383" s="1" t="s">
        <v>56</v>
      </c>
      <c r="M3383" s="20">
        <v>43806</v>
      </c>
      <c r="N3383" s="21">
        <f>E3383-G3383</f>
        <v>148.21</v>
      </c>
      <c r="O3383" s="19">
        <f>M3383-B3383</f>
        <v>1</v>
      </c>
    </row>
    <row r="3384" spans="1:15">
      <c r="A3384" s="1">
        <v>15462</v>
      </c>
      <c r="B3384" s="20">
        <v>43156</v>
      </c>
      <c r="C3384" s="1" t="s">
        <v>50</v>
      </c>
      <c r="D3384" s="1">
        <v>20</v>
      </c>
      <c r="E3384" s="1">
        <v>923.02</v>
      </c>
      <c r="F3384" s="1" t="s">
        <v>51</v>
      </c>
      <c r="G3384" s="1">
        <v>3.2</v>
      </c>
      <c r="H3384" s="1" t="s">
        <v>91</v>
      </c>
      <c r="I3384" s="1" t="s">
        <v>70</v>
      </c>
      <c r="J3384" s="1" t="s">
        <v>54</v>
      </c>
      <c r="K3384" s="1" t="s">
        <v>55</v>
      </c>
      <c r="L3384" s="1" t="s">
        <v>56</v>
      </c>
      <c r="M3384" s="20">
        <v>43157</v>
      </c>
      <c r="N3384" s="21">
        <f>E3384-G3384</f>
        <v>919.81999999999994</v>
      </c>
      <c r="O3384" s="19">
        <f>M3384-B3384</f>
        <v>1</v>
      </c>
    </row>
    <row r="3385" spans="1:15">
      <c r="A3385" s="1">
        <v>36359</v>
      </c>
      <c r="B3385" s="20">
        <v>43426</v>
      </c>
      <c r="C3385" s="1" t="s">
        <v>57</v>
      </c>
      <c r="D3385" s="1">
        <v>2</v>
      </c>
      <c r="E3385" s="1">
        <v>73.47</v>
      </c>
      <c r="F3385" s="1" t="s">
        <v>51</v>
      </c>
      <c r="G3385" s="1">
        <v>6.2</v>
      </c>
      <c r="H3385" s="1" t="s">
        <v>73</v>
      </c>
      <c r="I3385" s="1" t="s">
        <v>53</v>
      </c>
      <c r="J3385" s="1" t="s">
        <v>54</v>
      </c>
      <c r="K3385" s="1" t="s">
        <v>101</v>
      </c>
      <c r="L3385" s="1" t="s">
        <v>56</v>
      </c>
      <c r="M3385" s="20">
        <v>43427</v>
      </c>
      <c r="N3385" s="21">
        <f>E3385-G3385</f>
        <v>67.27</v>
      </c>
      <c r="O3385" s="19">
        <f>M3385-B3385</f>
        <v>1</v>
      </c>
    </row>
    <row r="3386" spans="1:15">
      <c r="A3386" s="1">
        <v>23170</v>
      </c>
      <c r="B3386" s="20">
        <v>42510</v>
      </c>
      <c r="C3386" s="1" t="s">
        <v>61</v>
      </c>
      <c r="D3386" s="1">
        <v>20</v>
      </c>
      <c r="E3386" s="1">
        <v>4550.59</v>
      </c>
      <c r="F3386" s="1" t="s">
        <v>69</v>
      </c>
      <c r="G3386" s="1">
        <v>19.3</v>
      </c>
      <c r="H3386" s="1" t="s">
        <v>88</v>
      </c>
      <c r="I3386" s="1" t="s">
        <v>63</v>
      </c>
      <c r="J3386" s="1" t="s">
        <v>79</v>
      </c>
      <c r="K3386" s="1" t="s">
        <v>80</v>
      </c>
      <c r="L3386" s="1" t="s">
        <v>104</v>
      </c>
      <c r="M3386" s="20">
        <v>42512</v>
      </c>
      <c r="N3386" s="21">
        <f>E3386-G3386</f>
        <v>4531.29</v>
      </c>
      <c r="O3386" s="19">
        <f>M3386-B3386</f>
        <v>2</v>
      </c>
    </row>
    <row r="3387" spans="1:15">
      <c r="A3387" s="1">
        <v>53026</v>
      </c>
      <c r="B3387" s="20">
        <v>43521</v>
      </c>
      <c r="C3387" s="1" t="s">
        <v>85</v>
      </c>
      <c r="D3387" s="1">
        <v>35</v>
      </c>
      <c r="E3387" s="1">
        <v>345.42</v>
      </c>
      <c r="F3387" s="1" t="s">
        <v>51</v>
      </c>
      <c r="G3387" s="1">
        <v>4.3</v>
      </c>
      <c r="H3387" s="1" t="s">
        <v>88</v>
      </c>
      <c r="I3387" s="1" t="s">
        <v>63</v>
      </c>
      <c r="J3387" s="1" t="s">
        <v>54</v>
      </c>
      <c r="K3387" s="1" t="s">
        <v>75</v>
      </c>
      <c r="L3387" s="1" t="s">
        <v>90</v>
      </c>
      <c r="M3387" s="20">
        <v>43527</v>
      </c>
      <c r="N3387" s="21">
        <f>E3387-G3387</f>
        <v>341.12</v>
      </c>
      <c r="O3387" s="19">
        <f>M3387-B3387</f>
        <v>6</v>
      </c>
    </row>
    <row r="3388" spans="1:15">
      <c r="A3388" s="1">
        <v>35811</v>
      </c>
      <c r="B3388" s="20">
        <v>43467</v>
      </c>
      <c r="C3388" s="1" t="s">
        <v>50</v>
      </c>
      <c r="D3388" s="1">
        <v>49</v>
      </c>
      <c r="E3388" s="1">
        <v>793.48</v>
      </c>
      <c r="F3388" s="1" t="s">
        <v>51</v>
      </c>
      <c r="G3388" s="1">
        <v>1.5</v>
      </c>
      <c r="H3388" s="1" t="s">
        <v>88</v>
      </c>
      <c r="I3388" s="1" t="s">
        <v>53</v>
      </c>
      <c r="J3388" s="1" t="s">
        <v>54</v>
      </c>
      <c r="K3388" s="1" t="s">
        <v>84</v>
      </c>
      <c r="L3388" s="1" t="s">
        <v>56</v>
      </c>
      <c r="M3388" s="20">
        <v>43468</v>
      </c>
      <c r="N3388" s="21">
        <f>E3388-G3388</f>
        <v>791.98</v>
      </c>
      <c r="O3388" s="19">
        <f>M3388-B3388</f>
        <v>1</v>
      </c>
    </row>
    <row r="3389" spans="1:15">
      <c r="A3389" s="1">
        <v>19462</v>
      </c>
      <c r="B3389" s="20">
        <v>43362</v>
      </c>
      <c r="C3389" s="1" t="s">
        <v>92</v>
      </c>
      <c r="D3389" s="1">
        <v>2</v>
      </c>
      <c r="E3389" s="1">
        <v>221.15</v>
      </c>
      <c r="F3389" s="1" t="s">
        <v>51</v>
      </c>
      <c r="G3389" s="1">
        <v>37.5</v>
      </c>
      <c r="H3389" s="1" t="s">
        <v>73</v>
      </c>
      <c r="I3389" s="1" t="s">
        <v>70</v>
      </c>
      <c r="J3389" s="1" t="s">
        <v>54</v>
      </c>
      <c r="K3389" s="1" t="s">
        <v>82</v>
      </c>
      <c r="L3389" s="1" t="s">
        <v>104</v>
      </c>
      <c r="M3389" s="20">
        <v>43363</v>
      </c>
      <c r="N3389" s="21">
        <f>E3389-G3389</f>
        <v>183.65</v>
      </c>
      <c r="O3389" s="19">
        <f>M3389-B3389</f>
        <v>1</v>
      </c>
    </row>
    <row r="3390" spans="1:15">
      <c r="A3390" s="1">
        <v>52227</v>
      </c>
      <c r="B3390" s="20">
        <v>42412</v>
      </c>
      <c r="C3390" s="1" t="s">
        <v>92</v>
      </c>
      <c r="D3390" s="1">
        <v>37</v>
      </c>
      <c r="E3390" s="1">
        <v>257.36</v>
      </c>
      <c r="F3390" s="1" t="s">
        <v>51</v>
      </c>
      <c r="G3390" s="1">
        <v>8.8000000000000007</v>
      </c>
      <c r="H3390" s="1" t="s">
        <v>95</v>
      </c>
      <c r="I3390" s="1" t="s">
        <v>63</v>
      </c>
      <c r="J3390" s="1" t="s">
        <v>54</v>
      </c>
      <c r="K3390" s="1" t="s">
        <v>101</v>
      </c>
      <c r="L3390" s="1" t="s">
        <v>56</v>
      </c>
      <c r="M3390" s="20">
        <v>42415</v>
      </c>
      <c r="N3390" s="21">
        <f>E3390-G3390</f>
        <v>248.56</v>
      </c>
      <c r="O3390" s="19">
        <f>M3390-B3390</f>
        <v>3</v>
      </c>
    </row>
    <row r="3391" spans="1:15">
      <c r="A3391" s="1">
        <v>8293</v>
      </c>
      <c r="B3391" s="20">
        <v>43687</v>
      </c>
      <c r="C3391" s="1" t="s">
        <v>85</v>
      </c>
      <c r="D3391" s="1">
        <v>50</v>
      </c>
      <c r="E3391" s="1">
        <v>1602.6</v>
      </c>
      <c r="F3391" s="1" t="s">
        <v>51</v>
      </c>
      <c r="G3391" s="1">
        <v>1.2</v>
      </c>
      <c r="H3391" s="1" t="s">
        <v>78</v>
      </c>
      <c r="I3391" s="1" t="s">
        <v>74</v>
      </c>
      <c r="J3391" s="1" t="s">
        <v>64</v>
      </c>
      <c r="K3391" s="1" t="s">
        <v>65</v>
      </c>
      <c r="L3391" s="1" t="s">
        <v>56</v>
      </c>
      <c r="M3391" s="20">
        <v>43692</v>
      </c>
      <c r="N3391" s="21">
        <f>E3391-G3391</f>
        <v>1601.3999999999999</v>
      </c>
      <c r="O3391" s="19">
        <f>M3391-B3391</f>
        <v>5</v>
      </c>
    </row>
    <row r="3392" spans="1:15">
      <c r="A3392" s="1">
        <v>23392</v>
      </c>
      <c r="B3392" s="20">
        <v>42597</v>
      </c>
      <c r="C3392" s="1" t="s">
        <v>92</v>
      </c>
      <c r="D3392" s="1">
        <v>24</v>
      </c>
      <c r="E3392" s="1">
        <v>4575.42</v>
      </c>
      <c r="F3392" s="1" t="s">
        <v>51</v>
      </c>
      <c r="G3392" s="1">
        <v>73.8</v>
      </c>
      <c r="H3392" s="1" t="s">
        <v>78</v>
      </c>
      <c r="I3392" s="1" t="s">
        <v>70</v>
      </c>
      <c r="J3392" s="1" t="s">
        <v>79</v>
      </c>
      <c r="K3392" s="1" t="s">
        <v>114</v>
      </c>
      <c r="L3392" s="1" t="s">
        <v>104</v>
      </c>
      <c r="M3392" s="20">
        <v>42599</v>
      </c>
      <c r="N3392" s="21">
        <f>E3392-G3392</f>
        <v>4501.62</v>
      </c>
      <c r="O3392" s="19">
        <f>M3392-B3392</f>
        <v>2</v>
      </c>
    </row>
    <row r="3393" spans="1:15">
      <c r="A3393" s="1">
        <v>22147</v>
      </c>
      <c r="B3393" s="20">
        <v>42385</v>
      </c>
      <c r="C3393" s="1" t="s">
        <v>85</v>
      </c>
      <c r="D3393" s="1">
        <v>37</v>
      </c>
      <c r="E3393" s="1">
        <v>890.39</v>
      </c>
      <c r="F3393" s="1" t="s">
        <v>51</v>
      </c>
      <c r="G3393" s="1">
        <v>9.6</v>
      </c>
      <c r="H3393" s="1" t="s">
        <v>91</v>
      </c>
      <c r="I3393" s="1" t="s">
        <v>53</v>
      </c>
      <c r="J3393" s="1" t="s">
        <v>79</v>
      </c>
      <c r="K3393" s="1" t="s">
        <v>87</v>
      </c>
      <c r="L3393" s="1" t="s">
        <v>90</v>
      </c>
      <c r="M3393" s="20">
        <v>42389</v>
      </c>
      <c r="N3393" s="21">
        <f>E3393-G3393</f>
        <v>880.79</v>
      </c>
      <c r="O3393" s="19">
        <f>M3393-B3393</f>
        <v>4</v>
      </c>
    </row>
    <row r="3394" spans="1:15">
      <c r="A3394" s="1">
        <v>55296</v>
      </c>
      <c r="B3394" s="20">
        <v>43756</v>
      </c>
      <c r="C3394" s="1" t="s">
        <v>85</v>
      </c>
      <c r="D3394" s="1">
        <v>32</v>
      </c>
      <c r="E3394" s="1">
        <v>339.25420000000003</v>
      </c>
      <c r="F3394" s="1" t="s">
        <v>51</v>
      </c>
      <c r="G3394" s="1">
        <v>2.2000000000000002</v>
      </c>
      <c r="H3394" s="1" t="s">
        <v>91</v>
      </c>
      <c r="I3394" s="1" t="s">
        <v>53</v>
      </c>
      <c r="J3394" s="1" t="s">
        <v>54</v>
      </c>
      <c r="K3394" s="1" t="s">
        <v>101</v>
      </c>
      <c r="L3394" s="1" t="s">
        <v>76</v>
      </c>
      <c r="M3394" s="20">
        <v>43760</v>
      </c>
      <c r="N3394" s="21">
        <f>E3394-G3394</f>
        <v>337.05420000000004</v>
      </c>
      <c r="O3394" s="19">
        <f>M3394-B3394</f>
        <v>4</v>
      </c>
    </row>
    <row r="3395" spans="1:15">
      <c r="A3395" s="1">
        <v>45315</v>
      </c>
      <c r="B3395" s="20">
        <v>43575</v>
      </c>
      <c r="C3395" s="1" t="s">
        <v>92</v>
      </c>
      <c r="D3395" s="1">
        <v>32</v>
      </c>
      <c r="E3395" s="1">
        <v>1221.83</v>
      </c>
      <c r="F3395" s="1" t="s">
        <v>51</v>
      </c>
      <c r="G3395" s="1">
        <v>8.8000000000000007</v>
      </c>
      <c r="H3395" s="1" t="s">
        <v>73</v>
      </c>
      <c r="I3395" s="1" t="s">
        <v>63</v>
      </c>
      <c r="J3395" s="1" t="s">
        <v>54</v>
      </c>
      <c r="K3395" s="1" t="s">
        <v>82</v>
      </c>
      <c r="L3395" s="1" t="s">
        <v>56</v>
      </c>
      <c r="M3395" s="20">
        <v>43576</v>
      </c>
      <c r="N3395" s="21">
        <f>E3395-G3395</f>
        <v>1213.03</v>
      </c>
      <c r="O3395" s="19">
        <f>M3395-B3395</f>
        <v>1</v>
      </c>
    </row>
    <row r="3396" spans="1:15">
      <c r="A3396" s="1">
        <v>22498</v>
      </c>
      <c r="B3396" s="20">
        <v>43047</v>
      </c>
      <c r="C3396" s="1" t="s">
        <v>50</v>
      </c>
      <c r="D3396" s="1">
        <v>20</v>
      </c>
      <c r="E3396" s="1">
        <v>37.39</v>
      </c>
      <c r="F3396" s="1" t="s">
        <v>51</v>
      </c>
      <c r="G3396" s="1">
        <v>2.1</v>
      </c>
      <c r="H3396" s="1" t="s">
        <v>78</v>
      </c>
      <c r="I3396" s="1" t="s">
        <v>63</v>
      </c>
      <c r="J3396" s="1" t="s">
        <v>64</v>
      </c>
      <c r="K3396" s="1" t="s">
        <v>71</v>
      </c>
      <c r="L3396" s="1" t="s">
        <v>90</v>
      </c>
      <c r="M3396" s="20">
        <v>43048</v>
      </c>
      <c r="N3396" s="21">
        <f>E3396-G3396</f>
        <v>35.29</v>
      </c>
      <c r="O3396" s="19">
        <f>M3396-B3396</f>
        <v>1</v>
      </c>
    </row>
    <row r="3397" spans="1:15">
      <c r="A3397" s="1">
        <v>32965</v>
      </c>
      <c r="B3397" s="20">
        <v>43154</v>
      </c>
      <c r="C3397" s="1" t="s">
        <v>57</v>
      </c>
      <c r="D3397" s="1">
        <v>25</v>
      </c>
      <c r="E3397" s="1">
        <v>2597.16</v>
      </c>
      <c r="F3397" s="1" t="s">
        <v>51</v>
      </c>
      <c r="G3397" s="1">
        <v>21.4</v>
      </c>
      <c r="H3397" s="1" t="s">
        <v>78</v>
      </c>
      <c r="I3397" s="1" t="s">
        <v>74</v>
      </c>
      <c r="J3397" s="1" t="s">
        <v>64</v>
      </c>
      <c r="K3397" s="1" t="s">
        <v>71</v>
      </c>
      <c r="L3397" s="1" t="s">
        <v>56</v>
      </c>
      <c r="M3397" s="20">
        <v>43155</v>
      </c>
      <c r="N3397" s="21">
        <f>E3397-G3397</f>
        <v>2575.7599999999998</v>
      </c>
      <c r="O3397" s="19">
        <f>M3397-B3397</f>
        <v>1</v>
      </c>
    </row>
    <row r="3398" spans="1:15">
      <c r="A3398" s="1">
        <v>1221</v>
      </c>
      <c r="B3398" s="20">
        <v>43573</v>
      </c>
      <c r="C3398" s="1" t="s">
        <v>61</v>
      </c>
      <c r="D3398" s="1">
        <v>11</v>
      </c>
      <c r="E3398" s="1">
        <v>10855.3</v>
      </c>
      <c r="F3398" s="1" t="s">
        <v>51</v>
      </c>
      <c r="G3398" s="1">
        <v>21.4</v>
      </c>
      <c r="H3398" s="1" t="s">
        <v>73</v>
      </c>
      <c r="I3398" s="1" t="s">
        <v>53</v>
      </c>
      <c r="J3398" s="1" t="s">
        <v>54</v>
      </c>
      <c r="K3398" s="1" t="s">
        <v>55</v>
      </c>
      <c r="L3398" s="1" t="s">
        <v>56</v>
      </c>
      <c r="M3398" s="20">
        <v>43575</v>
      </c>
      <c r="N3398" s="21">
        <f>E3398-G3398</f>
        <v>10833.9</v>
      </c>
      <c r="O3398" s="19">
        <f>M3398-B3398</f>
        <v>2</v>
      </c>
    </row>
    <row r="3399" spans="1:15">
      <c r="A3399" s="1">
        <v>16710</v>
      </c>
      <c r="B3399" s="20">
        <v>43213</v>
      </c>
      <c r="C3399" s="1" t="s">
        <v>57</v>
      </c>
      <c r="D3399" s="1">
        <v>47</v>
      </c>
      <c r="E3399" s="1">
        <v>5938.28</v>
      </c>
      <c r="F3399" s="1" t="s">
        <v>77</v>
      </c>
      <c r="G3399" s="1">
        <v>19.100000000000001</v>
      </c>
      <c r="H3399" s="1" t="s">
        <v>86</v>
      </c>
      <c r="I3399" s="1" t="s">
        <v>63</v>
      </c>
      <c r="J3399" s="1" t="s">
        <v>64</v>
      </c>
      <c r="K3399" s="1" t="s">
        <v>97</v>
      </c>
      <c r="L3399" s="1" t="s">
        <v>81</v>
      </c>
      <c r="M3399" s="20">
        <v>43215</v>
      </c>
      <c r="N3399" s="21">
        <f>E3399-G3399</f>
        <v>5919.1799999999994</v>
      </c>
      <c r="O3399" s="19">
        <f>M3399-B3399</f>
        <v>2</v>
      </c>
    </row>
    <row r="3400" spans="1:15">
      <c r="A3400" s="1">
        <v>14016</v>
      </c>
      <c r="B3400" s="20">
        <v>43657</v>
      </c>
      <c r="C3400" s="1" t="s">
        <v>85</v>
      </c>
      <c r="D3400" s="1">
        <v>9</v>
      </c>
      <c r="E3400" s="1">
        <v>1217.25</v>
      </c>
      <c r="F3400" s="1" t="s">
        <v>77</v>
      </c>
      <c r="G3400" s="1">
        <v>55.6</v>
      </c>
      <c r="H3400" s="1" t="s">
        <v>88</v>
      </c>
      <c r="I3400" s="1" t="s">
        <v>53</v>
      </c>
      <c r="J3400" s="1" t="s">
        <v>79</v>
      </c>
      <c r="K3400" s="1" t="s">
        <v>114</v>
      </c>
      <c r="L3400" s="1" t="s">
        <v>115</v>
      </c>
      <c r="M3400" s="20">
        <v>43659</v>
      </c>
      <c r="N3400" s="21">
        <f>E3400-G3400</f>
        <v>1161.6500000000001</v>
      </c>
      <c r="O3400" s="19">
        <f>M3400-B3400</f>
        <v>2</v>
      </c>
    </row>
    <row r="3401" spans="1:15">
      <c r="A3401" s="1">
        <v>8710</v>
      </c>
      <c r="B3401" s="20">
        <v>42373</v>
      </c>
      <c r="C3401" s="1" t="s">
        <v>50</v>
      </c>
      <c r="D3401" s="1">
        <v>17</v>
      </c>
      <c r="E3401" s="1">
        <v>67.77</v>
      </c>
      <c r="F3401" s="1" t="s">
        <v>51</v>
      </c>
      <c r="G3401" s="1">
        <v>6.7</v>
      </c>
      <c r="H3401" s="1" t="s">
        <v>52</v>
      </c>
      <c r="I3401" s="1" t="s">
        <v>53</v>
      </c>
      <c r="J3401" s="1" t="s">
        <v>54</v>
      </c>
      <c r="K3401" s="1" t="s">
        <v>55</v>
      </c>
      <c r="L3401" s="1" t="s">
        <v>56</v>
      </c>
      <c r="M3401" s="20">
        <v>42374</v>
      </c>
      <c r="N3401" s="21">
        <f>E3401-G3401</f>
        <v>61.069999999999993</v>
      </c>
      <c r="O3401" s="19">
        <f>M3401-B3401</f>
        <v>1</v>
      </c>
    </row>
    <row r="3402" spans="1:15">
      <c r="A3402" s="1">
        <v>23619</v>
      </c>
      <c r="B3402" s="20">
        <v>43820</v>
      </c>
      <c r="C3402" s="1" t="s">
        <v>92</v>
      </c>
      <c r="D3402" s="1">
        <v>48</v>
      </c>
      <c r="E3402" s="1">
        <v>2794.63</v>
      </c>
      <c r="F3402" s="1" t="s">
        <v>51</v>
      </c>
      <c r="G3402" s="1">
        <v>6.3</v>
      </c>
      <c r="H3402" s="1" t="s">
        <v>86</v>
      </c>
      <c r="I3402" s="1" t="s">
        <v>74</v>
      </c>
      <c r="J3402" s="1" t="s">
        <v>64</v>
      </c>
      <c r="K3402" s="1" t="s">
        <v>65</v>
      </c>
      <c r="L3402" s="1" t="s">
        <v>56</v>
      </c>
      <c r="M3402" s="20">
        <v>43823</v>
      </c>
      <c r="N3402" s="21">
        <f>E3402-G3402</f>
        <v>2788.33</v>
      </c>
      <c r="O3402" s="19">
        <f>M3402-B3402</f>
        <v>3</v>
      </c>
    </row>
    <row r="3403" spans="1:15">
      <c r="A3403" s="1">
        <v>24743</v>
      </c>
      <c r="B3403" s="20">
        <v>43644</v>
      </c>
      <c r="C3403" s="1" t="s">
        <v>85</v>
      </c>
      <c r="D3403" s="1">
        <v>26</v>
      </c>
      <c r="E3403" s="1">
        <v>4021.88</v>
      </c>
      <c r="F3403" s="1" t="s">
        <v>51</v>
      </c>
      <c r="G3403" s="1">
        <v>26.2</v>
      </c>
      <c r="H3403" s="1" t="s">
        <v>62</v>
      </c>
      <c r="I3403" s="1" t="s">
        <v>53</v>
      </c>
      <c r="J3403" s="1" t="s">
        <v>79</v>
      </c>
      <c r="K3403" s="1" t="s">
        <v>80</v>
      </c>
      <c r="L3403" s="1" t="s">
        <v>104</v>
      </c>
      <c r="M3403" s="20">
        <v>43649</v>
      </c>
      <c r="N3403" s="21">
        <f>E3403-G3403</f>
        <v>3995.6800000000003</v>
      </c>
      <c r="O3403" s="19">
        <f>M3403-B3403</f>
        <v>5</v>
      </c>
    </row>
    <row r="3404" spans="1:15">
      <c r="A3404" s="1">
        <v>2595</v>
      </c>
      <c r="B3404" s="20">
        <v>43446</v>
      </c>
      <c r="C3404" s="1" t="s">
        <v>61</v>
      </c>
      <c r="D3404" s="1">
        <v>4</v>
      </c>
      <c r="E3404" s="1">
        <v>26.93</v>
      </c>
      <c r="F3404" s="1" t="s">
        <v>51</v>
      </c>
      <c r="G3404" s="1">
        <v>5.6</v>
      </c>
      <c r="H3404" s="1" t="s">
        <v>73</v>
      </c>
      <c r="I3404" s="1" t="s">
        <v>53</v>
      </c>
      <c r="J3404" s="1" t="s">
        <v>79</v>
      </c>
      <c r="K3404" s="1" t="s">
        <v>87</v>
      </c>
      <c r="L3404" s="1" t="s">
        <v>90</v>
      </c>
      <c r="M3404" s="20">
        <v>43448</v>
      </c>
      <c r="N3404" s="21">
        <f>E3404-G3404</f>
        <v>21.33</v>
      </c>
      <c r="O3404" s="19">
        <f>M3404-B3404</f>
        <v>2</v>
      </c>
    </row>
    <row r="3405" spans="1:15">
      <c r="A3405" s="1">
        <v>20642</v>
      </c>
      <c r="B3405" s="20">
        <v>43604</v>
      </c>
      <c r="C3405" s="1" t="s">
        <v>57</v>
      </c>
      <c r="D3405" s="1">
        <v>32</v>
      </c>
      <c r="E3405" s="1">
        <v>144.66</v>
      </c>
      <c r="F3405" s="1" t="s">
        <v>51</v>
      </c>
      <c r="G3405" s="1">
        <v>0.5</v>
      </c>
      <c r="H3405" s="1" t="s">
        <v>86</v>
      </c>
      <c r="I3405" s="1" t="s">
        <v>63</v>
      </c>
      <c r="J3405" s="1" t="s">
        <v>54</v>
      </c>
      <c r="K3405" s="1" t="s">
        <v>58</v>
      </c>
      <c r="L3405" s="1" t="s">
        <v>56</v>
      </c>
      <c r="M3405" s="20">
        <v>43605</v>
      </c>
      <c r="N3405" s="21">
        <f>E3405-G3405</f>
        <v>144.16</v>
      </c>
      <c r="O3405" s="19">
        <f>M3405-B3405</f>
        <v>1</v>
      </c>
    </row>
    <row r="3406" spans="1:15">
      <c r="A3406" s="1">
        <v>41921</v>
      </c>
      <c r="B3406" s="20">
        <v>43518</v>
      </c>
      <c r="C3406" s="1" t="s">
        <v>92</v>
      </c>
      <c r="D3406" s="1">
        <v>29</v>
      </c>
      <c r="E3406" s="1">
        <v>361</v>
      </c>
      <c r="F3406" s="1" t="s">
        <v>69</v>
      </c>
      <c r="G3406" s="1">
        <v>7.5</v>
      </c>
      <c r="H3406" s="1" t="s">
        <v>88</v>
      </c>
      <c r="I3406" s="1" t="s">
        <v>63</v>
      </c>
      <c r="J3406" s="1" t="s">
        <v>54</v>
      </c>
      <c r="K3406" s="1" t="s">
        <v>84</v>
      </c>
      <c r="L3406" s="1" t="s">
        <v>56</v>
      </c>
      <c r="M3406" s="20">
        <v>43519</v>
      </c>
      <c r="N3406" s="21">
        <f>E3406-G3406</f>
        <v>353.5</v>
      </c>
      <c r="O3406" s="19">
        <f>M3406-B3406</f>
        <v>1</v>
      </c>
    </row>
    <row r="3407" spans="1:15">
      <c r="A3407" s="1">
        <v>12037</v>
      </c>
      <c r="B3407" s="20">
        <v>43280</v>
      </c>
      <c r="C3407" s="1" t="s">
        <v>85</v>
      </c>
      <c r="D3407" s="1">
        <v>14</v>
      </c>
      <c r="E3407" s="1">
        <v>144.66999999999999</v>
      </c>
      <c r="F3407" s="1" t="s">
        <v>51</v>
      </c>
      <c r="G3407" s="1">
        <v>4.7</v>
      </c>
      <c r="H3407" s="1" t="s">
        <v>93</v>
      </c>
      <c r="I3407" s="1" t="s">
        <v>63</v>
      </c>
      <c r="J3407" s="1" t="s">
        <v>54</v>
      </c>
      <c r="K3407" s="1" t="s">
        <v>101</v>
      </c>
      <c r="L3407" s="1" t="s">
        <v>76</v>
      </c>
      <c r="M3407" s="20">
        <v>43285</v>
      </c>
      <c r="N3407" s="21">
        <f>E3407-G3407</f>
        <v>139.97</v>
      </c>
      <c r="O3407" s="19">
        <f>M3407-B3407</f>
        <v>5</v>
      </c>
    </row>
    <row r="3408" spans="1:15">
      <c r="A3408" s="1">
        <v>9088</v>
      </c>
      <c r="B3408" s="20">
        <v>42542</v>
      </c>
      <c r="C3408" s="1" t="s">
        <v>50</v>
      </c>
      <c r="D3408" s="1">
        <v>50</v>
      </c>
      <c r="E3408" s="1">
        <v>16460.560000000001</v>
      </c>
      <c r="F3408" s="1" t="s">
        <v>51</v>
      </c>
      <c r="G3408" s="1">
        <v>21.4</v>
      </c>
      <c r="H3408" s="1" t="s">
        <v>52</v>
      </c>
      <c r="I3408" s="1" t="s">
        <v>70</v>
      </c>
      <c r="J3408" s="1" t="s">
        <v>54</v>
      </c>
      <c r="K3408" s="1" t="s">
        <v>55</v>
      </c>
      <c r="L3408" s="1" t="s">
        <v>56</v>
      </c>
      <c r="M3408" s="20">
        <v>42544</v>
      </c>
      <c r="N3408" s="21">
        <f>E3408-G3408</f>
        <v>16439.16</v>
      </c>
      <c r="O3408" s="19">
        <f>M3408-B3408</f>
        <v>2</v>
      </c>
    </row>
    <row r="3409" spans="1:15">
      <c r="A3409" s="1">
        <v>54371</v>
      </c>
      <c r="B3409" s="20">
        <v>43510</v>
      </c>
      <c r="C3409" s="1" t="s">
        <v>61</v>
      </c>
      <c r="D3409" s="1">
        <v>28</v>
      </c>
      <c r="E3409" s="1">
        <v>123.07</v>
      </c>
      <c r="F3409" s="1" t="s">
        <v>51</v>
      </c>
      <c r="G3409" s="1">
        <v>0.8</v>
      </c>
      <c r="H3409" s="1" t="s">
        <v>99</v>
      </c>
      <c r="I3409" s="1" t="s">
        <v>53</v>
      </c>
      <c r="J3409" s="1" t="s">
        <v>54</v>
      </c>
      <c r="K3409" s="1" t="s">
        <v>123</v>
      </c>
      <c r="L3409" s="1" t="s">
        <v>76</v>
      </c>
      <c r="M3409" s="20">
        <v>43510</v>
      </c>
      <c r="N3409" s="21">
        <f>E3409-G3409</f>
        <v>122.27</v>
      </c>
      <c r="O3409" s="19">
        <f>M3409-B3409</f>
        <v>0</v>
      </c>
    </row>
    <row r="3410" spans="1:15">
      <c r="A3410" s="1">
        <v>35041</v>
      </c>
      <c r="B3410" s="20">
        <v>42474</v>
      </c>
      <c r="C3410" s="1" t="s">
        <v>61</v>
      </c>
      <c r="D3410" s="1">
        <v>28</v>
      </c>
      <c r="E3410" s="1">
        <v>474.79</v>
      </c>
      <c r="F3410" s="1" t="s">
        <v>51</v>
      </c>
      <c r="G3410" s="1">
        <v>16.100000000000001</v>
      </c>
      <c r="H3410" s="1" t="s">
        <v>78</v>
      </c>
      <c r="I3410" s="1" t="s">
        <v>70</v>
      </c>
      <c r="J3410" s="1" t="s">
        <v>54</v>
      </c>
      <c r="K3410" s="1" t="s">
        <v>55</v>
      </c>
      <c r="L3410" s="1" t="s">
        <v>56</v>
      </c>
      <c r="M3410" s="20">
        <v>42474</v>
      </c>
      <c r="N3410" s="21">
        <f>E3410-G3410</f>
        <v>458.69</v>
      </c>
      <c r="O3410" s="19">
        <f>M3410-B3410</f>
        <v>0</v>
      </c>
    </row>
    <row r="3411" spans="1:15">
      <c r="A3411" s="1">
        <v>8450</v>
      </c>
      <c r="B3411" s="20">
        <v>43568</v>
      </c>
      <c r="C3411" s="1" t="s">
        <v>61</v>
      </c>
      <c r="D3411" s="1">
        <v>22</v>
      </c>
      <c r="E3411" s="1">
        <v>44.29</v>
      </c>
      <c r="F3411" s="1" t="s">
        <v>51</v>
      </c>
      <c r="G3411" s="1">
        <v>1.6</v>
      </c>
      <c r="H3411" s="1" t="s">
        <v>91</v>
      </c>
      <c r="I3411" s="1" t="s">
        <v>70</v>
      </c>
      <c r="J3411" s="1" t="s">
        <v>54</v>
      </c>
      <c r="K3411" s="1" t="s">
        <v>55</v>
      </c>
      <c r="L3411" s="1" t="s">
        <v>56</v>
      </c>
      <c r="M3411" s="20">
        <v>43569</v>
      </c>
      <c r="N3411" s="21">
        <f>E3411-G3411</f>
        <v>42.69</v>
      </c>
      <c r="O3411" s="19">
        <f>M3411-B3411</f>
        <v>1</v>
      </c>
    </row>
    <row r="3412" spans="1:15">
      <c r="A3412" s="1">
        <v>52416</v>
      </c>
      <c r="B3412" s="20">
        <v>42400</v>
      </c>
      <c r="C3412" s="1" t="s">
        <v>61</v>
      </c>
      <c r="D3412" s="1">
        <v>40</v>
      </c>
      <c r="E3412" s="1">
        <v>9781.5547999999999</v>
      </c>
      <c r="F3412" s="1" t="s">
        <v>77</v>
      </c>
      <c r="G3412" s="1">
        <v>74.5</v>
      </c>
      <c r="H3412" s="1" t="s">
        <v>52</v>
      </c>
      <c r="I3412" s="1" t="s">
        <v>53</v>
      </c>
      <c r="J3412" s="1" t="s">
        <v>79</v>
      </c>
      <c r="K3412" s="1" t="s">
        <v>114</v>
      </c>
      <c r="L3412" s="1" t="s">
        <v>115</v>
      </c>
      <c r="M3412" s="20">
        <v>42401</v>
      </c>
      <c r="N3412" s="21">
        <f>E3412-G3412</f>
        <v>9707.0547999999999</v>
      </c>
      <c r="O3412" s="19">
        <f>M3412-B3412</f>
        <v>1</v>
      </c>
    </row>
    <row r="3413" spans="1:15">
      <c r="A3413" s="1">
        <v>33510</v>
      </c>
      <c r="B3413" s="20">
        <v>43435</v>
      </c>
      <c r="C3413" s="1" t="s">
        <v>57</v>
      </c>
      <c r="D3413" s="1">
        <v>11</v>
      </c>
      <c r="E3413" s="1">
        <v>481.28</v>
      </c>
      <c r="F3413" s="1" t="s">
        <v>51</v>
      </c>
      <c r="G3413" s="1">
        <v>18.7</v>
      </c>
      <c r="H3413" s="1" t="s">
        <v>52</v>
      </c>
      <c r="I3413" s="1" t="s">
        <v>53</v>
      </c>
      <c r="J3413" s="1" t="s">
        <v>54</v>
      </c>
      <c r="K3413" s="1" t="s">
        <v>101</v>
      </c>
      <c r="L3413" s="1" t="s">
        <v>56</v>
      </c>
      <c r="M3413" s="20">
        <v>43435</v>
      </c>
      <c r="N3413" s="21">
        <f>E3413-G3413</f>
        <v>462.58</v>
      </c>
      <c r="O3413" s="19">
        <f>M3413-B3413</f>
        <v>0</v>
      </c>
    </row>
    <row r="3414" spans="1:15">
      <c r="A3414" s="1">
        <v>44231</v>
      </c>
      <c r="B3414" s="20">
        <v>42676</v>
      </c>
      <c r="C3414" s="1" t="s">
        <v>61</v>
      </c>
      <c r="D3414" s="1">
        <v>43</v>
      </c>
      <c r="E3414" s="1">
        <v>839.65</v>
      </c>
      <c r="F3414" s="1" t="s">
        <v>51</v>
      </c>
      <c r="G3414" s="1">
        <v>4.3</v>
      </c>
      <c r="H3414" s="1" t="s">
        <v>73</v>
      </c>
      <c r="I3414" s="1" t="s">
        <v>70</v>
      </c>
      <c r="J3414" s="1" t="s">
        <v>64</v>
      </c>
      <c r="K3414" s="1" t="s">
        <v>71</v>
      </c>
      <c r="L3414" s="1" t="s">
        <v>56</v>
      </c>
      <c r="M3414" s="20">
        <v>42678</v>
      </c>
      <c r="N3414" s="21">
        <f>E3414-G3414</f>
        <v>835.35</v>
      </c>
      <c r="O3414" s="19">
        <f>M3414-B3414</f>
        <v>2</v>
      </c>
    </row>
    <row r="3415" spans="1:15">
      <c r="A3415" s="1">
        <v>999</v>
      </c>
      <c r="B3415" s="20">
        <v>42981</v>
      </c>
      <c r="C3415" s="1" t="s">
        <v>85</v>
      </c>
      <c r="D3415" s="1">
        <v>6</v>
      </c>
      <c r="E3415" s="1">
        <v>624.49</v>
      </c>
      <c r="F3415" s="1" t="s">
        <v>51</v>
      </c>
      <c r="G3415" s="1">
        <v>21.4</v>
      </c>
      <c r="H3415" s="1" t="s">
        <v>52</v>
      </c>
      <c r="I3415" s="1" t="s">
        <v>70</v>
      </c>
      <c r="J3415" s="1" t="s">
        <v>54</v>
      </c>
      <c r="K3415" s="1" t="s">
        <v>82</v>
      </c>
      <c r="L3415" s="1" t="s">
        <v>56</v>
      </c>
      <c r="M3415" s="20">
        <v>42988</v>
      </c>
      <c r="N3415" s="21">
        <f>E3415-G3415</f>
        <v>603.09</v>
      </c>
      <c r="O3415" s="19">
        <f>M3415-B3415</f>
        <v>7</v>
      </c>
    </row>
    <row r="3416" spans="1:15">
      <c r="A3416" s="1">
        <v>9028</v>
      </c>
      <c r="B3416" s="20">
        <v>43089</v>
      </c>
      <c r="C3416" s="1" t="s">
        <v>85</v>
      </c>
      <c r="D3416" s="1">
        <v>48</v>
      </c>
      <c r="E3416" s="1">
        <v>15575.64</v>
      </c>
      <c r="F3416" s="1" t="s">
        <v>77</v>
      </c>
      <c r="G3416" s="1">
        <v>28.4</v>
      </c>
      <c r="H3416" s="1" t="s">
        <v>52</v>
      </c>
      <c r="I3416" s="1" t="s">
        <v>74</v>
      </c>
      <c r="J3416" s="1" t="s">
        <v>64</v>
      </c>
      <c r="K3416" s="1" t="s">
        <v>97</v>
      </c>
      <c r="L3416" s="1" t="s">
        <v>81</v>
      </c>
      <c r="M3416" s="20">
        <v>43093</v>
      </c>
      <c r="N3416" s="21">
        <f>E3416-G3416</f>
        <v>15547.24</v>
      </c>
      <c r="O3416" s="19">
        <f>M3416-B3416</f>
        <v>4</v>
      </c>
    </row>
    <row r="3417" spans="1:15">
      <c r="A3417" s="1">
        <v>13991</v>
      </c>
      <c r="B3417" s="20">
        <v>43530</v>
      </c>
      <c r="C3417" s="1" t="s">
        <v>57</v>
      </c>
      <c r="D3417" s="1">
        <v>21</v>
      </c>
      <c r="E3417" s="1">
        <v>1968.21</v>
      </c>
      <c r="F3417" s="1" t="s">
        <v>51</v>
      </c>
      <c r="G3417" s="1">
        <v>73.8</v>
      </c>
      <c r="H3417" s="1" t="s">
        <v>95</v>
      </c>
      <c r="I3417" s="1" t="s">
        <v>53</v>
      </c>
      <c r="J3417" s="1" t="s">
        <v>79</v>
      </c>
      <c r="K3417" s="1" t="s">
        <v>114</v>
      </c>
      <c r="L3417" s="1" t="s">
        <v>104</v>
      </c>
      <c r="M3417" s="20">
        <v>43531</v>
      </c>
      <c r="N3417" s="21">
        <f>E3417-G3417</f>
        <v>1894.41</v>
      </c>
      <c r="O3417" s="19">
        <f>M3417-B3417</f>
        <v>1</v>
      </c>
    </row>
    <row r="3418" spans="1:15">
      <c r="A3418" s="1">
        <v>28550</v>
      </c>
      <c r="B3418" s="20">
        <v>43178</v>
      </c>
      <c r="C3418" s="1" t="s">
        <v>61</v>
      </c>
      <c r="D3418" s="1">
        <v>44</v>
      </c>
      <c r="E3418" s="1">
        <v>23039.518199999999</v>
      </c>
      <c r="F3418" s="1" t="s">
        <v>77</v>
      </c>
      <c r="G3418" s="1">
        <v>74.2</v>
      </c>
      <c r="H3418" s="1" t="s">
        <v>91</v>
      </c>
      <c r="I3418" s="1" t="s">
        <v>53</v>
      </c>
      <c r="J3418" s="1" t="s">
        <v>64</v>
      </c>
      <c r="K3418" s="1" t="s">
        <v>97</v>
      </c>
      <c r="L3418" s="1" t="s">
        <v>81</v>
      </c>
      <c r="M3418" s="20">
        <v>43181</v>
      </c>
      <c r="N3418" s="21">
        <f>E3418-G3418</f>
        <v>22965.318199999998</v>
      </c>
      <c r="O3418" s="19">
        <f>M3418-B3418</f>
        <v>3</v>
      </c>
    </row>
    <row r="3419" spans="1:15">
      <c r="A3419" s="1">
        <v>52896</v>
      </c>
      <c r="B3419" s="20">
        <v>43029</v>
      </c>
      <c r="C3419" s="1" t="s">
        <v>57</v>
      </c>
      <c r="D3419" s="1">
        <v>49</v>
      </c>
      <c r="E3419" s="1">
        <v>201.91</v>
      </c>
      <c r="F3419" s="1" t="s">
        <v>51</v>
      </c>
      <c r="G3419" s="1">
        <v>0.5</v>
      </c>
      <c r="H3419" s="1" t="s">
        <v>52</v>
      </c>
      <c r="I3419" s="1" t="s">
        <v>70</v>
      </c>
      <c r="J3419" s="1" t="s">
        <v>54</v>
      </c>
      <c r="K3419" s="1" t="s">
        <v>58</v>
      </c>
      <c r="L3419" s="1" t="s">
        <v>56</v>
      </c>
      <c r="M3419" s="20">
        <v>43032</v>
      </c>
      <c r="N3419" s="21">
        <f>E3419-G3419</f>
        <v>201.41</v>
      </c>
      <c r="O3419" s="19">
        <f>M3419-B3419</f>
        <v>3</v>
      </c>
    </row>
    <row r="3420" spans="1:15">
      <c r="A3420" s="1">
        <v>59329</v>
      </c>
      <c r="B3420" s="20">
        <v>43803</v>
      </c>
      <c r="C3420" s="1" t="s">
        <v>50</v>
      </c>
      <c r="D3420" s="1">
        <v>35</v>
      </c>
      <c r="E3420" s="1">
        <v>137.09</v>
      </c>
      <c r="F3420" s="1" t="s">
        <v>51</v>
      </c>
      <c r="G3420" s="1">
        <v>5.8</v>
      </c>
      <c r="H3420" s="1" t="s">
        <v>88</v>
      </c>
      <c r="I3420" s="1" t="s">
        <v>53</v>
      </c>
      <c r="J3420" s="1" t="s">
        <v>54</v>
      </c>
      <c r="K3420" s="1" t="s">
        <v>55</v>
      </c>
      <c r="L3420" s="1" t="s">
        <v>56</v>
      </c>
      <c r="M3420" s="20">
        <v>43805</v>
      </c>
      <c r="N3420" s="21">
        <f>E3420-G3420</f>
        <v>131.29</v>
      </c>
      <c r="O3420" s="19">
        <f>M3420-B3420</f>
        <v>2</v>
      </c>
    </row>
    <row r="3421" spans="1:15">
      <c r="A3421" s="1">
        <v>20966</v>
      </c>
      <c r="B3421" s="20">
        <v>42995</v>
      </c>
      <c r="C3421" s="1" t="s">
        <v>85</v>
      </c>
      <c r="D3421" s="1">
        <v>35</v>
      </c>
      <c r="E3421" s="1">
        <v>857.54</v>
      </c>
      <c r="F3421" s="1" t="s">
        <v>51</v>
      </c>
      <c r="G3421" s="1">
        <v>2.1</v>
      </c>
      <c r="H3421" s="1" t="s">
        <v>99</v>
      </c>
      <c r="I3421" s="1" t="s">
        <v>63</v>
      </c>
      <c r="J3421" s="1" t="s">
        <v>64</v>
      </c>
      <c r="K3421" s="1" t="s">
        <v>71</v>
      </c>
      <c r="L3421" s="1" t="s">
        <v>90</v>
      </c>
      <c r="M3421" s="20">
        <v>42999</v>
      </c>
      <c r="N3421" s="21">
        <f>E3421-G3421</f>
        <v>855.43999999999994</v>
      </c>
      <c r="O3421" s="19">
        <f>M3421-B3421</f>
        <v>4</v>
      </c>
    </row>
    <row r="3422" spans="1:15">
      <c r="A3422" s="1">
        <v>47461</v>
      </c>
      <c r="B3422" s="20">
        <v>42849</v>
      </c>
      <c r="C3422" s="1" t="s">
        <v>57</v>
      </c>
      <c r="D3422" s="1">
        <v>39</v>
      </c>
      <c r="E3422" s="1">
        <v>340.56</v>
      </c>
      <c r="F3422" s="1" t="s">
        <v>51</v>
      </c>
      <c r="G3422" s="1">
        <v>1.8</v>
      </c>
      <c r="H3422" s="1" t="s">
        <v>73</v>
      </c>
      <c r="I3422" s="1" t="s">
        <v>74</v>
      </c>
      <c r="J3422" s="1" t="s">
        <v>54</v>
      </c>
      <c r="K3422" s="1" t="s">
        <v>101</v>
      </c>
      <c r="L3422" s="1" t="s">
        <v>76</v>
      </c>
      <c r="M3422" s="20">
        <v>42850</v>
      </c>
      <c r="N3422" s="21">
        <f>E3422-G3422</f>
        <v>338.76</v>
      </c>
      <c r="O3422" s="19">
        <f>M3422-B3422</f>
        <v>1</v>
      </c>
    </row>
    <row r="3423" spans="1:15">
      <c r="A3423" s="1">
        <v>48263</v>
      </c>
      <c r="B3423" s="20">
        <v>42802</v>
      </c>
      <c r="C3423" s="1" t="s">
        <v>92</v>
      </c>
      <c r="D3423" s="1">
        <v>25</v>
      </c>
      <c r="E3423" s="1">
        <v>145.4237</v>
      </c>
      <c r="F3423" s="1" t="s">
        <v>51</v>
      </c>
      <c r="G3423" s="1">
        <v>1.3</v>
      </c>
      <c r="H3423" s="1" t="s">
        <v>52</v>
      </c>
      <c r="I3423" s="1" t="s">
        <v>63</v>
      </c>
      <c r="J3423" s="1" t="s">
        <v>54</v>
      </c>
      <c r="K3423" s="1" t="s">
        <v>101</v>
      </c>
      <c r="L3423" s="1" t="s">
        <v>76</v>
      </c>
      <c r="M3423" s="20">
        <v>42803</v>
      </c>
      <c r="N3423" s="21">
        <f>E3423-G3423</f>
        <v>144.12369999999999</v>
      </c>
      <c r="O3423" s="19">
        <f>M3423-B3423</f>
        <v>1</v>
      </c>
    </row>
    <row r="3424" spans="1:15">
      <c r="A3424" s="1">
        <v>16257</v>
      </c>
      <c r="B3424" s="20">
        <v>43590</v>
      </c>
      <c r="C3424" s="1" t="s">
        <v>61</v>
      </c>
      <c r="D3424" s="1">
        <v>16</v>
      </c>
      <c r="E3424" s="1">
        <v>109.92</v>
      </c>
      <c r="F3424" s="1" t="s">
        <v>51</v>
      </c>
      <c r="G3424" s="1">
        <v>2.7</v>
      </c>
      <c r="H3424" s="1" t="s">
        <v>73</v>
      </c>
      <c r="I3424" s="1" t="s">
        <v>70</v>
      </c>
      <c r="J3424" s="1" t="s">
        <v>54</v>
      </c>
      <c r="K3424" s="1" t="s">
        <v>84</v>
      </c>
      <c r="L3424" s="1" t="s">
        <v>56</v>
      </c>
      <c r="M3424" s="20">
        <v>43591</v>
      </c>
      <c r="N3424" s="21">
        <f>E3424-G3424</f>
        <v>107.22</v>
      </c>
      <c r="O3424" s="19">
        <f>M3424-B3424</f>
        <v>1</v>
      </c>
    </row>
    <row r="3425" spans="1:15">
      <c r="A3425" s="1">
        <v>48003</v>
      </c>
      <c r="B3425" s="20">
        <v>43490</v>
      </c>
      <c r="C3425" s="1" t="s">
        <v>92</v>
      </c>
      <c r="D3425" s="1">
        <v>12</v>
      </c>
      <c r="E3425" s="1">
        <v>94.22</v>
      </c>
      <c r="F3425" s="1" t="s">
        <v>51</v>
      </c>
      <c r="G3425" s="1">
        <v>10.4</v>
      </c>
      <c r="H3425" s="1" t="s">
        <v>52</v>
      </c>
      <c r="I3425" s="1" t="s">
        <v>63</v>
      </c>
      <c r="J3425" s="1" t="s">
        <v>79</v>
      </c>
      <c r="K3425" s="1" t="s">
        <v>87</v>
      </c>
      <c r="L3425" s="1" t="s">
        <v>90</v>
      </c>
      <c r="M3425" s="20">
        <v>43492</v>
      </c>
      <c r="N3425" s="21">
        <f>E3425-G3425</f>
        <v>83.82</v>
      </c>
      <c r="O3425" s="19">
        <f>M3425-B3425</f>
        <v>2</v>
      </c>
    </row>
    <row r="3426" spans="1:15">
      <c r="A3426" s="1">
        <v>19655</v>
      </c>
      <c r="B3426" s="20">
        <v>42380</v>
      </c>
      <c r="C3426" s="1" t="s">
        <v>57</v>
      </c>
      <c r="D3426" s="1">
        <v>31</v>
      </c>
      <c r="E3426" s="1">
        <v>1223.49</v>
      </c>
      <c r="F3426" s="1" t="s">
        <v>51</v>
      </c>
      <c r="G3426" s="1">
        <v>2.1</v>
      </c>
      <c r="H3426" s="1" t="s">
        <v>62</v>
      </c>
      <c r="I3426" s="1" t="s">
        <v>53</v>
      </c>
      <c r="J3426" s="1" t="s">
        <v>64</v>
      </c>
      <c r="K3426" s="1" t="s">
        <v>71</v>
      </c>
      <c r="L3426" s="1" t="s">
        <v>90</v>
      </c>
      <c r="M3426" s="20">
        <v>42381</v>
      </c>
      <c r="N3426" s="21">
        <f>E3426-G3426</f>
        <v>1221.3900000000001</v>
      </c>
      <c r="O3426" s="19">
        <f>M3426-B3426</f>
        <v>1</v>
      </c>
    </row>
    <row r="3427" spans="1:15">
      <c r="A3427" s="1">
        <v>12322</v>
      </c>
      <c r="B3427" s="20">
        <v>43230</v>
      </c>
      <c r="C3427" s="1" t="s">
        <v>50</v>
      </c>
      <c r="D3427" s="1">
        <v>36</v>
      </c>
      <c r="E3427" s="1">
        <v>3677.48</v>
      </c>
      <c r="F3427" s="1" t="s">
        <v>69</v>
      </c>
      <c r="G3427" s="1">
        <v>42.4</v>
      </c>
      <c r="H3427" s="1" t="s">
        <v>52</v>
      </c>
      <c r="I3427" s="1" t="s">
        <v>74</v>
      </c>
      <c r="J3427" s="1" t="s">
        <v>79</v>
      </c>
      <c r="K3427" s="1" t="s">
        <v>87</v>
      </c>
      <c r="L3427" s="1" t="s">
        <v>66</v>
      </c>
      <c r="M3427" s="20">
        <v>43232</v>
      </c>
      <c r="N3427" s="21">
        <f>E3427-G3427</f>
        <v>3635.08</v>
      </c>
      <c r="O3427" s="19">
        <f>M3427-B3427</f>
        <v>2</v>
      </c>
    </row>
    <row r="3428" spans="1:15">
      <c r="A3428" s="1">
        <v>18432</v>
      </c>
      <c r="B3428" s="20">
        <v>43170</v>
      </c>
      <c r="C3428" s="1" t="s">
        <v>57</v>
      </c>
      <c r="D3428" s="1">
        <v>5</v>
      </c>
      <c r="E3428" s="1">
        <v>1470.9</v>
      </c>
      <c r="F3428" s="1" t="s">
        <v>77</v>
      </c>
      <c r="G3428" s="1">
        <v>24.8</v>
      </c>
      <c r="H3428" s="1" t="s">
        <v>86</v>
      </c>
      <c r="I3428" s="1" t="s">
        <v>53</v>
      </c>
      <c r="J3428" s="1" t="s">
        <v>54</v>
      </c>
      <c r="K3428" s="1" t="s">
        <v>98</v>
      </c>
      <c r="L3428" s="1" t="s">
        <v>81</v>
      </c>
      <c r="M3428" s="20">
        <v>43172</v>
      </c>
      <c r="N3428" s="21">
        <f>E3428-G3428</f>
        <v>1446.1000000000001</v>
      </c>
      <c r="O3428" s="19">
        <f>M3428-B3428</f>
        <v>2</v>
      </c>
    </row>
    <row r="3429" spans="1:15">
      <c r="A3429" s="1">
        <v>2048</v>
      </c>
      <c r="B3429" s="20">
        <v>43052</v>
      </c>
      <c r="C3429" s="1" t="s">
        <v>50</v>
      </c>
      <c r="D3429" s="1">
        <v>12</v>
      </c>
      <c r="E3429" s="1">
        <v>4015.29</v>
      </c>
      <c r="F3429" s="1" t="s">
        <v>77</v>
      </c>
      <c r="G3429" s="1">
        <v>45.5</v>
      </c>
      <c r="H3429" s="1" t="s">
        <v>93</v>
      </c>
      <c r="I3429" s="1" t="s">
        <v>53</v>
      </c>
      <c r="J3429" s="1" t="s">
        <v>54</v>
      </c>
      <c r="K3429" s="1" t="s">
        <v>98</v>
      </c>
      <c r="L3429" s="1" t="s">
        <v>81</v>
      </c>
      <c r="M3429" s="20">
        <v>43053</v>
      </c>
      <c r="N3429" s="21">
        <f>E3429-G3429</f>
        <v>3969.79</v>
      </c>
      <c r="O3429" s="19">
        <f>M3429-B3429</f>
        <v>1</v>
      </c>
    </row>
    <row r="3430" spans="1:15">
      <c r="A3430" s="1">
        <v>21318</v>
      </c>
      <c r="B3430" s="20">
        <v>42919</v>
      </c>
      <c r="C3430" s="1" t="s">
        <v>57</v>
      </c>
      <c r="D3430" s="1">
        <v>40</v>
      </c>
      <c r="E3430" s="1">
        <v>1481.24</v>
      </c>
      <c r="F3430" s="1" t="s">
        <v>51</v>
      </c>
      <c r="G3430" s="1">
        <v>3.2</v>
      </c>
      <c r="H3430" s="1" t="s">
        <v>88</v>
      </c>
      <c r="I3430" s="1" t="s">
        <v>70</v>
      </c>
      <c r="J3430" s="1" t="s">
        <v>54</v>
      </c>
      <c r="K3430" s="1" t="s">
        <v>55</v>
      </c>
      <c r="L3430" s="1" t="s">
        <v>56</v>
      </c>
      <c r="M3430" s="20">
        <v>42921</v>
      </c>
      <c r="N3430" s="21">
        <f>E3430-G3430</f>
        <v>1478.04</v>
      </c>
      <c r="O3430" s="19">
        <f>M3430-B3430</f>
        <v>2</v>
      </c>
    </row>
    <row r="3431" spans="1:15">
      <c r="A3431" s="1">
        <v>8480</v>
      </c>
      <c r="B3431" s="20">
        <v>43128</v>
      </c>
      <c r="C3431" s="1" t="s">
        <v>57</v>
      </c>
      <c r="D3431" s="1">
        <v>11</v>
      </c>
      <c r="E3431" s="1">
        <v>81.709999999999994</v>
      </c>
      <c r="F3431" s="1" t="s">
        <v>51</v>
      </c>
      <c r="G3431" s="1">
        <v>9.4</v>
      </c>
      <c r="H3431" s="1" t="s">
        <v>52</v>
      </c>
      <c r="I3431" s="1" t="s">
        <v>53</v>
      </c>
      <c r="J3431" s="1" t="s">
        <v>54</v>
      </c>
      <c r="K3431" s="1" t="s">
        <v>101</v>
      </c>
      <c r="L3431" s="1" t="s">
        <v>56</v>
      </c>
      <c r="M3431" s="20">
        <v>43130</v>
      </c>
      <c r="N3431" s="21">
        <f>E3431-G3431</f>
        <v>72.309999999999988</v>
      </c>
      <c r="O3431" s="19">
        <f>M3431-B3431</f>
        <v>2</v>
      </c>
    </row>
    <row r="3432" spans="1:15">
      <c r="A3432" s="1">
        <v>11941</v>
      </c>
      <c r="B3432" s="20">
        <v>42909</v>
      </c>
      <c r="C3432" s="1" t="s">
        <v>50</v>
      </c>
      <c r="D3432" s="1">
        <v>4</v>
      </c>
      <c r="E3432" s="1">
        <v>78.180000000000007</v>
      </c>
      <c r="F3432" s="1" t="s">
        <v>51</v>
      </c>
      <c r="G3432" s="1">
        <v>12</v>
      </c>
      <c r="H3432" s="1" t="s">
        <v>62</v>
      </c>
      <c r="I3432" s="1" t="s">
        <v>53</v>
      </c>
      <c r="J3432" s="1" t="s">
        <v>54</v>
      </c>
      <c r="K3432" s="1" t="s">
        <v>82</v>
      </c>
      <c r="L3432" s="1" t="s">
        <v>56</v>
      </c>
      <c r="M3432" s="20">
        <v>42910</v>
      </c>
      <c r="N3432" s="21">
        <f>E3432-G3432</f>
        <v>66.180000000000007</v>
      </c>
      <c r="O3432" s="19">
        <f>M3432-B3432</f>
        <v>1</v>
      </c>
    </row>
    <row r="3433" spans="1:15">
      <c r="A3433" s="1">
        <v>9824</v>
      </c>
      <c r="B3433" s="20">
        <v>43121</v>
      </c>
      <c r="C3433" s="1" t="s">
        <v>50</v>
      </c>
      <c r="D3433" s="1">
        <v>5</v>
      </c>
      <c r="E3433" s="1">
        <v>23.07</v>
      </c>
      <c r="F3433" s="1" t="s">
        <v>51</v>
      </c>
      <c r="G3433" s="1">
        <v>0.5</v>
      </c>
      <c r="H3433" s="1" t="s">
        <v>95</v>
      </c>
      <c r="I3433" s="1" t="s">
        <v>63</v>
      </c>
      <c r="J3433" s="1" t="s">
        <v>54</v>
      </c>
      <c r="K3433" s="1" t="s">
        <v>58</v>
      </c>
      <c r="L3433" s="1" t="s">
        <v>56</v>
      </c>
      <c r="M3433" s="20">
        <v>43123</v>
      </c>
      <c r="N3433" s="21">
        <f>E3433-G3433</f>
        <v>22.57</v>
      </c>
      <c r="O3433" s="19">
        <f>M3433-B3433</f>
        <v>2</v>
      </c>
    </row>
    <row r="3434" spans="1:15">
      <c r="A3434" s="1">
        <v>31077</v>
      </c>
      <c r="B3434" s="20">
        <v>43030</v>
      </c>
      <c r="C3434" s="1" t="s">
        <v>61</v>
      </c>
      <c r="D3434" s="1">
        <v>36</v>
      </c>
      <c r="E3434" s="1">
        <v>2091.9319</v>
      </c>
      <c r="F3434" s="1" t="s">
        <v>51</v>
      </c>
      <c r="G3434" s="1">
        <v>4.2</v>
      </c>
      <c r="H3434" s="1" t="s">
        <v>62</v>
      </c>
      <c r="I3434" s="1" t="s">
        <v>74</v>
      </c>
      <c r="J3434" s="1" t="s">
        <v>64</v>
      </c>
      <c r="K3434" s="1" t="s">
        <v>65</v>
      </c>
      <c r="L3434" s="1" t="s">
        <v>56</v>
      </c>
      <c r="M3434" s="20">
        <v>43032</v>
      </c>
      <c r="N3434" s="21">
        <f>E3434-G3434</f>
        <v>2087.7319000000002</v>
      </c>
      <c r="O3434" s="19">
        <f>M3434-B3434</f>
        <v>2</v>
      </c>
    </row>
    <row r="3435" spans="1:15">
      <c r="A3435" s="1">
        <v>41349</v>
      </c>
      <c r="B3435" s="20">
        <v>43450</v>
      </c>
      <c r="C3435" s="1" t="s">
        <v>50</v>
      </c>
      <c r="D3435" s="1">
        <v>4</v>
      </c>
      <c r="E3435" s="1">
        <v>91.98</v>
      </c>
      <c r="F3435" s="1" t="s">
        <v>69</v>
      </c>
      <c r="G3435" s="1">
        <v>9.6</v>
      </c>
      <c r="H3435" s="1" t="s">
        <v>73</v>
      </c>
      <c r="I3435" s="1" t="s">
        <v>70</v>
      </c>
      <c r="J3435" s="1" t="s">
        <v>79</v>
      </c>
      <c r="K3435" s="1" t="s">
        <v>87</v>
      </c>
      <c r="L3435" s="1" t="s">
        <v>90</v>
      </c>
      <c r="M3435" s="20">
        <v>43452</v>
      </c>
      <c r="N3435" s="21">
        <f>E3435-G3435</f>
        <v>82.38000000000001</v>
      </c>
      <c r="O3435" s="19">
        <f>M3435-B3435</f>
        <v>2</v>
      </c>
    </row>
    <row r="3436" spans="1:15">
      <c r="A3436" s="1">
        <v>5155</v>
      </c>
      <c r="B3436" s="20">
        <v>42531</v>
      </c>
      <c r="C3436" s="1" t="s">
        <v>57</v>
      </c>
      <c r="D3436" s="1">
        <v>14</v>
      </c>
      <c r="E3436" s="1">
        <v>609.04999999999995</v>
      </c>
      <c r="F3436" s="1" t="s">
        <v>51</v>
      </c>
      <c r="G3436" s="1">
        <v>4.3</v>
      </c>
      <c r="H3436" s="1" t="s">
        <v>78</v>
      </c>
      <c r="I3436" s="1" t="s">
        <v>53</v>
      </c>
      <c r="J3436" s="1" t="s">
        <v>64</v>
      </c>
      <c r="K3436" s="1" t="s">
        <v>71</v>
      </c>
      <c r="L3436" s="1" t="s">
        <v>56</v>
      </c>
      <c r="M3436" s="20">
        <v>42532</v>
      </c>
      <c r="N3436" s="21">
        <f>E3436-G3436</f>
        <v>604.75</v>
      </c>
      <c r="O3436" s="19">
        <f>M3436-B3436</f>
        <v>1</v>
      </c>
    </row>
    <row r="3437" spans="1:15">
      <c r="A3437" s="1">
        <v>47971</v>
      </c>
      <c r="B3437" s="20">
        <v>43767</v>
      </c>
      <c r="C3437" s="1" t="s">
        <v>57</v>
      </c>
      <c r="D3437" s="1">
        <v>24</v>
      </c>
      <c r="E3437" s="1">
        <v>121.37</v>
      </c>
      <c r="F3437" s="1" t="s">
        <v>51</v>
      </c>
      <c r="G3437" s="1">
        <v>5.7</v>
      </c>
      <c r="H3437" s="1" t="s">
        <v>52</v>
      </c>
      <c r="I3437" s="1" t="s">
        <v>70</v>
      </c>
      <c r="J3437" s="1" t="s">
        <v>79</v>
      </c>
      <c r="K3437" s="1" t="s">
        <v>87</v>
      </c>
      <c r="L3437" s="1" t="s">
        <v>56</v>
      </c>
      <c r="M3437" s="20">
        <v>43768</v>
      </c>
      <c r="N3437" s="21">
        <f>E3437-G3437</f>
        <v>115.67</v>
      </c>
      <c r="O3437" s="19">
        <f>M3437-B3437</f>
        <v>1</v>
      </c>
    </row>
    <row r="3438" spans="1:15">
      <c r="A3438" s="1">
        <v>39943</v>
      </c>
      <c r="B3438" s="20">
        <v>43623</v>
      </c>
      <c r="C3438" s="1" t="s">
        <v>57</v>
      </c>
      <c r="D3438" s="1">
        <v>12</v>
      </c>
      <c r="E3438" s="1">
        <v>215.64</v>
      </c>
      <c r="F3438" s="1" t="s">
        <v>51</v>
      </c>
      <c r="G3438" s="1">
        <v>3.5</v>
      </c>
      <c r="H3438" s="1" t="s">
        <v>52</v>
      </c>
      <c r="I3438" s="1" t="s">
        <v>63</v>
      </c>
      <c r="J3438" s="1" t="s">
        <v>64</v>
      </c>
      <c r="K3438" s="1" t="s">
        <v>65</v>
      </c>
      <c r="L3438" s="1" t="s">
        <v>90</v>
      </c>
      <c r="M3438" s="20">
        <v>43625</v>
      </c>
      <c r="N3438" s="21">
        <f>E3438-G3438</f>
        <v>212.14</v>
      </c>
      <c r="O3438" s="19">
        <f>M3438-B3438</f>
        <v>2</v>
      </c>
    </row>
    <row r="3439" spans="1:15">
      <c r="A3439" s="1">
        <v>30144</v>
      </c>
      <c r="B3439" s="20">
        <v>43317</v>
      </c>
      <c r="C3439" s="1" t="s">
        <v>85</v>
      </c>
      <c r="D3439" s="1">
        <v>25</v>
      </c>
      <c r="E3439" s="1">
        <v>5888.63</v>
      </c>
      <c r="F3439" s="1" t="s">
        <v>77</v>
      </c>
      <c r="G3439" s="1">
        <v>74.5</v>
      </c>
      <c r="H3439" s="1" t="s">
        <v>52</v>
      </c>
      <c r="I3439" s="1" t="s">
        <v>74</v>
      </c>
      <c r="J3439" s="1" t="s">
        <v>79</v>
      </c>
      <c r="K3439" s="1" t="s">
        <v>114</v>
      </c>
      <c r="L3439" s="1" t="s">
        <v>115</v>
      </c>
      <c r="M3439" s="20">
        <v>43322</v>
      </c>
      <c r="N3439" s="21">
        <f>E3439-G3439</f>
        <v>5814.13</v>
      </c>
      <c r="O3439" s="19">
        <f>M3439-B3439</f>
        <v>5</v>
      </c>
    </row>
    <row r="3440" spans="1:15">
      <c r="A3440" s="1">
        <v>1280</v>
      </c>
      <c r="B3440" s="20">
        <v>42744</v>
      </c>
      <c r="C3440" s="1" t="s">
        <v>85</v>
      </c>
      <c r="D3440" s="1">
        <v>40</v>
      </c>
      <c r="E3440" s="1">
        <v>885.18</v>
      </c>
      <c r="F3440" s="1" t="s">
        <v>51</v>
      </c>
      <c r="G3440" s="1">
        <v>7</v>
      </c>
      <c r="H3440" s="1" t="s">
        <v>88</v>
      </c>
      <c r="I3440" s="1" t="s">
        <v>53</v>
      </c>
      <c r="J3440" s="1" t="s">
        <v>64</v>
      </c>
      <c r="K3440" s="1" t="s">
        <v>71</v>
      </c>
      <c r="L3440" s="1" t="s">
        <v>56</v>
      </c>
      <c r="M3440" s="20">
        <v>42744</v>
      </c>
      <c r="N3440" s="21">
        <f>E3440-G3440</f>
        <v>878.18</v>
      </c>
      <c r="O3440" s="19">
        <f>M3440-B3440</f>
        <v>0</v>
      </c>
    </row>
    <row r="3441" spans="1:15">
      <c r="A3441" s="1">
        <v>39744</v>
      </c>
      <c r="B3441" s="20">
        <v>42556</v>
      </c>
      <c r="C3441" s="1" t="s">
        <v>92</v>
      </c>
      <c r="D3441" s="1">
        <v>41</v>
      </c>
      <c r="E3441" s="1">
        <v>6030.85</v>
      </c>
      <c r="F3441" s="1" t="s">
        <v>51</v>
      </c>
      <c r="G3441" s="1">
        <v>9.6</v>
      </c>
      <c r="H3441" s="1" t="s">
        <v>78</v>
      </c>
      <c r="I3441" s="1" t="s">
        <v>63</v>
      </c>
      <c r="J3441" s="1" t="s">
        <v>64</v>
      </c>
      <c r="K3441" s="1" t="s">
        <v>65</v>
      </c>
      <c r="L3441" s="1" t="s">
        <v>56</v>
      </c>
      <c r="M3441" s="20">
        <v>42557</v>
      </c>
      <c r="N3441" s="21">
        <f>E3441-G3441</f>
        <v>6021.25</v>
      </c>
      <c r="O3441" s="19">
        <f>M3441-B3441</f>
        <v>1</v>
      </c>
    </row>
    <row r="3442" spans="1:15">
      <c r="A3442" s="1">
        <v>24743</v>
      </c>
      <c r="B3442" s="20">
        <v>43644</v>
      </c>
      <c r="C3442" s="1" t="s">
        <v>85</v>
      </c>
      <c r="D3442" s="1">
        <v>47</v>
      </c>
      <c r="E3442" s="1">
        <v>10307.94</v>
      </c>
      <c r="F3442" s="1" t="s">
        <v>77</v>
      </c>
      <c r="G3442" s="1">
        <v>68.7</v>
      </c>
      <c r="H3442" s="1" t="s">
        <v>62</v>
      </c>
      <c r="I3442" s="1" t="s">
        <v>53</v>
      </c>
      <c r="J3442" s="1" t="s">
        <v>79</v>
      </c>
      <c r="K3442" s="1" t="s">
        <v>80</v>
      </c>
      <c r="L3442" s="1" t="s">
        <v>81</v>
      </c>
      <c r="M3442" s="20">
        <v>43651</v>
      </c>
      <c r="N3442" s="21">
        <f>E3442-G3442</f>
        <v>10239.24</v>
      </c>
      <c r="O3442" s="19">
        <f>M3442-B3442</f>
        <v>7</v>
      </c>
    </row>
    <row r="3443" spans="1:15">
      <c r="A3443" s="1">
        <v>15971</v>
      </c>
      <c r="B3443" s="20">
        <v>42595</v>
      </c>
      <c r="C3443" s="1" t="s">
        <v>57</v>
      </c>
      <c r="D3443" s="1">
        <v>15</v>
      </c>
      <c r="E3443" s="1">
        <v>2324.59</v>
      </c>
      <c r="F3443" s="1" t="s">
        <v>51</v>
      </c>
      <c r="G3443" s="1">
        <v>9.6</v>
      </c>
      <c r="H3443" s="1" t="s">
        <v>86</v>
      </c>
      <c r="I3443" s="1" t="s">
        <v>63</v>
      </c>
      <c r="J3443" s="1" t="s">
        <v>64</v>
      </c>
      <c r="K3443" s="1" t="s">
        <v>65</v>
      </c>
      <c r="L3443" s="1" t="s">
        <v>56</v>
      </c>
      <c r="M3443" s="20">
        <v>42596</v>
      </c>
      <c r="N3443" s="21">
        <f>E3443-G3443</f>
        <v>2314.9900000000002</v>
      </c>
      <c r="O3443" s="19">
        <f>M3443-B3443</f>
        <v>1</v>
      </c>
    </row>
    <row r="3444" spans="1:15">
      <c r="A3444" s="1">
        <v>31715</v>
      </c>
      <c r="B3444" s="20">
        <v>42378</v>
      </c>
      <c r="C3444" s="1" t="s">
        <v>61</v>
      </c>
      <c r="D3444" s="1">
        <v>24</v>
      </c>
      <c r="E3444" s="1">
        <v>68.599999999999994</v>
      </c>
      <c r="F3444" s="1" t="s">
        <v>51</v>
      </c>
      <c r="G3444" s="1">
        <v>1</v>
      </c>
      <c r="H3444" s="1" t="s">
        <v>86</v>
      </c>
      <c r="I3444" s="1" t="s">
        <v>74</v>
      </c>
      <c r="J3444" s="1" t="s">
        <v>54</v>
      </c>
      <c r="K3444" s="1" t="s">
        <v>100</v>
      </c>
      <c r="L3444" s="1" t="s">
        <v>76</v>
      </c>
      <c r="M3444" s="20">
        <v>42380</v>
      </c>
      <c r="N3444" s="21">
        <f>E3444-G3444</f>
        <v>67.599999999999994</v>
      </c>
      <c r="O3444" s="19">
        <f>M3444-B3444</f>
        <v>2</v>
      </c>
    </row>
    <row r="3445" spans="1:15">
      <c r="A3445" s="1">
        <v>6465</v>
      </c>
      <c r="B3445" s="20">
        <v>43323</v>
      </c>
      <c r="C3445" s="1" t="s">
        <v>85</v>
      </c>
      <c r="D3445" s="1">
        <v>36</v>
      </c>
      <c r="E3445" s="1">
        <v>256.95</v>
      </c>
      <c r="F3445" s="1" t="s">
        <v>69</v>
      </c>
      <c r="G3445" s="1">
        <v>2.1</v>
      </c>
      <c r="H3445" s="1" t="s">
        <v>86</v>
      </c>
      <c r="I3445" s="1" t="s">
        <v>74</v>
      </c>
      <c r="J3445" s="1" t="s">
        <v>54</v>
      </c>
      <c r="K3445" s="1" t="s">
        <v>101</v>
      </c>
      <c r="L3445" s="1" t="s">
        <v>76</v>
      </c>
      <c r="M3445" s="20">
        <v>43330</v>
      </c>
      <c r="N3445" s="21">
        <f>E3445-G3445</f>
        <v>254.85</v>
      </c>
      <c r="O3445" s="19">
        <f>M3445-B3445</f>
        <v>7</v>
      </c>
    </row>
    <row r="3446" spans="1:15">
      <c r="A3446" s="1">
        <v>40485</v>
      </c>
      <c r="B3446" s="20">
        <v>42730</v>
      </c>
      <c r="C3446" s="1" t="s">
        <v>61</v>
      </c>
      <c r="D3446" s="1">
        <v>7</v>
      </c>
      <c r="E3446" s="1">
        <v>415.92</v>
      </c>
      <c r="F3446" s="1" t="s">
        <v>51</v>
      </c>
      <c r="G3446" s="1">
        <v>4.3</v>
      </c>
      <c r="H3446" s="1" t="s">
        <v>73</v>
      </c>
      <c r="I3446" s="1" t="s">
        <v>53</v>
      </c>
      <c r="J3446" s="1" t="s">
        <v>64</v>
      </c>
      <c r="K3446" s="1" t="s">
        <v>65</v>
      </c>
      <c r="L3446" s="1" t="s">
        <v>56</v>
      </c>
      <c r="M3446" s="20">
        <v>42731</v>
      </c>
      <c r="N3446" s="21">
        <f>E3446-G3446</f>
        <v>411.62</v>
      </c>
      <c r="O3446" s="19">
        <f>M3446-B3446</f>
        <v>1</v>
      </c>
    </row>
    <row r="3447" spans="1:15">
      <c r="A3447" s="1">
        <v>28135</v>
      </c>
      <c r="B3447" s="20">
        <v>42637</v>
      </c>
      <c r="C3447" s="1" t="s">
        <v>50</v>
      </c>
      <c r="D3447" s="1">
        <v>37</v>
      </c>
      <c r="E3447" s="1">
        <v>1713.33</v>
      </c>
      <c r="F3447" s="1" t="s">
        <v>51</v>
      </c>
      <c r="G3447" s="1">
        <v>5.5</v>
      </c>
      <c r="H3447" s="1" t="s">
        <v>62</v>
      </c>
      <c r="I3447" s="1" t="s">
        <v>53</v>
      </c>
      <c r="J3447" s="1" t="s">
        <v>54</v>
      </c>
      <c r="K3447" s="1" t="s">
        <v>98</v>
      </c>
      <c r="L3447" s="1" t="s">
        <v>66</v>
      </c>
      <c r="M3447" s="20">
        <v>42639</v>
      </c>
      <c r="N3447" s="21">
        <f>E3447-G3447</f>
        <v>1707.83</v>
      </c>
      <c r="O3447" s="19">
        <f>M3447-B3447</f>
        <v>2</v>
      </c>
    </row>
    <row r="3448" spans="1:15">
      <c r="A3448" s="1">
        <v>32418</v>
      </c>
      <c r="B3448" s="20">
        <v>42374</v>
      </c>
      <c r="C3448" s="1" t="s">
        <v>61</v>
      </c>
      <c r="D3448" s="1">
        <v>5</v>
      </c>
      <c r="E3448" s="1">
        <v>1331.2833000000001</v>
      </c>
      <c r="F3448" s="1" t="s">
        <v>77</v>
      </c>
      <c r="G3448" s="1">
        <v>46.4</v>
      </c>
      <c r="H3448" s="1" t="s">
        <v>73</v>
      </c>
      <c r="I3448" s="1" t="s">
        <v>53</v>
      </c>
      <c r="J3448" s="1" t="s">
        <v>79</v>
      </c>
      <c r="K3448" s="1" t="s">
        <v>80</v>
      </c>
      <c r="L3448" s="1" t="s">
        <v>81</v>
      </c>
      <c r="M3448" s="20">
        <v>42375</v>
      </c>
      <c r="N3448" s="21">
        <f>E3448-G3448</f>
        <v>1284.8833</v>
      </c>
      <c r="O3448" s="19">
        <f>M3448-B3448</f>
        <v>1</v>
      </c>
    </row>
    <row r="3449" spans="1:15">
      <c r="A3449" s="1">
        <v>26981</v>
      </c>
      <c r="B3449" s="20">
        <v>43707</v>
      </c>
      <c r="C3449" s="1" t="s">
        <v>92</v>
      </c>
      <c r="D3449" s="1">
        <v>44</v>
      </c>
      <c r="E3449" s="1">
        <v>824.47</v>
      </c>
      <c r="F3449" s="1" t="s">
        <v>51</v>
      </c>
      <c r="G3449" s="1">
        <v>6.7</v>
      </c>
      <c r="H3449" s="1" t="s">
        <v>73</v>
      </c>
      <c r="I3449" s="1" t="s">
        <v>70</v>
      </c>
      <c r="J3449" s="1" t="s">
        <v>54</v>
      </c>
      <c r="K3449" s="1" t="s">
        <v>82</v>
      </c>
      <c r="L3449" s="1" t="s">
        <v>56</v>
      </c>
      <c r="M3449" s="20">
        <v>43708</v>
      </c>
      <c r="N3449" s="21">
        <f>E3449-G3449</f>
        <v>817.77</v>
      </c>
      <c r="O3449" s="19">
        <f>M3449-B3449</f>
        <v>1</v>
      </c>
    </row>
    <row r="3450" spans="1:15">
      <c r="A3450" s="1">
        <v>27746</v>
      </c>
      <c r="B3450" s="20">
        <v>43072</v>
      </c>
      <c r="C3450" s="1" t="s">
        <v>50</v>
      </c>
      <c r="D3450" s="1">
        <v>3</v>
      </c>
      <c r="E3450" s="1">
        <v>1648.6239</v>
      </c>
      <c r="F3450" s="1" t="s">
        <v>51</v>
      </c>
      <c r="G3450" s="1">
        <v>26.2</v>
      </c>
      <c r="H3450" s="1" t="s">
        <v>52</v>
      </c>
      <c r="I3450" s="1" t="s">
        <v>63</v>
      </c>
      <c r="J3450" s="1" t="s">
        <v>64</v>
      </c>
      <c r="K3450" s="1" t="s">
        <v>96</v>
      </c>
      <c r="L3450" s="1" t="s">
        <v>104</v>
      </c>
      <c r="M3450" s="20">
        <v>43072</v>
      </c>
      <c r="N3450" s="21">
        <f>E3450-G3450</f>
        <v>1622.4239</v>
      </c>
      <c r="O3450" s="19">
        <f>M3450-B3450</f>
        <v>0</v>
      </c>
    </row>
    <row r="3451" spans="1:15">
      <c r="A3451" s="1">
        <v>11943</v>
      </c>
      <c r="B3451" s="20">
        <v>42831</v>
      </c>
      <c r="C3451" s="1" t="s">
        <v>85</v>
      </c>
      <c r="D3451" s="1">
        <v>19</v>
      </c>
      <c r="E3451" s="1">
        <v>1359.68</v>
      </c>
      <c r="F3451" s="1" t="s">
        <v>77</v>
      </c>
      <c r="G3451" s="1">
        <v>32.1</v>
      </c>
      <c r="H3451" s="1" t="s">
        <v>88</v>
      </c>
      <c r="I3451" s="1" t="s">
        <v>63</v>
      </c>
      <c r="J3451" s="1" t="s">
        <v>79</v>
      </c>
      <c r="K3451" s="1" t="s">
        <v>80</v>
      </c>
      <c r="L3451" s="1" t="s">
        <v>81</v>
      </c>
      <c r="M3451" s="20">
        <v>42833</v>
      </c>
      <c r="N3451" s="21">
        <f>E3451-G3451</f>
        <v>1327.5800000000002</v>
      </c>
      <c r="O3451" s="19">
        <f>M3451-B3451</f>
        <v>2</v>
      </c>
    </row>
    <row r="3452" spans="1:15">
      <c r="A3452" s="1">
        <v>59270</v>
      </c>
      <c r="B3452" s="20">
        <v>42745</v>
      </c>
      <c r="C3452" s="1" t="s">
        <v>57</v>
      </c>
      <c r="D3452" s="1">
        <v>47</v>
      </c>
      <c r="E3452" s="1">
        <v>1708.81</v>
      </c>
      <c r="F3452" s="1" t="s">
        <v>51</v>
      </c>
      <c r="G3452" s="1">
        <v>2.1</v>
      </c>
      <c r="H3452" s="1" t="s">
        <v>86</v>
      </c>
      <c r="I3452" s="1" t="s">
        <v>74</v>
      </c>
      <c r="J3452" s="1" t="s">
        <v>64</v>
      </c>
      <c r="K3452" s="1" t="s">
        <v>71</v>
      </c>
      <c r="L3452" s="1" t="s">
        <v>90</v>
      </c>
      <c r="M3452" s="20">
        <v>42747</v>
      </c>
      <c r="N3452" s="21">
        <f>E3452-G3452</f>
        <v>1706.71</v>
      </c>
      <c r="O3452" s="19">
        <f>M3452-B3452</f>
        <v>2</v>
      </c>
    </row>
    <row r="3453" spans="1:15">
      <c r="A3453" s="1">
        <v>40611</v>
      </c>
      <c r="B3453" s="20">
        <v>43552</v>
      </c>
      <c r="C3453" s="1" t="s">
        <v>61</v>
      </c>
      <c r="D3453" s="1">
        <v>12</v>
      </c>
      <c r="E3453" s="1">
        <v>71.510000000000005</v>
      </c>
      <c r="F3453" s="1" t="s">
        <v>69</v>
      </c>
      <c r="G3453" s="1">
        <v>5.5</v>
      </c>
      <c r="H3453" s="1" t="s">
        <v>91</v>
      </c>
      <c r="I3453" s="1" t="s">
        <v>70</v>
      </c>
      <c r="J3453" s="1" t="s">
        <v>54</v>
      </c>
      <c r="K3453" s="1" t="s">
        <v>101</v>
      </c>
      <c r="L3453" s="1" t="s">
        <v>56</v>
      </c>
      <c r="M3453" s="20">
        <v>43554</v>
      </c>
      <c r="N3453" s="21">
        <f>E3453-G3453</f>
        <v>66.010000000000005</v>
      </c>
      <c r="O3453" s="19">
        <f>M3453-B3453</f>
        <v>2</v>
      </c>
    </row>
    <row r="3454" spans="1:15">
      <c r="A3454" s="1">
        <v>55686</v>
      </c>
      <c r="B3454" s="20">
        <v>43183</v>
      </c>
      <c r="C3454" s="1" t="s">
        <v>50</v>
      </c>
      <c r="D3454" s="1">
        <v>22</v>
      </c>
      <c r="E3454" s="1">
        <v>672.38</v>
      </c>
      <c r="F3454" s="1" t="s">
        <v>69</v>
      </c>
      <c r="G3454" s="1">
        <v>5.4</v>
      </c>
      <c r="H3454" s="1" t="s">
        <v>91</v>
      </c>
      <c r="I3454" s="1" t="s">
        <v>53</v>
      </c>
      <c r="J3454" s="1" t="s">
        <v>54</v>
      </c>
      <c r="K3454" s="1" t="s">
        <v>101</v>
      </c>
      <c r="L3454" s="1" t="s">
        <v>56</v>
      </c>
      <c r="M3454" s="20">
        <v>43185</v>
      </c>
      <c r="N3454" s="21">
        <f>E3454-G3454</f>
        <v>666.98</v>
      </c>
      <c r="O3454" s="19">
        <f>M3454-B3454</f>
        <v>2</v>
      </c>
    </row>
    <row r="3455" spans="1:15">
      <c r="A3455" s="1">
        <v>43367</v>
      </c>
      <c r="B3455" s="20">
        <v>42802</v>
      </c>
      <c r="C3455" s="1" t="s">
        <v>50</v>
      </c>
      <c r="D3455" s="1">
        <v>16</v>
      </c>
      <c r="E3455" s="1">
        <v>149.13</v>
      </c>
      <c r="F3455" s="1" t="s">
        <v>69</v>
      </c>
      <c r="G3455" s="1">
        <v>2.8</v>
      </c>
      <c r="H3455" s="1" t="s">
        <v>52</v>
      </c>
      <c r="I3455" s="1" t="s">
        <v>74</v>
      </c>
      <c r="J3455" s="1" t="s">
        <v>54</v>
      </c>
      <c r="K3455" s="1" t="s">
        <v>75</v>
      </c>
      <c r="L3455" s="1" t="s">
        <v>90</v>
      </c>
      <c r="M3455" s="20">
        <v>42803</v>
      </c>
      <c r="N3455" s="21">
        <f>E3455-G3455</f>
        <v>146.32999999999998</v>
      </c>
      <c r="O3455" s="19">
        <f>M3455-B3455</f>
        <v>1</v>
      </c>
    </row>
    <row r="3456" spans="1:15">
      <c r="A3456" s="1">
        <v>3554</v>
      </c>
      <c r="B3456" s="20">
        <v>43266</v>
      </c>
      <c r="C3456" s="1" t="s">
        <v>85</v>
      </c>
      <c r="D3456" s="1">
        <v>25</v>
      </c>
      <c r="E3456" s="1">
        <v>309.13</v>
      </c>
      <c r="F3456" s="1" t="s">
        <v>51</v>
      </c>
      <c r="G3456" s="1">
        <v>6.9</v>
      </c>
      <c r="H3456" s="1" t="s">
        <v>91</v>
      </c>
      <c r="I3456" s="1" t="s">
        <v>53</v>
      </c>
      <c r="J3456" s="1" t="s">
        <v>54</v>
      </c>
      <c r="K3456" s="1" t="s">
        <v>101</v>
      </c>
      <c r="L3456" s="1" t="s">
        <v>56</v>
      </c>
      <c r="M3456" s="20">
        <v>43275</v>
      </c>
      <c r="N3456" s="21">
        <f>E3456-G3456</f>
        <v>302.23</v>
      </c>
      <c r="O3456" s="19">
        <f>M3456-B3456</f>
        <v>9</v>
      </c>
    </row>
    <row r="3457" spans="1:15">
      <c r="A3457" s="1">
        <v>19616</v>
      </c>
      <c r="B3457" s="20">
        <v>43455</v>
      </c>
      <c r="C3457" s="1" t="s">
        <v>57</v>
      </c>
      <c r="D3457" s="1">
        <v>3</v>
      </c>
      <c r="E3457" s="1">
        <v>98.77</v>
      </c>
      <c r="F3457" s="1" t="s">
        <v>51</v>
      </c>
      <c r="G3457" s="1">
        <v>6.6</v>
      </c>
      <c r="H3457" s="1" t="s">
        <v>52</v>
      </c>
      <c r="I3457" s="1" t="s">
        <v>53</v>
      </c>
      <c r="J3457" s="1" t="s">
        <v>54</v>
      </c>
      <c r="K3457" s="1" t="s">
        <v>100</v>
      </c>
      <c r="L3457" s="1" t="s">
        <v>90</v>
      </c>
      <c r="M3457" s="20">
        <v>43456</v>
      </c>
      <c r="N3457" s="21">
        <f>E3457-G3457</f>
        <v>92.17</v>
      </c>
      <c r="O3457" s="19">
        <f>M3457-B3457</f>
        <v>1</v>
      </c>
    </row>
    <row r="3458" spans="1:15">
      <c r="A3458" s="1">
        <v>28611</v>
      </c>
      <c r="B3458" s="20">
        <v>43826</v>
      </c>
      <c r="C3458" s="1" t="s">
        <v>85</v>
      </c>
      <c r="D3458" s="1">
        <v>42</v>
      </c>
      <c r="E3458" s="1">
        <v>4155.3100000000004</v>
      </c>
      <c r="F3458" s="1" t="s">
        <v>51</v>
      </c>
      <c r="G3458" s="1">
        <v>9.6</v>
      </c>
      <c r="H3458" s="1" t="s">
        <v>78</v>
      </c>
      <c r="I3458" s="1" t="s">
        <v>63</v>
      </c>
      <c r="J3458" s="1" t="s">
        <v>64</v>
      </c>
      <c r="K3458" s="1" t="s">
        <v>65</v>
      </c>
      <c r="L3458" s="1" t="s">
        <v>56</v>
      </c>
      <c r="M3458" s="20">
        <v>43828</v>
      </c>
      <c r="N3458" s="21">
        <f>E3458-G3458</f>
        <v>4145.71</v>
      </c>
      <c r="O3458" s="19">
        <f>M3458-B3458</f>
        <v>2</v>
      </c>
    </row>
    <row r="3459" spans="1:15">
      <c r="A3459" s="1">
        <v>21542</v>
      </c>
      <c r="B3459" s="20">
        <v>43240</v>
      </c>
      <c r="C3459" s="1" t="s">
        <v>57</v>
      </c>
      <c r="D3459" s="1">
        <v>43</v>
      </c>
      <c r="E3459" s="1">
        <v>12492.22</v>
      </c>
      <c r="F3459" s="1" t="s">
        <v>77</v>
      </c>
      <c r="G3459" s="1">
        <v>90.8</v>
      </c>
      <c r="H3459" s="1" t="s">
        <v>119</v>
      </c>
      <c r="I3459" s="1" t="s">
        <v>53</v>
      </c>
      <c r="J3459" s="1" t="s">
        <v>79</v>
      </c>
      <c r="K3459" s="1" t="s">
        <v>114</v>
      </c>
      <c r="L3459" s="1" t="s">
        <v>115</v>
      </c>
      <c r="M3459" s="20">
        <v>43241</v>
      </c>
      <c r="N3459" s="21">
        <f>E3459-G3459</f>
        <v>12401.42</v>
      </c>
      <c r="O3459" s="19">
        <f>M3459-B3459</f>
        <v>1</v>
      </c>
    </row>
    <row r="3460" spans="1:15">
      <c r="A3460" s="1">
        <v>31619</v>
      </c>
      <c r="B3460" s="20">
        <v>42629</v>
      </c>
      <c r="C3460" s="1" t="s">
        <v>85</v>
      </c>
      <c r="D3460" s="1">
        <v>9</v>
      </c>
      <c r="E3460" s="1">
        <v>410.06</v>
      </c>
      <c r="F3460" s="1" t="s">
        <v>51</v>
      </c>
      <c r="G3460" s="1">
        <v>9.8000000000000007</v>
      </c>
      <c r="H3460" s="1" t="s">
        <v>73</v>
      </c>
      <c r="I3460" s="1" t="s">
        <v>53</v>
      </c>
      <c r="J3460" s="1" t="s">
        <v>79</v>
      </c>
      <c r="K3460" s="1" t="s">
        <v>87</v>
      </c>
      <c r="L3460" s="1" t="s">
        <v>76</v>
      </c>
      <c r="M3460" s="20">
        <v>42631</v>
      </c>
      <c r="N3460" s="21">
        <f>E3460-G3460</f>
        <v>400.26</v>
      </c>
      <c r="O3460" s="19">
        <f>M3460-B3460</f>
        <v>2</v>
      </c>
    </row>
    <row r="3461" spans="1:15">
      <c r="A3461" s="1">
        <v>25635</v>
      </c>
      <c r="B3461" s="20">
        <v>43614</v>
      </c>
      <c r="C3461" s="1" t="s">
        <v>50</v>
      </c>
      <c r="D3461" s="1">
        <v>22</v>
      </c>
      <c r="E3461" s="1">
        <v>118.15</v>
      </c>
      <c r="F3461" s="1" t="s">
        <v>51</v>
      </c>
      <c r="G3461" s="1">
        <v>3.9</v>
      </c>
      <c r="H3461" s="1" t="s">
        <v>73</v>
      </c>
      <c r="I3461" s="1" t="s">
        <v>53</v>
      </c>
      <c r="J3461" s="1" t="s">
        <v>79</v>
      </c>
      <c r="K3461" s="1" t="s">
        <v>87</v>
      </c>
      <c r="L3461" s="1" t="s">
        <v>76</v>
      </c>
      <c r="M3461" s="20">
        <v>43615</v>
      </c>
      <c r="N3461" s="21">
        <f>E3461-G3461</f>
        <v>114.25</v>
      </c>
      <c r="O3461" s="19">
        <f>M3461-B3461</f>
        <v>1</v>
      </c>
    </row>
    <row r="3462" spans="1:15">
      <c r="A3462" s="1">
        <v>3622</v>
      </c>
      <c r="B3462" s="20">
        <v>43429</v>
      </c>
      <c r="C3462" s="1" t="s">
        <v>85</v>
      </c>
      <c r="D3462" s="1">
        <v>16</v>
      </c>
      <c r="E3462" s="1">
        <v>81.96</v>
      </c>
      <c r="F3462" s="1" t="s">
        <v>51</v>
      </c>
      <c r="G3462" s="1">
        <v>5.8</v>
      </c>
      <c r="H3462" s="1" t="s">
        <v>99</v>
      </c>
      <c r="I3462" s="1" t="s">
        <v>63</v>
      </c>
      <c r="J3462" s="1" t="s">
        <v>54</v>
      </c>
      <c r="K3462" s="1" t="s">
        <v>55</v>
      </c>
      <c r="L3462" s="1" t="s">
        <v>56</v>
      </c>
      <c r="M3462" s="20">
        <v>43434</v>
      </c>
      <c r="N3462" s="21">
        <f>E3462-G3462</f>
        <v>76.16</v>
      </c>
      <c r="O3462" s="19">
        <f>M3462-B3462</f>
        <v>5</v>
      </c>
    </row>
    <row r="3463" spans="1:15">
      <c r="A3463" s="1">
        <v>20519</v>
      </c>
      <c r="B3463" s="20">
        <v>42469</v>
      </c>
      <c r="C3463" s="1" t="s">
        <v>57</v>
      </c>
      <c r="D3463" s="1">
        <v>7</v>
      </c>
      <c r="E3463" s="1">
        <v>132.88</v>
      </c>
      <c r="F3463" s="1" t="s">
        <v>51</v>
      </c>
      <c r="G3463" s="1">
        <v>12.1</v>
      </c>
      <c r="H3463" s="1" t="s">
        <v>95</v>
      </c>
      <c r="I3463" s="1" t="s">
        <v>70</v>
      </c>
      <c r="J3463" s="1" t="s">
        <v>64</v>
      </c>
      <c r="K3463" s="1" t="s">
        <v>97</v>
      </c>
      <c r="L3463" s="1" t="s">
        <v>66</v>
      </c>
      <c r="M3463" s="20">
        <v>42470</v>
      </c>
      <c r="N3463" s="21">
        <f>E3463-G3463</f>
        <v>120.78</v>
      </c>
      <c r="O3463" s="19">
        <f>M3463-B3463</f>
        <v>1</v>
      </c>
    </row>
    <row r="3464" spans="1:15">
      <c r="A3464" s="1">
        <v>28007</v>
      </c>
      <c r="B3464" s="20">
        <v>42832</v>
      </c>
      <c r="C3464" s="1" t="s">
        <v>61</v>
      </c>
      <c r="D3464" s="1">
        <v>20</v>
      </c>
      <c r="E3464" s="1">
        <v>255.48</v>
      </c>
      <c r="F3464" s="1" t="s">
        <v>51</v>
      </c>
      <c r="G3464" s="1">
        <v>8.5</v>
      </c>
      <c r="H3464" s="1" t="s">
        <v>95</v>
      </c>
      <c r="I3464" s="1" t="s">
        <v>74</v>
      </c>
      <c r="J3464" s="1" t="s">
        <v>54</v>
      </c>
      <c r="K3464" s="1" t="s">
        <v>100</v>
      </c>
      <c r="L3464" s="1" t="s">
        <v>90</v>
      </c>
      <c r="M3464" s="20">
        <v>42833</v>
      </c>
      <c r="N3464" s="21">
        <f>E3464-G3464</f>
        <v>246.98</v>
      </c>
      <c r="O3464" s="19">
        <f>M3464-B3464</f>
        <v>1</v>
      </c>
    </row>
    <row r="3465" spans="1:15">
      <c r="A3465" s="1">
        <v>28512</v>
      </c>
      <c r="B3465" s="20">
        <v>42851</v>
      </c>
      <c r="C3465" s="1" t="s">
        <v>92</v>
      </c>
      <c r="D3465" s="1">
        <v>11</v>
      </c>
      <c r="E3465" s="1">
        <v>346.58</v>
      </c>
      <c r="F3465" s="1" t="s">
        <v>51</v>
      </c>
      <c r="G3465" s="1">
        <v>4.3</v>
      </c>
      <c r="H3465" s="1" t="s">
        <v>91</v>
      </c>
      <c r="I3465" s="1" t="s">
        <v>53</v>
      </c>
      <c r="J3465" s="1" t="s">
        <v>64</v>
      </c>
      <c r="K3465" s="1" t="s">
        <v>71</v>
      </c>
      <c r="L3465" s="1" t="s">
        <v>56</v>
      </c>
      <c r="M3465" s="20">
        <v>42852</v>
      </c>
      <c r="N3465" s="21">
        <f>E3465-G3465</f>
        <v>342.28</v>
      </c>
      <c r="O3465" s="19">
        <f>M3465-B3465</f>
        <v>1</v>
      </c>
    </row>
    <row r="3466" spans="1:15">
      <c r="A3466" s="1">
        <v>26981</v>
      </c>
      <c r="B3466" s="20">
        <v>43707</v>
      </c>
      <c r="C3466" s="1" t="s">
        <v>92</v>
      </c>
      <c r="D3466" s="1">
        <v>13</v>
      </c>
      <c r="E3466" s="1">
        <v>645.58000000000004</v>
      </c>
      <c r="F3466" s="1" t="s">
        <v>51</v>
      </c>
      <c r="G3466" s="1">
        <v>1.3</v>
      </c>
      <c r="H3466" s="1" t="s">
        <v>73</v>
      </c>
      <c r="I3466" s="1" t="s">
        <v>70</v>
      </c>
      <c r="J3466" s="1" t="s">
        <v>64</v>
      </c>
      <c r="K3466" s="1" t="s">
        <v>65</v>
      </c>
      <c r="L3466" s="1" t="s">
        <v>90</v>
      </c>
      <c r="M3466" s="20">
        <v>43707</v>
      </c>
      <c r="N3466" s="21">
        <f>E3466-G3466</f>
        <v>644.28000000000009</v>
      </c>
      <c r="O3466" s="19">
        <f>M3466-B3466</f>
        <v>0</v>
      </c>
    </row>
    <row r="3467" spans="1:15">
      <c r="A3467" s="1">
        <v>8290</v>
      </c>
      <c r="B3467" s="20">
        <v>42712</v>
      </c>
      <c r="C3467" s="1" t="s">
        <v>50</v>
      </c>
      <c r="D3467" s="1">
        <v>32</v>
      </c>
      <c r="E3467" s="1">
        <v>223.65</v>
      </c>
      <c r="F3467" s="1" t="s">
        <v>51</v>
      </c>
      <c r="G3467" s="1">
        <v>0.5</v>
      </c>
      <c r="H3467" s="1" t="s">
        <v>73</v>
      </c>
      <c r="I3467" s="1" t="s">
        <v>70</v>
      </c>
      <c r="J3467" s="1" t="s">
        <v>54</v>
      </c>
      <c r="K3467" s="1" t="s">
        <v>58</v>
      </c>
      <c r="L3467" s="1" t="s">
        <v>56</v>
      </c>
      <c r="M3467" s="20">
        <v>42714</v>
      </c>
      <c r="N3467" s="21">
        <f>E3467-G3467</f>
        <v>223.15</v>
      </c>
      <c r="O3467" s="19">
        <f>M3467-B3467</f>
        <v>2</v>
      </c>
    </row>
    <row r="3468" spans="1:15">
      <c r="A3468" s="1">
        <v>7840</v>
      </c>
      <c r="B3468" s="20">
        <v>43107</v>
      </c>
      <c r="C3468" s="1" t="s">
        <v>85</v>
      </c>
      <c r="D3468" s="1">
        <v>34</v>
      </c>
      <c r="E3468" s="1">
        <v>168.59</v>
      </c>
      <c r="F3468" s="1" t="s">
        <v>51</v>
      </c>
      <c r="G3468" s="1">
        <v>5.3</v>
      </c>
      <c r="H3468" s="1" t="s">
        <v>95</v>
      </c>
      <c r="I3468" s="1" t="s">
        <v>63</v>
      </c>
      <c r="J3468" s="1" t="s">
        <v>64</v>
      </c>
      <c r="K3468" s="1" t="s">
        <v>71</v>
      </c>
      <c r="L3468" s="1" t="s">
        <v>90</v>
      </c>
      <c r="M3468" s="20">
        <v>43111</v>
      </c>
      <c r="N3468" s="21">
        <f>E3468-G3468</f>
        <v>163.29</v>
      </c>
      <c r="O3468" s="19">
        <f>M3468-B3468</f>
        <v>4</v>
      </c>
    </row>
    <row r="3469" spans="1:15">
      <c r="A3469" s="1">
        <v>59781</v>
      </c>
      <c r="B3469" s="20">
        <v>43811</v>
      </c>
      <c r="C3469" s="1" t="s">
        <v>61</v>
      </c>
      <c r="D3469" s="1">
        <v>18</v>
      </c>
      <c r="E3469" s="1">
        <v>1966.6</v>
      </c>
      <c r="F3469" s="1" t="s">
        <v>51</v>
      </c>
      <c r="G3469" s="1">
        <v>9.6</v>
      </c>
      <c r="H3469" s="1" t="s">
        <v>78</v>
      </c>
      <c r="I3469" s="1" t="s">
        <v>53</v>
      </c>
      <c r="J3469" s="1" t="s">
        <v>79</v>
      </c>
      <c r="K3469" s="1" t="s">
        <v>87</v>
      </c>
      <c r="L3469" s="1" t="s">
        <v>90</v>
      </c>
      <c r="M3469" s="20">
        <v>43813</v>
      </c>
      <c r="N3469" s="21">
        <f>E3469-G3469</f>
        <v>1957</v>
      </c>
      <c r="O3469" s="19">
        <f>M3469-B3469</f>
        <v>2</v>
      </c>
    </row>
    <row r="3470" spans="1:15">
      <c r="A3470" s="1">
        <v>53152</v>
      </c>
      <c r="B3470" s="20">
        <v>42433</v>
      </c>
      <c r="C3470" s="1" t="s">
        <v>92</v>
      </c>
      <c r="D3470" s="1">
        <v>36</v>
      </c>
      <c r="E3470" s="1">
        <v>2195.4499999999998</v>
      </c>
      <c r="F3470" s="1" t="s">
        <v>69</v>
      </c>
      <c r="G3470" s="1">
        <v>9.4</v>
      </c>
      <c r="H3470" s="1" t="s">
        <v>78</v>
      </c>
      <c r="I3470" s="1" t="s">
        <v>53</v>
      </c>
      <c r="J3470" s="1" t="s">
        <v>64</v>
      </c>
      <c r="K3470" s="1" t="s">
        <v>65</v>
      </c>
      <c r="L3470" s="1" t="s">
        <v>56</v>
      </c>
      <c r="M3470" s="20">
        <v>42433</v>
      </c>
      <c r="N3470" s="21">
        <f>E3470-G3470</f>
        <v>2186.0499999999997</v>
      </c>
      <c r="O3470" s="19">
        <f>M3470-B3470</f>
        <v>0</v>
      </c>
    </row>
    <row r="3471" spans="1:15">
      <c r="A3471" s="1">
        <v>7105</v>
      </c>
      <c r="B3471" s="20">
        <v>42906</v>
      </c>
      <c r="C3471" s="1" t="s">
        <v>85</v>
      </c>
      <c r="D3471" s="1">
        <v>17</v>
      </c>
      <c r="E3471" s="1">
        <v>82.593299999999999</v>
      </c>
      <c r="F3471" s="1" t="s">
        <v>51</v>
      </c>
      <c r="G3471" s="1">
        <v>7.4</v>
      </c>
      <c r="H3471" s="1" t="s">
        <v>91</v>
      </c>
      <c r="I3471" s="1" t="s">
        <v>53</v>
      </c>
      <c r="J3471" s="1" t="s">
        <v>54</v>
      </c>
      <c r="K3471" s="1" t="s">
        <v>98</v>
      </c>
      <c r="L3471" s="1" t="s">
        <v>56</v>
      </c>
      <c r="M3471" s="20">
        <v>42913</v>
      </c>
      <c r="N3471" s="21">
        <f>E3471-G3471</f>
        <v>75.193299999999994</v>
      </c>
      <c r="O3471" s="19">
        <f>M3471-B3471</f>
        <v>7</v>
      </c>
    </row>
    <row r="3472" spans="1:15">
      <c r="A3472" s="1">
        <v>14630</v>
      </c>
      <c r="B3472" s="20">
        <v>43754</v>
      </c>
      <c r="C3472" s="1" t="s">
        <v>85</v>
      </c>
      <c r="D3472" s="1">
        <v>17</v>
      </c>
      <c r="E3472" s="1">
        <v>388.98779999999999</v>
      </c>
      <c r="F3472" s="1" t="s">
        <v>51</v>
      </c>
      <c r="G3472" s="1">
        <v>5.9</v>
      </c>
      <c r="H3472" s="1" t="s">
        <v>95</v>
      </c>
      <c r="I3472" s="1" t="s">
        <v>53</v>
      </c>
      <c r="J3472" s="1" t="s">
        <v>54</v>
      </c>
      <c r="K3472" s="1" t="s">
        <v>100</v>
      </c>
      <c r="L3472" s="1" t="s">
        <v>90</v>
      </c>
      <c r="M3472" s="20">
        <v>43754</v>
      </c>
      <c r="N3472" s="21">
        <f>E3472-G3472</f>
        <v>383.08780000000002</v>
      </c>
      <c r="O3472" s="19">
        <f>M3472-B3472</f>
        <v>0</v>
      </c>
    </row>
    <row r="3473" spans="1:15">
      <c r="A3473" s="1">
        <v>8868</v>
      </c>
      <c r="B3473" s="20">
        <v>42397</v>
      </c>
      <c r="C3473" s="1" t="s">
        <v>85</v>
      </c>
      <c r="D3473" s="1">
        <v>3</v>
      </c>
      <c r="E3473" s="1">
        <v>203.78</v>
      </c>
      <c r="F3473" s="1" t="s">
        <v>51</v>
      </c>
      <c r="G3473" s="1">
        <v>4.3</v>
      </c>
      <c r="H3473" s="1" t="s">
        <v>95</v>
      </c>
      <c r="I3473" s="1" t="s">
        <v>53</v>
      </c>
      <c r="J3473" s="1" t="s">
        <v>54</v>
      </c>
      <c r="K3473" s="1" t="s">
        <v>98</v>
      </c>
      <c r="L3473" s="1" t="s">
        <v>56</v>
      </c>
      <c r="M3473" s="20">
        <v>42406</v>
      </c>
      <c r="N3473" s="21">
        <f>E3473-G3473</f>
        <v>199.48</v>
      </c>
      <c r="O3473" s="19">
        <f>M3473-B3473</f>
        <v>9</v>
      </c>
    </row>
    <row r="3474" spans="1:15">
      <c r="A3474" s="1">
        <v>39904</v>
      </c>
      <c r="B3474" s="20">
        <v>42402</v>
      </c>
      <c r="C3474" s="1" t="s">
        <v>61</v>
      </c>
      <c r="D3474" s="1">
        <v>44</v>
      </c>
      <c r="E3474" s="1">
        <v>389.39</v>
      </c>
      <c r="F3474" s="1" t="s">
        <v>51</v>
      </c>
      <c r="G3474" s="1">
        <v>8.5</v>
      </c>
      <c r="H3474" s="1" t="s">
        <v>52</v>
      </c>
      <c r="I3474" s="1" t="s">
        <v>63</v>
      </c>
      <c r="J3474" s="1" t="s">
        <v>79</v>
      </c>
      <c r="K3474" s="1" t="s">
        <v>87</v>
      </c>
      <c r="L3474" s="1" t="s">
        <v>56</v>
      </c>
      <c r="M3474" s="20">
        <v>42403</v>
      </c>
      <c r="N3474" s="21">
        <f>E3474-G3474</f>
        <v>380.89</v>
      </c>
      <c r="O3474" s="19">
        <f>M3474-B3474</f>
        <v>1</v>
      </c>
    </row>
    <row r="3475" spans="1:15">
      <c r="A3475" s="1">
        <v>6339</v>
      </c>
      <c r="B3475" s="20">
        <v>43810</v>
      </c>
      <c r="C3475" s="1" t="s">
        <v>50</v>
      </c>
      <c r="D3475" s="1">
        <v>20</v>
      </c>
      <c r="E3475" s="1">
        <v>324.95</v>
      </c>
      <c r="F3475" s="1" t="s">
        <v>51</v>
      </c>
      <c r="G3475" s="1">
        <v>8.1999999999999993</v>
      </c>
      <c r="H3475" s="1" t="s">
        <v>91</v>
      </c>
      <c r="I3475" s="1" t="s">
        <v>53</v>
      </c>
      <c r="J3475" s="1" t="s">
        <v>54</v>
      </c>
      <c r="K3475" s="1" t="s">
        <v>82</v>
      </c>
      <c r="L3475" s="1" t="s">
        <v>56</v>
      </c>
      <c r="M3475" s="20">
        <v>43811</v>
      </c>
      <c r="N3475" s="21">
        <f>E3475-G3475</f>
        <v>316.75</v>
      </c>
      <c r="O3475" s="19">
        <f>M3475-B3475</f>
        <v>1</v>
      </c>
    </row>
    <row r="3476" spans="1:15">
      <c r="A3476" s="1">
        <v>57318</v>
      </c>
      <c r="B3476" s="20">
        <v>42744</v>
      </c>
      <c r="C3476" s="1" t="s">
        <v>92</v>
      </c>
      <c r="D3476" s="1">
        <v>33</v>
      </c>
      <c r="E3476" s="1">
        <v>169.91</v>
      </c>
      <c r="F3476" s="1" t="s">
        <v>51</v>
      </c>
      <c r="G3476" s="1">
        <v>0.5</v>
      </c>
      <c r="H3476" s="1" t="s">
        <v>73</v>
      </c>
      <c r="I3476" s="1" t="s">
        <v>74</v>
      </c>
      <c r="J3476" s="1" t="s">
        <v>54</v>
      </c>
      <c r="K3476" s="1" t="s">
        <v>58</v>
      </c>
      <c r="L3476" s="1" t="s">
        <v>56</v>
      </c>
      <c r="M3476" s="20">
        <v>42746</v>
      </c>
      <c r="N3476" s="21">
        <f>E3476-G3476</f>
        <v>169.41</v>
      </c>
      <c r="O3476" s="19">
        <f>M3476-B3476</f>
        <v>2</v>
      </c>
    </row>
    <row r="3477" spans="1:15">
      <c r="A3477" s="1">
        <v>20069</v>
      </c>
      <c r="B3477" s="20">
        <v>42638</v>
      </c>
      <c r="C3477" s="1" t="s">
        <v>50</v>
      </c>
      <c r="D3477" s="1">
        <v>6</v>
      </c>
      <c r="E3477" s="1">
        <v>264.45</v>
      </c>
      <c r="F3477" s="1" t="s">
        <v>51</v>
      </c>
      <c r="G3477" s="1">
        <v>20.3</v>
      </c>
      <c r="H3477" s="1" t="s">
        <v>99</v>
      </c>
      <c r="I3477" s="1" t="s">
        <v>53</v>
      </c>
      <c r="J3477" s="1" t="s">
        <v>79</v>
      </c>
      <c r="K3477" s="1" t="s">
        <v>87</v>
      </c>
      <c r="L3477" s="1" t="s">
        <v>56</v>
      </c>
      <c r="M3477" s="20">
        <v>42640</v>
      </c>
      <c r="N3477" s="21">
        <f>E3477-G3477</f>
        <v>244.14999999999998</v>
      </c>
      <c r="O3477" s="19">
        <f>M3477-B3477</f>
        <v>2</v>
      </c>
    </row>
    <row r="3478" spans="1:15">
      <c r="A3478" s="1">
        <v>37252</v>
      </c>
      <c r="B3478" s="20">
        <v>43422</v>
      </c>
      <c r="C3478" s="1" t="s">
        <v>85</v>
      </c>
      <c r="D3478" s="1">
        <v>21</v>
      </c>
      <c r="E3478" s="1">
        <v>1608.73</v>
      </c>
      <c r="F3478" s="1" t="s">
        <v>51</v>
      </c>
      <c r="G3478" s="1">
        <v>3.7</v>
      </c>
      <c r="H3478" s="1" t="s">
        <v>99</v>
      </c>
      <c r="I3478" s="1" t="s">
        <v>53</v>
      </c>
      <c r="J3478" s="1" t="s">
        <v>54</v>
      </c>
      <c r="K3478" s="1" t="s">
        <v>98</v>
      </c>
      <c r="L3478" s="1" t="s">
        <v>56</v>
      </c>
      <c r="M3478" s="20">
        <v>43424</v>
      </c>
      <c r="N3478" s="21">
        <f>E3478-G3478</f>
        <v>1605.03</v>
      </c>
      <c r="O3478" s="19">
        <f>M3478-B3478</f>
        <v>2</v>
      </c>
    </row>
    <row r="3479" spans="1:15">
      <c r="A3479" s="1">
        <v>8229</v>
      </c>
      <c r="B3479" s="20">
        <v>42710</v>
      </c>
      <c r="C3479" s="1" t="s">
        <v>92</v>
      </c>
      <c r="D3479" s="1">
        <v>7</v>
      </c>
      <c r="E3479" s="1">
        <v>3814.84</v>
      </c>
      <c r="F3479" s="1" t="s">
        <v>77</v>
      </c>
      <c r="G3479" s="1">
        <v>15.7</v>
      </c>
      <c r="H3479" s="1" t="s">
        <v>73</v>
      </c>
      <c r="I3479" s="1" t="s">
        <v>70</v>
      </c>
      <c r="J3479" s="1" t="s">
        <v>64</v>
      </c>
      <c r="K3479" s="1" t="s">
        <v>97</v>
      </c>
      <c r="L3479" s="1" t="s">
        <v>81</v>
      </c>
      <c r="M3479" s="20">
        <v>42712</v>
      </c>
      <c r="N3479" s="21">
        <f>E3479-G3479</f>
        <v>3799.1400000000003</v>
      </c>
      <c r="O3479" s="19">
        <f>M3479-B3479</f>
        <v>2</v>
      </c>
    </row>
    <row r="3480" spans="1:15">
      <c r="A3480" s="1">
        <v>25985</v>
      </c>
      <c r="B3480" s="20">
        <v>43710</v>
      </c>
      <c r="C3480" s="1" t="s">
        <v>85</v>
      </c>
      <c r="D3480" s="1">
        <v>22</v>
      </c>
      <c r="E3480" s="1">
        <v>86.45</v>
      </c>
      <c r="F3480" s="1" t="s">
        <v>51</v>
      </c>
      <c r="G3480" s="1">
        <v>0.8</v>
      </c>
      <c r="H3480" s="1" t="s">
        <v>78</v>
      </c>
      <c r="I3480" s="1" t="s">
        <v>74</v>
      </c>
      <c r="J3480" s="1" t="s">
        <v>54</v>
      </c>
      <c r="K3480" s="1" t="s">
        <v>123</v>
      </c>
      <c r="L3480" s="1" t="s">
        <v>76</v>
      </c>
      <c r="M3480" s="20">
        <v>43714</v>
      </c>
      <c r="N3480" s="21">
        <f>E3480-G3480</f>
        <v>85.65</v>
      </c>
      <c r="O3480" s="19">
        <f>M3480-B3480</f>
        <v>4</v>
      </c>
    </row>
    <row r="3481" spans="1:15">
      <c r="A3481" s="1">
        <v>20193</v>
      </c>
      <c r="B3481" s="20">
        <v>43045</v>
      </c>
      <c r="C3481" s="1" t="s">
        <v>92</v>
      </c>
      <c r="D3481" s="1">
        <v>23</v>
      </c>
      <c r="E3481" s="1">
        <v>87.87</v>
      </c>
      <c r="F3481" s="1" t="s">
        <v>51</v>
      </c>
      <c r="G3481" s="1">
        <v>7.3</v>
      </c>
      <c r="H3481" s="1" t="s">
        <v>88</v>
      </c>
      <c r="I3481" s="1" t="s">
        <v>53</v>
      </c>
      <c r="J3481" s="1" t="s">
        <v>54</v>
      </c>
      <c r="K3481" s="1" t="s">
        <v>55</v>
      </c>
      <c r="L3481" s="1" t="s">
        <v>56</v>
      </c>
      <c r="M3481" s="20">
        <v>43047</v>
      </c>
      <c r="N3481" s="21">
        <f>E3481-G3481</f>
        <v>80.570000000000007</v>
      </c>
      <c r="O3481" s="19">
        <f>M3481-B3481</f>
        <v>2</v>
      </c>
    </row>
    <row r="3482" spans="1:15">
      <c r="A3482" s="1">
        <v>12258</v>
      </c>
      <c r="B3482" s="20">
        <v>42703</v>
      </c>
      <c r="C3482" s="1" t="s">
        <v>85</v>
      </c>
      <c r="D3482" s="1">
        <v>27</v>
      </c>
      <c r="E3482" s="1">
        <v>121.34</v>
      </c>
      <c r="F3482" s="1" t="s">
        <v>69</v>
      </c>
      <c r="G3482" s="1">
        <v>2.1</v>
      </c>
      <c r="H3482" s="1" t="s">
        <v>52</v>
      </c>
      <c r="I3482" s="1" t="s">
        <v>70</v>
      </c>
      <c r="J3482" s="1" t="s">
        <v>54</v>
      </c>
      <c r="K3482" s="1" t="s">
        <v>123</v>
      </c>
      <c r="L3482" s="1" t="s">
        <v>76</v>
      </c>
      <c r="M3482" s="20">
        <v>42710</v>
      </c>
      <c r="N3482" s="21">
        <f>E3482-G3482</f>
        <v>119.24000000000001</v>
      </c>
      <c r="O3482" s="19">
        <f>M3482-B3482</f>
        <v>7</v>
      </c>
    </row>
    <row r="3483" spans="1:15">
      <c r="A3483" s="1">
        <v>12897</v>
      </c>
      <c r="B3483" s="20">
        <v>43298</v>
      </c>
      <c r="C3483" s="1" t="s">
        <v>61</v>
      </c>
      <c r="D3483" s="1">
        <v>31</v>
      </c>
      <c r="E3483" s="1">
        <v>226.35849999999999</v>
      </c>
      <c r="F3483" s="1" t="s">
        <v>69</v>
      </c>
      <c r="G3483" s="1">
        <v>8.5</v>
      </c>
      <c r="H3483" s="1" t="s">
        <v>52</v>
      </c>
      <c r="I3483" s="1" t="s">
        <v>53</v>
      </c>
      <c r="J3483" s="1" t="s">
        <v>54</v>
      </c>
      <c r="K3483" s="1" t="s">
        <v>101</v>
      </c>
      <c r="L3483" s="1" t="s">
        <v>56</v>
      </c>
      <c r="M3483" s="20">
        <v>43299</v>
      </c>
      <c r="N3483" s="21">
        <f>E3483-G3483</f>
        <v>217.85849999999999</v>
      </c>
      <c r="O3483" s="19">
        <f>M3483-B3483</f>
        <v>1</v>
      </c>
    </row>
    <row r="3484" spans="1:15">
      <c r="A3484" s="1">
        <v>52519</v>
      </c>
      <c r="B3484" s="20">
        <v>43584</v>
      </c>
      <c r="C3484" s="1" t="s">
        <v>57</v>
      </c>
      <c r="D3484" s="1">
        <v>6</v>
      </c>
      <c r="E3484" s="1">
        <v>128.81</v>
      </c>
      <c r="F3484" s="1" t="s">
        <v>51</v>
      </c>
      <c r="G3484" s="1">
        <v>6.8</v>
      </c>
      <c r="H3484" s="1" t="s">
        <v>78</v>
      </c>
      <c r="I3484" s="1" t="s">
        <v>53</v>
      </c>
      <c r="J3484" s="1" t="s">
        <v>54</v>
      </c>
      <c r="K3484" s="1" t="s">
        <v>98</v>
      </c>
      <c r="L3484" s="1" t="s">
        <v>56</v>
      </c>
      <c r="M3484" s="20">
        <v>43586</v>
      </c>
      <c r="N3484" s="21">
        <f>E3484-G3484</f>
        <v>122.01</v>
      </c>
      <c r="O3484" s="19">
        <f>M3484-B3484</f>
        <v>2</v>
      </c>
    </row>
    <row r="3485" spans="1:15">
      <c r="A3485" s="1">
        <v>16422</v>
      </c>
      <c r="B3485" s="20">
        <v>43381</v>
      </c>
      <c r="C3485" s="1" t="s">
        <v>50</v>
      </c>
      <c r="D3485" s="1">
        <v>40</v>
      </c>
      <c r="E3485" s="1">
        <v>291.05</v>
      </c>
      <c r="F3485" s="1" t="s">
        <v>51</v>
      </c>
      <c r="G3485" s="1">
        <v>5.5</v>
      </c>
      <c r="H3485" s="1" t="s">
        <v>91</v>
      </c>
      <c r="I3485" s="1" t="s">
        <v>74</v>
      </c>
      <c r="J3485" s="1" t="s">
        <v>54</v>
      </c>
      <c r="K3485" s="1" t="s">
        <v>101</v>
      </c>
      <c r="L3485" s="1" t="s">
        <v>56</v>
      </c>
      <c r="M3485" s="20">
        <v>43382</v>
      </c>
      <c r="N3485" s="21">
        <f>E3485-G3485</f>
        <v>285.55</v>
      </c>
      <c r="O3485" s="19">
        <f>M3485-B3485</f>
        <v>1</v>
      </c>
    </row>
    <row r="3486" spans="1:15">
      <c r="A3486" s="1">
        <v>7968</v>
      </c>
      <c r="B3486" s="20">
        <v>42992</v>
      </c>
      <c r="C3486" s="1" t="s">
        <v>85</v>
      </c>
      <c r="D3486" s="1">
        <v>10</v>
      </c>
      <c r="E3486" s="1">
        <v>1550.65</v>
      </c>
      <c r="F3486" s="1" t="s">
        <v>77</v>
      </c>
      <c r="G3486" s="1">
        <v>32.1</v>
      </c>
      <c r="H3486" s="1" t="s">
        <v>73</v>
      </c>
      <c r="I3486" s="1" t="s">
        <v>63</v>
      </c>
      <c r="J3486" s="1" t="s">
        <v>79</v>
      </c>
      <c r="K3486" s="1" t="s">
        <v>80</v>
      </c>
      <c r="L3486" s="1" t="s">
        <v>81</v>
      </c>
      <c r="M3486" s="20">
        <v>42992</v>
      </c>
      <c r="N3486" s="21">
        <f>E3486-G3486</f>
        <v>1518.5500000000002</v>
      </c>
      <c r="O3486" s="19">
        <f>M3486-B3486</f>
        <v>0</v>
      </c>
    </row>
    <row r="3487" spans="1:15">
      <c r="A3487" s="1">
        <v>51009</v>
      </c>
      <c r="B3487" s="20">
        <v>43408</v>
      </c>
      <c r="C3487" s="1" t="s">
        <v>61</v>
      </c>
      <c r="D3487" s="1">
        <v>10</v>
      </c>
      <c r="E3487" s="1">
        <v>51.36</v>
      </c>
      <c r="F3487" s="1" t="s">
        <v>51</v>
      </c>
      <c r="G3487" s="1">
        <v>7.4</v>
      </c>
      <c r="H3487" s="1" t="s">
        <v>99</v>
      </c>
      <c r="I3487" s="1" t="s">
        <v>53</v>
      </c>
      <c r="J3487" s="1" t="s">
        <v>79</v>
      </c>
      <c r="K3487" s="1" t="s">
        <v>87</v>
      </c>
      <c r="L3487" s="1" t="s">
        <v>56</v>
      </c>
      <c r="M3487" s="20">
        <v>43410</v>
      </c>
      <c r="N3487" s="21">
        <f>E3487-G3487</f>
        <v>43.96</v>
      </c>
      <c r="O3487" s="19">
        <f>M3487-B3487</f>
        <v>2</v>
      </c>
    </row>
    <row r="3488" spans="1:15">
      <c r="A3488" s="1">
        <v>41987</v>
      </c>
      <c r="B3488" s="20">
        <v>43393</v>
      </c>
      <c r="C3488" s="1" t="s">
        <v>61</v>
      </c>
      <c r="D3488" s="1">
        <v>25</v>
      </c>
      <c r="E3488" s="1">
        <v>6934.72</v>
      </c>
      <c r="F3488" s="1" t="s">
        <v>77</v>
      </c>
      <c r="G3488" s="1">
        <v>31.2</v>
      </c>
      <c r="H3488" s="1" t="s">
        <v>88</v>
      </c>
      <c r="I3488" s="1" t="s">
        <v>53</v>
      </c>
      <c r="J3488" s="1" t="s">
        <v>79</v>
      </c>
      <c r="K3488" s="1" t="s">
        <v>114</v>
      </c>
      <c r="L3488" s="1" t="s">
        <v>115</v>
      </c>
      <c r="M3488" s="20">
        <v>43394</v>
      </c>
      <c r="N3488" s="21">
        <f>E3488-G3488</f>
        <v>6903.52</v>
      </c>
      <c r="O3488" s="19">
        <f>M3488-B3488</f>
        <v>1</v>
      </c>
    </row>
    <row r="3489" spans="1:15">
      <c r="A3489" s="1">
        <v>57794</v>
      </c>
      <c r="B3489" s="20">
        <v>42576</v>
      </c>
      <c r="C3489" s="1" t="s">
        <v>85</v>
      </c>
      <c r="D3489" s="1">
        <v>16</v>
      </c>
      <c r="E3489" s="1">
        <v>95.06</v>
      </c>
      <c r="F3489" s="1" t="s">
        <v>51</v>
      </c>
      <c r="G3489" s="1">
        <v>6.5</v>
      </c>
      <c r="H3489" s="1" t="s">
        <v>52</v>
      </c>
      <c r="I3489" s="1" t="s">
        <v>70</v>
      </c>
      <c r="J3489" s="1" t="s">
        <v>54</v>
      </c>
      <c r="K3489" s="1" t="s">
        <v>101</v>
      </c>
      <c r="L3489" s="1" t="s">
        <v>56</v>
      </c>
      <c r="M3489" s="20">
        <v>42578</v>
      </c>
      <c r="N3489" s="21">
        <f>E3489-G3489</f>
        <v>88.56</v>
      </c>
      <c r="O3489" s="19">
        <f>M3489-B3489</f>
        <v>2</v>
      </c>
    </row>
    <row r="3490" spans="1:15">
      <c r="A3490" s="1">
        <v>17958</v>
      </c>
      <c r="B3490" s="20">
        <v>43322</v>
      </c>
      <c r="C3490" s="1" t="s">
        <v>85</v>
      </c>
      <c r="D3490" s="1">
        <v>33</v>
      </c>
      <c r="E3490" s="1">
        <v>1127.5</v>
      </c>
      <c r="F3490" s="1" t="s">
        <v>51</v>
      </c>
      <c r="G3490" s="1">
        <v>7.6</v>
      </c>
      <c r="H3490" s="1" t="s">
        <v>78</v>
      </c>
      <c r="I3490" s="1" t="s">
        <v>70</v>
      </c>
      <c r="J3490" s="1" t="s">
        <v>79</v>
      </c>
      <c r="K3490" s="1" t="s">
        <v>87</v>
      </c>
      <c r="L3490" s="1" t="s">
        <v>56</v>
      </c>
      <c r="M3490" s="20">
        <v>43326</v>
      </c>
      <c r="N3490" s="21">
        <f>E3490-G3490</f>
        <v>1119.9000000000001</v>
      </c>
      <c r="O3490" s="19">
        <f>M3490-B3490</f>
        <v>4</v>
      </c>
    </row>
    <row r="3491" spans="1:15">
      <c r="A3491" s="1">
        <v>23136</v>
      </c>
      <c r="B3491" s="20">
        <v>42637</v>
      </c>
      <c r="C3491" s="1" t="s">
        <v>61</v>
      </c>
      <c r="D3491" s="1">
        <v>41</v>
      </c>
      <c r="E3491" s="1">
        <v>9964.4</v>
      </c>
      <c r="F3491" s="1" t="s">
        <v>51</v>
      </c>
      <c r="G3491" s="1">
        <v>19.3</v>
      </c>
      <c r="H3491" s="1" t="s">
        <v>73</v>
      </c>
      <c r="I3491" s="1" t="s">
        <v>74</v>
      </c>
      <c r="J3491" s="1" t="s">
        <v>79</v>
      </c>
      <c r="K3491" s="1" t="s">
        <v>80</v>
      </c>
      <c r="L3491" s="1" t="s">
        <v>104</v>
      </c>
      <c r="M3491" s="20">
        <v>42638</v>
      </c>
      <c r="N3491" s="21">
        <f>E3491-G3491</f>
        <v>9945.1</v>
      </c>
      <c r="O3491" s="19">
        <f>M3491-B3491</f>
        <v>1</v>
      </c>
    </row>
    <row r="3492" spans="1:15">
      <c r="A3492" s="1">
        <v>13413</v>
      </c>
      <c r="B3492" s="20">
        <v>42763</v>
      </c>
      <c r="C3492" s="1" t="s">
        <v>50</v>
      </c>
      <c r="D3492" s="1">
        <v>29</v>
      </c>
      <c r="E3492" s="1">
        <v>160.80000000000001</v>
      </c>
      <c r="F3492" s="1" t="s">
        <v>51</v>
      </c>
      <c r="G3492" s="1">
        <v>5</v>
      </c>
      <c r="H3492" s="1" t="s">
        <v>52</v>
      </c>
      <c r="I3492" s="1" t="s">
        <v>63</v>
      </c>
      <c r="J3492" s="1" t="s">
        <v>54</v>
      </c>
      <c r="K3492" s="1" t="s">
        <v>101</v>
      </c>
      <c r="L3492" s="1" t="s">
        <v>56</v>
      </c>
      <c r="M3492" s="20">
        <v>42765</v>
      </c>
      <c r="N3492" s="21">
        <f>E3492-G3492</f>
        <v>155.80000000000001</v>
      </c>
      <c r="O3492" s="19">
        <f>M3492-B3492</f>
        <v>2</v>
      </c>
    </row>
    <row r="3493" spans="1:15">
      <c r="A3493" s="1">
        <v>1282</v>
      </c>
      <c r="B3493" s="20">
        <v>43522</v>
      </c>
      <c r="C3493" s="1" t="s">
        <v>61</v>
      </c>
      <c r="D3493" s="1">
        <v>26</v>
      </c>
      <c r="E3493" s="1">
        <v>954.84659999999997</v>
      </c>
      <c r="F3493" s="1" t="s">
        <v>51</v>
      </c>
      <c r="G3493" s="1">
        <v>2.1</v>
      </c>
      <c r="H3493" s="1" t="s">
        <v>73</v>
      </c>
      <c r="I3493" s="1" t="s">
        <v>70</v>
      </c>
      <c r="J3493" s="1" t="s">
        <v>64</v>
      </c>
      <c r="K3493" s="1" t="s">
        <v>71</v>
      </c>
      <c r="L3493" s="1" t="s">
        <v>90</v>
      </c>
      <c r="M3493" s="20">
        <v>43524</v>
      </c>
      <c r="N3493" s="21">
        <f>E3493-G3493</f>
        <v>952.74659999999994</v>
      </c>
      <c r="O3493" s="19">
        <f>M3493-B3493</f>
        <v>2</v>
      </c>
    </row>
    <row r="3494" spans="1:15">
      <c r="A3494" s="1">
        <v>30341</v>
      </c>
      <c r="B3494" s="20">
        <v>42400</v>
      </c>
      <c r="C3494" s="1" t="s">
        <v>85</v>
      </c>
      <c r="D3494" s="1">
        <v>41</v>
      </c>
      <c r="E3494" s="1">
        <v>256.52999999999997</v>
      </c>
      <c r="F3494" s="1" t="s">
        <v>51</v>
      </c>
      <c r="G3494" s="1">
        <v>0.5</v>
      </c>
      <c r="H3494" s="1" t="s">
        <v>73</v>
      </c>
      <c r="I3494" s="1" t="s">
        <v>70</v>
      </c>
      <c r="J3494" s="1" t="s">
        <v>54</v>
      </c>
      <c r="K3494" s="1" t="s">
        <v>58</v>
      </c>
      <c r="L3494" s="1" t="s">
        <v>56</v>
      </c>
      <c r="M3494" s="20">
        <v>42400</v>
      </c>
      <c r="N3494" s="21">
        <f>E3494-G3494</f>
        <v>256.02999999999997</v>
      </c>
      <c r="O3494" s="19">
        <f>M3494-B3494</f>
        <v>0</v>
      </c>
    </row>
    <row r="3495" spans="1:15">
      <c r="A3495" s="1">
        <v>30567</v>
      </c>
      <c r="B3495" s="20">
        <v>42383</v>
      </c>
      <c r="C3495" s="1" t="s">
        <v>61</v>
      </c>
      <c r="D3495" s="1">
        <v>14</v>
      </c>
      <c r="E3495" s="1">
        <v>2879.2</v>
      </c>
      <c r="F3495" s="1" t="s">
        <v>77</v>
      </c>
      <c r="G3495" s="1">
        <v>72.8</v>
      </c>
      <c r="H3495" s="1" t="s">
        <v>91</v>
      </c>
      <c r="I3495" s="1" t="s">
        <v>74</v>
      </c>
      <c r="J3495" s="1" t="s">
        <v>54</v>
      </c>
      <c r="K3495" s="1" t="s">
        <v>98</v>
      </c>
      <c r="L3495" s="1" t="s">
        <v>81</v>
      </c>
      <c r="M3495" s="20">
        <v>42383</v>
      </c>
      <c r="N3495" s="21">
        <f>E3495-G3495</f>
        <v>2806.3999999999996</v>
      </c>
      <c r="O3495" s="19">
        <f>M3495-B3495</f>
        <v>0</v>
      </c>
    </row>
    <row r="3496" spans="1:15">
      <c r="A3496" s="1">
        <v>3654</v>
      </c>
      <c r="B3496" s="20">
        <v>43618</v>
      </c>
      <c r="C3496" s="1" t="s">
        <v>85</v>
      </c>
      <c r="D3496" s="1">
        <v>47</v>
      </c>
      <c r="E3496" s="1">
        <v>13449.16</v>
      </c>
      <c r="F3496" s="1" t="s">
        <v>77</v>
      </c>
      <c r="G3496" s="1">
        <v>24.8</v>
      </c>
      <c r="H3496" s="1" t="s">
        <v>86</v>
      </c>
      <c r="I3496" s="1" t="s">
        <v>53</v>
      </c>
      <c r="J3496" s="1" t="s">
        <v>54</v>
      </c>
      <c r="K3496" s="1" t="s">
        <v>98</v>
      </c>
      <c r="L3496" s="1" t="s">
        <v>81</v>
      </c>
      <c r="M3496" s="20">
        <v>43618</v>
      </c>
      <c r="N3496" s="21">
        <f>E3496-G3496</f>
        <v>13424.36</v>
      </c>
      <c r="O3496" s="19">
        <f>M3496-B3496</f>
        <v>0</v>
      </c>
    </row>
    <row r="3497" spans="1:15">
      <c r="A3497" s="1">
        <v>54083</v>
      </c>
      <c r="B3497" s="20">
        <v>43301</v>
      </c>
      <c r="C3497" s="1" t="s">
        <v>57</v>
      </c>
      <c r="D3497" s="1">
        <v>10</v>
      </c>
      <c r="E3497" s="1">
        <v>2889.44</v>
      </c>
      <c r="F3497" s="1" t="s">
        <v>77</v>
      </c>
      <c r="G3497" s="1">
        <v>24.8</v>
      </c>
      <c r="H3497" s="1" t="s">
        <v>62</v>
      </c>
      <c r="I3497" s="1" t="s">
        <v>70</v>
      </c>
      <c r="J3497" s="1" t="s">
        <v>54</v>
      </c>
      <c r="K3497" s="1" t="s">
        <v>98</v>
      </c>
      <c r="L3497" s="1" t="s">
        <v>81</v>
      </c>
      <c r="M3497" s="20">
        <v>43303</v>
      </c>
      <c r="N3497" s="21">
        <f>E3497-G3497</f>
        <v>2864.64</v>
      </c>
      <c r="O3497" s="19">
        <f>M3497-B3497</f>
        <v>2</v>
      </c>
    </row>
    <row r="3498" spans="1:15">
      <c r="A3498" s="1">
        <v>7107</v>
      </c>
      <c r="B3498" s="20">
        <v>43468</v>
      </c>
      <c r="C3498" s="1" t="s">
        <v>61</v>
      </c>
      <c r="D3498" s="1">
        <v>3</v>
      </c>
      <c r="E3498" s="1">
        <v>121.06</v>
      </c>
      <c r="F3498" s="1" t="s">
        <v>51</v>
      </c>
      <c r="G3498" s="1">
        <v>5.4</v>
      </c>
      <c r="H3498" s="1" t="s">
        <v>99</v>
      </c>
      <c r="I3498" s="1" t="s">
        <v>53</v>
      </c>
      <c r="J3498" s="1" t="s">
        <v>54</v>
      </c>
      <c r="K3498" s="1" t="s">
        <v>101</v>
      </c>
      <c r="L3498" s="1" t="s">
        <v>76</v>
      </c>
      <c r="M3498" s="20">
        <v>43470</v>
      </c>
      <c r="N3498" s="21">
        <f>E3498-G3498</f>
        <v>115.66</v>
      </c>
      <c r="O3498" s="19">
        <f>M3498-B3498</f>
        <v>2</v>
      </c>
    </row>
    <row r="3499" spans="1:15">
      <c r="A3499" s="1">
        <v>22469</v>
      </c>
      <c r="B3499" s="20">
        <v>43018</v>
      </c>
      <c r="C3499" s="1" t="s">
        <v>57</v>
      </c>
      <c r="D3499" s="1">
        <v>44</v>
      </c>
      <c r="E3499" s="1">
        <v>295.22370000000001</v>
      </c>
      <c r="F3499" s="1" t="s">
        <v>51</v>
      </c>
      <c r="G3499" s="1">
        <v>5.4</v>
      </c>
      <c r="H3499" s="1" t="s">
        <v>62</v>
      </c>
      <c r="I3499" s="1" t="s">
        <v>53</v>
      </c>
      <c r="J3499" s="1" t="s">
        <v>64</v>
      </c>
      <c r="K3499" s="1" t="s">
        <v>65</v>
      </c>
      <c r="L3499" s="1" t="s">
        <v>66</v>
      </c>
      <c r="M3499" s="20">
        <v>43020</v>
      </c>
      <c r="N3499" s="21">
        <f>E3499-G3499</f>
        <v>289.82370000000003</v>
      </c>
      <c r="O3499" s="19">
        <f>M3499-B3499</f>
        <v>2</v>
      </c>
    </row>
    <row r="3500" spans="1:15">
      <c r="A3500" s="1">
        <v>3046</v>
      </c>
      <c r="B3500" s="20">
        <v>43432</v>
      </c>
      <c r="C3500" s="1" t="s">
        <v>57</v>
      </c>
      <c r="D3500" s="1">
        <v>24</v>
      </c>
      <c r="E3500" s="1">
        <v>10801.04</v>
      </c>
      <c r="F3500" s="1" t="s">
        <v>51</v>
      </c>
      <c r="G3500" s="1">
        <v>21.4</v>
      </c>
      <c r="H3500" s="1" t="s">
        <v>88</v>
      </c>
      <c r="I3500" s="1" t="s">
        <v>74</v>
      </c>
      <c r="J3500" s="1" t="s">
        <v>54</v>
      </c>
      <c r="K3500" s="1" t="s">
        <v>55</v>
      </c>
      <c r="L3500" s="1" t="s">
        <v>56</v>
      </c>
      <c r="M3500" s="20">
        <v>43434</v>
      </c>
      <c r="N3500" s="21">
        <f>E3500-G3500</f>
        <v>10779.640000000001</v>
      </c>
      <c r="O3500" s="19">
        <f>M3500-B3500</f>
        <v>2</v>
      </c>
    </row>
    <row r="3501" spans="1:15">
      <c r="A3501" s="1">
        <v>44290</v>
      </c>
      <c r="B3501" s="20">
        <v>42814</v>
      </c>
      <c r="C3501" s="1" t="s">
        <v>92</v>
      </c>
      <c r="D3501" s="1">
        <v>28</v>
      </c>
      <c r="E3501" s="1">
        <v>300.77</v>
      </c>
      <c r="F3501" s="1" t="s">
        <v>51</v>
      </c>
      <c r="G3501" s="1">
        <v>10.6</v>
      </c>
      <c r="H3501" s="1" t="s">
        <v>91</v>
      </c>
      <c r="I3501" s="1" t="s">
        <v>53</v>
      </c>
      <c r="J3501" s="1" t="s">
        <v>54</v>
      </c>
      <c r="K3501" s="1" t="s">
        <v>101</v>
      </c>
      <c r="L3501" s="1" t="s">
        <v>56</v>
      </c>
      <c r="M3501" s="20">
        <v>42816</v>
      </c>
      <c r="N3501" s="21">
        <f>E3501-G3501</f>
        <v>290.16999999999996</v>
      </c>
      <c r="O3501" s="19">
        <f>M3501-B3501</f>
        <v>2</v>
      </c>
    </row>
    <row r="3502" spans="1:15">
      <c r="A3502" s="1">
        <v>27681</v>
      </c>
      <c r="B3502" s="20">
        <v>43062</v>
      </c>
      <c r="C3502" s="1" t="s">
        <v>92</v>
      </c>
      <c r="D3502" s="1">
        <v>7</v>
      </c>
      <c r="E3502" s="1">
        <v>40.450000000000003</v>
      </c>
      <c r="F3502" s="1" t="s">
        <v>51</v>
      </c>
      <c r="G3502" s="1">
        <v>5</v>
      </c>
      <c r="H3502" s="1" t="s">
        <v>52</v>
      </c>
      <c r="I3502" s="1" t="s">
        <v>70</v>
      </c>
      <c r="J3502" s="1" t="s">
        <v>54</v>
      </c>
      <c r="K3502" s="1" t="s">
        <v>101</v>
      </c>
      <c r="L3502" s="1" t="s">
        <v>56</v>
      </c>
      <c r="M3502" s="20">
        <v>43063</v>
      </c>
      <c r="N3502" s="21">
        <f>E3502-G3502</f>
        <v>35.450000000000003</v>
      </c>
      <c r="O3502" s="19">
        <f>M3502-B3502</f>
        <v>1</v>
      </c>
    </row>
    <row r="3503" spans="1:15">
      <c r="A3503" s="1">
        <v>3648</v>
      </c>
      <c r="B3503" s="20">
        <v>42901</v>
      </c>
      <c r="C3503" s="1" t="s">
        <v>85</v>
      </c>
      <c r="D3503" s="1">
        <v>34</v>
      </c>
      <c r="E3503" s="1">
        <v>5872.72</v>
      </c>
      <c r="F3503" s="1" t="s">
        <v>51</v>
      </c>
      <c r="G3503" s="1">
        <v>4.5</v>
      </c>
      <c r="H3503" s="1" t="s">
        <v>52</v>
      </c>
      <c r="I3503" s="1" t="s">
        <v>70</v>
      </c>
      <c r="J3503" s="1" t="s">
        <v>64</v>
      </c>
      <c r="K3503" s="1" t="s">
        <v>65</v>
      </c>
      <c r="L3503" s="1" t="s">
        <v>56</v>
      </c>
      <c r="M3503" s="20">
        <v>42908</v>
      </c>
      <c r="N3503" s="21">
        <f>E3503-G3503</f>
        <v>5868.22</v>
      </c>
      <c r="O3503" s="19">
        <f>M3503-B3503</f>
        <v>7</v>
      </c>
    </row>
    <row r="3504" spans="1:15">
      <c r="A3504" s="1">
        <v>8000</v>
      </c>
      <c r="B3504" s="20">
        <v>42996</v>
      </c>
      <c r="C3504" s="1" t="s">
        <v>85</v>
      </c>
      <c r="D3504" s="1">
        <v>10</v>
      </c>
      <c r="E3504" s="1">
        <v>159.69749999999999</v>
      </c>
      <c r="F3504" s="1" t="s">
        <v>51</v>
      </c>
      <c r="G3504" s="1">
        <v>9</v>
      </c>
      <c r="H3504" s="1" t="s">
        <v>78</v>
      </c>
      <c r="I3504" s="1" t="s">
        <v>74</v>
      </c>
      <c r="J3504" s="1" t="s">
        <v>54</v>
      </c>
      <c r="K3504" s="1" t="s">
        <v>55</v>
      </c>
      <c r="L3504" s="1" t="s">
        <v>56</v>
      </c>
      <c r="M3504" s="20">
        <v>42998</v>
      </c>
      <c r="N3504" s="21">
        <f>E3504-G3504</f>
        <v>150.69749999999999</v>
      </c>
      <c r="O3504" s="19">
        <f>M3504-B3504</f>
        <v>2</v>
      </c>
    </row>
    <row r="3505" spans="1:15">
      <c r="A3505" s="1">
        <v>42467</v>
      </c>
      <c r="B3505" s="20">
        <v>43021</v>
      </c>
      <c r="C3505" s="1" t="s">
        <v>57</v>
      </c>
      <c r="D3505" s="1">
        <v>10</v>
      </c>
      <c r="E3505" s="1">
        <v>255.6</v>
      </c>
      <c r="F3505" s="1" t="s">
        <v>51</v>
      </c>
      <c r="G3505" s="1">
        <v>16.2</v>
      </c>
      <c r="H3505" s="1" t="s">
        <v>73</v>
      </c>
      <c r="I3505" s="1" t="s">
        <v>70</v>
      </c>
      <c r="J3505" s="1" t="s">
        <v>54</v>
      </c>
      <c r="K3505" s="1" t="s">
        <v>55</v>
      </c>
      <c r="L3505" s="1" t="s">
        <v>56</v>
      </c>
      <c r="M3505" s="20">
        <v>43021</v>
      </c>
      <c r="N3505" s="21">
        <f>E3505-G3505</f>
        <v>239.4</v>
      </c>
      <c r="O3505" s="19">
        <f>M3505-B3505</f>
        <v>0</v>
      </c>
    </row>
    <row r="3506" spans="1:15">
      <c r="A3506" s="1">
        <v>15651</v>
      </c>
      <c r="B3506" s="20">
        <v>43742</v>
      </c>
      <c r="C3506" s="1" t="s">
        <v>50</v>
      </c>
      <c r="D3506" s="1">
        <v>40</v>
      </c>
      <c r="E3506" s="1">
        <v>2335.71</v>
      </c>
      <c r="F3506" s="1" t="s">
        <v>69</v>
      </c>
      <c r="G3506" s="1">
        <v>3.7</v>
      </c>
      <c r="H3506" s="1" t="s">
        <v>93</v>
      </c>
      <c r="I3506" s="1" t="s">
        <v>74</v>
      </c>
      <c r="J3506" s="1" t="s">
        <v>54</v>
      </c>
      <c r="K3506" s="1" t="s">
        <v>98</v>
      </c>
      <c r="L3506" s="1" t="s">
        <v>56</v>
      </c>
      <c r="M3506" s="20">
        <v>43745</v>
      </c>
      <c r="N3506" s="21">
        <f>E3506-G3506</f>
        <v>2332.0100000000002</v>
      </c>
      <c r="O3506" s="19">
        <f>M3506-B3506</f>
        <v>3</v>
      </c>
    </row>
    <row r="3507" spans="1:15">
      <c r="A3507" s="1">
        <v>29318</v>
      </c>
      <c r="B3507" s="20">
        <v>43280</v>
      </c>
      <c r="C3507" s="1" t="s">
        <v>61</v>
      </c>
      <c r="D3507" s="1">
        <v>21</v>
      </c>
      <c r="E3507" s="1">
        <v>3160.9297999999999</v>
      </c>
      <c r="F3507" s="1" t="s">
        <v>69</v>
      </c>
      <c r="G3507" s="1">
        <v>37.5</v>
      </c>
      <c r="H3507" s="1" t="s">
        <v>52</v>
      </c>
      <c r="I3507" s="1" t="s">
        <v>53</v>
      </c>
      <c r="J3507" s="1" t="s">
        <v>54</v>
      </c>
      <c r="K3507" s="1" t="s">
        <v>82</v>
      </c>
      <c r="L3507" s="1" t="s">
        <v>104</v>
      </c>
      <c r="M3507" s="20">
        <v>43281</v>
      </c>
      <c r="N3507" s="21">
        <f>E3507-G3507</f>
        <v>3123.4297999999999</v>
      </c>
      <c r="O3507" s="19">
        <f>M3507-B3507</f>
        <v>1</v>
      </c>
    </row>
    <row r="3508" spans="1:15">
      <c r="A3508" s="1">
        <v>53029</v>
      </c>
      <c r="B3508" s="20">
        <v>42577</v>
      </c>
      <c r="C3508" s="1" t="s">
        <v>85</v>
      </c>
      <c r="D3508" s="1">
        <v>39</v>
      </c>
      <c r="E3508" s="1">
        <v>238.97</v>
      </c>
      <c r="F3508" s="1" t="s">
        <v>51</v>
      </c>
      <c r="G3508" s="1">
        <v>0.5</v>
      </c>
      <c r="H3508" s="1" t="s">
        <v>91</v>
      </c>
      <c r="I3508" s="1" t="s">
        <v>53</v>
      </c>
      <c r="J3508" s="1" t="s">
        <v>54</v>
      </c>
      <c r="K3508" s="1" t="s">
        <v>58</v>
      </c>
      <c r="L3508" s="1" t="s">
        <v>56</v>
      </c>
      <c r="M3508" s="20">
        <v>42582</v>
      </c>
      <c r="N3508" s="21">
        <f>E3508-G3508</f>
        <v>238.47</v>
      </c>
      <c r="O3508" s="19">
        <f>M3508-B3508</f>
        <v>5</v>
      </c>
    </row>
    <row r="3509" spans="1:15">
      <c r="A3509" s="1">
        <v>52071</v>
      </c>
      <c r="B3509" s="20">
        <v>43430</v>
      </c>
      <c r="C3509" s="1" t="s">
        <v>61</v>
      </c>
      <c r="D3509" s="1">
        <v>1</v>
      </c>
      <c r="E3509" s="1">
        <v>13.63</v>
      </c>
      <c r="F3509" s="1" t="s">
        <v>51</v>
      </c>
      <c r="G3509" s="1">
        <v>5.3</v>
      </c>
      <c r="H3509" s="1" t="s">
        <v>52</v>
      </c>
      <c r="I3509" s="1" t="s">
        <v>63</v>
      </c>
      <c r="J3509" s="1" t="s">
        <v>79</v>
      </c>
      <c r="K3509" s="1" t="s">
        <v>87</v>
      </c>
      <c r="L3509" s="1" t="s">
        <v>56</v>
      </c>
      <c r="M3509" s="20">
        <v>43432</v>
      </c>
      <c r="N3509" s="21">
        <f>E3509-G3509</f>
        <v>8.3300000000000018</v>
      </c>
      <c r="O3509" s="19">
        <f>M3509-B3509</f>
        <v>2</v>
      </c>
    </row>
    <row r="3510" spans="1:15">
      <c r="A3510" s="1">
        <v>3110</v>
      </c>
      <c r="B3510" s="20">
        <v>42719</v>
      </c>
      <c r="C3510" s="1" t="s">
        <v>57</v>
      </c>
      <c r="D3510" s="1">
        <v>13</v>
      </c>
      <c r="E3510" s="1">
        <v>1713.4123999999999</v>
      </c>
      <c r="F3510" s="1" t="s">
        <v>77</v>
      </c>
      <c r="G3510" s="1">
        <v>15</v>
      </c>
      <c r="H3510" s="1" t="s">
        <v>99</v>
      </c>
      <c r="I3510" s="1" t="s">
        <v>53</v>
      </c>
      <c r="J3510" s="1" t="s">
        <v>64</v>
      </c>
      <c r="K3510" s="1" t="s">
        <v>97</v>
      </c>
      <c r="L3510" s="1" t="s">
        <v>81</v>
      </c>
      <c r="M3510" s="20">
        <v>42721</v>
      </c>
      <c r="N3510" s="21">
        <f>E3510-G3510</f>
        <v>1698.4123999999999</v>
      </c>
      <c r="O3510" s="19">
        <f>M3510-B3510</f>
        <v>2</v>
      </c>
    </row>
    <row r="3511" spans="1:15">
      <c r="A3511" s="1">
        <v>51361</v>
      </c>
      <c r="B3511" s="20">
        <v>43176</v>
      </c>
      <c r="C3511" s="1" t="s">
        <v>50</v>
      </c>
      <c r="D3511" s="1">
        <v>50</v>
      </c>
      <c r="E3511" s="1">
        <v>19320.6476</v>
      </c>
      <c r="F3511" s="1" t="s">
        <v>77</v>
      </c>
      <c r="G3511" s="1">
        <v>64.2</v>
      </c>
      <c r="H3511" s="1" t="s">
        <v>52</v>
      </c>
      <c r="I3511" s="1" t="s">
        <v>53</v>
      </c>
      <c r="J3511" s="1" t="s">
        <v>79</v>
      </c>
      <c r="K3511" s="1" t="s">
        <v>114</v>
      </c>
      <c r="L3511" s="1" t="s">
        <v>81</v>
      </c>
      <c r="M3511" s="20">
        <v>43180</v>
      </c>
      <c r="N3511" s="21">
        <f>E3511-G3511</f>
        <v>19256.4476</v>
      </c>
      <c r="O3511" s="19">
        <f>M3511-B3511</f>
        <v>4</v>
      </c>
    </row>
    <row r="3512" spans="1:15">
      <c r="A3512" s="1">
        <v>42950</v>
      </c>
      <c r="B3512" s="20">
        <v>42968</v>
      </c>
      <c r="C3512" s="1" t="s">
        <v>57</v>
      </c>
      <c r="D3512" s="1">
        <v>38</v>
      </c>
      <c r="E3512" s="1">
        <v>1222.46</v>
      </c>
      <c r="F3512" s="1" t="s">
        <v>51</v>
      </c>
      <c r="G3512" s="1">
        <v>1.3</v>
      </c>
      <c r="H3512" s="1" t="s">
        <v>78</v>
      </c>
      <c r="I3512" s="1" t="s">
        <v>74</v>
      </c>
      <c r="J3512" s="1" t="s">
        <v>64</v>
      </c>
      <c r="K3512" s="1" t="s">
        <v>65</v>
      </c>
      <c r="L3512" s="1" t="s">
        <v>90</v>
      </c>
      <c r="M3512" s="20">
        <v>42969</v>
      </c>
      <c r="N3512" s="21">
        <f>E3512-G3512</f>
        <v>1221.1600000000001</v>
      </c>
      <c r="O3512" s="19">
        <f>M3512-B3512</f>
        <v>1</v>
      </c>
    </row>
    <row r="3513" spans="1:15">
      <c r="A3513" s="1">
        <v>38598</v>
      </c>
      <c r="B3513" s="20">
        <v>42596</v>
      </c>
      <c r="C3513" s="1" t="s">
        <v>85</v>
      </c>
      <c r="D3513" s="1">
        <v>17</v>
      </c>
      <c r="E3513" s="1">
        <v>15691.71</v>
      </c>
      <c r="F3513" s="1" t="s">
        <v>77</v>
      </c>
      <c r="G3513" s="1">
        <v>47.7</v>
      </c>
      <c r="H3513" s="1" t="s">
        <v>88</v>
      </c>
      <c r="I3513" s="1" t="s">
        <v>63</v>
      </c>
      <c r="J3513" s="1" t="s">
        <v>79</v>
      </c>
      <c r="K3513" s="1" t="s">
        <v>128</v>
      </c>
      <c r="L3513" s="1" t="s">
        <v>115</v>
      </c>
      <c r="M3513" s="20">
        <v>42600</v>
      </c>
      <c r="N3513" s="21">
        <f>E3513-G3513</f>
        <v>15644.009999999998</v>
      </c>
      <c r="O3513" s="19">
        <f>M3513-B3513</f>
        <v>4</v>
      </c>
    </row>
    <row r="3514" spans="1:15">
      <c r="A3514" s="1">
        <v>33634</v>
      </c>
      <c r="B3514" s="20">
        <v>42977</v>
      </c>
      <c r="C3514" s="1" t="s">
        <v>61</v>
      </c>
      <c r="D3514" s="1">
        <v>40</v>
      </c>
      <c r="E3514" s="1">
        <v>290.33</v>
      </c>
      <c r="F3514" s="1" t="s">
        <v>51</v>
      </c>
      <c r="G3514" s="1">
        <v>8.4</v>
      </c>
      <c r="H3514" s="1" t="s">
        <v>88</v>
      </c>
      <c r="I3514" s="1" t="s">
        <v>74</v>
      </c>
      <c r="J3514" s="1" t="s">
        <v>54</v>
      </c>
      <c r="K3514" s="1" t="s">
        <v>101</v>
      </c>
      <c r="L3514" s="1" t="s">
        <v>56</v>
      </c>
      <c r="M3514" s="20">
        <v>42979</v>
      </c>
      <c r="N3514" s="21">
        <f>E3514-G3514</f>
        <v>281.93</v>
      </c>
      <c r="O3514" s="19">
        <f>M3514-B3514</f>
        <v>2</v>
      </c>
    </row>
    <row r="3515" spans="1:15">
      <c r="A3515" s="1">
        <v>38914</v>
      </c>
      <c r="B3515" s="20">
        <v>43615</v>
      </c>
      <c r="C3515" s="1" t="s">
        <v>92</v>
      </c>
      <c r="D3515" s="1">
        <v>43</v>
      </c>
      <c r="E3515" s="1">
        <v>478.42</v>
      </c>
      <c r="F3515" s="1" t="s">
        <v>51</v>
      </c>
      <c r="G3515" s="1">
        <v>5.5</v>
      </c>
      <c r="H3515" s="1" t="s">
        <v>88</v>
      </c>
      <c r="I3515" s="1" t="s">
        <v>53</v>
      </c>
      <c r="J3515" s="1" t="s">
        <v>79</v>
      </c>
      <c r="K3515" s="1" t="s">
        <v>87</v>
      </c>
      <c r="L3515" s="1" t="s">
        <v>56</v>
      </c>
      <c r="M3515" s="20">
        <v>43616</v>
      </c>
      <c r="N3515" s="21">
        <f>E3515-G3515</f>
        <v>472.92</v>
      </c>
      <c r="O3515" s="19">
        <f>M3515-B3515</f>
        <v>1</v>
      </c>
    </row>
    <row r="3516" spans="1:15">
      <c r="A3516" s="1">
        <v>57063</v>
      </c>
      <c r="B3516" s="20">
        <v>43252</v>
      </c>
      <c r="C3516" s="1" t="s">
        <v>92</v>
      </c>
      <c r="D3516" s="1">
        <v>26</v>
      </c>
      <c r="E3516" s="1">
        <v>185.94</v>
      </c>
      <c r="F3516" s="1" t="s">
        <v>51</v>
      </c>
      <c r="G3516" s="1">
        <v>8</v>
      </c>
      <c r="H3516" s="1" t="s">
        <v>88</v>
      </c>
      <c r="I3516" s="1" t="s">
        <v>74</v>
      </c>
      <c r="J3516" s="1" t="s">
        <v>54</v>
      </c>
      <c r="K3516" s="1" t="s">
        <v>101</v>
      </c>
      <c r="L3516" s="1" t="s">
        <v>56</v>
      </c>
      <c r="M3516" s="20">
        <v>43252</v>
      </c>
      <c r="N3516" s="21">
        <f>E3516-G3516</f>
        <v>177.94</v>
      </c>
      <c r="O3516" s="19">
        <f>M3516-B3516</f>
        <v>0</v>
      </c>
    </row>
    <row r="3517" spans="1:15">
      <c r="A3517" s="1">
        <v>17447</v>
      </c>
      <c r="B3517" s="20">
        <v>43603</v>
      </c>
      <c r="C3517" s="1" t="s">
        <v>85</v>
      </c>
      <c r="D3517" s="1">
        <v>42</v>
      </c>
      <c r="E3517" s="1">
        <v>921.71</v>
      </c>
      <c r="F3517" s="1" t="s">
        <v>51</v>
      </c>
      <c r="G3517" s="1">
        <v>10.199999999999999</v>
      </c>
      <c r="H3517" s="1" t="s">
        <v>73</v>
      </c>
      <c r="I3517" s="1" t="s">
        <v>70</v>
      </c>
      <c r="J3517" s="1" t="s">
        <v>54</v>
      </c>
      <c r="K3517" s="1" t="s">
        <v>101</v>
      </c>
      <c r="L3517" s="1" t="s">
        <v>56</v>
      </c>
      <c r="M3517" s="20">
        <v>43605</v>
      </c>
      <c r="N3517" s="21">
        <f>E3517-G3517</f>
        <v>911.51</v>
      </c>
      <c r="O3517" s="19">
        <f>M3517-B3517</f>
        <v>2</v>
      </c>
    </row>
    <row r="3518" spans="1:15">
      <c r="A3518" s="1">
        <v>7110</v>
      </c>
      <c r="B3518" s="20">
        <v>43318</v>
      </c>
      <c r="C3518" s="1" t="s">
        <v>85</v>
      </c>
      <c r="D3518" s="1">
        <v>22</v>
      </c>
      <c r="E3518" s="1">
        <v>6843.93</v>
      </c>
      <c r="F3518" s="1" t="s">
        <v>51</v>
      </c>
      <c r="G3518" s="1">
        <v>26.2</v>
      </c>
      <c r="H3518" s="1" t="s">
        <v>127</v>
      </c>
      <c r="I3518" s="1" t="s">
        <v>53</v>
      </c>
      <c r="J3518" s="1" t="s">
        <v>79</v>
      </c>
      <c r="K3518" s="1" t="s">
        <v>80</v>
      </c>
      <c r="L3518" s="1" t="s">
        <v>104</v>
      </c>
      <c r="M3518" s="20">
        <v>43322</v>
      </c>
      <c r="N3518" s="21">
        <f>E3518-G3518</f>
        <v>6817.7300000000005</v>
      </c>
      <c r="O3518" s="19">
        <f>M3518-B3518</f>
        <v>4</v>
      </c>
    </row>
    <row r="3519" spans="1:15">
      <c r="A3519" s="1">
        <v>33665</v>
      </c>
      <c r="B3519" s="20">
        <v>43244</v>
      </c>
      <c r="C3519" s="1" t="s">
        <v>85</v>
      </c>
      <c r="D3519" s="1">
        <v>45</v>
      </c>
      <c r="E3519" s="1">
        <v>13329.66</v>
      </c>
      <c r="F3519" s="1" t="s">
        <v>77</v>
      </c>
      <c r="G3519" s="1">
        <v>74.400000000000006</v>
      </c>
      <c r="H3519" s="1" t="s">
        <v>73</v>
      </c>
      <c r="I3519" s="1" t="s">
        <v>53</v>
      </c>
      <c r="J3519" s="1" t="s">
        <v>79</v>
      </c>
      <c r="K3519" s="1" t="s">
        <v>80</v>
      </c>
      <c r="L3519" s="1" t="s">
        <v>81</v>
      </c>
      <c r="M3519" s="20">
        <v>43249</v>
      </c>
      <c r="N3519" s="21">
        <f>E3519-G3519</f>
        <v>13255.26</v>
      </c>
      <c r="O3519" s="19">
        <f>M3519-B3519</f>
        <v>5</v>
      </c>
    </row>
    <row r="3520" spans="1:15">
      <c r="A3520" s="1">
        <v>48868</v>
      </c>
      <c r="B3520" s="20">
        <v>43629</v>
      </c>
      <c r="C3520" s="1" t="s">
        <v>61</v>
      </c>
      <c r="D3520" s="1">
        <v>43</v>
      </c>
      <c r="E3520" s="1">
        <v>7342.18</v>
      </c>
      <c r="F3520" s="1" t="s">
        <v>51</v>
      </c>
      <c r="G3520" s="1">
        <v>4.3</v>
      </c>
      <c r="H3520" s="1" t="s">
        <v>91</v>
      </c>
      <c r="I3520" s="1" t="s">
        <v>53</v>
      </c>
      <c r="J3520" s="1" t="s">
        <v>64</v>
      </c>
      <c r="K3520" s="1" t="s">
        <v>65</v>
      </c>
      <c r="L3520" s="1" t="s">
        <v>56</v>
      </c>
      <c r="M3520" s="20">
        <v>43630</v>
      </c>
      <c r="N3520" s="21">
        <f>E3520-G3520</f>
        <v>7337.88</v>
      </c>
      <c r="O3520" s="19">
        <f>M3520-B3520</f>
        <v>1</v>
      </c>
    </row>
    <row r="3521" spans="1:15">
      <c r="A3521" s="1">
        <v>17024</v>
      </c>
      <c r="B3521" s="20">
        <v>42655</v>
      </c>
      <c r="C3521" s="1" t="s">
        <v>92</v>
      </c>
      <c r="D3521" s="1">
        <v>31</v>
      </c>
      <c r="E3521" s="1">
        <v>1499.87</v>
      </c>
      <c r="F3521" s="1" t="s">
        <v>51</v>
      </c>
      <c r="G3521" s="1">
        <v>4.9000000000000004</v>
      </c>
      <c r="H3521" s="1" t="s">
        <v>52</v>
      </c>
      <c r="I3521" s="1" t="s">
        <v>53</v>
      </c>
      <c r="J3521" s="1" t="s">
        <v>54</v>
      </c>
      <c r="K3521" s="1" t="s">
        <v>98</v>
      </c>
      <c r="L3521" s="1" t="s">
        <v>56</v>
      </c>
      <c r="M3521" s="20">
        <v>42657</v>
      </c>
      <c r="N3521" s="21">
        <f>E3521-G3521</f>
        <v>1494.9699999999998</v>
      </c>
      <c r="O3521" s="19">
        <f>M3521-B3521</f>
        <v>2</v>
      </c>
    </row>
    <row r="3522" spans="1:15">
      <c r="A3522" s="1">
        <v>14048</v>
      </c>
      <c r="B3522" s="20">
        <v>42871</v>
      </c>
      <c r="C3522" s="1" t="s">
        <v>61</v>
      </c>
      <c r="D3522" s="1">
        <v>5</v>
      </c>
      <c r="E3522" s="1">
        <v>578.04</v>
      </c>
      <c r="F3522" s="1" t="s">
        <v>51</v>
      </c>
      <c r="G3522" s="1">
        <v>37.5</v>
      </c>
      <c r="H3522" s="1" t="s">
        <v>95</v>
      </c>
      <c r="I3522" s="1" t="s">
        <v>74</v>
      </c>
      <c r="J3522" s="1" t="s">
        <v>54</v>
      </c>
      <c r="K3522" s="1" t="s">
        <v>82</v>
      </c>
      <c r="L3522" s="1" t="s">
        <v>104</v>
      </c>
      <c r="M3522" s="20">
        <v>42873</v>
      </c>
      <c r="N3522" s="21">
        <f>E3522-G3522</f>
        <v>540.54</v>
      </c>
      <c r="O3522" s="19">
        <f>M3522-B3522</f>
        <v>2</v>
      </c>
    </row>
    <row r="3523" spans="1:15">
      <c r="A3523" s="1">
        <v>10661</v>
      </c>
      <c r="B3523" s="20">
        <v>42392</v>
      </c>
      <c r="C3523" s="1" t="s">
        <v>61</v>
      </c>
      <c r="D3523" s="1">
        <v>18</v>
      </c>
      <c r="E3523" s="1">
        <v>145.96</v>
      </c>
      <c r="F3523" s="1" t="s">
        <v>51</v>
      </c>
      <c r="G3523" s="1">
        <v>9</v>
      </c>
      <c r="H3523" s="1" t="s">
        <v>73</v>
      </c>
      <c r="I3523" s="1" t="s">
        <v>63</v>
      </c>
      <c r="J3523" s="1" t="s">
        <v>54</v>
      </c>
      <c r="K3523" s="1" t="s">
        <v>75</v>
      </c>
      <c r="L3523" s="1" t="s">
        <v>90</v>
      </c>
      <c r="M3523" s="20">
        <v>42393</v>
      </c>
      <c r="N3523" s="21">
        <f>E3523-G3523</f>
        <v>136.96</v>
      </c>
      <c r="O3523" s="19">
        <f>M3523-B3523</f>
        <v>1</v>
      </c>
    </row>
    <row r="3524" spans="1:15">
      <c r="A3524" s="1">
        <v>18370</v>
      </c>
      <c r="B3524" s="20">
        <v>43112</v>
      </c>
      <c r="C3524" s="1" t="s">
        <v>85</v>
      </c>
      <c r="D3524" s="1">
        <v>41</v>
      </c>
      <c r="E3524" s="1">
        <v>1360.02</v>
      </c>
      <c r="F3524" s="1" t="s">
        <v>51</v>
      </c>
      <c r="G3524" s="1">
        <v>5.4</v>
      </c>
      <c r="H3524" s="1" t="s">
        <v>91</v>
      </c>
      <c r="I3524" s="1" t="s">
        <v>63</v>
      </c>
      <c r="J3524" s="1" t="s">
        <v>64</v>
      </c>
      <c r="K3524" s="1" t="s">
        <v>65</v>
      </c>
      <c r="L3524" s="1" t="s">
        <v>56</v>
      </c>
      <c r="M3524" s="20">
        <v>43116</v>
      </c>
      <c r="N3524" s="21">
        <f>E3524-G3524</f>
        <v>1354.62</v>
      </c>
      <c r="O3524" s="19">
        <f>M3524-B3524</f>
        <v>4</v>
      </c>
    </row>
    <row r="3525" spans="1:15">
      <c r="A3525" s="1">
        <v>34881</v>
      </c>
      <c r="B3525" s="20">
        <v>43137</v>
      </c>
      <c r="C3525" s="1" t="s">
        <v>92</v>
      </c>
      <c r="D3525" s="1">
        <v>37</v>
      </c>
      <c r="E3525" s="1">
        <v>200.49</v>
      </c>
      <c r="F3525" s="1" t="s">
        <v>51</v>
      </c>
      <c r="G3525" s="1">
        <v>5.3</v>
      </c>
      <c r="H3525" s="1" t="s">
        <v>78</v>
      </c>
      <c r="I3525" s="1" t="s">
        <v>53</v>
      </c>
      <c r="J3525" s="1" t="s">
        <v>54</v>
      </c>
      <c r="K3525" s="1" t="s">
        <v>55</v>
      </c>
      <c r="L3525" s="1" t="s">
        <v>56</v>
      </c>
      <c r="M3525" s="20">
        <v>43139</v>
      </c>
      <c r="N3525" s="21">
        <f>E3525-G3525</f>
        <v>195.19</v>
      </c>
      <c r="O3525" s="19">
        <f>M3525-B3525</f>
        <v>2</v>
      </c>
    </row>
    <row r="3526" spans="1:15">
      <c r="A3526" s="1">
        <v>13252</v>
      </c>
      <c r="B3526" s="20">
        <v>42450</v>
      </c>
      <c r="C3526" s="1" t="s">
        <v>61</v>
      </c>
      <c r="D3526" s="1">
        <v>44</v>
      </c>
      <c r="E3526" s="1">
        <v>7824.76</v>
      </c>
      <c r="F3526" s="1" t="s">
        <v>77</v>
      </c>
      <c r="G3526" s="1">
        <v>32.1</v>
      </c>
      <c r="H3526" s="1" t="s">
        <v>78</v>
      </c>
      <c r="I3526" s="1" t="s">
        <v>63</v>
      </c>
      <c r="J3526" s="1" t="s">
        <v>79</v>
      </c>
      <c r="K3526" s="1" t="s">
        <v>80</v>
      </c>
      <c r="L3526" s="1" t="s">
        <v>81</v>
      </c>
      <c r="M3526" s="20">
        <v>42453</v>
      </c>
      <c r="N3526" s="21">
        <f>E3526-G3526</f>
        <v>7792.66</v>
      </c>
      <c r="O3526" s="19">
        <f>M3526-B3526</f>
        <v>3</v>
      </c>
    </row>
    <row r="3527" spans="1:15">
      <c r="A3527" s="1">
        <v>52999</v>
      </c>
      <c r="B3527" s="20">
        <v>43580</v>
      </c>
      <c r="C3527" s="1" t="s">
        <v>61</v>
      </c>
      <c r="D3527" s="1">
        <v>39</v>
      </c>
      <c r="E3527" s="1">
        <v>367.06</v>
      </c>
      <c r="F3527" s="1" t="s">
        <v>51</v>
      </c>
      <c r="G3527" s="1">
        <v>2.2999999999999998</v>
      </c>
      <c r="H3527" s="1" t="s">
        <v>52</v>
      </c>
      <c r="I3527" s="1" t="s">
        <v>70</v>
      </c>
      <c r="J3527" s="1" t="s">
        <v>54</v>
      </c>
      <c r="K3527" s="1" t="s">
        <v>101</v>
      </c>
      <c r="L3527" s="1" t="s">
        <v>76</v>
      </c>
      <c r="M3527" s="20">
        <v>43582</v>
      </c>
      <c r="N3527" s="21">
        <f>E3527-G3527</f>
        <v>364.76</v>
      </c>
      <c r="O3527" s="19">
        <f>M3527-B3527</f>
        <v>2</v>
      </c>
    </row>
    <row r="3528" spans="1:15">
      <c r="A3528" s="1">
        <v>51584</v>
      </c>
      <c r="B3528" s="20">
        <v>43024</v>
      </c>
      <c r="C3528" s="1" t="s">
        <v>50</v>
      </c>
      <c r="D3528" s="1">
        <v>48</v>
      </c>
      <c r="E3528" s="1">
        <v>6013.61</v>
      </c>
      <c r="F3528" s="1" t="s">
        <v>77</v>
      </c>
      <c r="G3528" s="1">
        <v>32.1</v>
      </c>
      <c r="H3528" s="1" t="s">
        <v>73</v>
      </c>
      <c r="I3528" s="1" t="s">
        <v>53</v>
      </c>
      <c r="J3528" s="1" t="s">
        <v>79</v>
      </c>
      <c r="K3528" s="1" t="s">
        <v>80</v>
      </c>
      <c r="L3528" s="1" t="s">
        <v>81</v>
      </c>
      <c r="M3528" s="20">
        <v>43025</v>
      </c>
      <c r="N3528" s="21">
        <f>E3528-G3528</f>
        <v>5981.5099999999993</v>
      </c>
      <c r="O3528" s="19">
        <f>M3528-B3528</f>
        <v>1</v>
      </c>
    </row>
    <row r="3529" spans="1:15">
      <c r="A3529" s="1">
        <v>15463</v>
      </c>
      <c r="B3529" s="20">
        <v>42939</v>
      </c>
      <c r="C3529" s="1" t="s">
        <v>85</v>
      </c>
      <c r="D3529" s="1">
        <v>48</v>
      </c>
      <c r="E3529" s="1">
        <v>313.83</v>
      </c>
      <c r="F3529" s="1" t="s">
        <v>69</v>
      </c>
      <c r="G3529" s="1">
        <v>8</v>
      </c>
      <c r="H3529" s="1" t="s">
        <v>119</v>
      </c>
      <c r="I3529" s="1" t="s">
        <v>53</v>
      </c>
      <c r="J3529" s="1" t="s">
        <v>54</v>
      </c>
      <c r="K3529" s="1" t="s">
        <v>101</v>
      </c>
      <c r="L3529" s="1" t="s">
        <v>56</v>
      </c>
      <c r="M3529" s="20">
        <v>42941</v>
      </c>
      <c r="N3529" s="21">
        <f>E3529-G3529</f>
        <v>305.83</v>
      </c>
      <c r="O3529" s="19">
        <f>M3529-B3529</f>
        <v>2</v>
      </c>
    </row>
    <row r="3530" spans="1:15">
      <c r="A3530" s="1">
        <v>28870</v>
      </c>
      <c r="B3530" s="20">
        <v>43413</v>
      </c>
      <c r="C3530" s="1" t="s">
        <v>57</v>
      </c>
      <c r="D3530" s="1">
        <v>27</v>
      </c>
      <c r="E3530" s="1">
        <v>1235.73</v>
      </c>
      <c r="F3530" s="1" t="s">
        <v>51</v>
      </c>
      <c r="G3530" s="1">
        <v>7</v>
      </c>
      <c r="H3530" s="1" t="s">
        <v>91</v>
      </c>
      <c r="I3530" s="1" t="s">
        <v>53</v>
      </c>
      <c r="J3530" s="1" t="s">
        <v>64</v>
      </c>
      <c r="K3530" s="1" t="s">
        <v>71</v>
      </c>
      <c r="L3530" s="1" t="s">
        <v>56</v>
      </c>
      <c r="M3530" s="20">
        <v>43414</v>
      </c>
      <c r="N3530" s="21">
        <f>E3530-G3530</f>
        <v>1228.73</v>
      </c>
      <c r="O3530" s="19">
        <f>M3530-B3530</f>
        <v>1</v>
      </c>
    </row>
    <row r="3531" spans="1:15">
      <c r="A3531" s="1">
        <v>32037</v>
      </c>
      <c r="B3531" s="20">
        <v>42416</v>
      </c>
      <c r="C3531" s="1" t="s">
        <v>85</v>
      </c>
      <c r="D3531" s="1">
        <v>37</v>
      </c>
      <c r="E3531" s="1">
        <v>333.48</v>
      </c>
      <c r="F3531" s="1" t="s">
        <v>51</v>
      </c>
      <c r="G3531" s="1">
        <v>6.6</v>
      </c>
      <c r="H3531" s="1" t="s">
        <v>52</v>
      </c>
      <c r="I3531" s="1" t="s">
        <v>70</v>
      </c>
      <c r="J3531" s="1" t="s">
        <v>54</v>
      </c>
      <c r="K3531" s="1" t="s">
        <v>55</v>
      </c>
      <c r="L3531" s="1" t="s">
        <v>56</v>
      </c>
      <c r="M3531" s="20">
        <v>42423</v>
      </c>
      <c r="N3531" s="21">
        <f>E3531-G3531</f>
        <v>326.88</v>
      </c>
      <c r="O3531" s="19">
        <f>M3531-B3531</f>
        <v>7</v>
      </c>
    </row>
    <row r="3532" spans="1:15">
      <c r="A3532" s="1">
        <v>15904</v>
      </c>
      <c r="B3532" s="20">
        <v>42669</v>
      </c>
      <c r="C3532" s="1" t="s">
        <v>61</v>
      </c>
      <c r="D3532" s="1">
        <v>39</v>
      </c>
      <c r="E3532" s="1">
        <v>132.69</v>
      </c>
      <c r="F3532" s="1" t="s">
        <v>51</v>
      </c>
      <c r="G3532" s="1">
        <v>4.2</v>
      </c>
      <c r="H3532" s="1" t="s">
        <v>91</v>
      </c>
      <c r="I3532" s="1" t="s">
        <v>74</v>
      </c>
      <c r="J3532" s="1" t="s">
        <v>54</v>
      </c>
      <c r="K3532" s="1" t="s">
        <v>100</v>
      </c>
      <c r="L3532" s="1" t="s">
        <v>76</v>
      </c>
      <c r="M3532" s="20">
        <v>42670</v>
      </c>
      <c r="N3532" s="21">
        <f>E3532-G3532</f>
        <v>128.49</v>
      </c>
      <c r="O3532" s="19">
        <f>M3532-B3532</f>
        <v>1</v>
      </c>
    </row>
    <row r="3533" spans="1:15">
      <c r="A3533" s="1">
        <v>29383</v>
      </c>
      <c r="B3533" s="20">
        <v>43421</v>
      </c>
      <c r="C3533" s="1" t="s">
        <v>92</v>
      </c>
      <c r="D3533" s="1">
        <v>30</v>
      </c>
      <c r="E3533" s="1">
        <v>232.63939999999999</v>
      </c>
      <c r="F3533" s="1" t="s">
        <v>51</v>
      </c>
      <c r="G3533" s="1">
        <v>4.3</v>
      </c>
      <c r="H3533" s="1" t="s">
        <v>52</v>
      </c>
      <c r="I3533" s="1" t="s">
        <v>53</v>
      </c>
      <c r="J3533" s="1" t="s">
        <v>79</v>
      </c>
      <c r="K3533" s="1" t="s">
        <v>87</v>
      </c>
      <c r="L3533" s="1" t="s">
        <v>76</v>
      </c>
      <c r="M3533" s="20">
        <v>43422</v>
      </c>
      <c r="N3533" s="21">
        <f>E3533-G3533</f>
        <v>228.33939999999998</v>
      </c>
      <c r="O3533" s="19">
        <f>M3533-B3533</f>
        <v>1</v>
      </c>
    </row>
    <row r="3534" spans="1:15">
      <c r="A3534" s="1">
        <v>9826</v>
      </c>
      <c r="B3534" s="20">
        <v>43546</v>
      </c>
      <c r="C3534" s="1" t="s">
        <v>92</v>
      </c>
      <c r="D3534" s="1">
        <v>7</v>
      </c>
      <c r="E3534" s="1">
        <v>140.82</v>
      </c>
      <c r="F3534" s="1" t="s">
        <v>51</v>
      </c>
      <c r="G3534" s="1">
        <v>2.1</v>
      </c>
      <c r="H3534" s="1" t="s">
        <v>99</v>
      </c>
      <c r="I3534" s="1" t="s">
        <v>63</v>
      </c>
      <c r="J3534" s="1" t="s">
        <v>64</v>
      </c>
      <c r="K3534" s="1" t="s">
        <v>71</v>
      </c>
      <c r="L3534" s="1" t="s">
        <v>90</v>
      </c>
      <c r="M3534" s="20">
        <v>43548</v>
      </c>
      <c r="N3534" s="21">
        <f>E3534-G3534</f>
        <v>138.72</v>
      </c>
      <c r="O3534" s="19">
        <f>M3534-B3534</f>
        <v>2</v>
      </c>
    </row>
    <row r="3535" spans="1:15">
      <c r="A3535" s="1">
        <v>31495</v>
      </c>
      <c r="B3535" s="20">
        <v>42950</v>
      </c>
      <c r="C3535" s="1" t="s">
        <v>85</v>
      </c>
      <c r="D3535" s="1">
        <v>20</v>
      </c>
      <c r="E3535" s="1">
        <v>204.83</v>
      </c>
      <c r="F3535" s="1" t="s">
        <v>69</v>
      </c>
      <c r="G3535" s="1">
        <v>3.2</v>
      </c>
      <c r="H3535" s="1" t="s">
        <v>52</v>
      </c>
      <c r="I3535" s="1" t="s">
        <v>63</v>
      </c>
      <c r="J3535" s="1" t="s">
        <v>54</v>
      </c>
      <c r="K3535" s="1" t="s">
        <v>55</v>
      </c>
      <c r="L3535" s="1" t="s">
        <v>56</v>
      </c>
      <c r="M3535" s="20">
        <v>42954</v>
      </c>
      <c r="N3535" s="21">
        <f>E3535-G3535</f>
        <v>201.63000000000002</v>
      </c>
      <c r="O3535" s="19">
        <f>M3535-B3535</f>
        <v>4</v>
      </c>
    </row>
    <row r="3536" spans="1:15">
      <c r="A3536" s="1">
        <v>49472</v>
      </c>
      <c r="B3536" s="20">
        <v>42931</v>
      </c>
      <c r="C3536" s="1" t="s">
        <v>85</v>
      </c>
      <c r="D3536" s="1">
        <v>23</v>
      </c>
      <c r="E3536" s="1">
        <v>110.42400000000001</v>
      </c>
      <c r="F3536" s="1" t="s">
        <v>51</v>
      </c>
      <c r="G3536" s="1">
        <v>1</v>
      </c>
      <c r="H3536" s="1" t="s">
        <v>86</v>
      </c>
      <c r="I3536" s="1" t="s">
        <v>74</v>
      </c>
      <c r="J3536" s="1" t="s">
        <v>54</v>
      </c>
      <c r="K3536" s="1" t="s">
        <v>100</v>
      </c>
      <c r="L3536" s="1" t="s">
        <v>76</v>
      </c>
      <c r="M3536" s="20">
        <v>42936</v>
      </c>
      <c r="N3536" s="21">
        <f>E3536-G3536</f>
        <v>109.42400000000001</v>
      </c>
      <c r="O3536" s="19">
        <f>M3536-B3536</f>
        <v>5</v>
      </c>
    </row>
    <row r="3537" spans="1:15">
      <c r="A3537" s="1">
        <v>20704</v>
      </c>
      <c r="B3537" s="20">
        <v>42775</v>
      </c>
      <c r="C3537" s="1" t="s">
        <v>85</v>
      </c>
      <c r="D3537" s="1">
        <v>38</v>
      </c>
      <c r="E3537" s="1">
        <v>16751.11</v>
      </c>
      <c r="F3537" s="1" t="s">
        <v>51</v>
      </c>
      <c r="G3537" s="1">
        <v>21.4</v>
      </c>
      <c r="H3537" s="1" t="s">
        <v>91</v>
      </c>
      <c r="I3537" s="1" t="s">
        <v>70</v>
      </c>
      <c r="J3537" s="1" t="s">
        <v>54</v>
      </c>
      <c r="K3537" s="1" t="s">
        <v>82</v>
      </c>
      <c r="L3537" s="1" t="s">
        <v>56</v>
      </c>
      <c r="M3537" s="20">
        <v>42780</v>
      </c>
      <c r="N3537" s="21">
        <f>E3537-G3537</f>
        <v>16729.71</v>
      </c>
      <c r="O3537" s="19">
        <f>M3537-B3537</f>
        <v>5</v>
      </c>
    </row>
    <row r="3538" spans="1:15">
      <c r="A3538" s="1">
        <v>59712</v>
      </c>
      <c r="B3538" s="20">
        <v>42900</v>
      </c>
      <c r="C3538" s="1" t="s">
        <v>50</v>
      </c>
      <c r="D3538" s="1">
        <v>25</v>
      </c>
      <c r="E3538" s="1">
        <v>72.31</v>
      </c>
      <c r="F3538" s="1" t="s">
        <v>69</v>
      </c>
      <c r="G3538" s="1">
        <v>0.9</v>
      </c>
      <c r="H3538" s="1" t="s">
        <v>73</v>
      </c>
      <c r="I3538" s="1" t="s">
        <v>74</v>
      </c>
      <c r="J3538" s="1" t="s">
        <v>54</v>
      </c>
      <c r="K3538" s="1" t="s">
        <v>123</v>
      </c>
      <c r="L3538" s="1" t="s">
        <v>76</v>
      </c>
      <c r="M3538" s="20">
        <v>42902</v>
      </c>
      <c r="N3538" s="21">
        <f>E3538-G3538</f>
        <v>71.41</v>
      </c>
      <c r="O3538" s="19">
        <f>M3538-B3538</f>
        <v>2</v>
      </c>
    </row>
    <row r="3539" spans="1:15">
      <c r="A3539" s="1">
        <v>18950</v>
      </c>
      <c r="B3539" s="20">
        <v>43522</v>
      </c>
      <c r="C3539" s="1" t="s">
        <v>85</v>
      </c>
      <c r="D3539" s="1">
        <v>33</v>
      </c>
      <c r="E3539" s="1">
        <v>3219.1</v>
      </c>
      <c r="F3539" s="1" t="s">
        <v>77</v>
      </c>
      <c r="G3539" s="1">
        <v>15</v>
      </c>
      <c r="H3539" s="1" t="s">
        <v>78</v>
      </c>
      <c r="I3539" s="1" t="s">
        <v>74</v>
      </c>
      <c r="J3539" s="1" t="s">
        <v>64</v>
      </c>
      <c r="K3539" s="1" t="s">
        <v>97</v>
      </c>
      <c r="L3539" s="1" t="s">
        <v>81</v>
      </c>
      <c r="M3539" s="20">
        <v>43528</v>
      </c>
      <c r="N3539" s="21">
        <f>E3539-G3539</f>
        <v>3204.1</v>
      </c>
      <c r="O3539" s="19">
        <f>M3539-B3539</f>
        <v>6</v>
      </c>
    </row>
    <row r="3540" spans="1:15">
      <c r="A3540" s="1">
        <v>30343</v>
      </c>
      <c r="B3540" s="20">
        <v>43606</v>
      </c>
      <c r="C3540" s="1" t="s">
        <v>50</v>
      </c>
      <c r="D3540" s="1">
        <v>28</v>
      </c>
      <c r="E3540" s="1">
        <v>139.4</v>
      </c>
      <c r="F3540" s="1" t="s">
        <v>51</v>
      </c>
      <c r="G3540" s="1">
        <v>0.5</v>
      </c>
      <c r="H3540" s="1" t="s">
        <v>88</v>
      </c>
      <c r="I3540" s="1" t="s">
        <v>53</v>
      </c>
      <c r="J3540" s="1" t="s">
        <v>54</v>
      </c>
      <c r="K3540" s="1" t="s">
        <v>58</v>
      </c>
      <c r="L3540" s="1" t="s">
        <v>56</v>
      </c>
      <c r="M3540" s="20">
        <v>43608</v>
      </c>
      <c r="N3540" s="21">
        <f>E3540-G3540</f>
        <v>138.9</v>
      </c>
      <c r="O3540" s="19">
        <f>M3540-B3540</f>
        <v>2</v>
      </c>
    </row>
    <row r="3541" spans="1:15">
      <c r="A3541" s="1">
        <v>35142</v>
      </c>
      <c r="B3541" s="20">
        <v>42846</v>
      </c>
      <c r="C3541" s="1" t="s">
        <v>85</v>
      </c>
      <c r="D3541" s="1">
        <v>11</v>
      </c>
      <c r="E3541" s="1">
        <v>247.46</v>
      </c>
      <c r="F3541" s="1" t="s">
        <v>51</v>
      </c>
      <c r="G3541" s="1">
        <v>7.1</v>
      </c>
      <c r="H3541" s="1" t="s">
        <v>52</v>
      </c>
      <c r="I3541" s="1" t="s">
        <v>53</v>
      </c>
      <c r="J3541" s="1" t="s">
        <v>79</v>
      </c>
      <c r="K3541" s="1" t="s">
        <v>87</v>
      </c>
      <c r="L3541" s="1" t="s">
        <v>90</v>
      </c>
      <c r="M3541" s="20">
        <v>42848</v>
      </c>
      <c r="N3541" s="21">
        <f>E3541-G3541</f>
        <v>240.36</v>
      </c>
      <c r="O3541" s="19">
        <f>M3541-B3541</f>
        <v>2</v>
      </c>
    </row>
    <row r="3542" spans="1:15">
      <c r="A3542" s="1">
        <v>52645</v>
      </c>
      <c r="B3542" s="20">
        <v>43531</v>
      </c>
      <c r="C3542" s="1" t="s">
        <v>85</v>
      </c>
      <c r="D3542" s="1">
        <v>10</v>
      </c>
      <c r="E3542" s="1">
        <v>741.53</v>
      </c>
      <c r="F3542" s="1" t="s">
        <v>51</v>
      </c>
      <c r="G3542" s="1">
        <v>3.7</v>
      </c>
      <c r="H3542" s="1" t="s">
        <v>52</v>
      </c>
      <c r="I3542" s="1" t="s">
        <v>53</v>
      </c>
      <c r="J3542" s="1" t="s">
        <v>54</v>
      </c>
      <c r="K3542" s="1" t="s">
        <v>98</v>
      </c>
      <c r="L3542" s="1" t="s">
        <v>56</v>
      </c>
      <c r="M3542" s="20">
        <v>43540</v>
      </c>
      <c r="N3542" s="21">
        <f>E3542-G3542</f>
        <v>737.82999999999993</v>
      </c>
      <c r="O3542" s="19">
        <f>M3542-B3542</f>
        <v>9</v>
      </c>
    </row>
    <row r="3543" spans="1:15">
      <c r="A3543" s="1">
        <v>5381</v>
      </c>
      <c r="B3543" s="20">
        <v>42762</v>
      </c>
      <c r="C3543" s="1" t="s">
        <v>85</v>
      </c>
      <c r="D3543" s="1">
        <v>27</v>
      </c>
      <c r="E3543" s="1">
        <v>68.34</v>
      </c>
      <c r="F3543" s="1" t="s">
        <v>51</v>
      </c>
      <c r="G3543" s="1">
        <v>7.6</v>
      </c>
      <c r="H3543" s="1" t="s">
        <v>52</v>
      </c>
      <c r="I3543" s="1" t="s">
        <v>70</v>
      </c>
      <c r="J3543" s="1" t="s">
        <v>54</v>
      </c>
      <c r="K3543" s="1" t="s">
        <v>101</v>
      </c>
      <c r="L3543" s="1" t="s">
        <v>76</v>
      </c>
      <c r="M3543" s="20">
        <v>42769</v>
      </c>
      <c r="N3543" s="21">
        <f>E3543-G3543</f>
        <v>60.74</v>
      </c>
      <c r="O3543" s="19">
        <f>M3543-B3543</f>
        <v>7</v>
      </c>
    </row>
    <row r="3544" spans="1:15">
      <c r="A3544" s="1">
        <v>8293</v>
      </c>
      <c r="B3544" s="20">
        <v>43687</v>
      </c>
      <c r="C3544" s="1" t="s">
        <v>85</v>
      </c>
      <c r="D3544" s="1">
        <v>22</v>
      </c>
      <c r="E3544" s="1">
        <v>80.28</v>
      </c>
      <c r="F3544" s="1" t="s">
        <v>51</v>
      </c>
      <c r="G3544" s="1">
        <v>2.1</v>
      </c>
      <c r="H3544" s="1" t="s">
        <v>91</v>
      </c>
      <c r="I3544" s="1" t="s">
        <v>74</v>
      </c>
      <c r="J3544" s="1" t="s">
        <v>54</v>
      </c>
      <c r="K3544" s="1" t="s">
        <v>75</v>
      </c>
      <c r="L3544" s="1" t="s">
        <v>76</v>
      </c>
      <c r="M3544" s="20">
        <v>43691</v>
      </c>
      <c r="N3544" s="21">
        <f>E3544-G3544</f>
        <v>78.180000000000007</v>
      </c>
      <c r="O3544" s="19">
        <f>M3544-B3544</f>
        <v>4</v>
      </c>
    </row>
    <row r="3545" spans="1:15">
      <c r="A3545" s="1">
        <v>13767</v>
      </c>
      <c r="B3545" s="20">
        <v>42972</v>
      </c>
      <c r="C3545" s="1" t="s">
        <v>57</v>
      </c>
      <c r="D3545" s="1">
        <v>29</v>
      </c>
      <c r="E3545" s="1">
        <v>639.5</v>
      </c>
      <c r="F3545" s="1" t="s">
        <v>51</v>
      </c>
      <c r="G3545" s="1">
        <v>15</v>
      </c>
      <c r="H3545" s="1" t="s">
        <v>91</v>
      </c>
      <c r="I3545" s="1" t="s">
        <v>53</v>
      </c>
      <c r="J3545" s="1" t="s">
        <v>54</v>
      </c>
      <c r="K3545" s="1" t="s">
        <v>98</v>
      </c>
      <c r="L3545" s="1" t="s">
        <v>66</v>
      </c>
      <c r="M3545" s="20">
        <v>42974</v>
      </c>
      <c r="N3545" s="21">
        <f>E3545-G3545</f>
        <v>624.5</v>
      </c>
      <c r="O3545" s="19">
        <f>M3545-B3545</f>
        <v>2</v>
      </c>
    </row>
    <row r="3546" spans="1:15">
      <c r="A3546" s="1">
        <v>41988</v>
      </c>
      <c r="B3546" s="20">
        <v>42404</v>
      </c>
      <c r="C3546" s="1" t="s">
        <v>85</v>
      </c>
      <c r="D3546" s="1">
        <v>18</v>
      </c>
      <c r="E3546" s="1">
        <v>652.77</v>
      </c>
      <c r="F3546" s="1" t="s">
        <v>77</v>
      </c>
      <c r="G3546" s="1">
        <v>20.5</v>
      </c>
      <c r="H3546" s="1" t="s">
        <v>73</v>
      </c>
      <c r="I3546" s="1" t="s">
        <v>70</v>
      </c>
      <c r="J3546" s="1" t="s">
        <v>79</v>
      </c>
      <c r="K3546" s="1" t="s">
        <v>80</v>
      </c>
      <c r="L3546" s="1" t="s">
        <v>81</v>
      </c>
      <c r="M3546" s="20">
        <v>42408</v>
      </c>
      <c r="N3546" s="21">
        <f>E3546-G3546</f>
        <v>632.27</v>
      </c>
      <c r="O3546" s="19">
        <f>M3546-B3546</f>
        <v>4</v>
      </c>
    </row>
    <row r="3547" spans="1:15">
      <c r="A3547" s="1">
        <v>11008</v>
      </c>
      <c r="B3547" s="20">
        <v>42424</v>
      </c>
      <c r="C3547" s="1" t="s">
        <v>50</v>
      </c>
      <c r="D3547" s="1">
        <v>17</v>
      </c>
      <c r="E3547" s="1">
        <v>2724.1</v>
      </c>
      <c r="F3547" s="1" t="s">
        <v>51</v>
      </c>
      <c r="G3547" s="1">
        <v>37.5</v>
      </c>
      <c r="H3547" s="1" t="s">
        <v>86</v>
      </c>
      <c r="I3547" s="1" t="s">
        <v>74</v>
      </c>
      <c r="J3547" s="1" t="s">
        <v>54</v>
      </c>
      <c r="K3547" s="1" t="s">
        <v>82</v>
      </c>
      <c r="L3547" s="1" t="s">
        <v>104</v>
      </c>
      <c r="M3547" s="20">
        <v>42426</v>
      </c>
      <c r="N3547" s="21">
        <f>E3547-G3547</f>
        <v>2686.6</v>
      </c>
      <c r="O3547" s="19">
        <f>M3547-B3547</f>
        <v>2</v>
      </c>
    </row>
    <row r="3548" spans="1:15">
      <c r="A3548" s="1">
        <v>4647</v>
      </c>
      <c r="B3548" s="20">
        <v>42502</v>
      </c>
      <c r="C3548" s="1" t="s">
        <v>92</v>
      </c>
      <c r="D3548" s="1">
        <v>6</v>
      </c>
      <c r="E3548" s="1">
        <v>80.45</v>
      </c>
      <c r="F3548" s="1" t="s">
        <v>51</v>
      </c>
      <c r="G3548" s="1">
        <v>6.1</v>
      </c>
      <c r="H3548" s="1" t="s">
        <v>126</v>
      </c>
      <c r="I3548" s="1" t="s">
        <v>53</v>
      </c>
      <c r="J3548" s="1" t="s">
        <v>54</v>
      </c>
      <c r="K3548" s="1" t="s">
        <v>84</v>
      </c>
      <c r="L3548" s="1" t="s">
        <v>56</v>
      </c>
      <c r="M3548" s="20">
        <v>42504</v>
      </c>
      <c r="N3548" s="21">
        <f>E3548-G3548</f>
        <v>74.350000000000009</v>
      </c>
      <c r="O3548" s="19">
        <f>M3548-B3548</f>
        <v>2</v>
      </c>
    </row>
    <row r="3549" spans="1:15">
      <c r="A3549" s="1">
        <v>18208</v>
      </c>
      <c r="B3549" s="20">
        <v>43556</v>
      </c>
      <c r="C3549" s="1" t="s">
        <v>61</v>
      </c>
      <c r="D3549" s="1">
        <v>36</v>
      </c>
      <c r="E3549" s="1">
        <v>88.79</v>
      </c>
      <c r="F3549" s="1" t="s">
        <v>51</v>
      </c>
      <c r="G3549" s="1">
        <v>5.6</v>
      </c>
      <c r="H3549" s="1" t="s">
        <v>91</v>
      </c>
      <c r="I3549" s="1" t="s">
        <v>53</v>
      </c>
      <c r="J3549" s="1" t="s">
        <v>54</v>
      </c>
      <c r="K3549" s="1" t="s">
        <v>100</v>
      </c>
      <c r="L3549" s="1" t="s">
        <v>76</v>
      </c>
      <c r="M3549" s="20">
        <v>43558</v>
      </c>
      <c r="N3549" s="21">
        <f>E3549-G3549</f>
        <v>83.190000000000012</v>
      </c>
      <c r="O3549" s="19">
        <f>M3549-B3549</f>
        <v>2</v>
      </c>
    </row>
    <row r="3550" spans="1:15">
      <c r="A3550" s="1">
        <v>26016</v>
      </c>
      <c r="B3550" s="20">
        <v>42649</v>
      </c>
      <c r="C3550" s="1" t="s">
        <v>57</v>
      </c>
      <c r="D3550" s="1">
        <v>44</v>
      </c>
      <c r="E3550" s="1">
        <v>1757.63</v>
      </c>
      <c r="F3550" s="1" t="s">
        <v>69</v>
      </c>
      <c r="G3550" s="1">
        <v>5.3</v>
      </c>
      <c r="H3550" s="1" t="s">
        <v>99</v>
      </c>
      <c r="I3550" s="1" t="s">
        <v>63</v>
      </c>
      <c r="J3550" s="1" t="s">
        <v>64</v>
      </c>
      <c r="K3550" s="1" t="s">
        <v>65</v>
      </c>
      <c r="L3550" s="1" t="s">
        <v>56</v>
      </c>
      <c r="M3550" s="20">
        <v>42651</v>
      </c>
      <c r="N3550" s="21">
        <f>E3550-G3550</f>
        <v>1752.3300000000002</v>
      </c>
      <c r="O3550" s="19">
        <f>M3550-B3550</f>
        <v>2</v>
      </c>
    </row>
    <row r="3551" spans="1:15">
      <c r="A3551" s="1">
        <v>4006</v>
      </c>
      <c r="B3551" s="20">
        <v>43102</v>
      </c>
      <c r="C3551" s="1" t="s">
        <v>92</v>
      </c>
      <c r="D3551" s="1">
        <v>38</v>
      </c>
      <c r="E3551" s="1">
        <v>1542.52</v>
      </c>
      <c r="F3551" s="1" t="s">
        <v>51</v>
      </c>
      <c r="G3551" s="1">
        <v>5.4</v>
      </c>
      <c r="H3551" s="1" t="s">
        <v>52</v>
      </c>
      <c r="I3551" s="1" t="s">
        <v>53</v>
      </c>
      <c r="J3551" s="1" t="s">
        <v>54</v>
      </c>
      <c r="K3551" s="1" t="s">
        <v>101</v>
      </c>
      <c r="L3551" s="1" t="s">
        <v>76</v>
      </c>
      <c r="M3551" s="20">
        <v>43103</v>
      </c>
      <c r="N3551" s="21">
        <f>E3551-G3551</f>
        <v>1537.12</v>
      </c>
      <c r="O3551" s="19">
        <f>M3551-B3551</f>
        <v>1</v>
      </c>
    </row>
    <row r="3552" spans="1:15">
      <c r="A3552" s="1">
        <v>2465</v>
      </c>
      <c r="B3552" s="20">
        <v>43273</v>
      </c>
      <c r="C3552" s="1" t="s">
        <v>50</v>
      </c>
      <c r="D3552" s="1">
        <v>28</v>
      </c>
      <c r="E3552" s="1">
        <v>1158.22</v>
      </c>
      <c r="F3552" s="1" t="s">
        <v>51</v>
      </c>
      <c r="G3552" s="1">
        <v>2.1</v>
      </c>
      <c r="H3552" s="1" t="s">
        <v>73</v>
      </c>
      <c r="I3552" s="1" t="s">
        <v>63</v>
      </c>
      <c r="J3552" s="1" t="s">
        <v>64</v>
      </c>
      <c r="K3552" s="1" t="s">
        <v>71</v>
      </c>
      <c r="L3552" s="1" t="s">
        <v>90</v>
      </c>
      <c r="M3552" s="20">
        <v>43275</v>
      </c>
      <c r="N3552" s="21">
        <f>E3552-G3552</f>
        <v>1156.1200000000001</v>
      </c>
      <c r="O3552" s="19">
        <f>M3552-B3552</f>
        <v>2</v>
      </c>
    </row>
    <row r="3553" spans="1:15">
      <c r="A3553" s="1">
        <v>7846</v>
      </c>
      <c r="B3553" s="20">
        <v>43275</v>
      </c>
      <c r="C3553" s="1" t="s">
        <v>85</v>
      </c>
      <c r="D3553" s="1">
        <v>12</v>
      </c>
      <c r="E3553" s="1">
        <v>28.17</v>
      </c>
      <c r="F3553" s="1" t="s">
        <v>51</v>
      </c>
      <c r="G3553" s="1">
        <v>5.2</v>
      </c>
      <c r="H3553" s="1" t="s">
        <v>78</v>
      </c>
      <c r="I3553" s="1" t="s">
        <v>53</v>
      </c>
      <c r="J3553" s="1" t="s">
        <v>79</v>
      </c>
      <c r="K3553" s="1" t="s">
        <v>87</v>
      </c>
      <c r="L3553" s="1" t="s">
        <v>56</v>
      </c>
      <c r="M3553" s="20">
        <v>43275</v>
      </c>
      <c r="N3553" s="21">
        <f>E3553-G3553</f>
        <v>22.970000000000002</v>
      </c>
      <c r="O3553" s="19">
        <f>M3553-B3553</f>
        <v>0</v>
      </c>
    </row>
    <row r="3554" spans="1:15">
      <c r="A3554" s="1">
        <v>2754</v>
      </c>
      <c r="B3554" s="20">
        <v>42461</v>
      </c>
      <c r="C3554" s="1" t="s">
        <v>57</v>
      </c>
      <c r="D3554" s="1">
        <v>16</v>
      </c>
      <c r="E3554" s="1">
        <v>1527.61</v>
      </c>
      <c r="F3554" s="1" t="s">
        <v>51</v>
      </c>
      <c r="G3554" s="1">
        <v>1.1000000000000001</v>
      </c>
      <c r="H3554" s="1" t="s">
        <v>52</v>
      </c>
      <c r="I3554" s="1" t="s">
        <v>70</v>
      </c>
      <c r="J3554" s="1" t="s">
        <v>54</v>
      </c>
      <c r="K3554" s="1" t="s">
        <v>98</v>
      </c>
      <c r="L3554" s="1" t="s">
        <v>56</v>
      </c>
      <c r="M3554" s="20">
        <v>42463</v>
      </c>
      <c r="N3554" s="21">
        <f>E3554-G3554</f>
        <v>1526.51</v>
      </c>
      <c r="O3554" s="19">
        <f>M3554-B3554</f>
        <v>2</v>
      </c>
    </row>
    <row r="3555" spans="1:15">
      <c r="A3555" s="1">
        <v>24961</v>
      </c>
      <c r="B3555" s="20">
        <v>42760</v>
      </c>
      <c r="C3555" s="1" t="s">
        <v>85</v>
      </c>
      <c r="D3555" s="1">
        <v>8</v>
      </c>
      <c r="E3555" s="1">
        <v>521.72</v>
      </c>
      <c r="F3555" s="1" t="s">
        <v>77</v>
      </c>
      <c r="G3555" s="1">
        <v>39.200000000000003</v>
      </c>
      <c r="H3555" s="1" t="s">
        <v>99</v>
      </c>
      <c r="I3555" s="1" t="s">
        <v>63</v>
      </c>
      <c r="J3555" s="1" t="s">
        <v>79</v>
      </c>
      <c r="K3555" s="1" t="s">
        <v>128</v>
      </c>
      <c r="L3555" s="1" t="s">
        <v>115</v>
      </c>
      <c r="M3555" s="20">
        <v>42767</v>
      </c>
      <c r="N3555" s="21">
        <f>E3555-G3555</f>
        <v>482.52000000000004</v>
      </c>
      <c r="O3555" s="19">
        <f>M3555-B3555</f>
        <v>7</v>
      </c>
    </row>
    <row r="3556" spans="1:15">
      <c r="A3556" s="1">
        <v>44646</v>
      </c>
      <c r="B3556" s="20">
        <v>43468</v>
      </c>
      <c r="C3556" s="1" t="s">
        <v>85</v>
      </c>
      <c r="D3556" s="1">
        <v>47</v>
      </c>
      <c r="E3556" s="1">
        <v>13614.63</v>
      </c>
      <c r="F3556" s="1" t="s">
        <v>51</v>
      </c>
      <c r="G3556" s="1">
        <v>37.5</v>
      </c>
      <c r="H3556" s="1" t="s">
        <v>91</v>
      </c>
      <c r="I3556" s="1" t="s">
        <v>70</v>
      </c>
      <c r="J3556" s="1" t="s">
        <v>54</v>
      </c>
      <c r="K3556" s="1" t="s">
        <v>82</v>
      </c>
      <c r="L3556" s="1" t="s">
        <v>104</v>
      </c>
      <c r="M3556" s="20">
        <v>43472</v>
      </c>
      <c r="N3556" s="21">
        <f>E3556-G3556</f>
        <v>13577.13</v>
      </c>
      <c r="O3556" s="19">
        <f>M3556-B3556</f>
        <v>4</v>
      </c>
    </row>
    <row r="3557" spans="1:15">
      <c r="A3557" s="1">
        <v>23238</v>
      </c>
      <c r="B3557" s="20">
        <v>42824</v>
      </c>
      <c r="C3557" s="1" t="s">
        <v>61</v>
      </c>
      <c r="D3557" s="1">
        <v>25</v>
      </c>
      <c r="E3557" s="1">
        <v>3184.52</v>
      </c>
      <c r="F3557" s="1" t="s">
        <v>77</v>
      </c>
      <c r="G3557" s="1">
        <v>60.1</v>
      </c>
      <c r="H3557" s="1" t="s">
        <v>95</v>
      </c>
      <c r="I3557" s="1" t="s">
        <v>74</v>
      </c>
      <c r="J3557" s="1" t="s">
        <v>64</v>
      </c>
      <c r="K3557" s="1" t="s">
        <v>97</v>
      </c>
      <c r="L3557" s="1" t="s">
        <v>81</v>
      </c>
      <c r="M3557" s="20">
        <v>42826</v>
      </c>
      <c r="N3557" s="21">
        <f>E3557-G3557</f>
        <v>3124.42</v>
      </c>
      <c r="O3557" s="19">
        <f>M3557-B3557</f>
        <v>2</v>
      </c>
    </row>
    <row r="3558" spans="1:15">
      <c r="A3558" s="1">
        <v>44579</v>
      </c>
      <c r="B3558" s="20">
        <v>43253</v>
      </c>
      <c r="C3558" s="1" t="s">
        <v>61</v>
      </c>
      <c r="D3558" s="1">
        <v>19</v>
      </c>
      <c r="E3558" s="1">
        <v>4169.1400000000003</v>
      </c>
      <c r="F3558" s="1" t="s">
        <v>51</v>
      </c>
      <c r="G3558" s="1">
        <v>19.3</v>
      </c>
      <c r="H3558" s="1" t="s">
        <v>52</v>
      </c>
      <c r="I3558" s="1" t="s">
        <v>74</v>
      </c>
      <c r="J3558" s="1" t="s">
        <v>79</v>
      </c>
      <c r="K3558" s="1" t="s">
        <v>80</v>
      </c>
      <c r="L3558" s="1" t="s">
        <v>104</v>
      </c>
      <c r="M3558" s="20">
        <v>43254</v>
      </c>
      <c r="N3558" s="21">
        <f>E3558-G3558</f>
        <v>4149.84</v>
      </c>
      <c r="O3558" s="19">
        <f>M3558-B3558</f>
        <v>1</v>
      </c>
    </row>
    <row r="3559" spans="1:15">
      <c r="A3559" s="1">
        <v>31492</v>
      </c>
      <c r="B3559" s="20">
        <v>43022</v>
      </c>
      <c r="C3559" s="1" t="s">
        <v>50</v>
      </c>
      <c r="D3559" s="1">
        <v>34</v>
      </c>
      <c r="E3559" s="1">
        <v>1039.99</v>
      </c>
      <c r="F3559" s="1" t="s">
        <v>69</v>
      </c>
      <c r="G3559" s="1">
        <v>7.1</v>
      </c>
      <c r="H3559" s="1" t="s">
        <v>62</v>
      </c>
      <c r="I3559" s="1" t="s">
        <v>74</v>
      </c>
      <c r="J3559" s="1" t="s">
        <v>54</v>
      </c>
      <c r="K3559" s="1" t="s">
        <v>82</v>
      </c>
      <c r="L3559" s="1" t="s">
        <v>56</v>
      </c>
      <c r="M3559" s="20">
        <v>43025</v>
      </c>
      <c r="N3559" s="21">
        <f>E3559-G3559</f>
        <v>1032.8900000000001</v>
      </c>
      <c r="O3559" s="19">
        <f>M3559-B3559</f>
        <v>3</v>
      </c>
    </row>
    <row r="3560" spans="1:15">
      <c r="A3560" s="1">
        <v>33701</v>
      </c>
      <c r="B3560" s="20">
        <v>42643</v>
      </c>
      <c r="C3560" s="1" t="s">
        <v>92</v>
      </c>
      <c r="D3560" s="1">
        <v>35</v>
      </c>
      <c r="E3560" s="1">
        <v>2496.37</v>
      </c>
      <c r="F3560" s="1" t="s">
        <v>69</v>
      </c>
      <c r="G3560" s="1">
        <v>21.4</v>
      </c>
      <c r="H3560" s="1" t="s">
        <v>91</v>
      </c>
      <c r="I3560" s="1" t="s">
        <v>63</v>
      </c>
      <c r="J3560" s="1" t="s">
        <v>54</v>
      </c>
      <c r="K3560" s="1" t="s">
        <v>55</v>
      </c>
      <c r="L3560" s="1" t="s">
        <v>56</v>
      </c>
      <c r="M3560" s="20">
        <v>42645</v>
      </c>
      <c r="N3560" s="21">
        <f>E3560-G3560</f>
        <v>2474.9699999999998</v>
      </c>
      <c r="O3560" s="19">
        <f>M3560-B3560</f>
        <v>2</v>
      </c>
    </row>
    <row r="3561" spans="1:15">
      <c r="A3561" s="1">
        <v>24644</v>
      </c>
      <c r="B3561" s="20">
        <v>42578</v>
      </c>
      <c r="C3561" s="1" t="s">
        <v>50</v>
      </c>
      <c r="D3561" s="1">
        <v>40</v>
      </c>
      <c r="E3561" s="1">
        <v>2728.63</v>
      </c>
      <c r="F3561" s="1" t="s">
        <v>69</v>
      </c>
      <c r="G3561" s="1">
        <v>4.8</v>
      </c>
      <c r="H3561" s="1" t="s">
        <v>78</v>
      </c>
      <c r="I3561" s="1" t="s">
        <v>53</v>
      </c>
      <c r="J3561" s="1" t="s">
        <v>54</v>
      </c>
      <c r="K3561" s="1" t="s">
        <v>98</v>
      </c>
      <c r="L3561" s="1" t="s">
        <v>56</v>
      </c>
      <c r="M3561" s="20">
        <v>42580</v>
      </c>
      <c r="N3561" s="21">
        <f>E3561-G3561</f>
        <v>2723.83</v>
      </c>
      <c r="O3561" s="19">
        <f>M3561-B3561</f>
        <v>2</v>
      </c>
    </row>
    <row r="3562" spans="1:15">
      <c r="A3562" s="1">
        <v>45029</v>
      </c>
      <c r="B3562" s="20">
        <v>42918</v>
      </c>
      <c r="C3562" s="1" t="s">
        <v>57</v>
      </c>
      <c r="D3562" s="1">
        <v>20</v>
      </c>
      <c r="E3562" s="1">
        <v>5675.73</v>
      </c>
      <c r="F3562" s="1" t="s">
        <v>77</v>
      </c>
      <c r="G3562" s="1">
        <v>67.099999999999994</v>
      </c>
      <c r="H3562" s="1" t="s">
        <v>52</v>
      </c>
      <c r="I3562" s="1" t="s">
        <v>63</v>
      </c>
      <c r="J3562" s="1" t="s">
        <v>79</v>
      </c>
      <c r="K3562" s="1" t="s">
        <v>114</v>
      </c>
      <c r="L3562" s="1" t="s">
        <v>115</v>
      </c>
      <c r="M3562" s="20">
        <v>42918</v>
      </c>
      <c r="N3562" s="21">
        <f>E3562-G3562</f>
        <v>5608.6299999999992</v>
      </c>
      <c r="O3562" s="19">
        <f>M3562-B3562</f>
        <v>0</v>
      </c>
    </row>
    <row r="3563" spans="1:15">
      <c r="A3563" s="1">
        <v>26756</v>
      </c>
      <c r="B3563" s="20">
        <v>43595</v>
      </c>
      <c r="C3563" s="1" t="s">
        <v>92</v>
      </c>
      <c r="D3563" s="1">
        <v>25</v>
      </c>
      <c r="E3563" s="1">
        <v>820.97</v>
      </c>
      <c r="F3563" s="1" t="s">
        <v>51</v>
      </c>
      <c r="G3563" s="1">
        <v>4.3</v>
      </c>
      <c r="H3563" s="1" t="s">
        <v>73</v>
      </c>
      <c r="I3563" s="1" t="s">
        <v>70</v>
      </c>
      <c r="J3563" s="1" t="s">
        <v>64</v>
      </c>
      <c r="K3563" s="1" t="s">
        <v>71</v>
      </c>
      <c r="L3563" s="1" t="s">
        <v>56</v>
      </c>
      <c r="M3563" s="20">
        <v>43595</v>
      </c>
      <c r="N3563" s="21">
        <f>E3563-G3563</f>
        <v>816.67000000000007</v>
      </c>
      <c r="O3563" s="19">
        <f>M3563-B3563</f>
        <v>0</v>
      </c>
    </row>
    <row r="3564" spans="1:15">
      <c r="A3564" s="1">
        <v>48515</v>
      </c>
      <c r="B3564" s="20">
        <v>43453</v>
      </c>
      <c r="C3564" s="1" t="s">
        <v>50</v>
      </c>
      <c r="D3564" s="1">
        <v>47</v>
      </c>
      <c r="E3564" s="1">
        <v>776.61</v>
      </c>
      <c r="F3564" s="1" t="s">
        <v>69</v>
      </c>
      <c r="G3564" s="1">
        <v>2.1</v>
      </c>
      <c r="H3564" s="1" t="s">
        <v>78</v>
      </c>
      <c r="I3564" s="1" t="s">
        <v>63</v>
      </c>
      <c r="J3564" s="1" t="s">
        <v>54</v>
      </c>
      <c r="K3564" s="1" t="s">
        <v>101</v>
      </c>
      <c r="L3564" s="1" t="s">
        <v>76</v>
      </c>
      <c r="M3564" s="20">
        <v>43453</v>
      </c>
      <c r="N3564" s="21">
        <f>E3564-G3564</f>
        <v>774.51</v>
      </c>
      <c r="O3564" s="19">
        <f>M3564-B3564</f>
        <v>0</v>
      </c>
    </row>
    <row r="3565" spans="1:15">
      <c r="A3565" s="1">
        <v>38529</v>
      </c>
      <c r="B3565" s="20">
        <v>42402</v>
      </c>
      <c r="C3565" s="1" t="s">
        <v>85</v>
      </c>
      <c r="D3565" s="1">
        <v>38</v>
      </c>
      <c r="E3565" s="1">
        <v>47.9895</v>
      </c>
      <c r="F3565" s="1" t="s">
        <v>51</v>
      </c>
      <c r="G3565" s="1">
        <v>0.7</v>
      </c>
      <c r="H3565" s="1" t="s">
        <v>88</v>
      </c>
      <c r="I3565" s="1" t="s">
        <v>53</v>
      </c>
      <c r="J3565" s="1" t="s">
        <v>54</v>
      </c>
      <c r="K3565" s="1" t="s">
        <v>123</v>
      </c>
      <c r="L3565" s="1" t="s">
        <v>76</v>
      </c>
      <c r="M3565" s="20">
        <v>42402</v>
      </c>
      <c r="N3565" s="21">
        <f>E3565-G3565</f>
        <v>47.289499999999997</v>
      </c>
      <c r="O3565" s="19">
        <f>M3565-B3565</f>
        <v>0</v>
      </c>
    </row>
    <row r="3566" spans="1:15">
      <c r="A3566" s="1">
        <v>55265</v>
      </c>
      <c r="B3566" s="20">
        <v>42635</v>
      </c>
      <c r="C3566" s="1" t="s">
        <v>85</v>
      </c>
      <c r="D3566" s="1">
        <v>39</v>
      </c>
      <c r="E3566" s="1">
        <v>755.84</v>
      </c>
      <c r="F3566" s="1" t="s">
        <v>51</v>
      </c>
      <c r="G3566" s="1">
        <v>1.1000000000000001</v>
      </c>
      <c r="H3566" s="1" t="s">
        <v>52</v>
      </c>
      <c r="I3566" s="1" t="s">
        <v>53</v>
      </c>
      <c r="J3566" s="1" t="s">
        <v>64</v>
      </c>
      <c r="K3566" s="1" t="s">
        <v>65</v>
      </c>
      <c r="L3566" s="1" t="s">
        <v>76</v>
      </c>
      <c r="M3566" s="20">
        <v>42640</v>
      </c>
      <c r="N3566" s="21">
        <f>E3566-G3566</f>
        <v>754.74</v>
      </c>
      <c r="O3566" s="19">
        <f>M3566-B3566</f>
        <v>5</v>
      </c>
    </row>
    <row r="3567" spans="1:15">
      <c r="A3567" s="1">
        <v>40067</v>
      </c>
      <c r="B3567" s="20">
        <v>43512</v>
      </c>
      <c r="C3567" s="1" t="s">
        <v>85</v>
      </c>
      <c r="D3567" s="1">
        <v>38</v>
      </c>
      <c r="E3567" s="1">
        <v>2308.3200000000002</v>
      </c>
      <c r="F3567" s="1" t="s">
        <v>51</v>
      </c>
      <c r="G3567" s="1">
        <v>5.7</v>
      </c>
      <c r="H3567" s="1" t="s">
        <v>62</v>
      </c>
      <c r="I3567" s="1" t="s">
        <v>53</v>
      </c>
      <c r="J3567" s="1" t="s">
        <v>64</v>
      </c>
      <c r="K3567" s="1" t="s">
        <v>65</v>
      </c>
      <c r="L3567" s="1" t="s">
        <v>56</v>
      </c>
      <c r="M3567" s="20">
        <v>43514</v>
      </c>
      <c r="N3567" s="21">
        <f>E3567-G3567</f>
        <v>2302.6200000000003</v>
      </c>
      <c r="O3567" s="19">
        <f>M3567-B3567</f>
        <v>2</v>
      </c>
    </row>
    <row r="3568" spans="1:15">
      <c r="A3568" s="1">
        <v>40512</v>
      </c>
      <c r="B3568" s="20">
        <v>42994</v>
      </c>
      <c r="C3568" s="1" t="s">
        <v>92</v>
      </c>
      <c r="D3568" s="1">
        <v>41</v>
      </c>
      <c r="E3568" s="1">
        <v>434.24</v>
      </c>
      <c r="F3568" s="1" t="s">
        <v>51</v>
      </c>
      <c r="G3568" s="1">
        <v>1.5</v>
      </c>
      <c r="H3568" s="1" t="s">
        <v>91</v>
      </c>
      <c r="I3568" s="1" t="s">
        <v>70</v>
      </c>
      <c r="J3568" s="1" t="s">
        <v>54</v>
      </c>
      <c r="K3568" s="1" t="s">
        <v>84</v>
      </c>
      <c r="L3568" s="1" t="s">
        <v>56</v>
      </c>
      <c r="M3568" s="20">
        <v>42995</v>
      </c>
      <c r="N3568" s="21">
        <f>E3568-G3568</f>
        <v>432.74</v>
      </c>
      <c r="O3568" s="19">
        <f>M3568-B3568</f>
        <v>1</v>
      </c>
    </row>
    <row r="3569" spans="1:15">
      <c r="A3569" s="1">
        <v>5954</v>
      </c>
      <c r="B3569" s="20">
        <v>43801</v>
      </c>
      <c r="C3569" s="1" t="s">
        <v>50</v>
      </c>
      <c r="D3569" s="1">
        <v>32</v>
      </c>
      <c r="E3569" s="1">
        <v>19598.440999999999</v>
      </c>
      <c r="F3569" s="1" t="s">
        <v>77</v>
      </c>
      <c r="G3569" s="1">
        <v>15.7</v>
      </c>
      <c r="H3569" s="1" t="s">
        <v>91</v>
      </c>
      <c r="I3569" s="1" t="s">
        <v>53</v>
      </c>
      <c r="J3569" s="1" t="s">
        <v>64</v>
      </c>
      <c r="K3569" s="1" t="s">
        <v>97</v>
      </c>
      <c r="L3569" s="1" t="s">
        <v>81</v>
      </c>
      <c r="M3569" s="20">
        <v>43803</v>
      </c>
      <c r="N3569" s="21">
        <f>E3569-G3569</f>
        <v>19582.740999999998</v>
      </c>
      <c r="O3569" s="19">
        <f>M3569-B3569</f>
        <v>2</v>
      </c>
    </row>
    <row r="3570" spans="1:15">
      <c r="A3570" s="1">
        <v>20805</v>
      </c>
      <c r="B3570" s="20">
        <v>43109</v>
      </c>
      <c r="C3570" s="1" t="s">
        <v>57</v>
      </c>
      <c r="D3570" s="1">
        <v>12</v>
      </c>
      <c r="E3570" s="1">
        <v>74.88</v>
      </c>
      <c r="F3570" s="1" t="s">
        <v>51</v>
      </c>
      <c r="G3570" s="1">
        <v>7.5</v>
      </c>
      <c r="H3570" s="1" t="s">
        <v>52</v>
      </c>
      <c r="I3570" s="1" t="s">
        <v>70</v>
      </c>
      <c r="J3570" s="1" t="s">
        <v>54</v>
      </c>
      <c r="K3570" s="1" t="s">
        <v>55</v>
      </c>
      <c r="L3570" s="1" t="s">
        <v>56</v>
      </c>
      <c r="M3570" s="20">
        <v>43112</v>
      </c>
      <c r="N3570" s="21">
        <f>E3570-G3570</f>
        <v>67.38</v>
      </c>
      <c r="O3570" s="19">
        <f>M3570-B3570</f>
        <v>3</v>
      </c>
    </row>
    <row r="3571" spans="1:15">
      <c r="A3571" s="1">
        <v>53153</v>
      </c>
      <c r="B3571" s="20">
        <v>42635</v>
      </c>
      <c r="C3571" s="1" t="s">
        <v>50</v>
      </c>
      <c r="D3571" s="1">
        <v>29</v>
      </c>
      <c r="E3571" s="1">
        <v>615.64</v>
      </c>
      <c r="F3571" s="1" t="s">
        <v>51</v>
      </c>
      <c r="G3571" s="1">
        <v>4.3</v>
      </c>
      <c r="H3571" s="1" t="s">
        <v>91</v>
      </c>
      <c r="I3571" s="1" t="s">
        <v>53</v>
      </c>
      <c r="J3571" s="1" t="s">
        <v>54</v>
      </c>
      <c r="K3571" s="1" t="s">
        <v>98</v>
      </c>
      <c r="L3571" s="1" t="s">
        <v>56</v>
      </c>
      <c r="M3571" s="20">
        <v>42636</v>
      </c>
      <c r="N3571" s="21">
        <f>E3571-G3571</f>
        <v>611.34</v>
      </c>
      <c r="O3571" s="19">
        <f>M3571-B3571</f>
        <v>1</v>
      </c>
    </row>
    <row r="3572" spans="1:15">
      <c r="A3572" s="1">
        <v>1286</v>
      </c>
      <c r="B3572" s="20">
        <v>42867</v>
      </c>
      <c r="C3572" s="1" t="s">
        <v>61</v>
      </c>
      <c r="D3572" s="1">
        <v>46</v>
      </c>
      <c r="E3572" s="1">
        <v>250.78</v>
      </c>
      <c r="F3572" s="1" t="s">
        <v>51</v>
      </c>
      <c r="G3572" s="1">
        <v>6.1</v>
      </c>
      <c r="H3572" s="1" t="s">
        <v>52</v>
      </c>
      <c r="I3572" s="1" t="s">
        <v>70</v>
      </c>
      <c r="J3572" s="1" t="s">
        <v>54</v>
      </c>
      <c r="K3572" s="1" t="s">
        <v>55</v>
      </c>
      <c r="L3572" s="1" t="s">
        <v>56</v>
      </c>
      <c r="M3572" s="20">
        <v>42868</v>
      </c>
      <c r="N3572" s="21">
        <f>E3572-G3572</f>
        <v>244.68</v>
      </c>
      <c r="O3572" s="19">
        <f>M3572-B3572</f>
        <v>1</v>
      </c>
    </row>
    <row r="3573" spans="1:15">
      <c r="A3573" s="1">
        <v>11648</v>
      </c>
      <c r="B3573" s="20">
        <v>43198</v>
      </c>
      <c r="C3573" s="1" t="s">
        <v>85</v>
      </c>
      <c r="D3573" s="1">
        <v>33</v>
      </c>
      <c r="E3573" s="1">
        <v>610.44569999999999</v>
      </c>
      <c r="F3573" s="1" t="s">
        <v>51</v>
      </c>
      <c r="G3573" s="1">
        <v>7.5</v>
      </c>
      <c r="H3573" s="1" t="s">
        <v>88</v>
      </c>
      <c r="I3573" s="1" t="s">
        <v>53</v>
      </c>
      <c r="J3573" s="1" t="s">
        <v>54</v>
      </c>
      <c r="K3573" s="1" t="s">
        <v>82</v>
      </c>
      <c r="L3573" s="1" t="s">
        <v>56</v>
      </c>
      <c r="M3573" s="20">
        <v>43198</v>
      </c>
      <c r="N3573" s="21">
        <f>E3573-G3573</f>
        <v>602.94569999999999</v>
      </c>
      <c r="O3573" s="19">
        <f>M3573-B3573</f>
        <v>0</v>
      </c>
    </row>
    <row r="3574" spans="1:15">
      <c r="A3574" s="1">
        <v>40007</v>
      </c>
      <c r="B3574" s="20">
        <v>43707</v>
      </c>
      <c r="C3574" s="1" t="s">
        <v>61</v>
      </c>
      <c r="D3574" s="1">
        <v>45</v>
      </c>
      <c r="E3574" s="1">
        <v>201.98</v>
      </c>
      <c r="F3574" s="1" t="s">
        <v>51</v>
      </c>
      <c r="G3574" s="1">
        <v>1.3</v>
      </c>
      <c r="H3574" s="1" t="s">
        <v>88</v>
      </c>
      <c r="I3574" s="1" t="s">
        <v>70</v>
      </c>
      <c r="J3574" s="1" t="s">
        <v>54</v>
      </c>
      <c r="K3574" s="1" t="s">
        <v>100</v>
      </c>
      <c r="L3574" s="1" t="s">
        <v>76</v>
      </c>
      <c r="M3574" s="20">
        <v>43709</v>
      </c>
      <c r="N3574" s="21">
        <f>E3574-G3574</f>
        <v>200.67999999999998</v>
      </c>
      <c r="O3574" s="19">
        <f>M3574-B3574</f>
        <v>2</v>
      </c>
    </row>
    <row r="3575" spans="1:15">
      <c r="A3575" s="1">
        <v>26948</v>
      </c>
      <c r="B3575" s="20">
        <v>43425</v>
      </c>
      <c r="C3575" s="1" t="s">
        <v>57</v>
      </c>
      <c r="D3575" s="1">
        <v>21</v>
      </c>
      <c r="E3575" s="1">
        <v>217.8</v>
      </c>
      <c r="F3575" s="1" t="s">
        <v>69</v>
      </c>
      <c r="G3575" s="1">
        <v>2.4</v>
      </c>
      <c r="H3575" s="1" t="s">
        <v>78</v>
      </c>
      <c r="I3575" s="1" t="s">
        <v>70</v>
      </c>
      <c r="J3575" s="1" t="s">
        <v>54</v>
      </c>
      <c r="K3575" s="1" t="s">
        <v>100</v>
      </c>
      <c r="L3575" s="1" t="s">
        <v>76</v>
      </c>
      <c r="M3575" s="20">
        <v>43426</v>
      </c>
      <c r="N3575" s="21">
        <f>E3575-G3575</f>
        <v>215.4</v>
      </c>
      <c r="O3575" s="19">
        <f>M3575-B3575</f>
        <v>1</v>
      </c>
    </row>
    <row r="3576" spans="1:15">
      <c r="A3576" s="1">
        <v>23719</v>
      </c>
      <c r="B3576" s="20">
        <v>42940</v>
      </c>
      <c r="C3576" s="1" t="s">
        <v>50</v>
      </c>
      <c r="D3576" s="1">
        <v>17</v>
      </c>
      <c r="E3576" s="1">
        <v>131.33000000000001</v>
      </c>
      <c r="F3576" s="1" t="s">
        <v>51</v>
      </c>
      <c r="G3576" s="1">
        <v>5.9</v>
      </c>
      <c r="H3576" s="1" t="s">
        <v>95</v>
      </c>
      <c r="I3576" s="1" t="s">
        <v>63</v>
      </c>
      <c r="J3576" s="1" t="s">
        <v>54</v>
      </c>
      <c r="K3576" s="1" t="s">
        <v>101</v>
      </c>
      <c r="L3576" s="1" t="s">
        <v>56</v>
      </c>
      <c r="M3576" s="20">
        <v>42942</v>
      </c>
      <c r="N3576" s="21">
        <f>E3576-G3576</f>
        <v>125.43</v>
      </c>
      <c r="O3576" s="19">
        <f>M3576-B3576</f>
        <v>2</v>
      </c>
    </row>
    <row r="3577" spans="1:15">
      <c r="A3577" s="1">
        <v>3141</v>
      </c>
      <c r="B3577" s="20">
        <v>43412</v>
      </c>
      <c r="C3577" s="1" t="s">
        <v>50</v>
      </c>
      <c r="D3577" s="1">
        <v>30</v>
      </c>
      <c r="E3577" s="1">
        <v>572.41</v>
      </c>
      <c r="F3577" s="1" t="s">
        <v>51</v>
      </c>
      <c r="G3577" s="1">
        <v>3.4</v>
      </c>
      <c r="H3577" s="1" t="s">
        <v>78</v>
      </c>
      <c r="I3577" s="1" t="s">
        <v>70</v>
      </c>
      <c r="J3577" s="1" t="s">
        <v>64</v>
      </c>
      <c r="K3577" s="1" t="s">
        <v>71</v>
      </c>
      <c r="L3577" s="1" t="s">
        <v>90</v>
      </c>
      <c r="M3577" s="20">
        <v>43414</v>
      </c>
      <c r="N3577" s="21">
        <f>E3577-G3577</f>
        <v>569.01</v>
      </c>
      <c r="O3577" s="19">
        <f>M3577-B3577</f>
        <v>2</v>
      </c>
    </row>
    <row r="3578" spans="1:15">
      <c r="A3578" s="1">
        <v>31586</v>
      </c>
      <c r="B3578" s="20">
        <v>43545</v>
      </c>
      <c r="C3578" s="1" t="s">
        <v>85</v>
      </c>
      <c r="D3578" s="1">
        <v>22</v>
      </c>
      <c r="E3578" s="1">
        <v>1030.8900000000001</v>
      </c>
      <c r="F3578" s="1" t="s">
        <v>69</v>
      </c>
      <c r="G3578" s="1">
        <v>4.3</v>
      </c>
      <c r="H3578" s="1" t="s">
        <v>91</v>
      </c>
      <c r="I3578" s="1" t="s">
        <v>70</v>
      </c>
      <c r="J3578" s="1" t="s">
        <v>64</v>
      </c>
      <c r="K3578" s="1" t="s">
        <v>71</v>
      </c>
      <c r="L3578" s="1" t="s">
        <v>56</v>
      </c>
      <c r="M3578" s="20">
        <v>43549</v>
      </c>
      <c r="N3578" s="21">
        <f>E3578-G3578</f>
        <v>1026.5900000000001</v>
      </c>
      <c r="O3578" s="19">
        <f>M3578-B3578</f>
        <v>4</v>
      </c>
    </row>
    <row r="3579" spans="1:15">
      <c r="A3579" s="1">
        <v>27491</v>
      </c>
      <c r="B3579" s="20">
        <v>42468</v>
      </c>
      <c r="C3579" s="1" t="s">
        <v>61</v>
      </c>
      <c r="D3579" s="1">
        <v>11</v>
      </c>
      <c r="E3579" s="1">
        <v>1053.96</v>
      </c>
      <c r="F3579" s="1" t="s">
        <v>51</v>
      </c>
      <c r="G3579" s="1">
        <v>21.4</v>
      </c>
      <c r="H3579" s="1" t="s">
        <v>91</v>
      </c>
      <c r="I3579" s="1" t="s">
        <v>53</v>
      </c>
      <c r="J3579" s="1" t="s">
        <v>54</v>
      </c>
      <c r="K3579" s="1" t="s">
        <v>84</v>
      </c>
      <c r="L3579" s="1" t="s">
        <v>56</v>
      </c>
      <c r="M3579" s="20">
        <v>42470</v>
      </c>
      <c r="N3579" s="21">
        <f>E3579-G3579</f>
        <v>1032.56</v>
      </c>
      <c r="O3579" s="19">
        <f>M3579-B3579</f>
        <v>2</v>
      </c>
    </row>
    <row r="3580" spans="1:15">
      <c r="A3580" s="1">
        <v>20967</v>
      </c>
      <c r="B3580" s="20">
        <v>43173</v>
      </c>
      <c r="C3580" s="1" t="s">
        <v>57</v>
      </c>
      <c r="D3580" s="1">
        <v>6</v>
      </c>
      <c r="E3580" s="1">
        <v>680.24</v>
      </c>
      <c r="F3580" s="1" t="s">
        <v>51</v>
      </c>
      <c r="G3580" s="1">
        <v>8.6</v>
      </c>
      <c r="H3580" s="1" t="s">
        <v>99</v>
      </c>
      <c r="I3580" s="1" t="s">
        <v>74</v>
      </c>
      <c r="J3580" s="1" t="s">
        <v>64</v>
      </c>
      <c r="K3580" s="1" t="s">
        <v>65</v>
      </c>
      <c r="L3580" s="1" t="s">
        <v>56</v>
      </c>
      <c r="M3580" s="20">
        <v>43174</v>
      </c>
      <c r="N3580" s="21">
        <f>E3580-G3580</f>
        <v>671.64</v>
      </c>
      <c r="O3580" s="19">
        <f>M3580-B3580</f>
        <v>1</v>
      </c>
    </row>
    <row r="3581" spans="1:15">
      <c r="A3581" s="1">
        <v>37893</v>
      </c>
      <c r="B3581" s="20">
        <v>43427</v>
      </c>
      <c r="C3581" s="1" t="s">
        <v>61</v>
      </c>
      <c r="D3581" s="1">
        <v>14</v>
      </c>
      <c r="E3581" s="1">
        <v>467.35</v>
      </c>
      <c r="F3581" s="1" t="s">
        <v>51</v>
      </c>
      <c r="G3581" s="1">
        <v>5.9</v>
      </c>
      <c r="H3581" s="1" t="s">
        <v>78</v>
      </c>
      <c r="I3581" s="1" t="s">
        <v>53</v>
      </c>
      <c r="J3581" s="1" t="s">
        <v>64</v>
      </c>
      <c r="K3581" s="1" t="s">
        <v>71</v>
      </c>
      <c r="L3581" s="1" t="s">
        <v>56</v>
      </c>
      <c r="M3581" s="20">
        <v>43428</v>
      </c>
      <c r="N3581" s="21">
        <f>E3581-G3581</f>
        <v>461.45000000000005</v>
      </c>
      <c r="O3581" s="19">
        <f>M3581-B3581</f>
        <v>1</v>
      </c>
    </row>
    <row r="3582" spans="1:15">
      <c r="A3582" s="1">
        <v>29095</v>
      </c>
      <c r="B3582" s="20">
        <v>43166</v>
      </c>
      <c r="C3582" s="1" t="s">
        <v>61</v>
      </c>
      <c r="D3582" s="1">
        <v>40</v>
      </c>
      <c r="E3582" s="1">
        <v>312.08999999999997</v>
      </c>
      <c r="F3582" s="1" t="s">
        <v>51</v>
      </c>
      <c r="G3582" s="1">
        <v>3.2</v>
      </c>
      <c r="H3582" s="1" t="s">
        <v>62</v>
      </c>
      <c r="I3582" s="1" t="s">
        <v>74</v>
      </c>
      <c r="J3582" s="1" t="s">
        <v>54</v>
      </c>
      <c r="K3582" s="1" t="s">
        <v>55</v>
      </c>
      <c r="L3582" s="1" t="s">
        <v>56</v>
      </c>
      <c r="M3582" s="20">
        <v>43167</v>
      </c>
      <c r="N3582" s="21">
        <f>E3582-G3582</f>
        <v>308.89</v>
      </c>
      <c r="O3582" s="19">
        <f>M3582-B3582</f>
        <v>1</v>
      </c>
    </row>
    <row r="3583" spans="1:15">
      <c r="A3583" s="1">
        <v>39015</v>
      </c>
      <c r="B3583" s="20">
        <v>42709</v>
      </c>
      <c r="C3583" s="1" t="s">
        <v>92</v>
      </c>
      <c r="D3583" s="1">
        <v>11</v>
      </c>
      <c r="E3583" s="1">
        <v>79.201400000000007</v>
      </c>
      <c r="F3583" s="1" t="s">
        <v>51</v>
      </c>
      <c r="G3583" s="1">
        <v>6.1</v>
      </c>
      <c r="H3583" s="1" t="s">
        <v>52</v>
      </c>
      <c r="I3583" s="1" t="s">
        <v>53</v>
      </c>
      <c r="J3583" s="1" t="s">
        <v>54</v>
      </c>
      <c r="K3583" s="1" t="s">
        <v>101</v>
      </c>
      <c r="L3583" s="1" t="s">
        <v>56</v>
      </c>
      <c r="M3583" s="20">
        <v>42709</v>
      </c>
      <c r="N3583" s="21">
        <f>E3583-G3583</f>
        <v>73.101400000000012</v>
      </c>
      <c r="O3583" s="19">
        <f>M3583-B3583</f>
        <v>0</v>
      </c>
    </row>
    <row r="3584" spans="1:15">
      <c r="A3584" s="1">
        <v>10054</v>
      </c>
      <c r="B3584" s="20">
        <v>43217</v>
      </c>
      <c r="C3584" s="1" t="s">
        <v>57</v>
      </c>
      <c r="D3584" s="1">
        <v>2</v>
      </c>
      <c r="E3584" s="1">
        <v>217.53</v>
      </c>
      <c r="F3584" s="1" t="s">
        <v>51</v>
      </c>
      <c r="G3584" s="1">
        <v>51.6</v>
      </c>
      <c r="H3584" s="1" t="s">
        <v>78</v>
      </c>
      <c r="I3584" s="1" t="s">
        <v>70</v>
      </c>
      <c r="J3584" s="1" t="s">
        <v>79</v>
      </c>
      <c r="K3584" s="1" t="s">
        <v>87</v>
      </c>
      <c r="L3584" s="1" t="s">
        <v>66</v>
      </c>
      <c r="M3584" s="20">
        <v>43219</v>
      </c>
      <c r="N3584" s="21">
        <f>E3584-G3584</f>
        <v>165.93</v>
      </c>
      <c r="O3584" s="19">
        <f>M3584-B3584</f>
        <v>2</v>
      </c>
    </row>
    <row r="3585" spans="1:15">
      <c r="A3585" s="1">
        <v>11841</v>
      </c>
      <c r="B3585" s="20">
        <v>42844</v>
      </c>
      <c r="C3585" s="1" t="s">
        <v>92</v>
      </c>
      <c r="D3585" s="1">
        <v>46</v>
      </c>
      <c r="E3585" s="1">
        <v>570.57749999999999</v>
      </c>
      <c r="F3585" s="1" t="s">
        <v>51</v>
      </c>
      <c r="G3585" s="1">
        <v>6.2</v>
      </c>
      <c r="H3585" s="1" t="s">
        <v>52</v>
      </c>
      <c r="I3585" s="1" t="s">
        <v>53</v>
      </c>
      <c r="J3585" s="1" t="s">
        <v>54</v>
      </c>
      <c r="K3585" s="1" t="s">
        <v>100</v>
      </c>
      <c r="L3585" s="1" t="s">
        <v>90</v>
      </c>
      <c r="M3585" s="20">
        <v>42844</v>
      </c>
      <c r="N3585" s="21">
        <f>E3585-G3585</f>
        <v>564.37749999999994</v>
      </c>
      <c r="O3585" s="19">
        <f>M3585-B3585</f>
        <v>0</v>
      </c>
    </row>
    <row r="3586" spans="1:15">
      <c r="A3586" s="1">
        <v>34754</v>
      </c>
      <c r="B3586" s="20">
        <v>43620</v>
      </c>
      <c r="C3586" s="1" t="s">
        <v>50</v>
      </c>
      <c r="D3586" s="1">
        <v>16</v>
      </c>
      <c r="E3586" s="1">
        <v>666.98</v>
      </c>
      <c r="F3586" s="1" t="s">
        <v>51</v>
      </c>
      <c r="G3586" s="1">
        <v>5.4</v>
      </c>
      <c r="H3586" s="1" t="s">
        <v>93</v>
      </c>
      <c r="I3586" s="1" t="s">
        <v>70</v>
      </c>
      <c r="J3586" s="1" t="s">
        <v>54</v>
      </c>
      <c r="K3586" s="1" t="s">
        <v>101</v>
      </c>
      <c r="L3586" s="1" t="s">
        <v>76</v>
      </c>
      <c r="M3586" s="20">
        <v>43622</v>
      </c>
      <c r="N3586" s="21">
        <f>E3586-G3586</f>
        <v>661.58</v>
      </c>
      <c r="O3586" s="19">
        <f>M3586-B3586</f>
        <v>2</v>
      </c>
    </row>
    <row r="3587" spans="1:15">
      <c r="A3587" s="1">
        <v>3362</v>
      </c>
      <c r="B3587" s="20">
        <v>43308</v>
      </c>
      <c r="C3587" s="1" t="s">
        <v>85</v>
      </c>
      <c r="D3587" s="1">
        <v>50</v>
      </c>
      <c r="E3587" s="1">
        <v>814.11</v>
      </c>
      <c r="F3587" s="1" t="s">
        <v>51</v>
      </c>
      <c r="G3587" s="1">
        <v>4.8</v>
      </c>
      <c r="H3587" s="1" t="s">
        <v>73</v>
      </c>
      <c r="I3587" s="1" t="s">
        <v>74</v>
      </c>
      <c r="J3587" s="1" t="s">
        <v>54</v>
      </c>
      <c r="K3587" s="1" t="s">
        <v>82</v>
      </c>
      <c r="L3587" s="1" t="s">
        <v>56</v>
      </c>
      <c r="M3587" s="20">
        <v>43317</v>
      </c>
      <c r="N3587" s="21">
        <f>E3587-G3587</f>
        <v>809.31000000000006</v>
      </c>
      <c r="O3587" s="19">
        <f>M3587-B3587</f>
        <v>9</v>
      </c>
    </row>
    <row r="3588" spans="1:15">
      <c r="A3588" s="1">
        <v>9761</v>
      </c>
      <c r="B3588" s="20">
        <v>43486</v>
      </c>
      <c r="C3588" s="1" t="s">
        <v>61</v>
      </c>
      <c r="D3588" s="1">
        <v>2</v>
      </c>
      <c r="E3588" s="1">
        <v>216.82</v>
      </c>
      <c r="F3588" s="1" t="s">
        <v>77</v>
      </c>
      <c r="G3588" s="1">
        <v>15</v>
      </c>
      <c r="H3588" s="1" t="s">
        <v>52</v>
      </c>
      <c r="I3588" s="1" t="s">
        <v>74</v>
      </c>
      <c r="J3588" s="1" t="s">
        <v>64</v>
      </c>
      <c r="K3588" s="1" t="s">
        <v>97</v>
      </c>
      <c r="L3588" s="1" t="s">
        <v>81</v>
      </c>
      <c r="M3588" s="20">
        <v>43487</v>
      </c>
      <c r="N3588" s="21">
        <f>E3588-G3588</f>
        <v>201.82</v>
      </c>
      <c r="O3588" s="19">
        <f>M3588-B3588</f>
        <v>1</v>
      </c>
    </row>
    <row r="3589" spans="1:15">
      <c r="A3589" s="1">
        <v>57382</v>
      </c>
      <c r="B3589" s="20">
        <v>42451</v>
      </c>
      <c r="C3589" s="1" t="s">
        <v>92</v>
      </c>
      <c r="D3589" s="1">
        <v>25</v>
      </c>
      <c r="E3589" s="1">
        <v>113.46</v>
      </c>
      <c r="F3589" s="1" t="s">
        <v>51</v>
      </c>
      <c r="G3589" s="1">
        <v>1.6</v>
      </c>
      <c r="H3589" s="1" t="s">
        <v>52</v>
      </c>
      <c r="I3589" s="1" t="s">
        <v>63</v>
      </c>
      <c r="J3589" s="1" t="s">
        <v>54</v>
      </c>
      <c r="K3589" s="1" t="s">
        <v>55</v>
      </c>
      <c r="L3589" s="1" t="s">
        <v>56</v>
      </c>
      <c r="M3589" s="20">
        <v>42453</v>
      </c>
      <c r="N3589" s="21">
        <f>E3589-G3589</f>
        <v>111.86</v>
      </c>
      <c r="O3589" s="19">
        <f>M3589-B3589</f>
        <v>2</v>
      </c>
    </row>
    <row r="3590" spans="1:15">
      <c r="A3590" s="1">
        <v>38598</v>
      </c>
      <c r="B3590" s="20">
        <v>42596</v>
      </c>
      <c r="C3590" s="1" t="s">
        <v>85</v>
      </c>
      <c r="D3590" s="1">
        <v>27</v>
      </c>
      <c r="E3590" s="1">
        <v>483.13</v>
      </c>
      <c r="F3590" s="1" t="s">
        <v>51</v>
      </c>
      <c r="G3590" s="1">
        <v>12.1</v>
      </c>
      <c r="H3590" s="1" t="s">
        <v>88</v>
      </c>
      <c r="I3590" s="1" t="s">
        <v>63</v>
      </c>
      <c r="J3590" s="1" t="s">
        <v>64</v>
      </c>
      <c r="K3590" s="1" t="s">
        <v>97</v>
      </c>
      <c r="L3590" s="1" t="s">
        <v>66</v>
      </c>
      <c r="M3590" s="20">
        <v>42603</v>
      </c>
      <c r="N3590" s="21">
        <f>E3590-G3590</f>
        <v>471.03</v>
      </c>
      <c r="O3590" s="19">
        <f>M3590-B3590</f>
        <v>7</v>
      </c>
    </row>
    <row r="3591" spans="1:15">
      <c r="A3591" s="1">
        <v>48998</v>
      </c>
      <c r="B3591" s="20">
        <v>42416</v>
      </c>
      <c r="C3591" s="1" t="s">
        <v>85</v>
      </c>
      <c r="D3591" s="1">
        <v>15</v>
      </c>
      <c r="E3591" s="1">
        <v>193.02</v>
      </c>
      <c r="F3591" s="1" t="s">
        <v>51</v>
      </c>
      <c r="G3591" s="1">
        <v>7.5</v>
      </c>
      <c r="H3591" s="1" t="s">
        <v>88</v>
      </c>
      <c r="I3591" s="1" t="s">
        <v>70</v>
      </c>
      <c r="J3591" s="1" t="s">
        <v>54</v>
      </c>
      <c r="K3591" s="1" t="s">
        <v>84</v>
      </c>
      <c r="L3591" s="1" t="s">
        <v>56</v>
      </c>
      <c r="M3591" s="20">
        <v>42418</v>
      </c>
      <c r="N3591" s="21">
        <f>E3591-G3591</f>
        <v>185.52</v>
      </c>
      <c r="O3591" s="19">
        <f>M3591-B3591</f>
        <v>2</v>
      </c>
    </row>
    <row r="3592" spans="1:15">
      <c r="A3592" s="1">
        <v>50083</v>
      </c>
      <c r="B3592" s="20">
        <v>43197</v>
      </c>
      <c r="C3592" s="1" t="s">
        <v>61</v>
      </c>
      <c r="D3592" s="1">
        <v>33</v>
      </c>
      <c r="E3592" s="1">
        <v>14628.98</v>
      </c>
      <c r="F3592" s="1" t="s">
        <v>77</v>
      </c>
      <c r="G3592" s="1">
        <v>51.6</v>
      </c>
      <c r="H3592" s="1" t="s">
        <v>52</v>
      </c>
      <c r="I3592" s="1" t="s">
        <v>74</v>
      </c>
      <c r="J3592" s="1" t="s">
        <v>64</v>
      </c>
      <c r="K3592" s="1" t="s">
        <v>97</v>
      </c>
      <c r="L3592" s="1" t="s">
        <v>115</v>
      </c>
      <c r="M3592" s="20">
        <v>43199</v>
      </c>
      <c r="N3592" s="21">
        <f>E3592-G3592</f>
        <v>14577.38</v>
      </c>
      <c r="O3592" s="19">
        <f>M3592-B3592</f>
        <v>2</v>
      </c>
    </row>
    <row r="3593" spans="1:15">
      <c r="A3593" s="1">
        <v>5925</v>
      </c>
      <c r="B3593" s="20">
        <v>43415</v>
      </c>
      <c r="C3593" s="1" t="s">
        <v>85</v>
      </c>
      <c r="D3593" s="1">
        <v>25</v>
      </c>
      <c r="E3593" s="1">
        <v>1854.7</v>
      </c>
      <c r="F3593" s="1" t="s">
        <v>51</v>
      </c>
      <c r="G3593" s="1">
        <v>1.1000000000000001</v>
      </c>
      <c r="H3593" s="1" t="s">
        <v>127</v>
      </c>
      <c r="I3593" s="1" t="s">
        <v>70</v>
      </c>
      <c r="J3593" s="1" t="s">
        <v>64</v>
      </c>
      <c r="K3593" s="1" t="s">
        <v>65</v>
      </c>
      <c r="L3593" s="1" t="s">
        <v>76</v>
      </c>
      <c r="M3593" s="20">
        <v>43422</v>
      </c>
      <c r="N3593" s="21">
        <f>E3593-G3593</f>
        <v>1853.6000000000001</v>
      </c>
      <c r="O3593" s="19">
        <f>M3593-B3593</f>
        <v>7</v>
      </c>
    </row>
    <row r="3594" spans="1:15">
      <c r="A3594" s="1">
        <v>24099</v>
      </c>
      <c r="B3594" s="20">
        <v>43239</v>
      </c>
      <c r="C3594" s="1" t="s">
        <v>61</v>
      </c>
      <c r="D3594" s="1">
        <v>6</v>
      </c>
      <c r="E3594" s="1">
        <v>219.61</v>
      </c>
      <c r="F3594" s="1" t="s">
        <v>51</v>
      </c>
      <c r="G3594" s="1">
        <v>7</v>
      </c>
      <c r="H3594" s="1" t="s">
        <v>78</v>
      </c>
      <c r="I3594" s="1" t="s">
        <v>53</v>
      </c>
      <c r="J3594" s="1" t="s">
        <v>64</v>
      </c>
      <c r="K3594" s="1" t="s">
        <v>71</v>
      </c>
      <c r="L3594" s="1" t="s">
        <v>56</v>
      </c>
      <c r="M3594" s="20">
        <v>43240</v>
      </c>
      <c r="N3594" s="21">
        <f>E3594-G3594</f>
        <v>212.61</v>
      </c>
      <c r="O3594" s="19">
        <f>M3594-B3594</f>
        <v>1</v>
      </c>
    </row>
    <row r="3595" spans="1:15">
      <c r="A3595" s="1">
        <v>59395</v>
      </c>
      <c r="B3595" s="20">
        <v>43577</v>
      </c>
      <c r="C3595" s="1" t="s">
        <v>50</v>
      </c>
      <c r="D3595" s="1">
        <v>20</v>
      </c>
      <c r="E3595" s="1">
        <v>1030.73</v>
      </c>
      <c r="F3595" s="1" t="s">
        <v>69</v>
      </c>
      <c r="G3595" s="1">
        <v>7.7</v>
      </c>
      <c r="H3595" s="1" t="s">
        <v>119</v>
      </c>
      <c r="I3595" s="1" t="s">
        <v>74</v>
      </c>
      <c r="J3595" s="1" t="s">
        <v>54</v>
      </c>
      <c r="K3595" s="1" t="s">
        <v>101</v>
      </c>
      <c r="L3595" s="1" t="s">
        <v>56</v>
      </c>
      <c r="M3595" s="20">
        <v>43579</v>
      </c>
      <c r="N3595" s="21">
        <f>E3595-G3595</f>
        <v>1023.03</v>
      </c>
      <c r="O3595" s="19">
        <f>M3595-B3595</f>
        <v>2</v>
      </c>
    </row>
    <row r="3596" spans="1:15">
      <c r="A3596" s="1">
        <v>59270</v>
      </c>
      <c r="B3596" s="20">
        <v>42745</v>
      </c>
      <c r="C3596" s="1" t="s">
        <v>57</v>
      </c>
      <c r="D3596" s="1">
        <v>14</v>
      </c>
      <c r="E3596" s="1">
        <v>2288.3341</v>
      </c>
      <c r="F3596" s="1" t="s">
        <v>51</v>
      </c>
      <c r="G3596" s="1">
        <v>21.4</v>
      </c>
      <c r="H3596" s="1" t="s">
        <v>86</v>
      </c>
      <c r="I3596" s="1" t="s">
        <v>74</v>
      </c>
      <c r="J3596" s="1" t="s">
        <v>54</v>
      </c>
      <c r="K3596" s="1" t="s">
        <v>82</v>
      </c>
      <c r="L3596" s="1" t="s">
        <v>56</v>
      </c>
      <c r="M3596" s="20">
        <v>42746</v>
      </c>
      <c r="N3596" s="21">
        <f>E3596-G3596</f>
        <v>2266.9340999999999</v>
      </c>
      <c r="O3596" s="19">
        <f>M3596-B3596</f>
        <v>1</v>
      </c>
    </row>
    <row r="3597" spans="1:15">
      <c r="A3597" s="1">
        <v>2339</v>
      </c>
      <c r="B3597" s="20">
        <v>43082</v>
      </c>
      <c r="C3597" s="1" t="s">
        <v>85</v>
      </c>
      <c r="D3597" s="1">
        <v>12</v>
      </c>
      <c r="E3597" s="1">
        <v>1749.43</v>
      </c>
      <c r="F3597" s="1" t="s">
        <v>51</v>
      </c>
      <c r="G3597" s="1">
        <v>21.4</v>
      </c>
      <c r="H3597" s="1" t="s">
        <v>119</v>
      </c>
      <c r="I3597" s="1" t="s">
        <v>74</v>
      </c>
      <c r="J3597" s="1" t="s">
        <v>54</v>
      </c>
      <c r="K3597" s="1" t="s">
        <v>82</v>
      </c>
      <c r="L3597" s="1" t="s">
        <v>56</v>
      </c>
      <c r="M3597" s="20">
        <v>43084</v>
      </c>
      <c r="N3597" s="21">
        <f>E3597-G3597</f>
        <v>1728.03</v>
      </c>
      <c r="O3597" s="19">
        <f>M3597-B3597</f>
        <v>2</v>
      </c>
    </row>
    <row r="3598" spans="1:15">
      <c r="A3598" s="1">
        <v>8999</v>
      </c>
      <c r="B3598" s="20">
        <v>42532</v>
      </c>
      <c r="C3598" s="1" t="s">
        <v>57</v>
      </c>
      <c r="D3598" s="1">
        <v>28</v>
      </c>
      <c r="E3598" s="1">
        <v>1793.8335999999999</v>
      </c>
      <c r="F3598" s="1" t="s">
        <v>51</v>
      </c>
      <c r="G3598" s="1">
        <v>15.3</v>
      </c>
      <c r="H3598" s="1" t="s">
        <v>95</v>
      </c>
      <c r="I3598" s="1" t="s">
        <v>53</v>
      </c>
      <c r="J3598" s="1" t="s">
        <v>54</v>
      </c>
      <c r="K3598" s="1" t="s">
        <v>101</v>
      </c>
      <c r="L3598" s="1" t="s">
        <v>56</v>
      </c>
      <c r="M3598" s="20">
        <v>42534</v>
      </c>
      <c r="N3598" s="21">
        <f>E3598-G3598</f>
        <v>1778.5336</v>
      </c>
      <c r="O3598" s="19">
        <f>M3598-B3598</f>
        <v>2</v>
      </c>
    </row>
    <row r="3599" spans="1:15">
      <c r="A3599" s="1">
        <v>51971</v>
      </c>
      <c r="B3599" s="20">
        <v>43375</v>
      </c>
      <c r="C3599" s="1" t="s">
        <v>61</v>
      </c>
      <c r="D3599" s="1">
        <v>22</v>
      </c>
      <c r="E3599" s="1">
        <v>4153.62</v>
      </c>
      <c r="F3599" s="1" t="s">
        <v>51</v>
      </c>
      <c r="G3599" s="1">
        <v>73.8</v>
      </c>
      <c r="H3599" s="1" t="s">
        <v>62</v>
      </c>
      <c r="I3599" s="1" t="s">
        <v>70</v>
      </c>
      <c r="J3599" s="1" t="s">
        <v>79</v>
      </c>
      <c r="K3599" s="1" t="s">
        <v>114</v>
      </c>
      <c r="L3599" s="1" t="s">
        <v>104</v>
      </c>
      <c r="M3599" s="20">
        <v>43377</v>
      </c>
      <c r="N3599" s="21">
        <f>E3599-G3599</f>
        <v>4079.8199999999997</v>
      </c>
      <c r="O3599" s="19">
        <f>M3599-B3599</f>
        <v>2</v>
      </c>
    </row>
    <row r="3600" spans="1:15">
      <c r="A3600" s="1">
        <v>43332</v>
      </c>
      <c r="B3600" s="20">
        <v>43718</v>
      </c>
      <c r="C3600" s="1" t="s">
        <v>57</v>
      </c>
      <c r="D3600" s="1">
        <v>31</v>
      </c>
      <c r="E3600" s="1">
        <v>1872.5</v>
      </c>
      <c r="F3600" s="1" t="s">
        <v>69</v>
      </c>
      <c r="G3600" s="1">
        <v>15.3</v>
      </c>
      <c r="H3600" s="1" t="s">
        <v>78</v>
      </c>
      <c r="I3600" s="1" t="s">
        <v>70</v>
      </c>
      <c r="J3600" s="1" t="s">
        <v>54</v>
      </c>
      <c r="K3600" s="1" t="s">
        <v>101</v>
      </c>
      <c r="L3600" s="1" t="s">
        <v>56</v>
      </c>
      <c r="M3600" s="20">
        <v>43718</v>
      </c>
      <c r="N3600" s="21">
        <f>E3600-G3600</f>
        <v>1857.2</v>
      </c>
      <c r="O3600" s="19">
        <f>M3600-B3600</f>
        <v>0</v>
      </c>
    </row>
    <row r="3601" spans="1:15">
      <c r="A3601" s="1">
        <v>7783</v>
      </c>
      <c r="B3601" s="20">
        <v>43476</v>
      </c>
      <c r="C3601" s="1" t="s">
        <v>92</v>
      </c>
      <c r="D3601" s="1">
        <v>3</v>
      </c>
      <c r="E3601" s="1">
        <v>33.544499999999999</v>
      </c>
      <c r="F3601" s="1" t="s">
        <v>51</v>
      </c>
      <c r="G3601" s="1">
        <v>6</v>
      </c>
      <c r="H3601" s="1" t="s">
        <v>99</v>
      </c>
      <c r="I3601" s="1" t="s">
        <v>53</v>
      </c>
      <c r="J3601" s="1" t="s">
        <v>54</v>
      </c>
      <c r="K3601" s="1" t="s">
        <v>55</v>
      </c>
      <c r="L3601" s="1" t="s">
        <v>56</v>
      </c>
      <c r="M3601" s="20">
        <v>43477</v>
      </c>
      <c r="N3601" s="21">
        <f>E3601-G3601</f>
        <v>27.544499999999999</v>
      </c>
      <c r="O3601" s="19">
        <f>M3601-B3601</f>
        <v>1</v>
      </c>
    </row>
    <row r="3602" spans="1:15">
      <c r="A3602" s="1">
        <v>3907</v>
      </c>
      <c r="B3602" s="20">
        <v>43695</v>
      </c>
      <c r="C3602" s="1" t="s">
        <v>92</v>
      </c>
      <c r="D3602" s="1">
        <v>36</v>
      </c>
      <c r="E3602" s="1">
        <v>1159.01</v>
      </c>
      <c r="F3602" s="1" t="s">
        <v>69</v>
      </c>
      <c r="G3602" s="1">
        <v>5.9</v>
      </c>
      <c r="H3602" s="1" t="s">
        <v>73</v>
      </c>
      <c r="I3602" s="1" t="s">
        <v>74</v>
      </c>
      <c r="J3602" s="1" t="s">
        <v>64</v>
      </c>
      <c r="K3602" s="1" t="s">
        <v>71</v>
      </c>
      <c r="L3602" s="1" t="s">
        <v>56</v>
      </c>
      <c r="M3602" s="20">
        <v>43696</v>
      </c>
      <c r="N3602" s="21">
        <f>E3602-G3602</f>
        <v>1153.1099999999999</v>
      </c>
      <c r="O3602" s="19">
        <f>M3602-B3602</f>
        <v>1</v>
      </c>
    </row>
    <row r="3603" spans="1:15">
      <c r="A3603" s="1">
        <v>21285</v>
      </c>
      <c r="B3603" s="20">
        <v>42918</v>
      </c>
      <c r="C3603" s="1" t="s">
        <v>92</v>
      </c>
      <c r="D3603" s="1">
        <v>32</v>
      </c>
      <c r="E3603" s="1">
        <v>58.61</v>
      </c>
      <c r="F3603" s="1" t="s">
        <v>51</v>
      </c>
      <c r="G3603" s="1">
        <v>1.7</v>
      </c>
      <c r="H3603" s="1" t="s">
        <v>62</v>
      </c>
      <c r="I3603" s="1" t="s">
        <v>53</v>
      </c>
      <c r="J3603" s="1" t="s">
        <v>54</v>
      </c>
      <c r="K3603" s="1" t="s">
        <v>100</v>
      </c>
      <c r="L3603" s="1" t="s">
        <v>76</v>
      </c>
      <c r="M3603" s="20">
        <v>42919</v>
      </c>
      <c r="N3603" s="21">
        <f>E3603-G3603</f>
        <v>56.91</v>
      </c>
      <c r="O3603" s="19">
        <f>M3603-B3603</f>
        <v>1</v>
      </c>
    </row>
    <row r="3604" spans="1:15">
      <c r="A3604" s="1">
        <v>33029</v>
      </c>
      <c r="B3604" s="20">
        <v>43616</v>
      </c>
      <c r="C3604" s="1" t="s">
        <v>57</v>
      </c>
      <c r="D3604" s="1">
        <v>39</v>
      </c>
      <c r="E3604" s="1">
        <v>17150.240000000002</v>
      </c>
      <c r="F3604" s="1" t="s">
        <v>77</v>
      </c>
      <c r="G3604" s="1">
        <v>80.5</v>
      </c>
      <c r="H3604" s="1" t="s">
        <v>78</v>
      </c>
      <c r="I3604" s="1" t="s">
        <v>63</v>
      </c>
      <c r="J3604" s="1" t="s">
        <v>79</v>
      </c>
      <c r="K3604" s="1" t="s">
        <v>114</v>
      </c>
      <c r="L3604" s="1" t="s">
        <v>115</v>
      </c>
      <c r="M3604" s="20">
        <v>43618</v>
      </c>
      <c r="N3604" s="21">
        <f>E3604-G3604</f>
        <v>17069.740000000002</v>
      </c>
      <c r="O3604" s="19">
        <f>M3604-B3604</f>
        <v>2</v>
      </c>
    </row>
    <row r="3605" spans="1:15">
      <c r="A3605" s="1">
        <v>18819</v>
      </c>
      <c r="B3605" s="20">
        <v>42425</v>
      </c>
      <c r="C3605" s="1" t="s">
        <v>85</v>
      </c>
      <c r="D3605" s="1">
        <v>22</v>
      </c>
      <c r="E3605" s="1">
        <v>1179.46</v>
      </c>
      <c r="F3605" s="1" t="s">
        <v>51</v>
      </c>
      <c r="G3605" s="1">
        <v>23.8</v>
      </c>
      <c r="H3605" s="1" t="s">
        <v>95</v>
      </c>
      <c r="I3605" s="1" t="s">
        <v>53</v>
      </c>
      <c r="J3605" s="1" t="s">
        <v>79</v>
      </c>
      <c r="K3605" s="1" t="s">
        <v>87</v>
      </c>
      <c r="L3605" s="1" t="s">
        <v>104</v>
      </c>
      <c r="M3605" s="20">
        <v>42427</v>
      </c>
      <c r="N3605" s="21">
        <f>E3605-G3605</f>
        <v>1155.6600000000001</v>
      </c>
      <c r="O3605" s="19">
        <f>M3605-B3605</f>
        <v>2</v>
      </c>
    </row>
    <row r="3606" spans="1:15">
      <c r="A3606" s="1">
        <v>55686</v>
      </c>
      <c r="B3606" s="20">
        <v>43183</v>
      </c>
      <c r="C3606" s="1" t="s">
        <v>50</v>
      </c>
      <c r="D3606" s="1">
        <v>2</v>
      </c>
      <c r="E3606" s="1">
        <v>173.86</v>
      </c>
      <c r="F3606" s="1" t="s">
        <v>51</v>
      </c>
      <c r="G3606" s="1">
        <v>1.1000000000000001</v>
      </c>
      <c r="H3606" s="1" t="s">
        <v>91</v>
      </c>
      <c r="I3606" s="1" t="s">
        <v>53</v>
      </c>
      <c r="J3606" s="1" t="s">
        <v>54</v>
      </c>
      <c r="K3606" s="1" t="s">
        <v>98</v>
      </c>
      <c r="L3606" s="1" t="s">
        <v>56</v>
      </c>
      <c r="M3606" s="20">
        <v>43186</v>
      </c>
      <c r="N3606" s="21">
        <f>E3606-G3606</f>
        <v>172.76000000000002</v>
      </c>
      <c r="O3606" s="19">
        <f>M3606-B3606</f>
        <v>3</v>
      </c>
    </row>
    <row r="3607" spans="1:15">
      <c r="A3607" s="1">
        <v>6560</v>
      </c>
      <c r="B3607" s="20">
        <v>43103</v>
      </c>
      <c r="C3607" s="1" t="s">
        <v>85</v>
      </c>
      <c r="D3607" s="1">
        <v>20</v>
      </c>
      <c r="E3607" s="1">
        <v>181.02</v>
      </c>
      <c r="F3607" s="1" t="s">
        <v>51</v>
      </c>
      <c r="G3607" s="1">
        <v>3.7</v>
      </c>
      <c r="H3607" s="1" t="s">
        <v>91</v>
      </c>
      <c r="I3607" s="1" t="s">
        <v>53</v>
      </c>
      <c r="J3607" s="1" t="s">
        <v>54</v>
      </c>
      <c r="K3607" s="1" t="s">
        <v>98</v>
      </c>
      <c r="L3607" s="1" t="s">
        <v>56</v>
      </c>
      <c r="M3607" s="20">
        <v>43107</v>
      </c>
      <c r="N3607" s="21">
        <f>E3607-G3607</f>
        <v>177.32000000000002</v>
      </c>
      <c r="O3607" s="19">
        <f>M3607-B3607</f>
        <v>4</v>
      </c>
    </row>
    <row r="3608" spans="1:15">
      <c r="A3608" s="1">
        <v>29152</v>
      </c>
      <c r="B3608" s="20">
        <v>43303</v>
      </c>
      <c r="C3608" s="1" t="s">
        <v>85</v>
      </c>
      <c r="D3608" s="1">
        <v>13</v>
      </c>
      <c r="E3608" s="1">
        <v>101.64</v>
      </c>
      <c r="F3608" s="1" t="s">
        <v>51</v>
      </c>
      <c r="G3608" s="1">
        <v>10.4</v>
      </c>
      <c r="H3608" s="1" t="s">
        <v>91</v>
      </c>
      <c r="I3608" s="1" t="s">
        <v>74</v>
      </c>
      <c r="J3608" s="1" t="s">
        <v>54</v>
      </c>
      <c r="K3608" s="1" t="s">
        <v>82</v>
      </c>
      <c r="L3608" s="1" t="s">
        <v>56</v>
      </c>
      <c r="M3608" s="20">
        <v>43303</v>
      </c>
      <c r="N3608" s="21">
        <f>E3608-G3608</f>
        <v>91.24</v>
      </c>
      <c r="O3608" s="19">
        <f>M3608-B3608</f>
        <v>0</v>
      </c>
    </row>
    <row r="3609" spans="1:15">
      <c r="A3609" s="1">
        <v>1222</v>
      </c>
      <c r="B3609" s="20">
        <v>42769</v>
      </c>
      <c r="C3609" s="1" t="s">
        <v>92</v>
      </c>
      <c r="D3609" s="1">
        <v>48</v>
      </c>
      <c r="E3609" s="1">
        <v>275.41000000000003</v>
      </c>
      <c r="F3609" s="1" t="s">
        <v>51</v>
      </c>
      <c r="G3609" s="1">
        <v>6</v>
      </c>
      <c r="H3609" s="1" t="s">
        <v>88</v>
      </c>
      <c r="I3609" s="1" t="s">
        <v>70</v>
      </c>
      <c r="J3609" s="1" t="s">
        <v>54</v>
      </c>
      <c r="K3609" s="1" t="s">
        <v>101</v>
      </c>
      <c r="L3609" s="1" t="s">
        <v>56</v>
      </c>
      <c r="M3609" s="20">
        <v>42769</v>
      </c>
      <c r="N3609" s="21">
        <f>E3609-G3609</f>
        <v>269.41000000000003</v>
      </c>
      <c r="O3609" s="19">
        <f>M3609-B3609</f>
        <v>0</v>
      </c>
    </row>
    <row r="3610" spans="1:15">
      <c r="A3610" s="1">
        <v>44387</v>
      </c>
      <c r="B3610" s="20">
        <v>42404</v>
      </c>
      <c r="C3610" s="1" t="s">
        <v>85</v>
      </c>
      <c r="D3610" s="1">
        <v>20</v>
      </c>
      <c r="E3610" s="1">
        <v>185.21</v>
      </c>
      <c r="F3610" s="1" t="s">
        <v>51</v>
      </c>
      <c r="G3610" s="1">
        <v>5.2</v>
      </c>
      <c r="H3610" s="1" t="s">
        <v>119</v>
      </c>
      <c r="I3610" s="1" t="s">
        <v>53</v>
      </c>
      <c r="J3610" s="1" t="s">
        <v>54</v>
      </c>
      <c r="K3610" s="1" t="s">
        <v>101</v>
      </c>
      <c r="L3610" s="1" t="s">
        <v>56</v>
      </c>
      <c r="M3610" s="20">
        <v>42408</v>
      </c>
      <c r="N3610" s="21">
        <f>E3610-G3610</f>
        <v>180.01000000000002</v>
      </c>
      <c r="O3610" s="19">
        <f>M3610-B3610</f>
        <v>4</v>
      </c>
    </row>
    <row r="3611" spans="1:15">
      <c r="A3611" s="1">
        <v>55300</v>
      </c>
      <c r="B3611" s="20">
        <v>42420</v>
      </c>
      <c r="C3611" s="1" t="s">
        <v>57</v>
      </c>
      <c r="D3611" s="1">
        <v>37</v>
      </c>
      <c r="E3611" s="1">
        <v>171.08</v>
      </c>
      <c r="F3611" s="1" t="s">
        <v>51</v>
      </c>
      <c r="G3611" s="1">
        <v>7.4</v>
      </c>
      <c r="H3611" s="1" t="s">
        <v>52</v>
      </c>
      <c r="I3611" s="1" t="s">
        <v>63</v>
      </c>
      <c r="J3611" s="1" t="s">
        <v>54</v>
      </c>
      <c r="K3611" s="1" t="s">
        <v>98</v>
      </c>
      <c r="L3611" s="1" t="s">
        <v>56</v>
      </c>
      <c r="M3611" s="20">
        <v>42422</v>
      </c>
      <c r="N3611" s="21">
        <f>E3611-G3611</f>
        <v>163.68</v>
      </c>
      <c r="O3611" s="19">
        <f>M3611-B3611</f>
        <v>2</v>
      </c>
    </row>
    <row r="3612" spans="1:15">
      <c r="A3612" s="1">
        <v>33091</v>
      </c>
      <c r="B3612" s="20">
        <v>43124</v>
      </c>
      <c r="C3612" s="1" t="s">
        <v>57</v>
      </c>
      <c r="D3612" s="1">
        <v>24</v>
      </c>
      <c r="E3612" s="1">
        <v>283.92</v>
      </c>
      <c r="F3612" s="1" t="s">
        <v>51</v>
      </c>
      <c r="G3612" s="1">
        <v>12.4</v>
      </c>
      <c r="H3612" s="1" t="s">
        <v>52</v>
      </c>
      <c r="I3612" s="1" t="s">
        <v>70</v>
      </c>
      <c r="J3612" s="1" t="s">
        <v>54</v>
      </c>
      <c r="K3612" s="1" t="s">
        <v>101</v>
      </c>
      <c r="L3612" s="1" t="s">
        <v>56</v>
      </c>
      <c r="M3612" s="20">
        <v>43126</v>
      </c>
      <c r="N3612" s="21">
        <f>E3612-G3612</f>
        <v>271.52000000000004</v>
      </c>
      <c r="O3612" s="19">
        <f>M3612-B3612</f>
        <v>2</v>
      </c>
    </row>
    <row r="3613" spans="1:15">
      <c r="A3613" s="1">
        <v>16864</v>
      </c>
      <c r="B3613" s="20">
        <v>43767</v>
      </c>
      <c r="C3613" s="1" t="s">
        <v>61</v>
      </c>
      <c r="D3613" s="1">
        <v>42</v>
      </c>
      <c r="E3613" s="1">
        <v>13735.71</v>
      </c>
      <c r="F3613" s="1" t="s">
        <v>77</v>
      </c>
      <c r="G3613" s="1">
        <v>46.6</v>
      </c>
      <c r="H3613" s="1" t="s">
        <v>95</v>
      </c>
      <c r="I3613" s="1" t="s">
        <v>63</v>
      </c>
      <c r="J3613" s="1" t="s">
        <v>79</v>
      </c>
      <c r="K3613" s="1" t="s">
        <v>114</v>
      </c>
      <c r="L3613" s="1" t="s">
        <v>115</v>
      </c>
      <c r="M3613" s="20">
        <v>43767</v>
      </c>
      <c r="N3613" s="21">
        <f>E3613-G3613</f>
        <v>13689.109999999999</v>
      </c>
      <c r="O3613" s="19">
        <f>M3613-B3613</f>
        <v>0</v>
      </c>
    </row>
    <row r="3614" spans="1:15">
      <c r="A3614" s="1">
        <v>805</v>
      </c>
      <c r="B3614" s="20">
        <v>43284</v>
      </c>
      <c r="C3614" s="1" t="s">
        <v>61</v>
      </c>
      <c r="D3614" s="1">
        <v>39</v>
      </c>
      <c r="E3614" s="1">
        <v>211.39</v>
      </c>
      <c r="F3614" s="1" t="s">
        <v>51</v>
      </c>
      <c r="G3614" s="1">
        <v>6.1</v>
      </c>
      <c r="H3614" s="1" t="s">
        <v>91</v>
      </c>
      <c r="I3614" s="1" t="s">
        <v>74</v>
      </c>
      <c r="J3614" s="1" t="s">
        <v>79</v>
      </c>
      <c r="K3614" s="1" t="s">
        <v>87</v>
      </c>
      <c r="L3614" s="1" t="s">
        <v>66</v>
      </c>
      <c r="M3614" s="20">
        <v>43286</v>
      </c>
      <c r="N3614" s="21">
        <f>E3614-G3614</f>
        <v>205.29</v>
      </c>
      <c r="O3614" s="19">
        <f>M3614-B3614</f>
        <v>2</v>
      </c>
    </row>
    <row r="3615" spans="1:15">
      <c r="A3615" s="1">
        <v>16993</v>
      </c>
      <c r="B3615" s="20">
        <v>43419</v>
      </c>
      <c r="C3615" s="1" t="s">
        <v>92</v>
      </c>
      <c r="D3615" s="1">
        <v>8</v>
      </c>
      <c r="E3615" s="1">
        <v>1480.79</v>
      </c>
      <c r="F3615" s="1" t="s">
        <v>51</v>
      </c>
      <c r="G3615" s="1">
        <v>2.7</v>
      </c>
      <c r="H3615" s="1" t="s">
        <v>93</v>
      </c>
      <c r="I3615" s="1" t="s">
        <v>74</v>
      </c>
      <c r="J3615" s="1" t="s">
        <v>64</v>
      </c>
      <c r="K3615" s="1" t="s">
        <v>65</v>
      </c>
      <c r="L3615" s="1" t="s">
        <v>56</v>
      </c>
      <c r="M3615" s="20">
        <v>43419</v>
      </c>
      <c r="N3615" s="21">
        <f>E3615-G3615</f>
        <v>1478.09</v>
      </c>
      <c r="O3615" s="19">
        <f>M3615-B3615</f>
        <v>0</v>
      </c>
    </row>
    <row r="3616" spans="1:15">
      <c r="A3616" s="1">
        <v>28832</v>
      </c>
      <c r="B3616" s="20">
        <v>43001</v>
      </c>
      <c r="C3616" s="1" t="s">
        <v>92</v>
      </c>
      <c r="D3616" s="1">
        <v>46</v>
      </c>
      <c r="E3616" s="1">
        <v>1605.9</v>
      </c>
      <c r="F3616" s="1" t="s">
        <v>69</v>
      </c>
      <c r="G3616" s="1">
        <v>15.8</v>
      </c>
      <c r="H3616" s="1" t="s">
        <v>95</v>
      </c>
      <c r="I3616" s="1" t="s">
        <v>53</v>
      </c>
      <c r="J3616" s="1" t="s">
        <v>54</v>
      </c>
      <c r="K3616" s="1" t="s">
        <v>84</v>
      </c>
      <c r="L3616" s="1" t="s">
        <v>56</v>
      </c>
      <c r="M3616" s="20">
        <v>43002</v>
      </c>
      <c r="N3616" s="21">
        <f>E3616-G3616</f>
        <v>1590.1000000000001</v>
      </c>
      <c r="O3616" s="19">
        <f>M3616-B3616</f>
        <v>1</v>
      </c>
    </row>
    <row r="3617" spans="1:15">
      <c r="A3617" s="1">
        <v>8677</v>
      </c>
      <c r="B3617" s="20">
        <v>43745</v>
      </c>
      <c r="C3617" s="1" t="s">
        <v>57</v>
      </c>
      <c r="D3617" s="1">
        <v>38</v>
      </c>
      <c r="E3617" s="1">
        <v>1723.51</v>
      </c>
      <c r="F3617" s="1" t="s">
        <v>51</v>
      </c>
      <c r="G3617" s="1">
        <v>17.5</v>
      </c>
      <c r="H3617" s="1" t="s">
        <v>78</v>
      </c>
      <c r="I3617" s="1" t="s">
        <v>53</v>
      </c>
      <c r="J3617" s="1" t="s">
        <v>54</v>
      </c>
      <c r="K3617" s="1" t="s">
        <v>82</v>
      </c>
      <c r="L3617" s="1" t="s">
        <v>56</v>
      </c>
      <c r="M3617" s="20">
        <v>43747</v>
      </c>
      <c r="N3617" s="21">
        <f>E3617-G3617</f>
        <v>1706.01</v>
      </c>
      <c r="O3617" s="19">
        <f>M3617-B3617</f>
        <v>2</v>
      </c>
    </row>
    <row r="3618" spans="1:15">
      <c r="A3618" s="1">
        <v>25889</v>
      </c>
      <c r="B3618" s="20">
        <v>42893</v>
      </c>
      <c r="C3618" s="1" t="s">
        <v>85</v>
      </c>
      <c r="D3618" s="1">
        <v>23</v>
      </c>
      <c r="E3618" s="1">
        <v>344.14</v>
      </c>
      <c r="F3618" s="1" t="s">
        <v>51</v>
      </c>
      <c r="G3618" s="1">
        <v>5.4</v>
      </c>
      <c r="H3618" s="1" t="s">
        <v>95</v>
      </c>
      <c r="I3618" s="1" t="s">
        <v>63</v>
      </c>
      <c r="J3618" s="1" t="s">
        <v>79</v>
      </c>
      <c r="K3618" s="1" t="s">
        <v>87</v>
      </c>
      <c r="L3618" s="1" t="s">
        <v>90</v>
      </c>
      <c r="M3618" s="20">
        <v>42895</v>
      </c>
      <c r="N3618" s="21">
        <f>E3618-G3618</f>
        <v>338.74</v>
      </c>
      <c r="O3618" s="19">
        <f>M3618-B3618</f>
        <v>2</v>
      </c>
    </row>
    <row r="3619" spans="1:15">
      <c r="A3619" s="1">
        <v>37348</v>
      </c>
      <c r="B3619" s="20">
        <v>42533</v>
      </c>
      <c r="C3619" s="1" t="s">
        <v>57</v>
      </c>
      <c r="D3619" s="1">
        <v>33</v>
      </c>
      <c r="E3619" s="1">
        <v>590.29</v>
      </c>
      <c r="F3619" s="1" t="s">
        <v>51</v>
      </c>
      <c r="G3619" s="1">
        <v>5.3</v>
      </c>
      <c r="H3619" s="1" t="s">
        <v>93</v>
      </c>
      <c r="I3619" s="1" t="s">
        <v>70</v>
      </c>
      <c r="J3619" s="1" t="s">
        <v>54</v>
      </c>
      <c r="K3619" s="1" t="s">
        <v>82</v>
      </c>
      <c r="L3619" s="1" t="s">
        <v>56</v>
      </c>
      <c r="M3619" s="20">
        <v>42536</v>
      </c>
      <c r="N3619" s="21">
        <f>E3619-G3619</f>
        <v>584.99</v>
      </c>
      <c r="O3619" s="19">
        <f>M3619-B3619</f>
        <v>3</v>
      </c>
    </row>
    <row r="3620" spans="1:15">
      <c r="A3620" s="1">
        <v>24801</v>
      </c>
      <c r="B3620" s="20">
        <v>43784</v>
      </c>
      <c r="C3620" s="1" t="s">
        <v>57</v>
      </c>
      <c r="D3620" s="1">
        <v>7</v>
      </c>
      <c r="E3620" s="1">
        <v>733.7</v>
      </c>
      <c r="F3620" s="1" t="s">
        <v>51</v>
      </c>
      <c r="G3620" s="1">
        <v>22.2</v>
      </c>
      <c r="H3620" s="1" t="s">
        <v>88</v>
      </c>
      <c r="I3620" s="1" t="s">
        <v>70</v>
      </c>
      <c r="J3620" s="1" t="s">
        <v>79</v>
      </c>
      <c r="K3620" s="1" t="s">
        <v>87</v>
      </c>
      <c r="L3620" s="1" t="s">
        <v>104</v>
      </c>
      <c r="M3620" s="20">
        <v>43785</v>
      </c>
      <c r="N3620" s="21">
        <f>E3620-G3620</f>
        <v>711.5</v>
      </c>
      <c r="O3620" s="19">
        <f>M3620-B3620</f>
        <v>1</v>
      </c>
    </row>
    <row r="3621" spans="1:15">
      <c r="A3621" s="1">
        <v>18853</v>
      </c>
      <c r="B3621" s="20">
        <v>42751</v>
      </c>
      <c r="C3621" s="1" t="s">
        <v>50</v>
      </c>
      <c r="D3621" s="1">
        <v>33</v>
      </c>
      <c r="E3621" s="1">
        <v>239.55</v>
      </c>
      <c r="F3621" s="1" t="s">
        <v>51</v>
      </c>
      <c r="G3621" s="1">
        <v>1.6</v>
      </c>
      <c r="H3621" s="1" t="s">
        <v>99</v>
      </c>
      <c r="I3621" s="1" t="s">
        <v>70</v>
      </c>
      <c r="J3621" s="1" t="s">
        <v>54</v>
      </c>
      <c r="K3621" s="1" t="s">
        <v>100</v>
      </c>
      <c r="L3621" s="1" t="s">
        <v>76</v>
      </c>
      <c r="M3621" s="20">
        <v>42753</v>
      </c>
      <c r="N3621" s="21">
        <f>E3621-G3621</f>
        <v>237.95000000000002</v>
      </c>
      <c r="O3621" s="19">
        <f>M3621-B3621</f>
        <v>2</v>
      </c>
    </row>
    <row r="3622" spans="1:15">
      <c r="A3622" s="1">
        <v>50786</v>
      </c>
      <c r="B3622" s="20">
        <v>42654</v>
      </c>
      <c r="C3622" s="1" t="s">
        <v>85</v>
      </c>
      <c r="D3622" s="1">
        <v>4</v>
      </c>
      <c r="E3622" s="1">
        <v>521.86</v>
      </c>
      <c r="F3622" s="1" t="s">
        <v>77</v>
      </c>
      <c r="G3622" s="1">
        <v>15</v>
      </c>
      <c r="H3622" s="1" t="s">
        <v>95</v>
      </c>
      <c r="I3622" s="1" t="s">
        <v>63</v>
      </c>
      <c r="J3622" s="1" t="s">
        <v>64</v>
      </c>
      <c r="K3622" s="1" t="s">
        <v>97</v>
      </c>
      <c r="L3622" s="1" t="s">
        <v>81</v>
      </c>
      <c r="M3622" s="20">
        <v>42661</v>
      </c>
      <c r="N3622" s="21">
        <f>E3622-G3622</f>
        <v>506.86</v>
      </c>
      <c r="O3622" s="19">
        <f>M3622-B3622</f>
        <v>7</v>
      </c>
    </row>
    <row r="3623" spans="1:15">
      <c r="A3623" s="1">
        <v>27684</v>
      </c>
      <c r="B3623" s="20">
        <v>43347</v>
      </c>
      <c r="C3623" s="1" t="s">
        <v>85</v>
      </c>
      <c r="D3623" s="1">
        <v>1</v>
      </c>
      <c r="E3623" s="1">
        <v>13.95</v>
      </c>
      <c r="F3623" s="1" t="s">
        <v>51</v>
      </c>
      <c r="G3623" s="1">
        <v>3.1</v>
      </c>
      <c r="H3623" s="1" t="s">
        <v>52</v>
      </c>
      <c r="I3623" s="1" t="s">
        <v>53</v>
      </c>
      <c r="J3623" s="1" t="s">
        <v>54</v>
      </c>
      <c r="K3623" s="1" t="s">
        <v>100</v>
      </c>
      <c r="L3623" s="1" t="s">
        <v>90</v>
      </c>
      <c r="M3623" s="20">
        <v>43349</v>
      </c>
      <c r="N3623" s="21">
        <f>E3623-G3623</f>
        <v>10.85</v>
      </c>
      <c r="O3623" s="19">
        <f>M3623-B3623</f>
        <v>2</v>
      </c>
    </row>
    <row r="3624" spans="1:15">
      <c r="A3624" s="1">
        <v>55136</v>
      </c>
      <c r="B3624" s="20">
        <v>43016</v>
      </c>
      <c r="C3624" s="1" t="s">
        <v>50</v>
      </c>
      <c r="D3624" s="1">
        <v>29</v>
      </c>
      <c r="E3624" s="1">
        <v>144.11000000000001</v>
      </c>
      <c r="F3624" s="1" t="s">
        <v>51</v>
      </c>
      <c r="G3624" s="1">
        <v>5</v>
      </c>
      <c r="H3624" s="1" t="s">
        <v>91</v>
      </c>
      <c r="I3624" s="1" t="s">
        <v>70</v>
      </c>
      <c r="J3624" s="1" t="s">
        <v>54</v>
      </c>
      <c r="K3624" s="1" t="s">
        <v>101</v>
      </c>
      <c r="L3624" s="1" t="s">
        <v>56</v>
      </c>
      <c r="M3624" s="20">
        <v>43018</v>
      </c>
      <c r="N3624" s="21">
        <f>E3624-G3624</f>
        <v>139.11000000000001</v>
      </c>
      <c r="O3624" s="19">
        <f>M3624-B3624</f>
        <v>2</v>
      </c>
    </row>
    <row r="3625" spans="1:15">
      <c r="A3625" s="1">
        <v>47938</v>
      </c>
      <c r="B3625" s="20">
        <v>42544</v>
      </c>
      <c r="C3625" s="1" t="s">
        <v>85</v>
      </c>
      <c r="D3625" s="1">
        <v>17</v>
      </c>
      <c r="E3625" s="1">
        <v>303.50920000000002</v>
      </c>
      <c r="F3625" s="1" t="s">
        <v>51</v>
      </c>
      <c r="G3625" s="1">
        <v>2.7</v>
      </c>
      <c r="H3625" s="1" t="s">
        <v>99</v>
      </c>
      <c r="I3625" s="1" t="s">
        <v>53</v>
      </c>
      <c r="J3625" s="1" t="s">
        <v>64</v>
      </c>
      <c r="K3625" s="1" t="s">
        <v>65</v>
      </c>
      <c r="L3625" s="1" t="s">
        <v>76</v>
      </c>
      <c r="M3625" s="20">
        <v>42551</v>
      </c>
      <c r="N3625" s="21">
        <f>E3625-G3625</f>
        <v>300.80920000000003</v>
      </c>
      <c r="O3625" s="19">
        <f>M3625-B3625</f>
        <v>7</v>
      </c>
    </row>
    <row r="3626" spans="1:15">
      <c r="A3626" s="1">
        <v>35686</v>
      </c>
      <c r="B3626" s="20">
        <v>43009</v>
      </c>
      <c r="C3626" s="1" t="s">
        <v>57</v>
      </c>
      <c r="D3626" s="1">
        <v>48</v>
      </c>
      <c r="E3626" s="1">
        <v>335.46640000000002</v>
      </c>
      <c r="F3626" s="1" t="s">
        <v>51</v>
      </c>
      <c r="G3626" s="1">
        <v>9.8000000000000007</v>
      </c>
      <c r="H3626" s="1" t="s">
        <v>88</v>
      </c>
      <c r="I3626" s="1" t="s">
        <v>70</v>
      </c>
      <c r="J3626" s="1" t="s">
        <v>54</v>
      </c>
      <c r="K3626" s="1" t="s">
        <v>101</v>
      </c>
      <c r="L3626" s="1" t="s">
        <v>56</v>
      </c>
      <c r="M3626" s="20">
        <v>43011</v>
      </c>
      <c r="N3626" s="21">
        <f>E3626-G3626</f>
        <v>325.66640000000001</v>
      </c>
      <c r="O3626" s="19">
        <f>M3626-B3626</f>
        <v>2</v>
      </c>
    </row>
    <row r="3627" spans="1:15">
      <c r="A3627" s="1">
        <v>17542</v>
      </c>
      <c r="B3627" s="20">
        <v>42977</v>
      </c>
      <c r="C3627" s="1" t="s">
        <v>85</v>
      </c>
      <c r="D3627" s="1">
        <v>37</v>
      </c>
      <c r="E3627" s="1">
        <v>113.41</v>
      </c>
      <c r="F3627" s="1" t="s">
        <v>51</v>
      </c>
      <c r="G3627" s="1">
        <v>0.5</v>
      </c>
      <c r="H3627" s="1" t="s">
        <v>95</v>
      </c>
      <c r="I3627" s="1" t="s">
        <v>63</v>
      </c>
      <c r="J3627" s="1" t="s">
        <v>54</v>
      </c>
      <c r="K3627" s="1" t="s">
        <v>58</v>
      </c>
      <c r="L3627" s="1" t="s">
        <v>56</v>
      </c>
      <c r="M3627" s="20">
        <v>42979</v>
      </c>
      <c r="N3627" s="21">
        <f>E3627-G3627</f>
        <v>112.91</v>
      </c>
      <c r="O3627" s="19">
        <f>M3627-B3627</f>
        <v>2</v>
      </c>
    </row>
    <row r="3628" spans="1:15">
      <c r="A3628" s="1">
        <v>55906</v>
      </c>
      <c r="B3628" s="20">
        <v>42699</v>
      </c>
      <c r="C3628" s="1" t="s">
        <v>50</v>
      </c>
      <c r="D3628" s="1">
        <v>49</v>
      </c>
      <c r="E3628" s="1">
        <v>295.64</v>
      </c>
      <c r="F3628" s="1" t="s">
        <v>51</v>
      </c>
      <c r="G3628" s="1">
        <v>3.2</v>
      </c>
      <c r="H3628" s="1" t="s">
        <v>91</v>
      </c>
      <c r="I3628" s="1" t="s">
        <v>63</v>
      </c>
      <c r="J3628" s="1" t="s">
        <v>54</v>
      </c>
      <c r="K3628" s="1" t="s">
        <v>55</v>
      </c>
      <c r="L3628" s="1" t="s">
        <v>56</v>
      </c>
      <c r="M3628" s="20">
        <v>42701</v>
      </c>
      <c r="N3628" s="21">
        <f>E3628-G3628</f>
        <v>292.44</v>
      </c>
      <c r="O3628" s="19">
        <f>M3628-B3628</f>
        <v>2</v>
      </c>
    </row>
    <row r="3629" spans="1:15">
      <c r="A3629" s="1">
        <v>29856</v>
      </c>
      <c r="B3629" s="20">
        <v>43624</v>
      </c>
      <c r="C3629" s="1" t="s">
        <v>92</v>
      </c>
      <c r="D3629" s="1">
        <v>24</v>
      </c>
      <c r="E3629" s="1">
        <v>123.63</v>
      </c>
      <c r="F3629" s="1" t="s">
        <v>51</v>
      </c>
      <c r="G3629" s="1">
        <v>0.9</v>
      </c>
      <c r="H3629" s="1" t="s">
        <v>52</v>
      </c>
      <c r="I3629" s="1" t="s">
        <v>63</v>
      </c>
      <c r="J3629" s="1" t="s">
        <v>54</v>
      </c>
      <c r="K3629" s="1" t="s">
        <v>101</v>
      </c>
      <c r="L3629" s="1" t="s">
        <v>76</v>
      </c>
      <c r="M3629" s="20">
        <v>43627</v>
      </c>
      <c r="N3629" s="21">
        <f>E3629-G3629</f>
        <v>122.72999999999999</v>
      </c>
      <c r="O3629" s="19">
        <f>M3629-B3629</f>
        <v>3</v>
      </c>
    </row>
    <row r="3630" spans="1:15">
      <c r="A3630" s="1">
        <v>3333</v>
      </c>
      <c r="B3630" s="20">
        <v>43723</v>
      </c>
      <c r="C3630" s="1" t="s">
        <v>61</v>
      </c>
      <c r="D3630" s="1">
        <v>9</v>
      </c>
      <c r="E3630" s="1">
        <v>63.18</v>
      </c>
      <c r="F3630" s="1" t="s">
        <v>51</v>
      </c>
      <c r="G3630" s="1">
        <v>5.8</v>
      </c>
      <c r="H3630" s="1" t="s">
        <v>52</v>
      </c>
      <c r="I3630" s="1" t="s">
        <v>70</v>
      </c>
      <c r="J3630" s="1" t="s">
        <v>54</v>
      </c>
      <c r="K3630" s="1" t="s">
        <v>101</v>
      </c>
      <c r="L3630" s="1" t="s">
        <v>56</v>
      </c>
      <c r="M3630" s="20">
        <v>43723</v>
      </c>
      <c r="N3630" s="21">
        <f>E3630-G3630</f>
        <v>57.38</v>
      </c>
      <c r="O3630" s="19">
        <f>M3630-B3630</f>
        <v>0</v>
      </c>
    </row>
    <row r="3631" spans="1:15">
      <c r="A3631" s="1">
        <v>33889</v>
      </c>
      <c r="B3631" s="20">
        <v>43044</v>
      </c>
      <c r="C3631" s="1" t="s">
        <v>85</v>
      </c>
      <c r="D3631" s="1">
        <v>43</v>
      </c>
      <c r="E3631" s="1">
        <v>393.72</v>
      </c>
      <c r="F3631" s="1" t="s">
        <v>51</v>
      </c>
      <c r="G3631" s="1">
        <v>3.7</v>
      </c>
      <c r="H3631" s="1" t="s">
        <v>52</v>
      </c>
      <c r="I3631" s="1" t="s">
        <v>74</v>
      </c>
      <c r="J3631" s="1" t="s">
        <v>54</v>
      </c>
      <c r="K3631" s="1" t="s">
        <v>98</v>
      </c>
      <c r="L3631" s="1" t="s">
        <v>56</v>
      </c>
      <c r="M3631" s="20">
        <v>43051</v>
      </c>
      <c r="N3631" s="21">
        <f>E3631-G3631</f>
        <v>390.02000000000004</v>
      </c>
      <c r="O3631" s="19">
        <f>M3631-B3631</f>
        <v>7</v>
      </c>
    </row>
    <row r="3632" spans="1:15">
      <c r="A3632" s="1">
        <v>49190</v>
      </c>
      <c r="B3632" s="20">
        <v>43810</v>
      </c>
      <c r="C3632" s="1" t="s">
        <v>57</v>
      </c>
      <c r="D3632" s="1">
        <v>4</v>
      </c>
      <c r="E3632" s="1">
        <v>30</v>
      </c>
      <c r="F3632" s="1" t="s">
        <v>51</v>
      </c>
      <c r="G3632" s="1">
        <v>2.1</v>
      </c>
      <c r="H3632" s="1" t="s">
        <v>52</v>
      </c>
      <c r="I3632" s="1" t="s">
        <v>53</v>
      </c>
      <c r="J3632" s="1" t="s">
        <v>54</v>
      </c>
      <c r="K3632" s="1" t="s">
        <v>101</v>
      </c>
      <c r="L3632" s="1" t="s">
        <v>76</v>
      </c>
      <c r="M3632" s="20">
        <v>43811</v>
      </c>
      <c r="N3632" s="21">
        <f>E3632-G3632</f>
        <v>27.9</v>
      </c>
      <c r="O3632" s="19">
        <f>M3632-B3632</f>
        <v>1</v>
      </c>
    </row>
    <row r="3633" spans="1:15">
      <c r="A3633" s="1">
        <v>25280</v>
      </c>
      <c r="B3633" s="20">
        <v>43240</v>
      </c>
      <c r="C3633" s="1" t="s">
        <v>61</v>
      </c>
      <c r="D3633" s="1">
        <v>47</v>
      </c>
      <c r="E3633" s="1">
        <v>216.82</v>
      </c>
      <c r="F3633" s="1" t="s">
        <v>51</v>
      </c>
      <c r="G3633" s="1">
        <v>1.3</v>
      </c>
      <c r="H3633" s="1" t="s">
        <v>86</v>
      </c>
      <c r="I3633" s="1" t="s">
        <v>53</v>
      </c>
      <c r="J3633" s="1" t="s">
        <v>54</v>
      </c>
      <c r="K3633" s="1" t="s">
        <v>100</v>
      </c>
      <c r="L3633" s="1" t="s">
        <v>76</v>
      </c>
      <c r="M3633" s="20">
        <v>43241</v>
      </c>
      <c r="N3633" s="21">
        <f>E3633-G3633</f>
        <v>215.51999999999998</v>
      </c>
      <c r="O3633" s="19">
        <f>M3633-B3633</f>
        <v>1</v>
      </c>
    </row>
    <row r="3634" spans="1:15">
      <c r="A3634" s="1">
        <v>29569</v>
      </c>
      <c r="B3634" s="20">
        <v>43283</v>
      </c>
      <c r="C3634" s="1" t="s">
        <v>57</v>
      </c>
      <c r="D3634" s="1">
        <v>29</v>
      </c>
      <c r="E3634" s="1">
        <v>556.54</v>
      </c>
      <c r="F3634" s="1" t="s">
        <v>51</v>
      </c>
      <c r="G3634" s="1">
        <v>5.6</v>
      </c>
      <c r="H3634" s="1" t="s">
        <v>88</v>
      </c>
      <c r="I3634" s="1" t="s">
        <v>63</v>
      </c>
      <c r="J3634" s="1" t="s">
        <v>54</v>
      </c>
      <c r="K3634" s="1" t="s">
        <v>101</v>
      </c>
      <c r="L3634" s="1" t="s">
        <v>56</v>
      </c>
      <c r="M3634" s="20">
        <v>43285</v>
      </c>
      <c r="N3634" s="21">
        <f>E3634-G3634</f>
        <v>550.93999999999994</v>
      </c>
      <c r="O3634" s="19">
        <f>M3634-B3634</f>
        <v>2</v>
      </c>
    </row>
    <row r="3635" spans="1:15">
      <c r="A3635" s="1">
        <v>29539</v>
      </c>
      <c r="B3635" s="20">
        <v>43212</v>
      </c>
      <c r="C3635" s="1" t="s">
        <v>57</v>
      </c>
      <c r="D3635" s="1">
        <v>24</v>
      </c>
      <c r="E3635" s="1">
        <v>238.82</v>
      </c>
      <c r="F3635" s="1" t="s">
        <v>51</v>
      </c>
      <c r="G3635" s="1">
        <v>1.5</v>
      </c>
      <c r="H3635" s="1" t="s">
        <v>91</v>
      </c>
      <c r="I3635" s="1" t="s">
        <v>53</v>
      </c>
      <c r="J3635" s="1" t="s">
        <v>54</v>
      </c>
      <c r="K3635" s="1" t="s">
        <v>84</v>
      </c>
      <c r="L3635" s="1" t="s">
        <v>56</v>
      </c>
      <c r="M3635" s="20">
        <v>43213</v>
      </c>
      <c r="N3635" s="21">
        <f>E3635-G3635</f>
        <v>237.32</v>
      </c>
      <c r="O3635" s="19">
        <f>M3635-B3635</f>
        <v>1</v>
      </c>
    </row>
    <row r="3636" spans="1:15">
      <c r="A3636" s="1">
        <v>21344</v>
      </c>
      <c r="B3636" s="20">
        <v>43808</v>
      </c>
      <c r="C3636" s="1" t="s">
        <v>85</v>
      </c>
      <c r="D3636" s="1">
        <v>29</v>
      </c>
      <c r="E3636" s="1">
        <v>628.29999999999995</v>
      </c>
      <c r="F3636" s="1" t="s">
        <v>51</v>
      </c>
      <c r="G3636" s="1">
        <v>2.1</v>
      </c>
      <c r="H3636" s="1" t="s">
        <v>78</v>
      </c>
      <c r="I3636" s="1" t="s">
        <v>53</v>
      </c>
      <c r="J3636" s="1" t="s">
        <v>64</v>
      </c>
      <c r="K3636" s="1" t="s">
        <v>71</v>
      </c>
      <c r="L3636" s="1" t="s">
        <v>90</v>
      </c>
      <c r="M3636" s="20">
        <v>43812</v>
      </c>
      <c r="N3636" s="21">
        <f>E3636-G3636</f>
        <v>626.19999999999993</v>
      </c>
      <c r="O3636" s="19">
        <f>M3636-B3636</f>
        <v>4</v>
      </c>
    </row>
    <row r="3637" spans="1:15">
      <c r="A3637" s="1">
        <v>29475</v>
      </c>
      <c r="B3637" s="20">
        <v>42787</v>
      </c>
      <c r="C3637" s="1" t="s">
        <v>57</v>
      </c>
      <c r="D3637" s="1">
        <v>49</v>
      </c>
      <c r="E3637" s="1">
        <v>251.58</v>
      </c>
      <c r="F3637" s="1" t="s">
        <v>51</v>
      </c>
      <c r="G3637" s="1">
        <v>3.3</v>
      </c>
      <c r="H3637" s="1" t="s">
        <v>52</v>
      </c>
      <c r="I3637" s="1" t="s">
        <v>70</v>
      </c>
      <c r="J3637" s="1" t="s">
        <v>79</v>
      </c>
      <c r="K3637" s="1" t="s">
        <v>87</v>
      </c>
      <c r="L3637" s="1" t="s">
        <v>90</v>
      </c>
      <c r="M3637" s="20">
        <v>42789</v>
      </c>
      <c r="N3637" s="21">
        <f>E3637-G3637</f>
        <v>248.28</v>
      </c>
      <c r="O3637" s="19">
        <f>M3637-B3637</f>
        <v>2</v>
      </c>
    </row>
    <row r="3638" spans="1:15">
      <c r="A3638" s="1">
        <v>9895</v>
      </c>
      <c r="B3638" s="20">
        <v>42844</v>
      </c>
      <c r="C3638" s="1" t="s">
        <v>85</v>
      </c>
      <c r="D3638" s="1">
        <v>9</v>
      </c>
      <c r="E3638" s="1">
        <v>58.63</v>
      </c>
      <c r="F3638" s="1" t="s">
        <v>51</v>
      </c>
      <c r="G3638" s="1">
        <v>2.4</v>
      </c>
      <c r="H3638" s="1" t="s">
        <v>88</v>
      </c>
      <c r="I3638" s="1" t="s">
        <v>74</v>
      </c>
      <c r="J3638" s="1" t="s">
        <v>54</v>
      </c>
      <c r="K3638" s="1" t="s">
        <v>100</v>
      </c>
      <c r="L3638" s="1" t="s">
        <v>76</v>
      </c>
      <c r="M3638" s="20">
        <v>42848</v>
      </c>
      <c r="N3638" s="21">
        <f>E3638-G3638</f>
        <v>56.230000000000004</v>
      </c>
      <c r="O3638" s="19">
        <f>M3638-B3638</f>
        <v>4</v>
      </c>
    </row>
    <row r="3639" spans="1:15">
      <c r="A3639" s="1">
        <v>19430</v>
      </c>
      <c r="B3639" s="20">
        <v>43051</v>
      </c>
      <c r="C3639" s="1" t="s">
        <v>50</v>
      </c>
      <c r="D3639" s="1">
        <v>39</v>
      </c>
      <c r="E3639" s="1">
        <v>7214.46</v>
      </c>
      <c r="F3639" s="1" t="s">
        <v>51</v>
      </c>
      <c r="G3639" s="1">
        <v>37.5</v>
      </c>
      <c r="H3639" s="1" t="s">
        <v>95</v>
      </c>
      <c r="I3639" s="1" t="s">
        <v>53</v>
      </c>
      <c r="J3639" s="1" t="s">
        <v>54</v>
      </c>
      <c r="K3639" s="1" t="s">
        <v>82</v>
      </c>
      <c r="L3639" s="1" t="s">
        <v>104</v>
      </c>
      <c r="M3639" s="20">
        <v>43053</v>
      </c>
      <c r="N3639" s="21">
        <f>E3639-G3639</f>
        <v>7176.96</v>
      </c>
      <c r="O3639" s="19">
        <f>M3639-B3639</f>
        <v>2</v>
      </c>
    </row>
    <row r="3640" spans="1:15">
      <c r="A3640" s="1">
        <v>41094</v>
      </c>
      <c r="B3640" s="20">
        <v>42375</v>
      </c>
      <c r="C3640" s="1" t="s">
        <v>85</v>
      </c>
      <c r="D3640" s="1">
        <v>46</v>
      </c>
      <c r="E3640" s="1">
        <v>319.89999999999998</v>
      </c>
      <c r="F3640" s="1" t="s">
        <v>51</v>
      </c>
      <c r="G3640" s="1">
        <v>9.3000000000000007</v>
      </c>
      <c r="H3640" s="1" t="s">
        <v>93</v>
      </c>
      <c r="I3640" s="1" t="s">
        <v>53</v>
      </c>
      <c r="J3640" s="1" t="s">
        <v>54</v>
      </c>
      <c r="K3640" s="1" t="s">
        <v>101</v>
      </c>
      <c r="L3640" s="1" t="s">
        <v>56</v>
      </c>
      <c r="M3640" s="20">
        <v>42377</v>
      </c>
      <c r="N3640" s="21">
        <f>E3640-G3640</f>
        <v>310.59999999999997</v>
      </c>
      <c r="O3640" s="19">
        <f>M3640-B3640</f>
        <v>2</v>
      </c>
    </row>
    <row r="3641" spans="1:15">
      <c r="A3641" s="1">
        <v>9062</v>
      </c>
      <c r="B3641" s="20">
        <v>43178</v>
      </c>
      <c r="C3641" s="1" t="s">
        <v>57</v>
      </c>
      <c r="D3641" s="1">
        <v>32</v>
      </c>
      <c r="E3641" s="1">
        <v>127.54</v>
      </c>
      <c r="F3641" s="1" t="s">
        <v>51</v>
      </c>
      <c r="G3641" s="1">
        <v>1.1000000000000001</v>
      </c>
      <c r="H3641" s="1" t="s">
        <v>86</v>
      </c>
      <c r="I3641" s="1" t="s">
        <v>63</v>
      </c>
      <c r="J3641" s="1" t="s">
        <v>54</v>
      </c>
      <c r="K3641" s="1" t="s">
        <v>123</v>
      </c>
      <c r="L3641" s="1" t="s">
        <v>76</v>
      </c>
      <c r="M3641" s="20">
        <v>43179</v>
      </c>
      <c r="N3641" s="21">
        <f>E3641-G3641</f>
        <v>126.44000000000001</v>
      </c>
      <c r="O3641" s="19">
        <f>M3641-B3641</f>
        <v>1</v>
      </c>
    </row>
    <row r="3642" spans="1:15">
      <c r="A3642" s="1">
        <v>6884</v>
      </c>
      <c r="B3642" s="20">
        <v>42384</v>
      </c>
      <c r="C3642" s="1" t="s">
        <v>85</v>
      </c>
      <c r="D3642" s="1">
        <v>41</v>
      </c>
      <c r="E3642" s="1">
        <v>232.19</v>
      </c>
      <c r="F3642" s="1" t="s">
        <v>51</v>
      </c>
      <c r="G3642" s="1">
        <v>5.0999999999999996</v>
      </c>
      <c r="H3642" s="1" t="s">
        <v>127</v>
      </c>
      <c r="I3642" s="1" t="s">
        <v>70</v>
      </c>
      <c r="J3642" s="1" t="s">
        <v>54</v>
      </c>
      <c r="K3642" s="1" t="s">
        <v>101</v>
      </c>
      <c r="L3642" s="1" t="s">
        <v>56</v>
      </c>
      <c r="M3642" s="20">
        <v>42389</v>
      </c>
      <c r="N3642" s="21">
        <f>E3642-G3642</f>
        <v>227.09</v>
      </c>
      <c r="O3642" s="19">
        <f>M3642-B3642</f>
        <v>5</v>
      </c>
    </row>
    <row r="3643" spans="1:15">
      <c r="A3643" s="1">
        <v>55651</v>
      </c>
      <c r="B3643" s="20">
        <v>43531</v>
      </c>
      <c r="C3643" s="1" t="s">
        <v>92</v>
      </c>
      <c r="D3643" s="1">
        <v>41</v>
      </c>
      <c r="E3643" s="1">
        <v>888.67</v>
      </c>
      <c r="F3643" s="1" t="s">
        <v>51</v>
      </c>
      <c r="G3643" s="1">
        <v>9.6</v>
      </c>
      <c r="H3643" s="1" t="s">
        <v>99</v>
      </c>
      <c r="I3643" s="1" t="s">
        <v>53</v>
      </c>
      <c r="J3643" s="1" t="s">
        <v>79</v>
      </c>
      <c r="K3643" s="1" t="s">
        <v>87</v>
      </c>
      <c r="L3643" s="1" t="s">
        <v>90</v>
      </c>
      <c r="M3643" s="20">
        <v>43534</v>
      </c>
      <c r="N3643" s="21">
        <f>E3643-G3643</f>
        <v>879.06999999999994</v>
      </c>
      <c r="O3643" s="19">
        <f>M3643-B3643</f>
        <v>3</v>
      </c>
    </row>
    <row r="3644" spans="1:15">
      <c r="A3644" s="1">
        <v>38789</v>
      </c>
      <c r="B3644" s="20">
        <v>43052</v>
      </c>
      <c r="C3644" s="1" t="s">
        <v>57</v>
      </c>
      <c r="D3644" s="1">
        <v>4</v>
      </c>
      <c r="E3644" s="1">
        <v>123.23</v>
      </c>
      <c r="F3644" s="1" t="s">
        <v>77</v>
      </c>
      <c r="G3644" s="1">
        <v>16.8</v>
      </c>
      <c r="H3644" s="1" t="s">
        <v>78</v>
      </c>
      <c r="I3644" s="1" t="s">
        <v>74</v>
      </c>
      <c r="J3644" s="1" t="s">
        <v>79</v>
      </c>
      <c r="K3644" s="1" t="s">
        <v>87</v>
      </c>
      <c r="L3644" s="1" t="s">
        <v>81</v>
      </c>
      <c r="M3644" s="20">
        <v>43053</v>
      </c>
      <c r="N3644" s="21">
        <f>E3644-G3644</f>
        <v>106.43</v>
      </c>
      <c r="O3644" s="19">
        <f>M3644-B3644</f>
        <v>1</v>
      </c>
    </row>
    <row r="3645" spans="1:15">
      <c r="A3645" s="1">
        <v>2823</v>
      </c>
      <c r="B3645" s="20">
        <v>43350</v>
      </c>
      <c r="C3645" s="1" t="s">
        <v>57</v>
      </c>
      <c r="D3645" s="1">
        <v>21</v>
      </c>
      <c r="E3645" s="1">
        <v>5086.87</v>
      </c>
      <c r="F3645" s="1" t="s">
        <v>77</v>
      </c>
      <c r="G3645" s="1">
        <v>30.7</v>
      </c>
      <c r="H3645" s="1" t="s">
        <v>99</v>
      </c>
      <c r="I3645" s="1" t="s">
        <v>70</v>
      </c>
      <c r="J3645" s="1" t="s">
        <v>54</v>
      </c>
      <c r="K3645" s="1" t="s">
        <v>82</v>
      </c>
      <c r="L3645" s="1" t="s">
        <v>81</v>
      </c>
      <c r="M3645" s="20">
        <v>43351</v>
      </c>
      <c r="N3645" s="21">
        <f>E3645-G3645</f>
        <v>5056.17</v>
      </c>
      <c r="O3645" s="19">
        <f>M3645-B3645</f>
        <v>1</v>
      </c>
    </row>
    <row r="3646" spans="1:15">
      <c r="A3646" s="1">
        <v>51360</v>
      </c>
      <c r="B3646" s="20">
        <v>43270</v>
      </c>
      <c r="C3646" s="1" t="s">
        <v>92</v>
      </c>
      <c r="D3646" s="1">
        <v>12</v>
      </c>
      <c r="E3646" s="1">
        <v>49.81</v>
      </c>
      <c r="F3646" s="1" t="s">
        <v>51</v>
      </c>
      <c r="G3646" s="1">
        <v>0.5</v>
      </c>
      <c r="H3646" s="1" t="s">
        <v>91</v>
      </c>
      <c r="I3646" s="1" t="s">
        <v>63</v>
      </c>
      <c r="J3646" s="1" t="s">
        <v>54</v>
      </c>
      <c r="K3646" s="1" t="s">
        <v>58</v>
      </c>
      <c r="L3646" s="1" t="s">
        <v>56</v>
      </c>
      <c r="M3646" s="20">
        <v>43272</v>
      </c>
      <c r="N3646" s="21">
        <f>E3646-G3646</f>
        <v>49.31</v>
      </c>
      <c r="O3646" s="19">
        <f>M3646-B3646</f>
        <v>2</v>
      </c>
    </row>
    <row r="3647" spans="1:15">
      <c r="A3647" s="1">
        <v>25601</v>
      </c>
      <c r="B3647" s="20">
        <v>42374</v>
      </c>
      <c r="C3647" s="1" t="s">
        <v>92</v>
      </c>
      <c r="D3647" s="1">
        <v>43</v>
      </c>
      <c r="E3647" s="1">
        <v>275.43</v>
      </c>
      <c r="F3647" s="1" t="s">
        <v>51</v>
      </c>
      <c r="G3647" s="1">
        <v>5</v>
      </c>
      <c r="H3647" s="1" t="s">
        <v>99</v>
      </c>
      <c r="I3647" s="1" t="s">
        <v>53</v>
      </c>
      <c r="J3647" s="1" t="s">
        <v>54</v>
      </c>
      <c r="K3647" s="1" t="s">
        <v>82</v>
      </c>
      <c r="L3647" s="1" t="s">
        <v>56</v>
      </c>
      <c r="M3647" s="20">
        <v>42375</v>
      </c>
      <c r="N3647" s="21">
        <f>E3647-G3647</f>
        <v>270.43</v>
      </c>
      <c r="O3647" s="19">
        <f>M3647-B3647</f>
        <v>1</v>
      </c>
    </row>
    <row r="3648" spans="1:15">
      <c r="A3648" s="1">
        <v>22368</v>
      </c>
      <c r="B3648" s="20">
        <v>42784</v>
      </c>
      <c r="C3648" s="1" t="s">
        <v>92</v>
      </c>
      <c r="D3648" s="1">
        <v>5</v>
      </c>
      <c r="E3648" s="1">
        <v>205.57</v>
      </c>
      <c r="F3648" s="1" t="s">
        <v>51</v>
      </c>
      <c r="G3648" s="1">
        <v>2.1</v>
      </c>
      <c r="H3648" s="1" t="s">
        <v>86</v>
      </c>
      <c r="I3648" s="1" t="s">
        <v>63</v>
      </c>
      <c r="J3648" s="1" t="s">
        <v>64</v>
      </c>
      <c r="K3648" s="1" t="s">
        <v>71</v>
      </c>
      <c r="L3648" s="1" t="s">
        <v>90</v>
      </c>
      <c r="M3648" s="20">
        <v>42785</v>
      </c>
      <c r="N3648" s="21">
        <f>E3648-G3648</f>
        <v>203.47</v>
      </c>
      <c r="O3648" s="19">
        <f>M3648-B3648</f>
        <v>1</v>
      </c>
    </row>
    <row r="3649" spans="1:15">
      <c r="A3649" s="1">
        <v>22820</v>
      </c>
      <c r="B3649" s="20">
        <v>42963</v>
      </c>
      <c r="C3649" s="1" t="s">
        <v>57</v>
      </c>
      <c r="D3649" s="1">
        <v>34</v>
      </c>
      <c r="E3649" s="1">
        <v>223.75839999999999</v>
      </c>
      <c r="F3649" s="1" t="s">
        <v>51</v>
      </c>
      <c r="G3649" s="1">
        <v>4.7</v>
      </c>
      <c r="H3649" s="1" t="s">
        <v>52</v>
      </c>
      <c r="I3649" s="1" t="s">
        <v>63</v>
      </c>
      <c r="J3649" s="1" t="s">
        <v>64</v>
      </c>
      <c r="K3649" s="1" t="s">
        <v>71</v>
      </c>
      <c r="L3649" s="1" t="s">
        <v>90</v>
      </c>
      <c r="M3649" s="20">
        <v>42965</v>
      </c>
      <c r="N3649" s="21">
        <f>E3649-G3649</f>
        <v>219.05840000000001</v>
      </c>
      <c r="O3649" s="19">
        <f>M3649-B3649</f>
        <v>2</v>
      </c>
    </row>
    <row r="3650" spans="1:15">
      <c r="A3650" s="1">
        <v>54467</v>
      </c>
      <c r="B3650" s="20">
        <v>43025</v>
      </c>
      <c r="C3650" s="1" t="s">
        <v>85</v>
      </c>
      <c r="D3650" s="1">
        <v>37</v>
      </c>
      <c r="E3650" s="1">
        <v>467.24</v>
      </c>
      <c r="F3650" s="1" t="s">
        <v>51</v>
      </c>
      <c r="G3650" s="1">
        <v>6.1</v>
      </c>
      <c r="H3650" s="1" t="s">
        <v>73</v>
      </c>
      <c r="I3650" s="1" t="s">
        <v>74</v>
      </c>
      <c r="J3650" s="1" t="s">
        <v>54</v>
      </c>
      <c r="K3650" s="1" t="s">
        <v>84</v>
      </c>
      <c r="L3650" s="1" t="s">
        <v>56</v>
      </c>
      <c r="M3650" s="20">
        <v>43027</v>
      </c>
      <c r="N3650" s="21">
        <f>E3650-G3650</f>
        <v>461.14</v>
      </c>
      <c r="O3650" s="19">
        <f>M3650-B3650</f>
        <v>2</v>
      </c>
    </row>
    <row r="3651" spans="1:15">
      <c r="A3651" s="1">
        <v>28583</v>
      </c>
      <c r="B3651" s="20">
        <v>42685</v>
      </c>
      <c r="C3651" s="1" t="s">
        <v>50</v>
      </c>
      <c r="D3651" s="1">
        <v>25</v>
      </c>
      <c r="E3651" s="1">
        <v>6218.54</v>
      </c>
      <c r="F3651" s="1" t="s">
        <v>51</v>
      </c>
      <c r="G3651" s="1">
        <v>16.100000000000001</v>
      </c>
      <c r="H3651" s="1" t="s">
        <v>93</v>
      </c>
      <c r="I3651" s="1" t="s">
        <v>74</v>
      </c>
      <c r="J3651" s="1" t="s">
        <v>54</v>
      </c>
      <c r="K3651" s="1" t="s">
        <v>55</v>
      </c>
      <c r="L3651" s="1" t="s">
        <v>56</v>
      </c>
      <c r="M3651" s="20">
        <v>42686</v>
      </c>
      <c r="N3651" s="21">
        <f>E3651-G3651</f>
        <v>6202.44</v>
      </c>
      <c r="O3651" s="19">
        <f>M3651-B3651</f>
        <v>1</v>
      </c>
    </row>
    <row r="3652" spans="1:15">
      <c r="A3652" s="1">
        <v>28069</v>
      </c>
      <c r="B3652" s="20">
        <v>42510</v>
      </c>
      <c r="C3652" s="1" t="s">
        <v>85</v>
      </c>
      <c r="D3652" s="1">
        <v>4</v>
      </c>
      <c r="E3652" s="1">
        <v>25.23</v>
      </c>
      <c r="F3652" s="1" t="s">
        <v>51</v>
      </c>
      <c r="G3652" s="1">
        <v>0.9</v>
      </c>
      <c r="H3652" s="1" t="s">
        <v>88</v>
      </c>
      <c r="I3652" s="1" t="s">
        <v>74</v>
      </c>
      <c r="J3652" s="1" t="s">
        <v>54</v>
      </c>
      <c r="K3652" s="1" t="s">
        <v>100</v>
      </c>
      <c r="L3652" s="1" t="s">
        <v>76</v>
      </c>
      <c r="M3652" s="20">
        <v>42514</v>
      </c>
      <c r="N3652" s="21">
        <f>E3652-G3652</f>
        <v>24.330000000000002</v>
      </c>
      <c r="O3652" s="19">
        <f>M3652-B3652</f>
        <v>4</v>
      </c>
    </row>
    <row r="3653" spans="1:15">
      <c r="A3653" s="1">
        <v>50564</v>
      </c>
      <c r="B3653" s="20">
        <v>43526</v>
      </c>
      <c r="C3653" s="1" t="s">
        <v>57</v>
      </c>
      <c r="D3653" s="1">
        <v>30</v>
      </c>
      <c r="E3653" s="1">
        <v>11814.32</v>
      </c>
      <c r="F3653" s="1" t="s">
        <v>51</v>
      </c>
      <c r="G3653" s="1">
        <v>21.4</v>
      </c>
      <c r="H3653" s="1" t="s">
        <v>52</v>
      </c>
      <c r="I3653" s="1" t="s">
        <v>70</v>
      </c>
      <c r="J3653" s="1" t="s">
        <v>54</v>
      </c>
      <c r="K3653" s="1" t="s">
        <v>55</v>
      </c>
      <c r="L3653" s="1" t="s">
        <v>56</v>
      </c>
      <c r="M3653" s="20">
        <v>43528</v>
      </c>
      <c r="N3653" s="21">
        <f>E3653-G3653</f>
        <v>11792.92</v>
      </c>
      <c r="O3653" s="19">
        <f>M3653-B3653</f>
        <v>2</v>
      </c>
    </row>
    <row r="3654" spans="1:15">
      <c r="A3654" s="1">
        <v>34657</v>
      </c>
      <c r="B3654" s="20">
        <v>42859</v>
      </c>
      <c r="C3654" s="1" t="s">
        <v>85</v>
      </c>
      <c r="D3654" s="1">
        <v>46</v>
      </c>
      <c r="E3654" s="1">
        <v>1494.52</v>
      </c>
      <c r="F3654" s="1" t="s">
        <v>69</v>
      </c>
      <c r="G3654" s="1">
        <v>20.9</v>
      </c>
      <c r="H3654" s="1" t="s">
        <v>78</v>
      </c>
      <c r="I3654" s="1" t="s">
        <v>53</v>
      </c>
      <c r="J3654" s="1" t="s">
        <v>54</v>
      </c>
      <c r="K3654" s="1" t="s">
        <v>84</v>
      </c>
      <c r="L3654" s="1" t="s">
        <v>56</v>
      </c>
      <c r="M3654" s="20">
        <v>42868</v>
      </c>
      <c r="N3654" s="21">
        <f>E3654-G3654</f>
        <v>1473.62</v>
      </c>
      <c r="O3654" s="19">
        <f>M3654-B3654</f>
        <v>9</v>
      </c>
    </row>
    <row r="3655" spans="1:15">
      <c r="A3655" s="1">
        <v>47456</v>
      </c>
      <c r="B3655" s="20">
        <v>43616</v>
      </c>
      <c r="C3655" s="1" t="s">
        <v>85</v>
      </c>
      <c r="D3655" s="1">
        <v>43</v>
      </c>
      <c r="E3655" s="1">
        <v>296.48</v>
      </c>
      <c r="F3655" s="1" t="s">
        <v>51</v>
      </c>
      <c r="G3655" s="1">
        <v>8.5</v>
      </c>
      <c r="H3655" s="1" t="s">
        <v>88</v>
      </c>
      <c r="I3655" s="1" t="s">
        <v>53</v>
      </c>
      <c r="J3655" s="1" t="s">
        <v>54</v>
      </c>
      <c r="K3655" s="1" t="s">
        <v>101</v>
      </c>
      <c r="L3655" s="1" t="s">
        <v>56</v>
      </c>
      <c r="M3655" s="20">
        <v>43623</v>
      </c>
      <c r="N3655" s="21">
        <f>E3655-G3655</f>
        <v>287.98</v>
      </c>
      <c r="O3655" s="19">
        <f>M3655-B3655</f>
        <v>7</v>
      </c>
    </row>
    <row r="3656" spans="1:15">
      <c r="A3656" s="1">
        <v>13121</v>
      </c>
      <c r="B3656" s="20">
        <v>42800</v>
      </c>
      <c r="C3656" s="1" t="s">
        <v>57</v>
      </c>
      <c r="D3656" s="1">
        <v>28</v>
      </c>
      <c r="E3656" s="1">
        <v>5268.82</v>
      </c>
      <c r="F3656" s="1" t="s">
        <v>51</v>
      </c>
      <c r="G3656" s="1">
        <v>9.6</v>
      </c>
      <c r="H3656" s="1" t="s">
        <v>52</v>
      </c>
      <c r="I3656" s="1" t="s">
        <v>53</v>
      </c>
      <c r="J3656" s="1" t="s">
        <v>64</v>
      </c>
      <c r="K3656" s="1" t="s">
        <v>65</v>
      </c>
      <c r="L3656" s="1" t="s">
        <v>56</v>
      </c>
      <c r="M3656" s="20">
        <v>42803</v>
      </c>
      <c r="N3656" s="21">
        <f>E3656-G3656</f>
        <v>5259.2199999999993</v>
      </c>
      <c r="O3656" s="19">
        <f>M3656-B3656</f>
        <v>3</v>
      </c>
    </row>
    <row r="3657" spans="1:15">
      <c r="A3657" s="1">
        <v>31364</v>
      </c>
      <c r="B3657" s="20">
        <v>42490</v>
      </c>
      <c r="C3657" s="1" t="s">
        <v>61</v>
      </c>
      <c r="D3657" s="1">
        <v>2</v>
      </c>
      <c r="E3657" s="1">
        <v>844.24</v>
      </c>
      <c r="F3657" s="1" t="s">
        <v>51</v>
      </c>
      <c r="G3657" s="1">
        <v>12.2</v>
      </c>
      <c r="H3657" s="1" t="s">
        <v>62</v>
      </c>
      <c r="I3657" s="1" t="s">
        <v>53</v>
      </c>
      <c r="J3657" s="1" t="s">
        <v>54</v>
      </c>
      <c r="K3657" s="1" t="s">
        <v>82</v>
      </c>
      <c r="L3657" s="1" t="s">
        <v>56</v>
      </c>
      <c r="M3657" s="20">
        <v>42490</v>
      </c>
      <c r="N3657" s="21">
        <f>E3657-G3657</f>
        <v>832.04</v>
      </c>
      <c r="O3657" s="19">
        <f>M3657-B3657</f>
        <v>0</v>
      </c>
    </row>
    <row r="3658" spans="1:15">
      <c r="A3658" s="1">
        <v>18471</v>
      </c>
      <c r="B3658" s="20">
        <v>42419</v>
      </c>
      <c r="C3658" s="1" t="s">
        <v>61</v>
      </c>
      <c r="D3658" s="1">
        <v>29</v>
      </c>
      <c r="E3658" s="1">
        <v>198.6</v>
      </c>
      <c r="F3658" s="1" t="s">
        <v>51</v>
      </c>
      <c r="G3658" s="1">
        <v>5.8</v>
      </c>
      <c r="H3658" s="1" t="s">
        <v>73</v>
      </c>
      <c r="I3658" s="1" t="s">
        <v>53</v>
      </c>
      <c r="J3658" s="1" t="s">
        <v>54</v>
      </c>
      <c r="K3658" s="1" t="s">
        <v>101</v>
      </c>
      <c r="L3658" s="1" t="s">
        <v>56</v>
      </c>
      <c r="M3658" s="20">
        <v>42420</v>
      </c>
      <c r="N3658" s="21">
        <f>E3658-G3658</f>
        <v>192.79999999999998</v>
      </c>
      <c r="O3658" s="19">
        <f>M3658-B3658</f>
        <v>1</v>
      </c>
    </row>
    <row r="3659" spans="1:15">
      <c r="A3659" s="1">
        <v>29985</v>
      </c>
      <c r="B3659" s="20">
        <v>43657</v>
      </c>
      <c r="C3659" s="1" t="s">
        <v>50</v>
      </c>
      <c r="D3659" s="1">
        <v>22</v>
      </c>
      <c r="E3659" s="1">
        <v>210.52250000000001</v>
      </c>
      <c r="F3659" s="1" t="s">
        <v>69</v>
      </c>
      <c r="G3659" s="1">
        <v>5.3</v>
      </c>
      <c r="H3659" s="1" t="s">
        <v>73</v>
      </c>
      <c r="I3659" s="1" t="s">
        <v>53</v>
      </c>
      <c r="J3659" s="1" t="s">
        <v>79</v>
      </c>
      <c r="K3659" s="1" t="s">
        <v>87</v>
      </c>
      <c r="L3659" s="1" t="s">
        <v>56</v>
      </c>
      <c r="M3659" s="20">
        <v>43658</v>
      </c>
      <c r="N3659" s="21">
        <f>E3659-G3659</f>
        <v>205.2225</v>
      </c>
      <c r="O3659" s="19">
        <f>M3659-B3659</f>
        <v>1</v>
      </c>
    </row>
    <row r="3660" spans="1:15">
      <c r="A3660" s="1">
        <v>14503</v>
      </c>
      <c r="B3660" s="20">
        <v>43135</v>
      </c>
      <c r="C3660" s="1" t="s">
        <v>61</v>
      </c>
      <c r="D3660" s="1">
        <v>14</v>
      </c>
      <c r="E3660" s="1">
        <v>469.16</v>
      </c>
      <c r="F3660" s="1" t="s">
        <v>69</v>
      </c>
      <c r="G3660" s="1">
        <v>3.2</v>
      </c>
      <c r="H3660" s="1" t="s">
        <v>99</v>
      </c>
      <c r="I3660" s="1" t="s">
        <v>53</v>
      </c>
      <c r="J3660" s="1" t="s">
        <v>54</v>
      </c>
      <c r="K3660" s="1" t="s">
        <v>55</v>
      </c>
      <c r="L3660" s="1" t="s">
        <v>56</v>
      </c>
      <c r="M3660" s="20">
        <v>43136</v>
      </c>
      <c r="N3660" s="21">
        <f>E3660-G3660</f>
        <v>465.96000000000004</v>
      </c>
      <c r="O3660" s="19">
        <f>M3660-B3660</f>
        <v>1</v>
      </c>
    </row>
    <row r="3661" spans="1:15">
      <c r="A3661" s="1">
        <v>11648</v>
      </c>
      <c r="B3661" s="20">
        <v>43198</v>
      </c>
      <c r="C3661" s="1" t="s">
        <v>85</v>
      </c>
      <c r="D3661" s="1">
        <v>1</v>
      </c>
      <c r="E3661" s="1">
        <v>34.79</v>
      </c>
      <c r="F3661" s="1" t="s">
        <v>51</v>
      </c>
      <c r="G3661" s="1">
        <v>2.1</v>
      </c>
      <c r="H3661" s="1" t="s">
        <v>88</v>
      </c>
      <c r="I3661" s="1" t="s">
        <v>53</v>
      </c>
      <c r="J3661" s="1" t="s">
        <v>64</v>
      </c>
      <c r="K3661" s="1" t="s">
        <v>71</v>
      </c>
      <c r="L3661" s="1" t="s">
        <v>90</v>
      </c>
      <c r="M3661" s="20">
        <v>43205</v>
      </c>
      <c r="N3661" s="21">
        <f>E3661-G3661</f>
        <v>32.69</v>
      </c>
      <c r="O3661" s="19">
        <f>M3661-B3661</f>
        <v>7</v>
      </c>
    </row>
    <row r="3662" spans="1:15">
      <c r="A3662" s="1">
        <v>52675</v>
      </c>
      <c r="B3662" s="20">
        <v>43382</v>
      </c>
      <c r="C3662" s="1" t="s">
        <v>92</v>
      </c>
      <c r="D3662" s="1">
        <v>22</v>
      </c>
      <c r="E3662" s="1">
        <v>56.3</v>
      </c>
      <c r="F3662" s="1" t="s">
        <v>51</v>
      </c>
      <c r="G3662" s="1">
        <v>1.2</v>
      </c>
      <c r="H3662" s="1" t="s">
        <v>73</v>
      </c>
      <c r="I3662" s="1" t="s">
        <v>74</v>
      </c>
      <c r="J3662" s="1" t="s">
        <v>54</v>
      </c>
      <c r="K3662" s="1" t="s">
        <v>100</v>
      </c>
      <c r="L3662" s="1" t="s">
        <v>76</v>
      </c>
      <c r="M3662" s="20">
        <v>43384</v>
      </c>
      <c r="N3662" s="21">
        <f>E3662-G3662</f>
        <v>55.099999999999994</v>
      </c>
      <c r="O3662" s="19">
        <f>M3662-B3662</f>
        <v>2</v>
      </c>
    </row>
    <row r="3663" spans="1:15">
      <c r="A3663" s="1">
        <v>38690</v>
      </c>
      <c r="B3663" s="20">
        <v>43484</v>
      </c>
      <c r="C3663" s="1" t="s">
        <v>85</v>
      </c>
      <c r="D3663" s="1">
        <v>28</v>
      </c>
      <c r="E3663" s="1">
        <v>746.33</v>
      </c>
      <c r="F3663" s="1" t="s">
        <v>51</v>
      </c>
      <c r="G3663" s="1">
        <v>6.7</v>
      </c>
      <c r="H3663" s="1" t="s">
        <v>73</v>
      </c>
      <c r="I3663" s="1" t="s">
        <v>53</v>
      </c>
      <c r="J3663" s="1" t="s">
        <v>64</v>
      </c>
      <c r="K3663" s="1" t="s">
        <v>97</v>
      </c>
      <c r="L3663" s="1" t="s">
        <v>66</v>
      </c>
      <c r="M3663" s="20">
        <v>43488</v>
      </c>
      <c r="N3663" s="21">
        <f>E3663-G3663</f>
        <v>739.63</v>
      </c>
      <c r="O3663" s="19">
        <f>M3663-B3663</f>
        <v>4</v>
      </c>
    </row>
    <row r="3664" spans="1:15">
      <c r="A3664" s="1">
        <v>20903</v>
      </c>
      <c r="B3664" s="20">
        <v>42509</v>
      </c>
      <c r="C3664" s="1" t="s">
        <v>57</v>
      </c>
      <c r="D3664" s="1">
        <v>4</v>
      </c>
      <c r="E3664" s="1">
        <v>474</v>
      </c>
      <c r="F3664" s="1" t="s">
        <v>77</v>
      </c>
      <c r="G3664" s="1">
        <v>38.299999999999997</v>
      </c>
      <c r="H3664" s="1" t="s">
        <v>78</v>
      </c>
      <c r="I3664" s="1" t="s">
        <v>63</v>
      </c>
      <c r="J3664" s="1" t="s">
        <v>79</v>
      </c>
      <c r="K3664" s="1" t="s">
        <v>128</v>
      </c>
      <c r="L3664" s="1" t="s">
        <v>115</v>
      </c>
      <c r="M3664" s="20">
        <v>42510</v>
      </c>
      <c r="N3664" s="21">
        <f>E3664-G3664</f>
        <v>435.7</v>
      </c>
      <c r="O3664" s="19">
        <f>M3664-B3664</f>
        <v>1</v>
      </c>
    </row>
    <row r="3665" spans="1:15">
      <c r="A3665" s="1">
        <v>11650</v>
      </c>
      <c r="B3665" s="20">
        <v>43732</v>
      </c>
      <c r="C3665" s="1" t="s">
        <v>61</v>
      </c>
      <c r="D3665" s="1">
        <v>26</v>
      </c>
      <c r="E3665" s="1">
        <v>1166.73</v>
      </c>
      <c r="F3665" s="1" t="s">
        <v>51</v>
      </c>
      <c r="G3665" s="1">
        <v>9.6</v>
      </c>
      <c r="H3665" s="1" t="s">
        <v>78</v>
      </c>
      <c r="I3665" s="1" t="s">
        <v>70</v>
      </c>
      <c r="J3665" s="1" t="s">
        <v>54</v>
      </c>
      <c r="K3665" s="1" t="s">
        <v>100</v>
      </c>
      <c r="L3665" s="1" t="s">
        <v>90</v>
      </c>
      <c r="M3665" s="20">
        <v>43734</v>
      </c>
      <c r="N3665" s="21">
        <f>E3665-G3665</f>
        <v>1157.1300000000001</v>
      </c>
      <c r="O3665" s="19">
        <f>M3665-B3665</f>
        <v>2</v>
      </c>
    </row>
    <row r="3666" spans="1:15">
      <c r="A3666" s="1">
        <v>58598</v>
      </c>
      <c r="B3666" s="20">
        <v>43333</v>
      </c>
      <c r="C3666" s="1" t="s">
        <v>92</v>
      </c>
      <c r="D3666" s="1">
        <v>50</v>
      </c>
      <c r="E3666" s="1">
        <v>14561.45</v>
      </c>
      <c r="F3666" s="1" t="s">
        <v>77</v>
      </c>
      <c r="G3666" s="1">
        <v>69.3</v>
      </c>
      <c r="H3666" s="1" t="s">
        <v>52</v>
      </c>
      <c r="I3666" s="1" t="s">
        <v>70</v>
      </c>
      <c r="J3666" s="1" t="s">
        <v>79</v>
      </c>
      <c r="K3666" s="1" t="s">
        <v>80</v>
      </c>
      <c r="L3666" s="1" t="s">
        <v>81</v>
      </c>
      <c r="M3666" s="20">
        <v>43334</v>
      </c>
      <c r="N3666" s="21">
        <f>E3666-G3666</f>
        <v>14492.150000000001</v>
      </c>
      <c r="O3666" s="19">
        <f>M3666-B3666</f>
        <v>1</v>
      </c>
    </row>
    <row r="3667" spans="1:15">
      <c r="A3667" s="1">
        <v>33152</v>
      </c>
      <c r="B3667" s="20">
        <v>43059</v>
      </c>
      <c r="C3667" s="1" t="s">
        <v>50</v>
      </c>
      <c r="D3667" s="1">
        <v>19</v>
      </c>
      <c r="E3667" s="1">
        <v>2749.5</v>
      </c>
      <c r="F3667" s="1" t="s">
        <v>51</v>
      </c>
      <c r="G3667" s="1">
        <v>9.6</v>
      </c>
      <c r="H3667" s="1" t="s">
        <v>78</v>
      </c>
      <c r="I3667" s="1" t="s">
        <v>53</v>
      </c>
      <c r="J3667" s="1" t="s">
        <v>64</v>
      </c>
      <c r="K3667" s="1" t="s">
        <v>65</v>
      </c>
      <c r="L3667" s="1" t="s">
        <v>56</v>
      </c>
      <c r="M3667" s="20">
        <v>43061</v>
      </c>
      <c r="N3667" s="21">
        <f>E3667-G3667</f>
        <v>2739.9</v>
      </c>
      <c r="O3667" s="19">
        <f>M3667-B3667</f>
        <v>2</v>
      </c>
    </row>
    <row r="3668" spans="1:15">
      <c r="A3668" s="1">
        <v>53671</v>
      </c>
      <c r="B3668" s="20">
        <v>43260</v>
      </c>
      <c r="C3668" s="1" t="s">
        <v>92</v>
      </c>
      <c r="D3668" s="1">
        <v>43</v>
      </c>
      <c r="E3668" s="1">
        <v>6693.72</v>
      </c>
      <c r="F3668" s="1" t="s">
        <v>51</v>
      </c>
      <c r="G3668" s="1">
        <v>21.4</v>
      </c>
      <c r="H3668" s="1" t="s">
        <v>52</v>
      </c>
      <c r="I3668" s="1" t="s">
        <v>74</v>
      </c>
      <c r="J3668" s="1" t="s">
        <v>54</v>
      </c>
      <c r="K3668" s="1" t="s">
        <v>82</v>
      </c>
      <c r="L3668" s="1" t="s">
        <v>56</v>
      </c>
      <c r="M3668" s="20">
        <v>43261</v>
      </c>
      <c r="N3668" s="21">
        <f>E3668-G3668</f>
        <v>6672.3200000000006</v>
      </c>
      <c r="O3668" s="19">
        <f>M3668-B3668</f>
        <v>1</v>
      </c>
    </row>
    <row r="3669" spans="1:15">
      <c r="A3669" s="1">
        <v>55461</v>
      </c>
      <c r="B3669" s="20">
        <v>42640</v>
      </c>
      <c r="C3669" s="1" t="s">
        <v>92</v>
      </c>
      <c r="D3669" s="1">
        <v>16</v>
      </c>
      <c r="E3669" s="1">
        <v>89.89</v>
      </c>
      <c r="F3669" s="1" t="s">
        <v>51</v>
      </c>
      <c r="G3669" s="1">
        <v>6.1</v>
      </c>
      <c r="H3669" s="1" t="s">
        <v>52</v>
      </c>
      <c r="I3669" s="1" t="s">
        <v>74</v>
      </c>
      <c r="J3669" s="1" t="s">
        <v>79</v>
      </c>
      <c r="K3669" s="1" t="s">
        <v>87</v>
      </c>
      <c r="L3669" s="1" t="s">
        <v>90</v>
      </c>
      <c r="M3669" s="20">
        <v>42641</v>
      </c>
      <c r="N3669" s="21">
        <f>E3669-G3669</f>
        <v>83.79</v>
      </c>
      <c r="O3669" s="19">
        <f>M3669-B3669</f>
        <v>1</v>
      </c>
    </row>
    <row r="3670" spans="1:15">
      <c r="A3670" s="1">
        <v>384</v>
      </c>
      <c r="B3670" s="20">
        <v>43526</v>
      </c>
      <c r="C3670" s="1" t="s">
        <v>85</v>
      </c>
      <c r="D3670" s="1">
        <v>50</v>
      </c>
      <c r="E3670" s="1">
        <v>8202.6628000000001</v>
      </c>
      <c r="F3670" s="1" t="s">
        <v>77</v>
      </c>
      <c r="G3670" s="1">
        <v>85.8</v>
      </c>
      <c r="H3670" s="1" t="s">
        <v>88</v>
      </c>
      <c r="I3670" s="1" t="s">
        <v>53</v>
      </c>
      <c r="J3670" s="1" t="s">
        <v>79</v>
      </c>
      <c r="K3670" s="1" t="s">
        <v>114</v>
      </c>
      <c r="L3670" s="1" t="s">
        <v>115</v>
      </c>
      <c r="M3670" s="20">
        <v>43533</v>
      </c>
      <c r="N3670" s="21">
        <f>E3670-G3670</f>
        <v>8116.8627999999999</v>
      </c>
      <c r="O3670" s="19">
        <f>M3670-B3670</f>
        <v>7</v>
      </c>
    </row>
    <row r="3671" spans="1:15">
      <c r="A3671" s="1">
        <v>19332</v>
      </c>
      <c r="B3671" s="20">
        <v>43522</v>
      </c>
      <c r="C3671" s="1" t="s">
        <v>57</v>
      </c>
      <c r="D3671" s="1">
        <v>46</v>
      </c>
      <c r="E3671" s="1">
        <v>8824.14</v>
      </c>
      <c r="F3671" s="1" t="s">
        <v>77</v>
      </c>
      <c r="G3671" s="1">
        <v>31.3</v>
      </c>
      <c r="H3671" s="1" t="s">
        <v>78</v>
      </c>
      <c r="I3671" s="1" t="s">
        <v>63</v>
      </c>
      <c r="J3671" s="1" t="s">
        <v>79</v>
      </c>
      <c r="K3671" s="1" t="s">
        <v>114</v>
      </c>
      <c r="L3671" s="1" t="s">
        <v>115</v>
      </c>
      <c r="M3671" s="20">
        <v>43524</v>
      </c>
      <c r="N3671" s="21">
        <f>E3671-G3671</f>
        <v>8792.84</v>
      </c>
      <c r="O3671" s="19">
        <f>M3671-B3671</f>
        <v>2</v>
      </c>
    </row>
    <row r="3672" spans="1:15">
      <c r="A3672" s="1">
        <v>41539</v>
      </c>
      <c r="B3672" s="20">
        <v>43222</v>
      </c>
      <c r="C3672" s="1" t="s">
        <v>57</v>
      </c>
      <c r="D3672" s="1">
        <v>41</v>
      </c>
      <c r="E3672" s="1">
        <v>2464.9724000000001</v>
      </c>
      <c r="F3672" s="1" t="s">
        <v>51</v>
      </c>
      <c r="G3672" s="1">
        <v>9.6</v>
      </c>
      <c r="H3672" s="1" t="s">
        <v>73</v>
      </c>
      <c r="I3672" s="1" t="s">
        <v>63</v>
      </c>
      <c r="J3672" s="1" t="s">
        <v>64</v>
      </c>
      <c r="K3672" s="1" t="s">
        <v>65</v>
      </c>
      <c r="L3672" s="1" t="s">
        <v>56</v>
      </c>
      <c r="M3672" s="20">
        <v>43223</v>
      </c>
      <c r="N3672" s="21">
        <f>E3672-G3672</f>
        <v>2455.3724000000002</v>
      </c>
      <c r="O3672" s="19">
        <f>M3672-B3672</f>
        <v>1</v>
      </c>
    </row>
    <row r="3673" spans="1:15">
      <c r="A3673" s="1">
        <v>14563</v>
      </c>
      <c r="B3673" s="20">
        <v>43435</v>
      </c>
      <c r="C3673" s="1" t="s">
        <v>50</v>
      </c>
      <c r="D3673" s="1">
        <v>31</v>
      </c>
      <c r="E3673" s="1">
        <v>1019.76</v>
      </c>
      <c r="F3673" s="1" t="s">
        <v>51</v>
      </c>
      <c r="G3673" s="1">
        <v>6.4</v>
      </c>
      <c r="H3673" s="1" t="s">
        <v>88</v>
      </c>
      <c r="I3673" s="1" t="s">
        <v>53</v>
      </c>
      <c r="J3673" s="1" t="s">
        <v>64</v>
      </c>
      <c r="K3673" s="1" t="s">
        <v>65</v>
      </c>
      <c r="L3673" s="1" t="s">
        <v>76</v>
      </c>
      <c r="M3673" s="20">
        <v>43436</v>
      </c>
      <c r="N3673" s="21">
        <f>E3673-G3673</f>
        <v>1013.36</v>
      </c>
      <c r="O3673" s="19">
        <f>M3673-B3673</f>
        <v>1</v>
      </c>
    </row>
    <row r="3674" spans="1:15">
      <c r="A3674" s="1">
        <v>41760</v>
      </c>
      <c r="B3674" s="20">
        <v>43491</v>
      </c>
      <c r="C3674" s="1" t="s">
        <v>85</v>
      </c>
      <c r="D3674" s="1">
        <v>40</v>
      </c>
      <c r="E3674" s="1">
        <v>3458.38</v>
      </c>
      <c r="F3674" s="1" t="s">
        <v>51</v>
      </c>
      <c r="G3674" s="1">
        <v>9.6</v>
      </c>
      <c r="H3674" s="1" t="s">
        <v>88</v>
      </c>
      <c r="I3674" s="1" t="s">
        <v>74</v>
      </c>
      <c r="J3674" s="1" t="s">
        <v>64</v>
      </c>
      <c r="K3674" s="1" t="s">
        <v>65</v>
      </c>
      <c r="L3674" s="1" t="s">
        <v>56</v>
      </c>
      <c r="M3674" s="20">
        <v>43496</v>
      </c>
      <c r="N3674" s="21">
        <f>E3674-G3674</f>
        <v>3448.78</v>
      </c>
      <c r="O3674" s="19">
        <f>M3674-B3674</f>
        <v>5</v>
      </c>
    </row>
    <row r="3675" spans="1:15">
      <c r="A3675" s="1">
        <v>4773</v>
      </c>
      <c r="B3675" s="20">
        <v>43455</v>
      </c>
      <c r="C3675" s="1" t="s">
        <v>50</v>
      </c>
      <c r="D3675" s="1">
        <v>26</v>
      </c>
      <c r="E3675" s="1">
        <v>333.18</v>
      </c>
      <c r="F3675" s="1" t="s">
        <v>51</v>
      </c>
      <c r="G3675" s="1">
        <v>6.1</v>
      </c>
      <c r="H3675" s="1" t="s">
        <v>86</v>
      </c>
      <c r="I3675" s="1" t="s">
        <v>70</v>
      </c>
      <c r="J3675" s="1" t="s">
        <v>54</v>
      </c>
      <c r="K3675" s="1" t="s">
        <v>84</v>
      </c>
      <c r="L3675" s="1" t="s">
        <v>56</v>
      </c>
      <c r="M3675" s="20">
        <v>43456</v>
      </c>
      <c r="N3675" s="21">
        <f>E3675-G3675</f>
        <v>327.08</v>
      </c>
      <c r="O3675" s="19">
        <f>M3675-B3675</f>
        <v>1</v>
      </c>
    </row>
    <row r="3676" spans="1:15">
      <c r="A3676" s="1">
        <v>9350</v>
      </c>
      <c r="B3676" s="20">
        <v>43769</v>
      </c>
      <c r="C3676" s="1" t="s">
        <v>50</v>
      </c>
      <c r="D3676" s="1">
        <v>2</v>
      </c>
      <c r="E3676" s="1">
        <v>361.23</v>
      </c>
      <c r="F3676" s="1" t="s">
        <v>51</v>
      </c>
      <c r="G3676" s="1">
        <v>21.4</v>
      </c>
      <c r="H3676" s="1" t="s">
        <v>52</v>
      </c>
      <c r="I3676" s="1" t="s">
        <v>53</v>
      </c>
      <c r="J3676" s="1" t="s">
        <v>79</v>
      </c>
      <c r="K3676" s="1" t="s">
        <v>87</v>
      </c>
      <c r="L3676" s="1" t="s">
        <v>66</v>
      </c>
      <c r="M3676" s="20">
        <v>43771</v>
      </c>
      <c r="N3676" s="21">
        <f>E3676-G3676</f>
        <v>339.83000000000004</v>
      </c>
      <c r="O3676" s="19">
        <f>M3676-B3676</f>
        <v>2</v>
      </c>
    </row>
    <row r="3677" spans="1:15">
      <c r="A3677" s="1">
        <v>56288</v>
      </c>
      <c r="B3677" s="20">
        <v>42915</v>
      </c>
      <c r="C3677" s="1" t="s">
        <v>61</v>
      </c>
      <c r="D3677" s="1">
        <v>39</v>
      </c>
      <c r="E3677" s="1">
        <v>626.34</v>
      </c>
      <c r="F3677" s="1" t="s">
        <v>69</v>
      </c>
      <c r="G3677" s="1">
        <v>1.5</v>
      </c>
      <c r="H3677" s="1" t="s">
        <v>78</v>
      </c>
      <c r="I3677" s="1" t="s">
        <v>74</v>
      </c>
      <c r="J3677" s="1" t="s">
        <v>54</v>
      </c>
      <c r="K3677" s="1" t="s">
        <v>84</v>
      </c>
      <c r="L3677" s="1" t="s">
        <v>56</v>
      </c>
      <c r="M3677" s="20">
        <v>42917</v>
      </c>
      <c r="N3677" s="21">
        <f>E3677-G3677</f>
        <v>624.84</v>
      </c>
      <c r="O3677" s="19">
        <f>M3677-B3677</f>
        <v>2</v>
      </c>
    </row>
    <row r="3678" spans="1:15">
      <c r="A3678" s="1">
        <v>32355</v>
      </c>
      <c r="B3678" s="20">
        <v>42509</v>
      </c>
      <c r="C3678" s="1" t="s">
        <v>61</v>
      </c>
      <c r="D3678" s="1">
        <v>34</v>
      </c>
      <c r="E3678" s="1">
        <v>226.69</v>
      </c>
      <c r="F3678" s="1" t="s">
        <v>51</v>
      </c>
      <c r="G3678" s="1">
        <v>10.6</v>
      </c>
      <c r="H3678" s="1" t="s">
        <v>88</v>
      </c>
      <c r="I3678" s="1" t="s">
        <v>70</v>
      </c>
      <c r="J3678" s="1" t="s">
        <v>54</v>
      </c>
      <c r="K3678" s="1" t="s">
        <v>55</v>
      </c>
      <c r="L3678" s="1" t="s">
        <v>56</v>
      </c>
      <c r="M3678" s="20">
        <v>42512</v>
      </c>
      <c r="N3678" s="21">
        <f>E3678-G3678</f>
        <v>216.09</v>
      </c>
      <c r="O3678" s="19">
        <f>M3678-B3678</f>
        <v>3</v>
      </c>
    </row>
    <row r="3679" spans="1:15">
      <c r="A3679" s="1">
        <v>33445</v>
      </c>
      <c r="B3679" s="20">
        <v>43679</v>
      </c>
      <c r="C3679" s="1" t="s">
        <v>85</v>
      </c>
      <c r="D3679" s="1">
        <v>16</v>
      </c>
      <c r="E3679" s="1">
        <v>3191.28</v>
      </c>
      <c r="F3679" s="1" t="s">
        <v>51</v>
      </c>
      <c r="G3679" s="1">
        <v>73.8</v>
      </c>
      <c r="H3679" s="1" t="s">
        <v>73</v>
      </c>
      <c r="I3679" s="1" t="s">
        <v>74</v>
      </c>
      <c r="J3679" s="1" t="s">
        <v>79</v>
      </c>
      <c r="K3679" s="1" t="s">
        <v>114</v>
      </c>
      <c r="L3679" s="1" t="s">
        <v>104</v>
      </c>
      <c r="M3679" s="20">
        <v>43681</v>
      </c>
      <c r="N3679" s="21">
        <f>E3679-G3679</f>
        <v>3117.48</v>
      </c>
      <c r="O3679" s="19">
        <f>M3679-B3679</f>
        <v>2</v>
      </c>
    </row>
    <row r="3680" spans="1:15">
      <c r="A3680" s="1">
        <v>43109</v>
      </c>
      <c r="B3680" s="20">
        <v>43820</v>
      </c>
      <c r="C3680" s="1" t="s">
        <v>50</v>
      </c>
      <c r="D3680" s="1">
        <v>25</v>
      </c>
      <c r="E3680" s="1">
        <v>545.18640000000005</v>
      </c>
      <c r="F3680" s="1" t="s">
        <v>51</v>
      </c>
      <c r="G3680" s="1">
        <v>7</v>
      </c>
      <c r="H3680" s="1" t="s">
        <v>62</v>
      </c>
      <c r="I3680" s="1" t="s">
        <v>53</v>
      </c>
      <c r="J3680" s="1" t="s">
        <v>64</v>
      </c>
      <c r="K3680" s="1" t="s">
        <v>71</v>
      </c>
      <c r="L3680" s="1" t="s">
        <v>56</v>
      </c>
      <c r="M3680" s="20">
        <v>43821</v>
      </c>
      <c r="N3680" s="21">
        <f>E3680-G3680</f>
        <v>538.18640000000005</v>
      </c>
      <c r="O3680" s="19">
        <f>M3680-B3680</f>
        <v>1</v>
      </c>
    </row>
    <row r="3681" spans="1:15">
      <c r="A3681" s="1">
        <v>16166</v>
      </c>
      <c r="B3681" s="20">
        <v>42765</v>
      </c>
      <c r="C3681" s="1" t="s">
        <v>50</v>
      </c>
      <c r="D3681" s="1">
        <v>36</v>
      </c>
      <c r="E3681" s="1">
        <v>84.01</v>
      </c>
      <c r="F3681" s="1" t="s">
        <v>51</v>
      </c>
      <c r="G3681" s="1">
        <v>1.5</v>
      </c>
      <c r="H3681" s="1" t="s">
        <v>73</v>
      </c>
      <c r="I3681" s="1" t="s">
        <v>74</v>
      </c>
      <c r="J3681" s="1" t="s">
        <v>54</v>
      </c>
      <c r="K3681" s="1" t="s">
        <v>123</v>
      </c>
      <c r="L3681" s="1" t="s">
        <v>76</v>
      </c>
      <c r="M3681" s="20">
        <v>42766</v>
      </c>
      <c r="N3681" s="21">
        <f>E3681-G3681</f>
        <v>82.51</v>
      </c>
      <c r="O3681" s="19">
        <f>M3681-B3681</f>
        <v>1</v>
      </c>
    </row>
    <row r="3682" spans="1:15">
      <c r="A3682" s="1">
        <v>30401</v>
      </c>
      <c r="B3682" s="20">
        <v>43756</v>
      </c>
      <c r="C3682" s="1" t="s">
        <v>92</v>
      </c>
      <c r="D3682" s="1">
        <v>39</v>
      </c>
      <c r="E3682" s="1">
        <v>256.16000000000003</v>
      </c>
      <c r="F3682" s="1" t="s">
        <v>51</v>
      </c>
      <c r="G3682" s="1">
        <v>5.5</v>
      </c>
      <c r="H3682" s="1" t="s">
        <v>88</v>
      </c>
      <c r="I3682" s="1" t="s">
        <v>53</v>
      </c>
      <c r="J3682" s="1" t="s">
        <v>54</v>
      </c>
      <c r="K3682" s="1" t="s">
        <v>101</v>
      </c>
      <c r="L3682" s="1" t="s">
        <v>56</v>
      </c>
      <c r="M3682" s="20">
        <v>43758</v>
      </c>
      <c r="N3682" s="21">
        <f>E3682-G3682</f>
        <v>250.66000000000003</v>
      </c>
      <c r="O3682" s="19">
        <f>M3682-B3682</f>
        <v>2</v>
      </c>
    </row>
    <row r="3683" spans="1:15">
      <c r="A3683" s="1">
        <v>20003</v>
      </c>
      <c r="B3683" s="20">
        <v>43494</v>
      </c>
      <c r="C3683" s="1" t="s">
        <v>92</v>
      </c>
      <c r="D3683" s="1">
        <v>39</v>
      </c>
      <c r="E3683" s="1">
        <v>851.80560000000003</v>
      </c>
      <c r="F3683" s="1" t="s">
        <v>51</v>
      </c>
      <c r="G3683" s="1">
        <v>4.3</v>
      </c>
      <c r="H3683" s="1" t="s">
        <v>52</v>
      </c>
      <c r="I3683" s="1" t="s">
        <v>53</v>
      </c>
      <c r="J3683" s="1" t="s">
        <v>64</v>
      </c>
      <c r="K3683" s="1" t="s">
        <v>71</v>
      </c>
      <c r="L3683" s="1" t="s">
        <v>56</v>
      </c>
      <c r="M3683" s="20">
        <v>43495</v>
      </c>
      <c r="N3683" s="21">
        <f>E3683-G3683</f>
        <v>847.50560000000007</v>
      </c>
      <c r="O3683" s="19">
        <f>M3683-B3683</f>
        <v>1</v>
      </c>
    </row>
    <row r="3684" spans="1:15">
      <c r="A3684" s="1">
        <v>19361</v>
      </c>
      <c r="B3684" s="20">
        <v>43731</v>
      </c>
      <c r="C3684" s="1" t="s">
        <v>85</v>
      </c>
      <c r="D3684" s="1">
        <v>21</v>
      </c>
      <c r="E3684" s="1">
        <v>573.05999999999995</v>
      </c>
      <c r="F3684" s="1" t="s">
        <v>51</v>
      </c>
      <c r="G3684" s="1">
        <v>9.6</v>
      </c>
      <c r="H3684" s="1" t="s">
        <v>91</v>
      </c>
      <c r="I3684" s="1" t="s">
        <v>63</v>
      </c>
      <c r="J3684" s="1" t="s">
        <v>79</v>
      </c>
      <c r="K3684" s="1" t="s">
        <v>87</v>
      </c>
      <c r="L3684" s="1" t="s">
        <v>90</v>
      </c>
      <c r="M3684" s="20">
        <v>43733</v>
      </c>
      <c r="N3684" s="21">
        <f>E3684-G3684</f>
        <v>563.45999999999992</v>
      </c>
      <c r="O3684" s="19">
        <f>M3684-B3684</f>
        <v>2</v>
      </c>
    </row>
    <row r="3685" spans="1:15">
      <c r="A3685" s="1">
        <v>13381</v>
      </c>
      <c r="B3685" s="20">
        <v>43328</v>
      </c>
      <c r="C3685" s="1" t="s">
        <v>92</v>
      </c>
      <c r="D3685" s="1">
        <v>41</v>
      </c>
      <c r="E3685" s="1">
        <v>11464.8146</v>
      </c>
      <c r="F3685" s="1" t="s">
        <v>77</v>
      </c>
      <c r="G3685" s="1">
        <v>71.3</v>
      </c>
      <c r="H3685" s="1" t="s">
        <v>78</v>
      </c>
      <c r="I3685" s="1" t="s">
        <v>63</v>
      </c>
      <c r="J3685" s="1" t="s">
        <v>79</v>
      </c>
      <c r="K3685" s="1" t="s">
        <v>114</v>
      </c>
      <c r="L3685" s="1" t="s">
        <v>115</v>
      </c>
      <c r="M3685" s="20">
        <v>43328</v>
      </c>
      <c r="N3685" s="21">
        <f>E3685-G3685</f>
        <v>11393.5146</v>
      </c>
      <c r="O3685" s="19">
        <f>M3685-B3685</f>
        <v>0</v>
      </c>
    </row>
    <row r="3686" spans="1:15">
      <c r="A3686" s="1">
        <v>21861</v>
      </c>
      <c r="B3686" s="20">
        <v>42599</v>
      </c>
      <c r="C3686" s="1" t="s">
        <v>50</v>
      </c>
      <c r="D3686" s="1">
        <v>5</v>
      </c>
      <c r="E3686" s="1">
        <v>262.04000000000002</v>
      </c>
      <c r="F3686" s="1" t="s">
        <v>51</v>
      </c>
      <c r="G3686" s="1">
        <v>3.9</v>
      </c>
      <c r="H3686" s="1" t="s">
        <v>99</v>
      </c>
      <c r="I3686" s="1" t="s">
        <v>70</v>
      </c>
      <c r="J3686" s="1" t="s">
        <v>64</v>
      </c>
      <c r="K3686" s="1" t="s">
        <v>71</v>
      </c>
      <c r="L3686" s="1" t="s">
        <v>90</v>
      </c>
      <c r="M3686" s="20">
        <v>42601</v>
      </c>
      <c r="N3686" s="21">
        <f>E3686-G3686</f>
        <v>258.14000000000004</v>
      </c>
      <c r="O3686" s="19">
        <f>M3686-B3686</f>
        <v>2</v>
      </c>
    </row>
    <row r="3687" spans="1:15">
      <c r="A3687" s="1">
        <v>5575</v>
      </c>
      <c r="B3687" s="20">
        <v>43303</v>
      </c>
      <c r="C3687" s="1" t="s">
        <v>85</v>
      </c>
      <c r="D3687" s="1">
        <v>41</v>
      </c>
      <c r="E3687" s="1">
        <v>272.52</v>
      </c>
      <c r="F3687" s="1" t="s">
        <v>51</v>
      </c>
      <c r="G3687" s="1">
        <v>11.1</v>
      </c>
      <c r="H3687" s="1" t="s">
        <v>91</v>
      </c>
      <c r="I3687" s="1" t="s">
        <v>53</v>
      </c>
      <c r="J3687" s="1" t="s">
        <v>54</v>
      </c>
      <c r="K3687" s="1" t="s">
        <v>101</v>
      </c>
      <c r="L3687" s="1" t="s">
        <v>56</v>
      </c>
      <c r="M3687" s="20">
        <v>43303</v>
      </c>
      <c r="N3687" s="21">
        <f>E3687-G3687</f>
        <v>261.41999999999996</v>
      </c>
      <c r="O3687" s="19">
        <f>M3687-B3687</f>
        <v>0</v>
      </c>
    </row>
    <row r="3688" spans="1:15">
      <c r="A3688" s="1">
        <v>14018</v>
      </c>
      <c r="B3688" s="20">
        <v>42891</v>
      </c>
      <c r="C3688" s="1" t="s">
        <v>57</v>
      </c>
      <c r="D3688" s="1">
        <v>30</v>
      </c>
      <c r="E3688" s="1">
        <v>171.93</v>
      </c>
      <c r="F3688" s="1" t="s">
        <v>69</v>
      </c>
      <c r="G3688" s="1">
        <v>0.5</v>
      </c>
      <c r="H3688" s="1" t="s">
        <v>88</v>
      </c>
      <c r="I3688" s="1" t="s">
        <v>63</v>
      </c>
      <c r="J3688" s="1" t="s">
        <v>54</v>
      </c>
      <c r="K3688" s="1" t="s">
        <v>58</v>
      </c>
      <c r="L3688" s="1" t="s">
        <v>56</v>
      </c>
      <c r="M3688" s="20">
        <v>42891</v>
      </c>
      <c r="N3688" s="21">
        <f>E3688-G3688</f>
        <v>171.43</v>
      </c>
      <c r="O3688" s="19">
        <f>M3688-B3688</f>
        <v>0</v>
      </c>
    </row>
    <row r="3689" spans="1:15">
      <c r="A3689" s="1">
        <v>42631</v>
      </c>
      <c r="B3689" s="20">
        <v>42498</v>
      </c>
      <c r="C3689" s="1" t="s">
        <v>57</v>
      </c>
      <c r="D3689" s="1">
        <v>18</v>
      </c>
      <c r="E3689" s="1">
        <v>226.2</v>
      </c>
      <c r="F3689" s="1" t="s">
        <v>51</v>
      </c>
      <c r="G3689" s="1">
        <v>0.5</v>
      </c>
      <c r="H3689" s="1" t="s">
        <v>91</v>
      </c>
      <c r="I3689" s="1" t="s">
        <v>53</v>
      </c>
      <c r="J3689" s="1" t="s">
        <v>54</v>
      </c>
      <c r="K3689" s="1" t="s">
        <v>58</v>
      </c>
      <c r="L3689" s="1" t="s">
        <v>56</v>
      </c>
      <c r="M3689" s="20">
        <v>42499</v>
      </c>
      <c r="N3689" s="21">
        <f>E3689-G3689</f>
        <v>225.7</v>
      </c>
      <c r="O3689" s="19">
        <f>M3689-B3689</f>
        <v>1</v>
      </c>
    </row>
    <row r="3690" spans="1:15">
      <c r="A3690" s="1">
        <v>25735</v>
      </c>
      <c r="B3690" s="20">
        <v>43098</v>
      </c>
      <c r="C3690" s="1" t="s">
        <v>61</v>
      </c>
      <c r="D3690" s="1">
        <v>45</v>
      </c>
      <c r="E3690" s="1">
        <v>278.60000000000002</v>
      </c>
      <c r="F3690" s="1" t="s">
        <v>51</v>
      </c>
      <c r="G3690" s="1">
        <v>2.1</v>
      </c>
      <c r="H3690" s="1" t="s">
        <v>52</v>
      </c>
      <c r="I3690" s="1" t="s">
        <v>63</v>
      </c>
      <c r="J3690" s="1" t="s">
        <v>54</v>
      </c>
      <c r="K3690" s="1" t="s">
        <v>100</v>
      </c>
      <c r="L3690" s="1" t="s">
        <v>76</v>
      </c>
      <c r="M3690" s="20">
        <v>43112</v>
      </c>
      <c r="N3690" s="21">
        <f>E3690-G3690</f>
        <v>276.5</v>
      </c>
      <c r="O3690" s="19">
        <f>M3690-B3690</f>
        <v>14</v>
      </c>
    </row>
    <row r="3691" spans="1:15">
      <c r="A3691" s="1">
        <v>31173</v>
      </c>
      <c r="B3691" s="20">
        <v>43695</v>
      </c>
      <c r="C3691" s="1" t="s">
        <v>85</v>
      </c>
      <c r="D3691" s="1">
        <v>24</v>
      </c>
      <c r="E3691" s="1">
        <v>181.21</v>
      </c>
      <c r="F3691" s="1" t="s">
        <v>69</v>
      </c>
      <c r="G3691" s="1">
        <v>5.4</v>
      </c>
      <c r="H3691" s="1" t="s">
        <v>52</v>
      </c>
      <c r="I3691" s="1" t="s">
        <v>63</v>
      </c>
      <c r="J3691" s="1" t="s">
        <v>64</v>
      </c>
      <c r="K3691" s="1" t="s">
        <v>65</v>
      </c>
      <c r="L3691" s="1" t="s">
        <v>66</v>
      </c>
      <c r="M3691" s="20">
        <v>43702</v>
      </c>
      <c r="N3691" s="21">
        <f>E3691-G3691</f>
        <v>175.81</v>
      </c>
      <c r="O3691" s="19">
        <f>M3691-B3691</f>
        <v>7</v>
      </c>
    </row>
    <row r="3692" spans="1:15">
      <c r="A3692" s="1">
        <v>51971</v>
      </c>
      <c r="B3692" s="20">
        <v>43375</v>
      </c>
      <c r="C3692" s="1" t="s">
        <v>61</v>
      </c>
      <c r="D3692" s="1">
        <v>39</v>
      </c>
      <c r="E3692" s="1">
        <v>1418.86</v>
      </c>
      <c r="F3692" s="1" t="s">
        <v>51</v>
      </c>
      <c r="G3692" s="1">
        <v>37.5</v>
      </c>
      <c r="H3692" s="1" t="s">
        <v>62</v>
      </c>
      <c r="I3692" s="1" t="s">
        <v>70</v>
      </c>
      <c r="J3692" s="1" t="s">
        <v>54</v>
      </c>
      <c r="K3692" s="1" t="s">
        <v>82</v>
      </c>
      <c r="L3692" s="1" t="s">
        <v>104</v>
      </c>
      <c r="M3692" s="20">
        <v>43377</v>
      </c>
      <c r="N3692" s="21">
        <f>E3692-G3692</f>
        <v>1381.36</v>
      </c>
      <c r="O3692" s="19">
        <f>M3692-B3692</f>
        <v>2</v>
      </c>
    </row>
    <row r="3693" spans="1:15">
      <c r="A3693" s="1">
        <v>33061</v>
      </c>
      <c r="B3693" s="20">
        <v>43295</v>
      </c>
      <c r="C3693" s="1" t="s">
        <v>57</v>
      </c>
      <c r="D3693" s="1">
        <v>48</v>
      </c>
      <c r="E3693" s="1">
        <v>5691.21</v>
      </c>
      <c r="F3693" s="1" t="s">
        <v>51</v>
      </c>
      <c r="G3693" s="1">
        <v>9.1999999999999993</v>
      </c>
      <c r="H3693" s="1" t="s">
        <v>78</v>
      </c>
      <c r="I3693" s="1" t="s">
        <v>70</v>
      </c>
      <c r="J3693" s="1" t="s">
        <v>54</v>
      </c>
      <c r="K3693" s="1" t="s">
        <v>82</v>
      </c>
      <c r="L3693" s="1" t="s">
        <v>56</v>
      </c>
      <c r="M3693" s="20">
        <v>43297</v>
      </c>
      <c r="N3693" s="21">
        <f>E3693-G3693</f>
        <v>5682.01</v>
      </c>
      <c r="O3693" s="19">
        <f>M3693-B3693</f>
        <v>2</v>
      </c>
    </row>
    <row r="3694" spans="1:15">
      <c r="A3694" s="1">
        <v>32037</v>
      </c>
      <c r="B3694" s="20">
        <v>42416</v>
      </c>
      <c r="C3694" s="1" t="s">
        <v>85</v>
      </c>
      <c r="D3694" s="1">
        <v>15</v>
      </c>
      <c r="E3694" s="1">
        <v>10552.89</v>
      </c>
      <c r="F3694" s="1" t="s">
        <v>51</v>
      </c>
      <c r="G3694" s="1">
        <v>26.2</v>
      </c>
      <c r="H3694" s="1" t="s">
        <v>52</v>
      </c>
      <c r="I3694" s="1" t="s">
        <v>70</v>
      </c>
      <c r="J3694" s="1" t="s">
        <v>64</v>
      </c>
      <c r="K3694" s="1" t="s">
        <v>96</v>
      </c>
      <c r="L3694" s="1" t="s">
        <v>104</v>
      </c>
      <c r="M3694" s="20">
        <v>42420</v>
      </c>
      <c r="N3694" s="21">
        <f>E3694-G3694</f>
        <v>10526.689999999999</v>
      </c>
      <c r="O3694" s="19">
        <f>M3694-B3694</f>
        <v>4</v>
      </c>
    </row>
    <row r="3695" spans="1:15">
      <c r="A3695" s="1">
        <v>46243</v>
      </c>
      <c r="B3695" s="20">
        <v>43488</v>
      </c>
      <c r="C3695" s="1" t="s">
        <v>85</v>
      </c>
      <c r="D3695" s="1">
        <v>31</v>
      </c>
      <c r="E3695" s="1">
        <v>657.35</v>
      </c>
      <c r="F3695" s="1" t="s">
        <v>69</v>
      </c>
      <c r="G3695" s="1">
        <v>9.6999999999999993</v>
      </c>
      <c r="H3695" s="1" t="s">
        <v>52</v>
      </c>
      <c r="I3695" s="1" t="s">
        <v>53</v>
      </c>
      <c r="J3695" s="1" t="s">
        <v>54</v>
      </c>
      <c r="K3695" s="1" t="s">
        <v>101</v>
      </c>
      <c r="L3695" s="1" t="s">
        <v>56</v>
      </c>
      <c r="M3695" s="20">
        <v>43490</v>
      </c>
      <c r="N3695" s="21">
        <f>E3695-G3695</f>
        <v>647.65</v>
      </c>
      <c r="O3695" s="19">
        <f>M3695-B3695</f>
        <v>2</v>
      </c>
    </row>
    <row r="3696" spans="1:15">
      <c r="A3696" s="1">
        <v>386</v>
      </c>
      <c r="B3696" s="20">
        <v>43123</v>
      </c>
      <c r="C3696" s="1" t="s">
        <v>57</v>
      </c>
      <c r="D3696" s="1">
        <v>4</v>
      </c>
      <c r="E3696" s="1">
        <v>16.79</v>
      </c>
      <c r="F3696" s="1" t="s">
        <v>51</v>
      </c>
      <c r="G3696" s="1">
        <v>0.7</v>
      </c>
      <c r="H3696" s="1" t="s">
        <v>52</v>
      </c>
      <c r="I3696" s="1" t="s">
        <v>53</v>
      </c>
      <c r="J3696" s="1" t="s">
        <v>54</v>
      </c>
      <c r="K3696" s="1" t="s">
        <v>100</v>
      </c>
      <c r="L3696" s="1" t="s">
        <v>76</v>
      </c>
      <c r="M3696" s="20">
        <v>43125</v>
      </c>
      <c r="N3696" s="21">
        <f>E3696-G3696</f>
        <v>16.09</v>
      </c>
      <c r="O3696" s="19">
        <f>M3696-B3696</f>
        <v>2</v>
      </c>
    </row>
    <row r="3697" spans="1:15">
      <c r="A3697" s="1">
        <v>35847</v>
      </c>
      <c r="B3697" s="20">
        <v>42399</v>
      </c>
      <c r="C3697" s="1" t="s">
        <v>50</v>
      </c>
      <c r="D3697" s="1">
        <v>23</v>
      </c>
      <c r="E3697" s="1">
        <v>386.97</v>
      </c>
      <c r="F3697" s="1" t="s">
        <v>69</v>
      </c>
      <c r="G3697" s="1">
        <v>9.6</v>
      </c>
      <c r="H3697" s="1" t="s">
        <v>62</v>
      </c>
      <c r="I3697" s="1" t="s">
        <v>53</v>
      </c>
      <c r="J3697" s="1" t="s">
        <v>64</v>
      </c>
      <c r="K3697" s="1" t="s">
        <v>71</v>
      </c>
      <c r="L3697" s="1" t="s">
        <v>90</v>
      </c>
      <c r="M3697" s="20">
        <v>42399</v>
      </c>
      <c r="N3697" s="21">
        <f>E3697-G3697</f>
        <v>377.37</v>
      </c>
      <c r="O3697" s="19">
        <f>M3697-B3697</f>
        <v>0</v>
      </c>
    </row>
    <row r="3698" spans="1:15">
      <c r="A3698" s="1">
        <v>54176</v>
      </c>
      <c r="B3698" s="20">
        <v>43277</v>
      </c>
      <c r="C3698" s="1" t="s">
        <v>61</v>
      </c>
      <c r="D3698" s="1">
        <v>33</v>
      </c>
      <c r="E3698" s="1">
        <v>2667.48</v>
      </c>
      <c r="F3698" s="1" t="s">
        <v>51</v>
      </c>
      <c r="G3698" s="1">
        <v>15.5</v>
      </c>
      <c r="H3698" s="1" t="s">
        <v>91</v>
      </c>
      <c r="I3698" s="1" t="s">
        <v>63</v>
      </c>
      <c r="J3698" s="1" t="s">
        <v>64</v>
      </c>
      <c r="K3698" s="1" t="s">
        <v>71</v>
      </c>
      <c r="L3698" s="1" t="s">
        <v>56</v>
      </c>
      <c r="M3698" s="20">
        <v>43278</v>
      </c>
      <c r="N3698" s="21">
        <f>E3698-G3698</f>
        <v>2651.98</v>
      </c>
      <c r="O3698" s="19">
        <f>M3698-B3698</f>
        <v>1</v>
      </c>
    </row>
    <row r="3699" spans="1:15">
      <c r="A3699" s="1">
        <v>58278</v>
      </c>
      <c r="B3699" s="20">
        <v>43718</v>
      </c>
      <c r="C3699" s="1" t="s">
        <v>57</v>
      </c>
      <c r="D3699" s="1">
        <v>4</v>
      </c>
      <c r="E3699" s="1">
        <v>301.25</v>
      </c>
      <c r="F3699" s="1" t="s">
        <v>51</v>
      </c>
      <c r="G3699" s="1">
        <v>1.1000000000000001</v>
      </c>
      <c r="H3699" s="1" t="s">
        <v>99</v>
      </c>
      <c r="I3699" s="1" t="s">
        <v>53</v>
      </c>
      <c r="J3699" s="1" t="s">
        <v>64</v>
      </c>
      <c r="K3699" s="1" t="s">
        <v>65</v>
      </c>
      <c r="L3699" s="1" t="s">
        <v>76</v>
      </c>
      <c r="M3699" s="20">
        <v>43721</v>
      </c>
      <c r="N3699" s="21">
        <f>E3699-G3699</f>
        <v>300.14999999999998</v>
      </c>
      <c r="O3699" s="19">
        <f>M3699-B3699</f>
        <v>3</v>
      </c>
    </row>
    <row r="3700" spans="1:15">
      <c r="A3700" s="1">
        <v>2500</v>
      </c>
      <c r="B3700" s="20">
        <v>43691</v>
      </c>
      <c r="C3700" s="1" t="s">
        <v>57</v>
      </c>
      <c r="D3700" s="1">
        <v>5</v>
      </c>
      <c r="E3700" s="1">
        <v>24.14</v>
      </c>
      <c r="F3700" s="1" t="s">
        <v>51</v>
      </c>
      <c r="G3700" s="1">
        <v>6.7</v>
      </c>
      <c r="H3700" s="1" t="s">
        <v>95</v>
      </c>
      <c r="I3700" s="1" t="s">
        <v>74</v>
      </c>
      <c r="J3700" s="1" t="s">
        <v>54</v>
      </c>
      <c r="K3700" s="1" t="s">
        <v>55</v>
      </c>
      <c r="L3700" s="1" t="s">
        <v>56</v>
      </c>
      <c r="M3700" s="20">
        <v>43693</v>
      </c>
      <c r="N3700" s="21">
        <f>E3700-G3700</f>
        <v>17.440000000000001</v>
      </c>
      <c r="O3700" s="19">
        <f>M3700-B3700</f>
        <v>2</v>
      </c>
    </row>
    <row r="3701" spans="1:15">
      <c r="A3701" s="1">
        <v>12929</v>
      </c>
      <c r="B3701" s="20">
        <v>42976</v>
      </c>
      <c r="C3701" s="1" t="s">
        <v>50</v>
      </c>
      <c r="D3701" s="1">
        <v>20</v>
      </c>
      <c r="E3701" s="1">
        <v>101.97</v>
      </c>
      <c r="F3701" s="1" t="s">
        <v>51</v>
      </c>
      <c r="G3701" s="1">
        <v>1.3</v>
      </c>
      <c r="H3701" s="1" t="s">
        <v>62</v>
      </c>
      <c r="I3701" s="1" t="s">
        <v>53</v>
      </c>
      <c r="J3701" s="1" t="s">
        <v>54</v>
      </c>
      <c r="K3701" s="1" t="s">
        <v>101</v>
      </c>
      <c r="L3701" s="1" t="s">
        <v>76</v>
      </c>
      <c r="M3701" s="20">
        <v>42977</v>
      </c>
      <c r="N3701" s="21">
        <f>E3701-G3701</f>
        <v>100.67</v>
      </c>
      <c r="O3701" s="19">
        <f>M3701-B3701</f>
        <v>1</v>
      </c>
    </row>
    <row r="3702" spans="1:15">
      <c r="A3702" s="1">
        <v>4741</v>
      </c>
      <c r="B3702" s="20">
        <v>43652</v>
      </c>
      <c r="C3702" s="1" t="s">
        <v>61</v>
      </c>
      <c r="D3702" s="1">
        <v>40</v>
      </c>
      <c r="E3702" s="1">
        <v>366.98</v>
      </c>
      <c r="F3702" s="1" t="s">
        <v>51</v>
      </c>
      <c r="G3702" s="1">
        <v>9.1</v>
      </c>
      <c r="H3702" s="1" t="s">
        <v>73</v>
      </c>
      <c r="I3702" s="1" t="s">
        <v>63</v>
      </c>
      <c r="J3702" s="1" t="s">
        <v>79</v>
      </c>
      <c r="K3702" s="1" t="s">
        <v>87</v>
      </c>
      <c r="L3702" s="1" t="s">
        <v>90</v>
      </c>
      <c r="M3702" s="20">
        <v>43653</v>
      </c>
      <c r="N3702" s="21">
        <f>E3702-G3702</f>
        <v>357.88</v>
      </c>
      <c r="O3702" s="19">
        <f>M3702-B3702</f>
        <v>1</v>
      </c>
    </row>
    <row r="3703" spans="1:15">
      <c r="A3703" s="1">
        <v>23297</v>
      </c>
      <c r="B3703" s="20">
        <v>43648</v>
      </c>
      <c r="C3703" s="1" t="s">
        <v>50</v>
      </c>
      <c r="D3703" s="1">
        <v>20</v>
      </c>
      <c r="E3703" s="1">
        <v>533.59</v>
      </c>
      <c r="F3703" s="1" t="s">
        <v>51</v>
      </c>
      <c r="G3703" s="1">
        <v>5.7</v>
      </c>
      <c r="H3703" s="1" t="s">
        <v>95</v>
      </c>
      <c r="I3703" s="1" t="s">
        <v>53</v>
      </c>
      <c r="J3703" s="1" t="s">
        <v>54</v>
      </c>
      <c r="K3703" s="1" t="s">
        <v>98</v>
      </c>
      <c r="L3703" s="1" t="s">
        <v>66</v>
      </c>
      <c r="M3703" s="20">
        <v>43650</v>
      </c>
      <c r="N3703" s="21">
        <f>E3703-G3703</f>
        <v>527.89</v>
      </c>
      <c r="O3703" s="19">
        <f>M3703-B3703</f>
        <v>2</v>
      </c>
    </row>
    <row r="3704" spans="1:15">
      <c r="A3704" s="1">
        <v>36706</v>
      </c>
      <c r="B3704" s="20">
        <v>42470</v>
      </c>
      <c r="C3704" s="1" t="s">
        <v>61</v>
      </c>
      <c r="D3704" s="1">
        <v>7</v>
      </c>
      <c r="E3704" s="1">
        <v>380.89</v>
      </c>
      <c r="F3704" s="1" t="s">
        <v>51</v>
      </c>
      <c r="G3704" s="1">
        <v>21.4</v>
      </c>
      <c r="H3704" s="1" t="s">
        <v>52</v>
      </c>
      <c r="I3704" s="1" t="s">
        <v>74</v>
      </c>
      <c r="J3704" s="1" t="s">
        <v>54</v>
      </c>
      <c r="K3704" s="1" t="s">
        <v>101</v>
      </c>
      <c r="L3704" s="1" t="s">
        <v>56</v>
      </c>
      <c r="M3704" s="20">
        <v>42472</v>
      </c>
      <c r="N3704" s="21">
        <f>E3704-G3704</f>
        <v>359.49</v>
      </c>
      <c r="O3704" s="19">
        <f>M3704-B3704</f>
        <v>2</v>
      </c>
    </row>
    <row r="3705" spans="1:15">
      <c r="A3705" s="1">
        <v>54084</v>
      </c>
      <c r="B3705" s="20">
        <v>43352</v>
      </c>
      <c r="C3705" s="1" t="s">
        <v>50</v>
      </c>
      <c r="D3705" s="1">
        <v>3</v>
      </c>
      <c r="E3705" s="1">
        <v>171.76</v>
      </c>
      <c r="F3705" s="1" t="s">
        <v>77</v>
      </c>
      <c r="G3705" s="1">
        <v>15.2</v>
      </c>
      <c r="H3705" s="1" t="s">
        <v>88</v>
      </c>
      <c r="I3705" s="1" t="s">
        <v>53</v>
      </c>
      <c r="J3705" s="1" t="s">
        <v>79</v>
      </c>
      <c r="K3705" s="1" t="s">
        <v>80</v>
      </c>
      <c r="L3705" s="1" t="s">
        <v>81</v>
      </c>
      <c r="M3705" s="20">
        <v>43354</v>
      </c>
      <c r="N3705" s="21">
        <f>E3705-G3705</f>
        <v>156.56</v>
      </c>
      <c r="O3705" s="19">
        <f>M3705-B3705</f>
        <v>2</v>
      </c>
    </row>
    <row r="3706" spans="1:15">
      <c r="A3706" s="1">
        <v>9253</v>
      </c>
      <c r="B3706" s="20">
        <v>43494</v>
      </c>
      <c r="C3706" s="1" t="s">
        <v>50</v>
      </c>
      <c r="D3706" s="1">
        <v>36</v>
      </c>
      <c r="E3706" s="1">
        <v>1759.3154</v>
      </c>
      <c r="F3706" s="1" t="s">
        <v>51</v>
      </c>
      <c r="G3706" s="1">
        <v>7.2</v>
      </c>
      <c r="H3706" s="1" t="s">
        <v>78</v>
      </c>
      <c r="I3706" s="1" t="s">
        <v>74</v>
      </c>
      <c r="J3706" s="1" t="s">
        <v>79</v>
      </c>
      <c r="K3706" s="1" t="s">
        <v>87</v>
      </c>
      <c r="L3706" s="1" t="s">
        <v>56</v>
      </c>
      <c r="M3706" s="20">
        <v>43496</v>
      </c>
      <c r="N3706" s="21">
        <f>E3706-G3706</f>
        <v>1752.1153999999999</v>
      </c>
      <c r="O3706" s="19">
        <f>M3706-B3706</f>
        <v>2</v>
      </c>
    </row>
    <row r="3707" spans="1:15">
      <c r="A3707" s="1">
        <v>19074</v>
      </c>
      <c r="B3707" s="20">
        <v>43641</v>
      </c>
      <c r="C3707" s="1" t="s">
        <v>50</v>
      </c>
      <c r="D3707" s="1">
        <v>17</v>
      </c>
      <c r="E3707" s="1">
        <v>4083.75</v>
      </c>
      <c r="F3707" s="1" t="s">
        <v>77</v>
      </c>
      <c r="G3707" s="1">
        <v>72.8</v>
      </c>
      <c r="H3707" s="1" t="s">
        <v>73</v>
      </c>
      <c r="I3707" s="1" t="s">
        <v>53</v>
      </c>
      <c r="J3707" s="1" t="s">
        <v>54</v>
      </c>
      <c r="K3707" s="1" t="s">
        <v>98</v>
      </c>
      <c r="L3707" s="1" t="s">
        <v>81</v>
      </c>
      <c r="M3707" s="20">
        <v>43643</v>
      </c>
      <c r="N3707" s="21">
        <f>E3707-G3707</f>
        <v>4010.95</v>
      </c>
      <c r="O3707" s="19">
        <f>M3707-B3707</f>
        <v>2</v>
      </c>
    </row>
    <row r="3708" spans="1:15">
      <c r="A3708" s="1">
        <v>8097</v>
      </c>
      <c r="B3708" s="20">
        <v>43077</v>
      </c>
      <c r="C3708" s="1" t="s">
        <v>92</v>
      </c>
      <c r="D3708" s="1">
        <v>48</v>
      </c>
      <c r="E3708" s="1">
        <v>8049.4</v>
      </c>
      <c r="F3708" s="1" t="s">
        <v>69</v>
      </c>
      <c r="G3708" s="1">
        <v>21.4</v>
      </c>
      <c r="H3708" s="1" t="s">
        <v>78</v>
      </c>
      <c r="I3708" s="1" t="s">
        <v>70</v>
      </c>
      <c r="J3708" s="1" t="s">
        <v>54</v>
      </c>
      <c r="K3708" s="1" t="s">
        <v>84</v>
      </c>
      <c r="L3708" s="1" t="s">
        <v>56</v>
      </c>
      <c r="M3708" s="20">
        <v>43079</v>
      </c>
      <c r="N3708" s="21">
        <f>E3708-G3708</f>
        <v>8028</v>
      </c>
      <c r="O3708" s="19">
        <f>M3708-B3708</f>
        <v>2</v>
      </c>
    </row>
    <row r="3709" spans="1:15">
      <c r="A3709" s="1">
        <v>28836</v>
      </c>
      <c r="B3709" s="20">
        <v>43031</v>
      </c>
      <c r="C3709" s="1" t="s">
        <v>57</v>
      </c>
      <c r="D3709" s="1">
        <v>50</v>
      </c>
      <c r="E3709" s="1">
        <v>8796.7800000000007</v>
      </c>
      <c r="F3709" s="1" t="s">
        <v>51</v>
      </c>
      <c r="G3709" s="1">
        <v>4.5</v>
      </c>
      <c r="H3709" s="1" t="s">
        <v>119</v>
      </c>
      <c r="I3709" s="1" t="s">
        <v>53</v>
      </c>
      <c r="J3709" s="1" t="s">
        <v>64</v>
      </c>
      <c r="K3709" s="1" t="s">
        <v>65</v>
      </c>
      <c r="L3709" s="1" t="s">
        <v>56</v>
      </c>
      <c r="M3709" s="20">
        <v>43032</v>
      </c>
      <c r="N3709" s="21">
        <f>E3709-G3709</f>
        <v>8792.2800000000007</v>
      </c>
      <c r="O3709" s="19">
        <f>M3709-B3709</f>
        <v>1</v>
      </c>
    </row>
    <row r="3710" spans="1:15">
      <c r="A3710" s="1">
        <v>44737</v>
      </c>
      <c r="B3710" s="20">
        <v>43788</v>
      </c>
      <c r="C3710" s="1" t="s">
        <v>92</v>
      </c>
      <c r="D3710" s="1">
        <v>11</v>
      </c>
      <c r="E3710" s="1">
        <v>827.9</v>
      </c>
      <c r="F3710" s="1" t="s">
        <v>51</v>
      </c>
      <c r="G3710" s="1">
        <v>37.5</v>
      </c>
      <c r="H3710" s="1" t="s">
        <v>52</v>
      </c>
      <c r="I3710" s="1" t="s">
        <v>70</v>
      </c>
      <c r="J3710" s="1" t="s">
        <v>54</v>
      </c>
      <c r="K3710" s="1" t="s">
        <v>82</v>
      </c>
      <c r="L3710" s="1" t="s">
        <v>104</v>
      </c>
      <c r="M3710" s="20">
        <v>43789</v>
      </c>
      <c r="N3710" s="21">
        <f>E3710-G3710</f>
        <v>790.4</v>
      </c>
      <c r="O3710" s="19">
        <f>M3710-B3710</f>
        <v>1</v>
      </c>
    </row>
    <row r="3711" spans="1:15">
      <c r="A3711" s="1">
        <v>2497</v>
      </c>
      <c r="B3711" s="20">
        <v>43703</v>
      </c>
      <c r="C3711" s="1" t="s">
        <v>50</v>
      </c>
      <c r="D3711" s="1">
        <v>21</v>
      </c>
      <c r="E3711" s="1">
        <v>3883.16</v>
      </c>
      <c r="F3711" s="1" t="s">
        <v>51</v>
      </c>
      <c r="G3711" s="1">
        <v>5.6</v>
      </c>
      <c r="H3711" s="1" t="s">
        <v>99</v>
      </c>
      <c r="I3711" s="1" t="s">
        <v>53</v>
      </c>
      <c r="J3711" s="1" t="s">
        <v>64</v>
      </c>
      <c r="K3711" s="1" t="s">
        <v>65</v>
      </c>
      <c r="L3711" s="1" t="s">
        <v>56</v>
      </c>
      <c r="M3711" s="20">
        <v>43705</v>
      </c>
      <c r="N3711" s="21">
        <f>E3711-G3711</f>
        <v>3877.56</v>
      </c>
      <c r="O3711" s="19">
        <f>M3711-B3711</f>
        <v>2</v>
      </c>
    </row>
    <row r="3712" spans="1:15">
      <c r="A3712" s="1">
        <v>29216</v>
      </c>
      <c r="B3712" s="20">
        <v>43828</v>
      </c>
      <c r="C3712" s="1" t="s">
        <v>50</v>
      </c>
      <c r="D3712" s="1">
        <v>17</v>
      </c>
      <c r="E3712" s="1">
        <v>3970.81</v>
      </c>
      <c r="F3712" s="1" t="s">
        <v>77</v>
      </c>
      <c r="G3712" s="1">
        <v>74.5</v>
      </c>
      <c r="H3712" s="1" t="s">
        <v>91</v>
      </c>
      <c r="I3712" s="1" t="s">
        <v>70</v>
      </c>
      <c r="J3712" s="1" t="s">
        <v>79</v>
      </c>
      <c r="K3712" s="1" t="s">
        <v>114</v>
      </c>
      <c r="L3712" s="1" t="s">
        <v>115</v>
      </c>
      <c r="M3712" s="20">
        <v>43829</v>
      </c>
      <c r="N3712" s="21">
        <f>E3712-G3712</f>
        <v>3896.31</v>
      </c>
      <c r="O3712" s="19">
        <f>M3712-B3712</f>
        <v>1</v>
      </c>
    </row>
    <row r="3713" spans="1:15">
      <c r="A3713" s="1">
        <v>37925</v>
      </c>
      <c r="B3713" s="20">
        <v>43003</v>
      </c>
      <c r="C3713" s="1" t="s">
        <v>92</v>
      </c>
      <c r="D3713" s="1">
        <v>31</v>
      </c>
      <c r="E3713" s="1">
        <v>1908.93</v>
      </c>
      <c r="F3713" s="1" t="s">
        <v>51</v>
      </c>
      <c r="G3713" s="1">
        <v>4.3</v>
      </c>
      <c r="H3713" s="1" t="s">
        <v>73</v>
      </c>
      <c r="I3713" s="1" t="s">
        <v>53</v>
      </c>
      <c r="J3713" s="1" t="s">
        <v>64</v>
      </c>
      <c r="K3713" s="1" t="s">
        <v>65</v>
      </c>
      <c r="L3713" s="1" t="s">
        <v>56</v>
      </c>
      <c r="M3713" s="20">
        <v>43004</v>
      </c>
      <c r="N3713" s="21">
        <f>E3713-G3713</f>
        <v>1904.63</v>
      </c>
      <c r="O3713" s="19">
        <f>M3713-B3713</f>
        <v>1</v>
      </c>
    </row>
    <row r="3714" spans="1:15">
      <c r="A3714" s="1">
        <v>25797</v>
      </c>
      <c r="B3714" s="20">
        <v>43709</v>
      </c>
      <c r="C3714" s="1" t="s">
        <v>61</v>
      </c>
      <c r="D3714" s="1">
        <v>28</v>
      </c>
      <c r="E3714" s="1">
        <v>990.21</v>
      </c>
      <c r="F3714" s="1" t="s">
        <v>51</v>
      </c>
      <c r="G3714" s="1">
        <v>2.1</v>
      </c>
      <c r="H3714" s="1" t="s">
        <v>95</v>
      </c>
      <c r="I3714" s="1" t="s">
        <v>53</v>
      </c>
      <c r="J3714" s="1" t="s">
        <v>64</v>
      </c>
      <c r="K3714" s="1" t="s">
        <v>71</v>
      </c>
      <c r="L3714" s="1" t="s">
        <v>90</v>
      </c>
      <c r="M3714" s="20">
        <v>43711</v>
      </c>
      <c r="N3714" s="21">
        <f>E3714-G3714</f>
        <v>988.11</v>
      </c>
      <c r="O3714" s="19">
        <f>M3714-B3714</f>
        <v>2</v>
      </c>
    </row>
    <row r="3715" spans="1:15">
      <c r="A3715" s="1">
        <v>38530</v>
      </c>
      <c r="B3715" s="20">
        <v>43206</v>
      </c>
      <c r="C3715" s="1" t="s">
        <v>50</v>
      </c>
      <c r="D3715" s="1">
        <v>47</v>
      </c>
      <c r="E3715" s="1">
        <v>2119</v>
      </c>
      <c r="F3715" s="1" t="s">
        <v>51</v>
      </c>
      <c r="G3715" s="1">
        <v>3.2</v>
      </c>
      <c r="H3715" s="1" t="s">
        <v>52</v>
      </c>
      <c r="I3715" s="1" t="s">
        <v>70</v>
      </c>
      <c r="J3715" s="1" t="s">
        <v>54</v>
      </c>
      <c r="K3715" s="1" t="s">
        <v>55</v>
      </c>
      <c r="L3715" s="1" t="s">
        <v>56</v>
      </c>
      <c r="M3715" s="20">
        <v>43206</v>
      </c>
      <c r="N3715" s="21">
        <f>E3715-G3715</f>
        <v>2115.8000000000002</v>
      </c>
      <c r="O3715" s="19">
        <f>M3715-B3715</f>
        <v>0</v>
      </c>
    </row>
    <row r="3716" spans="1:15">
      <c r="A3716" s="1">
        <v>16133</v>
      </c>
      <c r="B3716" s="20">
        <v>42637</v>
      </c>
      <c r="C3716" s="1" t="s">
        <v>50</v>
      </c>
      <c r="D3716" s="1">
        <v>1</v>
      </c>
      <c r="E3716" s="1">
        <v>29.92</v>
      </c>
      <c r="F3716" s="1" t="s">
        <v>51</v>
      </c>
      <c r="G3716" s="1">
        <v>14.5</v>
      </c>
      <c r="H3716" s="1" t="s">
        <v>86</v>
      </c>
      <c r="I3716" s="1" t="s">
        <v>74</v>
      </c>
      <c r="J3716" s="1" t="s">
        <v>79</v>
      </c>
      <c r="K3716" s="1" t="s">
        <v>87</v>
      </c>
      <c r="L3716" s="1" t="s">
        <v>104</v>
      </c>
      <c r="M3716" s="20">
        <v>42639</v>
      </c>
      <c r="N3716" s="21">
        <f>E3716-G3716</f>
        <v>15.420000000000002</v>
      </c>
      <c r="O3716" s="19">
        <f>M3716-B3716</f>
        <v>2</v>
      </c>
    </row>
    <row r="3717" spans="1:15">
      <c r="A3717" s="1">
        <v>13635</v>
      </c>
      <c r="B3717" s="20">
        <v>42490</v>
      </c>
      <c r="C3717" s="1" t="s">
        <v>50</v>
      </c>
      <c r="D3717" s="1">
        <v>28</v>
      </c>
      <c r="E3717" s="1">
        <v>159.43</v>
      </c>
      <c r="F3717" s="1" t="s">
        <v>51</v>
      </c>
      <c r="G3717" s="1">
        <v>8</v>
      </c>
      <c r="H3717" s="1" t="s">
        <v>91</v>
      </c>
      <c r="I3717" s="1" t="s">
        <v>70</v>
      </c>
      <c r="J3717" s="1" t="s">
        <v>54</v>
      </c>
      <c r="K3717" s="1" t="s">
        <v>101</v>
      </c>
      <c r="L3717" s="1" t="s">
        <v>56</v>
      </c>
      <c r="M3717" s="20">
        <v>42491</v>
      </c>
      <c r="N3717" s="21">
        <f>E3717-G3717</f>
        <v>151.43</v>
      </c>
      <c r="O3717" s="19">
        <f>M3717-B3717</f>
        <v>1</v>
      </c>
    </row>
    <row r="3718" spans="1:15">
      <c r="A3718" s="1">
        <v>11427</v>
      </c>
      <c r="B3718" s="20">
        <v>43062</v>
      </c>
      <c r="C3718" s="1" t="s">
        <v>92</v>
      </c>
      <c r="D3718" s="1">
        <v>20</v>
      </c>
      <c r="E3718" s="1">
        <v>145.58000000000001</v>
      </c>
      <c r="F3718" s="1" t="s">
        <v>51</v>
      </c>
      <c r="G3718" s="1">
        <v>5.6</v>
      </c>
      <c r="H3718" s="1" t="s">
        <v>93</v>
      </c>
      <c r="I3718" s="1" t="s">
        <v>74</v>
      </c>
      <c r="J3718" s="1" t="s">
        <v>54</v>
      </c>
      <c r="K3718" s="1" t="s">
        <v>55</v>
      </c>
      <c r="L3718" s="1" t="s">
        <v>56</v>
      </c>
      <c r="M3718" s="20">
        <v>43064</v>
      </c>
      <c r="N3718" s="21">
        <f>E3718-G3718</f>
        <v>139.98000000000002</v>
      </c>
      <c r="O3718" s="19">
        <f>M3718-B3718</f>
        <v>2</v>
      </c>
    </row>
    <row r="3719" spans="1:15">
      <c r="A3719" s="1">
        <v>57477</v>
      </c>
      <c r="B3719" s="20">
        <v>43003</v>
      </c>
      <c r="C3719" s="1" t="s">
        <v>57</v>
      </c>
      <c r="D3719" s="1">
        <v>45</v>
      </c>
      <c r="E3719" s="1">
        <v>3302.5673000000002</v>
      </c>
      <c r="F3719" s="1" t="s">
        <v>51</v>
      </c>
      <c r="G3719" s="1">
        <v>2.7</v>
      </c>
      <c r="H3719" s="1" t="s">
        <v>99</v>
      </c>
      <c r="I3719" s="1" t="s">
        <v>70</v>
      </c>
      <c r="J3719" s="1" t="s">
        <v>64</v>
      </c>
      <c r="K3719" s="1" t="s">
        <v>65</v>
      </c>
      <c r="L3719" s="1" t="s">
        <v>56</v>
      </c>
      <c r="M3719" s="20">
        <v>43004</v>
      </c>
      <c r="N3719" s="21">
        <f>E3719-G3719</f>
        <v>3299.8673000000003</v>
      </c>
      <c r="O3719" s="19">
        <f>M3719-B3719</f>
        <v>1</v>
      </c>
    </row>
    <row r="3720" spans="1:15">
      <c r="A3720" s="1">
        <v>36516</v>
      </c>
      <c r="B3720" s="20">
        <v>43305</v>
      </c>
      <c r="C3720" s="1" t="s">
        <v>92</v>
      </c>
      <c r="D3720" s="1">
        <v>9</v>
      </c>
      <c r="E3720" s="1">
        <v>945.21</v>
      </c>
      <c r="F3720" s="1" t="s">
        <v>51</v>
      </c>
      <c r="G3720" s="1">
        <v>7.7</v>
      </c>
      <c r="H3720" s="1" t="s">
        <v>119</v>
      </c>
      <c r="I3720" s="1" t="s">
        <v>70</v>
      </c>
      <c r="J3720" s="1" t="s">
        <v>64</v>
      </c>
      <c r="K3720" s="1" t="s">
        <v>71</v>
      </c>
      <c r="L3720" s="1" t="s">
        <v>56</v>
      </c>
      <c r="M3720" s="20">
        <v>43308</v>
      </c>
      <c r="N3720" s="21">
        <f>E3720-G3720</f>
        <v>937.51</v>
      </c>
      <c r="O3720" s="19">
        <f>M3720-B3720</f>
        <v>3</v>
      </c>
    </row>
    <row r="3721" spans="1:15">
      <c r="A3721" s="1">
        <v>39268</v>
      </c>
      <c r="B3721" s="20">
        <v>43211</v>
      </c>
      <c r="C3721" s="1" t="s">
        <v>61</v>
      </c>
      <c r="D3721" s="1">
        <v>45</v>
      </c>
      <c r="E3721" s="1">
        <v>167.94</v>
      </c>
      <c r="F3721" s="1" t="s">
        <v>51</v>
      </c>
      <c r="G3721" s="1">
        <v>1</v>
      </c>
      <c r="H3721" s="1" t="s">
        <v>52</v>
      </c>
      <c r="I3721" s="1" t="s">
        <v>53</v>
      </c>
      <c r="J3721" s="1" t="s">
        <v>54</v>
      </c>
      <c r="K3721" s="1" t="s">
        <v>123</v>
      </c>
      <c r="L3721" s="1" t="s">
        <v>76</v>
      </c>
      <c r="M3721" s="20">
        <v>43214</v>
      </c>
      <c r="N3721" s="21">
        <f>E3721-G3721</f>
        <v>166.94</v>
      </c>
      <c r="O3721" s="19">
        <f>M3721-B3721</f>
        <v>3</v>
      </c>
    </row>
    <row r="3722" spans="1:15">
      <c r="A3722" s="1">
        <v>11111</v>
      </c>
      <c r="B3722" s="20">
        <v>43116</v>
      </c>
      <c r="C3722" s="1" t="s">
        <v>92</v>
      </c>
      <c r="D3722" s="1">
        <v>7</v>
      </c>
      <c r="E3722" s="1">
        <v>330.12</v>
      </c>
      <c r="F3722" s="1" t="s">
        <v>51</v>
      </c>
      <c r="G3722" s="1">
        <v>36.6</v>
      </c>
      <c r="H3722" s="1" t="s">
        <v>52</v>
      </c>
      <c r="I3722" s="1" t="s">
        <v>53</v>
      </c>
      <c r="J3722" s="1" t="s">
        <v>79</v>
      </c>
      <c r="K3722" s="1" t="s">
        <v>87</v>
      </c>
      <c r="L3722" s="1" t="s">
        <v>76</v>
      </c>
      <c r="M3722" s="20">
        <v>43118</v>
      </c>
      <c r="N3722" s="21">
        <f>E3722-G3722</f>
        <v>293.52</v>
      </c>
      <c r="O3722" s="19">
        <f>M3722-B3722</f>
        <v>2</v>
      </c>
    </row>
    <row r="3723" spans="1:15">
      <c r="A3723" s="1">
        <v>38565</v>
      </c>
      <c r="B3723" s="20">
        <v>42453</v>
      </c>
      <c r="C3723" s="1" t="s">
        <v>50</v>
      </c>
      <c r="D3723" s="1">
        <v>20</v>
      </c>
      <c r="E3723" s="1">
        <v>250.48</v>
      </c>
      <c r="F3723" s="1" t="s">
        <v>69</v>
      </c>
      <c r="G3723" s="1">
        <v>5.5</v>
      </c>
      <c r="H3723" s="1" t="s">
        <v>73</v>
      </c>
      <c r="I3723" s="1" t="s">
        <v>53</v>
      </c>
      <c r="J3723" s="1" t="s">
        <v>79</v>
      </c>
      <c r="K3723" s="1" t="s">
        <v>87</v>
      </c>
      <c r="L3723" s="1" t="s">
        <v>56</v>
      </c>
      <c r="M3723" s="20">
        <v>42455</v>
      </c>
      <c r="N3723" s="21">
        <f>E3723-G3723</f>
        <v>244.98</v>
      </c>
      <c r="O3723" s="19">
        <f>M3723-B3723</f>
        <v>2</v>
      </c>
    </row>
    <row r="3724" spans="1:15">
      <c r="A3724" s="1">
        <v>59845</v>
      </c>
      <c r="B3724" s="20">
        <v>42725</v>
      </c>
      <c r="C3724" s="1" t="s">
        <v>85</v>
      </c>
      <c r="D3724" s="1">
        <v>42</v>
      </c>
      <c r="E3724" s="1">
        <v>214.11</v>
      </c>
      <c r="F3724" s="1" t="s">
        <v>51</v>
      </c>
      <c r="G3724" s="1">
        <v>0.7</v>
      </c>
      <c r="H3724" s="1" t="s">
        <v>52</v>
      </c>
      <c r="I3724" s="1" t="s">
        <v>63</v>
      </c>
      <c r="J3724" s="1" t="s">
        <v>54</v>
      </c>
      <c r="K3724" s="1" t="s">
        <v>123</v>
      </c>
      <c r="L3724" s="1" t="s">
        <v>76</v>
      </c>
      <c r="M3724" s="20">
        <v>42729</v>
      </c>
      <c r="N3724" s="21">
        <f>E3724-G3724</f>
        <v>213.41000000000003</v>
      </c>
      <c r="O3724" s="19">
        <f>M3724-B3724</f>
        <v>4</v>
      </c>
    </row>
    <row r="3725" spans="1:15">
      <c r="A3725" s="1">
        <v>14116</v>
      </c>
      <c r="B3725" s="20">
        <v>43381</v>
      </c>
      <c r="C3725" s="1" t="s">
        <v>57</v>
      </c>
      <c r="D3725" s="1">
        <v>42</v>
      </c>
      <c r="E3725" s="1">
        <v>1513.03</v>
      </c>
      <c r="F3725" s="1" t="s">
        <v>51</v>
      </c>
      <c r="G3725" s="1">
        <v>15.8</v>
      </c>
      <c r="H3725" s="1" t="s">
        <v>62</v>
      </c>
      <c r="I3725" s="1" t="s">
        <v>74</v>
      </c>
      <c r="J3725" s="1" t="s">
        <v>54</v>
      </c>
      <c r="K3725" s="1" t="s">
        <v>55</v>
      </c>
      <c r="L3725" s="1" t="s">
        <v>56</v>
      </c>
      <c r="M3725" s="20">
        <v>43382</v>
      </c>
      <c r="N3725" s="21">
        <f>E3725-G3725</f>
        <v>1497.23</v>
      </c>
      <c r="O3725" s="19">
        <f>M3725-B3725</f>
        <v>1</v>
      </c>
    </row>
    <row r="3726" spans="1:15">
      <c r="A3726" s="1">
        <v>59685</v>
      </c>
      <c r="B3726" s="20">
        <v>43809</v>
      </c>
      <c r="C3726" s="1" t="s">
        <v>50</v>
      </c>
      <c r="D3726" s="1">
        <v>46</v>
      </c>
      <c r="E3726" s="1">
        <v>602.30999999999995</v>
      </c>
      <c r="F3726" s="1" t="s">
        <v>51</v>
      </c>
      <c r="G3726" s="1">
        <v>15.4</v>
      </c>
      <c r="H3726" s="1" t="s">
        <v>52</v>
      </c>
      <c r="I3726" s="1" t="s">
        <v>63</v>
      </c>
      <c r="J3726" s="1" t="s">
        <v>79</v>
      </c>
      <c r="K3726" s="1" t="s">
        <v>87</v>
      </c>
      <c r="L3726" s="1" t="s">
        <v>104</v>
      </c>
      <c r="M3726" s="20">
        <v>43810</v>
      </c>
      <c r="N3726" s="21">
        <f>E3726-G3726</f>
        <v>586.91</v>
      </c>
      <c r="O3726" s="19">
        <f>M3726-B3726</f>
        <v>1</v>
      </c>
    </row>
    <row r="3727" spans="1:15">
      <c r="A3727" s="1">
        <v>11111</v>
      </c>
      <c r="B3727" s="20">
        <v>43116</v>
      </c>
      <c r="C3727" s="1" t="s">
        <v>92</v>
      </c>
      <c r="D3727" s="1">
        <v>29</v>
      </c>
      <c r="E3727" s="1">
        <v>188.86</v>
      </c>
      <c r="F3727" s="1" t="s">
        <v>51</v>
      </c>
      <c r="G3727" s="1">
        <v>7.9</v>
      </c>
      <c r="H3727" s="1" t="s">
        <v>52</v>
      </c>
      <c r="I3727" s="1" t="s">
        <v>53</v>
      </c>
      <c r="J3727" s="1" t="s">
        <v>54</v>
      </c>
      <c r="K3727" s="1" t="s">
        <v>101</v>
      </c>
      <c r="L3727" s="1" t="s">
        <v>56</v>
      </c>
      <c r="M3727" s="20">
        <v>43118</v>
      </c>
      <c r="N3727" s="21">
        <f>E3727-G3727</f>
        <v>180.96</v>
      </c>
      <c r="O3727" s="19">
        <f>M3727-B3727</f>
        <v>2</v>
      </c>
    </row>
    <row r="3728" spans="1:15">
      <c r="A3728" s="1">
        <v>39937</v>
      </c>
      <c r="B3728" s="20">
        <v>43242</v>
      </c>
      <c r="C3728" s="1" t="s">
        <v>92</v>
      </c>
      <c r="D3728" s="1">
        <v>42</v>
      </c>
      <c r="E3728" s="1">
        <v>121.26</v>
      </c>
      <c r="F3728" s="1" t="s">
        <v>51</v>
      </c>
      <c r="G3728" s="1">
        <v>1.6</v>
      </c>
      <c r="H3728" s="1" t="s">
        <v>88</v>
      </c>
      <c r="I3728" s="1" t="s">
        <v>63</v>
      </c>
      <c r="J3728" s="1" t="s">
        <v>54</v>
      </c>
      <c r="K3728" s="1" t="s">
        <v>55</v>
      </c>
      <c r="L3728" s="1" t="s">
        <v>56</v>
      </c>
      <c r="M3728" s="20">
        <v>43242</v>
      </c>
      <c r="N3728" s="21">
        <f>E3728-G3728</f>
        <v>119.66000000000001</v>
      </c>
      <c r="O3728" s="19">
        <f>M3728-B3728</f>
        <v>0</v>
      </c>
    </row>
    <row r="3729" spans="1:15">
      <c r="A3729" s="1">
        <v>48548</v>
      </c>
      <c r="B3729" s="20">
        <v>43184</v>
      </c>
      <c r="C3729" s="1" t="s">
        <v>50</v>
      </c>
      <c r="D3729" s="1">
        <v>3</v>
      </c>
      <c r="E3729" s="1">
        <v>14.67</v>
      </c>
      <c r="F3729" s="1" t="s">
        <v>51</v>
      </c>
      <c r="G3729" s="1">
        <v>4.2</v>
      </c>
      <c r="H3729" s="1" t="s">
        <v>78</v>
      </c>
      <c r="I3729" s="1" t="s">
        <v>53</v>
      </c>
      <c r="J3729" s="1" t="s">
        <v>54</v>
      </c>
      <c r="K3729" s="1" t="s">
        <v>100</v>
      </c>
      <c r="L3729" s="1" t="s">
        <v>76</v>
      </c>
      <c r="M3729" s="20">
        <v>43185</v>
      </c>
      <c r="N3729" s="21">
        <f>E3729-G3729</f>
        <v>10.469999999999999</v>
      </c>
      <c r="O3729" s="19">
        <f>M3729-B3729</f>
        <v>1</v>
      </c>
    </row>
    <row r="3730" spans="1:15">
      <c r="A3730" s="1">
        <v>38341</v>
      </c>
      <c r="B3730" s="20">
        <v>42507</v>
      </c>
      <c r="C3730" s="1" t="s">
        <v>92</v>
      </c>
      <c r="D3730" s="1">
        <v>15</v>
      </c>
      <c r="E3730" s="1">
        <v>67</v>
      </c>
      <c r="F3730" s="1" t="s">
        <v>69</v>
      </c>
      <c r="G3730" s="1">
        <v>6.7</v>
      </c>
      <c r="H3730" s="1" t="s">
        <v>86</v>
      </c>
      <c r="I3730" s="1" t="s">
        <v>53</v>
      </c>
      <c r="J3730" s="1" t="s">
        <v>54</v>
      </c>
      <c r="K3730" s="1" t="s">
        <v>55</v>
      </c>
      <c r="L3730" s="1" t="s">
        <v>56</v>
      </c>
      <c r="M3730" s="20">
        <v>42508</v>
      </c>
      <c r="N3730" s="21">
        <f>E3730-G3730</f>
        <v>60.3</v>
      </c>
      <c r="O3730" s="19">
        <f>M3730-B3730</f>
        <v>1</v>
      </c>
    </row>
    <row r="3731" spans="1:15">
      <c r="A3731" s="1">
        <v>21190</v>
      </c>
      <c r="B3731" s="20">
        <v>42517</v>
      </c>
      <c r="C3731" s="1" t="s">
        <v>92</v>
      </c>
      <c r="D3731" s="1">
        <v>28</v>
      </c>
      <c r="E3731" s="1">
        <v>1137.08</v>
      </c>
      <c r="F3731" s="1" t="s">
        <v>51</v>
      </c>
      <c r="G3731" s="1">
        <v>7.1</v>
      </c>
      <c r="H3731" s="1" t="s">
        <v>78</v>
      </c>
      <c r="I3731" s="1" t="s">
        <v>74</v>
      </c>
      <c r="J3731" s="1" t="s">
        <v>54</v>
      </c>
      <c r="K3731" s="1" t="s">
        <v>84</v>
      </c>
      <c r="L3731" s="1" t="s">
        <v>56</v>
      </c>
      <c r="M3731" s="20">
        <v>42517</v>
      </c>
      <c r="N3731" s="21">
        <f>E3731-G3731</f>
        <v>1129.98</v>
      </c>
      <c r="O3731" s="19">
        <f>M3731-B3731</f>
        <v>0</v>
      </c>
    </row>
    <row r="3732" spans="1:15">
      <c r="A3732" s="1">
        <v>59428</v>
      </c>
      <c r="B3732" s="20">
        <v>42986</v>
      </c>
      <c r="C3732" s="1" t="s">
        <v>57</v>
      </c>
      <c r="D3732" s="1">
        <v>43</v>
      </c>
      <c r="E3732" s="1">
        <v>1257.19</v>
      </c>
      <c r="F3732" s="1" t="s">
        <v>51</v>
      </c>
      <c r="G3732" s="1">
        <v>20.8</v>
      </c>
      <c r="H3732" s="1" t="s">
        <v>52</v>
      </c>
      <c r="I3732" s="1" t="s">
        <v>63</v>
      </c>
      <c r="J3732" s="1" t="s">
        <v>79</v>
      </c>
      <c r="K3732" s="1" t="s">
        <v>87</v>
      </c>
      <c r="L3732" s="1" t="s">
        <v>56</v>
      </c>
      <c r="M3732" s="20">
        <v>42986</v>
      </c>
      <c r="N3732" s="21">
        <f>E3732-G3732</f>
        <v>1236.3900000000001</v>
      </c>
      <c r="O3732" s="19">
        <f>M3732-B3732</f>
        <v>0</v>
      </c>
    </row>
    <row r="3733" spans="1:15">
      <c r="A3733" s="1">
        <v>32966</v>
      </c>
      <c r="B3733" s="20">
        <v>43490</v>
      </c>
      <c r="C3733" s="1" t="s">
        <v>85</v>
      </c>
      <c r="D3733" s="1">
        <v>43</v>
      </c>
      <c r="E3733" s="1">
        <v>79.36</v>
      </c>
      <c r="F3733" s="1" t="s">
        <v>51</v>
      </c>
      <c r="G3733" s="1">
        <v>1.4</v>
      </c>
      <c r="H3733" s="1" t="s">
        <v>99</v>
      </c>
      <c r="I3733" s="1" t="s">
        <v>70</v>
      </c>
      <c r="J3733" s="1" t="s">
        <v>54</v>
      </c>
      <c r="K3733" s="1" t="s">
        <v>100</v>
      </c>
      <c r="L3733" s="1" t="s">
        <v>76</v>
      </c>
      <c r="M3733" s="20">
        <v>43494</v>
      </c>
      <c r="N3733" s="21">
        <f>E3733-G3733</f>
        <v>77.959999999999994</v>
      </c>
      <c r="O3733" s="19">
        <f>M3733-B3733</f>
        <v>4</v>
      </c>
    </row>
    <row r="3734" spans="1:15">
      <c r="A3734" s="1">
        <v>44960</v>
      </c>
      <c r="B3734" s="20">
        <v>43222</v>
      </c>
      <c r="C3734" s="1" t="s">
        <v>85</v>
      </c>
      <c r="D3734" s="1">
        <v>17</v>
      </c>
      <c r="E3734" s="1">
        <v>33.9</v>
      </c>
      <c r="F3734" s="1" t="s">
        <v>51</v>
      </c>
      <c r="G3734" s="1">
        <v>2.1</v>
      </c>
      <c r="H3734" s="1" t="s">
        <v>52</v>
      </c>
      <c r="I3734" s="1" t="s">
        <v>63</v>
      </c>
      <c r="J3734" s="1" t="s">
        <v>64</v>
      </c>
      <c r="K3734" s="1" t="s">
        <v>71</v>
      </c>
      <c r="L3734" s="1" t="s">
        <v>90</v>
      </c>
      <c r="M3734" s="20">
        <v>43226</v>
      </c>
      <c r="N3734" s="21">
        <f>E3734-G3734</f>
        <v>31.799999999999997</v>
      </c>
      <c r="O3734" s="19">
        <f>M3734-B3734</f>
        <v>4</v>
      </c>
    </row>
    <row r="3735" spans="1:15">
      <c r="A3735" s="1">
        <v>50307</v>
      </c>
      <c r="B3735" s="20">
        <v>43022</v>
      </c>
      <c r="C3735" s="1" t="s">
        <v>85</v>
      </c>
      <c r="D3735" s="1">
        <v>31</v>
      </c>
      <c r="E3735" s="1">
        <v>574.41</v>
      </c>
      <c r="F3735" s="1" t="s">
        <v>51</v>
      </c>
      <c r="G3735" s="1">
        <v>2.1</v>
      </c>
      <c r="H3735" s="1" t="s">
        <v>52</v>
      </c>
      <c r="I3735" s="1" t="s">
        <v>53</v>
      </c>
      <c r="J3735" s="1" t="s">
        <v>64</v>
      </c>
      <c r="K3735" s="1" t="s">
        <v>71</v>
      </c>
      <c r="L3735" s="1" t="s">
        <v>90</v>
      </c>
      <c r="M3735" s="20">
        <v>43022</v>
      </c>
      <c r="N3735" s="21">
        <f>E3735-G3735</f>
        <v>572.30999999999995</v>
      </c>
      <c r="O3735" s="19">
        <f>M3735-B3735</f>
        <v>0</v>
      </c>
    </row>
    <row r="3736" spans="1:15">
      <c r="A3736" s="1">
        <v>47270</v>
      </c>
      <c r="B3736" s="20">
        <v>42948</v>
      </c>
      <c r="C3736" s="1" t="s">
        <v>50</v>
      </c>
      <c r="D3736" s="1">
        <v>9</v>
      </c>
      <c r="E3736" s="1">
        <v>65.27</v>
      </c>
      <c r="F3736" s="1" t="s">
        <v>51</v>
      </c>
      <c r="G3736" s="1">
        <v>7.3</v>
      </c>
      <c r="H3736" s="1" t="s">
        <v>91</v>
      </c>
      <c r="I3736" s="1" t="s">
        <v>70</v>
      </c>
      <c r="J3736" s="1" t="s">
        <v>54</v>
      </c>
      <c r="K3736" s="1" t="s">
        <v>101</v>
      </c>
      <c r="L3736" s="1" t="s">
        <v>56</v>
      </c>
      <c r="M3736" s="20">
        <v>42950</v>
      </c>
      <c r="N3736" s="21">
        <f>E3736-G3736</f>
        <v>57.97</v>
      </c>
      <c r="O3736" s="19">
        <f>M3736-B3736</f>
        <v>2</v>
      </c>
    </row>
    <row r="3737" spans="1:15">
      <c r="A3737" s="1">
        <v>37216</v>
      </c>
      <c r="B3737" s="20">
        <v>43068</v>
      </c>
      <c r="C3737" s="1" t="s">
        <v>57</v>
      </c>
      <c r="D3737" s="1">
        <v>24</v>
      </c>
      <c r="E3737" s="1">
        <v>564.16</v>
      </c>
      <c r="F3737" s="1" t="s">
        <v>51</v>
      </c>
      <c r="G3737" s="1">
        <v>9.4</v>
      </c>
      <c r="H3737" s="1" t="s">
        <v>52</v>
      </c>
      <c r="I3737" s="1" t="s">
        <v>70</v>
      </c>
      <c r="J3737" s="1" t="s">
        <v>54</v>
      </c>
      <c r="K3737" s="1" t="s">
        <v>55</v>
      </c>
      <c r="L3737" s="1" t="s">
        <v>56</v>
      </c>
      <c r="M3737" s="20">
        <v>43069</v>
      </c>
      <c r="N3737" s="21">
        <f>E3737-G3737</f>
        <v>554.76</v>
      </c>
      <c r="O3737" s="19">
        <f>M3737-B3737</f>
        <v>1</v>
      </c>
    </row>
    <row r="3738" spans="1:15">
      <c r="A3738" s="1">
        <v>21607</v>
      </c>
      <c r="B3738" s="20">
        <v>43539</v>
      </c>
      <c r="C3738" s="1" t="s">
        <v>61</v>
      </c>
      <c r="D3738" s="1">
        <v>17</v>
      </c>
      <c r="E3738" s="1">
        <v>662.22</v>
      </c>
      <c r="F3738" s="1" t="s">
        <v>51</v>
      </c>
      <c r="G3738" s="1">
        <v>14.9</v>
      </c>
      <c r="H3738" s="1" t="s">
        <v>62</v>
      </c>
      <c r="I3738" s="1" t="s">
        <v>70</v>
      </c>
      <c r="J3738" s="1" t="s">
        <v>54</v>
      </c>
      <c r="K3738" s="1" t="s">
        <v>100</v>
      </c>
      <c r="L3738" s="1" t="s">
        <v>76</v>
      </c>
      <c r="M3738" s="20">
        <v>43541</v>
      </c>
      <c r="N3738" s="21">
        <f>E3738-G3738</f>
        <v>647.32000000000005</v>
      </c>
      <c r="O3738" s="19">
        <f>M3738-B3738</f>
        <v>2</v>
      </c>
    </row>
    <row r="3739" spans="1:15">
      <c r="A3739" s="1">
        <v>33606</v>
      </c>
      <c r="B3739" s="20">
        <v>43525</v>
      </c>
      <c r="C3739" s="1" t="s">
        <v>57</v>
      </c>
      <c r="D3739" s="1">
        <v>46</v>
      </c>
      <c r="E3739" s="1">
        <v>438.7321</v>
      </c>
      <c r="F3739" s="1" t="s">
        <v>51</v>
      </c>
      <c r="G3739" s="1">
        <v>9.1</v>
      </c>
      <c r="H3739" s="1" t="s">
        <v>78</v>
      </c>
      <c r="I3739" s="1" t="s">
        <v>74</v>
      </c>
      <c r="J3739" s="1" t="s">
        <v>79</v>
      </c>
      <c r="K3739" s="1" t="s">
        <v>87</v>
      </c>
      <c r="L3739" s="1" t="s">
        <v>90</v>
      </c>
      <c r="M3739" s="20">
        <v>43527</v>
      </c>
      <c r="N3739" s="21">
        <f>E3739-G3739</f>
        <v>429.63209999999998</v>
      </c>
      <c r="O3739" s="19">
        <f>M3739-B3739</f>
        <v>2</v>
      </c>
    </row>
    <row r="3740" spans="1:15">
      <c r="A3740" s="1">
        <v>42695</v>
      </c>
      <c r="B3740" s="20">
        <v>43090</v>
      </c>
      <c r="C3740" s="1" t="s">
        <v>61</v>
      </c>
      <c r="D3740" s="1">
        <v>12</v>
      </c>
      <c r="E3740" s="1">
        <v>760.05100000000004</v>
      </c>
      <c r="F3740" s="1" t="s">
        <v>51</v>
      </c>
      <c r="G3740" s="1">
        <v>5.7</v>
      </c>
      <c r="H3740" s="1" t="s">
        <v>62</v>
      </c>
      <c r="I3740" s="1" t="s">
        <v>74</v>
      </c>
      <c r="J3740" s="1" t="s">
        <v>64</v>
      </c>
      <c r="K3740" s="1" t="s">
        <v>65</v>
      </c>
      <c r="L3740" s="1" t="s">
        <v>56</v>
      </c>
      <c r="M3740" s="20">
        <v>43092</v>
      </c>
      <c r="N3740" s="21">
        <f>E3740-G3740</f>
        <v>754.351</v>
      </c>
      <c r="O3740" s="19">
        <f>M3740-B3740</f>
        <v>2</v>
      </c>
    </row>
    <row r="3741" spans="1:15">
      <c r="A3741" s="1">
        <v>11332</v>
      </c>
      <c r="B3741" s="20">
        <v>42689</v>
      </c>
      <c r="C3741" s="1" t="s">
        <v>85</v>
      </c>
      <c r="D3741" s="1">
        <v>23</v>
      </c>
      <c r="E3741" s="1">
        <v>1309.02</v>
      </c>
      <c r="F3741" s="1" t="s">
        <v>69</v>
      </c>
      <c r="G3741" s="1">
        <v>6.3</v>
      </c>
      <c r="H3741" s="1" t="s">
        <v>73</v>
      </c>
      <c r="I3741" s="1" t="s">
        <v>53</v>
      </c>
      <c r="J3741" s="1" t="s">
        <v>64</v>
      </c>
      <c r="K3741" s="1" t="s">
        <v>65</v>
      </c>
      <c r="L3741" s="1" t="s">
        <v>56</v>
      </c>
      <c r="M3741" s="20">
        <v>42696</v>
      </c>
      <c r="N3741" s="21">
        <f>E3741-G3741</f>
        <v>1302.72</v>
      </c>
      <c r="O3741" s="19">
        <f>M3741-B3741</f>
        <v>7</v>
      </c>
    </row>
    <row r="3742" spans="1:15">
      <c r="A3742" s="1">
        <v>18144</v>
      </c>
      <c r="B3742" s="20">
        <v>43257</v>
      </c>
      <c r="C3742" s="1" t="s">
        <v>50</v>
      </c>
      <c r="D3742" s="1">
        <v>8</v>
      </c>
      <c r="E3742" s="1">
        <v>250.68</v>
      </c>
      <c r="F3742" s="1" t="s">
        <v>51</v>
      </c>
      <c r="G3742" s="1">
        <v>15</v>
      </c>
      <c r="H3742" s="1" t="s">
        <v>62</v>
      </c>
      <c r="I3742" s="1" t="s">
        <v>53</v>
      </c>
      <c r="J3742" s="1" t="s">
        <v>54</v>
      </c>
      <c r="K3742" s="1" t="s">
        <v>82</v>
      </c>
      <c r="L3742" s="1" t="s">
        <v>66</v>
      </c>
      <c r="M3742" s="20">
        <v>43259</v>
      </c>
      <c r="N3742" s="21">
        <f>E3742-G3742</f>
        <v>235.68</v>
      </c>
      <c r="O3742" s="19">
        <f>M3742-B3742</f>
        <v>2</v>
      </c>
    </row>
    <row r="3743" spans="1:15">
      <c r="A3743" s="1">
        <v>54151</v>
      </c>
      <c r="B3743" s="20">
        <v>42614</v>
      </c>
      <c r="C3743" s="1" t="s">
        <v>50</v>
      </c>
      <c r="D3743" s="1">
        <v>38</v>
      </c>
      <c r="E3743" s="1">
        <v>69.680000000000007</v>
      </c>
      <c r="F3743" s="1" t="s">
        <v>51</v>
      </c>
      <c r="G3743" s="1">
        <v>1.1000000000000001</v>
      </c>
      <c r="H3743" s="1" t="s">
        <v>52</v>
      </c>
      <c r="I3743" s="1" t="s">
        <v>74</v>
      </c>
      <c r="J3743" s="1" t="s">
        <v>54</v>
      </c>
      <c r="K3743" s="1" t="s">
        <v>100</v>
      </c>
      <c r="L3743" s="1" t="s">
        <v>76</v>
      </c>
      <c r="M3743" s="20">
        <v>42615</v>
      </c>
      <c r="N3743" s="21">
        <f>E3743-G3743</f>
        <v>68.580000000000013</v>
      </c>
      <c r="O3743" s="19">
        <f>M3743-B3743</f>
        <v>1</v>
      </c>
    </row>
    <row r="3744" spans="1:15">
      <c r="A3744" s="1">
        <v>49221</v>
      </c>
      <c r="B3744" s="20">
        <v>42918</v>
      </c>
      <c r="C3744" s="1" t="s">
        <v>61</v>
      </c>
      <c r="D3744" s="1">
        <v>22</v>
      </c>
      <c r="E3744" s="1">
        <v>427.61</v>
      </c>
      <c r="F3744" s="1" t="s">
        <v>51</v>
      </c>
      <c r="G3744" s="1">
        <v>9.1</v>
      </c>
      <c r="H3744" s="1" t="s">
        <v>52</v>
      </c>
      <c r="I3744" s="1" t="s">
        <v>53</v>
      </c>
      <c r="J3744" s="1" t="s">
        <v>64</v>
      </c>
      <c r="K3744" s="1" t="s">
        <v>97</v>
      </c>
      <c r="L3744" s="1" t="s">
        <v>66</v>
      </c>
      <c r="M3744" s="20">
        <v>42919</v>
      </c>
      <c r="N3744" s="21">
        <f>E3744-G3744</f>
        <v>418.51</v>
      </c>
      <c r="O3744" s="19">
        <f>M3744-B3744</f>
        <v>1</v>
      </c>
    </row>
    <row r="3745" spans="1:15">
      <c r="A3745" s="1">
        <v>14852</v>
      </c>
      <c r="B3745" s="20">
        <v>43457</v>
      </c>
      <c r="C3745" s="1" t="s">
        <v>92</v>
      </c>
      <c r="D3745" s="1">
        <v>9</v>
      </c>
      <c r="E3745" s="1">
        <v>4066.43</v>
      </c>
      <c r="F3745" s="1" t="s">
        <v>69</v>
      </c>
      <c r="G3745" s="1">
        <v>21.4</v>
      </c>
      <c r="H3745" s="1" t="s">
        <v>73</v>
      </c>
      <c r="I3745" s="1" t="s">
        <v>63</v>
      </c>
      <c r="J3745" s="1" t="s">
        <v>54</v>
      </c>
      <c r="K3745" s="1" t="s">
        <v>55</v>
      </c>
      <c r="L3745" s="1" t="s">
        <v>56</v>
      </c>
      <c r="M3745" s="20">
        <v>43457</v>
      </c>
      <c r="N3745" s="21">
        <f>E3745-G3745</f>
        <v>4045.0299999999997</v>
      </c>
      <c r="O3745" s="19">
        <f>M3745-B3745</f>
        <v>0</v>
      </c>
    </row>
    <row r="3746" spans="1:15">
      <c r="A3746" s="1">
        <v>38659</v>
      </c>
      <c r="B3746" s="20">
        <v>42823</v>
      </c>
      <c r="C3746" s="1" t="s">
        <v>85</v>
      </c>
      <c r="D3746" s="1">
        <v>48</v>
      </c>
      <c r="E3746" s="1">
        <v>4261.1899999999996</v>
      </c>
      <c r="F3746" s="1" t="s">
        <v>51</v>
      </c>
      <c r="G3746" s="1">
        <v>6.6</v>
      </c>
      <c r="H3746" s="1" t="s">
        <v>91</v>
      </c>
      <c r="I3746" s="1" t="s">
        <v>53</v>
      </c>
      <c r="J3746" s="1" t="s">
        <v>64</v>
      </c>
      <c r="K3746" s="1" t="s">
        <v>71</v>
      </c>
      <c r="L3746" s="1" t="s">
        <v>56</v>
      </c>
      <c r="M3746" s="20">
        <v>42827</v>
      </c>
      <c r="N3746" s="21">
        <f>E3746-G3746</f>
        <v>4254.5899999999992</v>
      </c>
      <c r="O3746" s="19">
        <f>M3746-B3746</f>
        <v>4</v>
      </c>
    </row>
    <row r="3747" spans="1:15">
      <c r="A3747" s="1">
        <v>48800</v>
      </c>
      <c r="B3747" s="20">
        <v>43029</v>
      </c>
      <c r="C3747" s="1" t="s">
        <v>61</v>
      </c>
      <c r="D3747" s="1">
        <v>8</v>
      </c>
      <c r="E3747" s="1">
        <v>30774.83</v>
      </c>
      <c r="F3747" s="1" t="s">
        <v>51</v>
      </c>
      <c r="G3747" s="1">
        <v>26.2</v>
      </c>
      <c r="H3747" s="1" t="s">
        <v>99</v>
      </c>
      <c r="I3747" s="1" t="s">
        <v>70</v>
      </c>
      <c r="J3747" s="1" t="s">
        <v>64</v>
      </c>
      <c r="K3747" s="1" t="s">
        <v>96</v>
      </c>
      <c r="L3747" s="1" t="s">
        <v>104</v>
      </c>
      <c r="M3747" s="20">
        <v>43030</v>
      </c>
      <c r="N3747" s="21">
        <f>E3747-G3747</f>
        <v>30748.63</v>
      </c>
      <c r="O3747" s="19">
        <f>M3747-B3747</f>
        <v>1</v>
      </c>
    </row>
    <row r="3748" spans="1:15">
      <c r="A3748" s="1">
        <v>47173</v>
      </c>
      <c r="B3748" s="20">
        <v>42613</v>
      </c>
      <c r="C3748" s="1" t="s">
        <v>61</v>
      </c>
      <c r="D3748" s="1">
        <v>41</v>
      </c>
      <c r="E3748" s="1">
        <v>296.47000000000003</v>
      </c>
      <c r="F3748" s="1" t="s">
        <v>51</v>
      </c>
      <c r="G3748" s="1">
        <v>5.4</v>
      </c>
      <c r="H3748" s="1" t="s">
        <v>93</v>
      </c>
      <c r="I3748" s="1" t="s">
        <v>53</v>
      </c>
      <c r="J3748" s="1" t="s">
        <v>64</v>
      </c>
      <c r="K3748" s="1" t="s">
        <v>65</v>
      </c>
      <c r="L3748" s="1" t="s">
        <v>66</v>
      </c>
      <c r="M3748" s="20">
        <v>42615</v>
      </c>
      <c r="N3748" s="21">
        <f>E3748-G3748</f>
        <v>291.07000000000005</v>
      </c>
      <c r="O3748" s="19">
        <f>M3748-B3748</f>
        <v>2</v>
      </c>
    </row>
    <row r="3749" spans="1:15">
      <c r="A3749" s="1">
        <v>38501</v>
      </c>
      <c r="B3749" s="20">
        <v>42487</v>
      </c>
      <c r="C3749" s="1" t="s">
        <v>50</v>
      </c>
      <c r="D3749" s="1">
        <v>11</v>
      </c>
      <c r="E3749" s="1">
        <v>84.19</v>
      </c>
      <c r="F3749" s="1" t="s">
        <v>51</v>
      </c>
      <c r="G3749" s="1">
        <v>6.7</v>
      </c>
      <c r="H3749" s="1" t="s">
        <v>52</v>
      </c>
      <c r="I3749" s="1" t="s">
        <v>53</v>
      </c>
      <c r="J3749" s="1" t="s">
        <v>54</v>
      </c>
      <c r="K3749" s="1" t="s">
        <v>101</v>
      </c>
      <c r="L3749" s="1" t="s">
        <v>56</v>
      </c>
      <c r="M3749" s="20">
        <v>42488</v>
      </c>
      <c r="N3749" s="21">
        <f>E3749-G3749</f>
        <v>77.489999999999995</v>
      </c>
      <c r="O3749" s="19">
        <f>M3749-B3749</f>
        <v>1</v>
      </c>
    </row>
    <row r="3750" spans="1:15">
      <c r="A3750" s="1">
        <v>4455</v>
      </c>
      <c r="B3750" s="20">
        <v>43017</v>
      </c>
      <c r="C3750" s="1" t="s">
        <v>92</v>
      </c>
      <c r="D3750" s="1">
        <v>39</v>
      </c>
      <c r="E3750" s="1">
        <v>298.83999999999997</v>
      </c>
      <c r="F3750" s="1" t="s">
        <v>51</v>
      </c>
      <c r="G3750" s="1">
        <v>4.3</v>
      </c>
      <c r="H3750" s="1" t="s">
        <v>78</v>
      </c>
      <c r="I3750" s="1" t="s">
        <v>74</v>
      </c>
      <c r="J3750" s="1" t="s">
        <v>79</v>
      </c>
      <c r="K3750" s="1" t="s">
        <v>87</v>
      </c>
      <c r="L3750" s="1" t="s">
        <v>76</v>
      </c>
      <c r="M3750" s="20">
        <v>43019</v>
      </c>
      <c r="N3750" s="21">
        <f>E3750-G3750</f>
        <v>294.53999999999996</v>
      </c>
      <c r="O3750" s="19">
        <f>M3750-B3750</f>
        <v>2</v>
      </c>
    </row>
    <row r="3751" spans="1:15">
      <c r="A3751" s="1">
        <v>52039</v>
      </c>
      <c r="B3751" s="20">
        <v>43679</v>
      </c>
      <c r="C3751" s="1" t="s">
        <v>50</v>
      </c>
      <c r="D3751" s="1">
        <v>48</v>
      </c>
      <c r="E3751" s="1">
        <v>2146.83</v>
      </c>
      <c r="F3751" s="1" t="s">
        <v>51</v>
      </c>
      <c r="G3751" s="1">
        <v>2.1</v>
      </c>
      <c r="H3751" s="1" t="s">
        <v>78</v>
      </c>
      <c r="I3751" s="1" t="s">
        <v>53</v>
      </c>
      <c r="J3751" s="1" t="s">
        <v>64</v>
      </c>
      <c r="K3751" s="1" t="s">
        <v>71</v>
      </c>
      <c r="L3751" s="1" t="s">
        <v>90</v>
      </c>
      <c r="M3751" s="20">
        <v>43681</v>
      </c>
      <c r="N3751" s="21">
        <f>E3751-G3751</f>
        <v>2144.73</v>
      </c>
      <c r="O3751" s="19">
        <f>M3751-B3751</f>
        <v>2</v>
      </c>
    </row>
    <row r="3752" spans="1:15">
      <c r="A3752" s="1">
        <v>2306</v>
      </c>
      <c r="B3752" s="20">
        <v>43305</v>
      </c>
      <c r="C3752" s="1" t="s">
        <v>57</v>
      </c>
      <c r="D3752" s="1">
        <v>15</v>
      </c>
      <c r="E3752" s="1">
        <v>121.45</v>
      </c>
      <c r="F3752" s="1" t="s">
        <v>51</v>
      </c>
      <c r="G3752" s="1">
        <v>6.7</v>
      </c>
      <c r="H3752" s="1" t="s">
        <v>99</v>
      </c>
      <c r="I3752" s="1" t="s">
        <v>53</v>
      </c>
      <c r="J3752" s="1" t="s">
        <v>54</v>
      </c>
      <c r="K3752" s="1" t="s">
        <v>55</v>
      </c>
      <c r="L3752" s="1" t="s">
        <v>56</v>
      </c>
      <c r="M3752" s="20">
        <v>43307</v>
      </c>
      <c r="N3752" s="21">
        <f>E3752-G3752</f>
        <v>114.75</v>
      </c>
      <c r="O3752" s="19">
        <f>M3752-B3752</f>
        <v>2</v>
      </c>
    </row>
    <row r="3753" spans="1:15">
      <c r="A3753" s="1">
        <v>10339</v>
      </c>
      <c r="B3753" s="20">
        <v>43383</v>
      </c>
      <c r="C3753" s="1" t="s">
        <v>85</v>
      </c>
      <c r="D3753" s="1">
        <v>49</v>
      </c>
      <c r="E3753" s="1">
        <v>10434.91</v>
      </c>
      <c r="F3753" s="1" t="s">
        <v>51</v>
      </c>
      <c r="G3753" s="1">
        <v>22.7</v>
      </c>
      <c r="H3753" s="1" t="s">
        <v>95</v>
      </c>
      <c r="I3753" s="1" t="s">
        <v>74</v>
      </c>
      <c r="J3753" s="1" t="s">
        <v>79</v>
      </c>
      <c r="K3753" s="1" t="s">
        <v>87</v>
      </c>
      <c r="L3753" s="1" t="s">
        <v>104</v>
      </c>
      <c r="M3753" s="20">
        <v>43387</v>
      </c>
      <c r="N3753" s="21">
        <f>E3753-G3753</f>
        <v>10412.209999999999</v>
      </c>
      <c r="O3753" s="19">
        <f>M3753-B3753</f>
        <v>4</v>
      </c>
    </row>
    <row r="3754" spans="1:15">
      <c r="A3754" s="1">
        <v>4099</v>
      </c>
      <c r="B3754" s="20">
        <v>43697</v>
      </c>
      <c r="C3754" s="1" t="s">
        <v>50</v>
      </c>
      <c r="D3754" s="1">
        <v>4</v>
      </c>
      <c r="E3754" s="1">
        <v>51.21</v>
      </c>
      <c r="F3754" s="1" t="s">
        <v>51</v>
      </c>
      <c r="G3754" s="1">
        <v>7.8</v>
      </c>
      <c r="H3754" s="1" t="s">
        <v>95</v>
      </c>
      <c r="I3754" s="1" t="s">
        <v>63</v>
      </c>
      <c r="J3754" s="1" t="s">
        <v>79</v>
      </c>
      <c r="K3754" s="1" t="s">
        <v>87</v>
      </c>
      <c r="L3754" s="1" t="s">
        <v>90</v>
      </c>
      <c r="M3754" s="20">
        <v>43698</v>
      </c>
      <c r="N3754" s="21">
        <f>E3754-G3754</f>
        <v>43.410000000000004</v>
      </c>
      <c r="O3754" s="19">
        <f>M3754-B3754</f>
        <v>1</v>
      </c>
    </row>
    <row r="3755" spans="1:15">
      <c r="A3755" s="1">
        <v>17507</v>
      </c>
      <c r="B3755" s="20">
        <v>43628</v>
      </c>
      <c r="C3755" s="1" t="s">
        <v>92</v>
      </c>
      <c r="D3755" s="1">
        <v>27</v>
      </c>
      <c r="E3755" s="1">
        <v>427.74</v>
      </c>
      <c r="F3755" s="1" t="s">
        <v>51</v>
      </c>
      <c r="G3755" s="1">
        <v>3.7</v>
      </c>
      <c r="H3755" s="1" t="s">
        <v>73</v>
      </c>
      <c r="I3755" s="1" t="s">
        <v>53</v>
      </c>
      <c r="J3755" s="1" t="s">
        <v>54</v>
      </c>
      <c r="K3755" s="1" t="s">
        <v>98</v>
      </c>
      <c r="L3755" s="1" t="s">
        <v>56</v>
      </c>
      <c r="M3755" s="20">
        <v>43628</v>
      </c>
      <c r="N3755" s="21">
        <f>E3755-G3755</f>
        <v>424.04</v>
      </c>
      <c r="O3755" s="19">
        <f>M3755-B3755</f>
        <v>0</v>
      </c>
    </row>
    <row r="3756" spans="1:15">
      <c r="A3756" s="1">
        <v>53123</v>
      </c>
      <c r="B3756" s="20">
        <v>42612</v>
      </c>
      <c r="C3756" s="1" t="s">
        <v>61</v>
      </c>
      <c r="D3756" s="1">
        <v>25</v>
      </c>
      <c r="E3756" s="1">
        <v>284.35000000000002</v>
      </c>
      <c r="F3756" s="1" t="s">
        <v>51</v>
      </c>
      <c r="G3756" s="1">
        <v>5.5</v>
      </c>
      <c r="H3756" s="1" t="s">
        <v>86</v>
      </c>
      <c r="I3756" s="1" t="s">
        <v>53</v>
      </c>
      <c r="J3756" s="1" t="s">
        <v>54</v>
      </c>
      <c r="K3756" s="1" t="s">
        <v>55</v>
      </c>
      <c r="L3756" s="1" t="s">
        <v>56</v>
      </c>
      <c r="M3756" s="20">
        <v>42614</v>
      </c>
      <c r="N3756" s="21">
        <f>E3756-G3756</f>
        <v>278.85000000000002</v>
      </c>
      <c r="O3756" s="19">
        <f>M3756-B3756</f>
        <v>2</v>
      </c>
    </row>
    <row r="3757" spans="1:15">
      <c r="A3757" s="1">
        <v>9476</v>
      </c>
      <c r="B3757" s="20">
        <v>42514</v>
      </c>
      <c r="C3757" s="1" t="s">
        <v>61</v>
      </c>
      <c r="D3757" s="1">
        <v>10</v>
      </c>
      <c r="E3757" s="1">
        <v>176.59</v>
      </c>
      <c r="F3757" s="1" t="s">
        <v>69</v>
      </c>
      <c r="G3757" s="1">
        <v>14.1</v>
      </c>
      <c r="H3757" s="1" t="s">
        <v>88</v>
      </c>
      <c r="I3757" s="1" t="s">
        <v>53</v>
      </c>
      <c r="J3757" s="1" t="s">
        <v>54</v>
      </c>
      <c r="K3757" s="1" t="s">
        <v>55</v>
      </c>
      <c r="L3757" s="1" t="s">
        <v>56</v>
      </c>
      <c r="M3757" s="20">
        <v>42516</v>
      </c>
      <c r="N3757" s="21">
        <f>E3757-G3757</f>
        <v>162.49</v>
      </c>
      <c r="O3757" s="19">
        <f>M3757-B3757</f>
        <v>2</v>
      </c>
    </row>
    <row r="3758" spans="1:15">
      <c r="A3758" s="1">
        <v>27589</v>
      </c>
      <c r="B3758" s="20">
        <v>43357</v>
      </c>
      <c r="C3758" s="1" t="s">
        <v>92</v>
      </c>
      <c r="D3758" s="1">
        <v>20</v>
      </c>
      <c r="E3758" s="1">
        <v>904.9</v>
      </c>
      <c r="F3758" s="1" t="s">
        <v>69</v>
      </c>
      <c r="G3758" s="1">
        <v>2.1</v>
      </c>
      <c r="H3758" s="1" t="s">
        <v>52</v>
      </c>
      <c r="I3758" s="1" t="s">
        <v>53</v>
      </c>
      <c r="J3758" s="1" t="s">
        <v>64</v>
      </c>
      <c r="K3758" s="1" t="s">
        <v>71</v>
      </c>
      <c r="L3758" s="1" t="s">
        <v>90</v>
      </c>
      <c r="M3758" s="20">
        <v>43359</v>
      </c>
      <c r="N3758" s="21">
        <f>E3758-G3758</f>
        <v>902.8</v>
      </c>
      <c r="O3758" s="19">
        <f>M3758-B3758</f>
        <v>2</v>
      </c>
    </row>
    <row r="3759" spans="1:15">
      <c r="A3759" s="1">
        <v>51328</v>
      </c>
      <c r="B3759" s="20">
        <v>43033</v>
      </c>
      <c r="C3759" s="1" t="s">
        <v>85</v>
      </c>
      <c r="D3759" s="1">
        <v>38</v>
      </c>
      <c r="E3759" s="1">
        <v>737.95</v>
      </c>
      <c r="F3759" s="1" t="s">
        <v>51</v>
      </c>
      <c r="G3759" s="1">
        <v>9.6</v>
      </c>
      <c r="H3759" s="1" t="s">
        <v>99</v>
      </c>
      <c r="I3759" s="1" t="s">
        <v>63</v>
      </c>
      <c r="J3759" s="1" t="s">
        <v>79</v>
      </c>
      <c r="K3759" s="1" t="s">
        <v>87</v>
      </c>
      <c r="L3759" s="1" t="s">
        <v>90</v>
      </c>
      <c r="M3759" s="20">
        <v>43038</v>
      </c>
      <c r="N3759" s="21">
        <f>E3759-G3759</f>
        <v>728.35</v>
      </c>
      <c r="O3759" s="19">
        <f>M3759-B3759</f>
        <v>5</v>
      </c>
    </row>
    <row r="3760" spans="1:15">
      <c r="A3760" s="1">
        <v>54368</v>
      </c>
      <c r="B3760" s="20">
        <v>43404</v>
      </c>
      <c r="C3760" s="1" t="s">
        <v>61</v>
      </c>
      <c r="D3760" s="1">
        <v>16</v>
      </c>
      <c r="E3760" s="1">
        <v>85.1</v>
      </c>
      <c r="F3760" s="1" t="s">
        <v>51</v>
      </c>
      <c r="G3760" s="1">
        <v>5.9</v>
      </c>
      <c r="H3760" s="1" t="s">
        <v>78</v>
      </c>
      <c r="I3760" s="1" t="s">
        <v>74</v>
      </c>
      <c r="J3760" s="1" t="s">
        <v>54</v>
      </c>
      <c r="K3760" s="1" t="s">
        <v>101</v>
      </c>
      <c r="L3760" s="1" t="s">
        <v>56</v>
      </c>
      <c r="M3760" s="20">
        <v>43405</v>
      </c>
      <c r="N3760" s="21">
        <f>E3760-G3760</f>
        <v>79.199999999999989</v>
      </c>
      <c r="O3760" s="19">
        <f>M3760-B3760</f>
        <v>1</v>
      </c>
    </row>
    <row r="3761" spans="1:15">
      <c r="A3761" s="1">
        <v>51974</v>
      </c>
      <c r="B3761" s="20">
        <v>43125</v>
      </c>
      <c r="C3761" s="1" t="s">
        <v>57</v>
      </c>
      <c r="D3761" s="1">
        <v>2</v>
      </c>
      <c r="E3761" s="1">
        <v>24.802600000000002</v>
      </c>
      <c r="F3761" s="1" t="s">
        <v>51</v>
      </c>
      <c r="G3761" s="1">
        <v>6.6</v>
      </c>
      <c r="H3761" s="1" t="s">
        <v>91</v>
      </c>
      <c r="I3761" s="1" t="s">
        <v>74</v>
      </c>
      <c r="J3761" s="1" t="s">
        <v>54</v>
      </c>
      <c r="K3761" s="1" t="s">
        <v>55</v>
      </c>
      <c r="L3761" s="1" t="s">
        <v>56</v>
      </c>
      <c r="M3761" s="20">
        <v>43126</v>
      </c>
      <c r="N3761" s="21">
        <f>E3761-G3761</f>
        <v>18.202600000000004</v>
      </c>
      <c r="O3761" s="19">
        <f>M3761-B3761</f>
        <v>1</v>
      </c>
    </row>
    <row r="3762" spans="1:15">
      <c r="A3762" s="1">
        <v>14500</v>
      </c>
      <c r="B3762" s="20">
        <v>43274</v>
      </c>
      <c r="C3762" s="1" t="s">
        <v>61</v>
      </c>
      <c r="D3762" s="1">
        <v>46</v>
      </c>
      <c r="E3762" s="1">
        <v>1778.88</v>
      </c>
      <c r="F3762" s="1" t="s">
        <v>51</v>
      </c>
      <c r="G3762" s="1">
        <v>9.6</v>
      </c>
      <c r="H3762" s="1" t="s">
        <v>99</v>
      </c>
      <c r="I3762" s="1" t="s">
        <v>63</v>
      </c>
      <c r="J3762" s="1" t="s">
        <v>54</v>
      </c>
      <c r="K3762" s="1" t="s">
        <v>100</v>
      </c>
      <c r="L3762" s="1" t="s">
        <v>90</v>
      </c>
      <c r="M3762" s="20">
        <v>43275</v>
      </c>
      <c r="N3762" s="21">
        <f>E3762-G3762</f>
        <v>1769.2800000000002</v>
      </c>
      <c r="O3762" s="19">
        <f>M3762-B3762</f>
        <v>1</v>
      </c>
    </row>
    <row r="3763" spans="1:15">
      <c r="A3763" s="1">
        <v>43488</v>
      </c>
      <c r="B3763" s="20">
        <v>43634</v>
      </c>
      <c r="C3763" s="1" t="s">
        <v>50</v>
      </c>
      <c r="D3763" s="1">
        <v>13</v>
      </c>
      <c r="E3763" s="1">
        <v>205.91</v>
      </c>
      <c r="F3763" s="1" t="s">
        <v>51</v>
      </c>
      <c r="G3763" s="1">
        <v>6.9</v>
      </c>
      <c r="H3763" s="1" t="s">
        <v>78</v>
      </c>
      <c r="I3763" s="1" t="s">
        <v>70</v>
      </c>
      <c r="J3763" s="1" t="s">
        <v>54</v>
      </c>
      <c r="K3763" s="1" t="s">
        <v>55</v>
      </c>
      <c r="L3763" s="1" t="s">
        <v>56</v>
      </c>
      <c r="M3763" s="20">
        <v>43636</v>
      </c>
      <c r="N3763" s="21">
        <f>E3763-G3763</f>
        <v>199.01</v>
      </c>
      <c r="O3763" s="19">
        <f>M3763-B3763</f>
        <v>2</v>
      </c>
    </row>
    <row r="3764" spans="1:15">
      <c r="A3764" s="1">
        <v>27780</v>
      </c>
      <c r="B3764" s="20">
        <v>43758</v>
      </c>
      <c r="C3764" s="1" t="s">
        <v>50</v>
      </c>
      <c r="D3764" s="1">
        <v>18</v>
      </c>
      <c r="E3764" s="1">
        <v>60.36</v>
      </c>
      <c r="F3764" s="1" t="s">
        <v>51</v>
      </c>
      <c r="G3764" s="1">
        <v>1.1000000000000001</v>
      </c>
      <c r="H3764" s="1" t="s">
        <v>88</v>
      </c>
      <c r="I3764" s="1" t="s">
        <v>74</v>
      </c>
      <c r="J3764" s="1" t="s">
        <v>54</v>
      </c>
      <c r="K3764" s="1" t="s">
        <v>58</v>
      </c>
      <c r="L3764" s="1" t="s">
        <v>56</v>
      </c>
      <c r="M3764" s="20">
        <v>43759</v>
      </c>
      <c r="N3764" s="21">
        <f>E3764-G3764</f>
        <v>59.26</v>
      </c>
      <c r="O3764" s="19">
        <f>M3764-B3764</f>
        <v>1</v>
      </c>
    </row>
    <row r="3765" spans="1:15">
      <c r="A3765" s="1">
        <v>5028</v>
      </c>
      <c r="B3765" s="20">
        <v>43571</v>
      </c>
      <c r="C3765" s="1" t="s">
        <v>57</v>
      </c>
      <c r="D3765" s="1">
        <v>10</v>
      </c>
      <c r="E3765" s="1">
        <v>85.26</v>
      </c>
      <c r="F3765" s="1" t="s">
        <v>51</v>
      </c>
      <c r="G3765" s="1">
        <v>3.9</v>
      </c>
      <c r="H3765" s="1" t="s">
        <v>73</v>
      </c>
      <c r="I3765" s="1" t="s">
        <v>53</v>
      </c>
      <c r="J3765" s="1" t="s">
        <v>79</v>
      </c>
      <c r="K3765" s="1" t="s">
        <v>87</v>
      </c>
      <c r="L3765" s="1" t="s">
        <v>76</v>
      </c>
      <c r="M3765" s="20">
        <v>43573</v>
      </c>
      <c r="N3765" s="21">
        <f>E3765-G3765</f>
        <v>81.36</v>
      </c>
      <c r="O3765" s="19">
        <f>M3765-B3765</f>
        <v>2</v>
      </c>
    </row>
    <row r="3766" spans="1:15">
      <c r="A3766" s="1">
        <v>24546</v>
      </c>
      <c r="B3766" s="20">
        <v>43550</v>
      </c>
      <c r="C3766" s="1" t="s">
        <v>50</v>
      </c>
      <c r="D3766" s="1">
        <v>7</v>
      </c>
      <c r="E3766" s="1">
        <v>87.290599999999998</v>
      </c>
      <c r="F3766" s="1" t="s">
        <v>51</v>
      </c>
      <c r="G3766" s="1">
        <v>3.6</v>
      </c>
      <c r="H3766" s="1" t="s">
        <v>52</v>
      </c>
      <c r="I3766" s="1" t="s">
        <v>70</v>
      </c>
      <c r="J3766" s="1" t="s">
        <v>54</v>
      </c>
      <c r="K3766" s="1" t="s">
        <v>75</v>
      </c>
      <c r="L3766" s="1" t="s">
        <v>90</v>
      </c>
      <c r="M3766" s="20">
        <v>43551</v>
      </c>
      <c r="N3766" s="21">
        <f>E3766-G3766</f>
        <v>83.690600000000003</v>
      </c>
      <c r="O3766" s="19">
        <f>M3766-B3766</f>
        <v>1</v>
      </c>
    </row>
    <row r="3767" spans="1:15">
      <c r="A3767" s="1">
        <v>34338</v>
      </c>
      <c r="B3767" s="20">
        <v>42915</v>
      </c>
      <c r="C3767" s="1" t="s">
        <v>85</v>
      </c>
      <c r="D3767" s="1">
        <v>26</v>
      </c>
      <c r="E3767" s="1">
        <v>1123.67</v>
      </c>
      <c r="F3767" s="1" t="s">
        <v>69</v>
      </c>
      <c r="G3767" s="1">
        <v>14.2</v>
      </c>
      <c r="H3767" s="1" t="s">
        <v>88</v>
      </c>
      <c r="I3767" s="1" t="s">
        <v>53</v>
      </c>
      <c r="J3767" s="1" t="s">
        <v>54</v>
      </c>
      <c r="K3767" s="1" t="s">
        <v>101</v>
      </c>
      <c r="L3767" s="1" t="s">
        <v>56</v>
      </c>
      <c r="M3767" s="20">
        <v>42920</v>
      </c>
      <c r="N3767" s="21">
        <f>E3767-G3767</f>
        <v>1109.47</v>
      </c>
      <c r="O3767" s="19">
        <f>M3767-B3767</f>
        <v>5</v>
      </c>
    </row>
    <row r="3768" spans="1:15">
      <c r="A3768" s="1">
        <v>26629</v>
      </c>
      <c r="B3768" s="20">
        <v>42560</v>
      </c>
      <c r="C3768" s="1" t="s">
        <v>57</v>
      </c>
      <c r="D3768" s="1">
        <v>38</v>
      </c>
      <c r="E3768" s="1">
        <v>23492.95</v>
      </c>
      <c r="F3768" s="1" t="s">
        <v>51</v>
      </c>
      <c r="G3768" s="1">
        <v>26.2</v>
      </c>
      <c r="H3768" s="1" t="s">
        <v>93</v>
      </c>
      <c r="I3768" s="1" t="s">
        <v>63</v>
      </c>
      <c r="J3768" s="1" t="s">
        <v>64</v>
      </c>
      <c r="K3768" s="1" t="s">
        <v>96</v>
      </c>
      <c r="L3768" s="1" t="s">
        <v>104</v>
      </c>
      <c r="M3768" s="20">
        <v>42561</v>
      </c>
      <c r="N3768" s="21">
        <f>E3768-G3768</f>
        <v>23466.75</v>
      </c>
      <c r="O3768" s="19">
        <f>M3768-B3768</f>
        <v>1</v>
      </c>
    </row>
    <row r="3769" spans="1:15">
      <c r="A3769" s="1">
        <v>43398</v>
      </c>
      <c r="B3769" s="20">
        <v>43213</v>
      </c>
      <c r="C3769" s="1" t="s">
        <v>61</v>
      </c>
      <c r="D3769" s="1">
        <v>10</v>
      </c>
      <c r="E3769" s="1">
        <v>1712.91</v>
      </c>
      <c r="F3769" s="1" t="s">
        <v>77</v>
      </c>
      <c r="G3769" s="1">
        <v>64.2</v>
      </c>
      <c r="H3769" s="1" t="s">
        <v>99</v>
      </c>
      <c r="I3769" s="1" t="s">
        <v>53</v>
      </c>
      <c r="J3769" s="1" t="s">
        <v>79</v>
      </c>
      <c r="K3769" s="1" t="s">
        <v>114</v>
      </c>
      <c r="L3769" s="1" t="s">
        <v>81</v>
      </c>
      <c r="M3769" s="20">
        <v>43214</v>
      </c>
      <c r="N3769" s="21">
        <f>E3769-G3769</f>
        <v>1648.71</v>
      </c>
      <c r="O3769" s="19">
        <f>M3769-B3769</f>
        <v>1</v>
      </c>
    </row>
    <row r="3770" spans="1:15">
      <c r="A3770" s="1">
        <v>25447</v>
      </c>
      <c r="B3770" s="20">
        <v>43608</v>
      </c>
      <c r="C3770" s="1" t="s">
        <v>61</v>
      </c>
      <c r="D3770" s="1">
        <v>25</v>
      </c>
      <c r="E3770" s="1">
        <v>573.74</v>
      </c>
      <c r="F3770" s="1" t="s">
        <v>51</v>
      </c>
      <c r="G3770" s="1">
        <v>9.6</v>
      </c>
      <c r="H3770" s="1" t="s">
        <v>91</v>
      </c>
      <c r="I3770" s="1" t="s">
        <v>53</v>
      </c>
      <c r="J3770" s="1" t="s">
        <v>79</v>
      </c>
      <c r="K3770" s="1" t="s">
        <v>87</v>
      </c>
      <c r="L3770" s="1" t="s">
        <v>90</v>
      </c>
      <c r="M3770" s="20">
        <v>43609</v>
      </c>
      <c r="N3770" s="21">
        <f>E3770-G3770</f>
        <v>564.14</v>
      </c>
      <c r="O3770" s="19">
        <f>M3770-B3770</f>
        <v>1</v>
      </c>
    </row>
    <row r="3771" spans="1:15">
      <c r="A3771" s="1">
        <v>25062</v>
      </c>
      <c r="B3771" s="20">
        <v>43037</v>
      </c>
      <c r="C3771" s="1" t="s">
        <v>50</v>
      </c>
      <c r="D3771" s="1">
        <v>5</v>
      </c>
      <c r="E3771" s="1">
        <v>84.305300000000003</v>
      </c>
      <c r="F3771" s="1" t="s">
        <v>51</v>
      </c>
      <c r="G3771" s="1">
        <v>7.2</v>
      </c>
      <c r="H3771" s="1" t="s">
        <v>52</v>
      </c>
      <c r="I3771" s="1" t="s">
        <v>63</v>
      </c>
      <c r="J3771" s="1" t="s">
        <v>54</v>
      </c>
      <c r="K3771" s="1" t="s">
        <v>98</v>
      </c>
      <c r="L3771" s="1" t="s">
        <v>66</v>
      </c>
      <c r="M3771" s="20">
        <v>43039</v>
      </c>
      <c r="N3771" s="21">
        <f>E3771-G3771</f>
        <v>77.1053</v>
      </c>
      <c r="O3771" s="19">
        <f>M3771-B3771</f>
        <v>2</v>
      </c>
    </row>
    <row r="3772" spans="1:15">
      <c r="A3772" s="1">
        <v>41504</v>
      </c>
      <c r="B3772" s="20">
        <v>43766</v>
      </c>
      <c r="C3772" s="1" t="s">
        <v>50</v>
      </c>
      <c r="D3772" s="1">
        <v>20</v>
      </c>
      <c r="E3772" s="1">
        <v>324.14999999999998</v>
      </c>
      <c r="F3772" s="1" t="s">
        <v>51</v>
      </c>
      <c r="G3772" s="1">
        <v>6.2</v>
      </c>
      <c r="H3772" s="1" t="s">
        <v>52</v>
      </c>
      <c r="I3772" s="1" t="s">
        <v>53</v>
      </c>
      <c r="J3772" s="1" t="s">
        <v>54</v>
      </c>
      <c r="K3772" s="1" t="s">
        <v>82</v>
      </c>
      <c r="L3772" s="1" t="s">
        <v>56</v>
      </c>
      <c r="M3772" s="20">
        <v>43768</v>
      </c>
      <c r="N3772" s="21">
        <f>E3772-G3772</f>
        <v>317.95</v>
      </c>
      <c r="O3772" s="19">
        <f>M3772-B3772</f>
        <v>2</v>
      </c>
    </row>
    <row r="3773" spans="1:15">
      <c r="A3773" s="1">
        <v>40965</v>
      </c>
      <c r="B3773" s="20">
        <v>42693</v>
      </c>
      <c r="C3773" s="1" t="s">
        <v>92</v>
      </c>
      <c r="D3773" s="1">
        <v>48</v>
      </c>
      <c r="E3773" s="1">
        <v>7733.3393999999998</v>
      </c>
      <c r="F3773" s="1" t="s">
        <v>77</v>
      </c>
      <c r="G3773" s="1">
        <v>64.2</v>
      </c>
      <c r="H3773" s="1" t="s">
        <v>52</v>
      </c>
      <c r="I3773" s="1" t="s">
        <v>53</v>
      </c>
      <c r="J3773" s="1" t="s">
        <v>79</v>
      </c>
      <c r="K3773" s="1" t="s">
        <v>114</v>
      </c>
      <c r="L3773" s="1" t="s">
        <v>81</v>
      </c>
      <c r="M3773" s="20">
        <v>42695</v>
      </c>
      <c r="N3773" s="21">
        <f>E3773-G3773</f>
        <v>7669.1394</v>
      </c>
      <c r="O3773" s="19">
        <f>M3773-B3773</f>
        <v>2</v>
      </c>
    </row>
    <row r="3774" spans="1:15">
      <c r="A3774" s="1">
        <v>40544</v>
      </c>
      <c r="B3774" s="20">
        <v>42465</v>
      </c>
      <c r="C3774" s="1" t="s">
        <v>85</v>
      </c>
      <c r="D3774" s="1">
        <v>39</v>
      </c>
      <c r="E3774" s="1">
        <v>2582.48</v>
      </c>
      <c r="F3774" s="1" t="s">
        <v>51</v>
      </c>
      <c r="G3774" s="1">
        <v>13.1</v>
      </c>
      <c r="H3774" s="1" t="s">
        <v>52</v>
      </c>
      <c r="I3774" s="1" t="s">
        <v>63</v>
      </c>
      <c r="J3774" s="1" t="s">
        <v>79</v>
      </c>
      <c r="K3774" s="1" t="s">
        <v>87</v>
      </c>
      <c r="L3774" s="1" t="s">
        <v>66</v>
      </c>
      <c r="M3774" s="20">
        <v>42467</v>
      </c>
      <c r="N3774" s="21">
        <f>E3774-G3774</f>
        <v>2569.38</v>
      </c>
      <c r="O3774" s="19">
        <f>M3774-B3774</f>
        <v>2</v>
      </c>
    </row>
    <row r="3775" spans="1:15">
      <c r="A3775" s="1">
        <v>26304</v>
      </c>
      <c r="B3775" s="20">
        <v>43177</v>
      </c>
      <c r="C3775" s="1" t="s">
        <v>92</v>
      </c>
      <c r="D3775" s="1">
        <v>43</v>
      </c>
      <c r="E3775" s="1">
        <v>7973.79</v>
      </c>
      <c r="F3775" s="1" t="s">
        <v>51</v>
      </c>
      <c r="G3775" s="1">
        <v>6.4</v>
      </c>
      <c r="H3775" s="1" t="s">
        <v>86</v>
      </c>
      <c r="I3775" s="1" t="s">
        <v>53</v>
      </c>
      <c r="J3775" s="1" t="s">
        <v>64</v>
      </c>
      <c r="K3775" s="1" t="s">
        <v>65</v>
      </c>
      <c r="L3775" s="1" t="s">
        <v>56</v>
      </c>
      <c r="M3775" s="20">
        <v>43178</v>
      </c>
      <c r="N3775" s="21">
        <f>E3775-G3775</f>
        <v>7967.39</v>
      </c>
      <c r="O3775" s="19">
        <f>M3775-B3775</f>
        <v>1</v>
      </c>
    </row>
    <row r="3776" spans="1:15">
      <c r="A3776" s="1">
        <v>59909</v>
      </c>
      <c r="B3776" s="20">
        <v>43682</v>
      </c>
      <c r="C3776" s="1" t="s">
        <v>85</v>
      </c>
      <c r="D3776" s="1">
        <v>46</v>
      </c>
      <c r="E3776" s="1">
        <v>440.37</v>
      </c>
      <c r="F3776" s="1" t="s">
        <v>69</v>
      </c>
      <c r="G3776" s="1">
        <v>7.8</v>
      </c>
      <c r="H3776" s="1" t="s">
        <v>52</v>
      </c>
      <c r="I3776" s="1" t="s">
        <v>74</v>
      </c>
      <c r="J3776" s="1" t="s">
        <v>54</v>
      </c>
      <c r="K3776" s="1" t="s">
        <v>82</v>
      </c>
      <c r="L3776" s="1" t="s">
        <v>56</v>
      </c>
      <c r="M3776" s="20">
        <v>43689</v>
      </c>
      <c r="N3776" s="21">
        <f>E3776-G3776</f>
        <v>432.57</v>
      </c>
      <c r="O3776" s="19">
        <f>M3776-B3776</f>
        <v>7</v>
      </c>
    </row>
    <row r="3777" spans="1:15">
      <c r="A3777" s="1">
        <v>24450</v>
      </c>
      <c r="B3777" s="20">
        <v>43655</v>
      </c>
      <c r="C3777" s="1" t="s">
        <v>50</v>
      </c>
      <c r="D3777" s="1">
        <v>41</v>
      </c>
      <c r="E3777" s="1">
        <v>420.09</v>
      </c>
      <c r="F3777" s="1" t="s">
        <v>69</v>
      </c>
      <c r="G3777" s="1">
        <v>7.8</v>
      </c>
      <c r="H3777" s="1" t="s">
        <v>73</v>
      </c>
      <c r="I3777" s="1" t="s">
        <v>63</v>
      </c>
      <c r="J3777" s="1" t="s">
        <v>79</v>
      </c>
      <c r="K3777" s="1" t="s">
        <v>87</v>
      </c>
      <c r="L3777" s="1" t="s">
        <v>90</v>
      </c>
      <c r="M3777" s="20">
        <v>43658</v>
      </c>
      <c r="N3777" s="21">
        <f>E3777-G3777</f>
        <v>412.28999999999996</v>
      </c>
      <c r="O3777" s="19">
        <f>M3777-B3777</f>
        <v>3</v>
      </c>
    </row>
    <row r="3778" spans="1:15">
      <c r="A3778" s="1">
        <v>51266</v>
      </c>
      <c r="B3778" s="20">
        <v>42453</v>
      </c>
      <c r="C3778" s="1" t="s">
        <v>61</v>
      </c>
      <c r="D3778" s="1">
        <v>30</v>
      </c>
      <c r="E3778" s="1">
        <v>660.74</v>
      </c>
      <c r="F3778" s="1" t="s">
        <v>51</v>
      </c>
      <c r="G3778" s="1">
        <v>9.6999999999999993</v>
      </c>
      <c r="H3778" s="1" t="s">
        <v>91</v>
      </c>
      <c r="I3778" s="1" t="s">
        <v>53</v>
      </c>
      <c r="J3778" s="1" t="s">
        <v>54</v>
      </c>
      <c r="K3778" s="1" t="s">
        <v>101</v>
      </c>
      <c r="L3778" s="1" t="s">
        <v>56</v>
      </c>
      <c r="M3778" s="20">
        <v>42453</v>
      </c>
      <c r="N3778" s="21">
        <f>E3778-G3778</f>
        <v>651.04</v>
      </c>
      <c r="O3778" s="19">
        <f>M3778-B3778</f>
        <v>0</v>
      </c>
    </row>
    <row r="3779" spans="1:15">
      <c r="A3779" s="1">
        <v>7904</v>
      </c>
      <c r="B3779" s="20">
        <v>42881</v>
      </c>
      <c r="C3779" s="1" t="s">
        <v>85</v>
      </c>
      <c r="D3779" s="1">
        <v>47</v>
      </c>
      <c r="E3779" s="1">
        <v>319.18</v>
      </c>
      <c r="F3779" s="1" t="s">
        <v>69</v>
      </c>
      <c r="G3779" s="1">
        <v>0.5</v>
      </c>
      <c r="H3779" s="1" t="s">
        <v>88</v>
      </c>
      <c r="I3779" s="1" t="s">
        <v>53</v>
      </c>
      <c r="J3779" s="1" t="s">
        <v>54</v>
      </c>
      <c r="K3779" s="1" t="s">
        <v>58</v>
      </c>
      <c r="L3779" s="1" t="s">
        <v>56</v>
      </c>
      <c r="M3779" s="20">
        <v>42890</v>
      </c>
      <c r="N3779" s="21">
        <f>E3779-G3779</f>
        <v>318.68</v>
      </c>
      <c r="O3779" s="19">
        <f>M3779-B3779</f>
        <v>9</v>
      </c>
    </row>
    <row r="3780" spans="1:15">
      <c r="A3780" s="1">
        <v>30176</v>
      </c>
      <c r="B3780" s="20">
        <v>42478</v>
      </c>
      <c r="C3780" s="1" t="s">
        <v>85</v>
      </c>
      <c r="D3780" s="1">
        <v>30</v>
      </c>
      <c r="E3780" s="1">
        <v>2679.72</v>
      </c>
      <c r="F3780" s="1" t="s">
        <v>51</v>
      </c>
      <c r="G3780" s="1">
        <v>51.6</v>
      </c>
      <c r="H3780" s="1" t="s">
        <v>91</v>
      </c>
      <c r="I3780" s="1" t="s">
        <v>70</v>
      </c>
      <c r="J3780" s="1" t="s">
        <v>79</v>
      </c>
      <c r="K3780" s="1" t="s">
        <v>87</v>
      </c>
      <c r="L3780" s="1" t="s">
        <v>66</v>
      </c>
      <c r="M3780" s="20">
        <v>42485</v>
      </c>
      <c r="N3780" s="21">
        <f>E3780-G3780</f>
        <v>2628.12</v>
      </c>
      <c r="O3780" s="19">
        <f>M3780-B3780</f>
        <v>7</v>
      </c>
    </row>
    <row r="3781" spans="1:15">
      <c r="A3781" s="1">
        <v>6720</v>
      </c>
      <c r="B3781" s="20">
        <v>42986</v>
      </c>
      <c r="C3781" s="1" t="s">
        <v>61</v>
      </c>
      <c r="D3781" s="1">
        <v>31</v>
      </c>
      <c r="E3781" s="1">
        <v>176.14</v>
      </c>
      <c r="F3781" s="1" t="s">
        <v>51</v>
      </c>
      <c r="G3781" s="1">
        <v>6.1</v>
      </c>
      <c r="H3781" s="1" t="s">
        <v>93</v>
      </c>
      <c r="I3781" s="1" t="s">
        <v>70</v>
      </c>
      <c r="J3781" s="1" t="s">
        <v>54</v>
      </c>
      <c r="K3781" s="1" t="s">
        <v>55</v>
      </c>
      <c r="L3781" s="1" t="s">
        <v>56</v>
      </c>
      <c r="M3781" s="20">
        <v>42987</v>
      </c>
      <c r="N3781" s="21">
        <f>E3781-G3781</f>
        <v>170.04</v>
      </c>
      <c r="O3781" s="19">
        <f>M3781-B3781</f>
        <v>1</v>
      </c>
    </row>
    <row r="3782" spans="1:15">
      <c r="A3782" s="1">
        <v>10470</v>
      </c>
      <c r="B3782" s="20">
        <v>43589</v>
      </c>
      <c r="C3782" s="1" t="s">
        <v>50</v>
      </c>
      <c r="D3782" s="1">
        <v>35</v>
      </c>
      <c r="E3782" s="1">
        <v>264.27</v>
      </c>
      <c r="F3782" s="1" t="s">
        <v>51</v>
      </c>
      <c r="G3782" s="1">
        <v>5.6</v>
      </c>
      <c r="H3782" s="1" t="s">
        <v>73</v>
      </c>
      <c r="I3782" s="1" t="s">
        <v>53</v>
      </c>
      <c r="J3782" s="1" t="s">
        <v>79</v>
      </c>
      <c r="K3782" s="1" t="s">
        <v>87</v>
      </c>
      <c r="L3782" s="1" t="s">
        <v>56</v>
      </c>
      <c r="M3782" s="20">
        <v>43594</v>
      </c>
      <c r="N3782" s="21">
        <f>E3782-G3782</f>
        <v>258.66999999999996</v>
      </c>
      <c r="O3782" s="19">
        <f>M3782-B3782</f>
        <v>5</v>
      </c>
    </row>
    <row r="3783" spans="1:15">
      <c r="A3783" s="1">
        <v>52195</v>
      </c>
      <c r="B3783" s="20">
        <v>43398</v>
      </c>
      <c r="C3783" s="1" t="s">
        <v>61</v>
      </c>
      <c r="D3783" s="1">
        <v>19</v>
      </c>
      <c r="E3783" s="1">
        <v>285.69</v>
      </c>
      <c r="F3783" s="1" t="s">
        <v>51</v>
      </c>
      <c r="G3783" s="1">
        <v>7.7</v>
      </c>
      <c r="H3783" s="1" t="s">
        <v>86</v>
      </c>
      <c r="I3783" s="1" t="s">
        <v>74</v>
      </c>
      <c r="J3783" s="1" t="s">
        <v>54</v>
      </c>
      <c r="K3783" s="1" t="s">
        <v>55</v>
      </c>
      <c r="L3783" s="1" t="s">
        <v>56</v>
      </c>
      <c r="M3783" s="20">
        <v>43399</v>
      </c>
      <c r="N3783" s="21">
        <f>E3783-G3783</f>
        <v>277.99</v>
      </c>
      <c r="O3783" s="19">
        <f>M3783-B3783</f>
        <v>1</v>
      </c>
    </row>
    <row r="3784" spans="1:15">
      <c r="A3784" s="1">
        <v>25092</v>
      </c>
      <c r="B3784" s="20">
        <v>43069</v>
      </c>
      <c r="C3784" s="1" t="s">
        <v>57</v>
      </c>
      <c r="D3784" s="1">
        <v>42</v>
      </c>
      <c r="E3784" s="1">
        <v>259.8</v>
      </c>
      <c r="F3784" s="1" t="s">
        <v>51</v>
      </c>
      <c r="G3784" s="1">
        <v>1.1000000000000001</v>
      </c>
      <c r="H3784" s="1" t="s">
        <v>52</v>
      </c>
      <c r="I3784" s="1" t="s">
        <v>63</v>
      </c>
      <c r="J3784" s="1" t="s">
        <v>54</v>
      </c>
      <c r="K3784" s="1" t="s">
        <v>100</v>
      </c>
      <c r="L3784" s="1" t="s">
        <v>76</v>
      </c>
      <c r="M3784" s="20">
        <v>43071</v>
      </c>
      <c r="N3784" s="21">
        <f>E3784-G3784</f>
        <v>258.7</v>
      </c>
      <c r="O3784" s="19">
        <f>M3784-B3784</f>
        <v>2</v>
      </c>
    </row>
    <row r="3785" spans="1:15">
      <c r="A3785" s="1">
        <v>39686</v>
      </c>
      <c r="B3785" s="20">
        <v>43624</v>
      </c>
      <c r="C3785" s="1" t="s">
        <v>61</v>
      </c>
      <c r="D3785" s="1">
        <v>2</v>
      </c>
      <c r="E3785" s="1">
        <v>790.52</v>
      </c>
      <c r="F3785" s="1" t="s">
        <v>77</v>
      </c>
      <c r="G3785" s="1">
        <v>97.4</v>
      </c>
      <c r="H3785" s="1" t="s">
        <v>52</v>
      </c>
      <c r="I3785" s="1" t="s">
        <v>70</v>
      </c>
      <c r="J3785" s="1" t="s">
        <v>54</v>
      </c>
      <c r="K3785" s="1" t="s">
        <v>98</v>
      </c>
      <c r="L3785" s="1" t="s">
        <v>81</v>
      </c>
      <c r="M3785" s="20">
        <v>43625</v>
      </c>
      <c r="N3785" s="21">
        <f>E3785-G3785</f>
        <v>693.12</v>
      </c>
      <c r="O3785" s="19">
        <f>M3785-B3785</f>
        <v>1</v>
      </c>
    </row>
    <row r="3786" spans="1:15">
      <c r="A3786" s="1">
        <v>30499</v>
      </c>
      <c r="B3786" s="20">
        <v>43768</v>
      </c>
      <c r="C3786" s="1" t="s">
        <v>57</v>
      </c>
      <c r="D3786" s="1">
        <v>16</v>
      </c>
      <c r="E3786" s="1">
        <v>98.504199999999997</v>
      </c>
      <c r="F3786" s="1" t="s">
        <v>51</v>
      </c>
      <c r="G3786" s="1">
        <v>2.7</v>
      </c>
      <c r="H3786" s="1" t="s">
        <v>119</v>
      </c>
      <c r="I3786" s="1" t="s">
        <v>63</v>
      </c>
      <c r="J3786" s="1" t="s">
        <v>54</v>
      </c>
      <c r="K3786" s="1" t="s">
        <v>84</v>
      </c>
      <c r="L3786" s="1" t="s">
        <v>56</v>
      </c>
      <c r="M3786" s="20">
        <v>43770</v>
      </c>
      <c r="N3786" s="21">
        <f>E3786-G3786</f>
        <v>95.804199999999994</v>
      </c>
      <c r="O3786" s="19">
        <f>M3786-B3786</f>
        <v>2</v>
      </c>
    </row>
    <row r="3787" spans="1:15">
      <c r="A3787" s="1">
        <v>23751</v>
      </c>
      <c r="B3787" s="20">
        <v>42446</v>
      </c>
      <c r="C3787" s="1" t="s">
        <v>92</v>
      </c>
      <c r="D3787" s="1">
        <v>44</v>
      </c>
      <c r="E3787" s="1">
        <v>11089.87</v>
      </c>
      <c r="F3787" s="1" t="s">
        <v>77</v>
      </c>
      <c r="G3787" s="1">
        <v>69.2</v>
      </c>
      <c r="H3787" s="1" t="s">
        <v>95</v>
      </c>
      <c r="I3787" s="1" t="s">
        <v>53</v>
      </c>
      <c r="J3787" s="1" t="s">
        <v>79</v>
      </c>
      <c r="K3787" s="1" t="s">
        <v>128</v>
      </c>
      <c r="L3787" s="1" t="s">
        <v>115</v>
      </c>
      <c r="M3787" s="20">
        <v>42447</v>
      </c>
      <c r="N3787" s="21">
        <f>E3787-G3787</f>
        <v>11020.67</v>
      </c>
      <c r="O3787" s="19">
        <f>M3787-B3787</f>
        <v>1</v>
      </c>
    </row>
    <row r="3788" spans="1:15">
      <c r="A3788" s="1">
        <v>26784</v>
      </c>
      <c r="B3788" s="20">
        <v>42938</v>
      </c>
      <c r="C3788" s="1" t="s">
        <v>50</v>
      </c>
      <c r="D3788" s="1">
        <v>12</v>
      </c>
      <c r="E3788" s="1">
        <v>1569.6365000000001</v>
      </c>
      <c r="F3788" s="1" t="s">
        <v>77</v>
      </c>
      <c r="G3788" s="1">
        <v>32.1</v>
      </c>
      <c r="H3788" s="1" t="s">
        <v>78</v>
      </c>
      <c r="I3788" s="1" t="s">
        <v>63</v>
      </c>
      <c r="J3788" s="1" t="s">
        <v>79</v>
      </c>
      <c r="K3788" s="1" t="s">
        <v>80</v>
      </c>
      <c r="L3788" s="1" t="s">
        <v>81</v>
      </c>
      <c r="M3788" s="20">
        <v>42939</v>
      </c>
      <c r="N3788" s="21">
        <f>E3788-G3788</f>
        <v>1537.5365000000002</v>
      </c>
      <c r="O3788" s="19">
        <f>M3788-B3788</f>
        <v>1</v>
      </c>
    </row>
    <row r="3789" spans="1:15">
      <c r="A3789" s="1">
        <v>8578</v>
      </c>
      <c r="B3789" s="20">
        <v>43344</v>
      </c>
      <c r="C3789" s="1" t="s">
        <v>57</v>
      </c>
      <c r="D3789" s="1">
        <v>40</v>
      </c>
      <c r="E3789" s="1">
        <v>392.55090000000001</v>
      </c>
      <c r="F3789" s="1" t="s">
        <v>51</v>
      </c>
      <c r="G3789" s="1">
        <v>6.1</v>
      </c>
      <c r="H3789" s="1" t="s">
        <v>93</v>
      </c>
      <c r="I3789" s="1" t="s">
        <v>53</v>
      </c>
      <c r="J3789" s="1" t="s">
        <v>79</v>
      </c>
      <c r="K3789" s="1" t="s">
        <v>87</v>
      </c>
      <c r="L3789" s="1" t="s">
        <v>56</v>
      </c>
      <c r="M3789" s="20">
        <v>43345</v>
      </c>
      <c r="N3789" s="21">
        <f>E3789-G3789</f>
        <v>386.45089999999999</v>
      </c>
      <c r="O3789" s="19">
        <f>M3789-B3789</f>
        <v>1</v>
      </c>
    </row>
    <row r="3790" spans="1:15">
      <c r="A3790" s="1">
        <v>19777</v>
      </c>
      <c r="B3790" s="20">
        <v>43757</v>
      </c>
      <c r="C3790" s="1" t="s">
        <v>61</v>
      </c>
      <c r="D3790" s="1">
        <v>2</v>
      </c>
      <c r="E3790" s="1">
        <v>142.2672</v>
      </c>
      <c r="F3790" s="1" t="s">
        <v>51</v>
      </c>
      <c r="G3790" s="1">
        <v>11</v>
      </c>
      <c r="H3790" s="1" t="s">
        <v>52</v>
      </c>
      <c r="I3790" s="1" t="s">
        <v>53</v>
      </c>
      <c r="J3790" s="1" t="s">
        <v>54</v>
      </c>
      <c r="K3790" s="1" t="s">
        <v>55</v>
      </c>
      <c r="L3790" s="1" t="s">
        <v>56</v>
      </c>
      <c r="M3790" s="20">
        <v>43759</v>
      </c>
      <c r="N3790" s="21">
        <f>E3790-G3790</f>
        <v>131.2672</v>
      </c>
      <c r="O3790" s="19">
        <f>M3790-B3790</f>
        <v>2</v>
      </c>
    </row>
    <row r="3791" spans="1:15">
      <c r="A3791" s="1">
        <v>58145</v>
      </c>
      <c r="B3791" s="20">
        <v>43601</v>
      </c>
      <c r="C3791" s="1" t="s">
        <v>92</v>
      </c>
      <c r="D3791" s="1">
        <v>33</v>
      </c>
      <c r="E3791" s="1">
        <v>217.73</v>
      </c>
      <c r="F3791" s="1" t="s">
        <v>69</v>
      </c>
      <c r="G3791" s="1">
        <v>1.3</v>
      </c>
      <c r="H3791" s="1" t="s">
        <v>78</v>
      </c>
      <c r="I3791" s="1" t="s">
        <v>53</v>
      </c>
      <c r="J3791" s="1" t="s">
        <v>79</v>
      </c>
      <c r="K3791" s="1" t="s">
        <v>87</v>
      </c>
      <c r="L3791" s="1" t="s">
        <v>66</v>
      </c>
      <c r="M3791" s="20">
        <v>43601</v>
      </c>
      <c r="N3791" s="21">
        <f>E3791-G3791</f>
        <v>216.42999999999998</v>
      </c>
      <c r="O3791" s="19">
        <f>M3791-B3791</f>
        <v>0</v>
      </c>
    </row>
    <row r="3792" spans="1:15">
      <c r="A3792" s="1">
        <v>24870</v>
      </c>
      <c r="B3792" s="20">
        <v>42483</v>
      </c>
      <c r="C3792" s="1" t="s">
        <v>85</v>
      </c>
      <c r="D3792" s="1">
        <v>38</v>
      </c>
      <c r="E3792" s="1">
        <v>1494.34</v>
      </c>
      <c r="F3792" s="1" t="s">
        <v>51</v>
      </c>
      <c r="G3792" s="1">
        <v>2.1</v>
      </c>
      <c r="H3792" s="1" t="s">
        <v>93</v>
      </c>
      <c r="I3792" s="1" t="s">
        <v>74</v>
      </c>
      <c r="J3792" s="1" t="s">
        <v>64</v>
      </c>
      <c r="K3792" s="1" t="s">
        <v>71</v>
      </c>
      <c r="L3792" s="1" t="s">
        <v>90</v>
      </c>
      <c r="M3792" s="20">
        <v>42485</v>
      </c>
      <c r="N3792" s="21">
        <f>E3792-G3792</f>
        <v>1492.24</v>
      </c>
      <c r="O3792" s="19">
        <f>M3792-B3792</f>
        <v>2</v>
      </c>
    </row>
    <row r="3793" spans="1:15">
      <c r="A3793" s="1">
        <v>19745</v>
      </c>
      <c r="B3793" s="20">
        <v>43817</v>
      </c>
      <c r="C3793" s="1" t="s">
        <v>57</v>
      </c>
      <c r="D3793" s="1">
        <v>25</v>
      </c>
      <c r="E3793" s="1">
        <v>1146.79</v>
      </c>
      <c r="F3793" s="1" t="s">
        <v>51</v>
      </c>
      <c r="G3793" s="1">
        <v>5.0999999999999996</v>
      </c>
      <c r="H3793" s="1" t="s">
        <v>88</v>
      </c>
      <c r="I3793" s="1" t="s">
        <v>74</v>
      </c>
      <c r="J3793" s="1" t="s">
        <v>79</v>
      </c>
      <c r="K3793" s="1" t="s">
        <v>87</v>
      </c>
      <c r="L3793" s="1" t="s">
        <v>76</v>
      </c>
      <c r="M3793" s="20">
        <v>43818</v>
      </c>
      <c r="N3793" s="21">
        <f>E3793-G3793</f>
        <v>1141.69</v>
      </c>
      <c r="O3793" s="19">
        <f>M3793-B3793</f>
        <v>1</v>
      </c>
    </row>
    <row r="3794" spans="1:15">
      <c r="A3794" s="1">
        <v>55269</v>
      </c>
      <c r="B3794" s="20">
        <v>42800</v>
      </c>
      <c r="C3794" s="1" t="s">
        <v>92</v>
      </c>
      <c r="D3794" s="1">
        <v>1</v>
      </c>
      <c r="E3794" s="1">
        <v>53.08</v>
      </c>
      <c r="F3794" s="1" t="s">
        <v>51</v>
      </c>
      <c r="G3794" s="1">
        <v>18.3</v>
      </c>
      <c r="H3794" s="1" t="s">
        <v>52</v>
      </c>
      <c r="I3794" s="1" t="s">
        <v>74</v>
      </c>
      <c r="J3794" s="1" t="s">
        <v>54</v>
      </c>
      <c r="K3794" s="1" t="s">
        <v>101</v>
      </c>
      <c r="L3794" s="1" t="s">
        <v>56</v>
      </c>
      <c r="M3794" s="20">
        <v>42801</v>
      </c>
      <c r="N3794" s="21">
        <f>E3794-G3794</f>
        <v>34.78</v>
      </c>
      <c r="O3794" s="19">
        <f>M3794-B3794</f>
        <v>1</v>
      </c>
    </row>
    <row r="3795" spans="1:15">
      <c r="A3795" s="1">
        <v>30660</v>
      </c>
      <c r="B3795" s="20">
        <v>43713</v>
      </c>
      <c r="C3795" s="1" t="s">
        <v>50</v>
      </c>
      <c r="D3795" s="1">
        <v>16</v>
      </c>
      <c r="E3795" s="1">
        <v>1055.31</v>
      </c>
      <c r="F3795" s="1" t="s">
        <v>51</v>
      </c>
      <c r="G3795" s="1">
        <v>73.8</v>
      </c>
      <c r="H3795" s="1" t="s">
        <v>73</v>
      </c>
      <c r="I3795" s="1" t="s">
        <v>74</v>
      </c>
      <c r="J3795" s="1" t="s">
        <v>79</v>
      </c>
      <c r="K3795" s="1" t="s">
        <v>114</v>
      </c>
      <c r="L3795" s="1" t="s">
        <v>104</v>
      </c>
      <c r="M3795" s="20">
        <v>43716</v>
      </c>
      <c r="N3795" s="21">
        <f>E3795-G3795</f>
        <v>981.51</v>
      </c>
      <c r="O3795" s="19">
        <f>M3795-B3795</f>
        <v>3</v>
      </c>
    </row>
    <row r="3796" spans="1:15">
      <c r="A3796" s="1">
        <v>50209</v>
      </c>
      <c r="B3796" s="20">
        <v>42987</v>
      </c>
      <c r="C3796" s="1" t="s">
        <v>57</v>
      </c>
      <c r="D3796" s="1">
        <v>34</v>
      </c>
      <c r="E3796" s="1">
        <v>1993.4313999999999</v>
      </c>
      <c r="F3796" s="1" t="s">
        <v>69</v>
      </c>
      <c r="G3796" s="1">
        <v>7.3</v>
      </c>
      <c r="H3796" s="1" t="s">
        <v>93</v>
      </c>
      <c r="I3796" s="1" t="s">
        <v>63</v>
      </c>
      <c r="J3796" s="1" t="s">
        <v>54</v>
      </c>
      <c r="K3796" s="1" t="s">
        <v>101</v>
      </c>
      <c r="L3796" s="1" t="s">
        <v>56</v>
      </c>
      <c r="M3796" s="20">
        <v>42989</v>
      </c>
      <c r="N3796" s="21">
        <f>E3796-G3796</f>
        <v>1986.1314</v>
      </c>
      <c r="O3796" s="19">
        <f>M3796-B3796</f>
        <v>2</v>
      </c>
    </row>
    <row r="3797" spans="1:15">
      <c r="A3797" s="1">
        <v>46948</v>
      </c>
      <c r="B3797" s="20">
        <v>42874</v>
      </c>
      <c r="C3797" s="1" t="s">
        <v>85</v>
      </c>
      <c r="D3797" s="1">
        <v>10</v>
      </c>
      <c r="E3797" s="1">
        <v>68.62</v>
      </c>
      <c r="F3797" s="1" t="s">
        <v>51</v>
      </c>
      <c r="G3797" s="1">
        <v>5.6</v>
      </c>
      <c r="H3797" s="1" t="s">
        <v>99</v>
      </c>
      <c r="I3797" s="1" t="s">
        <v>53</v>
      </c>
      <c r="J3797" s="1" t="s">
        <v>54</v>
      </c>
      <c r="K3797" s="1" t="s">
        <v>55</v>
      </c>
      <c r="L3797" s="1" t="s">
        <v>56</v>
      </c>
      <c r="M3797" s="20">
        <v>42878</v>
      </c>
      <c r="N3797" s="21">
        <f>E3797-G3797</f>
        <v>63.02</v>
      </c>
      <c r="O3797" s="19">
        <f>M3797-B3797</f>
        <v>4</v>
      </c>
    </row>
    <row r="3798" spans="1:15">
      <c r="A3798" s="1">
        <v>52102</v>
      </c>
      <c r="B3798" s="20">
        <v>42989</v>
      </c>
      <c r="C3798" s="1" t="s">
        <v>92</v>
      </c>
      <c r="D3798" s="1">
        <v>8</v>
      </c>
      <c r="E3798" s="1">
        <v>111.57</v>
      </c>
      <c r="F3798" s="1" t="s">
        <v>51</v>
      </c>
      <c r="G3798" s="1">
        <v>6.2</v>
      </c>
      <c r="H3798" s="1" t="s">
        <v>52</v>
      </c>
      <c r="I3798" s="1" t="s">
        <v>53</v>
      </c>
      <c r="J3798" s="1" t="s">
        <v>54</v>
      </c>
      <c r="K3798" s="1" t="s">
        <v>100</v>
      </c>
      <c r="L3798" s="1" t="s">
        <v>90</v>
      </c>
      <c r="M3798" s="20">
        <v>42989</v>
      </c>
      <c r="N3798" s="21">
        <f>E3798-G3798</f>
        <v>105.36999999999999</v>
      </c>
      <c r="O3798" s="19">
        <f>M3798-B3798</f>
        <v>0</v>
      </c>
    </row>
    <row r="3799" spans="1:15">
      <c r="A3799" s="1">
        <v>28741</v>
      </c>
      <c r="B3799" s="20">
        <v>43158</v>
      </c>
      <c r="C3799" s="1" t="s">
        <v>61</v>
      </c>
      <c r="D3799" s="1">
        <v>13</v>
      </c>
      <c r="E3799" s="1">
        <v>75.039100000000005</v>
      </c>
      <c r="F3799" s="1" t="s">
        <v>51</v>
      </c>
      <c r="G3799" s="1">
        <v>1</v>
      </c>
      <c r="H3799" s="1" t="s">
        <v>99</v>
      </c>
      <c r="I3799" s="1" t="s">
        <v>74</v>
      </c>
      <c r="J3799" s="1" t="s">
        <v>54</v>
      </c>
      <c r="K3799" s="1" t="s">
        <v>101</v>
      </c>
      <c r="L3799" s="1" t="s">
        <v>76</v>
      </c>
      <c r="M3799" s="20">
        <v>43159</v>
      </c>
      <c r="N3799" s="21">
        <f>E3799-G3799</f>
        <v>74.039100000000005</v>
      </c>
      <c r="O3799" s="19">
        <f>M3799-B3799</f>
        <v>1</v>
      </c>
    </row>
    <row r="3800" spans="1:15">
      <c r="A3800" s="1">
        <v>9248</v>
      </c>
      <c r="B3800" s="20">
        <v>42726</v>
      </c>
      <c r="C3800" s="1" t="s">
        <v>61</v>
      </c>
      <c r="D3800" s="1">
        <v>41</v>
      </c>
      <c r="E3800" s="1">
        <v>3008.52</v>
      </c>
      <c r="F3800" s="1" t="s">
        <v>51</v>
      </c>
      <c r="G3800" s="1">
        <v>73.8</v>
      </c>
      <c r="H3800" s="1" t="s">
        <v>78</v>
      </c>
      <c r="I3800" s="1" t="s">
        <v>70</v>
      </c>
      <c r="J3800" s="1" t="s">
        <v>79</v>
      </c>
      <c r="K3800" s="1" t="s">
        <v>114</v>
      </c>
      <c r="L3800" s="1" t="s">
        <v>104</v>
      </c>
      <c r="M3800" s="20">
        <v>42727</v>
      </c>
      <c r="N3800" s="21">
        <f>E3800-G3800</f>
        <v>2934.72</v>
      </c>
      <c r="O3800" s="19">
        <f>M3800-B3800</f>
        <v>1</v>
      </c>
    </row>
    <row r="3801" spans="1:15">
      <c r="A3801" s="1">
        <v>23777</v>
      </c>
      <c r="B3801" s="20">
        <v>43795</v>
      </c>
      <c r="C3801" s="1" t="s">
        <v>61</v>
      </c>
      <c r="D3801" s="1">
        <v>16</v>
      </c>
      <c r="E3801" s="1">
        <v>521.84</v>
      </c>
      <c r="F3801" s="1" t="s">
        <v>51</v>
      </c>
      <c r="G3801" s="1">
        <v>7.2</v>
      </c>
      <c r="H3801" s="1" t="s">
        <v>93</v>
      </c>
      <c r="I3801" s="1" t="s">
        <v>63</v>
      </c>
      <c r="J3801" s="1" t="s">
        <v>54</v>
      </c>
      <c r="K3801" s="1" t="s">
        <v>82</v>
      </c>
      <c r="L3801" s="1" t="s">
        <v>56</v>
      </c>
      <c r="M3801" s="20">
        <v>43796</v>
      </c>
      <c r="N3801" s="21">
        <f>E3801-G3801</f>
        <v>514.64</v>
      </c>
      <c r="O3801" s="19">
        <f>M3801-B3801</f>
        <v>1</v>
      </c>
    </row>
    <row r="3802" spans="1:15">
      <c r="A3802" s="1">
        <v>31845</v>
      </c>
      <c r="B3802" s="20">
        <v>43760</v>
      </c>
      <c r="C3802" s="1" t="s">
        <v>85</v>
      </c>
      <c r="D3802" s="1">
        <v>11</v>
      </c>
      <c r="E3802" s="1">
        <v>122.57</v>
      </c>
      <c r="F3802" s="1" t="s">
        <v>51</v>
      </c>
      <c r="G3802" s="1">
        <v>2.2000000000000002</v>
      </c>
      <c r="H3802" s="1" t="s">
        <v>126</v>
      </c>
      <c r="I3802" s="1" t="s">
        <v>53</v>
      </c>
      <c r="J3802" s="1" t="s">
        <v>54</v>
      </c>
      <c r="K3802" s="1" t="s">
        <v>101</v>
      </c>
      <c r="L3802" s="1" t="s">
        <v>76</v>
      </c>
      <c r="M3802" s="20">
        <v>43767</v>
      </c>
      <c r="N3802" s="21">
        <f>E3802-G3802</f>
        <v>120.36999999999999</v>
      </c>
      <c r="O3802" s="19">
        <f>M3802-B3802</f>
        <v>7</v>
      </c>
    </row>
    <row r="3803" spans="1:15">
      <c r="A3803" s="1">
        <v>40132</v>
      </c>
      <c r="B3803" s="20">
        <v>43518</v>
      </c>
      <c r="C3803" s="1" t="s">
        <v>85</v>
      </c>
      <c r="D3803" s="1">
        <v>16</v>
      </c>
      <c r="E3803" s="1">
        <v>371.79289999999997</v>
      </c>
      <c r="F3803" s="1" t="s">
        <v>51</v>
      </c>
      <c r="G3803" s="1">
        <v>16.2</v>
      </c>
      <c r="H3803" s="1" t="s">
        <v>62</v>
      </c>
      <c r="I3803" s="1" t="s">
        <v>53</v>
      </c>
      <c r="J3803" s="1" t="s">
        <v>54</v>
      </c>
      <c r="K3803" s="1" t="s">
        <v>55</v>
      </c>
      <c r="L3803" s="1" t="s">
        <v>56</v>
      </c>
      <c r="M3803" s="20">
        <v>43526</v>
      </c>
      <c r="N3803" s="21">
        <f>E3803-G3803</f>
        <v>355.59289999999999</v>
      </c>
      <c r="O3803" s="19">
        <f>M3803-B3803</f>
        <v>8</v>
      </c>
    </row>
    <row r="3804" spans="1:15">
      <c r="A3804" s="1">
        <v>39492</v>
      </c>
      <c r="B3804" s="20">
        <v>43206</v>
      </c>
      <c r="C3804" s="1" t="s">
        <v>61</v>
      </c>
      <c r="D3804" s="1">
        <v>31</v>
      </c>
      <c r="E3804" s="1">
        <v>5722.35</v>
      </c>
      <c r="F3804" s="1" t="s">
        <v>51</v>
      </c>
      <c r="G3804" s="1">
        <v>4.5</v>
      </c>
      <c r="H3804" s="1" t="s">
        <v>88</v>
      </c>
      <c r="I3804" s="1" t="s">
        <v>53</v>
      </c>
      <c r="J3804" s="1" t="s">
        <v>64</v>
      </c>
      <c r="K3804" s="1" t="s">
        <v>65</v>
      </c>
      <c r="L3804" s="1" t="s">
        <v>56</v>
      </c>
      <c r="M3804" s="20">
        <v>43209</v>
      </c>
      <c r="N3804" s="21">
        <f>E3804-G3804</f>
        <v>5717.85</v>
      </c>
      <c r="O3804" s="19">
        <f>M3804-B3804</f>
        <v>3</v>
      </c>
    </row>
    <row r="3805" spans="1:15">
      <c r="A3805" s="1">
        <v>26432</v>
      </c>
      <c r="B3805" s="20">
        <v>42733</v>
      </c>
      <c r="C3805" s="1" t="s">
        <v>85</v>
      </c>
      <c r="D3805" s="1">
        <v>11</v>
      </c>
      <c r="E3805" s="1">
        <v>48.34</v>
      </c>
      <c r="F3805" s="1" t="s">
        <v>69</v>
      </c>
      <c r="G3805" s="1">
        <v>3.2</v>
      </c>
      <c r="H3805" s="1" t="s">
        <v>78</v>
      </c>
      <c r="I3805" s="1" t="s">
        <v>53</v>
      </c>
      <c r="J3805" s="1" t="s">
        <v>54</v>
      </c>
      <c r="K3805" s="1" t="s">
        <v>101</v>
      </c>
      <c r="L3805" s="1" t="s">
        <v>76</v>
      </c>
      <c r="M3805" s="20">
        <v>42738</v>
      </c>
      <c r="N3805" s="21">
        <f>E3805-G3805</f>
        <v>45.14</v>
      </c>
      <c r="O3805" s="19">
        <f>M3805-B3805</f>
        <v>5</v>
      </c>
    </row>
    <row r="3806" spans="1:15">
      <c r="A3806" s="1">
        <v>36901</v>
      </c>
      <c r="B3806" s="20">
        <v>43721</v>
      </c>
      <c r="C3806" s="1" t="s">
        <v>50</v>
      </c>
      <c r="D3806" s="1">
        <v>30</v>
      </c>
      <c r="E3806" s="1">
        <v>215.17</v>
      </c>
      <c r="F3806" s="1" t="s">
        <v>51</v>
      </c>
      <c r="G3806" s="1">
        <v>6.1</v>
      </c>
      <c r="H3806" s="1" t="s">
        <v>73</v>
      </c>
      <c r="I3806" s="1" t="s">
        <v>53</v>
      </c>
      <c r="J3806" s="1" t="s">
        <v>54</v>
      </c>
      <c r="K3806" s="1" t="s">
        <v>101</v>
      </c>
      <c r="L3806" s="1" t="s">
        <v>56</v>
      </c>
      <c r="M3806" s="20">
        <v>43722</v>
      </c>
      <c r="N3806" s="21">
        <f>E3806-G3806</f>
        <v>209.07</v>
      </c>
      <c r="O3806" s="19">
        <f>M3806-B3806</f>
        <v>1</v>
      </c>
    </row>
    <row r="3807" spans="1:15">
      <c r="A3807" s="1">
        <v>231</v>
      </c>
      <c r="B3807" s="20">
        <v>42640</v>
      </c>
      <c r="C3807" s="1" t="s">
        <v>57</v>
      </c>
      <c r="D3807" s="1">
        <v>2</v>
      </c>
      <c r="E3807" s="1">
        <v>738.02</v>
      </c>
      <c r="F3807" s="1" t="s">
        <v>51</v>
      </c>
      <c r="G3807" s="1">
        <v>21.4</v>
      </c>
      <c r="H3807" s="1" t="s">
        <v>99</v>
      </c>
      <c r="I3807" s="1" t="s">
        <v>74</v>
      </c>
      <c r="J3807" s="1" t="s">
        <v>54</v>
      </c>
      <c r="K3807" s="1" t="s">
        <v>98</v>
      </c>
      <c r="L3807" s="1" t="s">
        <v>56</v>
      </c>
      <c r="M3807" s="20">
        <v>42642</v>
      </c>
      <c r="N3807" s="21">
        <f>E3807-G3807</f>
        <v>716.62</v>
      </c>
      <c r="O3807" s="19">
        <f>M3807-B3807</f>
        <v>2</v>
      </c>
    </row>
    <row r="3808" spans="1:15">
      <c r="A3808" s="1">
        <v>18023</v>
      </c>
      <c r="B3808" s="20">
        <v>43154</v>
      </c>
      <c r="C3808" s="1" t="s">
        <v>92</v>
      </c>
      <c r="D3808" s="1">
        <v>34</v>
      </c>
      <c r="E3808" s="1">
        <v>205.69</v>
      </c>
      <c r="F3808" s="1" t="s">
        <v>51</v>
      </c>
      <c r="G3808" s="1">
        <v>8.1999999999999993</v>
      </c>
      <c r="H3808" s="1" t="s">
        <v>78</v>
      </c>
      <c r="I3808" s="1" t="s">
        <v>70</v>
      </c>
      <c r="J3808" s="1" t="s">
        <v>54</v>
      </c>
      <c r="K3808" s="1" t="s">
        <v>101</v>
      </c>
      <c r="L3808" s="1" t="s">
        <v>56</v>
      </c>
      <c r="M3808" s="20">
        <v>43155</v>
      </c>
      <c r="N3808" s="21">
        <f>E3808-G3808</f>
        <v>197.49</v>
      </c>
      <c r="O3808" s="19">
        <f>M3808-B3808</f>
        <v>1</v>
      </c>
    </row>
    <row r="3809" spans="1:15">
      <c r="A3809" s="1">
        <v>57153</v>
      </c>
      <c r="B3809" s="20">
        <v>42515</v>
      </c>
      <c r="C3809" s="1" t="s">
        <v>50</v>
      </c>
      <c r="D3809" s="1">
        <v>9</v>
      </c>
      <c r="E3809" s="1">
        <v>113.47</v>
      </c>
      <c r="F3809" s="1" t="s">
        <v>51</v>
      </c>
      <c r="G3809" s="1">
        <v>6.5</v>
      </c>
      <c r="H3809" s="1" t="s">
        <v>52</v>
      </c>
      <c r="I3809" s="1" t="s">
        <v>53</v>
      </c>
      <c r="J3809" s="1" t="s">
        <v>54</v>
      </c>
      <c r="K3809" s="1" t="s">
        <v>98</v>
      </c>
      <c r="L3809" s="1" t="s">
        <v>66</v>
      </c>
      <c r="M3809" s="20">
        <v>42517</v>
      </c>
      <c r="N3809" s="21">
        <f>E3809-G3809</f>
        <v>106.97</v>
      </c>
      <c r="O3809" s="19">
        <f>M3809-B3809</f>
        <v>2</v>
      </c>
    </row>
    <row r="3810" spans="1:15">
      <c r="A3810" s="1">
        <v>49830</v>
      </c>
      <c r="B3810" s="20">
        <v>42559</v>
      </c>
      <c r="C3810" s="1" t="s">
        <v>50</v>
      </c>
      <c r="D3810" s="1">
        <v>16</v>
      </c>
      <c r="E3810" s="1">
        <v>556.03</v>
      </c>
      <c r="F3810" s="1" t="s">
        <v>69</v>
      </c>
      <c r="G3810" s="1">
        <v>9.6</v>
      </c>
      <c r="H3810" s="1" t="s">
        <v>93</v>
      </c>
      <c r="I3810" s="1" t="s">
        <v>74</v>
      </c>
      <c r="J3810" s="1" t="s">
        <v>54</v>
      </c>
      <c r="K3810" s="1" t="s">
        <v>100</v>
      </c>
      <c r="L3810" s="1" t="s">
        <v>90</v>
      </c>
      <c r="M3810" s="20">
        <v>42561</v>
      </c>
      <c r="N3810" s="21">
        <f>E3810-G3810</f>
        <v>546.42999999999995</v>
      </c>
      <c r="O3810" s="19">
        <f>M3810-B3810</f>
        <v>2</v>
      </c>
    </row>
    <row r="3811" spans="1:15">
      <c r="A3811" s="1">
        <v>28867</v>
      </c>
      <c r="B3811" s="20">
        <v>43302</v>
      </c>
      <c r="C3811" s="1" t="s">
        <v>92</v>
      </c>
      <c r="D3811" s="1">
        <v>26</v>
      </c>
      <c r="E3811" s="1">
        <v>2321.64</v>
      </c>
      <c r="F3811" s="1" t="s">
        <v>51</v>
      </c>
      <c r="G3811" s="1">
        <v>9.6</v>
      </c>
      <c r="H3811" s="1" t="s">
        <v>91</v>
      </c>
      <c r="I3811" s="1" t="s">
        <v>53</v>
      </c>
      <c r="J3811" s="1" t="s">
        <v>64</v>
      </c>
      <c r="K3811" s="1" t="s">
        <v>65</v>
      </c>
      <c r="L3811" s="1" t="s">
        <v>56</v>
      </c>
      <c r="M3811" s="20">
        <v>43304</v>
      </c>
      <c r="N3811" s="21">
        <f>E3811-G3811</f>
        <v>2312.04</v>
      </c>
      <c r="O3811" s="19">
        <f>M3811-B3811</f>
        <v>2</v>
      </c>
    </row>
    <row r="3812" spans="1:15">
      <c r="A3812" s="1">
        <v>18144</v>
      </c>
      <c r="B3812" s="20">
        <v>43257</v>
      </c>
      <c r="C3812" s="1" t="s">
        <v>50</v>
      </c>
      <c r="D3812" s="1">
        <v>48</v>
      </c>
      <c r="E3812" s="1">
        <v>221.58</v>
      </c>
      <c r="F3812" s="1" t="s">
        <v>51</v>
      </c>
      <c r="G3812" s="1">
        <v>5.5</v>
      </c>
      <c r="H3812" s="1" t="s">
        <v>62</v>
      </c>
      <c r="I3812" s="1" t="s">
        <v>53</v>
      </c>
      <c r="J3812" s="1" t="s">
        <v>54</v>
      </c>
      <c r="K3812" s="1" t="s">
        <v>101</v>
      </c>
      <c r="L3812" s="1" t="s">
        <v>56</v>
      </c>
      <c r="M3812" s="20">
        <v>43259</v>
      </c>
      <c r="N3812" s="21">
        <f>E3812-G3812</f>
        <v>216.08</v>
      </c>
      <c r="O3812" s="19">
        <f>M3812-B3812</f>
        <v>2</v>
      </c>
    </row>
    <row r="3813" spans="1:15">
      <c r="A3813" s="1">
        <v>54567</v>
      </c>
      <c r="B3813" s="20">
        <v>42583</v>
      </c>
      <c r="C3813" s="1" t="s">
        <v>92</v>
      </c>
      <c r="D3813" s="1">
        <v>31</v>
      </c>
      <c r="E3813" s="1">
        <v>210.51</v>
      </c>
      <c r="F3813" s="1" t="s">
        <v>51</v>
      </c>
      <c r="G3813" s="1">
        <v>5.8</v>
      </c>
      <c r="H3813" s="1" t="s">
        <v>62</v>
      </c>
      <c r="I3813" s="1" t="s">
        <v>74</v>
      </c>
      <c r="J3813" s="1" t="s">
        <v>79</v>
      </c>
      <c r="K3813" s="1" t="s">
        <v>87</v>
      </c>
      <c r="L3813" s="1" t="s">
        <v>56</v>
      </c>
      <c r="M3813" s="20">
        <v>42585</v>
      </c>
      <c r="N3813" s="21">
        <f>E3813-G3813</f>
        <v>204.70999999999998</v>
      </c>
      <c r="O3813" s="19">
        <f>M3813-B3813</f>
        <v>2</v>
      </c>
    </row>
    <row r="3814" spans="1:15">
      <c r="A3814" s="1">
        <v>20162</v>
      </c>
      <c r="B3814" s="20">
        <v>42408</v>
      </c>
      <c r="C3814" s="1" t="s">
        <v>92</v>
      </c>
      <c r="D3814" s="1">
        <v>38</v>
      </c>
      <c r="E3814" s="1">
        <v>649.94000000000005</v>
      </c>
      <c r="F3814" s="1" t="s">
        <v>51</v>
      </c>
      <c r="G3814" s="1">
        <v>16.100000000000001</v>
      </c>
      <c r="H3814" s="1" t="s">
        <v>78</v>
      </c>
      <c r="I3814" s="1" t="s">
        <v>70</v>
      </c>
      <c r="J3814" s="1" t="s">
        <v>54</v>
      </c>
      <c r="K3814" s="1" t="s">
        <v>55</v>
      </c>
      <c r="L3814" s="1" t="s">
        <v>56</v>
      </c>
      <c r="M3814" s="20">
        <v>42409</v>
      </c>
      <c r="N3814" s="21">
        <f>E3814-G3814</f>
        <v>633.84</v>
      </c>
      <c r="O3814" s="19">
        <f>M3814-B3814</f>
        <v>1</v>
      </c>
    </row>
    <row r="3815" spans="1:15">
      <c r="A3815" s="1">
        <v>43556</v>
      </c>
      <c r="B3815" s="20">
        <v>43668</v>
      </c>
      <c r="C3815" s="1" t="s">
        <v>85</v>
      </c>
      <c r="D3815" s="1">
        <v>31</v>
      </c>
      <c r="E3815" s="1">
        <v>510.56</v>
      </c>
      <c r="F3815" s="1" t="s">
        <v>51</v>
      </c>
      <c r="G3815" s="1">
        <v>2.1</v>
      </c>
      <c r="H3815" s="1" t="s">
        <v>91</v>
      </c>
      <c r="I3815" s="1" t="s">
        <v>63</v>
      </c>
      <c r="J3815" s="1" t="s">
        <v>54</v>
      </c>
      <c r="K3815" s="1" t="s">
        <v>101</v>
      </c>
      <c r="L3815" s="1" t="s">
        <v>76</v>
      </c>
      <c r="M3815" s="20">
        <v>43673</v>
      </c>
      <c r="N3815" s="21">
        <f>E3815-G3815</f>
        <v>508.46</v>
      </c>
      <c r="O3815" s="19">
        <f>M3815-B3815</f>
        <v>5</v>
      </c>
    </row>
    <row r="3816" spans="1:15">
      <c r="A3816" s="1">
        <v>24646</v>
      </c>
      <c r="B3816" s="20">
        <v>43204</v>
      </c>
      <c r="C3816" s="1" t="s">
        <v>61</v>
      </c>
      <c r="D3816" s="1">
        <v>46</v>
      </c>
      <c r="E3816" s="1">
        <v>708.89</v>
      </c>
      <c r="F3816" s="1" t="s">
        <v>51</v>
      </c>
      <c r="G3816" s="1">
        <v>1.5</v>
      </c>
      <c r="H3816" s="1" t="s">
        <v>91</v>
      </c>
      <c r="I3816" s="1" t="s">
        <v>74</v>
      </c>
      <c r="J3816" s="1" t="s">
        <v>54</v>
      </c>
      <c r="K3816" s="1" t="s">
        <v>84</v>
      </c>
      <c r="L3816" s="1" t="s">
        <v>56</v>
      </c>
      <c r="M3816" s="20">
        <v>43205</v>
      </c>
      <c r="N3816" s="21">
        <f>E3816-G3816</f>
        <v>707.39</v>
      </c>
      <c r="O3816" s="19">
        <f>M3816-B3816</f>
        <v>1</v>
      </c>
    </row>
    <row r="3817" spans="1:15">
      <c r="A3817" s="1">
        <v>25479</v>
      </c>
      <c r="B3817" s="20">
        <v>43217</v>
      </c>
      <c r="C3817" s="1" t="s">
        <v>50</v>
      </c>
      <c r="D3817" s="1">
        <v>3</v>
      </c>
      <c r="E3817" s="1">
        <v>225.24</v>
      </c>
      <c r="F3817" s="1" t="s">
        <v>51</v>
      </c>
      <c r="G3817" s="1">
        <v>1.3</v>
      </c>
      <c r="H3817" s="1" t="s">
        <v>78</v>
      </c>
      <c r="I3817" s="1" t="s">
        <v>53</v>
      </c>
      <c r="J3817" s="1" t="s">
        <v>64</v>
      </c>
      <c r="K3817" s="1" t="s">
        <v>65</v>
      </c>
      <c r="L3817" s="1" t="s">
        <v>90</v>
      </c>
      <c r="M3817" s="20">
        <v>43217</v>
      </c>
      <c r="N3817" s="21">
        <f>E3817-G3817</f>
        <v>223.94</v>
      </c>
      <c r="O3817" s="19">
        <f>M3817-B3817</f>
        <v>0</v>
      </c>
    </row>
    <row r="3818" spans="1:15">
      <c r="A3818" s="1">
        <v>42467</v>
      </c>
      <c r="B3818" s="20">
        <v>43021</v>
      </c>
      <c r="C3818" s="1" t="s">
        <v>57</v>
      </c>
      <c r="D3818" s="1">
        <v>12</v>
      </c>
      <c r="E3818" s="1">
        <v>2063.31</v>
      </c>
      <c r="F3818" s="1" t="s">
        <v>51</v>
      </c>
      <c r="G3818" s="1">
        <v>9.6</v>
      </c>
      <c r="H3818" s="1" t="s">
        <v>73</v>
      </c>
      <c r="I3818" s="1" t="s">
        <v>70</v>
      </c>
      <c r="J3818" s="1" t="s">
        <v>64</v>
      </c>
      <c r="K3818" s="1" t="s">
        <v>65</v>
      </c>
      <c r="L3818" s="1" t="s">
        <v>56</v>
      </c>
      <c r="M3818" s="20">
        <v>43023</v>
      </c>
      <c r="N3818" s="21">
        <f>E3818-G3818</f>
        <v>2053.71</v>
      </c>
      <c r="O3818" s="19">
        <f>M3818-B3818</f>
        <v>2</v>
      </c>
    </row>
    <row r="3819" spans="1:15">
      <c r="A3819" s="1">
        <v>12067</v>
      </c>
      <c r="B3819" s="20">
        <v>42769</v>
      </c>
      <c r="C3819" s="1" t="s">
        <v>50</v>
      </c>
      <c r="D3819" s="1">
        <v>6</v>
      </c>
      <c r="E3819" s="1">
        <v>62.96</v>
      </c>
      <c r="F3819" s="1" t="s">
        <v>51</v>
      </c>
      <c r="G3819" s="1">
        <v>4</v>
      </c>
      <c r="H3819" s="1" t="s">
        <v>91</v>
      </c>
      <c r="I3819" s="1" t="s">
        <v>74</v>
      </c>
      <c r="J3819" s="1" t="s">
        <v>79</v>
      </c>
      <c r="K3819" s="1" t="s">
        <v>87</v>
      </c>
      <c r="L3819" s="1" t="s">
        <v>90</v>
      </c>
      <c r="M3819" s="20">
        <v>42770</v>
      </c>
      <c r="N3819" s="21">
        <f>E3819-G3819</f>
        <v>58.96</v>
      </c>
      <c r="O3819" s="19">
        <f>M3819-B3819</f>
        <v>1</v>
      </c>
    </row>
    <row r="3820" spans="1:15">
      <c r="A3820" s="1">
        <v>40100</v>
      </c>
      <c r="B3820" s="20">
        <v>43499</v>
      </c>
      <c r="C3820" s="1" t="s">
        <v>85</v>
      </c>
      <c r="D3820" s="1">
        <v>47</v>
      </c>
      <c r="E3820" s="1">
        <v>1071.25</v>
      </c>
      <c r="F3820" s="1" t="s">
        <v>51</v>
      </c>
      <c r="G3820" s="1">
        <v>6.2</v>
      </c>
      <c r="H3820" s="1" t="s">
        <v>52</v>
      </c>
      <c r="I3820" s="1" t="s">
        <v>70</v>
      </c>
      <c r="J3820" s="1" t="s">
        <v>54</v>
      </c>
      <c r="K3820" s="1" t="s">
        <v>101</v>
      </c>
      <c r="L3820" s="1" t="s">
        <v>56</v>
      </c>
      <c r="M3820" s="20">
        <v>43503</v>
      </c>
      <c r="N3820" s="21">
        <f>E3820-G3820</f>
        <v>1065.05</v>
      </c>
      <c r="O3820" s="19">
        <f>M3820-B3820</f>
        <v>4</v>
      </c>
    </row>
    <row r="3821" spans="1:15">
      <c r="A3821" s="1">
        <v>25895</v>
      </c>
      <c r="B3821" s="20">
        <v>43572</v>
      </c>
      <c r="C3821" s="1" t="s">
        <v>92</v>
      </c>
      <c r="D3821" s="1">
        <v>37</v>
      </c>
      <c r="E3821" s="1">
        <v>759.6</v>
      </c>
      <c r="F3821" s="1" t="s">
        <v>51</v>
      </c>
      <c r="G3821" s="1">
        <v>13.7</v>
      </c>
      <c r="H3821" s="1" t="s">
        <v>52</v>
      </c>
      <c r="I3821" s="1" t="s">
        <v>53</v>
      </c>
      <c r="J3821" s="1" t="s">
        <v>54</v>
      </c>
      <c r="K3821" s="1" t="s">
        <v>55</v>
      </c>
      <c r="L3821" s="1" t="s">
        <v>56</v>
      </c>
      <c r="M3821" s="20">
        <v>43575</v>
      </c>
      <c r="N3821" s="21">
        <f>E3821-G3821</f>
        <v>745.9</v>
      </c>
      <c r="O3821" s="19">
        <f>M3821-B3821</f>
        <v>3</v>
      </c>
    </row>
    <row r="3822" spans="1:15">
      <c r="A3822" s="1">
        <v>37318</v>
      </c>
      <c r="B3822" s="20">
        <v>42839</v>
      </c>
      <c r="C3822" s="1" t="s">
        <v>92</v>
      </c>
      <c r="D3822" s="1">
        <v>32</v>
      </c>
      <c r="E3822" s="1">
        <v>1103.42</v>
      </c>
      <c r="F3822" s="1" t="s">
        <v>51</v>
      </c>
      <c r="G3822" s="1">
        <v>21.4</v>
      </c>
      <c r="H3822" s="1" t="s">
        <v>52</v>
      </c>
      <c r="I3822" s="1" t="s">
        <v>63</v>
      </c>
      <c r="J3822" s="1" t="s">
        <v>79</v>
      </c>
      <c r="K3822" s="1" t="s">
        <v>87</v>
      </c>
      <c r="L3822" s="1" t="s">
        <v>56</v>
      </c>
      <c r="M3822" s="20">
        <v>42841</v>
      </c>
      <c r="N3822" s="21">
        <f>E3822-G3822</f>
        <v>1082.02</v>
      </c>
      <c r="O3822" s="19">
        <f>M3822-B3822</f>
        <v>2</v>
      </c>
    </row>
    <row r="3823" spans="1:15">
      <c r="A3823" s="1">
        <v>2756</v>
      </c>
      <c r="B3823" s="20">
        <v>42476</v>
      </c>
      <c r="C3823" s="1" t="s">
        <v>50</v>
      </c>
      <c r="D3823" s="1">
        <v>42</v>
      </c>
      <c r="E3823" s="1">
        <v>265.93779999999998</v>
      </c>
      <c r="F3823" s="1" t="s">
        <v>51</v>
      </c>
      <c r="G3823" s="1">
        <v>0.5</v>
      </c>
      <c r="H3823" s="1" t="s">
        <v>95</v>
      </c>
      <c r="I3823" s="1" t="s">
        <v>74</v>
      </c>
      <c r="J3823" s="1" t="s">
        <v>54</v>
      </c>
      <c r="K3823" s="1" t="s">
        <v>58</v>
      </c>
      <c r="L3823" s="1" t="s">
        <v>56</v>
      </c>
      <c r="M3823" s="20">
        <v>42476</v>
      </c>
      <c r="N3823" s="21">
        <f>E3823-G3823</f>
        <v>265.43779999999998</v>
      </c>
      <c r="O3823" s="19">
        <f>M3823-B3823</f>
        <v>0</v>
      </c>
    </row>
    <row r="3824" spans="1:15">
      <c r="A3824" s="1">
        <v>22304</v>
      </c>
      <c r="B3824" s="20">
        <v>43428</v>
      </c>
      <c r="C3824" s="1" t="s">
        <v>85</v>
      </c>
      <c r="D3824" s="1">
        <v>24</v>
      </c>
      <c r="E3824" s="1">
        <v>43.06</v>
      </c>
      <c r="F3824" s="1" t="s">
        <v>51</v>
      </c>
      <c r="G3824" s="1">
        <v>0.7</v>
      </c>
      <c r="H3824" s="1" t="s">
        <v>99</v>
      </c>
      <c r="I3824" s="1" t="s">
        <v>63</v>
      </c>
      <c r="J3824" s="1" t="s">
        <v>54</v>
      </c>
      <c r="K3824" s="1" t="s">
        <v>100</v>
      </c>
      <c r="L3824" s="1" t="s">
        <v>76</v>
      </c>
      <c r="M3824" s="20">
        <v>43432</v>
      </c>
      <c r="N3824" s="21">
        <f>E3824-G3824</f>
        <v>42.36</v>
      </c>
      <c r="O3824" s="19">
        <f>M3824-B3824</f>
        <v>4</v>
      </c>
    </row>
    <row r="3825" spans="1:15">
      <c r="A3825" s="1">
        <v>52673</v>
      </c>
      <c r="B3825" s="20">
        <v>43593</v>
      </c>
      <c r="C3825" s="1" t="s">
        <v>92</v>
      </c>
      <c r="D3825" s="1">
        <v>4</v>
      </c>
      <c r="E3825" s="1">
        <v>28.26</v>
      </c>
      <c r="F3825" s="1" t="s">
        <v>51</v>
      </c>
      <c r="G3825" s="1">
        <v>6.1</v>
      </c>
      <c r="H3825" s="1" t="s">
        <v>88</v>
      </c>
      <c r="I3825" s="1" t="s">
        <v>53</v>
      </c>
      <c r="J3825" s="1" t="s">
        <v>54</v>
      </c>
      <c r="K3825" s="1" t="s">
        <v>55</v>
      </c>
      <c r="L3825" s="1" t="s">
        <v>56</v>
      </c>
      <c r="M3825" s="20">
        <v>43595</v>
      </c>
      <c r="N3825" s="21">
        <f>E3825-G3825</f>
        <v>22.160000000000004</v>
      </c>
      <c r="O3825" s="19">
        <f>M3825-B3825</f>
        <v>2</v>
      </c>
    </row>
    <row r="3826" spans="1:15">
      <c r="A3826" s="1">
        <v>9700</v>
      </c>
      <c r="B3826" s="20">
        <v>43319</v>
      </c>
      <c r="C3826" s="1" t="s">
        <v>50</v>
      </c>
      <c r="D3826" s="1">
        <v>35</v>
      </c>
      <c r="E3826" s="1">
        <v>113.48</v>
      </c>
      <c r="F3826" s="1" t="s">
        <v>51</v>
      </c>
      <c r="G3826" s="1">
        <v>2.1</v>
      </c>
      <c r="H3826" s="1" t="s">
        <v>99</v>
      </c>
      <c r="I3826" s="1" t="s">
        <v>63</v>
      </c>
      <c r="J3826" s="1" t="s">
        <v>54</v>
      </c>
      <c r="K3826" s="1" t="s">
        <v>75</v>
      </c>
      <c r="L3826" s="1" t="s">
        <v>76</v>
      </c>
      <c r="M3826" s="20">
        <v>43320</v>
      </c>
      <c r="N3826" s="21">
        <f>E3826-G3826</f>
        <v>111.38000000000001</v>
      </c>
      <c r="O3826" s="19">
        <f>M3826-B3826</f>
        <v>1</v>
      </c>
    </row>
    <row r="3827" spans="1:15">
      <c r="A3827" s="1">
        <v>55392</v>
      </c>
      <c r="B3827" s="20">
        <v>42526</v>
      </c>
      <c r="C3827" s="1" t="s">
        <v>50</v>
      </c>
      <c r="D3827" s="1">
        <v>20</v>
      </c>
      <c r="E3827" s="1">
        <v>138.35</v>
      </c>
      <c r="F3827" s="1" t="s">
        <v>51</v>
      </c>
      <c r="G3827" s="1">
        <v>1.3</v>
      </c>
      <c r="H3827" s="1" t="s">
        <v>52</v>
      </c>
      <c r="I3827" s="1" t="s">
        <v>63</v>
      </c>
      <c r="J3827" s="1" t="s">
        <v>54</v>
      </c>
      <c r="K3827" s="1" t="s">
        <v>100</v>
      </c>
      <c r="L3827" s="1" t="s">
        <v>76</v>
      </c>
      <c r="M3827" s="20">
        <v>42527</v>
      </c>
      <c r="N3827" s="21">
        <f>E3827-G3827</f>
        <v>137.04999999999998</v>
      </c>
      <c r="O3827" s="19">
        <f>M3827-B3827</f>
        <v>1</v>
      </c>
    </row>
    <row r="3828" spans="1:15">
      <c r="A3828" s="1">
        <v>28802</v>
      </c>
      <c r="B3828" s="20">
        <v>43042</v>
      </c>
      <c r="C3828" s="1" t="s">
        <v>57</v>
      </c>
      <c r="D3828" s="1">
        <v>23</v>
      </c>
      <c r="E3828" s="1">
        <v>442.76600000000002</v>
      </c>
      <c r="F3828" s="1" t="s">
        <v>69</v>
      </c>
      <c r="G3828" s="1">
        <v>9.6</v>
      </c>
      <c r="H3828" s="1" t="s">
        <v>73</v>
      </c>
      <c r="I3828" s="1" t="s">
        <v>70</v>
      </c>
      <c r="J3828" s="1" t="s">
        <v>79</v>
      </c>
      <c r="K3828" s="1" t="s">
        <v>87</v>
      </c>
      <c r="L3828" s="1" t="s">
        <v>90</v>
      </c>
      <c r="M3828" s="20">
        <v>43044</v>
      </c>
      <c r="N3828" s="21">
        <f>E3828-G3828</f>
        <v>433.166</v>
      </c>
      <c r="O3828" s="19">
        <f>M3828-B3828</f>
        <v>2</v>
      </c>
    </row>
    <row r="3829" spans="1:15">
      <c r="A3829" s="1">
        <v>34177</v>
      </c>
      <c r="B3829" s="20">
        <v>42596</v>
      </c>
      <c r="C3829" s="1" t="s">
        <v>57</v>
      </c>
      <c r="D3829" s="1">
        <v>13</v>
      </c>
      <c r="E3829" s="1">
        <v>36.83</v>
      </c>
      <c r="F3829" s="1" t="s">
        <v>51</v>
      </c>
      <c r="G3829" s="1">
        <v>0.5</v>
      </c>
      <c r="H3829" s="1" t="s">
        <v>62</v>
      </c>
      <c r="I3829" s="1" t="s">
        <v>53</v>
      </c>
      <c r="J3829" s="1" t="s">
        <v>54</v>
      </c>
      <c r="K3829" s="1" t="s">
        <v>58</v>
      </c>
      <c r="L3829" s="1" t="s">
        <v>56</v>
      </c>
      <c r="M3829" s="20">
        <v>42599</v>
      </c>
      <c r="N3829" s="21">
        <f>E3829-G3829</f>
        <v>36.33</v>
      </c>
      <c r="O3829" s="19">
        <f>M3829-B3829</f>
        <v>3</v>
      </c>
    </row>
    <row r="3830" spans="1:15">
      <c r="A3830" s="1">
        <v>28256</v>
      </c>
      <c r="B3830" s="20">
        <v>42423</v>
      </c>
      <c r="C3830" s="1" t="s">
        <v>57</v>
      </c>
      <c r="D3830" s="1">
        <v>19</v>
      </c>
      <c r="E3830" s="1">
        <v>500.12</v>
      </c>
      <c r="F3830" s="1" t="s">
        <v>77</v>
      </c>
      <c r="G3830" s="1">
        <v>56.7</v>
      </c>
      <c r="H3830" s="1" t="s">
        <v>91</v>
      </c>
      <c r="I3830" s="1" t="s">
        <v>53</v>
      </c>
      <c r="J3830" s="1" t="s">
        <v>54</v>
      </c>
      <c r="K3830" s="1" t="s">
        <v>82</v>
      </c>
      <c r="L3830" s="1" t="s">
        <v>81</v>
      </c>
      <c r="M3830" s="20">
        <v>42423</v>
      </c>
      <c r="N3830" s="21">
        <f>E3830-G3830</f>
        <v>443.42</v>
      </c>
      <c r="O3830" s="19">
        <f>M3830-B3830</f>
        <v>0</v>
      </c>
    </row>
    <row r="3831" spans="1:15">
      <c r="A3831" s="1">
        <v>54368</v>
      </c>
      <c r="B3831" s="20">
        <v>43404</v>
      </c>
      <c r="C3831" s="1" t="s">
        <v>61</v>
      </c>
      <c r="D3831" s="1">
        <v>31</v>
      </c>
      <c r="E3831" s="1">
        <v>249.52</v>
      </c>
      <c r="F3831" s="1" t="s">
        <v>51</v>
      </c>
      <c r="G3831" s="1">
        <v>6.2</v>
      </c>
      <c r="H3831" s="1" t="s">
        <v>78</v>
      </c>
      <c r="I3831" s="1" t="s">
        <v>74</v>
      </c>
      <c r="J3831" s="1" t="s">
        <v>54</v>
      </c>
      <c r="K3831" s="1" t="s">
        <v>101</v>
      </c>
      <c r="L3831" s="1" t="s">
        <v>76</v>
      </c>
      <c r="M3831" s="20">
        <v>43406</v>
      </c>
      <c r="N3831" s="21">
        <f>E3831-G3831</f>
        <v>243.32000000000002</v>
      </c>
      <c r="O3831" s="19">
        <f>M3831-B3831</f>
        <v>2</v>
      </c>
    </row>
    <row r="3832" spans="1:15">
      <c r="A3832" s="1">
        <v>1154</v>
      </c>
      <c r="B3832" s="20">
        <v>43509</v>
      </c>
      <c r="C3832" s="1" t="s">
        <v>50</v>
      </c>
      <c r="D3832" s="1">
        <v>23</v>
      </c>
      <c r="E3832" s="1">
        <v>123.16</v>
      </c>
      <c r="F3832" s="1" t="s">
        <v>51</v>
      </c>
      <c r="G3832" s="1">
        <v>0.5</v>
      </c>
      <c r="H3832" s="1" t="s">
        <v>78</v>
      </c>
      <c r="I3832" s="1" t="s">
        <v>70</v>
      </c>
      <c r="J3832" s="1" t="s">
        <v>54</v>
      </c>
      <c r="K3832" s="1" t="s">
        <v>58</v>
      </c>
      <c r="L3832" s="1" t="s">
        <v>56</v>
      </c>
      <c r="M3832" s="20">
        <v>43511</v>
      </c>
      <c r="N3832" s="21">
        <f>E3832-G3832</f>
        <v>122.66</v>
      </c>
      <c r="O3832" s="19">
        <f>M3832-B3832</f>
        <v>2</v>
      </c>
    </row>
    <row r="3833" spans="1:15">
      <c r="A3833" s="1">
        <v>15654</v>
      </c>
      <c r="B3833" s="20">
        <v>42644</v>
      </c>
      <c r="C3833" s="1" t="s">
        <v>61</v>
      </c>
      <c r="D3833" s="1">
        <v>27</v>
      </c>
      <c r="E3833" s="1">
        <v>8493.2199999999993</v>
      </c>
      <c r="F3833" s="1" t="s">
        <v>77</v>
      </c>
      <c r="G3833" s="1">
        <v>58.8</v>
      </c>
      <c r="H3833" s="1" t="s">
        <v>95</v>
      </c>
      <c r="I3833" s="1" t="s">
        <v>53</v>
      </c>
      <c r="J3833" s="1" t="s">
        <v>79</v>
      </c>
      <c r="K3833" s="1" t="s">
        <v>128</v>
      </c>
      <c r="L3833" s="1" t="s">
        <v>115</v>
      </c>
      <c r="M3833" s="20">
        <v>42646</v>
      </c>
      <c r="N3833" s="21">
        <f>E3833-G3833</f>
        <v>8434.42</v>
      </c>
      <c r="O3833" s="19">
        <f>M3833-B3833</f>
        <v>2</v>
      </c>
    </row>
    <row r="3834" spans="1:15">
      <c r="A3834" s="1">
        <v>35399</v>
      </c>
      <c r="B3834" s="20">
        <v>43120</v>
      </c>
      <c r="C3834" s="1" t="s">
        <v>85</v>
      </c>
      <c r="D3834" s="1">
        <v>38</v>
      </c>
      <c r="E3834" s="1">
        <v>201.57</v>
      </c>
      <c r="F3834" s="1" t="s">
        <v>51</v>
      </c>
      <c r="G3834" s="1">
        <v>6.1</v>
      </c>
      <c r="H3834" s="1" t="s">
        <v>91</v>
      </c>
      <c r="I3834" s="1" t="s">
        <v>53</v>
      </c>
      <c r="J3834" s="1" t="s">
        <v>54</v>
      </c>
      <c r="K3834" s="1" t="s">
        <v>55</v>
      </c>
      <c r="L3834" s="1" t="s">
        <v>56</v>
      </c>
      <c r="M3834" s="20">
        <v>43122</v>
      </c>
      <c r="N3834" s="21">
        <f>E3834-G3834</f>
        <v>195.47</v>
      </c>
      <c r="O3834" s="19">
        <f>M3834-B3834</f>
        <v>2</v>
      </c>
    </row>
    <row r="3835" spans="1:15">
      <c r="A3835" s="1">
        <v>55462</v>
      </c>
      <c r="B3835" s="20">
        <v>43551</v>
      </c>
      <c r="C3835" s="1" t="s">
        <v>92</v>
      </c>
      <c r="D3835" s="1">
        <v>31</v>
      </c>
      <c r="E3835" s="1">
        <v>1267.45</v>
      </c>
      <c r="F3835" s="1" t="s">
        <v>51</v>
      </c>
      <c r="G3835" s="1">
        <v>7.6</v>
      </c>
      <c r="H3835" s="1" t="s">
        <v>99</v>
      </c>
      <c r="I3835" s="1" t="s">
        <v>70</v>
      </c>
      <c r="J3835" s="1" t="s">
        <v>64</v>
      </c>
      <c r="K3835" s="1" t="s">
        <v>71</v>
      </c>
      <c r="L3835" s="1" t="s">
        <v>56</v>
      </c>
      <c r="M3835" s="20">
        <v>43552</v>
      </c>
      <c r="N3835" s="21">
        <f>E3835-G3835</f>
        <v>1259.8500000000001</v>
      </c>
      <c r="O3835" s="19">
        <f>M3835-B3835</f>
        <v>1</v>
      </c>
    </row>
    <row r="3836" spans="1:15">
      <c r="A3836" s="1">
        <v>31237</v>
      </c>
      <c r="B3836" s="20">
        <v>43309</v>
      </c>
      <c r="C3836" s="1" t="s">
        <v>61</v>
      </c>
      <c r="D3836" s="1">
        <v>13</v>
      </c>
      <c r="E3836" s="1">
        <v>631.05999999999995</v>
      </c>
      <c r="F3836" s="1" t="s">
        <v>51</v>
      </c>
      <c r="G3836" s="1">
        <v>3.2</v>
      </c>
      <c r="H3836" s="1" t="s">
        <v>88</v>
      </c>
      <c r="I3836" s="1" t="s">
        <v>74</v>
      </c>
      <c r="J3836" s="1" t="s">
        <v>54</v>
      </c>
      <c r="K3836" s="1" t="s">
        <v>55</v>
      </c>
      <c r="L3836" s="1" t="s">
        <v>56</v>
      </c>
      <c r="M3836" s="20">
        <v>43309</v>
      </c>
      <c r="N3836" s="21">
        <f>E3836-G3836</f>
        <v>627.8599999999999</v>
      </c>
      <c r="O3836" s="19">
        <f>M3836-B3836</f>
        <v>0</v>
      </c>
    </row>
    <row r="3837" spans="1:15">
      <c r="A3837" s="1">
        <v>24038</v>
      </c>
      <c r="B3837" s="20">
        <v>43270</v>
      </c>
      <c r="C3837" s="1" t="s">
        <v>57</v>
      </c>
      <c r="D3837" s="1">
        <v>38</v>
      </c>
      <c r="E3837" s="1">
        <v>110.28</v>
      </c>
      <c r="F3837" s="1" t="s">
        <v>51</v>
      </c>
      <c r="G3837" s="1">
        <v>1.4</v>
      </c>
      <c r="H3837" s="1" t="s">
        <v>62</v>
      </c>
      <c r="I3837" s="1" t="s">
        <v>53</v>
      </c>
      <c r="J3837" s="1" t="s">
        <v>54</v>
      </c>
      <c r="K3837" s="1" t="s">
        <v>100</v>
      </c>
      <c r="L3837" s="1" t="s">
        <v>76</v>
      </c>
      <c r="M3837" s="20">
        <v>43272</v>
      </c>
      <c r="N3837" s="21">
        <f>E3837-G3837</f>
        <v>108.88</v>
      </c>
      <c r="O3837" s="19">
        <f>M3837-B3837</f>
        <v>2</v>
      </c>
    </row>
    <row r="3838" spans="1:15">
      <c r="A3838" s="1">
        <v>18405</v>
      </c>
      <c r="B3838" s="20">
        <v>42376</v>
      </c>
      <c r="C3838" s="1" t="s">
        <v>92</v>
      </c>
      <c r="D3838" s="1">
        <v>30</v>
      </c>
      <c r="E3838" s="1">
        <v>653.4</v>
      </c>
      <c r="F3838" s="1" t="s">
        <v>69</v>
      </c>
      <c r="G3838" s="1">
        <v>9.4</v>
      </c>
      <c r="H3838" s="1" t="s">
        <v>52</v>
      </c>
      <c r="I3838" s="1" t="s">
        <v>63</v>
      </c>
      <c r="J3838" s="1" t="s">
        <v>54</v>
      </c>
      <c r="K3838" s="1" t="s">
        <v>55</v>
      </c>
      <c r="L3838" s="1" t="s">
        <v>56</v>
      </c>
      <c r="M3838" s="20">
        <v>42378</v>
      </c>
      <c r="N3838" s="21">
        <f>E3838-G3838</f>
        <v>644</v>
      </c>
      <c r="O3838" s="19">
        <f>M3838-B3838</f>
        <v>2</v>
      </c>
    </row>
    <row r="3839" spans="1:15">
      <c r="A3839" s="1">
        <v>16454</v>
      </c>
      <c r="B3839" s="20">
        <v>43596</v>
      </c>
      <c r="C3839" s="1" t="s">
        <v>92</v>
      </c>
      <c r="D3839" s="1">
        <v>12</v>
      </c>
      <c r="E3839" s="1">
        <v>101</v>
      </c>
      <c r="F3839" s="1" t="s">
        <v>51</v>
      </c>
      <c r="G3839" s="1">
        <v>6.5</v>
      </c>
      <c r="H3839" s="1" t="s">
        <v>52</v>
      </c>
      <c r="I3839" s="1" t="s">
        <v>70</v>
      </c>
      <c r="J3839" s="1" t="s">
        <v>54</v>
      </c>
      <c r="K3839" s="1" t="s">
        <v>55</v>
      </c>
      <c r="L3839" s="1" t="s">
        <v>56</v>
      </c>
      <c r="M3839" s="20">
        <v>43596</v>
      </c>
      <c r="N3839" s="21">
        <f>E3839-G3839</f>
        <v>94.5</v>
      </c>
      <c r="O3839" s="19">
        <f>M3839-B3839</f>
        <v>0</v>
      </c>
    </row>
    <row r="3840" spans="1:15">
      <c r="A3840" s="1">
        <v>6374</v>
      </c>
      <c r="B3840" s="20">
        <v>43318</v>
      </c>
      <c r="C3840" s="1" t="s">
        <v>50</v>
      </c>
      <c r="D3840" s="1">
        <v>29</v>
      </c>
      <c r="E3840" s="1">
        <v>917.44</v>
      </c>
      <c r="F3840" s="1" t="s">
        <v>69</v>
      </c>
      <c r="G3840" s="1">
        <v>3.9</v>
      </c>
      <c r="H3840" s="1" t="s">
        <v>73</v>
      </c>
      <c r="I3840" s="1" t="s">
        <v>53</v>
      </c>
      <c r="J3840" s="1" t="s">
        <v>64</v>
      </c>
      <c r="K3840" s="1" t="s">
        <v>71</v>
      </c>
      <c r="L3840" s="1" t="s">
        <v>90</v>
      </c>
      <c r="M3840" s="20">
        <v>43319</v>
      </c>
      <c r="N3840" s="21">
        <f>E3840-G3840</f>
        <v>913.54000000000008</v>
      </c>
      <c r="O3840" s="19">
        <f>M3840-B3840</f>
        <v>1</v>
      </c>
    </row>
    <row r="3841" spans="1:15">
      <c r="A3841" s="1">
        <v>12258</v>
      </c>
      <c r="B3841" s="20">
        <v>42703</v>
      </c>
      <c r="C3841" s="1" t="s">
        <v>85</v>
      </c>
      <c r="D3841" s="1">
        <v>3</v>
      </c>
      <c r="E3841" s="1">
        <v>600.97</v>
      </c>
      <c r="F3841" s="1" t="s">
        <v>77</v>
      </c>
      <c r="G3841" s="1">
        <v>32.1</v>
      </c>
      <c r="H3841" s="1" t="s">
        <v>52</v>
      </c>
      <c r="I3841" s="1" t="s">
        <v>70</v>
      </c>
      <c r="J3841" s="1" t="s">
        <v>79</v>
      </c>
      <c r="K3841" s="1" t="s">
        <v>80</v>
      </c>
      <c r="L3841" s="1" t="s">
        <v>81</v>
      </c>
      <c r="M3841" s="20">
        <v>42703</v>
      </c>
      <c r="N3841" s="21">
        <f>E3841-G3841</f>
        <v>568.87</v>
      </c>
      <c r="O3841" s="19">
        <f>M3841-B3841</f>
        <v>0</v>
      </c>
    </row>
    <row r="3842" spans="1:15">
      <c r="A3842" s="1">
        <v>59456</v>
      </c>
      <c r="B3842" s="20">
        <v>43472</v>
      </c>
      <c r="C3842" s="1" t="s">
        <v>85</v>
      </c>
      <c r="D3842" s="1">
        <v>30</v>
      </c>
      <c r="E3842" s="1">
        <v>195.72</v>
      </c>
      <c r="F3842" s="1" t="s">
        <v>51</v>
      </c>
      <c r="G3842" s="1">
        <v>52.4</v>
      </c>
      <c r="H3842" s="1" t="s">
        <v>91</v>
      </c>
      <c r="I3842" s="1" t="s">
        <v>70</v>
      </c>
      <c r="J3842" s="1" t="s">
        <v>54</v>
      </c>
      <c r="K3842" s="1" t="s">
        <v>98</v>
      </c>
      <c r="L3842" s="1" t="s">
        <v>104</v>
      </c>
      <c r="M3842" s="20">
        <v>43472</v>
      </c>
      <c r="N3842" s="21">
        <f>E3842-G3842</f>
        <v>143.32</v>
      </c>
      <c r="O3842" s="19">
        <f>M3842-B3842</f>
        <v>0</v>
      </c>
    </row>
    <row r="3843" spans="1:15">
      <c r="A3843" s="1">
        <v>50500</v>
      </c>
      <c r="B3843" s="20">
        <v>43348</v>
      </c>
      <c r="C3843" s="1" t="s">
        <v>85</v>
      </c>
      <c r="D3843" s="1">
        <v>11</v>
      </c>
      <c r="E3843" s="1">
        <v>69.400000000000006</v>
      </c>
      <c r="F3843" s="1" t="s">
        <v>51</v>
      </c>
      <c r="G3843" s="1">
        <v>1</v>
      </c>
      <c r="H3843" s="1" t="s">
        <v>93</v>
      </c>
      <c r="I3843" s="1" t="s">
        <v>63</v>
      </c>
      <c r="J3843" s="1" t="s">
        <v>54</v>
      </c>
      <c r="K3843" s="1" t="s">
        <v>101</v>
      </c>
      <c r="L3843" s="1" t="s">
        <v>76</v>
      </c>
      <c r="M3843" s="20">
        <v>43352</v>
      </c>
      <c r="N3843" s="21">
        <f>E3843-G3843</f>
        <v>68.400000000000006</v>
      </c>
      <c r="O3843" s="19">
        <f>M3843-B3843</f>
        <v>4</v>
      </c>
    </row>
    <row r="3844" spans="1:15">
      <c r="A3844" s="1">
        <v>20325</v>
      </c>
      <c r="B3844" s="20">
        <v>42918</v>
      </c>
      <c r="C3844" s="1" t="s">
        <v>50</v>
      </c>
      <c r="D3844" s="1">
        <v>24</v>
      </c>
      <c r="E3844" s="1">
        <v>931.41</v>
      </c>
      <c r="F3844" s="1" t="s">
        <v>51</v>
      </c>
      <c r="G3844" s="1">
        <v>14.9</v>
      </c>
      <c r="H3844" s="1" t="s">
        <v>95</v>
      </c>
      <c r="I3844" s="1" t="s">
        <v>74</v>
      </c>
      <c r="J3844" s="1" t="s">
        <v>54</v>
      </c>
      <c r="K3844" s="1" t="s">
        <v>100</v>
      </c>
      <c r="L3844" s="1" t="s">
        <v>76</v>
      </c>
      <c r="M3844" s="20">
        <v>42921</v>
      </c>
      <c r="N3844" s="21">
        <f>E3844-G3844</f>
        <v>916.51</v>
      </c>
      <c r="O3844" s="19">
        <f>M3844-B3844</f>
        <v>3</v>
      </c>
    </row>
    <row r="3845" spans="1:15">
      <c r="A3845" s="1">
        <v>25376</v>
      </c>
      <c r="B3845" s="20">
        <v>43184</v>
      </c>
      <c r="C3845" s="1" t="s">
        <v>50</v>
      </c>
      <c r="D3845" s="1">
        <v>12</v>
      </c>
      <c r="E3845" s="1">
        <v>81.97</v>
      </c>
      <c r="F3845" s="1" t="s">
        <v>51</v>
      </c>
      <c r="G3845" s="1">
        <v>5.7</v>
      </c>
      <c r="H3845" s="1" t="s">
        <v>119</v>
      </c>
      <c r="I3845" s="1" t="s">
        <v>53</v>
      </c>
      <c r="J3845" s="1" t="s">
        <v>79</v>
      </c>
      <c r="K3845" s="1" t="s">
        <v>87</v>
      </c>
      <c r="L3845" s="1" t="s">
        <v>56</v>
      </c>
      <c r="M3845" s="20">
        <v>43185</v>
      </c>
      <c r="N3845" s="21">
        <f>E3845-G3845</f>
        <v>76.27</v>
      </c>
      <c r="O3845" s="19">
        <f>M3845-B3845</f>
        <v>1</v>
      </c>
    </row>
    <row r="3846" spans="1:15">
      <c r="A3846" s="1">
        <v>33350</v>
      </c>
      <c r="B3846" s="20">
        <v>42571</v>
      </c>
      <c r="C3846" s="1" t="s">
        <v>61</v>
      </c>
      <c r="D3846" s="1">
        <v>1</v>
      </c>
      <c r="E3846" s="1">
        <v>1911.06</v>
      </c>
      <c r="F3846" s="1" t="s">
        <v>51</v>
      </c>
      <c r="G3846" s="1">
        <v>21.4</v>
      </c>
      <c r="H3846" s="1" t="s">
        <v>91</v>
      </c>
      <c r="I3846" s="1" t="s">
        <v>70</v>
      </c>
      <c r="J3846" s="1" t="s">
        <v>54</v>
      </c>
      <c r="K3846" s="1" t="s">
        <v>55</v>
      </c>
      <c r="L3846" s="1" t="s">
        <v>56</v>
      </c>
      <c r="M3846" s="20">
        <v>42571</v>
      </c>
      <c r="N3846" s="21">
        <f>E3846-G3846</f>
        <v>1889.6599999999999</v>
      </c>
      <c r="O3846" s="19">
        <f>M3846-B3846</f>
        <v>0</v>
      </c>
    </row>
    <row r="3847" spans="1:15">
      <c r="A3847" s="1">
        <v>21538</v>
      </c>
      <c r="B3847" s="20">
        <v>42577</v>
      </c>
      <c r="C3847" s="1" t="s">
        <v>92</v>
      </c>
      <c r="D3847" s="1">
        <v>31</v>
      </c>
      <c r="E3847" s="1">
        <v>93.43</v>
      </c>
      <c r="F3847" s="1" t="s">
        <v>51</v>
      </c>
      <c r="G3847" s="1">
        <v>1</v>
      </c>
      <c r="H3847" s="1" t="s">
        <v>86</v>
      </c>
      <c r="I3847" s="1" t="s">
        <v>74</v>
      </c>
      <c r="J3847" s="1" t="s">
        <v>54</v>
      </c>
      <c r="K3847" s="1" t="s">
        <v>100</v>
      </c>
      <c r="L3847" s="1" t="s">
        <v>76</v>
      </c>
      <c r="M3847" s="20">
        <v>42579</v>
      </c>
      <c r="N3847" s="21">
        <f>E3847-G3847</f>
        <v>92.43</v>
      </c>
      <c r="O3847" s="19">
        <f>M3847-B3847</f>
        <v>2</v>
      </c>
    </row>
    <row r="3848" spans="1:15">
      <c r="A3848" s="1">
        <v>11782</v>
      </c>
      <c r="B3848" s="20">
        <v>43674</v>
      </c>
      <c r="C3848" s="1" t="s">
        <v>85</v>
      </c>
      <c r="D3848" s="1">
        <v>46</v>
      </c>
      <c r="E3848" s="1">
        <v>264.51</v>
      </c>
      <c r="F3848" s="1" t="s">
        <v>51</v>
      </c>
      <c r="G3848" s="1">
        <v>5.0999999999999996</v>
      </c>
      <c r="H3848" s="1" t="s">
        <v>73</v>
      </c>
      <c r="I3848" s="1" t="s">
        <v>53</v>
      </c>
      <c r="J3848" s="1" t="s">
        <v>54</v>
      </c>
      <c r="K3848" s="1" t="s">
        <v>101</v>
      </c>
      <c r="L3848" s="1" t="s">
        <v>56</v>
      </c>
      <c r="M3848" s="20">
        <v>43679</v>
      </c>
      <c r="N3848" s="21">
        <f>E3848-G3848</f>
        <v>259.40999999999997</v>
      </c>
      <c r="O3848" s="19">
        <f>M3848-B3848</f>
        <v>5</v>
      </c>
    </row>
    <row r="3849" spans="1:15">
      <c r="A3849" s="1">
        <v>7171</v>
      </c>
      <c r="B3849" s="20">
        <v>43143</v>
      </c>
      <c r="C3849" s="1" t="s">
        <v>92</v>
      </c>
      <c r="D3849" s="1">
        <v>17</v>
      </c>
      <c r="E3849" s="1">
        <v>324.40960000000001</v>
      </c>
      <c r="F3849" s="1" t="s">
        <v>51</v>
      </c>
      <c r="G3849" s="1">
        <v>1.1000000000000001</v>
      </c>
      <c r="H3849" s="1" t="s">
        <v>91</v>
      </c>
      <c r="I3849" s="1" t="s">
        <v>63</v>
      </c>
      <c r="J3849" s="1" t="s">
        <v>64</v>
      </c>
      <c r="K3849" s="1" t="s">
        <v>65</v>
      </c>
      <c r="L3849" s="1" t="s">
        <v>76</v>
      </c>
      <c r="M3849" s="20">
        <v>43145</v>
      </c>
      <c r="N3849" s="21">
        <f>E3849-G3849</f>
        <v>323.30959999999999</v>
      </c>
      <c r="O3849" s="19">
        <f>M3849-B3849</f>
        <v>2</v>
      </c>
    </row>
    <row r="3850" spans="1:15">
      <c r="A3850" s="1">
        <v>54145</v>
      </c>
      <c r="B3850" s="20">
        <v>42736</v>
      </c>
      <c r="C3850" s="1" t="s">
        <v>85</v>
      </c>
      <c r="D3850" s="1">
        <v>34</v>
      </c>
      <c r="E3850" s="1">
        <v>75.17</v>
      </c>
      <c r="F3850" s="1" t="s">
        <v>51</v>
      </c>
      <c r="G3850" s="1">
        <v>5.7</v>
      </c>
      <c r="H3850" s="1" t="s">
        <v>52</v>
      </c>
      <c r="I3850" s="1" t="s">
        <v>70</v>
      </c>
      <c r="J3850" s="1" t="s">
        <v>79</v>
      </c>
      <c r="K3850" s="1" t="s">
        <v>87</v>
      </c>
      <c r="L3850" s="1" t="s">
        <v>56</v>
      </c>
      <c r="M3850" s="20">
        <v>42736</v>
      </c>
      <c r="N3850" s="21">
        <f>E3850-G3850</f>
        <v>69.47</v>
      </c>
      <c r="O3850" s="19">
        <f>M3850-B3850</f>
        <v>0</v>
      </c>
    </row>
    <row r="3851" spans="1:15">
      <c r="A3851" s="1">
        <v>15907</v>
      </c>
      <c r="B3851" s="20">
        <v>43200</v>
      </c>
      <c r="C3851" s="1" t="s">
        <v>57</v>
      </c>
      <c r="D3851" s="1">
        <v>36</v>
      </c>
      <c r="E3851" s="1">
        <v>1966.06</v>
      </c>
      <c r="F3851" s="1" t="s">
        <v>77</v>
      </c>
      <c r="G3851" s="1">
        <v>57.9</v>
      </c>
      <c r="H3851" s="1" t="s">
        <v>62</v>
      </c>
      <c r="I3851" s="1" t="s">
        <v>70</v>
      </c>
      <c r="J3851" s="1" t="s">
        <v>79</v>
      </c>
      <c r="K3851" s="1" t="s">
        <v>128</v>
      </c>
      <c r="L3851" s="1" t="s">
        <v>115</v>
      </c>
      <c r="M3851" s="20">
        <v>43202</v>
      </c>
      <c r="N3851" s="21">
        <f>E3851-G3851</f>
        <v>1908.1599999999999</v>
      </c>
      <c r="O3851" s="19">
        <f>M3851-B3851</f>
        <v>2</v>
      </c>
    </row>
    <row r="3852" spans="1:15">
      <c r="A3852" s="1">
        <v>35430</v>
      </c>
      <c r="B3852" s="20">
        <v>42818</v>
      </c>
      <c r="C3852" s="1" t="s">
        <v>85</v>
      </c>
      <c r="D3852" s="1">
        <v>16</v>
      </c>
      <c r="E3852" s="1">
        <v>1964.35</v>
      </c>
      <c r="F3852" s="1" t="s">
        <v>51</v>
      </c>
      <c r="G3852" s="1">
        <v>15</v>
      </c>
      <c r="H3852" s="1" t="s">
        <v>52</v>
      </c>
      <c r="I3852" s="1" t="s">
        <v>70</v>
      </c>
      <c r="J3852" s="1" t="s">
        <v>79</v>
      </c>
      <c r="K3852" s="1" t="s">
        <v>87</v>
      </c>
      <c r="L3852" s="1" t="s">
        <v>66</v>
      </c>
      <c r="M3852" s="20">
        <v>42825</v>
      </c>
      <c r="N3852" s="21">
        <f>E3852-G3852</f>
        <v>1949.35</v>
      </c>
      <c r="O3852" s="19">
        <f>M3852-B3852</f>
        <v>7</v>
      </c>
    </row>
    <row r="3853" spans="1:15">
      <c r="A3853" s="1">
        <v>3040</v>
      </c>
      <c r="B3853" s="20">
        <v>42835</v>
      </c>
      <c r="C3853" s="1" t="s">
        <v>92</v>
      </c>
      <c r="D3853" s="1">
        <v>13</v>
      </c>
      <c r="E3853" s="1">
        <v>105.28</v>
      </c>
      <c r="F3853" s="1" t="s">
        <v>69</v>
      </c>
      <c r="G3853" s="1">
        <v>7.1</v>
      </c>
      <c r="H3853" s="1" t="s">
        <v>99</v>
      </c>
      <c r="I3853" s="1" t="s">
        <v>63</v>
      </c>
      <c r="J3853" s="1" t="s">
        <v>54</v>
      </c>
      <c r="K3853" s="1" t="s">
        <v>101</v>
      </c>
      <c r="L3853" s="1" t="s">
        <v>56</v>
      </c>
      <c r="M3853" s="20">
        <v>42836</v>
      </c>
      <c r="N3853" s="21">
        <f>E3853-G3853</f>
        <v>98.18</v>
      </c>
      <c r="O3853" s="19">
        <f>M3853-B3853</f>
        <v>1</v>
      </c>
    </row>
    <row r="3854" spans="1:15">
      <c r="A3854" s="1">
        <v>7431</v>
      </c>
      <c r="B3854" s="20">
        <v>42490</v>
      </c>
      <c r="C3854" s="1" t="s">
        <v>92</v>
      </c>
      <c r="D3854" s="1">
        <v>33</v>
      </c>
      <c r="E3854" s="1">
        <v>84.33</v>
      </c>
      <c r="F3854" s="1" t="s">
        <v>51</v>
      </c>
      <c r="G3854" s="1">
        <v>4.9000000000000004</v>
      </c>
      <c r="H3854" s="1" t="s">
        <v>88</v>
      </c>
      <c r="I3854" s="1" t="s">
        <v>63</v>
      </c>
      <c r="J3854" s="1" t="s">
        <v>79</v>
      </c>
      <c r="K3854" s="1" t="s">
        <v>87</v>
      </c>
      <c r="L3854" s="1" t="s">
        <v>90</v>
      </c>
      <c r="M3854" s="20">
        <v>42491</v>
      </c>
      <c r="N3854" s="21">
        <f>E3854-G3854</f>
        <v>79.429999999999993</v>
      </c>
      <c r="O3854" s="19">
        <f>M3854-B3854</f>
        <v>1</v>
      </c>
    </row>
    <row r="3855" spans="1:15">
      <c r="A3855" s="1">
        <v>8995</v>
      </c>
      <c r="B3855" s="20">
        <v>43236</v>
      </c>
      <c r="C3855" s="1" t="s">
        <v>57</v>
      </c>
      <c r="D3855" s="1">
        <v>46</v>
      </c>
      <c r="E3855" s="1">
        <v>95.668700000000001</v>
      </c>
      <c r="F3855" s="1" t="s">
        <v>51</v>
      </c>
      <c r="G3855" s="1">
        <v>0.8</v>
      </c>
      <c r="H3855" s="1" t="s">
        <v>62</v>
      </c>
      <c r="I3855" s="1" t="s">
        <v>63</v>
      </c>
      <c r="J3855" s="1" t="s">
        <v>54</v>
      </c>
      <c r="K3855" s="1" t="s">
        <v>123</v>
      </c>
      <c r="L3855" s="1" t="s">
        <v>76</v>
      </c>
      <c r="M3855" s="20">
        <v>43238</v>
      </c>
      <c r="N3855" s="21">
        <f>E3855-G3855</f>
        <v>94.868700000000004</v>
      </c>
      <c r="O3855" s="19">
        <f>M3855-B3855</f>
        <v>2</v>
      </c>
    </row>
    <row r="3856" spans="1:15">
      <c r="A3856" s="1">
        <v>55398</v>
      </c>
      <c r="B3856" s="20">
        <v>42754</v>
      </c>
      <c r="C3856" s="1" t="s">
        <v>92</v>
      </c>
      <c r="D3856" s="1">
        <v>24</v>
      </c>
      <c r="E3856" s="1">
        <v>165.83930000000001</v>
      </c>
      <c r="F3856" s="1" t="s">
        <v>51</v>
      </c>
      <c r="G3856" s="1">
        <v>52.4</v>
      </c>
      <c r="H3856" s="1" t="s">
        <v>52</v>
      </c>
      <c r="I3856" s="1" t="s">
        <v>74</v>
      </c>
      <c r="J3856" s="1" t="s">
        <v>54</v>
      </c>
      <c r="K3856" s="1" t="s">
        <v>98</v>
      </c>
      <c r="L3856" s="1" t="s">
        <v>104</v>
      </c>
      <c r="M3856" s="20">
        <v>42756</v>
      </c>
      <c r="N3856" s="21">
        <f>E3856-G3856</f>
        <v>113.4393</v>
      </c>
      <c r="O3856" s="19">
        <f>M3856-B3856</f>
        <v>2</v>
      </c>
    </row>
    <row r="3857" spans="1:15">
      <c r="A3857" s="1">
        <v>53476</v>
      </c>
      <c r="B3857" s="20">
        <v>42531</v>
      </c>
      <c r="C3857" s="1" t="s">
        <v>61</v>
      </c>
      <c r="D3857" s="1">
        <v>14</v>
      </c>
      <c r="E3857" s="1">
        <v>515.1</v>
      </c>
      <c r="F3857" s="1" t="s">
        <v>51</v>
      </c>
      <c r="G3857" s="1">
        <v>5.4</v>
      </c>
      <c r="H3857" s="1" t="s">
        <v>52</v>
      </c>
      <c r="I3857" s="1" t="s">
        <v>74</v>
      </c>
      <c r="J3857" s="1" t="s">
        <v>54</v>
      </c>
      <c r="K3857" s="1" t="s">
        <v>101</v>
      </c>
      <c r="L3857" s="1" t="s">
        <v>56</v>
      </c>
      <c r="M3857" s="20">
        <v>42531</v>
      </c>
      <c r="N3857" s="21">
        <f>E3857-G3857</f>
        <v>509.70000000000005</v>
      </c>
      <c r="O3857" s="19">
        <f>M3857-B3857</f>
        <v>0</v>
      </c>
    </row>
    <row r="3858" spans="1:15">
      <c r="A3858" s="1">
        <v>48164</v>
      </c>
      <c r="B3858" s="20">
        <v>43401</v>
      </c>
      <c r="C3858" s="1" t="s">
        <v>57</v>
      </c>
      <c r="D3858" s="1">
        <v>33</v>
      </c>
      <c r="E3858" s="1">
        <v>101</v>
      </c>
      <c r="F3858" s="1" t="s">
        <v>51</v>
      </c>
      <c r="G3858" s="1">
        <v>0.7</v>
      </c>
      <c r="H3858" s="1" t="s">
        <v>52</v>
      </c>
      <c r="I3858" s="1" t="s">
        <v>74</v>
      </c>
      <c r="J3858" s="1" t="s">
        <v>54</v>
      </c>
      <c r="K3858" s="1" t="s">
        <v>100</v>
      </c>
      <c r="L3858" s="1" t="s">
        <v>76</v>
      </c>
      <c r="M3858" s="20">
        <v>43403</v>
      </c>
      <c r="N3858" s="21">
        <f>E3858-G3858</f>
        <v>100.3</v>
      </c>
      <c r="O3858" s="19">
        <f>M3858-B3858</f>
        <v>2</v>
      </c>
    </row>
    <row r="3859" spans="1:15">
      <c r="A3859" s="1">
        <v>45127</v>
      </c>
      <c r="B3859" s="20">
        <v>43829</v>
      </c>
      <c r="C3859" s="1" t="s">
        <v>92</v>
      </c>
      <c r="D3859" s="1">
        <v>10</v>
      </c>
      <c r="E3859" s="1">
        <v>15.140499999999999</v>
      </c>
      <c r="F3859" s="1" t="s">
        <v>51</v>
      </c>
      <c r="G3859" s="1">
        <v>0.7</v>
      </c>
      <c r="H3859" s="1" t="s">
        <v>99</v>
      </c>
      <c r="I3859" s="1" t="s">
        <v>63</v>
      </c>
      <c r="J3859" s="1" t="s">
        <v>54</v>
      </c>
      <c r="K3859" s="1" t="s">
        <v>123</v>
      </c>
      <c r="L3859" s="1" t="s">
        <v>76</v>
      </c>
      <c r="M3859" s="20">
        <v>43829</v>
      </c>
      <c r="N3859" s="21">
        <f>E3859-G3859</f>
        <v>14.4405</v>
      </c>
      <c r="O3859" s="19">
        <f>M3859-B3859</f>
        <v>0</v>
      </c>
    </row>
    <row r="3860" spans="1:15">
      <c r="A3860" s="1">
        <v>50310</v>
      </c>
      <c r="B3860" s="20">
        <v>42596</v>
      </c>
      <c r="C3860" s="1" t="s">
        <v>92</v>
      </c>
      <c r="D3860" s="1">
        <v>43</v>
      </c>
      <c r="E3860" s="1">
        <v>4382.46</v>
      </c>
      <c r="F3860" s="1" t="s">
        <v>77</v>
      </c>
      <c r="G3860" s="1">
        <v>44.9</v>
      </c>
      <c r="H3860" s="1" t="s">
        <v>73</v>
      </c>
      <c r="I3860" s="1" t="s">
        <v>53</v>
      </c>
      <c r="J3860" s="1" t="s">
        <v>79</v>
      </c>
      <c r="K3860" s="1" t="s">
        <v>80</v>
      </c>
      <c r="L3860" s="1" t="s">
        <v>81</v>
      </c>
      <c r="M3860" s="20">
        <v>42599</v>
      </c>
      <c r="N3860" s="21">
        <f>E3860-G3860</f>
        <v>4337.5600000000004</v>
      </c>
      <c r="O3860" s="19">
        <f>M3860-B3860</f>
        <v>3</v>
      </c>
    </row>
    <row r="3861" spans="1:15">
      <c r="A3861" s="1">
        <v>44294</v>
      </c>
      <c r="B3861" s="20">
        <v>42523</v>
      </c>
      <c r="C3861" s="1" t="s">
        <v>85</v>
      </c>
      <c r="D3861" s="1">
        <v>13</v>
      </c>
      <c r="E3861" s="1">
        <v>326.99</v>
      </c>
      <c r="F3861" s="1" t="s">
        <v>77</v>
      </c>
      <c r="G3861" s="1">
        <v>48.2</v>
      </c>
      <c r="H3861" s="1" t="s">
        <v>88</v>
      </c>
      <c r="I3861" s="1" t="s">
        <v>63</v>
      </c>
      <c r="J3861" s="1" t="s">
        <v>54</v>
      </c>
      <c r="K3861" s="1" t="s">
        <v>82</v>
      </c>
      <c r="L3861" s="1" t="s">
        <v>81</v>
      </c>
      <c r="M3861" s="20">
        <v>42523</v>
      </c>
      <c r="N3861" s="21">
        <f>E3861-G3861</f>
        <v>278.79000000000002</v>
      </c>
      <c r="O3861" s="19">
        <f>M3861-B3861</f>
        <v>0</v>
      </c>
    </row>
    <row r="3862" spans="1:15">
      <c r="A3862" s="1">
        <v>31941</v>
      </c>
      <c r="B3862" s="20">
        <v>42446</v>
      </c>
      <c r="C3862" s="1" t="s">
        <v>92</v>
      </c>
      <c r="D3862" s="1">
        <v>32</v>
      </c>
      <c r="E3862" s="1">
        <v>2743.96</v>
      </c>
      <c r="F3862" s="1" t="s">
        <v>69</v>
      </c>
      <c r="G3862" s="1">
        <v>15</v>
      </c>
      <c r="H3862" s="1" t="s">
        <v>73</v>
      </c>
      <c r="I3862" s="1" t="s">
        <v>74</v>
      </c>
      <c r="J3862" s="1" t="s">
        <v>54</v>
      </c>
      <c r="K3862" s="1" t="s">
        <v>98</v>
      </c>
      <c r="L3862" s="1" t="s">
        <v>66</v>
      </c>
      <c r="M3862" s="20">
        <v>42447</v>
      </c>
      <c r="N3862" s="21">
        <f>E3862-G3862</f>
        <v>2728.96</v>
      </c>
      <c r="O3862" s="19">
        <f>M3862-B3862</f>
        <v>1</v>
      </c>
    </row>
    <row r="3863" spans="1:15">
      <c r="A3863" s="1">
        <v>34275</v>
      </c>
      <c r="B3863" s="20">
        <v>42551</v>
      </c>
      <c r="C3863" s="1" t="s">
        <v>85</v>
      </c>
      <c r="D3863" s="1">
        <v>27</v>
      </c>
      <c r="E3863" s="1">
        <v>132.1</v>
      </c>
      <c r="F3863" s="1" t="s">
        <v>51</v>
      </c>
      <c r="G3863" s="1">
        <v>0.8</v>
      </c>
      <c r="H3863" s="1" t="s">
        <v>119</v>
      </c>
      <c r="I3863" s="1" t="s">
        <v>74</v>
      </c>
      <c r="J3863" s="1" t="s">
        <v>54</v>
      </c>
      <c r="K3863" s="1" t="s">
        <v>100</v>
      </c>
      <c r="L3863" s="1" t="s">
        <v>76</v>
      </c>
      <c r="M3863" s="20">
        <v>42553</v>
      </c>
      <c r="N3863" s="21">
        <f>E3863-G3863</f>
        <v>131.29999999999998</v>
      </c>
      <c r="O3863" s="19">
        <f>M3863-B3863</f>
        <v>2</v>
      </c>
    </row>
    <row r="3864" spans="1:15">
      <c r="A3864" s="1">
        <v>9409</v>
      </c>
      <c r="B3864" s="20">
        <v>43590</v>
      </c>
      <c r="C3864" s="1" t="s">
        <v>50</v>
      </c>
      <c r="D3864" s="1">
        <v>12</v>
      </c>
      <c r="E3864" s="1">
        <v>1832.55</v>
      </c>
      <c r="F3864" s="1" t="s">
        <v>51</v>
      </c>
      <c r="G3864" s="1">
        <v>4.3</v>
      </c>
      <c r="H3864" s="1" t="s">
        <v>73</v>
      </c>
      <c r="I3864" s="1" t="s">
        <v>70</v>
      </c>
      <c r="J3864" s="1" t="s">
        <v>64</v>
      </c>
      <c r="K3864" s="1" t="s">
        <v>71</v>
      </c>
      <c r="L3864" s="1" t="s">
        <v>56</v>
      </c>
      <c r="M3864" s="20">
        <v>43592</v>
      </c>
      <c r="N3864" s="21">
        <f>E3864-G3864</f>
        <v>1828.25</v>
      </c>
      <c r="O3864" s="19">
        <f>M3864-B3864</f>
        <v>2</v>
      </c>
    </row>
    <row r="3865" spans="1:15">
      <c r="A3865" s="1">
        <v>22117</v>
      </c>
      <c r="B3865" s="20">
        <v>42958</v>
      </c>
      <c r="C3865" s="1" t="s">
        <v>50</v>
      </c>
      <c r="D3865" s="1">
        <v>5</v>
      </c>
      <c r="E3865" s="1">
        <v>20.51</v>
      </c>
      <c r="F3865" s="1" t="s">
        <v>51</v>
      </c>
      <c r="G3865" s="1">
        <v>4.2</v>
      </c>
      <c r="H3865" s="1" t="s">
        <v>91</v>
      </c>
      <c r="I3865" s="1" t="s">
        <v>70</v>
      </c>
      <c r="J3865" s="1" t="s">
        <v>54</v>
      </c>
      <c r="K3865" s="1" t="s">
        <v>100</v>
      </c>
      <c r="L3865" s="1" t="s">
        <v>76</v>
      </c>
      <c r="M3865" s="20">
        <v>42961</v>
      </c>
      <c r="N3865" s="21">
        <f>E3865-G3865</f>
        <v>16.310000000000002</v>
      </c>
      <c r="O3865" s="19">
        <f>M3865-B3865</f>
        <v>3</v>
      </c>
    </row>
    <row r="3866" spans="1:15">
      <c r="A3866" s="1">
        <v>48641</v>
      </c>
      <c r="B3866" s="20">
        <v>43438</v>
      </c>
      <c r="C3866" s="1" t="s">
        <v>57</v>
      </c>
      <c r="D3866" s="1">
        <v>13</v>
      </c>
      <c r="E3866" s="1">
        <v>71.510000000000005</v>
      </c>
      <c r="F3866" s="1" t="s">
        <v>51</v>
      </c>
      <c r="G3866" s="1">
        <v>0.9</v>
      </c>
      <c r="H3866" s="1" t="s">
        <v>73</v>
      </c>
      <c r="I3866" s="1" t="s">
        <v>74</v>
      </c>
      <c r="J3866" s="1" t="s">
        <v>54</v>
      </c>
      <c r="K3866" s="1" t="s">
        <v>101</v>
      </c>
      <c r="L3866" s="1" t="s">
        <v>76</v>
      </c>
      <c r="M3866" s="20">
        <v>43439</v>
      </c>
      <c r="N3866" s="21">
        <f>E3866-G3866</f>
        <v>70.61</v>
      </c>
      <c r="O3866" s="19">
        <f>M3866-B3866</f>
        <v>1</v>
      </c>
    </row>
    <row r="3867" spans="1:15">
      <c r="A3867" s="1">
        <v>1863</v>
      </c>
      <c r="B3867" s="20">
        <v>42999</v>
      </c>
      <c r="C3867" s="1" t="s">
        <v>61</v>
      </c>
      <c r="D3867" s="1">
        <v>26</v>
      </c>
      <c r="E3867" s="1">
        <v>2584.46</v>
      </c>
      <c r="F3867" s="1" t="s">
        <v>77</v>
      </c>
      <c r="G3867" s="1">
        <v>79.599999999999994</v>
      </c>
      <c r="H3867" s="1" t="s">
        <v>88</v>
      </c>
      <c r="I3867" s="1" t="s">
        <v>74</v>
      </c>
      <c r="J3867" s="1" t="s">
        <v>79</v>
      </c>
      <c r="K3867" s="1" t="s">
        <v>80</v>
      </c>
      <c r="L3867" s="1" t="s">
        <v>81</v>
      </c>
      <c r="M3867" s="20">
        <v>43000</v>
      </c>
      <c r="N3867" s="21">
        <f>E3867-G3867</f>
        <v>2504.86</v>
      </c>
      <c r="O3867" s="19">
        <f>M3867-B3867</f>
        <v>1</v>
      </c>
    </row>
    <row r="3868" spans="1:15">
      <c r="A3868" s="1">
        <v>59651</v>
      </c>
      <c r="B3868" s="20">
        <v>42874</v>
      </c>
      <c r="C3868" s="1" t="s">
        <v>50</v>
      </c>
      <c r="D3868" s="1">
        <v>36</v>
      </c>
      <c r="E3868" s="1">
        <v>303.02999999999997</v>
      </c>
      <c r="F3868" s="1" t="s">
        <v>51</v>
      </c>
      <c r="G3868" s="1">
        <v>9.6</v>
      </c>
      <c r="H3868" s="1" t="s">
        <v>119</v>
      </c>
      <c r="I3868" s="1" t="s">
        <v>53</v>
      </c>
      <c r="J3868" s="1" t="s">
        <v>54</v>
      </c>
      <c r="K3868" s="1" t="s">
        <v>55</v>
      </c>
      <c r="L3868" s="1" t="s">
        <v>56</v>
      </c>
      <c r="M3868" s="20">
        <v>42876</v>
      </c>
      <c r="N3868" s="21">
        <f>E3868-G3868</f>
        <v>293.42999999999995</v>
      </c>
      <c r="O3868" s="19">
        <f>M3868-B3868</f>
        <v>2</v>
      </c>
    </row>
    <row r="3869" spans="1:15">
      <c r="A3869" s="1">
        <v>12451</v>
      </c>
      <c r="B3869" s="20">
        <v>42843</v>
      </c>
      <c r="C3869" s="1" t="s">
        <v>85</v>
      </c>
      <c r="D3869" s="1">
        <v>21</v>
      </c>
      <c r="E3869" s="1">
        <v>352.43</v>
      </c>
      <c r="F3869" s="1" t="s">
        <v>69</v>
      </c>
      <c r="G3869" s="1">
        <v>4.8</v>
      </c>
      <c r="H3869" s="1" t="s">
        <v>99</v>
      </c>
      <c r="I3869" s="1" t="s">
        <v>74</v>
      </c>
      <c r="J3869" s="1" t="s">
        <v>54</v>
      </c>
      <c r="K3869" s="1" t="s">
        <v>82</v>
      </c>
      <c r="L3869" s="1" t="s">
        <v>56</v>
      </c>
      <c r="M3869" s="20">
        <v>42845</v>
      </c>
      <c r="N3869" s="21">
        <f>E3869-G3869</f>
        <v>347.63</v>
      </c>
      <c r="O3869" s="19">
        <f>M3869-B3869</f>
        <v>2</v>
      </c>
    </row>
    <row r="3870" spans="1:15">
      <c r="A3870" s="1">
        <v>42565</v>
      </c>
      <c r="B3870" s="20">
        <v>42999</v>
      </c>
      <c r="C3870" s="1" t="s">
        <v>85</v>
      </c>
      <c r="D3870" s="1">
        <v>33</v>
      </c>
      <c r="E3870" s="1">
        <v>303.67</v>
      </c>
      <c r="F3870" s="1" t="s">
        <v>51</v>
      </c>
      <c r="G3870" s="1">
        <v>3.2</v>
      </c>
      <c r="H3870" s="1" t="s">
        <v>99</v>
      </c>
      <c r="I3870" s="1" t="s">
        <v>70</v>
      </c>
      <c r="J3870" s="1" t="s">
        <v>54</v>
      </c>
      <c r="K3870" s="1" t="s">
        <v>55</v>
      </c>
      <c r="L3870" s="1" t="s">
        <v>56</v>
      </c>
      <c r="M3870" s="20">
        <v>43006</v>
      </c>
      <c r="N3870" s="21">
        <f>E3870-G3870</f>
        <v>300.47000000000003</v>
      </c>
      <c r="O3870" s="19">
        <f>M3870-B3870</f>
        <v>7</v>
      </c>
    </row>
    <row r="3871" spans="1:15">
      <c r="A3871" s="1">
        <v>36132</v>
      </c>
      <c r="B3871" s="20">
        <v>43564</v>
      </c>
      <c r="C3871" s="1" t="s">
        <v>85</v>
      </c>
      <c r="D3871" s="1">
        <v>3</v>
      </c>
      <c r="E3871" s="1">
        <v>646.9</v>
      </c>
      <c r="F3871" s="1" t="s">
        <v>77</v>
      </c>
      <c r="G3871" s="1">
        <v>63.4</v>
      </c>
      <c r="H3871" s="1" t="s">
        <v>52</v>
      </c>
      <c r="I3871" s="1" t="s">
        <v>70</v>
      </c>
      <c r="J3871" s="1" t="s">
        <v>79</v>
      </c>
      <c r="K3871" s="1" t="s">
        <v>114</v>
      </c>
      <c r="L3871" s="1" t="s">
        <v>115</v>
      </c>
      <c r="M3871" s="20">
        <v>43569</v>
      </c>
      <c r="N3871" s="21">
        <f>E3871-G3871</f>
        <v>583.5</v>
      </c>
      <c r="O3871" s="19">
        <f>M3871-B3871</f>
        <v>5</v>
      </c>
    </row>
    <row r="3872" spans="1:15">
      <c r="A3872" s="1">
        <v>30913</v>
      </c>
      <c r="B3872" s="20">
        <v>43730</v>
      </c>
      <c r="C3872" s="1" t="s">
        <v>92</v>
      </c>
      <c r="D3872" s="1">
        <v>36</v>
      </c>
      <c r="E3872" s="1">
        <v>851.21</v>
      </c>
      <c r="F3872" s="1" t="s">
        <v>51</v>
      </c>
      <c r="G3872" s="1">
        <v>2.1</v>
      </c>
      <c r="H3872" s="1" t="s">
        <v>88</v>
      </c>
      <c r="I3872" s="1" t="s">
        <v>53</v>
      </c>
      <c r="J3872" s="1" t="s">
        <v>64</v>
      </c>
      <c r="K3872" s="1" t="s">
        <v>71</v>
      </c>
      <c r="L3872" s="1" t="s">
        <v>90</v>
      </c>
      <c r="M3872" s="20">
        <v>43732</v>
      </c>
      <c r="N3872" s="21">
        <f>E3872-G3872</f>
        <v>849.11</v>
      </c>
      <c r="O3872" s="19">
        <f>M3872-B3872</f>
        <v>2</v>
      </c>
    </row>
    <row r="3873" spans="1:15">
      <c r="A3873" s="1">
        <v>39649</v>
      </c>
      <c r="B3873" s="20">
        <v>42661</v>
      </c>
      <c r="C3873" s="1" t="s">
        <v>57</v>
      </c>
      <c r="D3873" s="1">
        <v>10</v>
      </c>
      <c r="E3873" s="1">
        <v>1446.27</v>
      </c>
      <c r="F3873" s="1" t="s">
        <v>69</v>
      </c>
      <c r="G3873" s="1">
        <v>9.6</v>
      </c>
      <c r="H3873" s="1" t="s">
        <v>73</v>
      </c>
      <c r="I3873" s="1" t="s">
        <v>53</v>
      </c>
      <c r="J3873" s="1" t="s">
        <v>64</v>
      </c>
      <c r="K3873" s="1" t="s">
        <v>65</v>
      </c>
      <c r="L3873" s="1" t="s">
        <v>56</v>
      </c>
      <c r="M3873" s="20">
        <v>42662</v>
      </c>
      <c r="N3873" s="21">
        <f>E3873-G3873</f>
        <v>1436.67</v>
      </c>
      <c r="O3873" s="19">
        <f>M3873-B3873</f>
        <v>1</v>
      </c>
    </row>
    <row r="3874" spans="1:15">
      <c r="A3874" s="1">
        <v>51201</v>
      </c>
      <c r="B3874" s="20">
        <v>43449</v>
      </c>
      <c r="C3874" s="1" t="s">
        <v>57</v>
      </c>
      <c r="D3874" s="1">
        <v>42</v>
      </c>
      <c r="E3874" s="1">
        <v>333.89</v>
      </c>
      <c r="F3874" s="1" t="s">
        <v>51</v>
      </c>
      <c r="G3874" s="1">
        <v>12.3</v>
      </c>
      <c r="H3874" s="1" t="s">
        <v>91</v>
      </c>
      <c r="I3874" s="1" t="s">
        <v>53</v>
      </c>
      <c r="J3874" s="1" t="s">
        <v>54</v>
      </c>
      <c r="K3874" s="1" t="s">
        <v>55</v>
      </c>
      <c r="L3874" s="1" t="s">
        <v>56</v>
      </c>
      <c r="M3874" s="20">
        <v>43449</v>
      </c>
      <c r="N3874" s="21">
        <f>E3874-G3874</f>
        <v>321.58999999999997</v>
      </c>
      <c r="O3874" s="19">
        <f>M3874-B3874</f>
        <v>0</v>
      </c>
    </row>
    <row r="3875" spans="1:15">
      <c r="A3875" s="1">
        <v>46565</v>
      </c>
      <c r="B3875" s="20">
        <v>43272</v>
      </c>
      <c r="C3875" s="1" t="s">
        <v>61</v>
      </c>
      <c r="D3875" s="1">
        <v>16</v>
      </c>
      <c r="E3875" s="1">
        <v>5019.66</v>
      </c>
      <c r="F3875" s="1" t="s">
        <v>69</v>
      </c>
      <c r="G3875" s="1">
        <v>26.2</v>
      </c>
      <c r="H3875" s="1" t="s">
        <v>93</v>
      </c>
      <c r="I3875" s="1" t="s">
        <v>70</v>
      </c>
      <c r="J3875" s="1" t="s">
        <v>54</v>
      </c>
      <c r="K3875" s="1" t="s">
        <v>98</v>
      </c>
      <c r="L3875" s="1" t="s">
        <v>104</v>
      </c>
      <c r="M3875" s="20">
        <v>43272</v>
      </c>
      <c r="N3875" s="21">
        <f>E3875-G3875</f>
        <v>4993.46</v>
      </c>
      <c r="O3875" s="19">
        <f>M3875-B3875</f>
        <v>0</v>
      </c>
    </row>
    <row r="3876" spans="1:15">
      <c r="A3876" s="1">
        <v>5767</v>
      </c>
      <c r="B3876" s="20">
        <v>43583</v>
      </c>
      <c r="C3876" s="1" t="s">
        <v>57</v>
      </c>
      <c r="D3876" s="1">
        <v>36</v>
      </c>
      <c r="E3876" s="1">
        <v>174.99</v>
      </c>
      <c r="F3876" s="1" t="s">
        <v>69</v>
      </c>
      <c r="G3876" s="1">
        <v>5.4</v>
      </c>
      <c r="H3876" s="1" t="s">
        <v>88</v>
      </c>
      <c r="I3876" s="1" t="s">
        <v>74</v>
      </c>
      <c r="J3876" s="1" t="s">
        <v>54</v>
      </c>
      <c r="K3876" s="1" t="s">
        <v>55</v>
      </c>
      <c r="L3876" s="1" t="s">
        <v>56</v>
      </c>
      <c r="M3876" s="20">
        <v>43584</v>
      </c>
      <c r="N3876" s="21">
        <f>E3876-G3876</f>
        <v>169.59</v>
      </c>
      <c r="O3876" s="19">
        <f>M3876-B3876</f>
        <v>1</v>
      </c>
    </row>
    <row r="3877" spans="1:15">
      <c r="A3877" s="1">
        <v>36803</v>
      </c>
      <c r="B3877" s="20">
        <v>43681</v>
      </c>
      <c r="C3877" s="1" t="s">
        <v>61</v>
      </c>
      <c r="D3877" s="1">
        <v>2</v>
      </c>
      <c r="E3877" s="1">
        <v>20.350000000000001</v>
      </c>
      <c r="F3877" s="1" t="s">
        <v>69</v>
      </c>
      <c r="G3877" s="1">
        <v>5.7</v>
      </c>
      <c r="H3877" s="1" t="s">
        <v>73</v>
      </c>
      <c r="I3877" s="1" t="s">
        <v>53</v>
      </c>
      <c r="J3877" s="1" t="s">
        <v>79</v>
      </c>
      <c r="K3877" s="1" t="s">
        <v>87</v>
      </c>
      <c r="L3877" s="1" t="s">
        <v>56</v>
      </c>
      <c r="M3877" s="20">
        <v>43683</v>
      </c>
      <c r="N3877" s="21">
        <f>E3877-G3877</f>
        <v>14.650000000000002</v>
      </c>
      <c r="O3877" s="19">
        <f>M3877-B3877</f>
        <v>2</v>
      </c>
    </row>
    <row r="3878" spans="1:15">
      <c r="A3878" s="1">
        <v>19974</v>
      </c>
      <c r="B3878" s="20">
        <v>43041</v>
      </c>
      <c r="C3878" s="1" t="s">
        <v>57</v>
      </c>
      <c r="D3878" s="1">
        <v>14</v>
      </c>
      <c r="E3878" s="1">
        <v>4099</v>
      </c>
      <c r="F3878" s="1" t="s">
        <v>77</v>
      </c>
      <c r="G3878" s="1">
        <v>24.8</v>
      </c>
      <c r="H3878" s="1" t="s">
        <v>91</v>
      </c>
      <c r="I3878" s="1" t="s">
        <v>53</v>
      </c>
      <c r="J3878" s="1" t="s">
        <v>54</v>
      </c>
      <c r="K3878" s="1" t="s">
        <v>98</v>
      </c>
      <c r="L3878" s="1" t="s">
        <v>81</v>
      </c>
      <c r="M3878" s="20">
        <v>43043</v>
      </c>
      <c r="N3878" s="21">
        <f>E3878-G3878</f>
        <v>4074.2</v>
      </c>
      <c r="O3878" s="19">
        <f>M3878-B3878</f>
        <v>2</v>
      </c>
    </row>
    <row r="3879" spans="1:15">
      <c r="A3879" s="1">
        <v>23489</v>
      </c>
      <c r="B3879" s="20">
        <v>43705</v>
      </c>
      <c r="C3879" s="1" t="s">
        <v>57</v>
      </c>
      <c r="D3879" s="1">
        <v>42</v>
      </c>
      <c r="E3879" s="1">
        <v>2144.92</v>
      </c>
      <c r="F3879" s="1" t="s">
        <v>69</v>
      </c>
      <c r="G3879" s="1">
        <v>3.9</v>
      </c>
      <c r="H3879" s="1" t="s">
        <v>52</v>
      </c>
      <c r="I3879" s="1" t="s">
        <v>53</v>
      </c>
      <c r="J3879" s="1" t="s">
        <v>64</v>
      </c>
      <c r="K3879" s="1" t="s">
        <v>71</v>
      </c>
      <c r="L3879" s="1" t="s">
        <v>90</v>
      </c>
      <c r="M3879" s="20">
        <v>43705</v>
      </c>
      <c r="N3879" s="21">
        <f>E3879-G3879</f>
        <v>2141.02</v>
      </c>
      <c r="O3879" s="19">
        <f>M3879-B3879</f>
        <v>0</v>
      </c>
    </row>
    <row r="3880" spans="1:15">
      <c r="A3880" s="1">
        <v>19652</v>
      </c>
      <c r="B3880" s="20">
        <v>43618</v>
      </c>
      <c r="C3880" s="1" t="s">
        <v>50</v>
      </c>
      <c r="D3880" s="1">
        <v>28</v>
      </c>
      <c r="E3880" s="1">
        <v>2900.92</v>
      </c>
      <c r="F3880" s="1" t="s">
        <v>77</v>
      </c>
      <c r="G3880" s="1">
        <v>44.9</v>
      </c>
      <c r="H3880" s="1" t="s">
        <v>88</v>
      </c>
      <c r="I3880" s="1" t="s">
        <v>53</v>
      </c>
      <c r="J3880" s="1" t="s">
        <v>79</v>
      </c>
      <c r="K3880" s="1" t="s">
        <v>80</v>
      </c>
      <c r="L3880" s="1" t="s">
        <v>81</v>
      </c>
      <c r="M3880" s="20">
        <v>43619</v>
      </c>
      <c r="N3880" s="21">
        <f>E3880-G3880</f>
        <v>2856.02</v>
      </c>
      <c r="O3880" s="19">
        <f>M3880-B3880</f>
        <v>1</v>
      </c>
    </row>
    <row r="3881" spans="1:15">
      <c r="A3881" s="1">
        <v>3650</v>
      </c>
      <c r="B3881" s="20">
        <v>43612</v>
      </c>
      <c r="C3881" s="1" t="s">
        <v>61</v>
      </c>
      <c r="D3881" s="1">
        <v>24</v>
      </c>
      <c r="E3881" s="1">
        <v>5572.03</v>
      </c>
      <c r="F3881" s="1" t="s">
        <v>77</v>
      </c>
      <c r="G3881" s="1">
        <v>68.7</v>
      </c>
      <c r="H3881" s="1" t="s">
        <v>91</v>
      </c>
      <c r="I3881" s="1" t="s">
        <v>70</v>
      </c>
      <c r="J3881" s="1" t="s">
        <v>79</v>
      </c>
      <c r="K3881" s="1" t="s">
        <v>80</v>
      </c>
      <c r="L3881" s="1" t="s">
        <v>81</v>
      </c>
      <c r="M3881" s="20">
        <v>43614</v>
      </c>
      <c r="N3881" s="21">
        <f>E3881-G3881</f>
        <v>5503.33</v>
      </c>
      <c r="O3881" s="19">
        <f>M3881-B3881</f>
        <v>2</v>
      </c>
    </row>
    <row r="3882" spans="1:15">
      <c r="A3882" s="1">
        <v>38948</v>
      </c>
      <c r="B3882" s="20">
        <v>43255</v>
      </c>
      <c r="C3882" s="1" t="s">
        <v>61</v>
      </c>
      <c r="D3882" s="1">
        <v>9</v>
      </c>
      <c r="E3882" s="1">
        <v>1491.88</v>
      </c>
      <c r="F3882" s="1" t="s">
        <v>51</v>
      </c>
      <c r="G3882" s="1">
        <v>7.6</v>
      </c>
      <c r="H3882" s="1" t="s">
        <v>73</v>
      </c>
      <c r="I3882" s="1" t="s">
        <v>70</v>
      </c>
      <c r="J3882" s="1" t="s">
        <v>54</v>
      </c>
      <c r="K3882" s="1" t="s">
        <v>82</v>
      </c>
      <c r="L3882" s="1" t="s">
        <v>56</v>
      </c>
      <c r="M3882" s="20">
        <v>43256</v>
      </c>
      <c r="N3882" s="21">
        <f>E3882-G3882</f>
        <v>1484.2800000000002</v>
      </c>
      <c r="O3882" s="19">
        <f>M3882-B3882</f>
        <v>1</v>
      </c>
    </row>
    <row r="3883" spans="1:15">
      <c r="A3883" s="1">
        <v>3653</v>
      </c>
      <c r="B3883" s="20">
        <v>42454</v>
      </c>
      <c r="C3883" s="1" t="s">
        <v>50</v>
      </c>
      <c r="D3883" s="1">
        <v>41</v>
      </c>
      <c r="E3883" s="1">
        <v>290.08769999999998</v>
      </c>
      <c r="F3883" s="1" t="s">
        <v>51</v>
      </c>
      <c r="G3883" s="1">
        <v>1.6</v>
      </c>
      <c r="H3883" s="1" t="s">
        <v>93</v>
      </c>
      <c r="I3883" s="1" t="s">
        <v>53</v>
      </c>
      <c r="J3883" s="1" t="s">
        <v>54</v>
      </c>
      <c r="K3883" s="1" t="s">
        <v>100</v>
      </c>
      <c r="L3883" s="1" t="s">
        <v>76</v>
      </c>
      <c r="M3883" s="20">
        <v>42456</v>
      </c>
      <c r="N3883" s="21">
        <f>E3883-G3883</f>
        <v>288.48769999999996</v>
      </c>
      <c r="O3883" s="19">
        <f>M3883-B3883</f>
        <v>2</v>
      </c>
    </row>
    <row r="3884" spans="1:15">
      <c r="A3884" s="1">
        <v>48836</v>
      </c>
      <c r="B3884" s="20">
        <v>42414</v>
      </c>
      <c r="C3884" s="1" t="s">
        <v>50</v>
      </c>
      <c r="D3884" s="1">
        <v>8</v>
      </c>
      <c r="E3884" s="1">
        <v>2836.79</v>
      </c>
      <c r="F3884" s="1" t="s">
        <v>77</v>
      </c>
      <c r="G3884" s="1">
        <v>43</v>
      </c>
      <c r="H3884" s="1" t="s">
        <v>73</v>
      </c>
      <c r="I3884" s="1" t="s">
        <v>70</v>
      </c>
      <c r="J3884" s="1" t="s">
        <v>79</v>
      </c>
      <c r="K3884" s="1" t="s">
        <v>114</v>
      </c>
      <c r="L3884" s="1" t="s">
        <v>115</v>
      </c>
      <c r="M3884" s="20">
        <v>42416</v>
      </c>
      <c r="N3884" s="21">
        <f>E3884-G3884</f>
        <v>2793.79</v>
      </c>
      <c r="O3884" s="19">
        <f>M3884-B3884</f>
        <v>2</v>
      </c>
    </row>
    <row r="3885" spans="1:15">
      <c r="A3885" s="1">
        <v>23648</v>
      </c>
      <c r="B3885" s="20">
        <v>43732</v>
      </c>
      <c r="C3885" s="1" t="s">
        <v>50</v>
      </c>
      <c r="D3885" s="1">
        <v>4</v>
      </c>
      <c r="E3885" s="1">
        <v>11.4</v>
      </c>
      <c r="F3885" s="1" t="s">
        <v>51</v>
      </c>
      <c r="G3885" s="1">
        <v>0.5</v>
      </c>
      <c r="H3885" s="1" t="s">
        <v>91</v>
      </c>
      <c r="I3885" s="1" t="s">
        <v>53</v>
      </c>
      <c r="J3885" s="1" t="s">
        <v>54</v>
      </c>
      <c r="K3885" s="1" t="s">
        <v>58</v>
      </c>
      <c r="L3885" s="1" t="s">
        <v>56</v>
      </c>
      <c r="M3885" s="20">
        <v>43733</v>
      </c>
      <c r="N3885" s="21">
        <f>E3885-G3885</f>
        <v>10.9</v>
      </c>
      <c r="O3885" s="19">
        <f>M3885-B3885</f>
        <v>1</v>
      </c>
    </row>
    <row r="3886" spans="1:15">
      <c r="A3886" s="1">
        <v>43590</v>
      </c>
      <c r="B3886" s="20">
        <v>42622</v>
      </c>
      <c r="C3886" s="1" t="s">
        <v>50</v>
      </c>
      <c r="D3886" s="1">
        <v>24</v>
      </c>
      <c r="E3886" s="1">
        <v>3336.9</v>
      </c>
      <c r="F3886" s="1" t="s">
        <v>69</v>
      </c>
      <c r="G3886" s="1">
        <v>13.5</v>
      </c>
      <c r="H3886" s="1" t="s">
        <v>52</v>
      </c>
      <c r="I3886" s="1" t="s">
        <v>70</v>
      </c>
      <c r="J3886" s="1" t="s">
        <v>79</v>
      </c>
      <c r="K3886" s="1" t="s">
        <v>80</v>
      </c>
      <c r="L3886" s="1" t="s">
        <v>66</v>
      </c>
      <c r="M3886" s="20">
        <v>42624</v>
      </c>
      <c r="N3886" s="21">
        <f>E3886-G3886</f>
        <v>3323.4</v>
      </c>
      <c r="O3886" s="19">
        <f>M3886-B3886</f>
        <v>2</v>
      </c>
    </row>
    <row r="3887" spans="1:15">
      <c r="A3887" s="1">
        <v>8614</v>
      </c>
      <c r="B3887" s="20">
        <v>42524</v>
      </c>
      <c r="C3887" s="1" t="s">
        <v>85</v>
      </c>
      <c r="D3887" s="1">
        <v>13</v>
      </c>
      <c r="E3887" s="1">
        <v>1379.37</v>
      </c>
      <c r="F3887" s="1" t="s">
        <v>51</v>
      </c>
      <c r="G3887" s="1">
        <v>6.3</v>
      </c>
      <c r="H3887" s="1" t="s">
        <v>88</v>
      </c>
      <c r="I3887" s="1" t="s">
        <v>53</v>
      </c>
      <c r="J3887" s="1" t="s">
        <v>64</v>
      </c>
      <c r="K3887" s="1" t="s">
        <v>65</v>
      </c>
      <c r="L3887" s="1" t="s">
        <v>56</v>
      </c>
      <c r="M3887" s="20">
        <v>42526</v>
      </c>
      <c r="N3887" s="21">
        <f>E3887-G3887</f>
        <v>1373.07</v>
      </c>
      <c r="O3887" s="19">
        <f>M3887-B3887</f>
        <v>2</v>
      </c>
    </row>
    <row r="3888" spans="1:15">
      <c r="A3888" s="1">
        <v>9762</v>
      </c>
      <c r="B3888" s="20">
        <v>42372</v>
      </c>
      <c r="C3888" s="1" t="s">
        <v>57</v>
      </c>
      <c r="D3888" s="1">
        <v>12</v>
      </c>
      <c r="E3888" s="1">
        <v>281.14999999999998</v>
      </c>
      <c r="F3888" s="1" t="s">
        <v>51</v>
      </c>
      <c r="G3888" s="1">
        <v>22.7</v>
      </c>
      <c r="H3888" s="1" t="s">
        <v>88</v>
      </c>
      <c r="I3888" s="1" t="s">
        <v>70</v>
      </c>
      <c r="J3888" s="1" t="s">
        <v>79</v>
      </c>
      <c r="K3888" s="1" t="s">
        <v>87</v>
      </c>
      <c r="L3888" s="1" t="s">
        <v>66</v>
      </c>
      <c r="M3888" s="20">
        <v>42373</v>
      </c>
      <c r="N3888" s="21">
        <f>E3888-G3888</f>
        <v>258.45</v>
      </c>
      <c r="O3888" s="19">
        <f>M3888-B3888</f>
        <v>1</v>
      </c>
    </row>
    <row r="3889" spans="1:15">
      <c r="A3889" s="1">
        <v>4230</v>
      </c>
      <c r="B3889" s="20">
        <v>43527</v>
      </c>
      <c r="C3889" s="1" t="s">
        <v>50</v>
      </c>
      <c r="D3889" s="1">
        <v>18</v>
      </c>
      <c r="E3889" s="1">
        <v>437.8</v>
      </c>
      <c r="F3889" s="1" t="s">
        <v>51</v>
      </c>
      <c r="G3889" s="1">
        <v>9.6</v>
      </c>
      <c r="H3889" s="1" t="s">
        <v>95</v>
      </c>
      <c r="I3889" s="1" t="s">
        <v>53</v>
      </c>
      <c r="J3889" s="1" t="s">
        <v>79</v>
      </c>
      <c r="K3889" s="1" t="s">
        <v>87</v>
      </c>
      <c r="L3889" s="1" t="s">
        <v>90</v>
      </c>
      <c r="M3889" s="20">
        <v>43528</v>
      </c>
      <c r="N3889" s="21">
        <f>E3889-G3889</f>
        <v>428.2</v>
      </c>
      <c r="O3889" s="19">
        <f>M3889-B3889</f>
        <v>1</v>
      </c>
    </row>
    <row r="3890" spans="1:15">
      <c r="A3890" s="1">
        <v>36262</v>
      </c>
      <c r="B3890" s="20">
        <v>42942</v>
      </c>
      <c r="C3890" s="1" t="s">
        <v>61</v>
      </c>
      <c r="D3890" s="1">
        <v>23</v>
      </c>
      <c r="E3890" s="1">
        <v>146.38669999999999</v>
      </c>
      <c r="F3890" s="1" t="s">
        <v>51</v>
      </c>
      <c r="G3890" s="1">
        <v>3.9</v>
      </c>
      <c r="H3890" s="1" t="s">
        <v>88</v>
      </c>
      <c r="I3890" s="1" t="s">
        <v>53</v>
      </c>
      <c r="J3890" s="1" t="s">
        <v>54</v>
      </c>
      <c r="K3890" s="1" t="s">
        <v>75</v>
      </c>
      <c r="L3890" s="1" t="s">
        <v>90</v>
      </c>
      <c r="M3890" s="20">
        <v>42943</v>
      </c>
      <c r="N3890" s="21">
        <f>E3890-G3890</f>
        <v>142.48669999999998</v>
      </c>
      <c r="O3890" s="19">
        <f>M3890-B3890</f>
        <v>1</v>
      </c>
    </row>
    <row r="3891" spans="1:15">
      <c r="A3891" s="1">
        <v>13158</v>
      </c>
      <c r="B3891" s="20">
        <v>43789</v>
      </c>
      <c r="C3891" s="1" t="s">
        <v>50</v>
      </c>
      <c r="D3891" s="1">
        <v>26</v>
      </c>
      <c r="E3891" s="1">
        <v>200.26</v>
      </c>
      <c r="F3891" s="1" t="s">
        <v>51</v>
      </c>
      <c r="G3891" s="1">
        <v>3.2</v>
      </c>
      <c r="H3891" s="1" t="s">
        <v>73</v>
      </c>
      <c r="I3891" s="1" t="s">
        <v>53</v>
      </c>
      <c r="J3891" s="1" t="s">
        <v>54</v>
      </c>
      <c r="K3891" s="1" t="s">
        <v>55</v>
      </c>
      <c r="L3891" s="1" t="s">
        <v>56</v>
      </c>
      <c r="M3891" s="20">
        <v>43791</v>
      </c>
      <c r="N3891" s="21">
        <f>E3891-G3891</f>
        <v>197.06</v>
      </c>
      <c r="O3891" s="19">
        <f>M3891-B3891</f>
        <v>2</v>
      </c>
    </row>
    <row r="3892" spans="1:15">
      <c r="A3892" s="1">
        <v>8039</v>
      </c>
      <c r="B3892" s="20">
        <v>43700</v>
      </c>
      <c r="C3892" s="1" t="s">
        <v>92</v>
      </c>
      <c r="D3892" s="1">
        <v>37</v>
      </c>
      <c r="E3892" s="1">
        <v>1283.68</v>
      </c>
      <c r="F3892" s="1" t="s">
        <v>51</v>
      </c>
      <c r="G3892" s="1">
        <v>20.9</v>
      </c>
      <c r="H3892" s="1" t="s">
        <v>78</v>
      </c>
      <c r="I3892" s="1" t="s">
        <v>74</v>
      </c>
      <c r="J3892" s="1" t="s">
        <v>54</v>
      </c>
      <c r="K3892" s="1" t="s">
        <v>84</v>
      </c>
      <c r="L3892" s="1" t="s">
        <v>56</v>
      </c>
      <c r="M3892" s="20">
        <v>43701</v>
      </c>
      <c r="N3892" s="21">
        <f>E3892-G3892</f>
        <v>1262.78</v>
      </c>
      <c r="O3892" s="19">
        <f>M3892-B3892</f>
        <v>1</v>
      </c>
    </row>
    <row r="3893" spans="1:15">
      <c r="A3893" s="1">
        <v>31330</v>
      </c>
      <c r="B3893" s="20">
        <v>42886</v>
      </c>
      <c r="C3893" s="1" t="s">
        <v>57</v>
      </c>
      <c r="D3893" s="1">
        <v>2</v>
      </c>
      <c r="E3893" s="1">
        <v>14.45</v>
      </c>
      <c r="F3893" s="1" t="s">
        <v>51</v>
      </c>
      <c r="G3893" s="1">
        <v>1.8</v>
      </c>
      <c r="H3893" s="1" t="s">
        <v>91</v>
      </c>
      <c r="I3893" s="1" t="s">
        <v>53</v>
      </c>
      <c r="J3893" s="1" t="s">
        <v>54</v>
      </c>
      <c r="K3893" s="1" t="s">
        <v>100</v>
      </c>
      <c r="L3893" s="1" t="s">
        <v>76</v>
      </c>
      <c r="M3893" s="20">
        <v>42887</v>
      </c>
      <c r="N3893" s="21">
        <f>E3893-G3893</f>
        <v>12.649999999999999</v>
      </c>
      <c r="O3893" s="19">
        <f>M3893-B3893</f>
        <v>1</v>
      </c>
    </row>
    <row r="3894" spans="1:15">
      <c r="A3894" s="1">
        <v>42467</v>
      </c>
      <c r="B3894" s="20">
        <v>43021</v>
      </c>
      <c r="C3894" s="1" t="s">
        <v>57</v>
      </c>
      <c r="D3894" s="1">
        <v>39</v>
      </c>
      <c r="E3894" s="1">
        <v>1321.76</v>
      </c>
      <c r="F3894" s="1" t="s">
        <v>69</v>
      </c>
      <c r="G3894" s="1">
        <v>7</v>
      </c>
      <c r="H3894" s="1" t="s">
        <v>73</v>
      </c>
      <c r="I3894" s="1" t="s">
        <v>70</v>
      </c>
      <c r="J3894" s="1" t="s">
        <v>64</v>
      </c>
      <c r="K3894" s="1" t="s">
        <v>71</v>
      </c>
      <c r="L3894" s="1" t="s">
        <v>56</v>
      </c>
      <c r="M3894" s="20">
        <v>43023</v>
      </c>
      <c r="N3894" s="21">
        <f>E3894-G3894</f>
        <v>1314.76</v>
      </c>
      <c r="O3894" s="19">
        <f>M3894-B3894</f>
        <v>2</v>
      </c>
    </row>
    <row r="3895" spans="1:15">
      <c r="A3895" s="1">
        <v>26214</v>
      </c>
      <c r="B3895" s="20">
        <v>43423</v>
      </c>
      <c r="C3895" s="1" t="s">
        <v>92</v>
      </c>
      <c r="D3895" s="1">
        <v>41</v>
      </c>
      <c r="E3895" s="1">
        <v>2034.38</v>
      </c>
      <c r="F3895" s="1" t="s">
        <v>51</v>
      </c>
      <c r="G3895" s="1">
        <v>7.2</v>
      </c>
      <c r="H3895" s="1" t="s">
        <v>91</v>
      </c>
      <c r="I3895" s="1" t="s">
        <v>74</v>
      </c>
      <c r="J3895" s="1" t="s">
        <v>79</v>
      </c>
      <c r="K3895" s="1" t="s">
        <v>87</v>
      </c>
      <c r="L3895" s="1" t="s">
        <v>56</v>
      </c>
      <c r="M3895" s="20">
        <v>43424</v>
      </c>
      <c r="N3895" s="21">
        <f>E3895-G3895</f>
        <v>2027.18</v>
      </c>
      <c r="O3895" s="19">
        <f>M3895-B3895</f>
        <v>1</v>
      </c>
    </row>
    <row r="3896" spans="1:15">
      <c r="A3896" s="1">
        <v>49988</v>
      </c>
      <c r="B3896" s="20">
        <v>43088</v>
      </c>
      <c r="C3896" s="1" t="s">
        <v>57</v>
      </c>
      <c r="D3896" s="1">
        <v>33</v>
      </c>
      <c r="E3896" s="1">
        <v>10873.96</v>
      </c>
      <c r="F3896" s="1" t="s">
        <v>77</v>
      </c>
      <c r="G3896" s="1">
        <v>45.5</v>
      </c>
      <c r="H3896" s="1" t="s">
        <v>78</v>
      </c>
      <c r="I3896" s="1" t="s">
        <v>70</v>
      </c>
      <c r="J3896" s="1" t="s">
        <v>79</v>
      </c>
      <c r="K3896" s="1" t="s">
        <v>114</v>
      </c>
      <c r="L3896" s="1" t="s">
        <v>115</v>
      </c>
      <c r="M3896" s="20">
        <v>43090</v>
      </c>
      <c r="N3896" s="21">
        <f>E3896-G3896</f>
        <v>10828.46</v>
      </c>
      <c r="O3896" s="19">
        <f>M3896-B3896</f>
        <v>2</v>
      </c>
    </row>
    <row r="3897" spans="1:15">
      <c r="A3897" s="1">
        <v>4676</v>
      </c>
      <c r="B3897" s="20">
        <v>43342</v>
      </c>
      <c r="C3897" s="1" t="s">
        <v>57</v>
      </c>
      <c r="D3897" s="1">
        <v>30</v>
      </c>
      <c r="E3897" s="1">
        <v>4550.72</v>
      </c>
      <c r="F3897" s="1" t="s">
        <v>51</v>
      </c>
      <c r="G3897" s="1">
        <v>9.6</v>
      </c>
      <c r="H3897" s="1" t="s">
        <v>127</v>
      </c>
      <c r="I3897" s="1" t="s">
        <v>70</v>
      </c>
      <c r="J3897" s="1" t="s">
        <v>64</v>
      </c>
      <c r="K3897" s="1" t="s">
        <v>65</v>
      </c>
      <c r="L3897" s="1" t="s">
        <v>56</v>
      </c>
      <c r="M3897" s="20">
        <v>43343</v>
      </c>
      <c r="N3897" s="21">
        <f>E3897-G3897</f>
        <v>4541.12</v>
      </c>
      <c r="O3897" s="19">
        <f>M3897-B3897</f>
        <v>1</v>
      </c>
    </row>
    <row r="3898" spans="1:15">
      <c r="A3898" s="1">
        <v>7106</v>
      </c>
      <c r="B3898" s="20">
        <v>43595</v>
      </c>
      <c r="C3898" s="1" t="s">
        <v>85</v>
      </c>
      <c r="D3898" s="1">
        <v>8</v>
      </c>
      <c r="E3898" s="1">
        <v>127.31</v>
      </c>
      <c r="F3898" s="1" t="s">
        <v>51</v>
      </c>
      <c r="G3898" s="1">
        <v>7.8</v>
      </c>
      <c r="H3898" s="1" t="s">
        <v>86</v>
      </c>
      <c r="I3898" s="1" t="s">
        <v>70</v>
      </c>
      <c r="J3898" s="1" t="s">
        <v>54</v>
      </c>
      <c r="K3898" s="1" t="s">
        <v>55</v>
      </c>
      <c r="L3898" s="1" t="s">
        <v>56</v>
      </c>
      <c r="M3898" s="20">
        <v>43597</v>
      </c>
      <c r="N3898" s="21">
        <f>E3898-G3898</f>
        <v>119.51</v>
      </c>
      <c r="O3898" s="19">
        <f>M3898-B3898</f>
        <v>2</v>
      </c>
    </row>
    <row r="3899" spans="1:15">
      <c r="A3899" s="1">
        <v>12965</v>
      </c>
      <c r="B3899" s="20">
        <v>42910</v>
      </c>
      <c r="C3899" s="1" t="s">
        <v>92</v>
      </c>
      <c r="D3899" s="1">
        <v>7</v>
      </c>
      <c r="E3899" s="1">
        <v>47.87</v>
      </c>
      <c r="F3899" s="1" t="s">
        <v>51</v>
      </c>
      <c r="G3899" s="1">
        <v>5.4</v>
      </c>
      <c r="H3899" s="1" t="s">
        <v>95</v>
      </c>
      <c r="I3899" s="1" t="s">
        <v>53</v>
      </c>
      <c r="J3899" s="1" t="s">
        <v>54</v>
      </c>
      <c r="K3899" s="1" t="s">
        <v>55</v>
      </c>
      <c r="L3899" s="1" t="s">
        <v>56</v>
      </c>
      <c r="M3899" s="20">
        <v>42911</v>
      </c>
      <c r="N3899" s="21">
        <f>E3899-G3899</f>
        <v>42.47</v>
      </c>
      <c r="O3899" s="19">
        <f>M3899-B3899</f>
        <v>1</v>
      </c>
    </row>
    <row r="3900" spans="1:15">
      <c r="A3900" s="1">
        <v>29218</v>
      </c>
      <c r="B3900" s="20">
        <v>43614</v>
      </c>
      <c r="C3900" s="1" t="s">
        <v>85</v>
      </c>
      <c r="D3900" s="1">
        <v>26</v>
      </c>
      <c r="E3900" s="1">
        <v>79.2</v>
      </c>
      <c r="F3900" s="1" t="s">
        <v>51</v>
      </c>
      <c r="G3900" s="1">
        <v>0.7</v>
      </c>
      <c r="H3900" s="1" t="s">
        <v>88</v>
      </c>
      <c r="I3900" s="1" t="s">
        <v>70</v>
      </c>
      <c r="J3900" s="1" t="s">
        <v>54</v>
      </c>
      <c r="K3900" s="1" t="s">
        <v>100</v>
      </c>
      <c r="L3900" s="1" t="s">
        <v>76</v>
      </c>
      <c r="M3900" s="20">
        <v>43614</v>
      </c>
      <c r="N3900" s="21">
        <f>E3900-G3900</f>
        <v>78.5</v>
      </c>
      <c r="O3900" s="19">
        <f>M3900-B3900</f>
        <v>0</v>
      </c>
    </row>
    <row r="3901" spans="1:15">
      <c r="A3901" s="1">
        <v>13540</v>
      </c>
      <c r="B3901" s="20">
        <v>42877</v>
      </c>
      <c r="C3901" s="1" t="s">
        <v>57</v>
      </c>
      <c r="D3901" s="1">
        <v>16</v>
      </c>
      <c r="E3901" s="1">
        <v>37.380000000000003</v>
      </c>
      <c r="F3901" s="1" t="s">
        <v>51</v>
      </c>
      <c r="G3901" s="1">
        <v>0.8</v>
      </c>
      <c r="H3901" s="1" t="s">
        <v>99</v>
      </c>
      <c r="I3901" s="1" t="s">
        <v>63</v>
      </c>
      <c r="J3901" s="1" t="s">
        <v>54</v>
      </c>
      <c r="K3901" s="1" t="s">
        <v>123</v>
      </c>
      <c r="L3901" s="1" t="s">
        <v>76</v>
      </c>
      <c r="M3901" s="20">
        <v>42877</v>
      </c>
      <c r="N3901" s="21">
        <f>E3901-G3901</f>
        <v>36.580000000000005</v>
      </c>
      <c r="O3901" s="19">
        <f>M3901-B3901</f>
        <v>0</v>
      </c>
    </row>
    <row r="3902" spans="1:15">
      <c r="A3902" s="1">
        <v>13126</v>
      </c>
      <c r="B3902" s="20">
        <v>43391</v>
      </c>
      <c r="C3902" s="1" t="s">
        <v>61</v>
      </c>
      <c r="D3902" s="1">
        <v>2</v>
      </c>
      <c r="E3902" s="1">
        <v>407.26</v>
      </c>
      <c r="F3902" s="1" t="s">
        <v>77</v>
      </c>
      <c r="G3902" s="1">
        <v>31.3</v>
      </c>
      <c r="H3902" s="1" t="s">
        <v>88</v>
      </c>
      <c r="I3902" s="1" t="s">
        <v>63</v>
      </c>
      <c r="J3902" s="1" t="s">
        <v>79</v>
      </c>
      <c r="K3902" s="1" t="s">
        <v>114</v>
      </c>
      <c r="L3902" s="1" t="s">
        <v>115</v>
      </c>
      <c r="M3902" s="20">
        <v>43393</v>
      </c>
      <c r="N3902" s="21">
        <f>E3902-G3902</f>
        <v>375.96</v>
      </c>
      <c r="O3902" s="19">
        <f>M3902-B3902</f>
        <v>2</v>
      </c>
    </row>
    <row r="3903" spans="1:15">
      <c r="A3903" s="1">
        <v>56837</v>
      </c>
      <c r="B3903" s="20">
        <v>43082</v>
      </c>
      <c r="C3903" s="1" t="s">
        <v>85</v>
      </c>
      <c r="D3903" s="1">
        <v>10</v>
      </c>
      <c r="E3903" s="1">
        <v>1033.04</v>
      </c>
      <c r="F3903" s="1" t="s">
        <v>77</v>
      </c>
      <c r="G3903" s="1">
        <v>32.1</v>
      </c>
      <c r="H3903" s="1" t="s">
        <v>52</v>
      </c>
      <c r="I3903" s="1" t="s">
        <v>63</v>
      </c>
      <c r="J3903" s="1" t="s">
        <v>79</v>
      </c>
      <c r="K3903" s="1" t="s">
        <v>80</v>
      </c>
      <c r="L3903" s="1" t="s">
        <v>81</v>
      </c>
      <c r="M3903" s="20">
        <v>43086</v>
      </c>
      <c r="N3903" s="21">
        <f>E3903-G3903</f>
        <v>1000.9399999999999</v>
      </c>
      <c r="O3903" s="19">
        <f>M3903-B3903</f>
        <v>4</v>
      </c>
    </row>
    <row r="3904" spans="1:15">
      <c r="A3904" s="1">
        <v>20614</v>
      </c>
      <c r="B3904" s="20">
        <v>42507</v>
      </c>
      <c r="C3904" s="1" t="s">
        <v>61</v>
      </c>
      <c r="D3904" s="1">
        <v>47</v>
      </c>
      <c r="E3904" s="1">
        <v>3848.1052</v>
      </c>
      <c r="F3904" s="1" t="s">
        <v>69</v>
      </c>
      <c r="G3904" s="1">
        <v>13</v>
      </c>
      <c r="H3904" s="1" t="s">
        <v>52</v>
      </c>
      <c r="I3904" s="1" t="s">
        <v>53</v>
      </c>
      <c r="J3904" s="1" t="s">
        <v>64</v>
      </c>
      <c r="K3904" s="1" t="s">
        <v>71</v>
      </c>
      <c r="L3904" s="1" t="s">
        <v>56</v>
      </c>
      <c r="M3904" s="20">
        <v>42509</v>
      </c>
      <c r="N3904" s="21">
        <f>E3904-G3904</f>
        <v>3835.1052</v>
      </c>
      <c r="O3904" s="19">
        <f>M3904-B3904</f>
        <v>2</v>
      </c>
    </row>
    <row r="3905" spans="1:15">
      <c r="A3905" s="1">
        <v>13479</v>
      </c>
      <c r="B3905" s="20">
        <v>42707</v>
      </c>
      <c r="C3905" s="1" t="s">
        <v>57</v>
      </c>
      <c r="D3905" s="1">
        <v>3</v>
      </c>
      <c r="E3905" s="1">
        <v>313.47000000000003</v>
      </c>
      <c r="F3905" s="1" t="s">
        <v>51</v>
      </c>
      <c r="G3905" s="1">
        <v>21.4</v>
      </c>
      <c r="H3905" s="1" t="s">
        <v>52</v>
      </c>
      <c r="I3905" s="1" t="s">
        <v>63</v>
      </c>
      <c r="J3905" s="1" t="s">
        <v>64</v>
      </c>
      <c r="K3905" s="1" t="s">
        <v>71</v>
      </c>
      <c r="L3905" s="1" t="s">
        <v>56</v>
      </c>
      <c r="M3905" s="20">
        <v>42709</v>
      </c>
      <c r="N3905" s="21">
        <f>E3905-G3905</f>
        <v>292.07000000000005</v>
      </c>
      <c r="O3905" s="19">
        <f>M3905-B3905</f>
        <v>2</v>
      </c>
    </row>
    <row r="3906" spans="1:15">
      <c r="A3906" s="1">
        <v>54659</v>
      </c>
      <c r="B3906" s="20">
        <v>43326</v>
      </c>
      <c r="C3906" s="1" t="s">
        <v>57</v>
      </c>
      <c r="D3906" s="1">
        <v>38</v>
      </c>
      <c r="E3906" s="1">
        <v>281.3</v>
      </c>
      <c r="F3906" s="1" t="s">
        <v>51</v>
      </c>
      <c r="G3906" s="1">
        <v>5.6</v>
      </c>
      <c r="H3906" s="1" t="s">
        <v>78</v>
      </c>
      <c r="I3906" s="1" t="s">
        <v>53</v>
      </c>
      <c r="J3906" s="1" t="s">
        <v>54</v>
      </c>
      <c r="K3906" s="1" t="s">
        <v>101</v>
      </c>
      <c r="L3906" s="1" t="s">
        <v>56</v>
      </c>
      <c r="M3906" s="20">
        <v>43326</v>
      </c>
      <c r="N3906" s="21">
        <f>E3906-G3906</f>
        <v>275.7</v>
      </c>
      <c r="O3906" s="19">
        <f>M3906-B3906</f>
        <v>0</v>
      </c>
    </row>
    <row r="3907" spans="1:15">
      <c r="A3907" s="1">
        <v>49283</v>
      </c>
      <c r="B3907" s="20">
        <v>42714</v>
      </c>
      <c r="C3907" s="1" t="s">
        <v>57</v>
      </c>
      <c r="D3907" s="1">
        <v>25</v>
      </c>
      <c r="E3907" s="1">
        <v>358.1397</v>
      </c>
      <c r="F3907" s="1" t="s">
        <v>51</v>
      </c>
      <c r="G3907" s="1">
        <v>6.9</v>
      </c>
      <c r="H3907" s="1" t="s">
        <v>99</v>
      </c>
      <c r="I3907" s="1" t="s">
        <v>70</v>
      </c>
      <c r="J3907" s="1" t="s">
        <v>54</v>
      </c>
      <c r="K3907" s="1" t="s">
        <v>101</v>
      </c>
      <c r="L3907" s="1" t="s">
        <v>56</v>
      </c>
      <c r="M3907" s="20">
        <v>42715</v>
      </c>
      <c r="N3907" s="21">
        <f>E3907-G3907</f>
        <v>351.23970000000003</v>
      </c>
      <c r="O3907" s="19">
        <f>M3907-B3907</f>
        <v>1</v>
      </c>
    </row>
    <row r="3908" spans="1:15">
      <c r="A3908" s="1">
        <v>17543</v>
      </c>
      <c r="B3908" s="20">
        <v>43610</v>
      </c>
      <c r="C3908" s="1" t="s">
        <v>50</v>
      </c>
      <c r="D3908" s="1">
        <v>26</v>
      </c>
      <c r="E3908" s="1">
        <v>4601.67</v>
      </c>
      <c r="F3908" s="1" t="s">
        <v>51</v>
      </c>
      <c r="G3908" s="1">
        <v>8.6</v>
      </c>
      <c r="H3908" s="1" t="s">
        <v>93</v>
      </c>
      <c r="I3908" s="1" t="s">
        <v>63</v>
      </c>
      <c r="J3908" s="1" t="s">
        <v>64</v>
      </c>
      <c r="K3908" s="1" t="s">
        <v>65</v>
      </c>
      <c r="L3908" s="1" t="s">
        <v>56</v>
      </c>
      <c r="M3908" s="20">
        <v>43612</v>
      </c>
      <c r="N3908" s="21">
        <f>E3908-G3908</f>
        <v>4593.07</v>
      </c>
      <c r="O3908" s="19">
        <f>M3908-B3908</f>
        <v>2</v>
      </c>
    </row>
    <row r="3909" spans="1:15">
      <c r="A3909" s="1">
        <v>55392</v>
      </c>
      <c r="B3909" s="20">
        <v>42526</v>
      </c>
      <c r="C3909" s="1" t="s">
        <v>50</v>
      </c>
      <c r="D3909" s="1">
        <v>39</v>
      </c>
      <c r="E3909" s="1">
        <v>112.32</v>
      </c>
      <c r="F3909" s="1" t="s">
        <v>51</v>
      </c>
      <c r="G3909" s="1">
        <v>1</v>
      </c>
      <c r="H3909" s="1" t="s">
        <v>86</v>
      </c>
      <c r="I3909" s="1" t="s">
        <v>63</v>
      </c>
      <c r="J3909" s="1" t="s">
        <v>54</v>
      </c>
      <c r="K3909" s="1" t="s">
        <v>100</v>
      </c>
      <c r="L3909" s="1" t="s">
        <v>76</v>
      </c>
      <c r="M3909" s="20">
        <v>42528</v>
      </c>
      <c r="N3909" s="21">
        <f>E3909-G3909</f>
        <v>111.32</v>
      </c>
      <c r="O3909" s="19">
        <f>M3909-B3909</f>
        <v>2</v>
      </c>
    </row>
    <row r="3910" spans="1:15">
      <c r="A3910" s="1">
        <v>33894</v>
      </c>
      <c r="B3910" s="20">
        <v>42899</v>
      </c>
      <c r="C3910" s="1" t="s">
        <v>50</v>
      </c>
      <c r="D3910" s="1">
        <v>5</v>
      </c>
      <c r="E3910" s="1">
        <v>45.89</v>
      </c>
      <c r="F3910" s="1" t="s">
        <v>51</v>
      </c>
      <c r="G3910" s="1">
        <v>9</v>
      </c>
      <c r="H3910" s="1" t="s">
        <v>62</v>
      </c>
      <c r="I3910" s="1" t="s">
        <v>53</v>
      </c>
      <c r="J3910" s="1" t="s">
        <v>54</v>
      </c>
      <c r="K3910" s="1" t="s">
        <v>75</v>
      </c>
      <c r="L3910" s="1" t="s">
        <v>90</v>
      </c>
      <c r="M3910" s="20">
        <v>42900</v>
      </c>
      <c r="N3910" s="21">
        <f>E3910-G3910</f>
        <v>36.89</v>
      </c>
      <c r="O3910" s="19">
        <f>M3910-B3910</f>
        <v>1</v>
      </c>
    </row>
    <row r="3911" spans="1:15">
      <c r="A3911" s="1">
        <v>56677</v>
      </c>
      <c r="B3911" s="20">
        <v>42470</v>
      </c>
      <c r="C3911" s="1" t="s">
        <v>57</v>
      </c>
      <c r="D3911" s="1">
        <v>35</v>
      </c>
      <c r="E3911" s="1">
        <v>460.69</v>
      </c>
      <c r="F3911" s="1" t="s">
        <v>51</v>
      </c>
      <c r="G3911" s="1">
        <v>3</v>
      </c>
      <c r="H3911" s="1" t="s">
        <v>52</v>
      </c>
      <c r="I3911" s="1" t="s">
        <v>53</v>
      </c>
      <c r="J3911" s="1" t="s">
        <v>79</v>
      </c>
      <c r="K3911" s="1" t="s">
        <v>87</v>
      </c>
      <c r="L3911" s="1" t="s">
        <v>90</v>
      </c>
      <c r="M3911" s="20">
        <v>42471</v>
      </c>
      <c r="N3911" s="21">
        <f>E3911-G3911</f>
        <v>457.69</v>
      </c>
      <c r="O3911" s="19">
        <f>M3911-B3911</f>
        <v>1</v>
      </c>
    </row>
    <row r="3912" spans="1:15">
      <c r="A3912" s="1">
        <v>49056</v>
      </c>
      <c r="B3912" s="20">
        <v>42643</v>
      </c>
      <c r="C3912" s="1" t="s">
        <v>57</v>
      </c>
      <c r="D3912" s="1">
        <v>5</v>
      </c>
      <c r="E3912" s="1">
        <v>265.77999999999997</v>
      </c>
      <c r="F3912" s="1" t="s">
        <v>51</v>
      </c>
      <c r="G3912" s="1">
        <v>5.4</v>
      </c>
      <c r="H3912" s="1" t="s">
        <v>52</v>
      </c>
      <c r="I3912" s="1" t="s">
        <v>70</v>
      </c>
      <c r="J3912" s="1" t="s">
        <v>64</v>
      </c>
      <c r="K3912" s="1" t="s">
        <v>65</v>
      </c>
      <c r="L3912" s="1" t="s">
        <v>90</v>
      </c>
      <c r="M3912" s="20">
        <v>42643</v>
      </c>
      <c r="N3912" s="21">
        <f>E3912-G3912</f>
        <v>260.38</v>
      </c>
      <c r="O3912" s="19">
        <f>M3912-B3912</f>
        <v>0</v>
      </c>
    </row>
    <row r="3913" spans="1:15">
      <c r="A3913" s="1">
        <v>39521</v>
      </c>
      <c r="B3913" s="20">
        <v>42590</v>
      </c>
      <c r="C3913" s="1" t="s">
        <v>85</v>
      </c>
      <c r="D3913" s="1">
        <v>28</v>
      </c>
      <c r="E3913" s="1">
        <v>120.21</v>
      </c>
      <c r="F3913" s="1" t="s">
        <v>51</v>
      </c>
      <c r="G3913" s="1">
        <v>1.1000000000000001</v>
      </c>
      <c r="H3913" s="1" t="s">
        <v>93</v>
      </c>
      <c r="I3913" s="1" t="s">
        <v>74</v>
      </c>
      <c r="J3913" s="1" t="s">
        <v>54</v>
      </c>
      <c r="K3913" s="1" t="s">
        <v>58</v>
      </c>
      <c r="L3913" s="1" t="s">
        <v>56</v>
      </c>
      <c r="M3913" s="20">
        <v>42594</v>
      </c>
      <c r="N3913" s="21">
        <f>E3913-G3913</f>
        <v>119.11</v>
      </c>
      <c r="O3913" s="19">
        <f>M3913-B3913</f>
        <v>4</v>
      </c>
    </row>
    <row r="3914" spans="1:15">
      <c r="A3914" s="1">
        <v>17953</v>
      </c>
      <c r="B3914" s="20">
        <v>43697</v>
      </c>
      <c r="C3914" s="1" t="s">
        <v>57</v>
      </c>
      <c r="D3914" s="1">
        <v>17</v>
      </c>
      <c r="E3914" s="1">
        <v>112.82</v>
      </c>
      <c r="F3914" s="1" t="s">
        <v>51</v>
      </c>
      <c r="G3914" s="1">
        <v>1.3</v>
      </c>
      <c r="H3914" s="1" t="s">
        <v>78</v>
      </c>
      <c r="I3914" s="1" t="s">
        <v>74</v>
      </c>
      <c r="J3914" s="1" t="s">
        <v>54</v>
      </c>
      <c r="K3914" s="1" t="s">
        <v>100</v>
      </c>
      <c r="L3914" s="1" t="s">
        <v>76</v>
      </c>
      <c r="M3914" s="20">
        <v>43699</v>
      </c>
      <c r="N3914" s="21">
        <f>E3914-G3914</f>
        <v>111.52</v>
      </c>
      <c r="O3914" s="19">
        <f>M3914-B3914</f>
        <v>2</v>
      </c>
    </row>
    <row r="3915" spans="1:15">
      <c r="A3915" s="1">
        <v>6179</v>
      </c>
      <c r="B3915" s="20">
        <v>42522</v>
      </c>
      <c r="C3915" s="1" t="s">
        <v>61</v>
      </c>
      <c r="D3915" s="1">
        <v>50</v>
      </c>
      <c r="E3915" s="1">
        <v>510.96</v>
      </c>
      <c r="F3915" s="1" t="s">
        <v>51</v>
      </c>
      <c r="G3915" s="1">
        <v>1.5</v>
      </c>
      <c r="H3915" s="1" t="s">
        <v>86</v>
      </c>
      <c r="I3915" s="1" t="s">
        <v>63</v>
      </c>
      <c r="J3915" s="1" t="s">
        <v>54</v>
      </c>
      <c r="K3915" s="1" t="s">
        <v>84</v>
      </c>
      <c r="L3915" s="1" t="s">
        <v>56</v>
      </c>
      <c r="M3915" s="20">
        <v>42523</v>
      </c>
      <c r="N3915" s="21">
        <f>E3915-G3915</f>
        <v>509.46</v>
      </c>
      <c r="O3915" s="19">
        <f>M3915-B3915</f>
        <v>1</v>
      </c>
    </row>
    <row r="3916" spans="1:15">
      <c r="A3916" s="1">
        <v>3361</v>
      </c>
      <c r="B3916" s="20">
        <v>43699</v>
      </c>
      <c r="C3916" s="1" t="s">
        <v>61</v>
      </c>
      <c r="D3916" s="1">
        <v>49</v>
      </c>
      <c r="E3916" s="1">
        <v>228.67</v>
      </c>
      <c r="F3916" s="1" t="s">
        <v>51</v>
      </c>
      <c r="G3916" s="1">
        <v>7.2</v>
      </c>
      <c r="H3916" s="1" t="s">
        <v>86</v>
      </c>
      <c r="I3916" s="1" t="s">
        <v>53</v>
      </c>
      <c r="J3916" s="1" t="s">
        <v>54</v>
      </c>
      <c r="K3916" s="1" t="s">
        <v>101</v>
      </c>
      <c r="L3916" s="1" t="s">
        <v>56</v>
      </c>
      <c r="M3916" s="20">
        <v>43699</v>
      </c>
      <c r="N3916" s="21">
        <f>E3916-G3916</f>
        <v>221.47</v>
      </c>
      <c r="O3916" s="19">
        <f>M3916-B3916</f>
        <v>0</v>
      </c>
    </row>
    <row r="3917" spans="1:15">
      <c r="A3917" s="1">
        <v>33703</v>
      </c>
      <c r="B3917" s="20">
        <v>42771</v>
      </c>
      <c r="C3917" s="1" t="s">
        <v>61</v>
      </c>
      <c r="D3917" s="1">
        <v>4</v>
      </c>
      <c r="E3917" s="1">
        <v>259.33</v>
      </c>
      <c r="F3917" s="1" t="s">
        <v>51</v>
      </c>
      <c r="G3917" s="1">
        <v>2.1</v>
      </c>
      <c r="H3917" s="1" t="s">
        <v>62</v>
      </c>
      <c r="I3917" s="1" t="s">
        <v>53</v>
      </c>
      <c r="J3917" s="1" t="s">
        <v>64</v>
      </c>
      <c r="K3917" s="1" t="s">
        <v>71</v>
      </c>
      <c r="L3917" s="1" t="s">
        <v>90</v>
      </c>
      <c r="M3917" s="20">
        <v>42772</v>
      </c>
      <c r="N3917" s="21">
        <f>E3917-G3917</f>
        <v>257.22999999999996</v>
      </c>
      <c r="O3917" s="19">
        <f>M3917-B3917</f>
        <v>1</v>
      </c>
    </row>
    <row r="3918" spans="1:15">
      <c r="A3918" s="1">
        <v>3522</v>
      </c>
      <c r="B3918" s="20">
        <v>42637</v>
      </c>
      <c r="C3918" s="1" t="s">
        <v>85</v>
      </c>
      <c r="D3918" s="1">
        <v>33</v>
      </c>
      <c r="E3918" s="1">
        <v>2070.63</v>
      </c>
      <c r="F3918" s="1" t="s">
        <v>51</v>
      </c>
      <c r="G3918" s="1">
        <v>52.4</v>
      </c>
      <c r="H3918" s="1" t="s">
        <v>93</v>
      </c>
      <c r="I3918" s="1" t="s">
        <v>63</v>
      </c>
      <c r="J3918" s="1" t="s">
        <v>54</v>
      </c>
      <c r="K3918" s="1" t="s">
        <v>98</v>
      </c>
      <c r="L3918" s="1" t="s">
        <v>104</v>
      </c>
      <c r="M3918" s="20">
        <v>42644</v>
      </c>
      <c r="N3918" s="21">
        <f>E3918-G3918</f>
        <v>2018.23</v>
      </c>
      <c r="O3918" s="19">
        <f>M3918-B3918</f>
        <v>7</v>
      </c>
    </row>
    <row r="3919" spans="1:15">
      <c r="A3919" s="1">
        <v>42022</v>
      </c>
      <c r="B3919" s="20">
        <v>42636</v>
      </c>
      <c r="C3919" s="1" t="s">
        <v>92</v>
      </c>
      <c r="D3919" s="1">
        <v>45</v>
      </c>
      <c r="E3919" s="1">
        <v>362.57</v>
      </c>
      <c r="F3919" s="1" t="s">
        <v>51</v>
      </c>
      <c r="G3919" s="1">
        <v>8.3000000000000007</v>
      </c>
      <c r="H3919" s="1" t="s">
        <v>52</v>
      </c>
      <c r="I3919" s="1" t="s">
        <v>70</v>
      </c>
      <c r="J3919" s="1" t="s">
        <v>54</v>
      </c>
      <c r="K3919" s="1" t="s">
        <v>55</v>
      </c>
      <c r="L3919" s="1" t="s">
        <v>56</v>
      </c>
      <c r="M3919" s="20">
        <v>42637</v>
      </c>
      <c r="N3919" s="21">
        <f>E3919-G3919</f>
        <v>354.27</v>
      </c>
      <c r="O3919" s="19">
        <f>M3919-B3919</f>
        <v>1</v>
      </c>
    </row>
    <row r="3920" spans="1:15">
      <c r="A3920" s="1">
        <v>55749</v>
      </c>
      <c r="B3920" s="20">
        <v>43588</v>
      </c>
      <c r="C3920" s="1" t="s">
        <v>50</v>
      </c>
      <c r="D3920" s="1">
        <v>42</v>
      </c>
      <c r="E3920" s="1">
        <v>390.34</v>
      </c>
      <c r="F3920" s="1" t="s">
        <v>51</v>
      </c>
      <c r="G3920" s="1">
        <v>1.5</v>
      </c>
      <c r="H3920" s="1" t="s">
        <v>99</v>
      </c>
      <c r="I3920" s="1" t="s">
        <v>53</v>
      </c>
      <c r="J3920" s="1" t="s">
        <v>54</v>
      </c>
      <c r="K3920" s="1" t="s">
        <v>84</v>
      </c>
      <c r="L3920" s="1" t="s">
        <v>56</v>
      </c>
      <c r="M3920" s="20">
        <v>43589</v>
      </c>
      <c r="N3920" s="21">
        <f>E3920-G3920</f>
        <v>388.84</v>
      </c>
      <c r="O3920" s="19">
        <f>M3920-B3920</f>
        <v>1</v>
      </c>
    </row>
    <row r="3921" spans="1:15">
      <c r="A3921" s="1">
        <v>41988</v>
      </c>
      <c r="B3921" s="20">
        <v>42404</v>
      </c>
      <c r="C3921" s="1" t="s">
        <v>85</v>
      </c>
      <c r="D3921" s="1">
        <v>33</v>
      </c>
      <c r="E3921" s="1">
        <v>4933.07</v>
      </c>
      <c r="F3921" s="1" t="s">
        <v>77</v>
      </c>
      <c r="G3921" s="1">
        <v>19.100000000000001</v>
      </c>
      <c r="H3921" s="1" t="s">
        <v>73</v>
      </c>
      <c r="I3921" s="1" t="s">
        <v>70</v>
      </c>
      <c r="J3921" s="1" t="s">
        <v>64</v>
      </c>
      <c r="K3921" s="1" t="s">
        <v>97</v>
      </c>
      <c r="L3921" s="1" t="s">
        <v>81</v>
      </c>
      <c r="M3921" s="20">
        <v>42404</v>
      </c>
      <c r="N3921" s="21">
        <f>E3921-G3921</f>
        <v>4913.9699999999993</v>
      </c>
      <c r="O3921" s="19">
        <f>M3921-B3921</f>
        <v>0</v>
      </c>
    </row>
    <row r="3922" spans="1:15">
      <c r="A3922" s="1">
        <v>46147</v>
      </c>
      <c r="B3922" s="20">
        <v>43114</v>
      </c>
      <c r="C3922" s="1" t="s">
        <v>50</v>
      </c>
      <c r="D3922" s="1">
        <v>37</v>
      </c>
      <c r="E3922" s="1">
        <v>990.60599999999999</v>
      </c>
      <c r="F3922" s="1" t="s">
        <v>51</v>
      </c>
      <c r="G3922" s="1">
        <v>13.9</v>
      </c>
      <c r="H3922" s="1" t="s">
        <v>99</v>
      </c>
      <c r="I3922" s="1" t="s">
        <v>53</v>
      </c>
      <c r="J3922" s="1" t="s">
        <v>54</v>
      </c>
      <c r="K3922" s="1" t="s">
        <v>55</v>
      </c>
      <c r="L3922" s="1" t="s">
        <v>56</v>
      </c>
      <c r="M3922" s="20">
        <v>43116</v>
      </c>
      <c r="N3922" s="21">
        <f>E3922-G3922</f>
        <v>976.70600000000002</v>
      </c>
      <c r="O3922" s="19">
        <f>M3922-B3922</f>
        <v>2</v>
      </c>
    </row>
    <row r="3923" spans="1:15">
      <c r="A3923" s="1">
        <v>56291</v>
      </c>
      <c r="B3923" s="20">
        <v>43725</v>
      </c>
      <c r="C3923" s="1" t="s">
        <v>61</v>
      </c>
      <c r="D3923" s="1">
        <v>22</v>
      </c>
      <c r="E3923" s="1">
        <v>11794.11</v>
      </c>
      <c r="F3923" s="1" t="s">
        <v>77</v>
      </c>
      <c r="G3923" s="1">
        <v>17.8</v>
      </c>
      <c r="H3923" s="1" t="s">
        <v>78</v>
      </c>
      <c r="I3923" s="1" t="s">
        <v>53</v>
      </c>
      <c r="J3923" s="1" t="s">
        <v>64</v>
      </c>
      <c r="K3923" s="1" t="s">
        <v>97</v>
      </c>
      <c r="L3923" s="1" t="s">
        <v>115</v>
      </c>
      <c r="M3923" s="20">
        <v>43727</v>
      </c>
      <c r="N3923" s="21">
        <f>E3923-G3923</f>
        <v>11776.310000000001</v>
      </c>
      <c r="O3923" s="19">
        <f>M3923-B3923</f>
        <v>2</v>
      </c>
    </row>
    <row r="3924" spans="1:15">
      <c r="A3924" s="1">
        <v>8165</v>
      </c>
      <c r="B3924" s="20">
        <v>42657</v>
      </c>
      <c r="C3924" s="1" t="s">
        <v>85</v>
      </c>
      <c r="D3924" s="1">
        <v>35</v>
      </c>
      <c r="E3924" s="1">
        <v>196.29</v>
      </c>
      <c r="F3924" s="1" t="s">
        <v>51</v>
      </c>
      <c r="G3924" s="1">
        <v>8</v>
      </c>
      <c r="H3924" s="1" t="s">
        <v>88</v>
      </c>
      <c r="I3924" s="1" t="s">
        <v>53</v>
      </c>
      <c r="J3924" s="1" t="s">
        <v>54</v>
      </c>
      <c r="K3924" s="1" t="s">
        <v>101</v>
      </c>
      <c r="L3924" s="1" t="s">
        <v>56</v>
      </c>
      <c r="M3924" s="20">
        <v>42666</v>
      </c>
      <c r="N3924" s="21">
        <f>E3924-G3924</f>
        <v>188.29</v>
      </c>
      <c r="O3924" s="19">
        <f>M3924-B3924</f>
        <v>9</v>
      </c>
    </row>
    <row r="3925" spans="1:15">
      <c r="A3925" s="1">
        <v>27174</v>
      </c>
      <c r="B3925" s="20">
        <v>43380</v>
      </c>
      <c r="C3925" s="1" t="s">
        <v>50</v>
      </c>
      <c r="D3925" s="1">
        <v>17</v>
      </c>
      <c r="E3925" s="1">
        <v>510.93</v>
      </c>
      <c r="F3925" s="1" t="s">
        <v>51</v>
      </c>
      <c r="G3925" s="1">
        <v>5.4</v>
      </c>
      <c r="H3925" s="1" t="s">
        <v>73</v>
      </c>
      <c r="I3925" s="1" t="s">
        <v>53</v>
      </c>
      <c r="J3925" s="1" t="s">
        <v>64</v>
      </c>
      <c r="K3925" s="1" t="s">
        <v>65</v>
      </c>
      <c r="L3925" s="1" t="s">
        <v>56</v>
      </c>
      <c r="M3925" s="20">
        <v>43382</v>
      </c>
      <c r="N3925" s="21">
        <f>E3925-G3925</f>
        <v>505.53000000000003</v>
      </c>
      <c r="O3925" s="19">
        <f>M3925-B3925</f>
        <v>2</v>
      </c>
    </row>
    <row r="3926" spans="1:15">
      <c r="A3926" s="1">
        <v>56869</v>
      </c>
      <c r="B3926" s="20">
        <v>42938</v>
      </c>
      <c r="C3926" s="1" t="s">
        <v>85</v>
      </c>
      <c r="D3926" s="1">
        <v>10</v>
      </c>
      <c r="E3926" s="1">
        <v>901.14</v>
      </c>
      <c r="F3926" s="1" t="s">
        <v>51</v>
      </c>
      <c r="G3926" s="1">
        <v>4.8</v>
      </c>
      <c r="H3926" s="1" t="s">
        <v>73</v>
      </c>
      <c r="I3926" s="1" t="s">
        <v>63</v>
      </c>
      <c r="J3926" s="1" t="s">
        <v>54</v>
      </c>
      <c r="K3926" s="1" t="s">
        <v>98</v>
      </c>
      <c r="L3926" s="1" t="s">
        <v>56</v>
      </c>
      <c r="M3926" s="20">
        <v>42940</v>
      </c>
      <c r="N3926" s="21">
        <f>E3926-G3926</f>
        <v>896.34</v>
      </c>
      <c r="O3926" s="19">
        <f>M3926-B3926</f>
        <v>2</v>
      </c>
    </row>
    <row r="3927" spans="1:15">
      <c r="A3927" s="1">
        <v>24450</v>
      </c>
      <c r="B3927" s="20">
        <v>43655</v>
      </c>
      <c r="C3927" s="1" t="s">
        <v>50</v>
      </c>
      <c r="D3927" s="1">
        <v>37</v>
      </c>
      <c r="E3927" s="1">
        <v>474.38</v>
      </c>
      <c r="F3927" s="1" t="s">
        <v>51</v>
      </c>
      <c r="G3927" s="1">
        <v>5.3</v>
      </c>
      <c r="H3927" s="1" t="s">
        <v>73</v>
      </c>
      <c r="I3927" s="1" t="s">
        <v>63</v>
      </c>
      <c r="J3927" s="1" t="s">
        <v>54</v>
      </c>
      <c r="K3927" s="1" t="s">
        <v>98</v>
      </c>
      <c r="L3927" s="1" t="s">
        <v>56</v>
      </c>
      <c r="M3927" s="20">
        <v>43657</v>
      </c>
      <c r="N3927" s="21">
        <f>E3927-G3927</f>
        <v>469.08</v>
      </c>
      <c r="O3927" s="19">
        <f>M3927-B3927</f>
        <v>2</v>
      </c>
    </row>
    <row r="3928" spans="1:15">
      <c r="A3928" s="1">
        <v>868</v>
      </c>
      <c r="B3928" s="20">
        <v>43624</v>
      </c>
      <c r="C3928" s="1" t="s">
        <v>61</v>
      </c>
      <c r="D3928" s="1">
        <v>31</v>
      </c>
      <c r="E3928" s="1">
        <v>1577.5331000000001</v>
      </c>
      <c r="F3928" s="1" t="s">
        <v>51</v>
      </c>
      <c r="G3928" s="1">
        <v>3.9</v>
      </c>
      <c r="H3928" s="1" t="s">
        <v>127</v>
      </c>
      <c r="I3928" s="1" t="s">
        <v>70</v>
      </c>
      <c r="J3928" s="1" t="s">
        <v>64</v>
      </c>
      <c r="K3928" s="1" t="s">
        <v>71</v>
      </c>
      <c r="L3928" s="1" t="s">
        <v>90</v>
      </c>
      <c r="M3928" s="20">
        <v>43626</v>
      </c>
      <c r="N3928" s="21">
        <f>E3928-G3928</f>
        <v>1573.6331</v>
      </c>
      <c r="O3928" s="19">
        <f>M3928-B3928</f>
        <v>2</v>
      </c>
    </row>
    <row r="3929" spans="1:15">
      <c r="A3929" s="1">
        <v>134</v>
      </c>
      <c r="B3929" s="20">
        <v>43585</v>
      </c>
      <c r="C3929" s="1" t="s">
        <v>61</v>
      </c>
      <c r="D3929" s="1">
        <v>11</v>
      </c>
      <c r="E3929" s="1">
        <v>1211.8800000000001</v>
      </c>
      <c r="F3929" s="1" t="s">
        <v>51</v>
      </c>
      <c r="G3929" s="1">
        <v>37.5</v>
      </c>
      <c r="H3929" s="1" t="s">
        <v>52</v>
      </c>
      <c r="I3929" s="1" t="s">
        <v>70</v>
      </c>
      <c r="J3929" s="1" t="s">
        <v>54</v>
      </c>
      <c r="K3929" s="1" t="s">
        <v>82</v>
      </c>
      <c r="L3929" s="1" t="s">
        <v>104</v>
      </c>
      <c r="M3929" s="20">
        <v>43587</v>
      </c>
      <c r="N3929" s="21">
        <f>E3929-G3929</f>
        <v>1174.3800000000001</v>
      </c>
      <c r="O3929" s="19">
        <f>M3929-B3929</f>
        <v>2</v>
      </c>
    </row>
    <row r="3930" spans="1:15">
      <c r="A3930" s="1">
        <v>38912</v>
      </c>
      <c r="B3930" s="20">
        <v>43766</v>
      </c>
      <c r="C3930" s="1" t="s">
        <v>85</v>
      </c>
      <c r="D3930" s="1">
        <v>26</v>
      </c>
      <c r="E3930" s="1">
        <v>1621.01</v>
      </c>
      <c r="F3930" s="1" t="s">
        <v>51</v>
      </c>
      <c r="G3930" s="1">
        <v>5.3</v>
      </c>
      <c r="H3930" s="1" t="s">
        <v>126</v>
      </c>
      <c r="I3930" s="1" t="s">
        <v>53</v>
      </c>
      <c r="J3930" s="1" t="s">
        <v>64</v>
      </c>
      <c r="K3930" s="1" t="s">
        <v>65</v>
      </c>
      <c r="L3930" s="1" t="s">
        <v>56</v>
      </c>
      <c r="M3930" s="20">
        <v>43773</v>
      </c>
      <c r="N3930" s="21">
        <f>E3930-G3930</f>
        <v>1615.71</v>
      </c>
      <c r="O3930" s="19">
        <f>M3930-B3930</f>
        <v>7</v>
      </c>
    </row>
    <row r="3931" spans="1:15">
      <c r="A3931" s="1">
        <v>35813</v>
      </c>
      <c r="B3931" s="20">
        <v>42480</v>
      </c>
      <c r="C3931" s="1" t="s">
        <v>50</v>
      </c>
      <c r="D3931" s="1">
        <v>21</v>
      </c>
      <c r="E3931" s="1">
        <v>8390.48</v>
      </c>
      <c r="F3931" s="1" t="s">
        <v>69</v>
      </c>
      <c r="G3931" s="1">
        <v>21.4</v>
      </c>
      <c r="H3931" s="1" t="s">
        <v>99</v>
      </c>
      <c r="I3931" s="1" t="s">
        <v>53</v>
      </c>
      <c r="J3931" s="1" t="s">
        <v>54</v>
      </c>
      <c r="K3931" s="1" t="s">
        <v>98</v>
      </c>
      <c r="L3931" s="1" t="s">
        <v>56</v>
      </c>
      <c r="M3931" s="20">
        <v>42480</v>
      </c>
      <c r="N3931" s="21">
        <f>E3931-G3931</f>
        <v>8369.08</v>
      </c>
      <c r="O3931" s="19">
        <f>M3931-B3931</f>
        <v>0</v>
      </c>
    </row>
    <row r="3932" spans="1:15">
      <c r="A3932" s="1">
        <v>55648</v>
      </c>
      <c r="B3932" s="20">
        <v>42621</v>
      </c>
      <c r="C3932" s="1" t="s">
        <v>50</v>
      </c>
      <c r="D3932" s="1">
        <v>5</v>
      </c>
      <c r="E3932" s="1">
        <v>15.77</v>
      </c>
      <c r="F3932" s="1" t="s">
        <v>51</v>
      </c>
      <c r="G3932" s="1">
        <v>0.7</v>
      </c>
      <c r="H3932" s="1" t="s">
        <v>91</v>
      </c>
      <c r="I3932" s="1" t="s">
        <v>53</v>
      </c>
      <c r="J3932" s="1" t="s">
        <v>54</v>
      </c>
      <c r="K3932" s="1" t="s">
        <v>100</v>
      </c>
      <c r="L3932" s="1" t="s">
        <v>76</v>
      </c>
      <c r="M3932" s="20">
        <v>42624</v>
      </c>
      <c r="N3932" s="21">
        <f>E3932-G3932</f>
        <v>15.07</v>
      </c>
      <c r="O3932" s="19">
        <f>M3932-B3932</f>
        <v>3</v>
      </c>
    </row>
    <row r="3933" spans="1:15">
      <c r="A3933" s="1">
        <v>10212</v>
      </c>
      <c r="B3933" s="20">
        <v>42877</v>
      </c>
      <c r="C3933" s="1" t="s">
        <v>85</v>
      </c>
      <c r="D3933" s="1">
        <v>22</v>
      </c>
      <c r="E3933" s="1">
        <v>1365.5</v>
      </c>
      <c r="F3933" s="1" t="s">
        <v>51</v>
      </c>
      <c r="G3933" s="1">
        <v>7.3</v>
      </c>
      <c r="H3933" s="1" t="s">
        <v>88</v>
      </c>
      <c r="I3933" s="1" t="s">
        <v>63</v>
      </c>
      <c r="J3933" s="1" t="s">
        <v>54</v>
      </c>
      <c r="K3933" s="1" t="s">
        <v>101</v>
      </c>
      <c r="L3933" s="1" t="s">
        <v>56</v>
      </c>
      <c r="M3933" s="20">
        <v>42881</v>
      </c>
      <c r="N3933" s="21">
        <f>E3933-G3933</f>
        <v>1358.2</v>
      </c>
      <c r="O3933" s="19">
        <f>M3933-B3933</f>
        <v>4</v>
      </c>
    </row>
    <row r="3934" spans="1:15">
      <c r="A3934" s="1">
        <v>41794</v>
      </c>
      <c r="B3934" s="20">
        <v>43246</v>
      </c>
      <c r="C3934" s="1" t="s">
        <v>50</v>
      </c>
      <c r="D3934" s="1">
        <v>21</v>
      </c>
      <c r="E3934" s="1">
        <v>62.21</v>
      </c>
      <c r="F3934" s="1" t="s">
        <v>51</v>
      </c>
      <c r="G3934" s="1">
        <v>1</v>
      </c>
      <c r="H3934" s="1" t="s">
        <v>88</v>
      </c>
      <c r="I3934" s="1" t="s">
        <v>70</v>
      </c>
      <c r="J3934" s="1" t="s">
        <v>54</v>
      </c>
      <c r="K3934" s="1" t="s">
        <v>100</v>
      </c>
      <c r="L3934" s="1" t="s">
        <v>76</v>
      </c>
      <c r="M3934" s="20">
        <v>43248</v>
      </c>
      <c r="N3934" s="21">
        <f>E3934-G3934</f>
        <v>61.21</v>
      </c>
      <c r="O3934" s="19">
        <f>M3934-B3934</f>
        <v>2</v>
      </c>
    </row>
    <row r="3935" spans="1:15">
      <c r="A3935" s="1">
        <v>48993</v>
      </c>
      <c r="B3935" s="20">
        <v>43616</v>
      </c>
      <c r="C3935" s="1" t="s">
        <v>85</v>
      </c>
      <c r="D3935" s="1">
        <v>17</v>
      </c>
      <c r="E3935" s="1">
        <v>130.99</v>
      </c>
      <c r="F3935" s="1" t="s">
        <v>69</v>
      </c>
      <c r="G3935" s="1">
        <v>6.7</v>
      </c>
      <c r="H3935" s="1" t="s">
        <v>99</v>
      </c>
      <c r="I3935" s="1" t="s">
        <v>63</v>
      </c>
      <c r="J3935" s="1" t="s">
        <v>54</v>
      </c>
      <c r="K3935" s="1" t="s">
        <v>101</v>
      </c>
      <c r="L3935" s="1" t="s">
        <v>56</v>
      </c>
      <c r="M3935" s="20">
        <v>43616</v>
      </c>
      <c r="N3935" s="21">
        <f>E3935-G3935</f>
        <v>124.29</v>
      </c>
      <c r="O3935" s="19">
        <f>M3935-B3935</f>
        <v>0</v>
      </c>
    </row>
    <row r="3936" spans="1:15">
      <c r="A3936" s="1">
        <v>9347</v>
      </c>
      <c r="B3936" s="20">
        <v>43686</v>
      </c>
      <c r="C3936" s="1" t="s">
        <v>85</v>
      </c>
      <c r="D3936" s="1">
        <v>31</v>
      </c>
      <c r="E3936" s="1">
        <v>140.38</v>
      </c>
      <c r="F3936" s="1" t="s">
        <v>51</v>
      </c>
      <c r="G3936" s="1">
        <v>5.5</v>
      </c>
      <c r="H3936" s="1" t="s">
        <v>78</v>
      </c>
      <c r="I3936" s="1" t="s">
        <v>53</v>
      </c>
      <c r="J3936" s="1" t="s">
        <v>54</v>
      </c>
      <c r="K3936" s="1" t="s">
        <v>98</v>
      </c>
      <c r="L3936" s="1" t="s">
        <v>56</v>
      </c>
      <c r="M3936" s="20">
        <v>43695</v>
      </c>
      <c r="N3936" s="21">
        <f>E3936-G3936</f>
        <v>134.88</v>
      </c>
      <c r="O3936" s="19">
        <f>M3936-B3936</f>
        <v>9</v>
      </c>
    </row>
    <row r="3937" spans="1:15">
      <c r="A3937" s="1">
        <v>14916</v>
      </c>
      <c r="B3937" s="20">
        <v>42427</v>
      </c>
      <c r="C3937" s="1" t="s">
        <v>85</v>
      </c>
      <c r="D3937" s="1">
        <v>16</v>
      </c>
      <c r="E3937" s="1">
        <v>1803.9568999999999</v>
      </c>
      <c r="F3937" s="1" t="s">
        <v>69</v>
      </c>
      <c r="G3937" s="1">
        <v>9.4</v>
      </c>
      <c r="H3937" s="1" t="s">
        <v>88</v>
      </c>
      <c r="I3937" s="1" t="s">
        <v>53</v>
      </c>
      <c r="J3937" s="1" t="s">
        <v>64</v>
      </c>
      <c r="K3937" s="1" t="s">
        <v>65</v>
      </c>
      <c r="L3937" s="1" t="s">
        <v>56</v>
      </c>
      <c r="M3937" s="20">
        <v>42429</v>
      </c>
      <c r="N3937" s="21">
        <f>E3937-G3937</f>
        <v>1794.5568999999998</v>
      </c>
      <c r="O3937" s="19">
        <f>M3937-B3937</f>
        <v>2</v>
      </c>
    </row>
    <row r="3938" spans="1:15">
      <c r="A3938" s="1">
        <v>41350</v>
      </c>
      <c r="B3938" s="20">
        <v>42862</v>
      </c>
      <c r="C3938" s="1" t="s">
        <v>92</v>
      </c>
      <c r="D3938" s="1">
        <v>1</v>
      </c>
      <c r="E3938" s="1">
        <v>452.93</v>
      </c>
      <c r="F3938" s="1" t="s">
        <v>51</v>
      </c>
      <c r="G3938" s="1">
        <v>21.4</v>
      </c>
      <c r="H3938" s="1" t="s">
        <v>78</v>
      </c>
      <c r="I3938" s="1" t="s">
        <v>74</v>
      </c>
      <c r="J3938" s="1" t="s">
        <v>54</v>
      </c>
      <c r="K3938" s="1" t="s">
        <v>82</v>
      </c>
      <c r="L3938" s="1" t="s">
        <v>56</v>
      </c>
      <c r="M3938" s="20">
        <v>42863</v>
      </c>
      <c r="N3938" s="21">
        <f>E3938-G3938</f>
        <v>431.53000000000003</v>
      </c>
      <c r="O3938" s="19">
        <f>M3938-B3938</f>
        <v>1</v>
      </c>
    </row>
    <row r="3939" spans="1:15">
      <c r="A3939" s="1">
        <v>29408</v>
      </c>
      <c r="B3939" s="20">
        <v>42856</v>
      </c>
      <c r="C3939" s="1" t="s">
        <v>61</v>
      </c>
      <c r="D3939" s="1">
        <v>44</v>
      </c>
      <c r="E3939" s="1">
        <v>4558.9799999999996</v>
      </c>
      <c r="F3939" s="1" t="s">
        <v>77</v>
      </c>
      <c r="G3939" s="1">
        <v>60.1</v>
      </c>
      <c r="H3939" s="1" t="s">
        <v>73</v>
      </c>
      <c r="I3939" s="1" t="s">
        <v>70</v>
      </c>
      <c r="J3939" s="1" t="s">
        <v>64</v>
      </c>
      <c r="K3939" s="1" t="s">
        <v>97</v>
      </c>
      <c r="L3939" s="1" t="s">
        <v>115</v>
      </c>
      <c r="M3939" s="20">
        <v>42857</v>
      </c>
      <c r="N3939" s="21">
        <f>E3939-G3939</f>
        <v>4498.8799999999992</v>
      </c>
      <c r="O3939" s="19">
        <f>M3939-B3939</f>
        <v>1</v>
      </c>
    </row>
    <row r="3940" spans="1:15">
      <c r="A3940" s="1">
        <v>24644</v>
      </c>
      <c r="B3940" s="20">
        <v>42578</v>
      </c>
      <c r="C3940" s="1" t="s">
        <v>50</v>
      </c>
      <c r="D3940" s="1">
        <v>46</v>
      </c>
      <c r="E3940" s="1">
        <v>6310.2929000000004</v>
      </c>
      <c r="F3940" s="1" t="s">
        <v>77</v>
      </c>
      <c r="G3940" s="1">
        <v>75.099999999999994</v>
      </c>
      <c r="H3940" s="1" t="s">
        <v>86</v>
      </c>
      <c r="I3940" s="1" t="s">
        <v>53</v>
      </c>
      <c r="J3940" s="1" t="s">
        <v>79</v>
      </c>
      <c r="K3940" s="1" t="s">
        <v>80</v>
      </c>
      <c r="L3940" s="1" t="s">
        <v>81</v>
      </c>
      <c r="M3940" s="20">
        <v>42579</v>
      </c>
      <c r="N3940" s="21">
        <f>E3940-G3940</f>
        <v>6235.1929</v>
      </c>
      <c r="O3940" s="19">
        <f>M3940-B3940</f>
        <v>1</v>
      </c>
    </row>
    <row r="3941" spans="1:15">
      <c r="A3941" s="1">
        <v>42887</v>
      </c>
      <c r="B3941" s="20">
        <v>43626</v>
      </c>
      <c r="C3941" s="1" t="s">
        <v>92</v>
      </c>
      <c r="D3941" s="1">
        <v>3</v>
      </c>
      <c r="E3941" s="1">
        <v>38.18</v>
      </c>
      <c r="F3941" s="1" t="s">
        <v>51</v>
      </c>
      <c r="G3941" s="1">
        <v>6.2</v>
      </c>
      <c r="H3941" s="1" t="s">
        <v>99</v>
      </c>
      <c r="I3941" s="1" t="s">
        <v>63</v>
      </c>
      <c r="J3941" s="1" t="s">
        <v>54</v>
      </c>
      <c r="K3941" s="1" t="s">
        <v>84</v>
      </c>
      <c r="L3941" s="1" t="s">
        <v>56</v>
      </c>
      <c r="M3941" s="20">
        <v>43627</v>
      </c>
      <c r="N3941" s="21">
        <f>E3941-G3941</f>
        <v>31.98</v>
      </c>
      <c r="O3941" s="19">
        <f>M3941-B3941</f>
        <v>1</v>
      </c>
    </row>
    <row r="3942" spans="1:15">
      <c r="A3942" s="1">
        <v>40934</v>
      </c>
      <c r="B3942" s="20">
        <v>43416</v>
      </c>
      <c r="C3942" s="1" t="s">
        <v>61</v>
      </c>
      <c r="D3942" s="1">
        <v>11</v>
      </c>
      <c r="E3942" s="1">
        <v>432.44</v>
      </c>
      <c r="F3942" s="1" t="s">
        <v>51</v>
      </c>
      <c r="G3942" s="1">
        <v>5.3</v>
      </c>
      <c r="H3942" s="1" t="s">
        <v>78</v>
      </c>
      <c r="I3942" s="1" t="s">
        <v>70</v>
      </c>
      <c r="J3942" s="1" t="s">
        <v>64</v>
      </c>
      <c r="K3942" s="1" t="s">
        <v>65</v>
      </c>
      <c r="L3942" s="1" t="s">
        <v>56</v>
      </c>
      <c r="M3942" s="20">
        <v>43418</v>
      </c>
      <c r="N3942" s="21">
        <f>E3942-G3942</f>
        <v>427.14</v>
      </c>
      <c r="O3942" s="19">
        <f>M3942-B3942</f>
        <v>2</v>
      </c>
    </row>
    <row r="3943" spans="1:15">
      <c r="A3943" s="1">
        <v>1411</v>
      </c>
      <c r="B3943" s="20">
        <v>42723</v>
      </c>
      <c r="C3943" s="1" t="s">
        <v>57</v>
      </c>
      <c r="D3943" s="1">
        <v>39</v>
      </c>
      <c r="E3943" s="1">
        <v>6150.57</v>
      </c>
      <c r="F3943" s="1" t="s">
        <v>77</v>
      </c>
      <c r="G3943" s="1">
        <v>37.5</v>
      </c>
      <c r="H3943" s="1" t="s">
        <v>126</v>
      </c>
      <c r="I3943" s="1" t="s">
        <v>74</v>
      </c>
      <c r="J3943" s="1" t="s">
        <v>79</v>
      </c>
      <c r="K3943" s="1" t="s">
        <v>128</v>
      </c>
      <c r="L3943" s="1" t="s">
        <v>115</v>
      </c>
      <c r="M3943" s="20">
        <v>42724</v>
      </c>
      <c r="N3943" s="21">
        <f>E3943-G3943</f>
        <v>6113.07</v>
      </c>
      <c r="O3943" s="19">
        <f>M3943-B3943</f>
        <v>1</v>
      </c>
    </row>
    <row r="3944" spans="1:15">
      <c r="A3944" s="1">
        <v>32484</v>
      </c>
      <c r="B3944" s="20">
        <v>43134</v>
      </c>
      <c r="C3944" s="1" t="s">
        <v>61</v>
      </c>
      <c r="D3944" s="1">
        <v>9</v>
      </c>
      <c r="E3944" s="1">
        <v>2677.86</v>
      </c>
      <c r="F3944" s="1" t="s">
        <v>77</v>
      </c>
      <c r="G3944" s="1">
        <v>69.3</v>
      </c>
      <c r="H3944" s="1" t="s">
        <v>91</v>
      </c>
      <c r="I3944" s="1" t="s">
        <v>53</v>
      </c>
      <c r="J3944" s="1" t="s">
        <v>79</v>
      </c>
      <c r="K3944" s="1" t="s">
        <v>80</v>
      </c>
      <c r="L3944" s="1" t="s">
        <v>81</v>
      </c>
      <c r="M3944" s="20">
        <v>43135</v>
      </c>
      <c r="N3944" s="21">
        <f>E3944-G3944</f>
        <v>2608.56</v>
      </c>
      <c r="O3944" s="19">
        <f>M3944-B3944</f>
        <v>1</v>
      </c>
    </row>
    <row r="3945" spans="1:15">
      <c r="A3945" s="1">
        <v>12897</v>
      </c>
      <c r="B3945" s="20">
        <v>43298</v>
      </c>
      <c r="C3945" s="1" t="s">
        <v>61</v>
      </c>
      <c r="D3945" s="1">
        <v>39</v>
      </c>
      <c r="E3945" s="1">
        <v>151.38999999999999</v>
      </c>
      <c r="F3945" s="1" t="s">
        <v>51</v>
      </c>
      <c r="G3945" s="1">
        <v>0.5</v>
      </c>
      <c r="H3945" s="1" t="s">
        <v>52</v>
      </c>
      <c r="I3945" s="1" t="s">
        <v>53</v>
      </c>
      <c r="J3945" s="1" t="s">
        <v>54</v>
      </c>
      <c r="K3945" s="1" t="s">
        <v>58</v>
      </c>
      <c r="L3945" s="1" t="s">
        <v>56</v>
      </c>
      <c r="M3945" s="20">
        <v>43299</v>
      </c>
      <c r="N3945" s="21">
        <f>E3945-G3945</f>
        <v>150.88999999999999</v>
      </c>
      <c r="O3945" s="19">
        <f>M3945-B3945</f>
        <v>1</v>
      </c>
    </row>
    <row r="3946" spans="1:15">
      <c r="A3946" s="1">
        <v>32642</v>
      </c>
      <c r="B3946" s="20">
        <v>43553</v>
      </c>
      <c r="C3946" s="1" t="s">
        <v>92</v>
      </c>
      <c r="D3946" s="1">
        <v>50</v>
      </c>
      <c r="E3946" s="1">
        <v>1612.66</v>
      </c>
      <c r="F3946" s="1" t="s">
        <v>51</v>
      </c>
      <c r="G3946" s="1">
        <v>2.1</v>
      </c>
      <c r="H3946" s="1" t="s">
        <v>52</v>
      </c>
      <c r="I3946" s="1" t="s">
        <v>53</v>
      </c>
      <c r="J3946" s="1" t="s">
        <v>64</v>
      </c>
      <c r="K3946" s="1" t="s">
        <v>71</v>
      </c>
      <c r="L3946" s="1" t="s">
        <v>90</v>
      </c>
      <c r="M3946" s="20">
        <v>43555</v>
      </c>
      <c r="N3946" s="21">
        <f>E3946-G3946</f>
        <v>1610.5600000000002</v>
      </c>
      <c r="O3946" s="19">
        <f>M3946-B3946</f>
        <v>2</v>
      </c>
    </row>
    <row r="3947" spans="1:15">
      <c r="A3947" s="1">
        <v>57574</v>
      </c>
      <c r="B3947" s="20">
        <v>43669</v>
      </c>
      <c r="C3947" s="1" t="s">
        <v>50</v>
      </c>
      <c r="D3947" s="1">
        <v>20</v>
      </c>
      <c r="E3947" s="1">
        <v>499.01</v>
      </c>
      <c r="F3947" s="1" t="s">
        <v>77</v>
      </c>
      <c r="G3947" s="1">
        <v>16.8</v>
      </c>
      <c r="H3947" s="1" t="s">
        <v>99</v>
      </c>
      <c r="I3947" s="1" t="s">
        <v>63</v>
      </c>
      <c r="J3947" s="1" t="s">
        <v>79</v>
      </c>
      <c r="K3947" s="1" t="s">
        <v>87</v>
      </c>
      <c r="L3947" s="1" t="s">
        <v>81</v>
      </c>
      <c r="M3947" s="20">
        <v>43670</v>
      </c>
      <c r="N3947" s="21">
        <f>E3947-G3947</f>
        <v>482.21</v>
      </c>
      <c r="O3947" s="19">
        <f>M3947-B3947</f>
        <v>1</v>
      </c>
    </row>
    <row r="3948" spans="1:15">
      <c r="A3948" s="1">
        <v>10247</v>
      </c>
      <c r="B3948" s="20">
        <v>42744</v>
      </c>
      <c r="C3948" s="1" t="s">
        <v>92</v>
      </c>
      <c r="D3948" s="1">
        <v>21</v>
      </c>
      <c r="E3948" s="1">
        <v>119.48</v>
      </c>
      <c r="F3948" s="1" t="s">
        <v>51</v>
      </c>
      <c r="G3948" s="1">
        <v>5.9</v>
      </c>
      <c r="H3948" s="1" t="s">
        <v>52</v>
      </c>
      <c r="I3948" s="1" t="s">
        <v>70</v>
      </c>
      <c r="J3948" s="1" t="s">
        <v>54</v>
      </c>
      <c r="K3948" s="1" t="s">
        <v>101</v>
      </c>
      <c r="L3948" s="1" t="s">
        <v>56</v>
      </c>
      <c r="M3948" s="20">
        <v>42745</v>
      </c>
      <c r="N3948" s="21">
        <f>E3948-G3948</f>
        <v>113.58</v>
      </c>
      <c r="O3948" s="19">
        <f>M3948-B3948</f>
        <v>1</v>
      </c>
    </row>
    <row r="3949" spans="1:15">
      <c r="A3949" s="1">
        <v>53508</v>
      </c>
      <c r="B3949" s="20">
        <v>42683</v>
      </c>
      <c r="C3949" s="1" t="s">
        <v>57</v>
      </c>
      <c r="D3949" s="1">
        <v>13</v>
      </c>
      <c r="E3949" s="1">
        <v>1147.28</v>
      </c>
      <c r="F3949" s="1" t="s">
        <v>51</v>
      </c>
      <c r="G3949" s="1">
        <v>7.7</v>
      </c>
      <c r="H3949" s="1" t="s">
        <v>99</v>
      </c>
      <c r="I3949" s="1" t="s">
        <v>63</v>
      </c>
      <c r="J3949" s="1" t="s">
        <v>64</v>
      </c>
      <c r="K3949" s="1" t="s">
        <v>71</v>
      </c>
      <c r="L3949" s="1" t="s">
        <v>56</v>
      </c>
      <c r="M3949" s="20">
        <v>42685</v>
      </c>
      <c r="N3949" s="21">
        <f>E3949-G3949</f>
        <v>1139.58</v>
      </c>
      <c r="O3949" s="19">
        <f>M3949-B3949</f>
        <v>2</v>
      </c>
    </row>
    <row r="3950" spans="1:15">
      <c r="A3950" s="1">
        <v>17345</v>
      </c>
      <c r="B3950" s="20">
        <v>43313</v>
      </c>
      <c r="C3950" s="1" t="s">
        <v>50</v>
      </c>
      <c r="D3950" s="1">
        <v>23</v>
      </c>
      <c r="E3950" s="1">
        <v>209.3</v>
      </c>
      <c r="F3950" s="1" t="s">
        <v>51</v>
      </c>
      <c r="G3950" s="1">
        <v>6.2</v>
      </c>
      <c r="H3950" s="1" t="s">
        <v>91</v>
      </c>
      <c r="I3950" s="1" t="s">
        <v>74</v>
      </c>
      <c r="J3950" s="1" t="s">
        <v>54</v>
      </c>
      <c r="K3950" s="1" t="s">
        <v>101</v>
      </c>
      <c r="L3950" s="1" t="s">
        <v>76</v>
      </c>
      <c r="M3950" s="20">
        <v>43315</v>
      </c>
      <c r="N3950" s="21">
        <f>E3950-G3950</f>
        <v>203.10000000000002</v>
      </c>
      <c r="O3950" s="19">
        <f>M3950-B3950</f>
        <v>2</v>
      </c>
    </row>
    <row r="3951" spans="1:15">
      <c r="A3951" s="1">
        <v>9952</v>
      </c>
      <c r="B3951" s="20">
        <v>43586</v>
      </c>
      <c r="C3951" s="1" t="s">
        <v>57</v>
      </c>
      <c r="D3951" s="1">
        <v>47</v>
      </c>
      <c r="E3951" s="1">
        <v>8443.25</v>
      </c>
      <c r="F3951" s="1" t="s">
        <v>69</v>
      </c>
      <c r="G3951" s="1">
        <v>37.5</v>
      </c>
      <c r="H3951" s="1" t="s">
        <v>93</v>
      </c>
      <c r="I3951" s="1" t="s">
        <v>70</v>
      </c>
      <c r="J3951" s="1" t="s">
        <v>54</v>
      </c>
      <c r="K3951" s="1" t="s">
        <v>82</v>
      </c>
      <c r="L3951" s="1" t="s">
        <v>104</v>
      </c>
      <c r="M3951" s="20">
        <v>43588</v>
      </c>
      <c r="N3951" s="21">
        <f>E3951-G3951</f>
        <v>8405.75</v>
      </c>
      <c r="O3951" s="19">
        <f>M3951-B3951</f>
        <v>2</v>
      </c>
    </row>
    <row r="3952" spans="1:15">
      <c r="A3952" s="1">
        <v>15300</v>
      </c>
      <c r="B3952" s="20">
        <v>43138</v>
      </c>
      <c r="C3952" s="1" t="s">
        <v>57</v>
      </c>
      <c r="D3952" s="1">
        <v>42</v>
      </c>
      <c r="E3952" s="1">
        <v>245.97</v>
      </c>
      <c r="F3952" s="1" t="s">
        <v>69</v>
      </c>
      <c r="G3952" s="1">
        <v>5.4</v>
      </c>
      <c r="H3952" s="1" t="s">
        <v>88</v>
      </c>
      <c r="I3952" s="1" t="s">
        <v>70</v>
      </c>
      <c r="J3952" s="1" t="s">
        <v>54</v>
      </c>
      <c r="K3952" s="1" t="s">
        <v>101</v>
      </c>
      <c r="L3952" s="1" t="s">
        <v>56</v>
      </c>
      <c r="M3952" s="20">
        <v>43140</v>
      </c>
      <c r="N3952" s="21">
        <f>E3952-G3952</f>
        <v>240.57</v>
      </c>
      <c r="O3952" s="19">
        <f>M3952-B3952</f>
        <v>2</v>
      </c>
    </row>
    <row r="3953" spans="1:15">
      <c r="A3953" s="1">
        <v>57091</v>
      </c>
      <c r="B3953" s="20">
        <v>43403</v>
      </c>
      <c r="C3953" s="1" t="s">
        <v>92</v>
      </c>
      <c r="D3953" s="1">
        <v>6</v>
      </c>
      <c r="E3953" s="1">
        <v>15.89</v>
      </c>
      <c r="F3953" s="1" t="s">
        <v>69</v>
      </c>
      <c r="G3953" s="1">
        <v>1.1000000000000001</v>
      </c>
      <c r="H3953" s="1" t="s">
        <v>52</v>
      </c>
      <c r="I3953" s="1" t="s">
        <v>70</v>
      </c>
      <c r="J3953" s="1" t="s">
        <v>54</v>
      </c>
      <c r="K3953" s="1" t="s">
        <v>123</v>
      </c>
      <c r="L3953" s="1" t="s">
        <v>76</v>
      </c>
      <c r="M3953" s="20">
        <v>43404</v>
      </c>
      <c r="N3953" s="21">
        <f>E3953-G3953</f>
        <v>14.790000000000001</v>
      </c>
      <c r="O3953" s="19">
        <f>M3953-B3953</f>
        <v>1</v>
      </c>
    </row>
    <row r="3954" spans="1:15">
      <c r="A3954" s="1">
        <v>2848</v>
      </c>
      <c r="B3954" s="20">
        <v>43533</v>
      </c>
      <c r="C3954" s="1" t="s">
        <v>50</v>
      </c>
      <c r="D3954" s="1">
        <v>8</v>
      </c>
      <c r="E3954" s="1">
        <v>924.03</v>
      </c>
      <c r="F3954" s="1" t="s">
        <v>51</v>
      </c>
      <c r="G3954" s="1">
        <v>9.6</v>
      </c>
      <c r="H3954" s="1" t="s">
        <v>73</v>
      </c>
      <c r="I3954" s="1" t="s">
        <v>70</v>
      </c>
      <c r="J3954" s="1" t="s">
        <v>64</v>
      </c>
      <c r="K3954" s="1" t="s">
        <v>65</v>
      </c>
      <c r="L3954" s="1" t="s">
        <v>56</v>
      </c>
      <c r="M3954" s="20">
        <v>43535</v>
      </c>
      <c r="N3954" s="21">
        <f>E3954-G3954</f>
        <v>914.43</v>
      </c>
      <c r="O3954" s="19">
        <f>M3954-B3954</f>
        <v>2</v>
      </c>
    </row>
    <row r="3955" spans="1:15">
      <c r="A3955" s="1">
        <v>7364</v>
      </c>
      <c r="B3955" s="20">
        <v>42497</v>
      </c>
      <c r="C3955" s="1" t="s">
        <v>57</v>
      </c>
      <c r="D3955" s="1">
        <v>15</v>
      </c>
      <c r="E3955" s="1">
        <v>278.62</v>
      </c>
      <c r="F3955" s="1" t="s">
        <v>51</v>
      </c>
      <c r="G3955" s="1">
        <v>13.3</v>
      </c>
      <c r="H3955" s="1" t="s">
        <v>99</v>
      </c>
      <c r="I3955" s="1" t="s">
        <v>53</v>
      </c>
      <c r="J3955" s="1" t="s">
        <v>54</v>
      </c>
      <c r="K3955" s="1" t="s">
        <v>84</v>
      </c>
      <c r="L3955" s="1" t="s">
        <v>56</v>
      </c>
      <c r="M3955" s="20">
        <v>42499</v>
      </c>
      <c r="N3955" s="21">
        <f>E3955-G3955</f>
        <v>265.32</v>
      </c>
      <c r="O3955" s="19">
        <f>M3955-B3955</f>
        <v>2</v>
      </c>
    </row>
    <row r="3956" spans="1:15">
      <c r="A3956" s="1">
        <v>54146</v>
      </c>
      <c r="B3956" s="20">
        <v>43025</v>
      </c>
      <c r="C3956" s="1" t="s">
        <v>85</v>
      </c>
      <c r="D3956" s="1">
        <v>3</v>
      </c>
      <c r="E3956" s="1">
        <v>133.47999999999999</v>
      </c>
      <c r="F3956" s="1" t="s">
        <v>51</v>
      </c>
      <c r="G3956" s="1">
        <v>2.1</v>
      </c>
      <c r="H3956" s="1" t="s">
        <v>93</v>
      </c>
      <c r="I3956" s="1" t="s">
        <v>53</v>
      </c>
      <c r="J3956" s="1" t="s">
        <v>64</v>
      </c>
      <c r="K3956" s="1" t="s">
        <v>71</v>
      </c>
      <c r="L3956" s="1" t="s">
        <v>90</v>
      </c>
      <c r="M3956" s="20">
        <v>43030</v>
      </c>
      <c r="N3956" s="21">
        <f>E3956-G3956</f>
        <v>131.38</v>
      </c>
      <c r="O3956" s="19">
        <f>M3956-B3956</f>
        <v>5</v>
      </c>
    </row>
    <row r="3957" spans="1:15">
      <c r="A3957" s="1">
        <v>48199</v>
      </c>
      <c r="B3957" s="20">
        <v>42387</v>
      </c>
      <c r="C3957" s="1" t="s">
        <v>61</v>
      </c>
      <c r="D3957" s="1">
        <v>47</v>
      </c>
      <c r="E3957" s="1">
        <v>719.53</v>
      </c>
      <c r="F3957" s="1" t="s">
        <v>51</v>
      </c>
      <c r="G3957" s="1">
        <v>1.5</v>
      </c>
      <c r="H3957" s="1" t="s">
        <v>119</v>
      </c>
      <c r="I3957" s="1" t="s">
        <v>53</v>
      </c>
      <c r="J3957" s="1" t="s">
        <v>54</v>
      </c>
      <c r="K3957" s="1" t="s">
        <v>84</v>
      </c>
      <c r="L3957" s="1" t="s">
        <v>56</v>
      </c>
      <c r="M3957" s="20">
        <v>42390</v>
      </c>
      <c r="N3957" s="21">
        <f>E3957-G3957</f>
        <v>718.03</v>
      </c>
      <c r="O3957" s="19">
        <f>M3957-B3957</f>
        <v>3</v>
      </c>
    </row>
    <row r="3958" spans="1:15">
      <c r="A3958" s="1">
        <v>59015</v>
      </c>
      <c r="B3958" s="20">
        <v>43611</v>
      </c>
      <c r="C3958" s="1" t="s">
        <v>92</v>
      </c>
      <c r="D3958" s="1">
        <v>32</v>
      </c>
      <c r="E3958" s="1">
        <v>272.27</v>
      </c>
      <c r="F3958" s="1" t="s">
        <v>51</v>
      </c>
      <c r="G3958" s="1">
        <v>2.1</v>
      </c>
      <c r="H3958" s="1" t="s">
        <v>52</v>
      </c>
      <c r="I3958" s="1" t="s">
        <v>74</v>
      </c>
      <c r="J3958" s="1" t="s">
        <v>64</v>
      </c>
      <c r="K3958" s="1" t="s">
        <v>71</v>
      </c>
      <c r="L3958" s="1" t="s">
        <v>90</v>
      </c>
      <c r="M3958" s="20">
        <v>43612</v>
      </c>
      <c r="N3958" s="21">
        <f>E3958-G3958</f>
        <v>270.16999999999996</v>
      </c>
      <c r="O3958" s="19">
        <f>M3958-B3958</f>
        <v>1</v>
      </c>
    </row>
    <row r="3959" spans="1:15">
      <c r="A3959" s="1">
        <v>17124</v>
      </c>
      <c r="B3959" s="20">
        <v>42667</v>
      </c>
      <c r="C3959" s="1" t="s">
        <v>50</v>
      </c>
      <c r="D3959" s="1">
        <v>39</v>
      </c>
      <c r="E3959" s="1">
        <v>137.29</v>
      </c>
      <c r="F3959" s="1" t="s">
        <v>69</v>
      </c>
      <c r="G3959" s="1">
        <v>2.1</v>
      </c>
      <c r="H3959" s="1" t="s">
        <v>91</v>
      </c>
      <c r="I3959" s="1" t="s">
        <v>70</v>
      </c>
      <c r="J3959" s="1" t="s">
        <v>54</v>
      </c>
      <c r="K3959" s="1" t="s">
        <v>75</v>
      </c>
      <c r="L3959" s="1" t="s">
        <v>76</v>
      </c>
      <c r="M3959" s="20">
        <v>42668</v>
      </c>
      <c r="N3959" s="21">
        <f>E3959-G3959</f>
        <v>135.19</v>
      </c>
      <c r="O3959" s="19">
        <f>M3959-B3959</f>
        <v>1</v>
      </c>
    </row>
    <row r="3960" spans="1:15">
      <c r="A3960" s="1">
        <v>17315</v>
      </c>
      <c r="B3960" s="20">
        <v>42481</v>
      </c>
      <c r="C3960" s="1" t="s">
        <v>85</v>
      </c>
      <c r="D3960" s="1">
        <v>29</v>
      </c>
      <c r="E3960" s="1">
        <v>170.25</v>
      </c>
      <c r="F3960" s="1" t="s">
        <v>51</v>
      </c>
      <c r="G3960" s="1">
        <v>1</v>
      </c>
      <c r="H3960" s="1" t="s">
        <v>119</v>
      </c>
      <c r="I3960" s="1" t="s">
        <v>63</v>
      </c>
      <c r="J3960" s="1" t="s">
        <v>54</v>
      </c>
      <c r="K3960" s="1" t="s">
        <v>101</v>
      </c>
      <c r="L3960" s="1" t="s">
        <v>76</v>
      </c>
      <c r="M3960" s="20">
        <v>42485</v>
      </c>
      <c r="N3960" s="21">
        <f>E3960-G3960</f>
        <v>169.25</v>
      </c>
      <c r="O3960" s="19">
        <f>M3960-B3960</f>
        <v>4</v>
      </c>
    </row>
    <row r="3961" spans="1:15">
      <c r="A3961" s="1">
        <v>27335</v>
      </c>
      <c r="B3961" s="20">
        <v>43044</v>
      </c>
      <c r="C3961" s="1" t="s">
        <v>85</v>
      </c>
      <c r="D3961" s="1">
        <v>23</v>
      </c>
      <c r="E3961" s="1">
        <v>72.19</v>
      </c>
      <c r="F3961" s="1" t="s">
        <v>51</v>
      </c>
      <c r="G3961" s="1">
        <v>6.8</v>
      </c>
      <c r="H3961" s="1" t="s">
        <v>86</v>
      </c>
      <c r="I3961" s="1" t="s">
        <v>53</v>
      </c>
      <c r="J3961" s="1" t="s">
        <v>54</v>
      </c>
      <c r="K3961" s="1" t="s">
        <v>84</v>
      </c>
      <c r="L3961" s="1" t="s">
        <v>56</v>
      </c>
      <c r="M3961" s="20">
        <v>43044</v>
      </c>
      <c r="N3961" s="21">
        <f>E3961-G3961</f>
        <v>65.39</v>
      </c>
      <c r="O3961" s="19">
        <f>M3961-B3961</f>
        <v>0</v>
      </c>
    </row>
    <row r="3962" spans="1:15">
      <c r="A3962" s="1">
        <v>49607</v>
      </c>
      <c r="B3962" s="20">
        <v>42493</v>
      </c>
      <c r="C3962" s="1" t="s">
        <v>92</v>
      </c>
      <c r="D3962" s="1">
        <v>6</v>
      </c>
      <c r="E3962" s="1">
        <v>1130.6099999999999</v>
      </c>
      <c r="F3962" s="1" t="s">
        <v>51</v>
      </c>
      <c r="G3962" s="1">
        <v>9.6</v>
      </c>
      <c r="H3962" s="1" t="s">
        <v>93</v>
      </c>
      <c r="I3962" s="1" t="s">
        <v>63</v>
      </c>
      <c r="J3962" s="1" t="s">
        <v>64</v>
      </c>
      <c r="K3962" s="1" t="s">
        <v>65</v>
      </c>
      <c r="L3962" s="1" t="s">
        <v>56</v>
      </c>
      <c r="M3962" s="20">
        <v>42494</v>
      </c>
      <c r="N3962" s="21">
        <f>E3962-G3962</f>
        <v>1121.01</v>
      </c>
      <c r="O3962" s="19">
        <f>M3962-B3962</f>
        <v>1</v>
      </c>
    </row>
    <row r="3963" spans="1:15">
      <c r="A3963" s="1">
        <v>16359</v>
      </c>
      <c r="B3963" s="20">
        <v>43599</v>
      </c>
      <c r="C3963" s="1" t="s">
        <v>50</v>
      </c>
      <c r="D3963" s="1">
        <v>8</v>
      </c>
      <c r="E3963" s="1">
        <v>37.749600000000001</v>
      </c>
      <c r="F3963" s="1" t="s">
        <v>51</v>
      </c>
      <c r="G3963" s="1">
        <v>8</v>
      </c>
      <c r="H3963" s="1" t="s">
        <v>52</v>
      </c>
      <c r="I3963" s="1" t="s">
        <v>63</v>
      </c>
      <c r="J3963" s="1" t="s">
        <v>54</v>
      </c>
      <c r="K3963" s="1" t="s">
        <v>100</v>
      </c>
      <c r="L3963" s="1" t="s">
        <v>76</v>
      </c>
      <c r="M3963" s="20">
        <v>43599</v>
      </c>
      <c r="N3963" s="21">
        <f>E3963-G3963</f>
        <v>29.749600000000001</v>
      </c>
      <c r="O3963" s="19">
        <f>M3963-B3963</f>
        <v>0</v>
      </c>
    </row>
    <row r="3964" spans="1:15">
      <c r="A3964" s="1">
        <v>7623</v>
      </c>
      <c r="B3964" s="20">
        <v>42670</v>
      </c>
      <c r="C3964" s="1" t="s">
        <v>50</v>
      </c>
      <c r="D3964" s="1">
        <v>32</v>
      </c>
      <c r="E3964" s="1">
        <v>3295.67</v>
      </c>
      <c r="F3964" s="1" t="s">
        <v>51</v>
      </c>
      <c r="G3964" s="1">
        <v>5</v>
      </c>
      <c r="H3964" s="1" t="s">
        <v>78</v>
      </c>
      <c r="I3964" s="1" t="s">
        <v>53</v>
      </c>
      <c r="J3964" s="1" t="s">
        <v>54</v>
      </c>
      <c r="K3964" s="1" t="s">
        <v>101</v>
      </c>
      <c r="L3964" s="1" t="s">
        <v>56</v>
      </c>
      <c r="M3964" s="20">
        <v>42671</v>
      </c>
      <c r="N3964" s="21">
        <f>E3964-G3964</f>
        <v>3290.67</v>
      </c>
      <c r="O3964" s="19">
        <f>M3964-B3964</f>
        <v>1</v>
      </c>
    </row>
    <row r="3965" spans="1:15">
      <c r="A3965" s="1">
        <v>56224</v>
      </c>
      <c r="B3965" s="20">
        <v>43763</v>
      </c>
      <c r="C3965" s="1" t="s">
        <v>92</v>
      </c>
      <c r="D3965" s="1">
        <v>46</v>
      </c>
      <c r="E3965" s="1">
        <v>363.02</v>
      </c>
      <c r="F3965" s="1" t="s">
        <v>51</v>
      </c>
      <c r="G3965" s="1">
        <v>3</v>
      </c>
      <c r="H3965" s="1" t="s">
        <v>73</v>
      </c>
      <c r="I3965" s="1" t="s">
        <v>70</v>
      </c>
      <c r="J3965" s="1" t="s">
        <v>54</v>
      </c>
      <c r="K3965" s="1" t="s">
        <v>123</v>
      </c>
      <c r="L3965" s="1" t="s">
        <v>76</v>
      </c>
      <c r="M3965" s="20">
        <v>43763</v>
      </c>
      <c r="N3965" s="21">
        <f>E3965-G3965</f>
        <v>360.02</v>
      </c>
      <c r="O3965" s="19">
        <f>M3965-B3965</f>
        <v>0</v>
      </c>
    </row>
    <row r="3966" spans="1:15">
      <c r="A3966" s="1">
        <v>2272</v>
      </c>
      <c r="B3966" s="20">
        <v>42836</v>
      </c>
      <c r="C3966" s="1" t="s">
        <v>57</v>
      </c>
      <c r="D3966" s="1">
        <v>39</v>
      </c>
      <c r="E3966" s="1">
        <v>8217.91</v>
      </c>
      <c r="F3966" s="1" t="s">
        <v>77</v>
      </c>
      <c r="G3966" s="1">
        <v>55.9</v>
      </c>
      <c r="H3966" s="1" t="s">
        <v>52</v>
      </c>
      <c r="I3966" s="1" t="s">
        <v>63</v>
      </c>
      <c r="J3966" s="1" t="s">
        <v>79</v>
      </c>
      <c r="K3966" s="1" t="s">
        <v>114</v>
      </c>
      <c r="L3966" s="1" t="s">
        <v>115</v>
      </c>
      <c r="M3966" s="20">
        <v>42836</v>
      </c>
      <c r="N3966" s="21">
        <f>E3966-G3966</f>
        <v>8162.01</v>
      </c>
      <c r="O3966" s="19">
        <f>M3966-B3966</f>
        <v>0</v>
      </c>
    </row>
    <row r="3967" spans="1:15">
      <c r="A3967" s="1">
        <v>58150</v>
      </c>
      <c r="B3967" s="20">
        <v>42861</v>
      </c>
      <c r="C3967" s="1" t="s">
        <v>50</v>
      </c>
      <c r="D3967" s="1">
        <v>24</v>
      </c>
      <c r="E3967" s="1">
        <v>64.59</v>
      </c>
      <c r="F3967" s="1" t="s">
        <v>51</v>
      </c>
      <c r="G3967" s="1">
        <v>6.5</v>
      </c>
      <c r="H3967" s="1" t="s">
        <v>119</v>
      </c>
      <c r="I3967" s="1" t="s">
        <v>53</v>
      </c>
      <c r="J3967" s="1" t="s">
        <v>54</v>
      </c>
      <c r="K3967" s="1" t="s">
        <v>55</v>
      </c>
      <c r="L3967" s="1" t="s">
        <v>56</v>
      </c>
      <c r="M3967" s="20">
        <v>42861</v>
      </c>
      <c r="N3967" s="21">
        <f>E3967-G3967</f>
        <v>58.09</v>
      </c>
      <c r="O3967" s="19">
        <f>M3967-B3967</f>
        <v>0</v>
      </c>
    </row>
    <row r="3968" spans="1:15">
      <c r="A3968" s="1">
        <v>26374</v>
      </c>
      <c r="B3968" s="20">
        <v>42678</v>
      </c>
      <c r="C3968" s="1" t="s">
        <v>61</v>
      </c>
      <c r="D3968" s="1">
        <v>5</v>
      </c>
      <c r="E3968" s="1">
        <v>97.31</v>
      </c>
      <c r="F3968" s="1" t="s">
        <v>51</v>
      </c>
      <c r="G3968" s="1">
        <v>3.5</v>
      </c>
      <c r="H3968" s="1" t="s">
        <v>73</v>
      </c>
      <c r="I3968" s="1" t="s">
        <v>53</v>
      </c>
      <c r="J3968" s="1" t="s">
        <v>64</v>
      </c>
      <c r="K3968" s="1" t="s">
        <v>65</v>
      </c>
      <c r="L3968" s="1" t="s">
        <v>90</v>
      </c>
      <c r="M3968" s="20">
        <v>42679</v>
      </c>
      <c r="N3968" s="21">
        <f>E3968-G3968</f>
        <v>93.81</v>
      </c>
      <c r="O3968" s="19">
        <f>M3968-B3968</f>
        <v>1</v>
      </c>
    </row>
    <row r="3969" spans="1:15">
      <c r="A3969" s="1">
        <v>2053</v>
      </c>
      <c r="B3969" s="20">
        <v>43136</v>
      </c>
      <c r="C3969" s="1" t="s">
        <v>50</v>
      </c>
      <c r="D3969" s="1">
        <v>39</v>
      </c>
      <c r="E3969" s="1">
        <v>20696.84</v>
      </c>
      <c r="F3969" s="1" t="s">
        <v>77</v>
      </c>
      <c r="G3969" s="1">
        <v>134.80000000000001</v>
      </c>
      <c r="H3969" s="1" t="s">
        <v>52</v>
      </c>
      <c r="I3969" s="1" t="s">
        <v>63</v>
      </c>
      <c r="J3969" s="1" t="s">
        <v>79</v>
      </c>
      <c r="K3969" s="1" t="s">
        <v>80</v>
      </c>
      <c r="L3969" s="1" t="s">
        <v>81</v>
      </c>
      <c r="M3969" s="20">
        <v>43137</v>
      </c>
      <c r="N3969" s="21">
        <f>E3969-G3969</f>
        <v>20562.04</v>
      </c>
      <c r="O3969" s="19">
        <f>M3969-B3969</f>
        <v>1</v>
      </c>
    </row>
    <row r="3970" spans="1:15">
      <c r="A3970" s="1">
        <v>59781</v>
      </c>
      <c r="B3970" s="20">
        <v>43811</v>
      </c>
      <c r="C3970" s="1" t="s">
        <v>61</v>
      </c>
      <c r="D3970" s="1">
        <v>24</v>
      </c>
      <c r="E3970" s="1">
        <v>4716.8500000000004</v>
      </c>
      <c r="F3970" s="1" t="s">
        <v>77</v>
      </c>
      <c r="G3970" s="1">
        <v>32.1</v>
      </c>
      <c r="H3970" s="1" t="s">
        <v>86</v>
      </c>
      <c r="I3970" s="1" t="s">
        <v>53</v>
      </c>
      <c r="J3970" s="1" t="s">
        <v>79</v>
      </c>
      <c r="K3970" s="1" t="s">
        <v>80</v>
      </c>
      <c r="L3970" s="1" t="s">
        <v>81</v>
      </c>
      <c r="M3970" s="20">
        <v>43812</v>
      </c>
      <c r="N3970" s="21">
        <f>E3970-G3970</f>
        <v>4684.75</v>
      </c>
      <c r="O3970" s="19">
        <f>M3970-B3970</f>
        <v>1</v>
      </c>
    </row>
    <row r="3971" spans="1:15">
      <c r="A3971" s="1">
        <v>57509</v>
      </c>
      <c r="B3971" s="20">
        <v>42421</v>
      </c>
      <c r="C3971" s="1" t="s">
        <v>85</v>
      </c>
      <c r="D3971" s="1">
        <v>39</v>
      </c>
      <c r="E3971" s="1">
        <v>213.35</v>
      </c>
      <c r="F3971" s="1" t="s">
        <v>69</v>
      </c>
      <c r="G3971" s="1">
        <v>0.5</v>
      </c>
      <c r="H3971" s="1" t="s">
        <v>62</v>
      </c>
      <c r="I3971" s="1" t="s">
        <v>70</v>
      </c>
      <c r="J3971" s="1" t="s">
        <v>54</v>
      </c>
      <c r="K3971" s="1" t="s">
        <v>58</v>
      </c>
      <c r="L3971" s="1" t="s">
        <v>56</v>
      </c>
      <c r="M3971" s="20">
        <v>42421</v>
      </c>
      <c r="N3971" s="21">
        <f>E3971-G3971</f>
        <v>212.85</v>
      </c>
      <c r="O3971" s="19">
        <f>M3971-B3971</f>
        <v>0</v>
      </c>
    </row>
    <row r="3972" spans="1:15">
      <c r="A3972" s="1">
        <v>11841</v>
      </c>
      <c r="B3972" s="20">
        <v>42844</v>
      </c>
      <c r="C3972" s="1" t="s">
        <v>92</v>
      </c>
      <c r="D3972" s="1">
        <v>44</v>
      </c>
      <c r="E3972" s="1">
        <v>2503.29</v>
      </c>
      <c r="F3972" s="1" t="s">
        <v>51</v>
      </c>
      <c r="G3972" s="1">
        <v>11.5</v>
      </c>
      <c r="H3972" s="1" t="s">
        <v>52</v>
      </c>
      <c r="I3972" s="1" t="s">
        <v>53</v>
      </c>
      <c r="J3972" s="1" t="s">
        <v>54</v>
      </c>
      <c r="K3972" s="1" t="s">
        <v>101</v>
      </c>
      <c r="L3972" s="1" t="s">
        <v>56</v>
      </c>
      <c r="M3972" s="20">
        <v>42846</v>
      </c>
      <c r="N3972" s="21">
        <f>E3972-G3972</f>
        <v>2491.79</v>
      </c>
      <c r="O3972" s="19">
        <f>M3972-B3972</f>
        <v>2</v>
      </c>
    </row>
    <row r="3973" spans="1:15">
      <c r="A3973" s="1">
        <v>45156</v>
      </c>
      <c r="B3973" s="20">
        <v>43142</v>
      </c>
      <c r="C3973" s="1" t="s">
        <v>85</v>
      </c>
      <c r="D3973" s="1">
        <v>35</v>
      </c>
      <c r="E3973" s="1">
        <v>254.75</v>
      </c>
      <c r="F3973" s="1" t="s">
        <v>51</v>
      </c>
      <c r="G3973" s="1">
        <v>3.2</v>
      </c>
      <c r="H3973" s="1" t="s">
        <v>91</v>
      </c>
      <c r="I3973" s="1" t="s">
        <v>70</v>
      </c>
      <c r="J3973" s="1" t="s">
        <v>54</v>
      </c>
      <c r="K3973" s="1" t="s">
        <v>55</v>
      </c>
      <c r="L3973" s="1" t="s">
        <v>56</v>
      </c>
      <c r="M3973" s="20">
        <v>43149</v>
      </c>
      <c r="N3973" s="21">
        <f>E3973-G3973</f>
        <v>251.55</v>
      </c>
      <c r="O3973" s="19">
        <f>M3973-B3973</f>
        <v>7</v>
      </c>
    </row>
    <row r="3974" spans="1:15">
      <c r="A3974" s="1">
        <v>43043</v>
      </c>
      <c r="B3974" s="20">
        <v>43569</v>
      </c>
      <c r="C3974" s="1" t="s">
        <v>50</v>
      </c>
      <c r="D3974" s="1">
        <v>4</v>
      </c>
      <c r="E3974" s="1">
        <v>967.41</v>
      </c>
      <c r="F3974" s="1" t="s">
        <v>51</v>
      </c>
      <c r="G3974" s="1">
        <v>12.6</v>
      </c>
      <c r="H3974" s="1" t="s">
        <v>73</v>
      </c>
      <c r="I3974" s="1" t="s">
        <v>53</v>
      </c>
      <c r="J3974" s="1" t="s">
        <v>54</v>
      </c>
      <c r="K3974" s="1" t="s">
        <v>98</v>
      </c>
      <c r="L3974" s="1" t="s">
        <v>66</v>
      </c>
      <c r="M3974" s="20">
        <v>43571</v>
      </c>
      <c r="N3974" s="21">
        <f>E3974-G3974</f>
        <v>954.81</v>
      </c>
      <c r="O3974" s="19">
        <f>M3974-B3974</f>
        <v>2</v>
      </c>
    </row>
    <row r="3975" spans="1:15">
      <c r="A3975" s="1">
        <v>26503</v>
      </c>
      <c r="B3975" s="20">
        <v>43210</v>
      </c>
      <c r="C3975" s="1" t="s">
        <v>92</v>
      </c>
      <c r="D3975" s="1">
        <v>47</v>
      </c>
      <c r="E3975" s="1">
        <v>718.8</v>
      </c>
      <c r="F3975" s="1" t="s">
        <v>51</v>
      </c>
      <c r="G3975" s="1">
        <v>1.5</v>
      </c>
      <c r="H3975" s="1" t="s">
        <v>99</v>
      </c>
      <c r="I3975" s="1" t="s">
        <v>74</v>
      </c>
      <c r="J3975" s="1" t="s">
        <v>54</v>
      </c>
      <c r="K3975" s="1" t="s">
        <v>84</v>
      </c>
      <c r="L3975" s="1" t="s">
        <v>56</v>
      </c>
      <c r="M3975" s="20">
        <v>43212</v>
      </c>
      <c r="N3975" s="21">
        <f>E3975-G3975</f>
        <v>717.3</v>
      </c>
      <c r="O3975" s="19">
        <f>M3975-B3975</f>
        <v>2</v>
      </c>
    </row>
    <row r="3976" spans="1:15">
      <c r="A3976" s="1">
        <v>21063</v>
      </c>
      <c r="B3976" s="20">
        <v>43204</v>
      </c>
      <c r="C3976" s="1" t="s">
        <v>85</v>
      </c>
      <c r="D3976" s="1">
        <v>48</v>
      </c>
      <c r="E3976" s="1">
        <v>7852.9867999999997</v>
      </c>
      <c r="F3976" s="1" t="s">
        <v>77</v>
      </c>
      <c r="G3976" s="1">
        <v>55.6</v>
      </c>
      <c r="H3976" s="1" t="s">
        <v>99</v>
      </c>
      <c r="I3976" s="1" t="s">
        <v>63</v>
      </c>
      <c r="J3976" s="1" t="s">
        <v>79</v>
      </c>
      <c r="K3976" s="1" t="s">
        <v>114</v>
      </c>
      <c r="L3976" s="1" t="s">
        <v>115</v>
      </c>
      <c r="M3976" s="20">
        <v>43204</v>
      </c>
      <c r="N3976" s="21">
        <f>E3976-G3976</f>
        <v>7797.3867999999993</v>
      </c>
      <c r="O3976" s="19">
        <f>M3976-B3976</f>
        <v>0</v>
      </c>
    </row>
    <row r="3977" spans="1:15">
      <c r="A3977" s="1">
        <v>58784</v>
      </c>
      <c r="B3977" s="20">
        <v>42387</v>
      </c>
      <c r="C3977" s="1" t="s">
        <v>92</v>
      </c>
      <c r="D3977" s="1">
        <v>20</v>
      </c>
      <c r="E3977" s="1">
        <v>354.39</v>
      </c>
      <c r="F3977" s="1" t="s">
        <v>69</v>
      </c>
      <c r="G3977" s="1">
        <v>10.1</v>
      </c>
      <c r="H3977" s="1" t="s">
        <v>52</v>
      </c>
      <c r="I3977" s="1" t="s">
        <v>53</v>
      </c>
      <c r="J3977" s="1" t="s">
        <v>64</v>
      </c>
      <c r="K3977" s="1" t="s">
        <v>97</v>
      </c>
      <c r="L3977" s="1" t="s">
        <v>56</v>
      </c>
      <c r="M3977" s="20">
        <v>42389</v>
      </c>
      <c r="N3977" s="21">
        <f>E3977-G3977</f>
        <v>344.28999999999996</v>
      </c>
      <c r="O3977" s="19">
        <f>M3977-B3977</f>
        <v>2</v>
      </c>
    </row>
    <row r="3978" spans="1:15">
      <c r="A3978" s="1">
        <v>6016</v>
      </c>
      <c r="B3978" s="20">
        <v>43484</v>
      </c>
      <c r="C3978" s="1" t="s">
        <v>57</v>
      </c>
      <c r="D3978" s="1">
        <v>19</v>
      </c>
      <c r="E3978" s="1">
        <v>222.8596</v>
      </c>
      <c r="F3978" s="1" t="s">
        <v>51</v>
      </c>
      <c r="G3978" s="1">
        <v>5.8</v>
      </c>
      <c r="H3978" s="1" t="s">
        <v>127</v>
      </c>
      <c r="I3978" s="1" t="s">
        <v>70</v>
      </c>
      <c r="J3978" s="1" t="s">
        <v>54</v>
      </c>
      <c r="K3978" s="1" t="s">
        <v>101</v>
      </c>
      <c r="L3978" s="1" t="s">
        <v>56</v>
      </c>
      <c r="M3978" s="20">
        <v>43484</v>
      </c>
      <c r="N3978" s="21">
        <f>E3978-G3978</f>
        <v>217.05959999999999</v>
      </c>
      <c r="O3978" s="19">
        <f>M3978-B3978</f>
        <v>0</v>
      </c>
    </row>
    <row r="3979" spans="1:15">
      <c r="A3979" s="1">
        <v>33763</v>
      </c>
      <c r="B3979" s="20">
        <v>43000</v>
      </c>
      <c r="C3979" s="1" t="s">
        <v>61</v>
      </c>
      <c r="D3979" s="1">
        <v>23</v>
      </c>
      <c r="E3979" s="1">
        <v>11546.78</v>
      </c>
      <c r="F3979" s="1" t="s">
        <v>51</v>
      </c>
      <c r="G3979" s="1">
        <v>26.2</v>
      </c>
      <c r="H3979" s="1" t="s">
        <v>119</v>
      </c>
      <c r="I3979" s="1" t="s">
        <v>53</v>
      </c>
      <c r="J3979" s="1" t="s">
        <v>64</v>
      </c>
      <c r="K3979" s="1" t="s">
        <v>96</v>
      </c>
      <c r="L3979" s="1" t="s">
        <v>104</v>
      </c>
      <c r="M3979" s="20">
        <v>43002</v>
      </c>
      <c r="N3979" s="21">
        <f>E3979-G3979</f>
        <v>11520.58</v>
      </c>
      <c r="O3979" s="19">
        <f>M3979-B3979</f>
        <v>2</v>
      </c>
    </row>
    <row r="3980" spans="1:15">
      <c r="A3980" s="1">
        <v>8992</v>
      </c>
      <c r="B3980" s="20">
        <v>43050</v>
      </c>
      <c r="C3980" s="1" t="s">
        <v>57</v>
      </c>
      <c r="D3980" s="1">
        <v>18</v>
      </c>
      <c r="E3980" s="1">
        <v>1435.9004</v>
      </c>
      <c r="F3980" s="1" t="s">
        <v>51</v>
      </c>
      <c r="G3980" s="1">
        <v>3</v>
      </c>
      <c r="H3980" s="1" t="s">
        <v>73</v>
      </c>
      <c r="I3980" s="1" t="s">
        <v>53</v>
      </c>
      <c r="J3980" s="1" t="s">
        <v>64</v>
      </c>
      <c r="K3980" s="1" t="s">
        <v>65</v>
      </c>
      <c r="L3980" s="1" t="s">
        <v>56</v>
      </c>
      <c r="M3980" s="20">
        <v>43051</v>
      </c>
      <c r="N3980" s="21">
        <f>E3980-G3980</f>
        <v>1432.9004</v>
      </c>
      <c r="O3980" s="19">
        <f>M3980-B3980</f>
        <v>1</v>
      </c>
    </row>
    <row r="3981" spans="1:15">
      <c r="A3981" s="1">
        <v>8995</v>
      </c>
      <c r="B3981" s="20">
        <v>43236</v>
      </c>
      <c r="C3981" s="1" t="s">
        <v>57</v>
      </c>
      <c r="D3981" s="1">
        <v>42</v>
      </c>
      <c r="E3981" s="1">
        <v>285.01</v>
      </c>
      <c r="F3981" s="1" t="s">
        <v>51</v>
      </c>
      <c r="G3981" s="1">
        <v>8.8000000000000007</v>
      </c>
      <c r="H3981" s="1" t="s">
        <v>62</v>
      </c>
      <c r="I3981" s="1" t="s">
        <v>63</v>
      </c>
      <c r="J3981" s="1" t="s">
        <v>54</v>
      </c>
      <c r="K3981" s="1" t="s">
        <v>101</v>
      </c>
      <c r="L3981" s="1" t="s">
        <v>56</v>
      </c>
      <c r="M3981" s="20">
        <v>43237</v>
      </c>
      <c r="N3981" s="21">
        <f>E3981-G3981</f>
        <v>276.20999999999998</v>
      </c>
      <c r="O3981" s="19">
        <f>M3981-B3981</f>
        <v>1</v>
      </c>
    </row>
    <row r="3982" spans="1:15">
      <c r="A3982" s="1">
        <v>54020</v>
      </c>
      <c r="B3982" s="20">
        <v>43495</v>
      </c>
      <c r="C3982" s="1" t="s">
        <v>85</v>
      </c>
      <c r="D3982" s="1">
        <v>43</v>
      </c>
      <c r="E3982" s="1">
        <v>289.5</v>
      </c>
      <c r="F3982" s="1" t="s">
        <v>51</v>
      </c>
      <c r="G3982" s="1">
        <v>7.3</v>
      </c>
      <c r="H3982" s="1" t="s">
        <v>78</v>
      </c>
      <c r="I3982" s="1" t="s">
        <v>53</v>
      </c>
      <c r="J3982" s="1" t="s">
        <v>54</v>
      </c>
      <c r="K3982" s="1" t="s">
        <v>101</v>
      </c>
      <c r="L3982" s="1" t="s">
        <v>56</v>
      </c>
      <c r="M3982" s="20">
        <v>43500</v>
      </c>
      <c r="N3982" s="21">
        <f>E3982-G3982</f>
        <v>282.2</v>
      </c>
      <c r="O3982" s="19">
        <f>M3982-B3982</f>
        <v>5</v>
      </c>
    </row>
    <row r="3983" spans="1:15">
      <c r="A3983" s="1">
        <v>39492</v>
      </c>
      <c r="B3983" s="20">
        <v>43206</v>
      </c>
      <c r="C3983" s="1" t="s">
        <v>61</v>
      </c>
      <c r="D3983" s="1">
        <v>38</v>
      </c>
      <c r="E3983" s="1">
        <v>1649.85</v>
      </c>
      <c r="F3983" s="1" t="s">
        <v>51</v>
      </c>
      <c r="G3983" s="1">
        <v>21.4</v>
      </c>
      <c r="H3983" s="1" t="s">
        <v>52</v>
      </c>
      <c r="I3983" s="1" t="s">
        <v>53</v>
      </c>
      <c r="J3983" s="1" t="s">
        <v>64</v>
      </c>
      <c r="K3983" s="1" t="s">
        <v>71</v>
      </c>
      <c r="L3983" s="1" t="s">
        <v>56</v>
      </c>
      <c r="M3983" s="20">
        <v>43208</v>
      </c>
      <c r="N3983" s="21">
        <f>E3983-G3983</f>
        <v>1628.4499999999998</v>
      </c>
      <c r="O3983" s="19">
        <f>M3983-B3983</f>
        <v>2</v>
      </c>
    </row>
    <row r="3984" spans="1:15">
      <c r="A3984" s="1">
        <v>58855</v>
      </c>
      <c r="B3984" s="20">
        <v>43038</v>
      </c>
      <c r="C3984" s="1" t="s">
        <v>92</v>
      </c>
      <c r="D3984" s="1">
        <v>38</v>
      </c>
      <c r="E3984" s="1">
        <v>74.11</v>
      </c>
      <c r="F3984" s="1" t="s">
        <v>51</v>
      </c>
      <c r="G3984" s="1">
        <v>4.4000000000000004</v>
      </c>
      <c r="H3984" s="1" t="s">
        <v>73</v>
      </c>
      <c r="I3984" s="1" t="s">
        <v>53</v>
      </c>
      <c r="J3984" s="1" t="s">
        <v>79</v>
      </c>
      <c r="K3984" s="1" t="s">
        <v>87</v>
      </c>
      <c r="L3984" s="1" t="s">
        <v>90</v>
      </c>
      <c r="M3984" s="20">
        <v>43038</v>
      </c>
      <c r="N3984" s="21">
        <f>E3984-G3984</f>
        <v>69.709999999999994</v>
      </c>
      <c r="O3984" s="19">
        <f>M3984-B3984</f>
        <v>0</v>
      </c>
    </row>
    <row r="3985" spans="1:15">
      <c r="A3985" s="1">
        <v>16612</v>
      </c>
      <c r="B3985" s="20">
        <v>42413</v>
      </c>
      <c r="C3985" s="1" t="s">
        <v>57</v>
      </c>
      <c r="D3985" s="1">
        <v>45</v>
      </c>
      <c r="E3985" s="1">
        <v>3958.17</v>
      </c>
      <c r="F3985" s="1" t="s">
        <v>77</v>
      </c>
      <c r="G3985" s="1">
        <v>32.200000000000003</v>
      </c>
      <c r="H3985" s="1" t="s">
        <v>86</v>
      </c>
      <c r="I3985" s="1" t="s">
        <v>70</v>
      </c>
      <c r="J3985" s="1" t="s">
        <v>64</v>
      </c>
      <c r="K3985" s="1" t="s">
        <v>97</v>
      </c>
      <c r="L3985" s="1" t="s">
        <v>115</v>
      </c>
      <c r="M3985" s="20">
        <v>42414</v>
      </c>
      <c r="N3985" s="21">
        <f>E3985-G3985</f>
        <v>3925.9700000000003</v>
      </c>
      <c r="O3985" s="19">
        <f>M3985-B3985</f>
        <v>1</v>
      </c>
    </row>
    <row r="3986" spans="1:15">
      <c r="A3986" s="1">
        <v>16519</v>
      </c>
      <c r="B3986" s="20">
        <v>43260</v>
      </c>
      <c r="C3986" s="1" t="s">
        <v>92</v>
      </c>
      <c r="D3986" s="1">
        <v>49</v>
      </c>
      <c r="E3986" s="1">
        <v>148.68719999999999</v>
      </c>
      <c r="F3986" s="1" t="s">
        <v>51</v>
      </c>
      <c r="G3986" s="1">
        <v>0.7</v>
      </c>
      <c r="H3986" s="1" t="s">
        <v>52</v>
      </c>
      <c r="I3986" s="1" t="s">
        <v>74</v>
      </c>
      <c r="J3986" s="1" t="s">
        <v>54</v>
      </c>
      <c r="K3986" s="1" t="s">
        <v>100</v>
      </c>
      <c r="L3986" s="1" t="s">
        <v>76</v>
      </c>
      <c r="M3986" s="20">
        <v>43262</v>
      </c>
      <c r="N3986" s="21">
        <f>E3986-G3986</f>
        <v>147.9872</v>
      </c>
      <c r="O3986" s="19">
        <f>M3986-B3986</f>
        <v>2</v>
      </c>
    </row>
    <row r="3987" spans="1:15">
      <c r="A3987" s="1">
        <v>45731</v>
      </c>
      <c r="B3987" s="20">
        <v>42591</v>
      </c>
      <c r="C3987" s="1" t="s">
        <v>50</v>
      </c>
      <c r="D3987" s="1">
        <v>19</v>
      </c>
      <c r="E3987" s="1">
        <v>156.88999999999999</v>
      </c>
      <c r="F3987" s="1" t="s">
        <v>69</v>
      </c>
      <c r="G3987" s="1">
        <v>6.7</v>
      </c>
      <c r="H3987" s="1" t="s">
        <v>86</v>
      </c>
      <c r="I3987" s="1" t="s">
        <v>63</v>
      </c>
      <c r="J3987" s="1" t="s">
        <v>54</v>
      </c>
      <c r="K3987" s="1" t="s">
        <v>101</v>
      </c>
      <c r="L3987" s="1" t="s">
        <v>56</v>
      </c>
      <c r="M3987" s="20">
        <v>42592</v>
      </c>
      <c r="N3987" s="21">
        <f>E3987-G3987</f>
        <v>150.19</v>
      </c>
      <c r="O3987" s="19">
        <f>M3987-B3987</f>
        <v>1</v>
      </c>
    </row>
    <row r="3988" spans="1:15">
      <c r="A3988" s="1">
        <v>33217</v>
      </c>
      <c r="B3988" s="20">
        <v>42440</v>
      </c>
      <c r="C3988" s="1" t="s">
        <v>57</v>
      </c>
      <c r="D3988" s="1">
        <v>34</v>
      </c>
      <c r="E3988" s="1">
        <v>1933.12</v>
      </c>
      <c r="F3988" s="1" t="s">
        <v>51</v>
      </c>
      <c r="G3988" s="1">
        <v>10.9</v>
      </c>
      <c r="H3988" s="1" t="s">
        <v>78</v>
      </c>
      <c r="I3988" s="1" t="s">
        <v>74</v>
      </c>
      <c r="J3988" s="1" t="s">
        <v>64</v>
      </c>
      <c r="K3988" s="1" t="s">
        <v>97</v>
      </c>
      <c r="L3988" s="1" t="s">
        <v>66</v>
      </c>
      <c r="M3988" s="20">
        <v>42441</v>
      </c>
      <c r="N3988" s="21">
        <f>E3988-G3988</f>
        <v>1922.2199999999998</v>
      </c>
      <c r="O3988" s="19">
        <f>M3988-B3988</f>
        <v>1</v>
      </c>
    </row>
    <row r="3989" spans="1:15">
      <c r="A3989" s="1">
        <v>16967</v>
      </c>
      <c r="B3989" s="20">
        <v>43330</v>
      </c>
      <c r="C3989" s="1" t="s">
        <v>85</v>
      </c>
      <c r="D3989" s="1">
        <v>5</v>
      </c>
      <c r="E3989" s="1">
        <v>425.38</v>
      </c>
      <c r="F3989" s="1" t="s">
        <v>51</v>
      </c>
      <c r="G3989" s="1">
        <v>6.6</v>
      </c>
      <c r="H3989" s="1" t="s">
        <v>86</v>
      </c>
      <c r="I3989" s="1" t="s">
        <v>53</v>
      </c>
      <c r="J3989" s="1" t="s">
        <v>64</v>
      </c>
      <c r="K3989" s="1" t="s">
        <v>71</v>
      </c>
      <c r="L3989" s="1" t="s">
        <v>56</v>
      </c>
      <c r="M3989" s="20">
        <v>43332</v>
      </c>
      <c r="N3989" s="21">
        <f>E3989-G3989</f>
        <v>418.78</v>
      </c>
      <c r="O3989" s="19">
        <f>M3989-B3989</f>
        <v>2</v>
      </c>
    </row>
    <row r="3990" spans="1:15">
      <c r="A3990" s="1">
        <v>36292</v>
      </c>
      <c r="B3990" s="20">
        <v>42772</v>
      </c>
      <c r="C3990" s="1" t="s">
        <v>50</v>
      </c>
      <c r="D3990" s="1">
        <v>37</v>
      </c>
      <c r="E3990" s="1">
        <v>873.82</v>
      </c>
      <c r="F3990" s="1" t="s">
        <v>51</v>
      </c>
      <c r="G3990" s="1">
        <v>18.100000000000001</v>
      </c>
      <c r="H3990" s="1" t="s">
        <v>88</v>
      </c>
      <c r="I3990" s="1" t="s">
        <v>53</v>
      </c>
      <c r="J3990" s="1" t="s">
        <v>54</v>
      </c>
      <c r="K3990" s="1" t="s">
        <v>101</v>
      </c>
      <c r="L3990" s="1" t="s">
        <v>56</v>
      </c>
      <c r="M3990" s="20">
        <v>42772</v>
      </c>
      <c r="N3990" s="21">
        <f>E3990-G3990</f>
        <v>855.72</v>
      </c>
      <c r="O3990" s="19">
        <f>M3990-B3990</f>
        <v>0</v>
      </c>
    </row>
    <row r="3991" spans="1:15">
      <c r="A3991" s="1">
        <v>57025</v>
      </c>
      <c r="B3991" s="20">
        <v>43642</v>
      </c>
      <c r="C3991" s="1" t="s">
        <v>92</v>
      </c>
      <c r="D3991" s="1">
        <v>8</v>
      </c>
      <c r="E3991" s="1">
        <v>76.08</v>
      </c>
      <c r="F3991" s="1" t="s">
        <v>51</v>
      </c>
      <c r="G3991" s="1">
        <v>3.2</v>
      </c>
      <c r="H3991" s="1" t="s">
        <v>78</v>
      </c>
      <c r="I3991" s="1" t="s">
        <v>53</v>
      </c>
      <c r="J3991" s="1" t="s">
        <v>54</v>
      </c>
      <c r="K3991" s="1" t="s">
        <v>55</v>
      </c>
      <c r="L3991" s="1" t="s">
        <v>56</v>
      </c>
      <c r="M3991" s="20">
        <v>43644</v>
      </c>
      <c r="N3991" s="21">
        <f>E3991-G3991</f>
        <v>72.88</v>
      </c>
      <c r="O3991" s="19">
        <f>M3991-B3991</f>
        <v>2</v>
      </c>
    </row>
    <row r="3992" spans="1:15">
      <c r="A3992" s="1">
        <v>57700</v>
      </c>
      <c r="B3992" s="20">
        <v>43415</v>
      </c>
      <c r="C3992" s="1" t="s">
        <v>92</v>
      </c>
      <c r="D3992" s="1">
        <v>38</v>
      </c>
      <c r="E3992" s="1">
        <v>1932.88</v>
      </c>
      <c r="F3992" s="1" t="s">
        <v>51</v>
      </c>
      <c r="G3992" s="1">
        <v>3.9</v>
      </c>
      <c r="H3992" s="1" t="s">
        <v>86</v>
      </c>
      <c r="I3992" s="1" t="s">
        <v>53</v>
      </c>
      <c r="J3992" s="1" t="s">
        <v>64</v>
      </c>
      <c r="K3992" s="1" t="s">
        <v>71</v>
      </c>
      <c r="L3992" s="1" t="s">
        <v>90</v>
      </c>
      <c r="M3992" s="20">
        <v>43415</v>
      </c>
      <c r="N3992" s="21">
        <f>E3992-G3992</f>
        <v>1928.98</v>
      </c>
      <c r="O3992" s="19">
        <f>M3992-B3992</f>
        <v>0</v>
      </c>
    </row>
    <row r="3993" spans="1:15">
      <c r="A3993" s="1">
        <v>10340</v>
      </c>
      <c r="B3993" s="20">
        <v>43272</v>
      </c>
      <c r="C3993" s="1" t="s">
        <v>57</v>
      </c>
      <c r="D3993" s="1">
        <v>2</v>
      </c>
      <c r="E3993" s="1">
        <v>240.02</v>
      </c>
      <c r="F3993" s="1" t="s">
        <v>51</v>
      </c>
      <c r="G3993" s="1">
        <v>15</v>
      </c>
      <c r="H3993" s="1" t="s">
        <v>52</v>
      </c>
      <c r="I3993" s="1" t="s">
        <v>70</v>
      </c>
      <c r="J3993" s="1" t="s">
        <v>79</v>
      </c>
      <c r="K3993" s="1" t="s">
        <v>87</v>
      </c>
      <c r="L3993" s="1" t="s">
        <v>66</v>
      </c>
      <c r="M3993" s="20">
        <v>43273</v>
      </c>
      <c r="N3993" s="21">
        <f>E3993-G3993</f>
        <v>225.02</v>
      </c>
      <c r="O3993" s="19">
        <f>M3993-B3993</f>
        <v>1</v>
      </c>
    </row>
    <row r="3994" spans="1:15">
      <c r="A3994" s="1">
        <v>7107</v>
      </c>
      <c r="B3994" s="20">
        <v>43468</v>
      </c>
      <c r="C3994" s="1" t="s">
        <v>61</v>
      </c>
      <c r="D3994" s="1">
        <v>32</v>
      </c>
      <c r="E3994" s="1">
        <v>1845.56</v>
      </c>
      <c r="F3994" s="1" t="s">
        <v>51</v>
      </c>
      <c r="G3994" s="1">
        <v>5.4</v>
      </c>
      <c r="H3994" s="1" t="s">
        <v>99</v>
      </c>
      <c r="I3994" s="1" t="s">
        <v>53</v>
      </c>
      <c r="J3994" s="1" t="s">
        <v>54</v>
      </c>
      <c r="K3994" s="1" t="s">
        <v>82</v>
      </c>
      <c r="L3994" s="1" t="s">
        <v>56</v>
      </c>
      <c r="M3994" s="20">
        <v>43469</v>
      </c>
      <c r="N3994" s="21">
        <f>E3994-G3994</f>
        <v>1840.1599999999999</v>
      </c>
      <c r="O3994" s="19">
        <f>M3994-B3994</f>
        <v>1</v>
      </c>
    </row>
    <row r="3995" spans="1:15">
      <c r="A3995" s="1">
        <v>39780</v>
      </c>
      <c r="B3995" s="20">
        <v>42527</v>
      </c>
      <c r="C3995" s="1" t="s">
        <v>85</v>
      </c>
      <c r="D3995" s="1">
        <v>48</v>
      </c>
      <c r="E3995" s="1">
        <v>2362.89</v>
      </c>
      <c r="F3995" s="1" t="s">
        <v>51</v>
      </c>
      <c r="G3995" s="1">
        <v>5.0999999999999996</v>
      </c>
      <c r="H3995" s="1" t="s">
        <v>86</v>
      </c>
      <c r="I3995" s="1" t="s">
        <v>63</v>
      </c>
      <c r="J3995" s="1" t="s">
        <v>79</v>
      </c>
      <c r="K3995" s="1" t="s">
        <v>87</v>
      </c>
      <c r="L3995" s="1" t="s">
        <v>76</v>
      </c>
      <c r="M3995" s="20">
        <v>42529</v>
      </c>
      <c r="N3995" s="21">
        <f>E3995-G3995</f>
        <v>2357.79</v>
      </c>
      <c r="O3995" s="19">
        <f>M3995-B3995</f>
        <v>2</v>
      </c>
    </row>
    <row r="3996" spans="1:15">
      <c r="A3996" s="1">
        <v>7488</v>
      </c>
      <c r="B3996" s="20">
        <v>43588</v>
      </c>
      <c r="C3996" s="1" t="s">
        <v>50</v>
      </c>
      <c r="D3996" s="1">
        <v>9</v>
      </c>
      <c r="E3996" s="1">
        <v>27.92</v>
      </c>
      <c r="F3996" s="1" t="s">
        <v>51</v>
      </c>
      <c r="G3996" s="1">
        <v>1</v>
      </c>
      <c r="H3996" s="1" t="s">
        <v>88</v>
      </c>
      <c r="I3996" s="1" t="s">
        <v>53</v>
      </c>
      <c r="J3996" s="1" t="s">
        <v>54</v>
      </c>
      <c r="K3996" s="1" t="s">
        <v>100</v>
      </c>
      <c r="L3996" s="1" t="s">
        <v>76</v>
      </c>
      <c r="M3996" s="20">
        <v>43589</v>
      </c>
      <c r="N3996" s="21">
        <f>E3996-G3996</f>
        <v>26.92</v>
      </c>
      <c r="O3996" s="19">
        <f>M3996-B3996</f>
        <v>1</v>
      </c>
    </row>
    <row r="3997" spans="1:15">
      <c r="A3997" s="1">
        <v>46884</v>
      </c>
      <c r="B3997" s="20">
        <v>42386</v>
      </c>
      <c r="C3997" s="1" t="s">
        <v>92</v>
      </c>
      <c r="D3997" s="1">
        <v>3</v>
      </c>
      <c r="E3997" s="1">
        <v>360.95</v>
      </c>
      <c r="F3997" s="1" t="s">
        <v>51</v>
      </c>
      <c r="G3997" s="1">
        <v>2.7</v>
      </c>
      <c r="H3997" s="1" t="s">
        <v>91</v>
      </c>
      <c r="I3997" s="1" t="s">
        <v>53</v>
      </c>
      <c r="J3997" s="1" t="s">
        <v>64</v>
      </c>
      <c r="K3997" s="1" t="s">
        <v>65</v>
      </c>
      <c r="L3997" s="1" t="s">
        <v>56</v>
      </c>
      <c r="M3997" s="20">
        <v>42388</v>
      </c>
      <c r="N3997" s="21">
        <f>E3997-G3997</f>
        <v>358.25</v>
      </c>
      <c r="O3997" s="19">
        <f>M3997-B3997</f>
        <v>2</v>
      </c>
    </row>
    <row r="3998" spans="1:15">
      <c r="A3998" s="1">
        <v>15906</v>
      </c>
      <c r="B3998" s="20">
        <v>43004</v>
      </c>
      <c r="C3998" s="1" t="s">
        <v>85</v>
      </c>
      <c r="D3998" s="1">
        <v>8</v>
      </c>
      <c r="E3998" s="1">
        <v>2327.21</v>
      </c>
      <c r="F3998" s="1" t="s">
        <v>77</v>
      </c>
      <c r="G3998" s="1">
        <v>19.100000000000001</v>
      </c>
      <c r="H3998" s="1" t="s">
        <v>99</v>
      </c>
      <c r="I3998" s="1" t="s">
        <v>53</v>
      </c>
      <c r="J3998" s="1" t="s">
        <v>64</v>
      </c>
      <c r="K3998" s="1" t="s">
        <v>97</v>
      </c>
      <c r="L3998" s="1" t="s">
        <v>81</v>
      </c>
      <c r="M3998" s="20">
        <v>43006</v>
      </c>
      <c r="N3998" s="21">
        <f>E3998-G3998</f>
        <v>2308.11</v>
      </c>
      <c r="O3998" s="19">
        <f>M3998-B3998</f>
        <v>2</v>
      </c>
    </row>
    <row r="3999" spans="1:15">
      <c r="A3999" s="1">
        <v>52321</v>
      </c>
      <c r="B3999" s="20">
        <v>43408</v>
      </c>
      <c r="C3999" s="1" t="s">
        <v>57</v>
      </c>
      <c r="D3999" s="1">
        <v>45</v>
      </c>
      <c r="E3999" s="1">
        <v>14022.34</v>
      </c>
      <c r="F3999" s="1" t="s">
        <v>77</v>
      </c>
      <c r="G3999" s="1">
        <v>64.2</v>
      </c>
      <c r="H3999" s="1" t="s">
        <v>62</v>
      </c>
      <c r="I3999" s="1" t="s">
        <v>74</v>
      </c>
      <c r="J3999" s="1" t="s">
        <v>79</v>
      </c>
      <c r="K3999" s="1" t="s">
        <v>114</v>
      </c>
      <c r="L3999" s="1" t="s">
        <v>81</v>
      </c>
      <c r="M3999" s="20">
        <v>43408</v>
      </c>
      <c r="N3999" s="21">
        <f>E3999-G3999</f>
        <v>13958.14</v>
      </c>
      <c r="O3999" s="19">
        <f>M3999-B3999</f>
        <v>0</v>
      </c>
    </row>
    <row r="4000" spans="1:15">
      <c r="A4000" s="1">
        <v>41476</v>
      </c>
      <c r="B4000" s="20">
        <v>42885</v>
      </c>
      <c r="C4000" s="1" t="s">
        <v>57</v>
      </c>
      <c r="D4000" s="1">
        <v>48</v>
      </c>
      <c r="E4000" s="1">
        <v>98.71</v>
      </c>
      <c r="F4000" s="1" t="s">
        <v>51</v>
      </c>
      <c r="G4000" s="1">
        <v>2.8</v>
      </c>
      <c r="H4000" s="1" t="s">
        <v>52</v>
      </c>
      <c r="I4000" s="1" t="s">
        <v>53</v>
      </c>
      <c r="J4000" s="1" t="s">
        <v>54</v>
      </c>
      <c r="K4000" s="1" t="s">
        <v>123</v>
      </c>
      <c r="L4000" s="1" t="s">
        <v>76</v>
      </c>
      <c r="M4000" s="20">
        <v>42886</v>
      </c>
      <c r="N4000" s="21">
        <f>E4000-G4000</f>
        <v>95.91</v>
      </c>
      <c r="O4000" s="19">
        <f>M4000-B4000</f>
        <v>1</v>
      </c>
    </row>
    <row r="4001" spans="1:15">
      <c r="A4001" s="1">
        <v>54215</v>
      </c>
      <c r="B4001" s="20">
        <v>43393</v>
      </c>
      <c r="C4001" s="1" t="s">
        <v>57</v>
      </c>
      <c r="D4001" s="1">
        <v>14</v>
      </c>
      <c r="E4001" s="1">
        <v>343.69</v>
      </c>
      <c r="F4001" s="1" t="s">
        <v>51</v>
      </c>
      <c r="G4001" s="1">
        <v>2.1</v>
      </c>
      <c r="H4001" s="1" t="s">
        <v>73</v>
      </c>
      <c r="I4001" s="1" t="s">
        <v>74</v>
      </c>
      <c r="J4001" s="1" t="s">
        <v>64</v>
      </c>
      <c r="K4001" s="1" t="s">
        <v>71</v>
      </c>
      <c r="L4001" s="1" t="s">
        <v>90</v>
      </c>
      <c r="M4001" s="20">
        <v>43395</v>
      </c>
      <c r="N4001" s="21">
        <f>E4001-G4001</f>
        <v>341.59</v>
      </c>
      <c r="O4001" s="19">
        <f>M4001-B4001</f>
        <v>2</v>
      </c>
    </row>
    <row r="4002" spans="1:15">
      <c r="A4002" s="1">
        <v>40357</v>
      </c>
      <c r="B4002" s="20">
        <v>43667</v>
      </c>
      <c r="C4002" s="1" t="s">
        <v>61</v>
      </c>
      <c r="D4002" s="1">
        <v>4</v>
      </c>
      <c r="E4002" s="1">
        <v>257.32</v>
      </c>
      <c r="F4002" s="1" t="s">
        <v>51</v>
      </c>
      <c r="G4002" s="1">
        <v>14.1</v>
      </c>
      <c r="H4002" s="1" t="s">
        <v>88</v>
      </c>
      <c r="I4002" s="1" t="s">
        <v>70</v>
      </c>
      <c r="J4002" s="1" t="s">
        <v>54</v>
      </c>
      <c r="K4002" s="1" t="s">
        <v>98</v>
      </c>
      <c r="L4002" s="1" t="s">
        <v>56</v>
      </c>
      <c r="M4002" s="20">
        <v>43668</v>
      </c>
      <c r="N4002" s="21">
        <f>E4002-G4002</f>
        <v>243.22</v>
      </c>
      <c r="O4002" s="19">
        <f>M4002-B4002</f>
        <v>1</v>
      </c>
    </row>
    <row r="4003" spans="1:15">
      <c r="A4003" s="1">
        <v>3331</v>
      </c>
      <c r="B4003" s="20">
        <v>42874</v>
      </c>
      <c r="C4003" s="1" t="s">
        <v>57</v>
      </c>
      <c r="D4003" s="1">
        <v>31</v>
      </c>
      <c r="E4003" s="1">
        <v>164.01</v>
      </c>
      <c r="F4003" s="1" t="s">
        <v>51</v>
      </c>
      <c r="G4003" s="1">
        <v>0.5</v>
      </c>
      <c r="H4003" s="1" t="s">
        <v>91</v>
      </c>
      <c r="I4003" s="1" t="s">
        <v>53</v>
      </c>
      <c r="J4003" s="1" t="s">
        <v>54</v>
      </c>
      <c r="K4003" s="1" t="s">
        <v>58</v>
      </c>
      <c r="L4003" s="1" t="s">
        <v>56</v>
      </c>
      <c r="M4003" s="20">
        <v>42875</v>
      </c>
      <c r="N4003" s="21">
        <f>E4003-G4003</f>
        <v>163.51</v>
      </c>
      <c r="O4003" s="19">
        <f>M4003-B4003</f>
        <v>1</v>
      </c>
    </row>
    <row r="4004" spans="1:15">
      <c r="A4004" s="1">
        <v>57061</v>
      </c>
      <c r="B4004" s="20">
        <v>42703</v>
      </c>
      <c r="C4004" s="1" t="s">
        <v>85</v>
      </c>
      <c r="D4004" s="1">
        <v>3</v>
      </c>
      <c r="E4004" s="1">
        <v>59.0319</v>
      </c>
      <c r="F4004" s="1" t="s">
        <v>51</v>
      </c>
      <c r="G4004" s="1">
        <v>5.4</v>
      </c>
      <c r="H4004" s="1" t="s">
        <v>78</v>
      </c>
      <c r="I4004" s="1" t="s">
        <v>74</v>
      </c>
      <c r="J4004" s="1" t="s">
        <v>79</v>
      </c>
      <c r="K4004" s="1" t="s">
        <v>87</v>
      </c>
      <c r="L4004" s="1" t="s">
        <v>56</v>
      </c>
      <c r="M4004" s="20">
        <v>42705</v>
      </c>
      <c r="N4004" s="21">
        <f>E4004-G4004</f>
        <v>53.631900000000002</v>
      </c>
      <c r="O4004" s="19">
        <f>M4004-B4004</f>
        <v>2</v>
      </c>
    </row>
    <row r="4005" spans="1:15">
      <c r="A4005" s="1">
        <v>38528</v>
      </c>
      <c r="B4005" s="20">
        <v>43453</v>
      </c>
      <c r="C4005" s="1" t="s">
        <v>50</v>
      </c>
      <c r="D4005" s="1">
        <v>36</v>
      </c>
      <c r="E4005" s="1">
        <v>2723.134</v>
      </c>
      <c r="F4005" s="1" t="s">
        <v>51</v>
      </c>
      <c r="G4005" s="1">
        <v>1.1000000000000001</v>
      </c>
      <c r="H4005" s="1" t="s">
        <v>52</v>
      </c>
      <c r="I4005" s="1" t="s">
        <v>74</v>
      </c>
      <c r="J4005" s="1" t="s">
        <v>64</v>
      </c>
      <c r="K4005" s="1" t="s">
        <v>65</v>
      </c>
      <c r="L4005" s="1" t="s">
        <v>76</v>
      </c>
      <c r="M4005" s="20">
        <v>43454</v>
      </c>
      <c r="N4005" s="21">
        <f>E4005-G4005</f>
        <v>2722.0340000000001</v>
      </c>
      <c r="O4005" s="19">
        <f>M4005-B4005</f>
        <v>1</v>
      </c>
    </row>
    <row r="4006" spans="1:15">
      <c r="A4006" s="1">
        <v>11969</v>
      </c>
      <c r="B4006" s="20">
        <v>43483</v>
      </c>
      <c r="C4006" s="1" t="s">
        <v>61</v>
      </c>
      <c r="D4006" s="1">
        <v>9</v>
      </c>
      <c r="E4006" s="1">
        <v>1778.39</v>
      </c>
      <c r="F4006" s="1" t="s">
        <v>77</v>
      </c>
      <c r="G4006" s="1">
        <v>117.9</v>
      </c>
      <c r="H4006" s="1" t="s">
        <v>86</v>
      </c>
      <c r="I4006" s="1" t="s">
        <v>63</v>
      </c>
      <c r="J4006" s="1" t="s">
        <v>79</v>
      </c>
      <c r="K4006" s="1" t="s">
        <v>114</v>
      </c>
      <c r="L4006" s="1" t="s">
        <v>115</v>
      </c>
      <c r="M4006" s="20">
        <v>43485</v>
      </c>
      <c r="N4006" s="21">
        <f>E4006-G4006</f>
        <v>1660.49</v>
      </c>
      <c r="O4006" s="19">
        <f>M4006-B4006</f>
        <v>2</v>
      </c>
    </row>
    <row r="4007" spans="1:15">
      <c r="A4007" s="1">
        <v>2725</v>
      </c>
      <c r="B4007" s="20">
        <v>42509</v>
      </c>
      <c r="C4007" s="1" t="s">
        <v>61</v>
      </c>
      <c r="D4007" s="1">
        <v>39</v>
      </c>
      <c r="E4007" s="1">
        <v>2330.92</v>
      </c>
      <c r="F4007" s="1" t="s">
        <v>69</v>
      </c>
      <c r="G4007" s="1">
        <v>9.6</v>
      </c>
      <c r="H4007" s="1" t="s">
        <v>95</v>
      </c>
      <c r="I4007" s="1" t="s">
        <v>74</v>
      </c>
      <c r="J4007" s="1" t="s">
        <v>64</v>
      </c>
      <c r="K4007" s="1" t="s">
        <v>65</v>
      </c>
      <c r="L4007" s="1" t="s">
        <v>56</v>
      </c>
      <c r="M4007" s="20">
        <v>42510</v>
      </c>
      <c r="N4007" s="21">
        <f>E4007-G4007</f>
        <v>2321.3200000000002</v>
      </c>
      <c r="O4007" s="19">
        <f>M4007-B4007</f>
        <v>1</v>
      </c>
    </row>
    <row r="4008" spans="1:15">
      <c r="A4008" s="1">
        <v>4354</v>
      </c>
      <c r="B4008" s="20">
        <v>42641</v>
      </c>
      <c r="C4008" s="1" t="s">
        <v>61</v>
      </c>
      <c r="D4008" s="1">
        <v>6</v>
      </c>
      <c r="E4008" s="1">
        <v>52.47</v>
      </c>
      <c r="F4008" s="1" t="s">
        <v>51</v>
      </c>
      <c r="G4008" s="1">
        <v>5.6</v>
      </c>
      <c r="H4008" s="1" t="s">
        <v>52</v>
      </c>
      <c r="I4008" s="1" t="s">
        <v>53</v>
      </c>
      <c r="J4008" s="1" t="s">
        <v>79</v>
      </c>
      <c r="K4008" s="1" t="s">
        <v>87</v>
      </c>
      <c r="L4008" s="1" t="s">
        <v>56</v>
      </c>
      <c r="M4008" s="20">
        <v>42642</v>
      </c>
      <c r="N4008" s="21">
        <f>E4008-G4008</f>
        <v>46.87</v>
      </c>
      <c r="O4008" s="19">
        <f>M4008-B4008</f>
        <v>1</v>
      </c>
    </row>
    <row r="4009" spans="1:15">
      <c r="A4009" s="1">
        <v>55616</v>
      </c>
      <c r="B4009" s="20">
        <v>43227</v>
      </c>
      <c r="C4009" s="1" t="s">
        <v>57</v>
      </c>
      <c r="D4009" s="1">
        <v>24</v>
      </c>
      <c r="E4009" s="1">
        <v>468.1</v>
      </c>
      <c r="F4009" s="1" t="s">
        <v>51</v>
      </c>
      <c r="G4009" s="1">
        <v>1.3</v>
      </c>
      <c r="H4009" s="1" t="s">
        <v>78</v>
      </c>
      <c r="I4009" s="1" t="s">
        <v>63</v>
      </c>
      <c r="J4009" s="1" t="s">
        <v>64</v>
      </c>
      <c r="K4009" s="1" t="s">
        <v>65</v>
      </c>
      <c r="L4009" s="1" t="s">
        <v>90</v>
      </c>
      <c r="M4009" s="20">
        <v>43228</v>
      </c>
      <c r="N4009" s="21">
        <f>E4009-G4009</f>
        <v>466.8</v>
      </c>
      <c r="O4009" s="19">
        <f>M4009-B4009</f>
        <v>1</v>
      </c>
    </row>
    <row r="4010" spans="1:15">
      <c r="A4010" s="1">
        <v>39683</v>
      </c>
      <c r="B4010" s="20">
        <v>43321</v>
      </c>
      <c r="C4010" s="1" t="s">
        <v>57</v>
      </c>
      <c r="D4010" s="1">
        <v>31</v>
      </c>
      <c r="E4010" s="1">
        <v>658.67</v>
      </c>
      <c r="F4010" s="1" t="s">
        <v>51</v>
      </c>
      <c r="G4010" s="1">
        <v>5.6</v>
      </c>
      <c r="H4010" s="1" t="s">
        <v>62</v>
      </c>
      <c r="I4010" s="1" t="s">
        <v>53</v>
      </c>
      <c r="J4010" s="1" t="s">
        <v>54</v>
      </c>
      <c r="K4010" s="1" t="s">
        <v>55</v>
      </c>
      <c r="L4010" s="1" t="s">
        <v>56</v>
      </c>
      <c r="M4010" s="20">
        <v>43324</v>
      </c>
      <c r="N4010" s="21">
        <f>E4010-G4010</f>
        <v>653.06999999999994</v>
      </c>
      <c r="O4010" s="19">
        <f>M4010-B4010</f>
        <v>3</v>
      </c>
    </row>
    <row r="4011" spans="1:15">
      <c r="A4011" s="1">
        <v>51783</v>
      </c>
      <c r="B4011" s="20">
        <v>43414</v>
      </c>
      <c r="C4011" s="1" t="s">
        <v>92</v>
      </c>
      <c r="D4011" s="1">
        <v>47</v>
      </c>
      <c r="E4011" s="1">
        <v>3838.86</v>
      </c>
      <c r="F4011" s="1" t="s">
        <v>77</v>
      </c>
      <c r="G4011" s="1">
        <v>95.6</v>
      </c>
      <c r="H4011" s="1" t="s">
        <v>78</v>
      </c>
      <c r="I4011" s="1" t="s">
        <v>63</v>
      </c>
      <c r="J4011" s="1" t="s">
        <v>79</v>
      </c>
      <c r="K4011" s="1" t="s">
        <v>114</v>
      </c>
      <c r="L4011" s="1" t="s">
        <v>115</v>
      </c>
      <c r="M4011" s="20">
        <v>43416</v>
      </c>
      <c r="N4011" s="21">
        <f>E4011-G4011</f>
        <v>3743.26</v>
      </c>
      <c r="O4011" s="19">
        <f>M4011-B4011</f>
        <v>2</v>
      </c>
    </row>
    <row r="4012" spans="1:15">
      <c r="A4012" s="1">
        <v>16134</v>
      </c>
      <c r="B4012" s="20">
        <v>43788</v>
      </c>
      <c r="C4012" s="1" t="s">
        <v>57</v>
      </c>
      <c r="D4012" s="1">
        <v>43</v>
      </c>
      <c r="E4012" s="1">
        <v>23455.77</v>
      </c>
      <c r="F4012" s="1" t="s">
        <v>77</v>
      </c>
      <c r="G4012" s="1">
        <v>30.1</v>
      </c>
      <c r="H4012" s="1" t="s">
        <v>93</v>
      </c>
      <c r="I4012" s="1" t="s">
        <v>70</v>
      </c>
      <c r="J4012" s="1" t="s">
        <v>64</v>
      </c>
      <c r="K4012" s="1" t="s">
        <v>97</v>
      </c>
      <c r="L4012" s="1" t="s">
        <v>81</v>
      </c>
      <c r="M4012" s="20">
        <v>43790</v>
      </c>
      <c r="N4012" s="21">
        <f>E4012-G4012</f>
        <v>23425.670000000002</v>
      </c>
      <c r="O4012" s="19">
        <f>M4012-B4012</f>
        <v>2</v>
      </c>
    </row>
    <row r="4013" spans="1:15">
      <c r="A4013" s="1">
        <v>43875</v>
      </c>
      <c r="B4013" s="20">
        <v>43440</v>
      </c>
      <c r="C4013" s="1" t="s">
        <v>50</v>
      </c>
      <c r="D4013" s="1">
        <v>16</v>
      </c>
      <c r="E4013" s="1">
        <v>2990.65</v>
      </c>
      <c r="F4013" s="1" t="s">
        <v>51</v>
      </c>
      <c r="G4013" s="1">
        <v>9.6</v>
      </c>
      <c r="H4013" s="1" t="s">
        <v>52</v>
      </c>
      <c r="I4013" s="1" t="s">
        <v>53</v>
      </c>
      <c r="J4013" s="1" t="s">
        <v>64</v>
      </c>
      <c r="K4013" s="1" t="s">
        <v>65</v>
      </c>
      <c r="L4013" s="1" t="s">
        <v>56</v>
      </c>
      <c r="M4013" s="20">
        <v>43441</v>
      </c>
      <c r="N4013" s="21">
        <f>E4013-G4013</f>
        <v>2981.05</v>
      </c>
      <c r="O4013" s="19">
        <f>M4013-B4013</f>
        <v>1</v>
      </c>
    </row>
    <row r="4014" spans="1:15">
      <c r="A4014" s="1">
        <v>28835</v>
      </c>
      <c r="B4014" s="20">
        <v>43555</v>
      </c>
      <c r="C4014" s="1" t="s">
        <v>61</v>
      </c>
      <c r="D4014" s="1">
        <v>1</v>
      </c>
      <c r="E4014" s="1">
        <v>197.07</v>
      </c>
      <c r="F4014" s="1" t="s">
        <v>51</v>
      </c>
      <c r="G4014" s="1">
        <v>21.4</v>
      </c>
      <c r="H4014" s="1" t="s">
        <v>78</v>
      </c>
      <c r="I4014" s="1" t="s">
        <v>74</v>
      </c>
      <c r="J4014" s="1" t="s">
        <v>54</v>
      </c>
      <c r="K4014" s="1" t="s">
        <v>82</v>
      </c>
      <c r="L4014" s="1" t="s">
        <v>56</v>
      </c>
      <c r="M4014" s="20">
        <v>43557</v>
      </c>
      <c r="N4014" s="21">
        <f>E4014-G4014</f>
        <v>175.67</v>
      </c>
      <c r="O4014" s="19">
        <f>M4014-B4014</f>
        <v>2</v>
      </c>
    </row>
    <row r="4015" spans="1:15">
      <c r="A4015" s="1">
        <v>29318</v>
      </c>
      <c r="B4015" s="20">
        <v>43280</v>
      </c>
      <c r="C4015" s="1" t="s">
        <v>61</v>
      </c>
      <c r="D4015" s="1">
        <v>34</v>
      </c>
      <c r="E4015" s="1">
        <v>3611.58</v>
      </c>
      <c r="F4015" s="1" t="s">
        <v>51</v>
      </c>
      <c r="G4015" s="1">
        <v>8.6</v>
      </c>
      <c r="H4015" s="1" t="s">
        <v>52</v>
      </c>
      <c r="I4015" s="1" t="s">
        <v>53</v>
      </c>
      <c r="J4015" s="1" t="s">
        <v>64</v>
      </c>
      <c r="K4015" s="1" t="s">
        <v>65</v>
      </c>
      <c r="L4015" s="1" t="s">
        <v>56</v>
      </c>
      <c r="M4015" s="20">
        <v>43281</v>
      </c>
      <c r="N4015" s="21">
        <f>E4015-G4015</f>
        <v>3602.98</v>
      </c>
      <c r="O4015" s="19">
        <f>M4015-B4015</f>
        <v>1</v>
      </c>
    </row>
    <row r="4016" spans="1:15">
      <c r="A4016" s="1">
        <v>44162</v>
      </c>
      <c r="B4016" s="20">
        <v>42812</v>
      </c>
      <c r="C4016" s="1" t="s">
        <v>57</v>
      </c>
      <c r="D4016" s="1">
        <v>46</v>
      </c>
      <c r="E4016" s="1">
        <v>543.16999999999996</v>
      </c>
      <c r="F4016" s="1" t="s">
        <v>51</v>
      </c>
      <c r="G4016" s="1">
        <v>3.6</v>
      </c>
      <c r="H4016" s="1" t="s">
        <v>73</v>
      </c>
      <c r="I4016" s="1" t="s">
        <v>53</v>
      </c>
      <c r="J4016" s="1" t="s">
        <v>54</v>
      </c>
      <c r="K4016" s="1" t="s">
        <v>75</v>
      </c>
      <c r="L4016" s="1" t="s">
        <v>90</v>
      </c>
      <c r="M4016" s="20">
        <v>42813</v>
      </c>
      <c r="N4016" s="21">
        <f>E4016-G4016</f>
        <v>539.56999999999994</v>
      </c>
      <c r="O4016" s="19">
        <f>M4016-B4016</f>
        <v>1</v>
      </c>
    </row>
    <row r="4017" spans="1:15">
      <c r="A4017" s="1">
        <v>15332</v>
      </c>
      <c r="B4017" s="20">
        <v>42884</v>
      </c>
      <c r="C4017" s="1" t="s">
        <v>61</v>
      </c>
      <c r="D4017" s="1">
        <v>6</v>
      </c>
      <c r="E4017" s="1">
        <v>344.23</v>
      </c>
      <c r="F4017" s="1" t="s">
        <v>51</v>
      </c>
      <c r="G4017" s="1">
        <v>17.2</v>
      </c>
      <c r="H4017" s="1" t="s">
        <v>99</v>
      </c>
      <c r="I4017" s="1" t="s">
        <v>70</v>
      </c>
      <c r="J4017" s="1" t="s">
        <v>54</v>
      </c>
      <c r="K4017" s="1" t="s">
        <v>55</v>
      </c>
      <c r="L4017" s="1" t="s">
        <v>56</v>
      </c>
      <c r="M4017" s="20">
        <v>42886</v>
      </c>
      <c r="N4017" s="21">
        <f>E4017-G4017</f>
        <v>327.03000000000003</v>
      </c>
      <c r="O4017" s="19">
        <f>M4017-B4017</f>
        <v>2</v>
      </c>
    </row>
    <row r="4018" spans="1:15">
      <c r="A4018" s="1">
        <v>12613</v>
      </c>
      <c r="B4018" s="20">
        <v>42834</v>
      </c>
      <c r="C4018" s="1" t="s">
        <v>92</v>
      </c>
      <c r="D4018" s="1">
        <v>28</v>
      </c>
      <c r="E4018" s="1">
        <v>1873.66</v>
      </c>
      <c r="F4018" s="1" t="s">
        <v>51</v>
      </c>
      <c r="G4018" s="1">
        <v>11</v>
      </c>
      <c r="H4018" s="1" t="s">
        <v>91</v>
      </c>
      <c r="I4018" s="1" t="s">
        <v>63</v>
      </c>
      <c r="J4018" s="1" t="s">
        <v>54</v>
      </c>
      <c r="K4018" s="1" t="s">
        <v>55</v>
      </c>
      <c r="L4018" s="1" t="s">
        <v>56</v>
      </c>
      <c r="M4018" s="20">
        <v>42835</v>
      </c>
      <c r="N4018" s="21">
        <f>E4018-G4018</f>
        <v>1862.66</v>
      </c>
      <c r="O4018" s="19">
        <f>M4018-B4018</f>
        <v>1</v>
      </c>
    </row>
    <row r="4019" spans="1:15">
      <c r="A4019" s="1">
        <v>22849</v>
      </c>
      <c r="B4019" s="20">
        <v>43144</v>
      </c>
      <c r="C4019" s="1" t="s">
        <v>61</v>
      </c>
      <c r="D4019" s="1">
        <v>27</v>
      </c>
      <c r="E4019" s="1">
        <v>326.33</v>
      </c>
      <c r="F4019" s="1" t="s">
        <v>51</v>
      </c>
      <c r="G4019" s="1">
        <v>6</v>
      </c>
      <c r="H4019" s="1" t="s">
        <v>52</v>
      </c>
      <c r="I4019" s="1" t="s">
        <v>53</v>
      </c>
      <c r="J4019" s="1" t="s">
        <v>54</v>
      </c>
      <c r="K4019" s="1" t="s">
        <v>55</v>
      </c>
      <c r="L4019" s="1" t="s">
        <v>56</v>
      </c>
      <c r="M4019" s="20">
        <v>43145</v>
      </c>
      <c r="N4019" s="21">
        <f>E4019-G4019</f>
        <v>320.33</v>
      </c>
      <c r="O4019" s="19">
        <f>M4019-B4019</f>
        <v>1</v>
      </c>
    </row>
    <row r="4020" spans="1:15">
      <c r="A4020" s="1">
        <v>11815</v>
      </c>
      <c r="B4020" s="20">
        <v>43354</v>
      </c>
      <c r="C4020" s="1" t="s">
        <v>85</v>
      </c>
      <c r="D4020" s="1">
        <v>22</v>
      </c>
      <c r="E4020" s="1">
        <v>375.86</v>
      </c>
      <c r="F4020" s="1" t="s">
        <v>51</v>
      </c>
      <c r="G4020" s="1">
        <v>7.9</v>
      </c>
      <c r="H4020" s="1" t="s">
        <v>99</v>
      </c>
      <c r="I4020" s="1" t="s">
        <v>63</v>
      </c>
      <c r="J4020" s="1" t="s">
        <v>54</v>
      </c>
      <c r="K4020" s="1" t="s">
        <v>75</v>
      </c>
      <c r="L4020" s="1" t="s">
        <v>90</v>
      </c>
      <c r="M4020" s="20">
        <v>43356</v>
      </c>
      <c r="N4020" s="21">
        <f>E4020-G4020</f>
        <v>367.96000000000004</v>
      </c>
      <c r="O4020" s="19">
        <f>M4020-B4020</f>
        <v>2</v>
      </c>
    </row>
    <row r="4021" spans="1:15">
      <c r="A4021" s="1">
        <v>15751</v>
      </c>
      <c r="B4021" s="20">
        <v>42596</v>
      </c>
      <c r="C4021" s="1" t="s">
        <v>50</v>
      </c>
      <c r="D4021" s="1">
        <v>21</v>
      </c>
      <c r="E4021" s="1">
        <v>425.57</v>
      </c>
      <c r="F4021" s="1" t="s">
        <v>51</v>
      </c>
      <c r="G4021" s="1">
        <v>1.1000000000000001</v>
      </c>
      <c r="H4021" s="1" t="s">
        <v>91</v>
      </c>
      <c r="I4021" s="1" t="s">
        <v>53</v>
      </c>
      <c r="J4021" s="1" t="s">
        <v>64</v>
      </c>
      <c r="K4021" s="1" t="s">
        <v>65</v>
      </c>
      <c r="L4021" s="1" t="s">
        <v>90</v>
      </c>
      <c r="M4021" s="20">
        <v>42597</v>
      </c>
      <c r="N4021" s="21">
        <f>E4021-G4021</f>
        <v>424.46999999999997</v>
      </c>
      <c r="O4021" s="19">
        <f>M4021-B4021</f>
        <v>1</v>
      </c>
    </row>
    <row r="4022" spans="1:15">
      <c r="A4022" s="1">
        <v>30208</v>
      </c>
      <c r="B4022" s="20">
        <v>43662</v>
      </c>
      <c r="C4022" s="1" t="s">
        <v>85</v>
      </c>
      <c r="D4022" s="1">
        <v>46</v>
      </c>
      <c r="E4022" s="1">
        <v>1874.74</v>
      </c>
      <c r="F4022" s="1" t="s">
        <v>51</v>
      </c>
      <c r="G4022" s="1">
        <v>5.3</v>
      </c>
      <c r="H4022" s="1" t="s">
        <v>52</v>
      </c>
      <c r="I4022" s="1" t="s">
        <v>70</v>
      </c>
      <c r="J4022" s="1" t="s">
        <v>64</v>
      </c>
      <c r="K4022" s="1" t="s">
        <v>65</v>
      </c>
      <c r="L4022" s="1" t="s">
        <v>56</v>
      </c>
      <c r="M4022" s="20">
        <v>43662</v>
      </c>
      <c r="N4022" s="21">
        <f>E4022-G4022</f>
        <v>1869.44</v>
      </c>
      <c r="O4022" s="19">
        <f>M4022-B4022</f>
        <v>0</v>
      </c>
    </row>
    <row r="4023" spans="1:15">
      <c r="A4023" s="1">
        <v>31744</v>
      </c>
      <c r="B4023" s="20">
        <v>43717</v>
      </c>
      <c r="C4023" s="1" t="s">
        <v>92</v>
      </c>
      <c r="D4023" s="1">
        <v>12</v>
      </c>
      <c r="E4023" s="1">
        <v>92.76</v>
      </c>
      <c r="F4023" s="1" t="s">
        <v>51</v>
      </c>
      <c r="G4023" s="1">
        <v>7.9</v>
      </c>
      <c r="H4023" s="1" t="s">
        <v>99</v>
      </c>
      <c r="I4023" s="1" t="s">
        <v>63</v>
      </c>
      <c r="J4023" s="1" t="s">
        <v>54</v>
      </c>
      <c r="K4023" s="1" t="s">
        <v>101</v>
      </c>
      <c r="L4023" s="1" t="s">
        <v>56</v>
      </c>
      <c r="M4023" s="20">
        <v>43718</v>
      </c>
      <c r="N4023" s="21">
        <f>E4023-G4023</f>
        <v>84.86</v>
      </c>
      <c r="O4023" s="19">
        <f>M4023-B4023</f>
        <v>1</v>
      </c>
    </row>
    <row r="4024" spans="1:15">
      <c r="A4024" s="1">
        <v>18308</v>
      </c>
      <c r="B4024" s="20">
        <v>42651</v>
      </c>
      <c r="C4024" s="1" t="s">
        <v>61</v>
      </c>
      <c r="D4024" s="1">
        <v>15</v>
      </c>
      <c r="E4024" s="1">
        <v>466.57</v>
      </c>
      <c r="F4024" s="1" t="s">
        <v>51</v>
      </c>
      <c r="G4024" s="1">
        <v>4.3</v>
      </c>
      <c r="H4024" s="1" t="s">
        <v>62</v>
      </c>
      <c r="I4024" s="1" t="s">
        <v>53</v>
      </c>
      <c r="J4024" s="1" t="s">
        <v>64</v>
      </c>
      <c r="K4024" s="1" t="s">
        <v>71</v>
      </c>
      <c r="L4024" s="1" t="s">
        <v>56</v>
      </c>
      <c r="M4024" s="20">
        <v>42651</v>
      </c>
      <c r="N4024" s="21">
        <f>E4024-G4024</f>
        <v>462.27</v>
      </c>
      <c r="O4024" s="19">
        <f>M4024-B4024</f>
        <v>0</v>
      </c>
    </row>
    <row r="4025" spans="1:15">
      <c r="A4025" s="1">
        <v>10913</v>
      </c>
      <c r="B4025" s="20">
        <v>42771</v>
      </c>
      <c r="C4025" s="1" t="s">
        <v>85</v>
      </c>
      <c r="D4025" s="1">
        <v>27</v>
      </c>
      <c r="E4025" s="1">
        <v>5509.49</v>
      </c>
      <c r="F4025" s="1" t="s">
        <v>77</v>
      </c>
      <c r="G4025" s="1">
        <v>32.1</v>
      </c>
      <c r="H4025" s="1" t="s">
        <v>88</v>
      </c>
      <c r="I4025" s="1" t="s">
        <v>74</v>
      </c>
      <c r="J4025" s="1" t="s">
        <v>79</v>
      </c>
      <c r="K4025" s="1" t="s">
        <v>80</v>
      </c>
      <c r="L4025" s="1" t="s">
        <v>81</v>
      </c>
      <c r="M4025" s="20">
        <v>42771</v>
      </c>
      <c r="N4025" s="21">
        <f>E4025-G4025</f>
        <v>5477.3899999999994</v>
      </c>
      <c r="O4025" s="19">
        <f>M4025-B4025</f>
        <v>0</v>
      </c>
    </row>
    <row r="4026" spans="1:15">
      <c r="A4026" s="1">
        <v>26758</v>
      </c>
      <c r="B4026" s="20">
        <v>42512</v>
      </c>
      <c r="C4026" s="1" t="s">
        <v>61</v>
      </c>
      <c r="D4026" s="1">
        <v>37</v>
      </c>
      <c r="E4026" s="1">
        <v>115.91</v>
      </c>
      <c r="F4026" s="1" t="s">
        <v>51</v>
      </c>
      <c r="G4026" s="1">
        <v>0.7</v>
      </c>
      <c r="H4026" s="1" t="s">
        <v>91</v>
      </c>
      <c r="I4026" s="1" t="s">
        <v>70</v>
      </c>
      <c r="J4026" s="1" t="s">
        <v>54</v>
      </c>
      <c r="K4026" s="1" t="s">
        <v>100</v>
      </c>
      <c r="L4026" s="1" t="s">
        <v>76</v>
      </c>
      <c r="M4026" s="20">
        <v>42514</v>
      </c>
      <c r="N4026" s="21">
        <f>E4026-G4026</f>
        <v>115.21</v>
      </c>
      <c r="O4026" s="19">
        <f>M4026-B4026</f>
        <v>2</v>
      </c>
    </row>
    <row r="4027" spans="1:15">
      <c r="A4027" s="1">
        <v>16164</v>
      </c>
      <c r="B4027" s="20">
        <v>43467</v>
      </c>
      <c r="C4027" s="1" t="s">
        <v>85</v>
      </c>
      <c r="D4027" s="1">
        <v>26</v>
      </c>
      <c r="E4027" s="1">
        <v>2518.94</v>
      </c>
      <c r="F4027" s="1" t="s">
        <v>77</v>
      </c>
      <c r="G4027" s="1">
        <v>15</v>
      </c>
      <c r="H4027" s="1" t="s">
        <v>91</v>
      </c>
      <c r="I4027" s="1" t="s">
        <v>70</v>
      </c>
      <c r="J4027" s="1" t="s">
        <v>64</v>
      </c>
      <c r="K4027" s="1" t="s">
        <v>97</v>
      </c>
      <c r="L4027" s="1" t="s">
        <v>81</v>
      </c>
      <c r="M4027" s="20">
        <v>43471</v>
      </c>
      <c r="N4027" s="21">
        <f>E4027-G4027</f>
        <v>2503.94</v>
      </c>
      <c r="O4027" s="19">
        <f>M4027-B4027</f>
        <v>4</v>
      </c>
    </row>
    <row r="4028" spans="1:15">
      <c r="A4028" s="1">
        <v>7169</v>
      </c>
      <c r="B4028" s="20">
        <v>42819</v>
      </c>
      <c r="C4028" s="1" t="s">
        <v>92</v>
      </c>
      <c r="D4028" s="1">
        <v>22</v>
      </c>
      <c r="E4028" s="1">
        <v>477.99</v>
      </c>
      <c r="F4028" s="1" t="s">
        <v>51</v>
      </c>
      <c r="G4028" s="1">
        <v>15.4</v>
      </c>
      <c r="H4028" s="1" t="s">
        <v>73</v>
      </c>
      <c r="I4028" s="1" t="s">
        <v>53</v>
      </c>
      <c r="J4028" s="1" t="s">
        <v>79</v>
      </c>
      <c r="K4028" s="1" t="s">
        <v>87</v>
      </c>
      <c r="L4028" s="1" t="s">
        <v>56</v>
      </c>
      <c r="M4028" s="20">
        <v>42821</v>
      </c>
      <c r="N4028" s="21">
        <f>E4028-G4028</f>
        <v>462.59000000000003</v>
      </c>
      <c r="O4028" s="19">
        <f>M4028-B4028</f>
        <v>2</v>
      </c>
    </row>
    <row r="4029" spans="1:15">
      <c r="A4029" s="1">
        <v>20646</v>
      </c>
      <c r="B4029" s="20">
        <v>43188</v>
      </c>
      <c r="C4029" s="1" t="s">
        <v>92</v>
      </c>
      <c r="D4029" s="1">
        <v>41</v>
      </c>
      <c r="E4029" s="1">
        <v>1288.3699999999999</v>
      </c>
      <c r="F4029" s="1" t="s">
        <v>51</v>
      </c>
      <c r="G4029" s="1">
        <v>1.2</v>
      </c>
      <c r="H4029" s="1" t="s">
        <v>73</v>
      </c>
      <c r="I4029" s="1" t="s">
        <v>53</v>
      </c>
      <c r="J4029" s="1" t="s">
        <v>64</v>
      </c>
      <c r="K4029" s="1" t="s">
        <v>65</v>
      </c>
      <c r="L4029" s="1" t="s">
        <v>56</v>
      </c>
      <c r="M4029" s="20">
        <v>43190</v>
      </c>
      <c r="N4029" s="21">
        <f>E4029-G4029</f>
        <v>1287.1699999999998</v>
      </c>
      <c r="O4029" s="19">
        <f>M4029-B4029</f>
        <v>2</v>
      </c>
    </row>
    <row r="4030" spans="1:15">
      <c r="A4030" s="1">
        <v>57029</v>
      </c>
      <c r="B4030" s="20">
        <v>43166</v>
      </c>
      <c r="C4030" s="1" t="s">
        <v>50</v>
      </c>
      <c r="D4030" s="1">
        <v>4</v>
      </c>
      <c r="E4030" s="1">
        <v>24.86</v>
      </c>
      <c r="F4030" s="1" t="s">
        <v>51</v>
      </c>
      <c r="G4030" s="1">
        <v>7.2</v>
      </c>
      <c r="H4030" s="1" t="s">
        <v>78</v>
      </c>
      <c r="I4030" s="1" t="s">
        <v>63</v>
      </c>
      <c r="J4030" s="1" t="s">
        <v>54</v>
      </c>
      <c r="K4030" s="1" t="s">
        <v>101</v>
      </c>
      <c r="L4030" s="1" t="s">
        <v>56</v>
      </c>
      <c r="M4030" s="20">
        <v>43167</v>
      </c>
      <c r="N4030" s="21">
        <f>E4030-G4030</f>
        <v>17.66</v>
      </c>
      <c r="O4030" s="19">
        <f>M4030-B4030</f>
        <v>1</v>
      </c>
    </row>
    <row r="4031" spans="1:15">
      <c r="A4031" s="1">
        <v>18336</v>
      </c>
      <c r="B4031" s="20">
        <v>42483</v>
      </c>
      <c r="C4031" s="1" t="s">
        <v>61</v>
      </c>
      <c r="D4031" s="1">
        <v>1</v>
      </c>
      <c r="E4031" s="1">
        <v>8.5172000000000008</v>
      </c>
      <c r="F4031" s="1" t="s">
        <v>69</v>
      </c>
      <c r="G4031" s="1">
        <v>0.7</v>
      </c>
      <c r="H4031" s="1" t="s">
        <v>95</v>
      </c>
      <c r="I4031" s="1" t="s">
        <v>63</v>
      </c>
      <c r="J4031" s="1" t="s">
        <v>54</v>
      </c>
      <c r="K4031" s="1" t="s">
        <v>100</v>
      </c>
      <c r="L4031" s="1" t="s">
        <v>76</v>
      </c>
      <c r="M4031" s="20">
        <v>42483</v>
      </c>
      <c r="N4031" s="21">
        <f>E4031-G4031</f>
        <v>7.8172000000000006</v>
      </c>
      <c r="O4031" s="19">
        <f>M4031-B4031</f>
        <v>0</v>
      </c>
    </row>
    <row r="4032" spans="1:15">
      <c r="A4032" s="1">
        <v>11877</v>
      </c>
      <c r="B4032" s="20">
        <v>42877</v>
      </c>
      <c r="C4032" s="1" t="s">
        <v>61</v>
      </c>
      <c r="D4032" s="1">
        <v>19</v>
      </c>
      <c r="E4032" s="1">
        <v>851.87</v>
      </c>
      <c r="F4032" s="1" t="s">
        <v>51</v>
      </c>
      <c r="G4032" s="1">
        <v>3.2</v>
      </c>
      <c r="H4032" s="1" t="s">
        <v>86</v>
      </c>
      <c r="I4032" s="1" t="s">
        <v>63</v>
      </c>
      <c r="J4032" s="1" t="s">
        <v>54</v>
      </c>
      <c r="K4032" s="1" t="s">
        <v>55</v>
      </c>
      <c r="L4032" s="1" t="s">
        <v>56</v>
      </c>
      <c r="M4032" s="20">
        <v>42878</v>
      </c>
      <c r="N4032" s="21">
        <f>E4032-G4032</f>
        <v>848.67</v>
      </c>
      <c r="O4032" s="19">
        <f>M4032-B4032</f>
        <v>1</v>
      </c>
    </row>
    <row r="4033" spans="1:15">
      <c r="A4033" s="1">
        <v>54533</v>
      </c>
      <c r="B4033" s="20">
        <v>43451</v>
      </c>
      <c r="C4033" s="1" t="s">
        <v>92</v>
      </c>
      <c r="D4033" s="1">
        <v>21</v>
      </c>
      <c r="E4033" s="1">
        <v>173.61</v>
      </c>
      <c r="F4033" s="1" t="s">
        <v>51</v>
      </c>
      <c r="G4033" s="1">
        <v>6.5</v>
      </c>
      <c r="H4033" s="1" t="s">
        <v>86</v>
      </c>
      <c r="I4033" s="1" t="s">
        <v>53</v>
      </c>
      <c r="J4033" s="1" t="s">
        <v>54</v>
      </c>
      <c r="K4033" s="1" t="s">
        <v>55</v>
      </c>
      <c r="L4033" s="1" t="s">
        <v>56</v>
      </c>
      <c r="M4033" s="20">
        <v>43452</v>
      </c>
      <c r="N4033" s="21">
        <f>E4033-G4033</f>
        <v>167.11</v>
      </c>
      <c r="O4033" s="19">
        <f>M4033-B4033</f>
        <v>1</v>
      </c>
    </row>
    <row r="4034" spans="1:15">
      <c r="A4034" s="1">
        <v>37447</v>
      </c>
      <c r="B4034" s="20">
        <v>42558</v>
      </c>
      <c r="C4034" s="1" t="s">
        <v>85</v>
      </c>
      <c r="D4034" s="1">
        <v>23</v>
      </c>
      <c r="E4034" s="1">
        <v>149.21</v>
      </c>
      <c r="F4034" s="1" t="s">
        <v>51</v>
      </c>
      <c r="G4034" s="1">
        <v>9.1</v>
      </c>
      <c r="H4034" s="1" t="s">
        <v>86</v>
      </c>
      <c r="I4034" s="1" t="s">
        <v>70</v>
      </c>
      <c r="J4034" s="1" t="s">
        <v>54</v>
      </c>
      <c r="K4034" s="1" t="s">
        <v>55</v>
      </c>
      <c r="L4034" s="1" t="s">
        <v>56</v>
      </c>
      <c r="M4034" s="20">
        <v>42562</v>
      </c>
      <c r="N4034" s="21">
        <f>E4034-G4034</f>
        <v>140.11000000000001</v>
      </c>
      <c r="O4034" s="19">
        <f>M4034-B4034</f>
        <v>4</v>
      </c>
    </row>
    <row r="4035" spans="1:15">
      <c r="A4035" s="1">
        <v>31558</v>
      </c>
      <c r="B4035" s="20">
        <v>43303</v>
      </c>
      <c r="C4035" s="1" t="s">
        <v>85</v>
      </c>
      <c r="D4035" s="1">
        <v>42</v>
      </c>
      <c r="E4035" s="1">
        <v>1887.05</v>
      </c>
      <c r="F4035" s="1" t="s">
        <v>51</v>
      </c>
      <c r="G4035" s="1">
        <v>2.1</v>
      </c>
      <c r="H4035" s="1" t="s">
        <v>62</v>
      </c>
      <c r="I4035" s="1" t="s">
        <v>70</v>
      </c>
      <c r="J4035" s="1" t="s">
        <v>64</v>
      </c>
      <c r="K4035" s="1" t="s">
        <v>71</v>
      </c>
      <c r="L4035" s="1" t="s">
        <v>90</v>
      </c>
      <c r="M4035" s="20">
        <v>43303</v>
      </c>
      <c r="N4035" s="21">
        <f>E4035-G4035</f>
        <v>1884.95</v>
      </c>
      <c r="O4035" s="19">
        <f>M4035-B4035</f>
        <v>0</v>
      </c>
    </row>
    <row r="4036" spans="1:15">
      <c r="A4036" s="1">
        <v>10340</v>
      </c>
      <c r="B4036" s="20">
        <v>43272</v>
      </c>
      <c r="C4036" s="1" t="s">
        <v>57</v>
      </c>
      <c r="D4036" s="1">
        <v>24</v>
      </c>
      <c r="E4036" s="1">
        <v>8075.44</v>
      </c>
      <c r="F4036" s="1" t="s">
        <v>51</v>
      </c>
      <c r="G4036" s="1">
        <v>26.2</v>
      </c>
      <c r="H4036" s="1" t="s">
        <v>52</v>
      </c>
      <c r="I4036" s="1" t="s">
        <v>70</v>
      </c>
      <c r="J4036" s="1" t="s">
        <v>79</v>
      </c>
      <c r="K4036" s="1" t="s">
        <v>80</v>
      </c>
      <c r="L4036" s="1" t="s">
        <v>104</v>
      </c>
      <c r="M4036" s="20">
        <v>43273</v>
      </c>
      <c r="N4036" s="21">
        <f>E4036-G4036</f>
        <v>8049.24</v>
      </c>
      <c r="O4036" s="19">
        <f>M4036-B4036</f>
        <v>1</v>
      </c>
    </row>
    <row r="4037" spans="1:15">
      <c r="A4037" s="1">
        <v>48455</v>
      </c>
      <c r="B4037" s="20">
        <v>42522</v>
      </c>
      <c r="C4037" s="1" t="s">
        <v>50</v>
      </c>
      <c r="D4037" s="1">
        <v>17</v>
      </c>
      <c r="E4037" s="1">
        <v>195.24</v>
      </c>
      <c r="F4037" s="1" t="s">
        <v>51</v>
      </c>
      <c r="G4037" s="1">
        <v>3.6</v>
      </c>
      <c r="H4037" s="1" t="s">
        <v>86</v>
      </c>
      <c r="I4037" s="1" t="s">
        <v>74</v>
      </c>
      <c r="J4037" s="1" t="s">
        <v>54</v>
      </c>
      <c r="K4037" s="1" t="s">
        <v>75</v>
      </c>
      <c r="L4037" s="1" t="s">
        <v>90</v>
      </c>
      <c r="M4037" s="20">
        <v>42523</v>
      </c>
      <c r="N4037" s="21">
        <f>E4037-G4037</f>
        <v>191.64000000000001</v>
      </c>
      <c r="O4037" s="19">
        <f>M4037-B4037</f>
        <v>1</v>
      </c>
    </row>
    <row r="4038" spans="1:15">
      <c r="A4038" s="1">
        <v>55107</v>
      </c>
      <c r="B4038" s="20">
        <v>42862</v>
      </c>
      <c r="C4038" s="1" t="s">
        <v>85</v>
      </c>
      <c r="D4038" s="1">
        <v>32</v>
      </c>
      <c r="E4038" s="1">
        <v>183.53</v>
      </c>
      <c r="F4038" s="1" t="s">
        <v>51</v>
      </c>
      <c r="G4038" s="1">
        <v>1.5</v>
      </c>
      <c r="H4038" s="1" t="s">
        <v>52</v>
      </c>
      <c r="I4038" s="1" t="s">
        <v>70</v>
      </c>
      <c r="J4038" s="1" t="s">
        <v>54</v>
      </c>
      <c r="K4038" s="1" t="s">
        <v>84</v>
      </c>
      <c r="L4038" s="1" t="s">
        <v>56</v>
      </c>
      <c r="M4038" s="20">
        <v>42867</v>
      </c>
      <c r="N4038" s="21">
        <f>E4038-G4038</f>
        <v>182.03</v>
      </c>
      <c r="O4038" s="19">
        <f>M4038-B4038</f>
        <v>5</v>
      </c>
    </row>
    <row r="4039" spans="1:15">
      <c r="A4039" s="1">
        <v>53667</v>
      </c>
      <c r="B4039" s="20">
        <v>43602</v>
      </c>
      <c r="C4039" s="1" t="s">
        <v>92</v>
      </c>
      <c r="D4039" s="1">
        <v>33</v>
      </c>
      <c r="E4039" s="1">
        <v>120.23</v>
      </c>
      <c r="F4039" s="1" t="s">
        <v>51</v>
      </c>
      <c r="G4039" s="1">
        <v>6.7</v>
      </c>
      <c r="H4039" s="1" t="s">
        <v>99</v>
      </c>
      <c r="I4039" s="1" t="s">
        <v>63</v>
      </c>
      <c r="J4039" s="1" t="s">
        <v>54</v>
      </c>
      <c r="K4039" s="1" t="s">
        <v>55</v>
      </c>
      <c r="L4039" s="1" t="s">
        <v>56</v>
      </c>
      <c r="M4039" s="20">
        <v>43604</v>
      </c>
      <c r="N4039" s="21">
        <f>E4039-G4039</f>
        <v>113.53</v>
      </c>
      <c r="O4039" s="19">
        <f>M4039-B4039</f>
        <v>2</v>
      </c>
    </row>
    <row r="4040" spans="1:15">
      <c r="A4040" s="1">
        <v>43045</v>
      </c>
      <c r="B4040" s="20">
        <v>43630</v>
      </c>
      <c r="C4040" s="1" t="s">
        <v>92</v>
      </c>
      <c r="D4040" s="1">
        <v>12</v>
      </c>
      <c r="E4040" s="1">
        <v>447.73</v>
      </c>
      <c r="F4040" s="1" t="s">
        <v>77</v>
      </c>
      <c r="G4040" s="1">
        <v>48.7</v>
      </c>
      <c r="H4040" s="1" t="s">
        <v>91</v>
      </c>
      <c r="I4040" s="1" t="s">
        <v>53</v>
      </c>
      <c r="J4040" s="1" t="s">
        <v>79</v>
      </c>
      <c r="K4040" s="1" t="s">
        <v>114</v>
      </c>
      <c r="L4040" s="1" t="s">
        <v>115</v>
      </c>
      <c r="M4040" s="20">
        <v>43630</v>
      </c>
      <c r="N4040" s="21">
        <f>E4040-G4040</f>
        <v>399.03000000000003</v>
      </c>
      <c r="O4040" s="19">
        <f>M4040-B4040</f>
        <v>0</v>
      </c>
    </row>
    <row r="4041" spans="1:15">
      <c r="A4041" s="1">
        <v>31878</v>
      </c>
      <c r="B4041" s="20">
        <v>43451</v>
      </c>
      <c r="C4041" s="1" t="s">
        <v>92</v>
      </c>
      <c r="D4041" s="1">
        <v>42</v>
      </c>
      <c r="E4041" s="1">
        <v>6076.05</v>
      </c>
      <c r="F4041" s="1" t="s">
        <v>51</v>
      </c>
      <c r="G4041" s="1">
        <v>9.6</v>
      </c>
      <c r="H4041" s="1" t="s">
        <v>88</v>
      </c>
      <c r="I4041" s="1" t="s">
        <v>70</v>
      </c>
      <c r="J4041" s="1" t="s">
        <v>64</v>
      </c>
      <c r="K4041" s="1" t="s">
        <v>65</v>
      </c>
      <c r="L4041" s="1" t="s">
        <v>56</v>
      </c>
      <c r="M4041" s="20">
        <v>43452</v>
      </c>
      <c r="N4041" s="21">
        <f>E4041-G4041</f>
        <v>6066.45</v>
      </c>
      <c r="O4041" s="19">
        <f>M4041-B4041</f>
        <v>1</v>
      </c>
    </row>
    <row r="4042" spans="1:15">
      <c r="A4042" s="1">
        <v>42465</v>
      </c>
      <c r="B4042" s="20">
        <v>43089</v>
      </c>
      <c r="C4042" s="1" t="s">
        <v>92</v>
      </c>
      <c r="D4042" s="1">
        <v>15</v>
      </c>
      <c r="E4042" s="1">
        <v>109.48</v>
      </c>
      <c r="F4042" s="1" t="s">
        <v>51</v>
      </c>
      <c r="G4042" s="1">
        <v>6.1</v>
      </c>
      <c r="H4042" s="1" t="s">
        <v>52</v>
      </c>
      <c r="I4042" s="1" t="s">
        <v>53</v>
      </c>
      <c r="J4042" s="1" t="s">
        <v>54</v>
      </c>
      <c r="K4042" s="1" t="s">
        <v>101</v>
      </c>
      <c r="L4042" s="1" t="s">
        <v>56</v>
      </c>
      <c r="M4042" s="20">
        <v>43090</v>
      </c>
      <c r="N4042" s="21">
        <f>E4042-G4042</f>
        <v>103.38000000000001</v>
      </c>
      <c r="O4042" s="19">
        <f>M4042-B4042</f>
        <v>1</v>
      </c>
    </row>
    <row r="4043" spans="1:15">
      <c r="A4043" s="1">
        <v>24448</v>
      </c>
      <c r="B4043" s="20">
        <v>43501</v>
      </c>
      <c r="C4043" s="1" t="s">
        <v>57</v>
      </c>
      <c r="D4043" s="1">
        <v>46</v>
      </c>
      <c r="E4043" s="1">
        <v>11808.69</v>
      </c>
      <c r="F4043" s="1" t="s">
        <v>77</v>
      </c>
      <c r="G4043" s="1">
        <v>63.4</v>
      </c>
      <c r="H4043" s="1" t="s">
        <v>99</v>
      </c>
      <c r="I4043" s="1" t="s">
        <v>53</v>
      </c>
      <c r="J4043" s="1" t="s">
        <v>79</v>
      </c>
      <c r="K4043" s="1" t="s">
        <v>114</v>
      </c>
      <c r="L4043" s="1" t="s">
        <v>115</v>
      </c>
      <c r="M4043" s="20">
        <v>43503</v>
      </c>
      <c r="N4043" s="21">
        <f>E4043-G4043</f>
        <v>11745.29</v>
      </c>
      <c r="O4043" s="19">
        <f>M4043-B4043</f>
        <v>2</v>
      </c>
    </row>
    <row r="4044" spans="1:15">
      <c r="A4044" s="1">
        <v>38212</v>
      </c>
      <c r="B4044" s="20">
        <v>43193</v>
      </c>
      <c r="C4044" s="1" t="s">
        <v>92</v>
      </c>
      <c r="D4044" s="1">
        <v>24</v>
      </c>
      <c r="E4044" s="1">
        <v>132.41</v>
      </c>
      <c r="F4044" s="1" t="s">
        <v>69</v>
      </c>
      <c r="G4044" s="1">
        <v>0.5</v>
      </c>
      <c r="H4044" s="1" t="s">
        <v>73</v>
      </c>
      <c r="I4044" s="1" t="s">
        <v>70</v>
      </c>
      <c r="J4044" s="1" t="s">
        <v>54</v>
      </c>
      <c r="K4044" s="1" t="s">
        <v>58</v>
      </c>
      <c r="L4044" s="1" t="s">
        <v>56</v>
      </c>
      <c r="M4044" s="20">
        <v>43194</v>
      </c>
      <c r="N4044" s="21">
        <f>E4044-G4044</f>
        <v>131.91</v>
      </c>
      <c r="O4044" s="19">
        <f>M4044-B4044</f>
        <v>1</v>
      </c>
    </row>
    <row r="4045" spans="1:15">
      <c r="A4045" s="1">
        <v>9344</v>
      </c>
      <c r="B4045" s="20">
        <v>43439</v>
      </c>
      <c r="C4045" s="1" t="s">
        <v>85</v>
      </c>
      <c r="D4045" s="1">
        <v>31</v>
      </c>
      <c r="E4045" s="1">
        <v>3690.05</v>
      </c>
      <c r="F4045" s="1" t="s">
        <v>51</v>
      </c>
      <c r="G4045" s="1">
        <v>9.6</v>
      </c>
      <c r="H4045" s="1" t="s">
        <v>95</v>
      </c>
      <c r="I4045" s="1" t="s">
        <v>63</v>
      </c>
      <c r="J4045" s="1" t="s">
        <v>64</v>
      </c>
      <c r="K4045" s="1" t="s">
        <v>65</v>
      </c>
      <c r="L4045" s="1" t="s">
        <v>56</v>
      </c>
      <c r="M4045" s="20">
        <v>43439</v>
      </c>
      <c r="N4045" s="21">
        <f>E4045-G4045</f>
        <v>3680.4500000000003</v>
      </c>
      <c r="O4045" s="19">
        <f>M4045-B4045</f>
        <v>0</v>
      </c>
    </row>
    <row r="4046" spans="1:15">
      <c r="A4046" s="1">
        <v>56002</v>
      </c>
      <c r="B4046" s="20">
        <v>42554</v>
      </c>
      <c r="C4046" s="1" t="s">
        <v>85</v>
      </c>
      <c r="D4046" s="1">
        <v>21</v>
      </c>
      <c r="E4046" s="1">
        <v>550.5471</v>
      </c>
      <c r="F4046" s="1" t="s">
        <v>51</v>
      </c>
      <c r="G4046" s="1">
        <v>7.2</v>
      </c>
      <c r="H4046" s="1" t="s">
        <v>52</v>
      </c>
      <c r="I4046" s="1" t="s">
        <v>53</v>
      </c>
      <c r="J4046" s="1" t="s">
        <v>54</v>
      </c>
      <c r="K4046" s="1" t="s">
        <v>84</v>
      </c>
      <c r="L4046" s="1" t="s">
        <v>56</v>
      </c>
      <c r="M4046" s="20">
        <v>42556</v>
      </c>
      <c r="N4046" s="21">
        <f>E4046-G4046</f>
        <v>543.34709999999995</v>
      </c>
      <c r="O4046" s="19">
        <f>M4046-B4046</f>
        <v>2</v>
      </c>
    </row>
    <row r="4047" spans="1:15">
      <c r="A4047" s="1">
        <v>13345</v>
      </c>
      <c r="B4047" s="20">
        <v>43710</v>
      </c>
      <c r="C4047" s="1" t="s">
        <v>61</v>
      </c>
      <c r="D4047" s="1">
        <v>24</v>
      </c>
      <c r="E4047" s="1">
        <v>125</v>
      </c>
      <c r="F4047" s="1" t="s">
        <v>51</v>
      </c>
      <c r="G4047" s="1">
        <v>2.6</v>
      </c>
      <c r="H4047" s="1" t="s">
        <v>52</v>
      </c>
      <c r="I4047" s="1" t="s">
        <v>53</v>
      </c>
      <c r="J4047" s="1" t="s">
        <v>64</v>
      </c>
      <c r="K4047" s="1" t="s">
        <v>71</v>
      </c>
      <c r="L4047" s="1" t="s">
        <v>90</v>
      </c>
      <c r="M4047" s="20">
        <v>43711</v>
      </c>
      <c r="N4047" s="21">
        <f>E4047-G4047</f>
        <v>122.4</v>
      </c>
      <c r="O4047" s="19">
        <f>M4047-B4047</f>
        <v>1</v>
      </c>
    </row>
    <row r="4048" spans="1:15">
      <c r="A4048" s="1">
        <v>51267</v>
      </c>
      <c r="B4048" s="20">
        <v>43588</v>
      </c>
      <c r="C4048" s="1" t="s">
        <v>85</v>
      </c>
      <c r="D4048" s="1">
        <v>46</v>
      </c>
      <c r="E4048" s="1">
        <v>4702.41</v>
      </c>
      <c r="F4048" s="1" t="s">
        <v>77</v>
      </c>
      <c r="G4048" s="1">
        <v>38.299999999999997</v>
      </c>
      <c r="H4048" s="1" t="s">
        <v>73</v>
      </c>
      <c r="I4048" s="1" t="s">
        <v>70</v>
      </c>
      <c r="J4048" s="1" t="s">
        <v>79</v>
      </c>
      <c r="K4048" s="1" t="s">
        <v>128</v>
      </c>
      <c r="L4048" s="1" t="s">
        <v>115</v>
      </c>
      <c r="M4048" s="20">
        <v>43593</v>
      </c>
      <c r="N4048" s="21">
        <f>E4048-G4048</f>
        <v>4664.1099999999997</v>
      </c>
      <c r="O4048" s="19">
        <f>M4048-B4048</f>
        <v>5</v>
      </c>
    </row>
    <row r="4049" spans="1:15">
      <c r="A4049" s="1">
        <v>26272</v>
      </c>
      <c r="B4049" s="20">
        <v>43645</v>
      </c>
      <c r="C4049" s="1" t="s">
        <v>85</v>
      </c>
      <c r="D4049" s="1">
        <v>6</v>
      </c>
      <c r="E4049" s="1">
        <v>969.36</v>
      </c>
      <c r="F4049" s="1" t="s">
        <v>69</v>
      </c>
      <c r="G4049" s="1">
        <v>26.2</v>
      </c>
      <c r="H4049" s="1" t="s">
        <v>62</v>
      </c>
      <c r="I4049" s="1" t="s">
        <v>70</v>
      </c>
      <c r="J4049" s="1" t="s">
        <v>79</v>
      </c>
      <c r="K4049" s="1" t="s">
        <v>80</v>
      </c>
      <c r="L4049" s="1" t="s">
        <v>104</v>
      </c>
      <c r="M4049" s="20">
        <v>43654</v>
      </c>
      <c r="N4049" s="21">
        <f>E4049-G4049</f>
        <v>943.16</v>
      </c>
      <c r="O4049" s="19">
        <f>M4049-B4049</f>
        <v>9</v>
      </c>
    </row>
    <row r="4050" spans="1:15">
      <c r="A4050" s="1">
        <v>22151</v>
      </c>
      <c r="B4050" s="20">
        <v>42946</v>
      </c>
      <c r="C4050" s="1" t="s">
        <v>57</v>
      </c>
      <c r="D4050" s="1">
        <v>49</v>
      </c>
      <c r="E4050" s="1">
        <v>498.44</v>
      </c>
      <c r="F4050" s="1" t="s">
        <v>51</v>
      </c>
      <c r="G4050" s="1">
        <v>6.7</v>
      </c>
      <c r="H4050" s="1" t="s">
        <v>62</v>
      </c>
      <c r="I4050" s="1" t="s">
        <v>53</v>
      </c>
      <c r="J4050" s="1" t="s">
        <v>79</v>
      </c>
      <c r="K4050" s="1" t="s">
        <v>87</v>
      </c>
      <c r="L4050" s="1" t="s">
        <v>56</v>
      </c>
      <c r="M4050" s="20">
        <v>42946</v>
      </c>
      <c r="N4050" s="21">
        <f>E4050-G4050</f>
        <v>491.74</v>
      </c>
      <c r="O4050" s="19">
        <f>M4050-B4050</f>
        <v>0</v>
      </c>
    </row>
    <row r="4051" spans="1:15">
      <c r="A4051" s="1">
        <v>50726</v>
      </c>
      <c r="B4051" s="20">
        <v>43403</v>
      </c>
      <c r="C4051" s="1" t="s">
        <v>85</v>
      </c>
      <c r="D4051" s="1">
        <v>21</v>
      </c>
      <c r="E4051" s="1">
        <v>105.80159999999999</v>
      </c>
      <c r="F4051" s="1" t="s">
        <v>69</v>
      </c>
      <c r="G4051" s="1">
        <v>1.1000000000000001</v>
      </c>
      <c r="H4051" s="1" t="s">
        <v>88</v>
      </c>
      <c r="I4051" s="1" t="s">
        <v>53</v>
      </c>
      <c r="J4051" s="1" t="s">
        <v>54</v>
      </c>
      <c r="K4051" s="1" t="s">
        <v>58</v>
      </c>
      <c r="L4051" s="1" t="s">
        <v>56</v>
      </c>
      <c r="M4051" s="20">
        <v>43403</v>
      </c>
      <c r="N4051" s="21">
        <f>E4051-G4051</f>
        <v>104.7016</v>
      </c>
      <c r="O4051" s="19">
        <f>M4051-B4051</f>
        <v>0</v>
      </c>
    </row>
    <row r="4052" spans="1:15">
      <c r="A4052" s="1">
        <v>26401</v>
      </c>
      <c r="B4052" s="20">
        <v>43020</v>
      </c>
      <c r="C4052" s="1" t="s">
        <v>92</v>
      </c>
      <c r="D4052" s="1">
        <v>1</v>
      </c>
      <c r="E4052" s="1">
        <v>444.05</v>
      </c>
      <c r="F4052" s="1" t="s">
        <v>51</v>
      </c>
      <c r="G4052" s="1">
        <v>21.4</v>
      </c>
      <c r="H4052" s="1" t="s">
        <v>86</v>
      </c>
      <c r="I4052" s="1" t="s">
        <v>74</v>
      </c>
      <c r="J4052" s="1" t="s">
        <v>54</v>
      </c>
      <c r="K4052" s="1" t="s">
        <v>55</v>
      </c>
      <c r="L4052" s="1" t="s">
        <v>56</v>
      </c>
      <c r="M4052" s="20">
        <v>43022</v>
      </c>
      <c r="N4052" s="21">
        <f>E4052-G4052</f>
        <v>422.65000000000003</v>
      </c>
      <c r="O4052" s="19">
        <f>M4052-B4052</f>
        <v>2</v>
      </c>
    </row>
    <row r="4053" spans="1:15">
      <c r="A4053" s="1">
        <v>26437</v>
      </c>
      <c r="B4053" s="20">
        <v>43431</v>
      </c>
      <c r="C4053" s="1" t="s">
        <v>50</v>
      </c>
      <c r="D4053" s="1">
        <v>4</v>
      </c>
      <c r="E4053" s="1">
        <v>56.100099999999998</v>
      </c>
      <c r="F4053" s="1" t="s">
        <v>69</v>
      </c>
      <c r="G4053" s="1">
        <v>6.7</v>
      </c>
      <c r="H4053" s="1" t="s">
        <v>95</v>
      </c>
      <c r="I4053" s="1" t="s">
        <v>53</v>
      </c>
      <c r="J4053" s="1" t="s">
        <v>79</v>
      </c>
      <c r="K4053" s="1" t="s">
        <v>87</v>
      </c>
      <c r="L4053" s="1" t="s">
        <v>56</v>
      </c>
      <c r="M4053" s="20">
        <v>43432</v>
      </c>
      <c r="N4053" s="21">
        <f>E4053-G4053</f>
        <v>49.400099999999995</v>
      </c>
      <c r="O4053" s="19">
        <f>M4053-B4053</f>
        <v>1</v>
      </c>
    </row>
    <row r="4054" spans="1:15">
      <c r="A4054" s="1">
        <v>55140</v>
      </c>
      <c r="B4054" s="20">
        <v>42919</v>
      </c>
      <c r="C4054" s="1" t="s">
        <v>50</v>
      </c>
      <c r="D4054" s="1">
        <v>39</v>
      </c>
      <c r="E4054" s="1">
        <v>469.52</v>
      </c>
      <c r="F4054" s="1" t="s">
        <v>51</v>
      </c>
      <c r="G4054" s="1">
        <v>7.4</v>
      </c>
      <c r="H4054" s="1" t="s">
        <v>52</v>
      </c>
      <c r="I4054" s="1" t="s">
        <v>53</v>
      </c>
      <c r="J4054" s="1" t="s">
        <v>54</v>
      </c>
      <c r="K4054" s="1" t="s">
        <v>98</v>
      </c>
      <c r="L4054" s="1" t="s">
        <v>66</v>
      </c>
      <c r="M4054" s="20">
        <v>42921</v>
      </c>
      <c r="N4054" s="21">
        <f>E4054-G4054</f>
        <v>462.12</v>
      </c>
      <c r="O4054" s="19">
        <f>M4054-B4054</f>
        <v>2</v>
      </c>
    </row>
    <row r="4055" spans="1:15">
      <c r="A4055" s="1">
        <v>41826</v>
      </c>
      <c r="B4055" s="20">
        <v>43023</v>
      </c>
      <c r="C4055" s="1" t="s">
        <v>92</v>
      </c>
      <c r="D4055" s="1">
        <v>2</v>
      </c>
      <c r="E4055" s="1">
        <v>610.95000000000005</v>
      </c>
      <c r="F4055" s="1" t="s">
        <v>77</v>
      </c>
      <c r="G4055" s="1">
        <v>58.1</v>
      </c>
      <c r="H4055" s="1" t="s">
        <v>78</v>
      </c>
      <c r="I4055" s="1" t="s">
        <v>63</v>
      </c>
      <c r="J4055" s="1" t="s">
        <v>79</v>
      </c>
      <c r="K4055" s="1" t="s">
        <v>80</v>
      </c>
      <c r="L4055" s="1" t="s">
        <v>81</v>
      </c>
      <c r="M4055" s="20">
        <v>43025</v>
      </c>
      <c r="N4055" s="21">
        <f>E4055-G4055</f>
        <v>552.85</v>
      </c>
      <c r="O4055" s="19">
        <f>M4055-B4055</f>
        <v>2</v>
      </c>
    </row>
    <row r="4056" spans="1:15">
      <c r="A4056" s="1">
        <v>48321</v>
      </c>
      <c r="B4056" s="20">
        <v>42944</v>
      </c>
      <c r="C4056" s="1" t="s">
        <v>57</v>
      </c>
      <c r="D4056" s="1">
        <v>31</v>
      </c>
      <c r="E4056" s="1">
        <v>6286.96</v>
      </c>
      <c r="F4056" s="1" t="s">
        <v>51</v>
      </c>
      <c r="G4056" s="1">
        <v>21.4</v>
      </c>
      <c r="H4056" s="1" t="s">
        <v>88</v>
      </c>
      <c r="I4056" s="1" t="s">
        <v>63</v>
      </c>
      <c r="J4056" s="1" t="s">
        <v>54</v>
      </c>
      <c r="K4056" s="1" t="s">
        <v>82</v>
      </c>
      <c r="L4056" s="1" t="s">
        <v>56</v>
      </c>
      <c r="M4056" s="20">
        <v>42945</v>
      </c>
      <c r="N4056" s="21">
        <f>E4056-G4056</f>
        <v>6265.56</v>
      </c>
      <c r="O4056" s="19">
        <f>M4056-B4056</f>
        <v>1</v>
      </c>
    </row>
    <row r="4057" spans="1:15">
      <c r="A4057" s="1">
        <v>59363</v>
      </c>
      <c r="B4057" s="20">
        <v>42491</v>
      </c>
      <c r="C4057" s="1" t="s">
        <v>57</v>
      </c>
      <c r="D4057" s="1">
        <v>24</v>
      </c>
      <c r="E4057" s="1">
        <v>170.03</v>
      </c>
      <c r="F4057" s="1" t="s">
        <v>51</v>
      </c>
      <c r="G4057" s="1">
        <v>5.6</v>
      </c>
      <c r="H4057" s="1" t="s">
        <v>73</v>
      </c>
      <c r="I4057" s="1" t="s">
        <v>74</v>
      </c>
      <c r="J4057" s="1" t="s">
        <v>54</v>
      </c>
      <c r="K4057" s="1" t="s">
        <v>101</v>
      </c>
      <c r="L4057" s="1" t="s">
        <v>56</v>
      </c>
      <c r="M4057" s="20">
        <v>42491</v>
      </c>
      <c r="N4057" s="21">
        <f>E4057-G4057</f>
        <v>164.43</v>
      </c>
      <c r="O4057" s="19">
        <f>M4057-B4057</f>
        <v>0</v>
      </c>
    </row>
    <row r="4058" spans="1:15">
      <c r="A4058" s="1">
        <v>9478</v>
      </c>
      <c r="B4058" s="20">
        <v>42456</v>
      </c>
      <c r="C4058" s="1" t="s">
        <v>57</v>
      </c>
      <c r="D4058" s="1">
        <v>48</v>
      </c>
      <c r="E4058" s="1">
        <v>213.42</v>
      </c>
      <c r="F4058" s="1" t="s">
        <v>51</v>
      </c>
      <c r="G4058" s="1">
        <v>5.0999999999999996</v>
      </c>
      <c r="H4058" s="1" t="s">
        <v>52</v>
      </c>
      <c r="I4058" s="1" t="s">
        <v>53</v>
      </c>
      <c r="J4058" s="1" t="s">
        <v>54</v>
      </c>
      <c r="K4058" s="1" t="s">
        <v>101</v>
      </c>
      <c r="L4058" s="1" t="s">
        <v>56</v>
      </c>
      <c r="M4058" s="20">
        <v>42458</v>
      </c>
      <c r="N4058" s="21">
        <f>E4058-G4058</f>
        <v>208.32</v>
      </c>
      <c r="O4058" s="19">
        <f>M4058-B4058</f>
        <v>2</v>
      </c>
    </row>
    <row r="4059" spans="1:15">
      <c r="A4059" s="1">
        <v>56002</v>
      </c>
      <c r="B4059" s="20">
        <v>42554</v>
      </c>
      <c r="C4059" s="1" t="s">
        <v>85</v>
      </c>
      <c r="D4059" s="1">
        <v>9</v>
      </c>
      <c r="E4059" s="1">
        <v>1602.79</v>
      </c>
      <c r="F4059" s="1" t="s">
        <v>51</v>
      </c>
      <c r="G4059" s="1">
        <v>21.4</v>
      </c>
      <c r="H4059" s="1" t="s">
        <v>52</v>
      </c>
      <c r="I4059" s="1" t="s">
        <v>53</v>
      </c>
      <c r="J4059" s="1" t="s">
        <v>54</v>
      </c>
      <c r="K4059" s="1" t="s">
        <v>82</v>
      </c>
      <c r="L4059" s="1" t="s">
        <v>56</v>
      </c>
      <c r="M4059" s="20">
        <v>42561</v>
      </c>
      <c r="N4059" s="21">
        <f>E4059-G4059</f>
        <v>1581.3899999999999</v>
      </c>
      <c r="O4059" s="19">
        <f>M4059-B4059</f>
        <v>7</v>
      </c>
    </row>
    <row r="4060" spans="1:15">
      <c r="A4060" s="1">
        <v>53443</v>
      </c>
      <c r="B4060" s="20">
        <v>43380</v>
      </c>
      <c r="C4060" s="1" t="s">
        <v>50</v>
      </c>
      <c r="D4060" s="1">
        <v>22</v>
      </c>
      <c r="E4060" s="1">
        <v>159.22</v>
      </c>
      <c r="F4060" s="1" t="s">
        <v>51</v>
      </c>
      <c r="G4060" s="1">
        <v>1.3</v>
      </c>
      <c r="H4060" s="1" t="s">
        <v>88</v>
      </c>
      <c r="I4060" s="1" t="s">
        <v>63</v>
      </c>
      <c r="J4060" s="1" t="s">
        <v>54</v>
      </c>
      <c r="K4060" s="1" t="s">
        <v>100</v>
      </c>
      <c r="L4060" s="1" t="s">
        <v>76</v>
      </c>
      <c r="M4060" s="20">
        <v>43381</v>
      </c>
      <c r="N4060" s="21">
        <f>E4060-G4060</f>
        <v>157.91999999999999</v>
      </c>
      <c r="O4060" s="19">
        <f>M4060-B4060</f>
        <v>1</v>
      </c>
    </row>
    <row r="4061" spans="1:15">
      <c r="A4061" s="1">
        <v>58310</v>
      </c>
      <c r="B4061" s="20">
        <v>42423</v>
      </c>
      <c r="C4061" s="1" t="s">
        <v>50</v>
      </c>
      <c r="D4061" s="1">
        <v>22</v>
      </c>
      <c r="E4061" s="1">
        <v>893.25</v>
      </c>
      <c r="F4061" s="1" t="s">
        <v>51</v>
      </c>
      <c r="G4061" s="1">
        <v>13.8</v>
      </c>
      <c r="H4061" s="1" t="s">
        <v>99</v>
      </c>
      <c r="I4061" s="1" t="s">
        <v>70</v>
      </c>
      <c r="J4061" s="1" t="s">
        <v>54</v>
      </c>
      <c r="K4061" s="1" t="s">
        <v>82</v>
      </c>
      <c r="L4061" s="1" t="s">
        <v>56</v>
      </c>
      <c r="M4061" s="20">
        <v>42424</v>
      </c>
      <c r="N4061" s="21">
        <f>E4061-G4061</f>
        <v>879.45</v>
      </c>
      <c r="O4061" s="19">
        <f>M4061-B4061</f>
        <v>1</v>
      </c>
    </row>
    <row r="4062" spans="1:15">
      <c r="A4062" s="1">
        <v>15397</v>
      </c>
      <c r="B4062" s="20">
        <v>42771</v>
      </c>
      <c r="C4062" s="1" t="s">
        <v>50</v>
      </c>
      <c r="D4062" s="1">
        <v>29</v>
      </c>
      <c r="E4062" s="1">
        <v>1260.5028</v>
      </c>
      <c r="F4062" s="1" t="s">
        <v>51</v>
      </c>
      <c r="G4062" s="1">
        <v>7</v>
      </c>
      <c r="H4062" s="1" t="s">
        <v>52</v>
      </c>
      <c r="I4062" s="1" t="s">
        <v>70</v>
      </c>
      <c r="J4062" s="1" t="s">
        <v>64</v>
      </c>
      <c r="K4062" s="1" t="s">
        <v>71</v>
      </c>
      <c r="L4062" s="1" t="s">
        <v>56</v>
      </c>
      <c r="M4062" s="20">
        <v>42771</v>
      </c>
      <c r="N4062" s="21">
        <f>E4062-G4062</f>
        <v>1253.5028</v>
      </c>
      <c r="O4062" s="19">
        <f>M4062-B4062</f>
        <v>0</v>
      </c>
    </row>
    <row r="4063" spans="1:15">
      <c r="A4063" s="1">
        <v>22755</v>
      </c>
      <c r="B4063" s="20">
        <v>42458</v>
      </c>
      <c r="C4063" s="1" t="s">
        <v>92</v>
      </c>
      <c r="D4063" s="1">
        <v>45</v>
      </c>
      <c r="E4063" s="1">
        <v>257.44</v>
      </c>
      <c r="F4063" s="1" t="s">
        <v>51</v>
      </c>
      <c r="G4063" s="1">
        <v>3.2</v>
      </c>
      <c r="H4063" s="1" t="s">
        <v>73</v>
      </c>
      <c r="I4063" s="1" t="s">
        <v>70</v>
      </c>
      <c r="J4063" s="1" t="s">
        <v>54</v>
      </c>
      <c r="K4063" s="1" t="s">
        <v>55</v>
      </c>
      <c r="L4063" s="1" t="s">
        <v>56</v>
      </c>
      <c r="M4063" s="20">
        <v>42460</v>
      </c>
      <c r="N4063" s="21">
        <f>E4063-G4063</f>
        <v>254.24</v>
      </c>
      <c r="O4063" s="19">
        <f>M4063-B4063</f>
        <v>2</v>
      </c>
    </row>
    <row r="4064" spans="1:15">
      <c r="A4064" s="1">
        <v>40134</v>
      </c>
      <c r="B4064" s="20">
        <v>43381</v>
      </c>
      <c r="C4064" s="1" t="s">
        <v>85</v>
      </c>
      <c r="D4064" s="1">
        <v>1</v>
      </c>
      <c r="E4064" s="1">
        <v>10.432499999999999</v>
      </c>
      <c r="F4064" s="1" t="s">
        <v>51</v>
      </c>
      <c r="G4064" s="1">
        <v>5.0999999999999996</v>
      </c>
      <c r="H4064" s="1" t="s">
        <v>73</v>
      </c>
      <c r="I4064" s="1" t="s">
        <v>74</v>
      </c>
      <c r="J4064" s="1" t="s">
        <v>54</v>
      </c>
      <c r="K4064" s="1" t="s">
        <v>101</v>
      </c>
      <c r="L4064" s="1" t="s">
        <v>56</v>
      </c>
      <c r="M4064" s="20">
        <v>43386</v>
      </c>
      <c r="N4064" s="21">
        <f>E4064-G4064</f>
        <v>5.3324999999999996</v>
      </c>
      <c r="O4064" s="19">
        <f>M4064-B4064</f>
        <v>5</v>
      </c>
    </row>
    <row r="4065" spans="1:15">
      <c r="A4065" s="1">
        <v>34694</v>
      </c>
      <c r="B4065" s="20">
        <v>43217</v>
      </c>
      <c r="C4065" s="1" t="s">
        <v>85</v>
      </c>
      <c r="D4065" s="1">
        <v>11</v>
      </c>
      <c r="E4065" s="1">
        <v>59.37</v>
      </c>
      <c r="F4065" s="1" t="s">
        <v>51</v>
      </c>
      <c r="G4065" s="1">
        <v>7.7</v>
      </c>
      <c r="H4065" s="1" t="s">
        <v>78</v>
      </c>
      <c r="I4065" s="1" t="s">
        <v>63</v>
      </c>
      <c r="J4065" s="1" t="s">
        <v>79</v>
      </c>
      <c r="K4065" s="1" t="s">
        <v>87</v>
      </c>
      <c r="L4065" s="1" t="s">
        <v>56</v>
      </c>
      <c r="M4065" s="20">
        <v>43217</v>
      </c>
      <c r="N4065" s="21">
        <f>E4065-G4065</f>
        <v>51.669999999999995</v>
      </c>
      <c r="O4065" s="19">
        <f>M4065-B4065</f>
        <v>0</v>
      </c>
    </row>
    <row r="4066" spans="1:15">
      <c r="A4066" s="1">
        <v>30215</v>
      </c>
      <c r="B4066" s="20">
        <v>42426</v>
      </c>
      <c r="C4066" s="1" t="s">
        <v>92</v>
      </c>
      <c r="D4066" s="1">
        <v>20</v>
      </c>
      <c r="E4066" s="1">
        <v>134.65</v>
      </c>
      <c r="F4066" s="1" t="s">
        <v>51</v>
      </c>
      <c r="G4066" s="1">
        <v>2.1</v>
      </c>
      <c r="H4066" s="1" t="s">
        <v>126</v>
      </c>
      <c r="I4066" s="1" t="s">
        <v>70</v>
      </c>
      <c r="J4066" s="1" t="s">
        <v>54</v>
      </c>
      <c r="K4066" s="1" t="s">
        <v>101</v>
      </c>
      <c r="L4066" s="1" t="s">
        <v>76</v>
      </c>
      <c r="M4066" s="20">
        <v>42427</v>
      </c>
      <c r="N4066" s="21">
        <f>E4066-G4066</f>
        <v>132.55000000000001</v>
      </c>
      <c r="O4066" s="19">
        <f>M4066-B4066</f>
        <v>1</v>
      </c>
    </row>
    <row r="4067" spans="1:15">
      <c r="A4067" s="1">
        <v>21985</v>
      </c>
      <c r="B4067" s="20">
        <v>42607</v>
      </c>
      <c r="C4067" s="1" t="s">
        <v>50</v>
      </c>
      <c r="D4067" s="1">
        <v>45</v>
      </c>
      <c r="E4067" s="1">
        <v>1014</v>
      </c>
      <c r="F4067" s="1" t="s">
        <v>77</v>
      </c>
      <c r="G4067" s="1">
        <v>56.7</v>
      </c>
      <c r="H4067" s="1" t="s">
        <v>93</v>
      </c>
      <c r="I4067" s="1" t="s">
        <v>53</v>
      </c>
      <c r="J4067" s="1" t="s">
        <v>54</v>
      </c>
      <c r="K4067" s="1" t="s">
        <v>82</v>
      </c>
      <c r="L4067" s="1" t="s">
        <v>81</v>
      </c>
      <c r="M4067" s="20">
        <v>42609</v>
      </c>
      <c r="N4067" s="21">
        <f>E4067-G4067</f>
        <v>957.3</v>
      </c>
      <c r="O4067" s="19">
        <f>M4067-B4067</f>
        <v>2</v>
      </c>
    </row>
    <row r="4068" spans="1:15">
      <c r="A4068" s="1">
        <v>13284</v>
      </c>
      <c r="B4068" s="20">
        <v>43689</v>
      </c>
      <c r="C4068" s="1" t="s">
        <v>57</v>
      </c>
      <c r="D4068" s="1">
        <v>22</v>
      </c>
      <c r="E4068" s="1">
        <v>9696.81</v>
      </c>
      <c r="F4068" s="1" t="s">
        <v>51</v>
      </c>
      <c r="G4068" s="1">
        <v>21.4</v>
      </c>
      <c r="H4068" s="1" t="s">
        <v>86</v>
      </c>
      <c r="I4068" s="1" t="s">
        <v>63</v>
      </c>
      <c r="J4068" s="1" t="s">
        <v>54</v>
      </c>
      <c r="K4068" s="1" t="s">
        <v>55</v>
      </c>
      <c r="L4068" s="1" t="s">
        <v>56</v>
      </c>
      <c r="M4068" s="20">
        <v>43690</v>
      </c>
      <c r="N4068" s="21">
        <f>E4068-G4068</f>
        <v>9675.41</v>
      </c>
      <c r="O4068" s="19">
        <f>M4068-B4068</f>
        <v>1</v>
      </c>
    </row>
    <row r="4069" spans="1:15">
      <c r="A4069" s="1">
        <v>35266</v>
      </c>
      <c r="B4069" s="20">
        <v>43109</v>
      </c>
      <c r="C4069" s="1" t="s">
        <v>61</v>
      </c>
      <c r="D4069" s="1">
        <v>39</v>
      </c>
      <c r="E4069" s="1">
        <v>232.46</v>
      </c>
      <c r="F4069" s="1" t="s">
        <v>51</v>
      </c>
      <c r="G4069" s="1">
        <v>1.3</v>
      </c>
      <c r="H4069" s="1" t="s">
        <v>62</v>
      </c>
      <c r="I4069" s="1" t="s">
        <v>53</v>
      </c>
      <c r="J4069" s="1" t="s">
        <v>54</v>
      </c>
      <c r="K4069" s="1" t="s">
        <v>100</v>
      </c>
      <c r="L4069" s="1" t="s">
        <v>76</v>
      </c>
      <c r="M4069" s="20">
        <v>43109</v>
      </c>
      <c r="N4069" s="21">
        <f>E4069-G4069</f>
        <v>231.16</v>
      </c>
      <c r="O4069" s="19">
        <f>M4069-B4069</f>
        <v>0</v>
      </c>
    </row>
    <row r="4070" spans="1:15">
      <c r="A4070" s="1">
        <v>10658</v>
      </c>
      <c r="B4070" s="20">
        <v>42608</v>
      </c>
      <c r="C4070" s="1" t="s">
        <v>85</v>
      </c>
      <c r="D4070" s="1">
        <v>12</v>
      </c>
      <c r="E4070" s="1">
        <v>204.08</v>
      </c>
      <c r="F4070" s="1" t="s">
        <v>51</v>
      </c>
      <c r="G4070" s="1">
        <v>10.1</v>
      </c>
      <c r="H4070" s="1" t="s">
        <v>95</v>
      </c>
      <c r="I4070" s="1" t="s">
        <v>63</v>
      </c>
      <c r="J4070" s="1" t="s">
        <v>64</v>
      </c>
      <c r="K4070" s="1" t="s">
        <v>97</v>
      </c>
      <c r="L4070" s="1" t="s">
        <v>56</v>
      </c>
      <c r="M4070" s="20">
        <v>42608</v>
      </c>
      <c r="N4070" s="21">
        <f>E4070-G4070</f>
        <v>193.98000000000002</v>
      </c>
      <c r="O4070" s="19">
        <f>M4070-B4070</f>
        <v>0</v>
      </c>
    </row>
    <row r="4071" spans="1:15">
      <c r="A4071" s="1">
        <v>21703</v>
      </c>
      <c r="B4071" s="20">
        <v>42430</v>
      </c>
      <c r="C4071" s="1" t="s">
        <v>61</v>
      </c>
      <c r="D4071" s="1">
        <v>20</v>
      </c>
      <c r="E4071" s="1">
        <v>1976.03</v>
      </c>
      <c r="F4071" s="1" t="s">
        <v>51</v>
      </c>
      <c r="G4071" s="1">
        <v>42.4</v>
      </c>
      <c r="H4071" s="1" t="s">
        <v>93</v>
      </c>
      <c r="I4071" s="1" t="s">
        <v>74</v>
      </c>
      <c r="J4071" s="1" t="s">
        <v>79</v>
      </c>
      <c r="K4071" s="1" t="s">
        <v>87</v>
      </c>
      <c r="L4071" s="1" t="s">
        <v>66</v>
      </c>
      <c r="M4071" s="20">
        <v>42432</v>
      </c>
      <c r="N4071" s="21">
        <f>E4071-G4071</f>
        <v>1933.6299999999999</v>
      </c>
      <c r="O4071" s="19">
        <f>M4071-B4071</f>
        <v>2</v>
      </c>
    </row>
    <row r="4072" spans="1:15">
      <c r="A4072" s="1">
        <v>12773</v>
      </c>
      <c r="B4072" s="20">
        <v>43110</v>
      </c>
      <c r="C4072" s="1" t="s">
        <v>85</v>
      </c>
      <c r="D4072" s="1">
        <v>21</v>
      </c>
      <c r="E4072" s="1">
        <v>83.05</v>
      </c>
      <c r="F4072" s="1" t="s">
        <v>51</v>
      </c>
      <c r="G4072" s="1">
        <v>4.2</v>
      </c>
      <c r="H4072" s="1" t="s">
        <v>119</v>
      </c>
      <c r="I4072" s="1" t="s">
        <v>53</v>
      </c>
      <c r="J4072" s="1" t="s">
        <v>54</v>
      </c>
      <c r="K4072" s="1" t="s">
        <v>100</v>
      </c>
      <c r="L4072" s="1" t="s">
        <v>76</v>
      </c>
      <c r="M4072" s="20">
        <v>43115</v>
      </c>
      <c r="N4072" s="21">
        <f>E4072-G4072</f>
        <v>78.849999999999994</v>
      </c>
      <c r="O4072" s="19">
        <f>M4072-B4072</f>
        <v>5</v>
      </c>
    </row>
    <row r="4073" spans="1:15">
      <c r="A4073" s="1">
        <v>49988</v>
      </c>
      <c r="B4073" s="20">
        <v>43088</v>
      </c>
      <c r="C4073" s="1" t="s">
        <v>57</v>
      </c>
      <c r="D4073" s="1">
        <v>43</v>
      </c>
      <c r="E4073" s="1">
        <v>8272.27</v>
      </c>
      <c r="F4073" s="1" t="s">
        <v>51</v>
      </c>
      <c r="G4073" s="1">
        <v>37.5</v>
      </c>
      <c r="H4073" s="1" t="s">
        <v>78</v>
      </c>
      <c r="I4073" s="1" t="s">
        <v>70</v>
      </c>
      <c r="J4073" s="1" t="s">
        <v>54</v>
      </c>
      <c r="K4073" s="1" t="s">
        <v>82</v>
      </c>
      <c r="L4073" s="1" t="s">
        <v>104</v>
      </c>
      <c r="M4073" s="20">
        <v>43091</v>
      </c>
      <c r="N4073" s="21">
        <f>E4073-G4073</f>
        <v>8234.77</v>
      </c>
      <c r="O4073" s="19">
        <f>M4073-B4073</f>
        <v>3</v>
      </c>
    </row>
    <row r="4074" spans="1:15">
      <c r="A4074" s="1">
        <v>18951</v>
      </c>
      <c r="B4074" s="20">
        <v>43279</v>
      </c>
      <c r="C4074" s="1" t="s">
        <v>50</v>
      </c>
      <c r="D4074" s="1">
        <v>10</v>
      </c>
      <c r="E4074" s="1">
        <v>347.0197</v>
      </c>
      <c r="F4074" s="1" t="s">
        <v>69</v>
      </c>
      <c r="G4074" s="1">
        <v>5.4</v>
      </c>
      <c r="H4074" s="1" t="s">
        <v>86</v>
      </c>
      <c r="I4074" s="1" t="s">
        <v>53</v>
      </c>
      <c r="J4074" s="1" t="s">
        <v>64</v>
      </c>
      <c r="K4074" s="1" t="s">
        <v>65</v>
      </c>
      <c r="L4074" s="1" t="s">
        <v>56</v>
      </c>
      <c r="M4074" s="20">
        <v>43281</v>
      </c>
      <c r="N4074" s="21">
        <f>E4074-G4074</f>
        <v>341.61970000000002</v>
      </c>
      <c r="O4074" s="19">
        <f>M4074-B4074</f>
        <v>2</v>
      </c>
    </row>
    <row r="4075" spans="1:15">
      <c r="A4075" s="1">
        <v>22849</v>
      </c>
      <c r="B4075" s="20">
        <v>43144</v>
      </c>
      <c r="C4075" s="1" t="s">
        <v>61</v>
      </c>
      <c r="D4075" s="1">
        <v>34</v>
      </c>
      <c r="E4075" s="1">
        <v>111.54</v>
      </c>
      <c r="F4075" s="1" t="s">
        <v>69</v>
      </c>
      <c r="G4075" s="1">
        <v>1.4</v>
      </c>
      <c r="H4075" s="1" t="s">
        <v>52</v>
      </c>
      <c r="I4075" s="1" t="s">
        <v>53</v>
      </c>
      <c r="J4075" s="1" t="s">
        <v>54</v>
      </c>
      <c r="K4075" s="1" t="s">
        <v>100</v>
      </c>
      <c r="L4075" s="1" t="s">
        <v>76</v>
      </c>
      <c r="M4075" s="20">
        <v>43146</v>
      </c>
      <c r="N4075" s="21">
        <f>E4075-G4075</f>
        <v>110.14</v>
      </c>
      <c r="O4075" s="19">
        <f>M4075-B4075</f>
        <v>2</v>
      </c>
    </row>
    <row r="4076" spans="1:15">
      <c r="A4076" s="1">
        <v>41991</v>
      </c>
      <c r="B4076" s="20">
        <v>43451</v>
      </c>
      <c r="C4076" s="1" t="s">
        <v>85</v>
      </c>
      <c r="D4076" s="1">
        <v>36</v>
      </c>
      <c r="E4076" s="1">
        <v>1898.03</v>
      </c>
      <c r="F4076" s="1" t="s">
        <v>77</v>
      </c>
      <c r="G4076" s="1">
        <v>15.2</v>
      </c>
      <c r="H4076" s="1" t="s">
        <v>119</v>
      </c>
      <c r="I4076" s="1" t="s">
        <v>53</v>
      </c>
      <c r="J4076" s="1" t="s">
        <v>79</v>
      </c>
      <c r="K4076" s="1" t="s">
        <v>80</v>
      </c>
      <c r="L4076" s="1" t="s">
        <v>81</v>
      </c>
      <c r="M4076" s="20">
        <v>43456</v>
      </c>
      <c r="N4076" s="21">
        <f>E4076-G4076</f>
        <v>1882.83</v>
      </c>
      <c r="O4076" s="19">
        <f>M4076-B4076</f>
        <v>5</v>
      </c>
    </row>
    <row r="4077" spans="1:15">
      <c r="A4077" s="1">
        <v>46531</v>
      </c>
      <c r="B4077" s="20">
        <v>43332</v>
      </c>
      <c r="C4077" s="1" t="s">
        <v>85</v>
      </c>
      <c r="D4077" s="1">
        <v>17</v>
      </c>
      <c r="E4077" s="1">
        <v>3279.18</v>
      </c>
      <c r="F4077" s="1" t="s">
        <v>51</v>
      </c>
      <c r="G4077" s="1">
        <v>3</v>
      </c>
      <c r="H4077" s="1" t="s">
        <v>78</v>
      </c>
      <c r="I4077" s="1" t="s">
        <v>63</v>
      </c>
      <c r="J4077" s="1" t="s">
        <v>64</v>
      </c>
      <c r="K4077" s="1" t="s">
        <v>65</v>
      </c>
      <c r="L4077" s="1" t="s">
        <v>56</v>
      </c>
      <c r="M4077" s="20">
        <v>43337</v>
      </c>
      <c r="N4077" s="21">
        <f>E4077-G4077</f>
        <v>3276.18</v>
      </c>
      <c r="O4077" s="19">
        <f>M4077-B4077</f>
        <v>5</v>
      </c>
    </row>
    <row r="4078" spans="1:15">
      <c r="A4078" s="1">
        <v>28037</v>
      </c>
      <c r="B4078" s="20">
        <v>42715</v>
      </c>
      <c r="C4078" s="1" t="s">
        <v>57</v>
      </c>
      <c r="D4078" s="1">
        <v>31</v>
      </c>
      <c r="E4078" s="1">
        <v>217.78</v>
      </c>
      <c r="F4078" s="1" t="s">
        <v>51</v>
      </c>
      <c r="G4078" s="1">
        <v>7.4</v>
      </c>
      <c r="H4078" s="1" t="s">
        <v>91</v>
      </c>
      <c r="I4078" s="1" t="s">
        <v>53</v>
      </c>
      <c r="J4078" s="1" t="s">
        <v>54</v>
      </c>
      <c r="K4078" s="1" t="s">
        <v>101</v>
      </c>
      <c r="L4078" s="1" t="s">
        <v>56</v>
      </c>
      <c r="M4078" s="20">
        <v>42716</v>
      </c>
      <c r="N4078" s="21">
        <f>E4078-G4078</f>
        <v>210.38</v>
      </c>
      <c r="O4078" s="19">
        <f>M4078-B4078</f>
        <v>1</v>
      </c>
    </row>
    <row r="4079" spans="1:15">
      <c r="A4079" s="1">
        <v>14883</v>
      </c>
      <c r="B4079" s="20">
        <v>43225</v>
      </c>
      <c r="C4079" s="1" t="s">
        <v>85</v>
      </c>
      <c r="D4079" s="1">
        <v>38</v>
      </c>
      <c r="E4079" s="1">
        <v>1046.8900000000001</v>
      </c>
      <c r="F4079" s="1" t="s">
        <v>77</v>
      </c>
      <c r="G4079" s="1">
        <v>15.4</v>
      </c>
      <c r="H4079" s="1" t="s">
        <v>88</v>
      </c>
      <c r="I4079" s="1" t="s">
        <v>53</v>
      </c>
      <c r="J4079" s="1" t="s">
        <v>79</v>
      </c>
      <c r="K4079" s="1" t="s">
        <v>80</v>
      </c>
      <c r="L4079" s="1" t="s">
        <v>81</v>
      </c>
      <c r="M4079" s="20">
        <v>43230</v>
      </c>
      <c r="N4079" s="21">
        <f>E4079-G4079</f>
        <v>1031.49</v>
      </c>
      <c r="O4079" s="19">
        <f>M4079-B4079</f>
        <v>5</v>
      </c>
    </row>
    <row r="4080" spans="1:15">
      <c r="A4080" s="1">
        <v>15622</v>
      </c>
      <c r="B4080" s="20">
        <v>43336</v>
      </c>
      <c r="C4080" s="1" t="s">
        <v>57</v>
      </c>
      <c r="D4080" s="1">
        <v>34</v>
      </c>
      <c r="E4080" s="1">
        <v>9181.94</v>
      </c>
      <c r="F4080" s="1" t="s">
        <v>77</v>
      </c>
      <c r="G4080" s="1">
        <v>64.400000000000006</v>
      </c>
      <c r="H4080" s="1" t="s">
        <v>73</v>
      </c>
      <c r="I4080" s="1" t="s">
        <v>63</v>
      </c>
      <c r="J4080" s="1" t="s">
        <v>79</v>
      </c>
      <c r="K4080" s="1" t="s">
        <v>128</v>
      </c>
      <c r="L4080" s="1" t="s">
        <v>115</v>
      </c>
      <c r="M4080" s="20">
        <v>43337</v>
      </c>
      <c r="N4080" s="21">
        <f>E4080-G4080</f>
        <v>9117.5400000000009</v>
      </c>
      <c r="O4080" s="19">
        <f>M4080-B4080</f>
        <v>1</v>
      </c>
    </row>
    <row r="4081" spans="1:15">
      <c r="A4081" s="1">
        <v>49220</v>
      </c>
      <c r="B4081" s="20">
        <v>43324</v>
      </c>
      <c r="C4081" s="1" t="s">
        <v>50</v>
      </c>
      <c r="D4081" s="1">
        <v>13</v>
      </c>
      <c r="E4081" s="1">
        <v>438.67</v>
      </c>
      <c r="F4081" s="1" t="s">
        <v>51</v>
      </c>
      <c r="G4081" s="1">
        <v>3.7</v>
      </c>
      <c r="H4081" s="1" t="s">
        <v>99</v>
      </c>
      <c r="I4081" s="1" t="s">
        <v>53</v>
      </c>
      <c r="J4081" s="1" t="s">
        <v>54</v>
      </c>
      <c r="K4081" s="1" t="s">
        <v>98</v>
      </c>
      <c r="L4081" s="1" t="s">
        <v>56</v>
      </c>
      <c r="M4081" s="20">
        <v>43325</v>
      </c>
      <c r="N4081" s="21">
        <f>E4081-G4081</f>
        <v>434.97</v>
      </c>
      <c r="O4081" s="19">
        <f>M4081-B4081</f>
        <v>1</v>
      </c>
    </row>
    <row r="4082" spans="1:15">
      <c r="A4082" s="1">
        <v>32803</v>
      </c>
      <c r="B4082" s="20">
        <v>43449</v>
      </c>
      <c r="C4082" s="1" t="s">
        <v>92</v>
      </c>
      <c r="D4082" s="1">
        <v>22</v>
      </c>
      <c r="E4082" s="1">
        <v>102.79</v>
      </c>
      <c r="F4082" s="1" t="s">
        <v>51</v>
      </c>
      <c r="G4082" s="1">
        <v>2.7</v>
      </c>
      <c r="H4082" s="1" t="s">
        <v>52</v>
      </c>
      <c r="I4082" s="1" t="s">
        <v>53</v>
      </c>
      <c r="J4082" s="1" t="s">
        <v>54</v>
      </c>
      <c r="K4082" s="1" t="s">
        <v>84</v>
      </c>
      <c r="L4082" s="1" t="s">
        <v>56</v>
      </c>
      <c r="M4082" s="20">
        <v>43451</v>
      </c>
      <c r="N4082" s="21">
        <f>E4082-G4082</f>
        <v>100.09</v>
      </c>
      <c r="O4082" s="19">
        <f>M4082-B4082</f>
        <v>2</v>
      </c>
    </row>
    <row r="4083" spans="1:15">
      <c r="A4083" s="1">
        <v>23745</v>
      </c>
      <c r="B4083" s="20">
        <v>43804</v>
      </c>
      <c r="C4083" s="1" t="s">
        <v>85</v>
      </c>
      <c r="D4083" s="1">
        <v>47</v>
      </c>
      <c r="E4083" s="1">
        <v>11707.12</v>
      </c>
      <c r="F4083" s="1" t="s">
        <v>77</v>
      </c>
      <c r="G4083" s="1">
        <v>34.799999999999997</v>
      </c>
      <c r="H4083" s="1" t="s">
        <v>73</v>
      </c>
      <c r="I4083" s="1" t="s">
        <v>53</v>
      </c>
      <c r="J4083" s="1" t="s">
        <v>79</v>
      </c>
      <c r="K4083" s="1" t="s">
        <v>114</v>
      </c>
      <c r="L4083" s="1" t="s">
        <v>115</v>
      </c>
      <c r="M4083" s="20">
        <v>43808</v>
      </c>
      <c r="N4083" s="21">
        <f>E4083-G4083</f>
        <v>11672.320000000002</v>
      </c>
      <c r="O4083" s="19">
        <f>M4083-B4083</f>
        <v>4</v>
      </c>
    </row>
    <row r="4084" spans="1:15">
      <c r="A4084" s="1">
        <v>26979</v>
      </c>
      <c r="B4084" s="20">
        <v>43552</v>
      </c>
      <c r="C4084" s="1" t="s">
        <v>92</v>
      </c>
      <c r="D4084" s="1">
        <v>43</v>
      </c>
      <c r="E4084" s="1">
        <v>360.6</v>
      </c>
      <c r="F4084" s="1" t="s">
        <v>51</v>
      </c>
      <c r="G4084" s="1">
        <v>1.3</v>
      </c>
      <c r="H4084" s="1" t="s">
        <v>88</v>
      </c>
      <c r="I4084" s="1" t="s">
        <v>53</v>
      </c>
      <c r="J4084" s="1" t="s">
        <v>54</v>
      </c>
      <c r="K4084" s="1" t="s">
        <v>101</v>
      </c>
      <c r="L4084" s="1" t="s">
        <v>76</v>
      </c>
      <c r="M4084" s="20">
        <v>43554</v>
      </c>
      <c r="N4084" s="21">
        <f>E4084-G4084</f>
        <v>359.3</v>
      </c>
      <c r="O4084" s="19">
        <f>M4084-B4084</f>
        <v>2</v>
      </c>
    </row>
    <row r="4085" spans="1:15">
      <c r="A4085" s="1">
        <v>40998</v>
      </c>
      <c r="B4085" s="20">
        <v>42491</v>
      </c>
      <c r="C4085" s="1" t="s">
        <v>92</v>
      </c>
      <c r="D4085" s="1">
        <v>43</v>
      </c>
      <c r="E4085" s="1">
        <v>1319.55</v>
      </c>
      <c r="F4085" s="1" t="s">
        <v>51</v>
      </c>
      <c r="G4085" s="1">
        <v>2.1</v>
      </c>
      <c r="H4085" s="1" t="s">
        <v>73</v>
      </c>
      <c r="I4085" s="1" t="s">
        <v>74</v>
      </c>
      <c r="J4085" s="1" t="s">
        <v>64</v>
      </c>
      <c r="K4085" s="1" t="s">
        <v>71</v>
      </c>
      <c r="L4085" s="1" t="s">
        <v>90</v>
      </c>
      <c r="M4085" s="20">
        <v>42492</v>
      </c>
      <c r="N4085" s="21">
        <f>E4085-G4085</f>
        <v>1317.45</v>
      </c>
      <c r="O4085" s="19">
        <f>M4085-B4085</f>
        <v>1</v>
      </c>
    </row>
    <row r="4086" spans="1:15">
      <c r="A4086" s="1">
        <v>55938</v>
      </c>
      <c r="B4086" s="20">
        <v>43648</v>
      </c>
      <c r="C4086" s="1" t="s">
        <v>61</v>
      </c>
      <c r="D4086" s="1">
        <v>42</v>
      </c>
      <c r="E4086" s="1">
        <v>858.63</v>
      </c>
      <c r="F4086" s="1" t="s">
        <v>69</v>
      </c>
      <c r="G4086" s="1">
        <v>6.4</v>
      </c>
      <c r="H4086" s="1" t="s">
        <v>78</v>
      </c>
      <c r="I4086" s="1" t="s">
        <v>74</v>
      </c>
      <c r="J4086" s="1" t="s">
        <v>54</v>
      </c>
      <c r="K4086" s="1" t="s">
        <v>101</v>
      </c>
      <c r="L4086" s="1" t="s">
        <v>56</v>
      </c>
      <c r="M4086" s="20">
        <v>43649</v>
      </c>
      <c r="N4086" s="21">
        <f>E4086-G4086</f>
        <v>852.23</v>
      </c>
      <c r="O4086" s="19">
        <f>M4086-B4086</f>
        <v>1</v>
      </c>
    </row>
    <row r="4087" spans="1:15">
      <c r="A4087" s="1">
        <v>46402</v>
      </c>
      <c r="B4087" s="20">
        <v>43107</v>
      </c>
      <c r="C4087" s="1" t="s">
        <v>92</v>
      </c>
      <c r="D4087" s="1">
        <v>12</v>
      </c>
      <c r="E4087" s="1">
        <v>1304.49</v>
      </c>
      <c r="F4087" s="1" t="s">
        <v>69</v>
      </c>
      <c r="G4087" s="1">
        <v>2.7</v>
      </c>
      <c r="H4087" s="1" t="s">
        <v>52</v>
      </c>
      <c r="I4087" s="1" t="s">
        <v>63</v>
      </c>
      <c r="J4087" s="1" t="s">
        <v>64</v>
      </c>
      <c r="K4087" s="1" t="s">
        <v>65</v>
      </c>
      <c r="L4087" s="1" t="s">
        <v>56</v>
      </c>
      <c r="M4087" s="20">
        <v>43108</v>
      </c>
      <c r="N4087" s="21">
        <f>E4087-G4087</f>
        <v>1301.79</v>
      </c>
      <c r="O4087" s="19">
        <f>M4087-B4087</f>
        <v>1</v>
      </c>
    </row>
    <row r="4088" spans="1:15">
      <c r="A4088" s="1">
        <v>15972</v>
      </c>
      <c r="B4088" s="20">
        <v>43320</v>
      </c>
      <c r="C4088" s="1" t="s">
        <v>61</v>
      </c>
      <c r="D4088" s="1">
        <v>2</v>
      </c>
      <c r="E4088" s="1">
        <v>15.3973</v>
      </c>
      <c r="F4088" s="1" t="s">
        <v>51</v>
      </c>
      <c r="G4088" s="1">
        <v>3.6</v>
      </c>
      <c r="H4088" s="1" t="s">
        <v>52</v>
      </c>
      <c r="I4088" s="1" t="s">
        <v>74</v>
      </c>
      <c r="J4088" s="1" t="s">
        <v>54</v>
      </c>
      <c r="K4088" s="1" t="s">
        <v>123</v>
      </c>
      <c r="L4088" s="1" t="s">
        <v>76</v>
      </c>
      <c r="M4088" s="20">
        <v>43321</v>
      </c>
      <c r="N4088" s="21">
        <f>E4088-G4088</f>
        <v>11.7973</v>
      </c>
      <c r="O4088" s="19">
        <f>M4088-B4088</f>
        <v>1</v>
      </c>
    </row>
    <row r="4089" spans="1:15">
      <c r="A4089" s="1">
        <v>14245</v>
      </c>
      <c r="B4089" s="20">
        <v>42776</v>
      </c>
      <c r="C4089" s="1" t="s">
        <v>50</v>
      </c>
      <c r="D4089" s="1">
        <v>17</v>
      </c>
      <c r="E4089" s="1">
        <v>485.88</v>
      </c>
      <c r="F4089" s="1" t="s">
        <v>51</v>
      </c>
      <c r="G4089" s="1">
        <v>6.6</v>
      </c>
      <c r="H4089" s="1" t="s">
        <v>91</v>
      </c>
      <c r="I4089" s="1" t="s">
        <v>74</v>
      </c>
      <c r="J4089" s="1" t="s">
        <v>54</v>
      </c>
      <c r="K4089" s="1" t="s">
        <v>100</v>
      </c>
      <c r="L4089" s="1" t="s">
        <v>90</v>
      </c>
      <c r="M4089" s="20">
        <v>42777</v>
      </c>
      <c r="N4089" s="21">
        <f>E4089-G4089</f>
        <v>479.28</v>
      </c>
      <c r="O4089" s="19">
        <f>M4089-B4089</f>
        <v>1</v>
      </c>
    </row>
    <row r="4090" spans="1:15">
      <c r="A4090" s="1">
        <v>33670</v>
      </c>
      <c r="B4090" s="20">
        <v>43582</v>
      </c>
      <c r="C4090" s="1" t="s">
        <v>57</v>
      </c>
      <c r="D4090" s="1">
        <v>4</v>
      </c>
      <c r="E4090" s="1">
        <v>18.54</v>
      </c>
      <c r="F4090" s="1" t="s">
        <v>51</v>
      </c>
      <c r="G4090" s="1">
        <v>5.4</v>
      </c>
      <c r="H4090" s="1" t="s">
        <v>99</v>
      </c>
      <c r="I4090" s="1" t="s">
        <v>70</v>
      </c>
      <c r="J4090" s="1" t="s">
        <v>54</v>
      </c>
      <c r="K4090" s="1" t="s">
        <v>100</v>
      </c>
      <c r="L4090" s="1" t="s">
        <v>76</v>
      </c>
      <c r="M4090" s="20">
        <v>43583</v>
      </c>
      <c r="N4090" s="21">
        <f>E4090-G4090</f>
        <v>13.139999999999999</v>
      </c>
      <c r="O4090" s="19">
        <f>M4090-B4090</f>
        <v>1</v>
      </c>
    </row>
    <row r="4091" spans="1:15">
      <c r="A4091" s="1">
        <v>26503</v>
      </c>
      <c r="B4091" s="20">
        <v>43210</v>
      </c>
      <c r="C4091" s="1" t="s">
        <v>92</v>
      </c>
      <c r="D4091" s="1">
        <v>12</v>
      </c>
      <c r="E4091" s="1">
        <v>280.44</v>
      </c>
      <c r="F4091" s="1" t="s">
        <v>51</v>
      </c>
      <c r="G4091" s="1">
        <v>11.2</v>
      </c>
      <c r="H4091" s="1" t="s">
        <v>99</v>
      </c>
      <c r="I4091" s="1" t="s">
        <v>74</v>
      </c>
      <c r="J4091" s="1" t="s">
        <v>79</v>
      </c>
      <c r="K4091" s="1" t="s">
        <v>87</v>
      </c>
      <c r="L4091" s="1" t="s">
        <v>56</v>
      </c>
      <c r="M4091" s="20">
        <v>43211</v>
      </c>
      <c r="N4091" s="21">
        <f>E4091-G4091</f>
        <v>269.24</v>
      </c>
      <c r="O4091" s="19">
        <f>M4091-B4091</f>
        <v>1</v>
      </c>
    </row>
    <row r="4092" spans="1:15">
      <c r="A4092" s="1">
        <v>10530</v>
      </c>
      <c r="B4092" s="20">
        <v>42396</v>
      </c>
      <c r="C4092" s="1" t="s">
        <v>92</v>
      </c>
      <c r="D4092" s="1">
        <v>4</v>
      </c>
      <c r="E4092" s="1">
        <v>403.62</v>
      </c>
      <c r="F4092" s="1" t="s">
        <v>51</v>
      </c>
      <c r="G4092" s="1">
        <v>2.7</v>
      </c>
      <c r="H4092" s="1" t="s">
        <v>99</v>
      </c>
      <c r="I4092" s="1" t="s">
        <v>63</v>
      </c>
      <c r="J4092" s="1" t="s">
        <v>64</v>
      </c>
      <c r="K4092" s="1" t="s">
        <v>65</v>
      </c>
      <c r="L4092" s="1" t="s">
        <v>56</v>
      </c>
      <c r="M4092" s="20">
        <v>42398</v>
      </c>
      <c r="N4092" s="21">
        <f>E4092-G4092</f>
        <v>400.92</v>
      </c>
      <c r="O4092" s="19">
        <f>M4092-B4092</f>
        <v>2</v>
      </c>
    </row>
    <row r="4093" spans="1:15">
      <c r="A4093" s="1">
        <v>58851</v>
      </c>
      <c r="B4093" s="20">
        <v>42892</v>
      </c>
      <c r="C4093" s="1" t="s">
        <v>85</v>
      </c>
      <c r="D4093" s="1">
        <v>14</v>
      </c>
      <c r="E4093" s="1">
        <v>2169.48</v>
      </c>
      <c r="F4093" s="1" t="s">
        <v>51</v>
      </c>
      <c r="G4093" s="1">
        <v>15</v>
      </c>
      <c r="H4093" s="1" t="s">
        <v>52</v>
      </c>
      <c r="I4093" s="1" t="s">
        <v>53</v>
      </c>
      <c r="J4093" s="1" t="s">
        <v>64</v>
      </c>
      <c r="K4093" s="1" t="s">
        <v>97</v>
      </c>
      <c r="L4093" s="1" t="s">
        <v>66</v>
      </c>
      <c r="M4093" s="20">
        <v>42899</v>
      </c>
      <c r="N4093" s="21">
        <f>E4093-G4093</f>
        <v>2154.48</v>
      </c>
      <c r="O4093" s="19">
        <f>M4093-B4093</f>
        <v>7</v>
      </c>
    </row>
    <row r="4094" spans="1:15">
      <c r="A4094" s="1">
        <v>18113</v>
      </c>
      <c r="B4094" s="20">
        <v>43705</v>
      </c>
      <c r="C4094" s="1" t="s">
        <v>61</v>
      </c>
      <c r="D4094" s="1">
        <v>27</v>
      </c>
      <c r="E4094" s="1">
        <v>3548.21</v>
      </c>
      <c r="F4094" s="1" t="s">
        <v>77</v>
      </c>
      <c r="G4094" s="1">
        <v>32.1</v>
      </c>
      <c r="H4094" s="1" t="s">
        <v>62</v>
      </c>
      <c r="I4094" s="1" t="s">
        <v>63</v>
      </c>
      <c r="J4094" s="1" t="s">
        <v>79</v>
      </c>
      <c r="K4094" s="1" t="s">
        <v>80</v>
      </c>
      <c r="L4094" s="1" t="s">
        <v>81</v>
      </c>
      <c r="M4094" s="20">
        <v>43707</v>
      </c>
      <c r="N4094" s="21">
        <f>E4094-G4094</f>
        <v>3516.11</v>
      </c>
      <c r="O4094" s="19">
        <f>M4094-B4094</f>
        <v>2</v>
      </c>
    </row>
    <row r="4095" spans="1:15">
      <c r="A4095" s="1">
        <v>8101</v>
      </c>
      <c r="B4095" s="20">
        <v>42797</v>
      </c>
      <c r="C4095" s="1" t="s">
        <v>92</v>
      </c>
      <c r="D4095" s="1">
        <v>35</v>
      </c>
      <c r="E4095" s="1">
        <v>3736.13</v>
      </c>
      <c r="F4095" s="1" t="s">
        <v>77</v>
      </c>
      <c r="G4095" s="1">
        <v>79.599999999999994</v>
      </c>
      <c r="H4095" s="1" t="s">
        <v>95</v>
      </c>
      <c r="I4095" s="1" t="s">
        <v>63</v>
      </c>
      <c r="J4095" s="1" t="s">
        <v>79</v>
      </c>
      <c r="K4095" s="1" t="s">
        <v>80</v>
      </c>
      <c r="L4095" s="1" t="s">
        <v>81</v>
      </c>
      <c r="M4095" s="20">
        <v>42799</v>
      </c>
      <c r="N4095" s="21">
        <f>E4095-G4095</f>
        <v>3656.53</v>
      </c>
      <c r="O4095" s="19">
        <f>M4095-B4095</f>
        <v>2</v>
      </c>
    </row>
    <row r="4096" spans="1:15">
      <c r="A4096" s="1">
        <v>9509</v>
      </c>
      <c r="B4096" s="20">
        <v>43745</v>
      </c>
      <c r="C4096" s="1" t="s">
        <v>61</v>
      </c>
      <c r="D4096" s="1">
        <v>5</v>
      </c>
      <c r="E4096" s="1">
        <v>108.29</v>
      </c>
      <c r="F4096" s="1" t="s">
        <v>69</v>
      </c>
      <c r="G4096" s="1">
        <v>5.6</v>
      </c>
      <c r="H4096" s="1" t="s">
        <v>62</v>
      </c>
      <c r="I4096" s="1" t="s">
        <v>70</v>
      </c>
      <c r="J4096" s="1" t="s">
        <v>54</v>
      </c>
      <c r="K4096" s="1" t="s">
        <v>101</v>
      </c>
      <c r="L4096" s="1" t="s">
        <v>56</v>
      </c>
      <c r="M4096" s="20">
        <v>43746</v>
      </c>
      <c r="N4096" s="21">
        <f>E4096-G4096</f>
        <v>102.69000000000001</v>
      </c>
      <c r="O4096" s="19">
        <f>M4096-B4096</f>
        <v>1</v>
      </c>
    </row>
    <row r="4097" spans="1:15">
      <c r="A4097" s="1">
        <v>28033</v>
      </c>
      <c r="B4097" s="20">
        <v>42991</v>
      </c>
      <c r="C4097" s="1" t="s">
        <v>57</v>
      </c>
      <c r="D4097" s="1">
        <v>18</v>
      </c>
      <c r="E4097" s="1">
        <v>136.49</v>
      </c>
      <c r="F4097" s="1" t="s">
        <v>51</v>
      </c>
      <c r="G4097" s="1">
        <v>4.4000000000000004</v>
      </c>
      <c r="H4097" s="1" t="s">
        <v>52</v>
      </c>
      <c r="I4097" s="1" t="s">
        <v>53</v>
      </c>
      <c r="J4097" s="1" t="s">
        <v>64</v>
      </c>
      <c r="K4097" s="1" t="s">
        <v>71</v>
      </c>
      <c r="L4097" s="1" t="s">
        <v>90</v>
      </c>
      <c r="M4097" s="20">
        <v>42994</v>
      </c>
      <c r="N4097" s="21">
        <f>E4097-G4097</f>
        <v>132.09</v>
      </c>
      <c r="O4097" s="19">
        <f>M4097-B4097</f>
        <v>3</v>
      </c>
    </row>
    <row r="4098" spans="1:15">
      <c r="A4098" s="1">
        <v>19841</v>
      </c>
      <c r="B4098" s="20">
        <v>43094</v>
      </c>
      <c r="C4098" s="1" t="s">
        <v>85</v>
      </c>
      <c r="D4098" s="1">
        <v>17</v>
      </c>
      <c r="E4098" s="1">
        <v>227.97</v>
      </c>
      <c r="F4098" s="1" t="s">
        <v>51</v>
      </c>
      <c r="G4098" s="1">
        <v>6.2</v>
      </c>
      <c r="H4098" s="1" t="s">
        <v>78</v>
      </c>
      <c r="I4098" s="1" t="s">
        <v>53</v>
      </c>
      <c r="J4098" s="1" t="s">
        <v>54</v>
      </c>
      <c r="K4098" s="1" t="s">
        <v>100</v>
      </c>
      <c r="L4098" s="1" t="s">
        <v>90</v>
      </c>
      <c r="M4098" s="20">
        <v>43121</v>
      </c>
      <c r="N4098" s="21">
        <f>E4098-G4098</f>
        <v>221.77</v>
      </c>
      <c r="O4098" s="19">
        <f>M4098-B4098</f>
        <v>27</v>
      </c>
    </row>
    <row r="4099" spans="1:15">
      <c r="A4099" s="1">
        <v>59584</v>
      </c>
      <c r="B4099" s="20">
        <v>42882</v>
      </c>
      <c r="C4099" s="1" t="s">
        <v>92</v>
      </c>
      <c r="D4099" s="1">
        <v>7</v>
      </c>
      <c r="E4099" s="1">
        <v>1198.69</v>
      </c>
      <c r="F4099" s="1" t="s">
        <v>51</v>
      </c>
      <c r="G4099" s="1">
        <v>15</v>
      </c>
      <c r="H4099" s="1" t="s">
        <v>73</v>
      </c>
      <c r="I4099" s="1" t="s">
        <v>63</v>
      </c>
      <c r="J4099" s="1" t="s">
        <v>64</v>
      </c>
      <c r="K4099" s="1" t="s">
        <v>97</v>
      </c>
      <c r="L4099" s="1" t="s">
        <v>66</v>
      </c>
      <c r="M4099" s="20">
        <v>42882</v>
      </c>
      <c r="N4099" s="21">
        <f>E4099-G4099</f>
        <v>1183.69</v>
      </c>
      <c r="O4099" s="19">
        <f>M4099-B4099</f>
        <v>0</v>
      </c>
    </row>
    <row r="4100" spans="1:15">
      <c r="A4100" s="1">
        <v>19911</v>
      </c>
      <c r="B4100" s="20">
        <v>43378</v>
      </c>
      <c r="C4100" s="1" t="s">
        <v>57</v>
      </c>
      <c r="D4100" s="1">
        <v>38</v>
      </c>
      <c r="E4100" s="1">
        <v>5723.65</v>
      </c>
      <c r="F4100" s="1" t="s">
        <v>77</v>
      </c>
      <c r="G4100" s="1">
        <v>30.6</v>
      </c>
      <c r="H4100" s="1" t="s">
        <v>91</v>
      </c>
      <c r="I4100" s="1" t="s">
        <v>63</v>
      </c>
      <c r="J4100" s="1" t="s">
        <v>79</v>
      </c>
      <c r="K4100" s="1" t="s">
        <v>80</v>
      </c>
      <c r="L4100" s="1" t="s">
        <v>81</v>
      </c>
      <c r="M4100" s="20">
        <v>43380</v>
      </c>
      <c r="N4100" s="21">
        <f>E4100-G4100</f>
        <v>5693.0499999999993</v>
      </c>
      <c r="O4100" s="19">
        <f>M4100-B4100</f>
        <v>2</v>
      </c>
    </row>
    <row r="4101" spans="1:15">
      <c r="A4101" s="1">
        <v>48354</v>
      </c>
      <c r="B4101" s="20">
        <v>43209</v>
      </c>
      <c r="C4101" s="1" t="s">
        <v>92</v>
      </c>
      <c r="D4101" s="1">
        <v>25</v>
      </c>
      <c r="E4101" s="1">
        <v>1484.4</v>
      </c>
      <c r="F4101" s="1" t="s">
        <v>69</v>
      </c>
      <c r="G4101" s="1">
        <v>15.3</v>
      </c>
      <c r="H4101" s="1" t="s">
        <v>88</v>
      </c>
      <c r="I4101" s="1" t="s">
        <v>70</v>
      </c>
      <c r="J4101" s="1" t="s">
        <v>54</v>
      </c>
      <c r="K4101" s="1" t="s">
        <v>101</v>
      </c>
      <c r="L4101" s="1" t="s">
        <v>56</v>
      </c>
      <c r="M4101" s="20">
        <v>43210</v>
      </c>
      <c r="N4101" s="21">
        <f>E4101-G4101</f>
        <v>1469.1000000000001</v>
      </c>
      <c r="O4101" s="19">
        <f>M4101-B4101</f>
        <v>1</v>
      </c>
    </row>
    <row r="4102" spans="1:15">
      <c r="A4102" s="1">
        <v>10053</v>
      </c>
      <c r="B4102" s="20">
        <v>43474</v>
      </c>
      <c r="C4102" s="1" t="s">
        <v>57</v>
      </c>
      <c r="D4102" s="1">
        <v>31</v>
      </c>
      <c r="E4102" s="1">
        <v>173.96</v>
      </c>
      <c r="F4102" s="1" t="s">
        <v>51</v>
      </c>
      <c r="G4102" s="1">
        <v>5.3</v>
      </c>
      <c r="H4102" s="1" t="s">
        <v>91</v>
      </c>
      <c r="I4102" s="1" t="s">
        <v>74</v>
      </c>
      <c r="J4102" s="1" t="s">
        <v>64</v>
      </c>
      <c r="K4102" s="1" t="s">
        <v>71</v>
      </c>
      <c r="L4102" s="1" t="s">
        <v>90</v>
      </c>
      <c r="M4102" s="20">
        <v>43477</v>
      </c>
      <c r="N4102" s="21">
        <f>E4102-G4102</f>
        <v>168.66</v>
      </c>
      <c r="O4102" s="19">
        <f>M4102-B4102</f>
        <v>3</v>
      </c>
    </row>
    <row r="4103" spans="1:15">
      <c r="A4103" s="1">
        <v>41760</v>
      </c>
      <c r="B4103" s="20">
        <v>43491</v>
      </c>
      <c r="C4103" s="1" t="s">
        <v>85</v>
      </c>
      <c r="D4103" s="1">
        <v>7</v>
      </c>
      <c r="E4103" s="1">
        <v>733.72</v>
      </c>
      <c r="F4103" s="1" t="s">
        <v>51</v>
      </c>
      <c r="G4103" s="1">
        <v>2.7</v>
      </c>
      <c r="H4103" s="1" t="s">
        <v>88</v>
      </c>
      <c r="I4103" s="1" t="s">
        <v>74</v>
      </c>
      <c r="J4103" s="1" t="s">
        <v>64</v>
      </c>
      <c r="K4103" s="1" t="s">
        <v>65</v>
      </c>
      <c r="L4103" s="1" t="s">
        <v>56</v>
      </c>
      <c r="M4103" s="20">
        <v>43496</v>
      </c>
      <c r="N4103" s="21">
        <f>E4103-G4103</f>
        <v>731.02</v>
      </c>
      <c r="O4103" s="19">
        <f>M4103-B4103</f>
        <v>5</v>
      </c>
    </row>
    <row r="4104" spans="1:15">
      <c r="A4104" s="1">
        <v>52711</v>
      </c>
      <c r="B4104" s="20">
        <v>43365</v>
      </c>
      <c r="C4104" s="1" t="s">
        <v>61</v>
      </c>
      <c r="D4104" s="1">
        <v>37</v>
      </c>
      <c r="E4104" s="1">
        <v>215.22</v>
      </c>
      <c r="F4104" s="1" t="s">
        <v>51</v>
      </c>
      <c r="G4104" s="1">
        <v>3.6</v>
      </c>
      <c r="H4104" s="1" t="s">
        <v>52</v>
      </c>
      <c r="I4104" s="1" t="s">
        <v>70</v>
      </c>
      <c r="J4104" s="1" t="s">
        <v>54</v>
      </c>
      <c r="K4104" s="1" t="s">
        <v>123</v>
      </c>
      <c r="L4104" s="1" t="s">
        <v>76</v>
      </c>
      <c r="M4104" s="20">
        <v>43365</v>
      </c>
      <c r="N4104" s="21">
        <f>E4104-G4104</f>
        <v>211.62</v>
      </c>
      <c r="O4104" s="19">
        <f>M4104-B4104</f>
        <v>0</v>
      </c>
    </row>
    <row r="4105" spans="1:15">
      <c r="A4105" s="1">
        <v>56548</v>
      </c>
      <c r="B4105" s="20">
        <v>43713</v>
      </c>
      <c r="C4105" s="1" t="s">
        <v>92</v>
      </c>
      <c r="D4105" s="1">
        <v>7</v>
      </c>
      <c r="E4105" s="1">
        <v>1432.76</v>
      </c>
      <c r="F4105" s="1" t="s">
        <v>77</v>
      </c>
      <c r="G4105" s="1">
        <v>74.5</v>
      </c>
      <c r="H4105" s="1" t="s">
        <v>91</v>
      </c>
      <c r="I4105" s="1" t="s">
        <v>74</v>
      </c>
      <c r="J4105" s="1" t="s">
        <v>79</v>
      </c>
      <c r="K4105" s="1" t="s">
        <v>114</v>
      </c>
      <c r="L4105" s="1" t="s">
        <v>115</v>
      </c>
      <c r="M4105" s="20">
        <v>43715</v>
      </c>
      <c r="N4105" s="21">
        <f>E4105-G4105</f>
        <v>1358.26</v>
      </c>
      <c r="O4105" s="19">
        <f>M4105-B4105</f>
        <v>2</v>
      </c>
    </row>
    <row r="4106" spans="1:15">
      <c r="A4106" s="1">
        <v>19140</v>
      </c>
      <c r="B4106" s="20">
        <v>42642</v>
      </c>
      <c r="C4106" s="1" t="s">
        <v>92</v>
      </c>
      <c r="D4106" s="1">
        <v>50</v>
      </c>
      <c r="E4106" s="1">
        <v>166.42779999999999</v>
      </c>
      <c r="F4106" s="1" t="s">
        <v>51</v>
      </c>
      <c r="G4106" s="1">
        <v>1.4</v>
      </c>
      <c r="H4106" s="1" t="s">
        <v>88</v>
      </c>
      <c r="I4106" s="1" t="s">
        <v>53</v>
      </c>
      <c r="J4106" s="1" t="s">
        <v>54</v>
      </c>
      <c r="K4106" s="1" t="s">
        <v>123</v>
      </c>
      <c r="L4106" s="1" t="s">
        <v>76</v>
      </c>
      <c r="M4106" s="20">
        <v>42643</v>
      </c>
      <c r="N4106" s="21">
        <f>E4106-G4106</f>
        <v>165.02779999999998</v>
      </c>
      <c r="O4106" s="19">
        <f>M4106-B4106</f>
        <v>1</v>
      </c>
    </row>
    <row r="4107" spans="1:15">
      <c r="A4107" s="1">
        <v>19232</v>
      </c>
      <c r="B4107" s="20">
        <v>42562</v>
      </c>
      <c r="C4107" s="1" t="s">
        <v>85</v>
      </c>
      <c r="D4107" s="1">
        <v>5</v>
      </c>
      <c r="E4107" s="1">
        <v>35.75</v>
      </c>
      <c r="F4107" s="1" t="s">
        <v>51</v>
      </c>
      <c r="G4107" s="1">
        <v>1.6</v>
      </c>
      <c r="H4107" s="1" t="s">
        <v>91</v>
      </c>
      <c r="I4107" s="1" t="s">
        <v>74</v>
      </c>
      <c r="J4107" s="1" t="s">
        <v>54</v>
      </c>
      <c r="K4107" s="1" t="s">
        <v>100</v>
      </c>
      <c r="L4107" s="1" t="s">
        <v>76</v>
      </c>
      <c r="M4107" s="20">
        <v>42564</v>
      </c>
      <c r="N4107" s="21">
        <f>E4107-G4107</f>
        <v>34.15</v>
      </c>
      <c r="O4107" s="19">
        <f>M4107-B4107</f>
        <v>2</v>
      </c>
    </row>
    <row r="4108" spans="1:15">
      <c r="A4108" s="1">
        <v>11014</v>
      </c>
      <c r="B4108" s="20">
        <v>42984</v>
      </c>
      <c r="C4108" s="1" t="s">
        <v>57</v>
      </c>
      <c r="D4108" s="1">
        <v>13</v>
      </c>
      <c r="E4108" s="1">
        <v>169.91</v>
      </c>
      <c r="F4108" s="1" t="s">
        <v>51</v>
      </c>
      <c r="G4108" s="1">
        <v>6</v>
      </c>
      <c r="H4108" s="1" t="s">
        <v>95</v>
      </c>
      <c r="I4108" s="1" t="s">
        <v>53</v>
      </c>
      <c r="J4108" s="1" t="s">
        <v>54</v>
      </c>
      <c r="K4108" s="1" t="s">
        <v>55</v>
      </c>
      <c r="L4108" s="1" t="s">
        <v>56</v>
      </c>
      <c r="M4108" s="20">
        <v>42986</v>
      </c>
      <c r="N4108" s="21">
        <f>E4108-G4108</f>
        <v>163.91</v>
      </c>
      <c r="O4108" s="19">
        <f>M4108-B4108</f>
        <v>2</v>
      </c>
    </row>
    <row r="4109" spans="1:15">
      <c r="A4109" s="1">
        <v>19841</v>
      </c>
      <c r="B4109" s="20">
        <v>43094</v>
      </c>
      <c r="C4109" s="1" t="s">
        <v>85</v>
      </c>
      <c r="D4109" s="1">
        <v>43</v>
      </c>
      <c r="E4109" s="1">
        <v>5015.8100000000004</v>
      </c>
      <c r="F4109" s="1" t="s">
        <v>69</v>
      </c>
      <c r="G4109" s="1">
        <v>8.6</v>
      </c>
      <c r="H4109" s="1" t="s">
        <v>91</v>
      </c>
      <c r="I4109" s="1" t="s">
        <v>53</v>
      </c>
      <c r="J4109" s="1" t="s">
        <v>64</v>
      </c>
      <c r="K4109" s="1" t="s">
        <v>65</v>
      </c>
      <c r="L4109" s="1" t="s">
        <v>56</v>
      </c>
      <c r="M4109" s="20">
        <v>43113</v>
      </c>
      <c r="N4109" s="21">
        <f>E4109-G4109</f>
        <v>5007.21</v>
      </c>
      <c r="O4109" s="19">
        <f>M4109-B4109</f>
        <v>19</v>
      </c>
    </row>
    <row r="4110" spans="1:15">
      <c r="A4110" s="1">
        <v>46055</v>
      </c>
      <c r="B4110" s="20">
        <v>43618</v>
      </c>
      <c r="C4110" s="1" t="s">
        <v>92</v>
      </c>
      <c r="D4110" s="1">
        <v>25</v>
      </c>
      <c r="E4110" s="1">
        <v>1381.5840000000001</v>
      </c>
      <c r="F4110" s="1" t="s">
        <v>51</v>
      </c>
      <c r="G4110" s="1">
        <v>7</v>
      </c>
      <c r="H4110" s="1" t="s">
        <v>99</v>
      </c>
      <c r="I4110" s="1" t="s">
        <v>63</v>
      </c>
      <c r="J4110" s="1" t="s">
        <v>64</v>
      </c>
      <c r="K4110" s="1" t="s">
        <v>71</v>
      </c>
      <c r="L4110" s="1" t="s">
        <v>56</v>
      </c>
      <c r="M4110" s="20">
        <v>43620</v>
      </c>
      <c r="N4110" s="21">
        <f>E4110-G4110</f>
        <v>1374.5840000000001</v>
      </c>
      <c r="O4110" s="19">
        <f>M4110-B4110</f>
        <v>2</v>
      </c>
    </row>
    <row r="4111" spans="1:15">
      <c r="A4111" s="1">
        <v>27106</v>
      </c>
      <c r="B4111" s="20">
        <v>43434</v>
      </c>
      <c r="C4111" s="1" t="s">
        <v>57</v>
      </c>
      <c r="D4111" s="1">
        <v>10</v>
      </c>
      <c r="E4111" s="1">
        <v>68.680000000000007</v>
      </c>
      <c r="F4111" s="1" t="s">
        <v>51</v>
      </c>
      <c r="G4111" s="1">
        <v>1.6</v>
      </c>
      <c r="H4111" s="1" t="s">
        <v>52</v>
      </c>
      <c r="I4111" s="1" t="s">
        <v>70</v>
      </c>
      <c r="J4111" s="1" t="s">
        <v>54</v>
      </c>
      <c r="K4111" s="1" t="s">
        <v>100</v>
      </c>
      <c r="L4111" s="1" t="s">
        <v>76</v>
      </c>
      <c r="M4111" s="20">
        <v>43436</v>
      </c>
      <c r="N4111" s="21">
        <f>E4111-G4111</f>
        <v>67.080000000000013</v>
      </c>
      <c r="O4111" s="19">
        <f>M4111-B4111</f>
        <v>2</v>
      </c>
    </row>
    <row r="4112" spans="1:15">
      <c r="A4112" s="1">
        <v>51906</v>
      </c>
      <c r="B4112" s="20">
        <v>43343</v>
      </c>
      <c r="C4112" s="1" t="s">
        <v>57</v>
      </c>
      <c r="D4112" s="1">
        <v>24</v>
      </c>
      <c r="E4112" s="1">
        <v>220.78</v>
      </c>
      <c r="F4112" s="1" t="s">
        <v>51</v>
      </c>
      <c r="G4112" s="1">
        <v>3.9</v>
      </c>
      <c r="H4112" s="1" t="s">
        <v>73</v>
      </c>
      <c r="I4112" s="1" t="s">
        <v>70</v>
      </c>
      <c r="J4112" s="1" t="s">
        <v>64</v>
      </c>
      <c r="K4112" s="1" t="s">
        <v>71</v>
      </c>
      <c r="L4112" s="1" t="s">
        <v>90</v>
      </c>
      <c r="M4112" s="20">
        <v>43344</v>
      </c>
      <c r="N4112" s="21">
        <f>E4112-G4112</f>
        <v>216.88</v>
      </c>
      <c r="O4112" s="19">
        <f>M4112-B4112</f>
        <v>1</v>
      </c>
    </row>
    <row r="4113" spans="1:15">
      <c r="A4113" s="1">
        <v>22629</v>
      </c>
      <c r="B4113" s="20">
        <v>42839</v>
      </c>
      <c r="C4113" s="1" t="s">
        <v>85</v>
      </c>
      <c r="D4113" s="1">
        <v>5</v>
      </c>
      <c r="E4113" s="1">
        <v>391.55</v>
      </c>
      <c r="F4113" s="1" t="s">
        <v>51</v>
      </c>
      <c r="G4113" s="1">
        <v>15.5</v>
      </c>
      <c r="H4113" s="1" t="s">
        <v>73</v>
      </c>
      <c r="I4113" s="1" t="s">
        <v>74</v>
      </c>
      <c r="J4113" s="1" t="s">
        <v>64</v>
      </c>
      <c r="K4113" s="1" t="s">
        <v>71</v>
      </c>
      <c r="L4113" s="1" t="s">
        <v>56</v>
      </c>
      <c r="M4113" s="20">
        <v>42844</v>
      </c>
      <c r="N4113" s="21">
        <f>E4113-G4113</f>
        <v>376.05</v>
      </c>
      <c r="O4113" s="19">
        <f>M4113-B4113</f>
        <v>5</v>
      </c>
    </row>
    <row r="4114" spans="1:15">
      <c r="A4114" s="1">
        <v>43815</v>
      </c>
      <c r="B4114" s="20">
        <v>43629</v>
      </c>
      <c r="C4114" s="1" t="s">
        <v>61</v>
      </c>
      <c r="D4114" s="1">
        <v>45</v>
      </c>
      <c r="E4114" s="1">
        <v>3828.26</v>
      </c>
      <c r="F4114" s="1" t="s">
        <v>51</v>
      </c>
      <c r="G4114" s="1">
        <v>37.5</v>
      </c>
      <c r="H4114" s="1" t="s">
        <v>73</v>
      </c>
      <c r="I4114" s="1" t="s">
        <v>70</v>
      </c>
      <c r="J4114" s="1" t="s">
        <v>54</v>
      </c>
      <c r="K4114" s="1" t="s">
        <v>82</v>
      </c>
      <c r="L4114" s="1" t="s">
        <v>104</v>
      </c>
      <c r="M4114" s="20">
        <v>43630</v>
      </c>
      <c r="N4114" s="21">
        <f>E4114-G4114</f>
        <v>3790.76</v>
      </c>
      <c r="O4114" s="19">
        <f>M4114-B4114</f>
        <v>1</v>
      </c>
    </row>
    <row r="4115" spans="1:15">
      <c r="A4115" s="1">
        <v>2054</v>
      </c>
      <c r="B4115" s="20">
        <v>43623</v>
      </c>
      <c r="C4115" s="1" t="s">
        <v>61</v>
      </c>
      <c r="D4115" s="1">
        <v>1</v>
      </c>
      <c r="E4115" s="1">
        <v>367.84</v>
      </c>
      <c r="F4115" s="1" t="s">
        <v>51</v>
      </c>
      <c r="G4115" s="1">
        <v>21.4</v>
      </c>
      <c r="H4115" s="1" t="s">
        <v>93</v>
      </c>
      <c r="I4115" s="1" t="s">
        <v>63</v>
      </c>
      <c r="J4115" s="1" t="s">
        <v>54</v>
      </c>
      <c r="K4115" s="1" t="s">
        <v>98</v>
      </c>
      <c r="L4115" s="1" t="s">
        <v>56</v>
      </c>
      <c r="M4115" s="20">
        <v>43626</v>
      </c>
      <c r="N4115" s="21">
        <f>E4115-G4115</f>
        <v>346.44</v>
      </c>
      <c r="O4115" s="19">
        <f>M4115-B4115</f>
        <v>3</v>
      </c>
    </row>
    <row r="4116" spans="1:15">
      <c r="A4116" s="1">
        <v>50950</v>
      </c>
      <c r="B4116" s="20">
        <v>43829</v>
      </c>
      <c r="C4116" s="1" t="s">
        <v>61</v>
      </c>
      <c r="D4116" s="1">
        <v>35</v>
      </c>
      <c r="E4116" s="1">
        <v>479.46699999999998</v>
      </c>
      <c r="F4116" s="1" t="s">
        <v>69</v>
      </c>
      <c r="G4116" s="1">
        <v>4.8</v>
      </c>
      <c r="H4116" s="1" t="s">
        <v>73</v>
      </c>
      <c r="I4116" s="1" t="s">
        <v>53</v>
      </c>
      <c r="J4116" s="1" t="s">
        <v>54</v>
      </c>
      <c r="K4116" s="1" t="s">
        <v>82</v>
      </c>
      <c r="L4116" s="1" t="s">
        <v>56</v>
      </c>
      <c r="M4116" s="20">
        <v>43829</v>
      </c>
      <c r="N4116" s="21">
        <f>E4116-G4116</f>
        <v>474.66699999999997</v>
      </c>
      <c r="O4116" s="19">
        <f>M4116-B4116</f>
        <v>0</v>
      </c>
    </row>
    <row r="4117" spans="1:15">
      <c r="A4117" s="1">
        <v>58690</v>
      </c>
      <c r="B4117" s="20">
        <v>43408</v>
      </c>
      <c r="C4117" s="1" t="s">
        <v>57</v>
      </c>
      <c r="D4117" s="1">
        <v>14</v>
      </c>
      <c r="E4117" s="1">
        <v>3235.39</v>
      </c>
      <c r="F4117" s="1" t="s">
        <v>77</v>
      </c>
      <c r="G4117" s="1">
        <v>74.5</v>
      </c>
      <c r="H4117" s="1" t="s">
        <v>52</v>
      </c>
      <c r="I4117" s="1" t="s">
        <v>74</v>
      </c>
      <c r="J4117" s="1" t="s">
        <v>79</v>
      </c>
      <c r="K4117" s="1" t="s">
        <v>114</v>
      </c>
      <c r="L4117" s="1" t="s">
        <v>115</v>
      </c>
      <c r="M4117" s="20">
        <v>43409</v>
      </c>
      <c r="N4117" s="21">
        <f>E4117-G4117</f>
        <v>3160.89</v>
      </c>
      <c r="O4117" s="19">
        <f>M4117-B4117</f>
        <v>1</v>
      </c>
    </row>
    <row r="4118" spans="1:15">
      <c r="A4118" s="1">
        <v>19296</v>
      </c>
      <c r="B4118" s="20">
        <v>42834</v>
      </c>
      <c r="C4118" s="1" t="s">
        <v>57</v>
      </c>
      <c r="D4118" s="1">
        <v>43</v>
      </c>
      <c r="E4118" s="1">
        <v>81.03</v>
      </c>
      <c r="F4118" s="1" t="s">
        <v>69</v>
      </c>
      <c r="G4118" s="1">
        <v>1.7</v>
      </c>
      <c r="H4118" s="1" t="s">
        <v>95</v>
      </c>
      <c r="I4118" s="1" t="s">
        <v>70</v>
      </c>
      <c r="J4118" s="1" t="s">
        <v>54</v>
      </c>
      <c r="K4118" s="1" t="s">
        <v>100</v>
      </c>
      <c r="L4118" s="1" t="s">
        <v>76</v>
      </c>
      <c r="M4118" s="20">
        <v>42836</v>
      </c>
      <c r="N4118" s="21">
        <f>E4118-G4118</f>
        <v>79.33</v>
      </c>
      <c r="O4118" s="19">
        <f>M4118-B4118</f>
        <v>2</v>
      </c>
    </row>
    <row r="4119" spans="1:15">
      <c r="A4119" s="1">
        <v>35042</v>
      </c>
      <c r="B4119" s="20">
        <v>43070</v>
      </c>
      <c r="C4119" s="1" t="s">
        <v>61</v>
      </c>
      <c r="D4119" s="1">
        <v>23</v>
      </c>
      <c r="E4119" s="1">
        <v>1280.6400000000001</v>
      </c>
      <c r="F4119" s="1" t="s">
        <v>51</v>
      </c>
      <c r="G4119" s="1">
        <v>7</v>
      </c>
      <c r="H4119" s="1" t="s">
        <v>52</v>
      </c>
      <c r="I4119" s="1" t="s">
        <v>70</v>
      </c>
      <c r="J4119" s="1" t="s">
        <v>64</v>
      </c>
      <c r="K4119" s="1" t="s">
        <v>71</v>
      </c>
      <c r="L4119" s="1" t="s">
        <v>56</v>
      </c>
      <c r="M4119" s="20">
        <v>43071</v>
      </c>
      <c r="N4119" s="21">
        <f>E4119-G4119</f>
        <v>1273.6400000000001</v>
      </c>
      <c r="O4119" s="19">
        <f>M4119-B4119</f>
        <v>1</v>
      </c>
    </row>
    <row r="4120" spans="1:15">
      <c r="A4120" s="1">
        <v>13447</v>
      </c>
      <c r="B4120" s="20">
        <v>42742</v>
      </c>
      <c r="C4120" s="1" t="s">
        <v>57</v>
      </c>
      <c r="D4120" s="1">
        <v>24</v>
      </c>
      <c r="E4120" s="1">
        <v>467.04</v>
      </c>
      <c r="F4120" s="1" t="s">
        <v>51</v>
      </c>
      <c r="G4120" s="1">
        <v>5.0999999999999996</v>
      </c>
      <c r="H4120" s="1" t="s">
        <v>52</v>
      </c>
      <c r="I4120" s="1" t="s">
        <v>53</v>
      </c>
      <c r="J4120" s="1" t="s">
        <v>64</v>
      </c>
      <c r="K4120" s="1" t="s">
        <v>65</v>
      </c>
      <c r="L4120" s="1" t="s">
        <v>66</v>
      </c>
      <c r="M4120" s="20">
        <v>42744</v>
      </c>
      <c r="N4120" s="21">
        <f>E4120-G4120</f>
        <v>461.94</v>
      </c>
      <c r="O4120" s="19">
        <f>M4120-B4120</f>
        <v>2</v>
      </c>
    </row>
    <row r="4121" spans="1:15">
      <c r="A4121" s="1">
        <v>22434</v>
      </c>
      <c r="B4121" s="20">
        <v>43706</v>
      </c>
      <c r="C4121" s="1" t="s">
        <v>50</v>
      </c>
      <c r="D4121" s="1">
        <v>39</v>
      </c>
      <c r="E4121" s="1">
        <v>150.59</v>
      </c>
      <c r="F4121" s="1" t="s">
        <v>51</v>
      </c>
      <c r="G4121" s="1">
        <v>4.2</v>
      </c>
      <c r="H4121" s="1" t="s">
        <v>52</v>
      </c>
      <c r="I4121" s="1" t="s">
        <v>63</v>
      </c>
      <c r="J4121" s="1" t="s">
        <v>54</v>
      </c>
      <c r="K4121" s="1" t="s">
        <v>100</v>
      </c>
      <c r="L4121" s="1" t="s">
        <v>76</v>
      </c>
      <c r="M4121" s="20">
        <v>43708</v>
      </c>
      <c r="N4121" s="21">
        <f>E4121-G4121</f>
        <v>146.39000000000001</v>
      </c>
      <c r="O4121" s="19">
        <f>M4121-B4121</f>
        <v>2</v>
      </c>
    </row>
    <row r="4122" spans="1:15">
      <c r="A4122" s="1">
        <v>964</v>
      </c>
      <c r="B4122" s="20">
        <v>43238</v>
      </c>
      <c r="C4122" s="1" t="s">
        <v>92</v>
      </c>
      <c r="D4122" s="1">
        <v>50</v>
      </c>
      <c r="E4122" s="1">
        <v>337.07</v>
      </c>
      <c r="F4122" s="1" t="s">
        <v>51</v>
      </c>
      <c r="G4122" s="1">
        <v>1.6</v>
      </c>
      <c r="H4122" s="1" t="s">
        <v>78</v>
      </c>
      <c r="I4122" s="1" t="s">
        <v>53</v>
      </c>
      <c r="J4122" s="1" t="s">
        <v>54</v>
      </c>
      <c r="K4122" s="1" t="s">
        <v>55</v>
      </c>
      <c r="L4122" s="1" t="s">
        <v>56</v>
      </c>
      <c r="M4122" s="20">
        <v>43240</v>
      </c>
      <c r="N4122" s="21">
        <f>E4122-G4122</f>
        <v>335.46999999999997</v>
      </c>
      <c r="O4122" s="19">
        <f>M4122-B4122</f>
        <v>2</v>
      </c>
    </row>
    <row r="4123" spans="1:15">
      <c r="A4123" s="1">
        <v>7909</v>
      </c>
      <c r="B4123" s="20">
        <v>42372</v>
      </c>
      <c r="C4123" s="1" t="s">
        <v>57</v>
      </c>
      <c r="D4123" s="1">
        <v>29</v>
      </c>
      <c r="E4123" s="1">
        <v>130.79</v>
      </c>
      <c r="F4123" s="1" t="s">
        <v>51</v>
      </c>
      <c r="G4123" s="1">
        <v>1.3</v>
      </c>
      <c r="H4123" s="1" t="s">
        <v>88</v>
      </c>
      <c r="I4123" s="1" t="s">
        <v>70</v>
      </c>
      <c r="J4123" s="1" t="s">
        <v>54</v>
      </c>
      <c r="K4123" s="1" t="s">
        <v>100</v>
      </c>
      <c r="L4123" s="1" t="s">
        <v>76</v>
      </c>
      <c r="M4123" s="20">
        <v>42373</v>
      </c>
      <c r="N4123" s="21">
        <f>E4123-G4123</f>
        <v>129.48999999999998</v>
      </c>
      <c r="O4123" s="19">
        <f>M4123-B4123</f>
        <v>1</v>
      </c>
    </row>
    <row r="4124" spans="1:15">
      <c r="A4124" s="1">
        <v>54177</v>
      </c>
      <c r="B4124" s="20">
        <v>43489</v>
      </c>
      <c r="C4124" s="1" t="s">
        <v>50</v>
      </c>
      <c r="D4124" s="1">
        <v>12</v>
      </c>
      <c r="E4124" s="1">
        <v>514.38</v>
      </c>
      <c r="F4124" s="1" t="s">
        <v>51</v>
      </c>
      <c r="G4124" s="1">
        <v>3.2</v>
      </c>
      <c r="H4124" s="1" t="s">
        <v>52</v>
      </c>
      <c r="I4124" s="1" t="s">
        <v>70</v>
      </c>
      <c r="J4124" s="1" t="s">
        <v>54</v>
      </c>
      <c r="K4124" s="1" t="s">
        <v>55</v>
      </c>
      <c r="L4124" s="1" t="s">
        <v>56</v>
      </c>
      <c r="M4124" s="20">
        <v>43489</v>
      </c>
      <c r="N4124" s="21">
        <f>E4124-G4124</f>
        <v>511.18</v>
      </c>
      <c r="O4124" s="19">
        <f>M4124-B4124</f>
        <v>0</v>
      </c>
    </row>
    <row r="4125" spans="1:15">
      <c r="A4125" s="1">
        <v>29607</v>
      </c>
      <c r="B4125" s="20">
        <v>43537</v>
      </c>
      <c r="C4125" s="1" t="s">
        <v>92</v>
      </c>
      <c r="D4125" s="1">
        <v>20</v>
      </c>
      <c r="E4125" s="1">
        <v>257.58999999999997</v>
      </c>
      <c r="F4125" s="1" t="s">
        <v>51</v>
      </c>
      <c r="G4125" s="1">
        <v>5.4</v>
      </c>
      <c r="H4125" s="1" t="s">
        <v>52</v>
      </c>
      <c r="I4125" s="1" t="s">
        <v>70</v>
      </c>
      <c r="J4125" s="1" t="s">
        <v>54</v>
      </c>
      <c r="K4125" s="1" t="s">
        <v>101</v>
      </c>
      <c r="L4125" s="1" t="s">
        <v>56</v>
      </c>
      <c r="M4125" s="20">
        <v>43539</v>
      </c>
      <c r="N4125" s="21">
        <f>E4125-G4125</f>
        <v>252.18999999999997</v>
      </c>
      <c r="O4125" s="19">
        <f>M4125-B4125</f>
        <v>2</v>
      </c>
    </row>
    <row r="4126" spans="1:15">
      <c r="A4126" s="1">
        <v>12352</v>
      </c>
      <c r="B4126" s="20">
        <v>43547</v>
      </c>
      <c r="C4126" s="1" t="s">
        <v>92</v>
      </c>
      <c r="D4126" s="1">
        <v>5</v>
      </c>
      <c r="E4126" s="1">
        <v>39.44</v>
      </c>
      <c r="F4126" s="1" t="s">
        <v>51</v>
      </c>
      <c r="G4126" s="1">
        <v>9.1</v>
      </c>
      <c r="H4126" s="1" t="s">
        <v>62</v>
      </c>
      <c r="I4126" s="1" t="s">
        <v>53</v>
      </c>
      <c r="J4126" s="1" t="s">
        <v>54</v>
      </c>
      <c r="K4126" s="1" t="s">
        <v>55</v>
      </c>
      <c r="L4126" s="1" t="s">
        <v>56</v>
      </c>
      <c r="M4126" s="20">
        <v>43548</v>
      </c>
      <c r="N4126" s="21">
        <f>E4126-G4126</f>
        <v>30.339999999999996</v>
      </c>
      <c r="O4126" s="19">
        <f>M4126-B4126</f>
        <v>1</v>
      </c>
    </row>
    <row r="4127" spans="1:15">
      <c r="A4127" s="1">
        <v>55616</v>
      </c>
      <c r="B4127" s="20">
        <v>43227</v>
      </c>
      <c r="C4127" s="1" t="s">
        <v>57</v>
      </c>
      <c r="D4127" s="1">
        <v>29</v>
      </c>
      <c r="E4127" s="1">
        <v>197.67</v>
      </c>
      <c r="F4127" s="1" t="s">
        <v>51</v>
      </c>
      <c r="G4127" s="1">
        <v>4.7</v>
      </c>
      <c r="H4127" s="1" t="s">
        <v>86</v>
      </c>
      <c r="I4127" s="1" t="s">
        <v>63</v>
      </c>
      <c r="J4127" s="1" t="s">
        <v>64</v>
      </c>
      <c r="K4127" s="1" t="s">
        <v>71</v>
      </c>
      <c r="L4127" s="1" t="s">
        <v>90</v>
      </c>
      <c r="M4127" s="20">
        <v>43228</v>
      </c>
      <c r="N4127" s="21">
        <f>E4127-G4127</f>
        <v>192.97</v>
      </c>
      <c r="O4127" s="19">
        <f>M4127-B4127</f>
        <v>1</v>
      </c>
    </row>
    <row r="4128" spans="1:15">
      <c r="A4128" s="1">
        <v>25541</v>
      </c>
      <c r="B4128" s="20">
        <v>42382</v>
      </c>
      <c r="C4128" s="1" t="s">
        <v>85</v>
      </c>
      <c r="D4128" s="1">
        <v>50</v>
      </c>
      <c r="E4128" s="1">
        <v>318.60000000000002</v>
      </c>
      <c r="F4128" s="1" t="s">
        <v>51</v>
      </c>
      <c r="G4128" s="1">
        <v>6.2</v>
      </c>
      <c r="H4128" s="1" t="s">
        <v>99</v>
      </c>
      <c r="I4128" s="1" t="s">
        <v>63</v>
      </c>
      <c r="J4128" s="1" t="s">
        <v>54</v>
      </c>
      <c r="K4128" s="1" t="s">
        <v>101</v>
      </c>
      <c r="L4128" s="1" t="s">
        <v>56</v>
      </c>
      <c r="M4128" s="20">
        <v>42384</v>
      </c>
      <c r="N4128" s="21">
        <f>E4128-G4128</f>
        <v>312.40000000000003</v>
      </c>
      <c r="O4128" s="19">
        <f>M4128-B4128</f>
        <v>2</v>
      </c>
    </row>
    <row r="4129" spans="1:15">
      <c r="A4129" s="1">
        <v>31590</v>
      </c>
      <c r="B4129" s="20">
        <v>42890</v>
      </c>
      <c r="C4129" s="1" t="s">
        <v>50</v>
      </c>
      <c r="D4129" s="1">
        <v>5</v>
      </c>
      <c r="E4129" s="1">
        <v>46.53</v>
      </c>
      <c r="F4129" s="1" t="s">
        <v>51</v>
      </c>
      <c r="G4129" s="1">
        <v>2.1</v>
      </c>
      <c r="H4129" s="1" t="s">
        <v>95</v>
      </c>
      <c r="I4129" s="1" t="s">
        <v>53</v>
      </c>
      <c r="J4129" s="1" t="s">
        <v>64</v>
      </c>
      <c r="K4129" s="1" t="s">
        <v>71</v>
      </c>
      <c r="L4129" s="1" t="s">
        <v>90</v>
      </c>
      <c r="M4129" s="20">
        <v>42891</v>
      </c>
      <c r="N4129" s="21">
        <f>E4129-G4129</f>
        <v>44.43</v>
      </c>
      <c r="O4129" s="19">
        <f>M4129-B4129</f>
        <v>1</v>
      </c>
    </row>
    <row r="4130" spans="1:15">
      <c r="A4130" s="1">
        <v>31043</v>
      </c>
      <c r="B4130" s="20">
        <v>42565</v>
      </c>
      <c r="C4130" s="1" t="s">
        <v>57</v>
      </c>
      <c r="D4130" s="1">
        <v>3</v>
      </c>
      <c r="E4130" s="1">
        <v>236.97</v>
      </c>
      <c r="F4130" s="1" t="s">
        <v>51</v>
      </c>
      <c r="G4130" s="1">
        <v>3.5</v>
      </c>
      <c r="H4130" s="1" t="s">
        <v>88</v>
      </c>
      <c r="I4130" s="1" t="s">
        <v>53</v>
      </c>
      <c r="J4130" s="1" t="s">
        <v>64</v>
      </c>
      <c r="K4130" s="1" t="s">
        <v>65</v>
      </c>
      <c r="L4130" s="1" t="s">
        <v>90</v>
      </c>
      <c r="M4130" s="20">
        <v>42566</v>
      </c>
      <c r="N4130" s="21">
        <f>E4130-G4130</f>
        <v>233.47</v>
      </c>
      <c r="O4130" s="19">
        <f>M4130-B4130</f>
        <v>1</v>
      </c>
    </row>
    <row r="4131" spans="1:15">
      <c r="A4131" s="1">
        <v>4230</v>
      </c>
      <c r="B4131" s="20">
        <v>43527</v>
      </c>
      <c r="C4131" s="1" t="s">
        <v>50</v>
      </c>
      <c r="D4131" s="1">
        <v>46</v>
      </c>
      <c r="E4131" s="1">
        <v>2683.9</v>
      </c>
      <c r="F4131" s="1" t="s">
        <v>69</v>
      </c>
      <c r="G4131" s="1">
        <v>9.6</v>
      </c>
      <c r="H4131" s="1" t="s">
        <v>95</v>
      </c>
      <c r="I4131" s="1" t="s">
        <v>53</v>
      </c>
      <c r="J4131" s="1" t="s">
        <v>64</v>
      </c>
      <c r="K4131" s="1" t="s">
        <v>65</v>
      </c>
      <c r="L4131" s="1" t="s">
        <v>56</v>
      </c>
      <c r="M4131" s="20">
        <v>43529</v>
      </c>
      <c r="N4131" s="21">
        <f>E4131-G4131</f>
        <v>2674.3</v>
      </c>
      <c r="O4131" s="19">
        <f>M4131-B4131</f>
        <v>2</v>
      </c>
    </row>
    <row r="4132" spans="1:15">
      <c r="A4132" s="1">
        <v>38400</v>
      </c>
      <c r="B4132" s="20">
        <v>42717</v>
      </c>
      <c r="C4132" s="1" t="s">
        <v>61</v>
      </c>
      <c r="D4132" s="1">
        <v>8</v>
      </c>
      <c r="E4132" s="1">
        <v>122.76</v>
      </c>
      <c r="F4132" s="1" t="s">
        <v>69</v>
      </c>
      <c r="G4132" s="1">
        <v>7.3</v>
      </c>
      <c r="H4132" s="1" t="s">
        <v>52</v>
      </c>
      <c r="I4132" s="1" t="s">
        <v>53</v>
      </c>
      <c r="J4132" s="1" t="s">
        <v>79</v>
      </c>
      <c r="K4132" s="1" t="s">
        <v>87</v>
      </c>
      <c r="L4132" s="1" t="s">
        <v>76</v>
      </c>
      <c r="M4132" s="20">
        <v>42718</v>
      </c>
      <c r="N4132" s="21">
        <f>E4132-G4132</f>
        <v>115.46000000000001</v>
      </c>
      <c r="O4132" s="19">
        <f>M4132-B4132</f>
        <v>1</v>
      </c>
    </row>
    <row r="4133" spans="1:15">
      <c r="A4133" s="1">
        <v>31106</v>
      </c>
      <c r="B4133" s="20">
        <v>43511</v>
      </c>
      <c r="C4133" s="1" t="s">
        <v>85</v>
      </c>
      <c r="D4133" s="1">
        <v>7</v>
      </c>
      <c r="E4133" s="1">
        <v>200.44</v>
      </c>
      <c r="F4133" s="1" t="s">
        <v>51</v>
      </c>
      <c r="G4133" s="1">
        <v>10.6</v>
      </c>
      <c r="H4133" s="1" t="s">
        <v>91</v>
      </c>
      <c r="I4133" s="1" t="s">
        <v>53</v>
      </c>
      <c r="J4133" s="1" t="s">
        <v>79</v>
      </c>
      <c r="K4133" s="1" t="s">
        <v>87</v>
      </c>
      <c r="L4133" s="1" t="s">
        <v>56</v>
      </c>
      <c r="M4133" s="20">
        <v>43516</v>
      </c>
      <c r="N4133" s="21">
        <f>E4133-G4133</f>
        <v>189.84</v>
      </c>
      <c r="O4133" s="19">
        <f>M4133-B4133</f>
        <v>5</v>
      </c>
    </row>
    <row r="4134" spans="1:15">
      <c r="A4134" s="1">
        <v>14499</v>
      </c>
      <c r="B4134" s="20">
        <v>43052</v>
      </c>
      <c r="C4134" s="1" t="s">
        <v>85</v>
      </c>
      <c r="D4134" s="1">
        <v>28</v>
      </c>
      <c r="E4134" s="1">
        <v>615.24</v>
      </c>
      <c r="F4134" s="1" t="s">
        <v>51</v>
      </c>
      <c r="G4134" s="1">
        <v>7</v>
      </c>
      <c r="H4134" s="1" t="s">
        <v>52</v>
      </c>
      <c r="I4134" s="1" t="s">
        <v>63</v>
      </c>
      <c r="J4134" s="1" t="s">
        <v>64</v>
      </c>
      <c r="K4134" s="1" t="s">
        <v>71</v>
      </c>
      <c r="L4134" s="1" t="s">
        <v>56</v>
      </c>
      <c r="M4134" s="20">
        <v>43057</v>
      </c>
      <c r="N4134" s="21">
        <f>E4134-G4134</f>
        <v>608.24</v>
      </c>
      <c r="O4134" s="19">
        <f>M4134-B4134</f>
        <v>5</v>
      </c>
    </row>
    <row r="4135" spans="1:15">
      <c r="A4135" s="1">
        <v>43367</v>
      </c>
      <c r="B4135" s="20">
        <v>42802</v>
      </c>
      <c r="C4135" s="1" t="s">
        <v>50</v>
      </c>
      <c r="D4135" s="1">
        <v>3</v>
      </c>
      <c r="E4135" s="1">
        <v>25.02</v>
      </c>
      <c r="F4135" s="1" t="s">
        <v>51</v>
      </c>
      <c r="G4135" s="1">
        <v>5.5</v>
      </c>
      <c r="H4135" s="1" t="s">
        <v>52</v>
      </c>
      <c r="I4135" s="1" t="s">
        <v>74</v>
      </c>
      <c r="J4135" s="1" t="s">
        <v>54</v>
      </c>
      <c r="K4135" s="1" t="s">
        <v>101</v>
      </c>
      <c r="L4135" s="1" t="s">
        <v>56</v>
      </c>
      <c r="M4135" s="20">
        <v>42805</v>
      </c>
      <c r="N4135" s="21">
        <f>E4135-G4135</f>
        <v>19.52</v>
      </c>
      <c r="O4135" s="19">
        <f>M4135-B4135</f>
        <v>3</v>
      </c>
    </row>
    <row r="4136" spans="1:15">
      <c r="A4136" s="1">
        <v>29382</v>
      </c>
      <c r="B4136" s="20">
        <v>43055</v>
      </c>
      <c r="C4136" s="1" t="s">
        <v>57</v>
      </c>
      <c r="D4136" s="1">
        <v>34</v>
      </c>
      <c r="E4136" s="1">
        <v>732.59</v>
      </c>
      <c r="F4136" s="1" t="s">
        <v>69</v>
      </c>
      <c r="G4136" s="1">
        <v>11.2</v>
      </c>
      <c r="H4136" s="1" t="s">
        <v>119</v>
      </c>
      <c r="I4136" s="1" t="s">
        <v>74</v>
      </c>
      <c r="J4136" s="1" t="s">
        <v>79</v>
      </c>
      <c r="K4136" s="1" t="s">
        <v>87</v>
      </c>
      <c r="L4136" s="1" t="s">
        <v>56</v>
      </c>
      <c r="M4136" s="20">
        <v>43057</v>
      </c>
      <c r="N4136" s="21">
        <f>E4136-G4136</f>
        <v>721.39</v>
      </c>
      <c r="O4136" s="19">
        <f>M4136-B4136</f>
        <v>2</v>
      </c>
    </row>
    <row r="4137" spans="1:15">
      <c r="A4137" s="1">
        <v>55873</v>
      </c>
      <c r="B4137" s="20">
        <v>43422</v>
      </c>
      <c r="C4137" s="1" t="s">
        <v>85</v>
      </c>
      <c r="D4137" s="1">
        <v>48</v>
      </c>
      <c r="E4137" s="1">
        <v>16695.14</v>
      </c>
      <c r="F4137" s="1" t="s">
        <v>77</v>
      </c>
      <c r="G4137" s="1">
        <v>28.4</v>
      </c>
      <c r="H4137" s="1" t="s">
        <v>99</v>
      </c>
      <c r="I4137" s="1" t="s">
        <v>53</v>
      </c>
      <c r="J4137" s="1" t="s">
        <v>64</v>
      </c>
      <c r="K4137" s="1" t="s">
        <v>97</v>
      </c>
      <c r="L4137" s="1" t="s">
        <v>81</v>
      </c>
      <c r="M4137" s="20">
        <v>43429</v>
      </c>
      <c r="N4137" s="21">
        <f>E4137-G4137</f>
        <v>16666.739999999998</v>
      </c>
      <c r="O4137" s="19">
        <f>M4137-B4137</f>
        <v>7</v>
      </c>
    </row>
    <row r="4138" spans="1:15">
      <c r="A4138" s="1">
        <v>50983</v>
      </c>
      <c r="B4138" s="20">
        <v>43278</v>
      </c>
      <c r="C4138" s="1" t="s">
        <v>50</v>
      </c>
      <c r="D4138" s="1">
        <v>15</v>
      </c>
      <c r="E4138" s="1">
        <v>245.06</v>
      </c>
      <c r="F4138" s="1" t="s">
        <v>51</v>
      </c>
      <c r="G4138" s="1">
        <v>6.2</v>
      </c>
      <c r="H4138" s="1" t="s">
        <v>95</v>
      </c>
      <c r="I4138" s="1" t="s">
        <v>70</v>
      </c>
      <c r="J4138" s="1" t="s">
        <v>54</v>
      </c>
      <c r="K4138" s="1" t="s">
        <v>82</v>
      </c>
      <c r="L4138" s="1" t="s">
        <v>56</v>
      </c>
      <c r="M4138" s="20">
        <v>43280</v>
      </c>
      <c r="N4138" s="21">
        <f>E4138-G4138</f>
        <v>238.86</v>
      </c>
      <c r="O4138" s="19">
        <f>M4138-B4138</f>
        <v>2</v>
      </c>
    </row>
    <row r="4139" spans="1:15">
      <c r="A4139" s="1">
        <v>5636</v>
      </c>
      <c r="B4139" s="20">
        <v>43145</v>
      </c>
      <c r="C4139" s="1" t="s">
        <v>92</v>
      </c>
      <c r="D4139" s="1">
        <v>23</v>
      </c>
      <c r="E4139" s="1">
        <v>147.84</v>
      </c>
      <c r="F4139" s="1" t="s">
        <v>51</v>
      </c>
      <c r="G4139" s="1">
        <v>2.4</v>
      </c>
      <c r="H4139" s="1" t="s">
        <v>78</v>
      </c>
      <c r="I4139" s="1" t="s">
        <v>74</v>
      </c>
      <c r="J4139" s="1" t="s">
        <v>54</v>
      </c>
      <c r="K4139" s="1" t="s">
        <v>100</v>
      </c>
      <c r="L4139" s="1" t="s">
        <v>76</v>
      </c>
      <c r="M4139" s="20">
        <v>43147</v>
      </c>
      <c r="N4139" s="21">
        <f>E4139-G4139</f>
        <v>145.44</v>
      </c>
      <c r="O4139" s="19">
        <f>M4139-B4139</f>
        <v>2</v>
      </c>
    </row>
    <row r="4140" spans="1:15">
      <c r="A4140" s="1">
        <v>19174</v>
      </c>
      <c r="B4140" s="20">
        <v>42931</v>
      </c>
      <c r="C4140" s="1" t="s">
        <v>92</v>
      </c>
      <c r="D4140" s="1">
        <v>49</v>
      </c>
      <c r="E4140" s="1">
        <v>229.64</v>
      </c>
      <c r="F4140" s="1" t="s">
        <v>51</v>
      </c>
      <c r="G4140" s="1">
        <v>5.8</v>
      </c>
      <c r="H4140" s="1" t="s">
        <v>86</v>
      </c>
      <c r="I4140" s="1" t="s">
        <v>74</v>
      </c>
      <c r="J4140" s="1" t="s">
        <v>54</v>
      </c>
      <c r="K4140" s="1" t="s">
        <v>55</v>
      </c>
      <c r="L4140" s="1" t="s">
        <v>56</v>
      </c>
      <c r="M4140" s="20">
        <v>42933</v>
      </c>
      <c r="N4140" s="21">
        <f>E4140-G4140</f>
        <v>223.83999999999997</v>
      </c>
      <c r="O4140" s="19">
        <f>M4140-B4140</f>
        <v>2</v>
      </c>
    </row>
    <row r="4141" spans="1:15">
      <c r="A4141" s="1">
        <v>20134</v>
      </c>
      <c r="B4141" s="20">
        <v>43170</v>
      </c>
      <c r="C4141" s="1" t="s">
        <v>85</v>
      </c>
      <c r="D4141" s="1">
        <v>26</v>
      </c>
      <c r="E4141" s="1">
        <v>624.41</v>
      </c>
      <c r="F4141" s="1" t="s">
        <v>51</v>
      </c>
      <c r="G4141" s="1">
        <v>7</v>
      </c>
      <c r="H4141" s="1" t="s">
        <v>52</v>
      </c>
      <c r="I4141" s="1" t="s">
        <v>53</v>
      </c>
      <c r="J4141" s="1" t="s">
        <v>64</v>
      </c>
      <c r="K4141" s="1" t="s">
        <v>71</v>
      </c>
      <c r="L4141" s="1" t="s">
        <v>56</v>
      </c>
      <c r="M4141" s="20">
        <v>43174</v>
      </c>
      <c r="N4141" s="21">
        <f>E4141-G4141</f>
        <v>617.41</v>
      </c>
      <c r="O4141" s="19">
        <f>M4141-B4141</f>
        <v>4</v>
      </c>
    </row>
    <row r="4142" spans="1:15">
      <c r="A4142" s="1">
        <v>44000</v>
      </c>
      <c r="B4142" s="20">
        <v>43742</v>
      </c>
      <c r="C4142" s="1" t="s">
        <v>61</v>
      </c>
      <c r="D4142" s="1">
        <v>15</v>
      </c>
      <c r="E4142" s="1">
        <v>538</v>
      </c>
      <c r="F4142" s="1" t="s">
        <v>51</v>
      </c>
      <c r="G4142" s="1">
        <v>20.9</v>
      </c>
      <c r="H4142" s="1" t="s">
        <v>126</v>
      </c>
      <c r="I4142" s="1" t="s">
        <v>74</v>
      </c>
      <c r="J4142" s="1" t="s">
        <v>54</v>
      </c>
      <c r="K4142" s="1" t="s">
        <v>84</v>
      </c>
      <c r="L4142" s="1" t="s">
        <v>56</v>
      </c>
      <c r="M4142" s="20">
        <v>43742</v>
      </c>
      <c r="N4142" s="21">
        <f>E4142-G4142</f>
        <v>517.1</v>
      </c>
      <c r="O4142" s="19">
        <f>M4142-B4142</f>
        <v>0</v>
      </c>
    </row>
    <row r="4143" spans="1:15">
      <c r="A4143" s="1">
        <v>2277</v>
      </c>
      <c r="B4143" s="20">
        <v>43100</v>
      </c>
      <c r="C4143" s="1" t="s">
        <v>61</v>
      </c>
      <c r="D4143" s="1">
        <v>21</v>
      </c>
      <c r="E4143" s="1">
        <v>904.49</v>
      </c>
      <c r="F4143" s="1" t="s">
        <v>51</v>
      </c>
      <c r="G4143" s="1">
        <v>21.4</v>
      </c>
      <c r="H4143" s="1" t="s">
        <v>127</v>
      </c>
      <c r="I4143" s="1" t="s">
        <v>70</v>
      </c>
      <c r="J4143" s="1" t="s">
        <v>54</v>
      </c>
      <c r="K4143" s="1" t="s">
        <v>101</v>
      </c>
      <c r="L4143" s="1" t="s">
        <v>56</v>
      </c>
      <c r="M4143" s="20">
        <v>43102</v>
      </c>
      <c r="N4143" s="21">
        <f>E4143-G4143</f>
        <v>883.09</v>
      </c>
      <c r="O4143" s="19">
        <f>M4143-B4143</f>
        <v>2</v>
      </c>
    </row>
    <row r="4144" spans="1:15">
      <c r="A4144" s="1">
        <v>37315</v>
      </c>
      <c r="B4144" s="20">
        <v>43621</v>
      </c>
      <c r="C4144" s="1" t="s">
        <v>85</v>
      </c>
      <c r="D4144" s="1">
        <v>43</v>
      </c>
      <c r="E4144" s="1">
        <v>182.77</v>
      </c>
      <c r="F4144" s="1" t="s">
        <v>51</v>
      </c>
      <c r="G4144" s="1">
        <v>5.5</v>
      </c>
      <c r="H4144" s="1" t="s">
        <v>73</v>
      </c>
      <c r="I4144" s="1" t="s">
        <v>53</v>
      </c>
      <c r="J4144" s="1" t="s">
        <v>54</v>
      </c>
      <c r="K4144" s="1" t="s">
        <v>101</v>
      </c>
      <c r="L4144" s="1" t="s">
        <v>56</v>
      </c>
      <c r="M4144" s="20">
        <v>43628</v>
      </c>
      <c r="N4144" s="21">
        <f>E4144-G4144</f>
        <v>177.27</v>
      </c>
      <c r="O4144" s="19">
        <f>M4144-B4144</f>
        <v>7</v>
      </c>
    </row>
    <row r="4145" spans="1:15">
      <c r="A4145" s="1">
        <v>16036</v>
      </c>
      <c r="B4145" s="20">
        <v>43469</v>
      </c>
      <c r="C4145" s="1" t="s">
        <v>92</v>
      </c>
      <c r="D4145" s="1">
        <v>28</v>
      </c>
      <c r="E4145" s="1">
        <v>181.06540000000001</v>
      </c>
      <c r="F4145" s="1" t="s">
        <v>51</v>
      </c>
      <c r="G4145" s="1">
        <v>9.1</v>
      </c>
      <c r="H4145" s="1" t="s">
        <v>78</v>
      </c>
      <c r="I4145" s="1" t="s">
        <v>53</v>
      </c>
      <c r="J4145" s="1" t="s">
        <v>54</v>
      </c>
      <c r="K4145" s="1" t="s">
        <v>55</v>
      </c>
      <c r="L4145" s="1" t="s">
        <v>56</v>
      </c>
      <c r="M4145" s="20">
        <v>43471</v>
      </c>
      <c r="N4145" s="21">
        <f>E4145-G4145</f>
        <v>171.96540000000002</v>
      </c>
      <c r="O4145" s="19">
        <f>M4145-B4145</f>
        <v>2</v>
      </c>
    </row>
    <row r="4146" spans="1:15">
      <c r="A4146" s="1">
        <v>21541</v>
      </c>
      <c r="B4146" s="20">
        <v>42650</v>
      </c>
      <c r="C4146" s="1" t="s">
        <v>61</v>
      </c>
      <c r="D4146" s="1">
        <v>43</v>
      </c>
      <c r="E4146" s="1">
        <v>3257.83</v>
      </c>
      <c r="F4146" s="1" t="s">
        <v>77</v>
      </c>
      <c r="G4146" s="1">
        <v>28.6</v>
      </c>
      <c r="H4146" s="1" t="s">
        <v>95</v>
      </c>
      <c r="I4146" s="1" t="s">
        <v>53</v>
      </c>
      <c r="J4146" s="1" t="s">
        <v>79</v>
      </c>
      <c r="K4146" s="1" t="s">
        <v>128</v>
      </c>
      <c r="L4146" s="1" t="s">
        <v>115</v>
      </c>
      <c r="M4146" s="20">
        <v>42652</v>
      </c>
      <c r="N4146" s="21">
        <f>E4146-G4146</f>
        <v>3229.23</v>
      </c>
      <c r="O4146" s="19">
        <f>M4146-B4146</f>
        <v>2</v>
      </c>
    </row>
    <row r="4147" spans="1:15">
      <c r="A4147" s="1">
        <v>53445</v>
      </c>
      <c r="B4147" s="20">
        <v>43762</v>
      </c>
      <c r="C4147" s="1" t="s">
        <v>57</v>
      </c>
      <c r="D4147" s="1">
        <v>8</v>
      </c>
      <c r="E4147" s="1">
        <v>113.3665</v>
      </c>
      <c r="F4147" s="1" t="s">
        <v>51</v>
      </c>
      <c r="G4147" s="1">
        <v>9.6</v>
      </c>
      <c r="H4147" s="1" t="s">
        <v>52</v>
      </c>
      <c r="I4147" s="1" t="s">
        <v>74</v>
      </c>
      <c r="J4147" s="1" t="s">
        <v>54</v>
      </c>
      <c r="K4147" s="1" t="s">
        <v>100</v>
      </c>
      <c r="L4147" s="1" t="s">
        <v>90</v>
      </c>
      <c r="M4147" s="20">
        <v>43764</v>
      </c>
      <c r="N4147" s="21">
        <f>E4147-G4147</f>
        <v>103.76650000000001</v>
      </c>
      <c r="O4147" s="19">
        <f>M4147-B4147</f>
        <v>2</v>
      </c>
    </row>
    <row r="4148" spans="1:15">
      <c r="A4148" s="1">
        <v>11426</v>
      </c>
      <c r="B4148" s="20">
        <v>42496</v>
      </c>
      <c r="C4148" s="1" t="s">
        <v>92</v>
      </c>
      <c r="D4148" s="1">
        <v>19</v>
      </c>
      <c r="E4148" s="1">
        <v>357.04</v>
      </c>
      <c r="F4148" s="1" t="s">
        <v>51</v>
      </c>
      <c r="G4148" s="1">
        <v>2.1</v>
      </c>
      <c r="H4148" s="1" t="s">
        <v>91</v>
      </c>
      <c r="I4148" s="1" t="s">
        <v>63</v>
      </c>
      <c r="J4148" s="1" t="s">
        <v>64</v>
      </c>
      <c r="K4148" s="1" t="s">
        <v>71</v>
      </c>
      <c r="L4148" s="1" t="s">
        <v>90</v>
      </c>
      <c r="M4148" s="20">
        <v>42497</v>
      </c>
      <c r="N4148" s="21">
        <f>E4148-G4148</f>
        <v>354.94</v>
      </c>
      <c r="O4148" s="19">
        <f>M4148-B4148</f>
        <v>1</v>
      </c>
    </row>
    <row r="4149" spans="1:15">
      <c r="A4149" s="1">
        <v>8545</v>
      </c>
      <c r="B4149" s="20">
        <v>42537</v>
      </c>
      <c r="C4149" s="1" t="s">
        <v>85</v>
      </c>
      <c r="D4149" s="1">
        <v>24</v>
      </c>
      <c r="E4149" s="1">
        <v>3297.69</v>
      </c>
      <c r="F4149" s="1" t="s">
        <v>77</v>
      </c>
      <c r="G4149" s="1">
        <v>58.6</v>
      </c>
      <c r="H4149" s="1" t="s">
        <v>73</v>
      </c>
      <c r="I4149" s="1" t="s">
        <v>74</v>
      </c>
      <c r="J4149" s="1" t="s">
        <v>79</v>
      </c>
      <c r="K4149" s="1" t="s">
        <v>128</v>
      </c>
      <c r="L4149" s="1" t="s">
        <v>115</v>
      </c>
      <c r="M4149" s="20">
        <v>42541</v>
      </c>
      <c r="N4149" s="21">
        <f>E4149-G4149</f>
        <v>3239.09</v>
      </c>
      <c r="O4149" s="19">
        <f>M4149-B4149</f>
        <v>4</v>
      </c>
    </row>
    <row r="4150" spans="1:15">
      <c r="A4150" s="1">
        <v>8167</v>
      </c>
      <c r="B4150" s="20">
        <v>43681</v>
      </c>
      <c r="C4150" s="1" t="s">
        <v>50</v>
      </c>
      <c r="D4150" s="1">
        <v>48</v>
      </c>
      <c r="E4150" s="1">
        <v>1550.75</v>
      </c>
      <c r="F4150" s="1" t="s">
        <v>51</v>
      </c>
      <c r="G4150" s="1">
        <v>1.3</v>
      </c>
      <c r="H4150" s="1" t="s">
        <v>88</v>
      </c>
      <c r="I4150" s="1" t="s">
        <v>74</v>
      </c>
      <c r="J4150" s="1" t="s">
        <v>64</v>
      </c>
      <c r="K4150" s="1" t="s">
        <v>65</v>
      </c>
      <c r="L4150" s="1" t="s">
        <v>90</v>
      </c>
      <c r="M4150" s="20">
        <v>43683</v>
      </c>
      <c r="N4150" s="21">
        <f>E4150-G4150</f>
        <v>1549.45</v>
      </c>
      <c r="O4150" s="19">
        <f>M4150-B4150</f>
        <v>2</v>
      </c>
    </row>
    <row r="4151" spans="1:15">
      <c r="A4151" s="1">
        <v>10439</v>
      </c>
      <c r="B4151" s="20">
        <v>43552</v>
      </c>
      <c r="C4151" s="1" t="s">
        <v>61</v>
      </c>
      <c r="D4151" s="1">
        <v>46</v>
      </c>
      <c r="E4151" s="1">
        <v>240.89</v>
      </c>
      <c r="F4151" s="1" t="s">
        <v>69</v>
      </c>
      <c r="G4151" s="1">
        <v>7.7</v>
      </c>
      <c r="H4151" s="1" t="s">
        <v>88</v>
      </c>
      <c r="I4151" s="1" t="s">
        <v>63</v>
      </c>
      <c r="J4151" s="1" t="s">
        <v>79</v>
      </c>
      <c r="K4151" s="1" t="s">
        <v>87</v>
      </c>
      <c r="L4151" s="1" t="s">
        <v>56</v>
      </c>
      <c r="M4151" s="20">
        <v>43554</v>
      </c>
      <c r="N4151" s="21">
        <f>E4151-G4151</f>
        <v>233.19</v>
      </c>
      <c r="O4151" s="19">
        <f>M4151-B4151</f>
        <v>2</v>
      </c>
    </row>
    <row r="4152" spans="1:15">
      <c r="A4152" s="1">
        <v>42083</v>
      </c>
      <c r="B4152" s="20">
        <v>43444</v>
      </c>
      <c r="C4152" s="1" t="s">
        <v>50</v>
      </c>
      <c r="D4152" s="1">
        <v>36</v>
      </c>
      <c r="E4152" s="1">
        <v>253.47</v>
      </c>
      <c r="F4152" s="1" t="s">
        <v>51</v>
      </c>
      <c r="G4152" s="1">
        <v>6.7</v>
      </c>
      <c r="H4152" s="1" t="s">
        <v>88</v>
      </c>
      <c r="I4152" s="1" t="s">
        <v>63</v>
      </c>
      <c r="J4152" s="1" t="s">
        <v>54</v>
      </c>
      <c r="K4152" s="1" t="s">
        <v>101</v>
      </c>
      <c r="L4152" s="1" t="s">
        <v>56</v>
      </c>
      <c r="M4152" s="20">
        <v>43446</v>
      </c>
      <c r="N4152" s="21">
        <f>E4152-G4152</f>
        <v>246.77</v>
      </c>
      <c r="O4152" s="19">
        <f>M4152-B4152</f>
        <v>2</v>
      </c>
    </row>
    <row r="4153" spans="1:15">
      <c r="A4153" s="1">
        <v>14023</v>
      </c>
      <c r="B4153" s="20">
        <v>42785</v>
      </c>
      <c r="C4153" s="1" t="s">
        <v>61</v>
      </c>
      <c r="D4153" s="1">
        <v>48</v>
      </c>
      <c r="E4153" s="1">
        <v>533.03</v>
      </c>
      <c r="F4153" s="1" t="s">
        <v>51</v>
      </c>
      <c r="G4153" s="1">
        <v>5.5</v>
      </c>
      <c r="H4153" s="1" t="s">
        <v>52</v>
      </c>
      <c r="I4153" s="1" t="s">
        <v>53</v>
      </c>
      <c r="J4153" s="1" t="s">
        <v>54</v>
      </c>
      <c r="K4153" s="1" t="s">
        <v>101</v>
      </c>
      <c r="L4153" s="1" t="s">
        <v>56</v>
      </c>
      <c r="M4153" s="20">
        <v>42786</v>
      </c>
      <c r="N4153" s="21">
        <f>E4153-G4153</f>
        <v>527.53</v>
      </c>
      <c r="O4153" s="19">
        <f>M4153-B4153</f>
        <v>1</v>
      </c>
    </row>
    <row r="4154" spans="1:15">
      <c r="A4154" s="1">
        <v>26310</v>
      </c>
      <c r="B4154" s="20">
        <v>43675</v>
      </c>
      <c r="C4154" s="1" t="s">
        <v>61</v>
      </c>
      <c r="D4154" s="1">
        <v>19</v>
      </c>
      <c r="E4154" s="1">
        <v>120.56</v>
      </c>
      <c r="F4154" s="1" t="s">
        <v>51</v>
      </c>
      <c r="G4154" s="1">
        <v>5.5</v>
      </c>
      <c r="H4154" s="1" t="s">
        <v>91</v>
      </c>
      <c r="I4154" s="1" t="s">
        <v>53</v>
      </c>
      <c r="J4154" s="1" t="s">
        <v>54</v>
      </c>
      <c r="K4154" s="1" t="s">
        <v>101</v>
      </c>
      <c r="L4154" s="1" t="s">
        <v>56</v>
      </c>
      <c r="M4154" s="20">
        <v>43676</v>
      </c>
      <c r="N4154" s="21">
        <f>E4154-G4154</f>
        <v>115.06</v>
      </c>
      <c r="O4154" s="19">
        <f>M4154-B4154</f>
        <v>1</v>
      </c>
    </row>
    <row r="4155" spans="1:15">
      <c r="A4155" s="1">
        <v>3078</v>
      </c>
      <c r="B4155" s="20">
        <v>42776</v>
      </c>
      <c r="C4155" s="1" t="s">
        <v>57</v>
      </c>
      <c r="D4155" s="1">
        <v>12</v>
      </c>
      <c r="E4155" s="1">
        <v>36.229999999999997</v>
      </c>
      <c r="F4155" s="1" t="s">
        <v>51</v>
      </c>
      <c r="G4155" s="1">
        <v>0.7</v>
      </c>
      <c r="H4155" s="1" t="s">
        <v>95</v>
      </c>
      <c r="I4155" s="1" t="s">
        <v>53</v>
      </c>
      <c r="J4155" s="1" t="s">
        <v>54</v>
      </c>
      <c r="K4155" s="1" t="s">
        <v>100</v>
      </c>
      <c r="L4155" s="1" t="s">
        <v>76</v>
      </c>
      <c r="M4155" s="20">
        <v>42777</v>
      </c>
      <c r="N4155" s="21">
        <f>E4155-G4155</f>
        <v>35.529999999999994</v>
      </c>
      <c r="O4155" s="19">
        <f>M4155-B4155</f>
        <v>1</v>
      </c>
    </row>
    <row r="4156" spans="1:15">
      <c r="A4156" s="1">
        <v>36455</v>
      </c>
      <c r="B4156" s="20">
        <v>42419</v>
      </c>
      <c r="C4156" s="1" t="s">
        <v>57</v>
      </c>
      <c r="D4156" s="1">
        <v>48</v>
      </c>
      <c r="E4156" s="1">
        <v>1966.86</v>
      </c>
      <c r="F4156" s="1" t="s">
        <v>51</v>
      </c>
      <c r="G4156" s="1">
        <v>2.1</v>
      </c>
      <c r="H4156" s="1" t="s">
        <v>88</v>
      </c>
      <c r="I4156" s="1" t="s">
        <v>63</v>
      </c>
      <c r="J4156" s="1" t="s">
        <v>64</v>
      </c>
      <c r="K4156" s="1" t="s">
        <v>71</v>
      </c>
      <c r="L4156" s="1" t="s">
        <v>90</v>
      </c>
      <c r="M4156" s="20">
        <v>42421</v>
      </c>
      <c r="N4156" s="21">
        <f>E4156-G4156</f>
        <v>1964.76</v>
      </c>
      <c r="O4156" s="19">
        <f>M4156-B4156</f>
        <v>2</v>
      </c>
    </row>
    <row r="4157" spans="1:15">
      <c r="A4157" s="1">
        <v>42788</v>
      </c>
      <c r="B4157" s="20">
        <v>43385</v>
      </c>
      <c r="C4157" s="1" t="s">
        <v>50</v>
      </c>
      <c r="D4157" s="1">
        <v>26</v>
      </c>
      <c r="E4157" s="1">
        <v>258.85000000000002</v>
      </c>
      <c r="F4157" s="1" t="s">
        <v>51</v>
      </c>
      <c r="G4157" s="1">
        <v>2.4</v>
      </c>
      <c r="H4157" s="1" t="s">
        <v>91</v>
      </c>
      <c r="I4157" s="1" t="s">
        <v>74</v>
      </c>
      <c r="J4157" s="1" t="s">
        <v>54</v>
      </c>
      <c r="K4157" s="1" t="s">
        <v>101</v>
      </c>
      <c r="L4157" s="1" t="s">
        <v>76</v>
      </c>
      <c r="M4157" s="20">
        <v>43387</v>
      </c>
      <c r="N4157" s="21">
        <f>E4157-G4157</f>
        <v>256.45000000000005</v>
      </c>
      <c r="O4157" s="19">
        <f>M4157-B4157</f>
        <v>2</v>
      </c>
    </row>
    <row r="4158" spans="1:15">
      <c r="A4158" s="1">
        <v>33414</v>
      </c>
      <c r="B4158" s="20">
        <v>43505</v>
      </c>
      <c r="C4158" s="1" t="s">
        <v>61</v>
      </c>
      <c r="D4158" s="1">
        <v>9</v>
      </c>
      <c r="E4158" s="1">
        <v>39.83</v>
      </c>
      <c r="F4158" s="1" t="s">
        <v>51</v>
      </c>
      <c r="G4158" s="1">
        <v>1.3</v>
      </c>
      <c r="H4158" s="1" t="s">
        <v>93</v>
      </c>
      <c r="I4158" s="1" t="s">
        <v>74</v>
      </c>
      <c r="J4158" s="1" t="s">
        <v>54</v>
      </c>
      <c r="K4158" s="1" t="s">
        <v>100</v>
      </c>
      <c r="L4158" s="1" t="s">
        <v>76</v>
      </c>
      <c r="M4158" s="20">
        <v>43505</v>
      </c>
      <c r="N4158" s="21">
        <f>E4158-G4158</f>
        <v>38.53</v>
      </c>
      <c r="O4158" s="19">
        <f>M4158-B4158</f>
        <v>0</v>
      </c>
    </row>
    <row r="4159" spans="1:15">
      <c r="A4159" s="1">
        <v>48931</v>
      </c>
      <c r="B4159" s="20">
        <v>42537</v>
      </c>
      <c r="C4159" s="1" t="s">
        <v>85</v>
      </c>
      <c r="D4159" s="1">
        <v>33</v>
      </c>
      <c r="E4159" s="1">
        <v>803.21</v>
      </c>
      <c r="F4159" s="1" t="s">
        <v>51</v>
      </c>
      <c r="G4159" s="1">
        <v>4.3</v>
      </c>
      <c r="H4159" s="1" t="s">
        <v>99</v>
      </c>
      <c r="I4159" s="1" t="s">
        <v>53</v>
      </c>
      <c r="J4159" s="1" t="s">
        <v>64</v>
      </c>
      <c r="K4159" s="1" t="s">
        <v>71</v>
      </c>
      <c r="L4159" s="1" t="s">
        <v>56</v>
      </c>
      <c r="M4159" s="20">
        <v>42544</v>
      </c>
      <c r="N4159" s="21">
        <f>E4159-G4159</f>
        <v>798.91000000000008</v>
      </c>
      <c r="O4159" s="19">
        <f>M4159-B4159</f>
        <v>7</v>
      </c>
    </row>
    <row r="4160" spans="1:15">
      <c r="A4160" s="1">
        <v>52006</v>
      </c>
      <c r="B4160" s="20">
        <v>42544</v>
      </c>
      <c r="C4160" s="1" t="s">
        <v>92</v>
      </c>
      <c r="D4160" s="1">
        <v>42</v>
      </c>
      <c r="E4160" s="1">
        <v>402.06</v>
      </c>
      <c r="F4160" s="1" t="s">
        <v>51</v>
      </c>
      <c r="G4160" s="1">
        <v>10.9</v>
      </c>
      <c r="H4160" s="1" t="s">
        <v>86</v>
      </c>
      <c r="I4160" s="1" t="s">
        <v>53</v>
      </c>
      <c r="J4160" s="1" t="s">
        <v>79</v>
      </c>
      <c r="K4160" s="1" t="s">
        <v>87</v>
      </c>
      <c r="L4160" s="1" t="s">
        <v>104</v>
      </c>
      <c r="M4160" s="20">
        <v>42546</v>
      </c>
      <c r="N4160" s="21">
        <f>E4160-G4160</f>
        <v>391.16</v>
      </c>
      <c r="O4160" s="19">
        <f>M4160-B4160</f>
        <v>2</v>
      </c>
    </row>
    <row r="4161" spans="1:15">
      <c r="A4161" s="1">
        <v>32613</v>
      </c>
      <c r="B4161" s="20">
        <v>43449</v>
      </c>
      <c r="C4161" s="1" t="s">
        <v>85</v>
      </c>
      <c r="D4161" s="1">
        <v>31</v>
      </c>
      <c r="E4161" s="1">
        <v>1454.92</v>
      </c>
      <c r="F4161" s="1" t="s">
        <v>69</v>
      </c>
      <c r="G4161" s="1">
        <v>9.6</v>
      </c>
      <c r="H4161" s="1" t="s">
        <v>78</v>
      </c>
      <c r="I4161" s="1" t="s">
        <v>63</v>
      </c>
      <c r="J4161" s="1" t="s">
        <v>54</v>
      </c>
      <c r="K4161" s="1" t="s">
        <v>100</v>
      </c>
      <c r="L4161" s="1" t="s">
        <v>90</v>
      </c>
      <c r="M4161" s="20">
        <v>43456</v>
      </c>
      <c r="N4161" s="21">
        <f>E4161-G4161</f>
        <v>1445.3200000000002</v>
      </c>
      <c r="O4161" s="19">
        <f>M4161-B4161</f>
        <v>7</v>
      </c>
    </row>
    <row r="4162" spans="1:15">
      <c r="A4162" s="1">
        <v>32996</v>
      </c>
      <c r="B4162" s="20">
        <v>43085</v>
      </c>
      <c r="C4162" s="1" t="s">
        <v>50</v>
      </c>
      <c r="D4162" s="1">
        <v>2</v>
      </c>
      <c r="E4162" s="1">
        <v>124.46</v>
      </c>
      <c r="F4162" s="1" t="s">
        <v>51</v>
      </c>
      <c r="G4162" s="1">
        <v>4.2</v>
      </c>
      <c r="H4162" s="1" t="s">
        <v>91</v>
      </c>
      <c r="I4162" s="1" t="s">
        <v>63</v>
      </c>
      <c r="J4162" s="1" t="s">
        <v>64</v>
      </c>
      <c r="K4162" s="1" t="s">
        <v>65</v>
      </c>
      <c r="L4162" s="1" t="s">
        <v>56</v>
      </c>
      <c r="M4162" s="20">
        <v>43087</v>
      </c>
      <c r="N4162" s="21">
        <f>E4162-G4162</f>
        <v>120.25999999999999</v>
      </c>
      <c r="O4162" s="19">
        <f>M4162-B4162</f>
        <v>2</v>
      </c>
    </row>
    <row r="4163" spans="1:15">
      <c r="A4163" s="1">
        <v>52641</v>
      </c>
      <c r="B4163" s="20">
        <v>43015</v>
      </c>
      <c r="C4163" s="1" t="s">
        <v>61</v>
      </c>
      <c r="D4163" s="1">
        <v>6</v>
      </c>
      <c r="E4163" s="1">
        <v>892.61</v>
      </c>
      <c r="F4163" s="1" t="s">
        <v>51</v>
      </c>
      <c r="G4163" s="1">
        <v>8.6</v>
      </c>
      <c r="H4163" s="1" t="s">
        <v>91</v>
      </c>
      <c r="I4163" s="1" t="s">
        <v>63</v>
      </c>
      <c r="J4163" s="1" t="s">
        <v>64</v>
      </c>
      <c r="K4163" s="1" t="s">
        <v>65</v>
      </c>
      <c r="L4163" s="1" t="s">
        <v>56</v>
      </c>
      <c r="M4163" s="20">
        <v>43017</v>
      </c>
      <c r="N4163" s="21">
        <f>E4163-G4163</f>
        <v>884.01</v>
      </c>
      <c r="O4163" s="19">
        <f>M4163-B4163</f>
        <v>2</v>
      </c>
    </row>
    <row r="4164" spans="1:15">
      <c r="A4164" s="1">
        <v>9923</v>
      </c>
      <c r="B4164" s="20">
        <v>42647</v>
      </c>
      <c r="C4164" s="1" t="s">
        <v>57</v>
      </c>
      <c r="D4164" s="1">
        <v>27</v>
      </c>
      <c r="E4164" s="1">
        <v>68.17</v>
      </c>
      <c r="F4164" s="1" t="s">
        <v>51</v>
      </c>
      <c r="G4164" s="1">
        <v>5.7</v>
      </c>
      <c r="H4164" s="1" t="s">
        <v>86</v>
      </c>
      <c r="I4164" s="1" t="s">
        <v>53</v>
      </c>
      <c r="J4164" s="1" t="s">
        <v>79</v>
      </c>
      <c r="K4164" s="1" t="s">
        <v>87</v>
      </c>
      <c r="L4164" s="1" t="s">
        <v>56</v>
      </c>
      <c r="M4164" s="20">
        <v>42647</v>
      </c>
      <c r="N4164" s="21">
        <f>E4164-G4164</f>
        <v>62.47</v>
      </c>
      <c r="O4164" s="19">
        <f>M4164-B4164</f>
        <v>0</v>
      </c>
    </row>
    <row r="4165" spans="1:15">
      <c r="A4165" s="1">
        <v>30786</v>
      </c>
      <c r="B4165" s="20">
        <v>43662</v>
      </c>
      <c r="C4165" s="1" t="s">
        <v>92</v>
      </c>
      <c r="D4165" s="1">
        <v>23</v>
      </c>
      <c r="E4165" s="1">
        <v>70.523700000000005</v>
      </c>
      <c r="F4165" s="1" t="s">
        <v>51</v>
      </c>
      <c r="G4165" s="1">
        <v>1.4</v>
      </c>
      <c r="H4165" s="1" t="s">
        <v>88</v>
      </c>
      <c r="I4165" s="1" t="s">
        <v>74</v>
      </c>
      <c r="J4165" s="1" t="s">
        <v>54</v>
      </c>
      <c r="K4165" s="1" t="s">
        <v>100</v>
      </c>
      <c r="L4165" s="1" t="s">
        <v>76</v>
      </c>
      <c r="M4165" s="20">
        <v>43662</v>
      </c>
      <c r="N4165" s="21">
        <f>E4165-G4165</f>
        <v>69.123699999999999</v>
      </c>
      <c r="O4165" s="19">
        <f>M4165-B4165</f>
        <v>0</v>
      </c>
    </row>
    <row r="4166" spans="1:15">
      <c r="A4166" s="1">
        <v>8576</v>
      </c>
      <c r="B4166" s="20">
        <v>42378</v>
      </c>
      <c r="C4166" s="1" t="s">
        <v>57</v>
      </c>
      <c r="D4166" s="1">
        <v>43</v>
      </c>
      <c r="E4166" s="1">
        <v>579.35</v>
      </c>
      <c r="F4166" s="1" t="s">
        <v>69</v>
      </c>
      <c r="G4166" s="1">
        <v>9.6</v>
      </c>
      <c r="H4166" s="1" t="s">
        <v>95</v>
      </c>
      <c r="I4166" s="1" t="s">
        <v>53</v>
      </c>
      <c r="J4166" s="1" t="s">
        <v>54</v>
      </c>
      <c r="K4166" s="1" t="s">
        <v>100</v>
      </c>
      <c r="L4166" s="1" t="s">
        <v>90</v>
      </c>
      <c r="M4166" s="20">
        <v>42380</v>
      </c>
      <c r="N4166" s="21">
        <f>E4166-G4166</f>
        <v>569.75</v>
      </c>
      <c r="O4166" s="19">
        <f>M4166-B4166</f>
        <v>2</v>
      </c>
    </row>
    <row r="4167" spans="1:15">
      <c r="A4167" s="1">
        <v>46048</v>
      </c>
      <c r="B4167" s="20">
        <v>43810</v>
      </c>
      <c r="C4167" s="1" t="s">
        <v>92</v>
      </c>
      <c r="D4167" s="1">
        <v>10</v>
      </c>
      <c r="E4167" s="1">
        <v>145.27000000000001</v>
      </c>
      <c r="F4167" s="1" t="s">
        <v>69</v>
      </c>
      <c r="G4167" s="1">
        <v>3.4</v>
      </c>
      <c r="H4167" s="1" t="s">
        <v>88</v>
      </c>
      <c r="I4167" s="1" t="s">
        <v>70</v>
      </c>
      <c r="J4167" s="1" t="s">
        <v>54</v>
      </c>
      <c r="K4167" s="1" t="s">
        <v>75</v>
      </c>
      <c r="L4167" s="1" t="s">
        <v>90</v>
      </c>
      <c r="M4167" s="20">
        <v>43812</v>
      </c>
      <c r="N4167" s="21">
        <f>E4167-G4167</f>
        <v>141.87</v>
      </c>
      <c r="O4167" s="19">
        <f>M4167-B4167</f>
        <v>2</v>
      </c>
    </row>
    <row r="4168" spans="1:15">
      <c r="A4168" s="1">
        <v>52006</v>
      </c>
      <c r="B4168" s="20">
        <v>42544</v>
      </c>
      <c r="C4168" s="1" t="s">
        <v>92</v>
      </c>
      <c r="D4168" s="1">
        <v>39</v>
      </c>
      <c r="E4168" s="1">
        <v>420.31</v>
      </c>
      <c r="F4168" s="1" t="s">
        <v>51</v>
      </c>
      <c r="G4168" s="1">
        <v>3.1</v>
      </c>
      <c r="H4168" s="1" t="s">
        <v>52</v>
      </c>
      <c r="I4168" s="1" t="s">
        <v>53</v>
      </c>
      <c r="J4168" s="1" t="s">
        <v>54</v>
      </c>
      <c r="K4168" s="1" t="s">
        <v>100</v>
      </c>
      <c r="L4168" s="1" t="s">
        <v>90</v>
      </c>
      <c r="M4168" s="20">
        <v>42545</v>
      </c>
      <c r="N4168" s="21">
        <f>E4168-G4168</f>
        <v>417.21</v>
      </c>
      <c r="O4168" s="19">
        <f>M4168-B4168</f>
        <v>1</v>
      </c>
    </row>
    <row r="4169" spans="1:15">
      <c r="A4169" s="1">
        <v>46311</v>
      </c>
      <c r="B4169" s="20">
        <v>43305</v>
      </c>
      <c r="C4169" s="1" t="s">
        <v>57</v>
      </c>
      <c r="D4169" s="1">
        <v>42</v>
      </c>
      <c r="E4169" s="1">
        <v>1331.09</v>
      </c>
      <c r="F4169" s="1" t="s">
        <v>51</v>
      </c>
      <c r="G4169" s="1">
        <v>2.1</v>
      </c>
      <c r="H4169" s="1" t="s">
        <v>91</v>
      </c>
      <c r="I4169" s="1" t="s">
        <v>63</v>
      </c>
      <c r="J4169" s="1" t="s">
        <v>64</v>
      </c>
      <c r="K4169" s="1" t="s">
        <v>71</v>
      </c>
      <c r="L4169" s="1" t="s">
        <v>90</v>
      </c>
      <c r="M4169" s="20">
        <v>43305</v>
      </c>
      <c r="N4169" s="21">
        <f>E4169-G4169</f>
        <v>1328.99</v>
      </c>
      <c r="O4169" s="19">
        <f>M4169-B4169</f>
        <v>0</v>
      </c>
    </row>
    <row r="4170" spans="1:15">
      <c r="A4170" s="1">
        <v>44352</v>
      </c>
      <c r="B4170" s="20">
        <v>42627</v>
      </c>
      <c r="C4170" s="1" t="s">
        <v>61</v>
      </c>
      <c r="D4170" s="1">
        <v>25</v>
      </c>
      <c r="E4170" s="1">
        <v>87.48</v>
      </c>
      <c r="F4170" s="1" t="s">
        <v>51</v>
      </c>
      <c r="G4170" s="1">
        <v>1.4</v>
      </c>
      <c r="H4170" s="1" t="s">
        <v>78</v>
      </c>
      <c r="I4170" s="1" t="s">
        <v>74</v>
      </c>
      <c r="J4170" s="1" t="s">
        <v>54</v>
      </c>
      <c r="K4170" s="1" t="s">
        <v>123</v>
      </c>
      <c r="L4170" s="1" t="s">
        <v>76</v>
      </c>
      <c r="M4170" s="20">
        <v>42629</v>
      </c>
      <c r="N4170" s="21">
        <f>E4170-G4170</f>
        <v>86.08</v>
      </c>
      <c r="O4170" s="19">
        <f>M4170-B4170</f>
        <v>2</v>
      </c>
    </row>
    <row r="4171" spans="1:15">
      <c r="A4171" s="1">
        <v>46979</v>
      </c>
      <c r="B4171" s="20">
        <v>43662</v>
      </c>
      <c r="C4171" s="1" t="s">
        <v>85</v>
      </c>
      <c r="D4171" s="1">
        <v>30</v>
      </c>
      <c r="E4171" s="1">
        <v>9328.75</v>
      </c>
      <c r="F4171" s="1" t="s">
        <v>77</v>
      </c>
      <c r="G4171" s="1">
        <v>28.4</v>
      </c>
      <c r="H4171" s="1" t="s">
        <v>91</v>
      </c>
      <c r="I4171" s="1" t="s">
        <v>63</v>
      </c>
      <c r="J4171" s="1" t="s">
        <v>64</v>
      </c>
      <c r="K4171" s="1" t="s">
        <v>97</v>
      </c>
      <c r="L4171" s="1" t="s">
        <v>81</v>
      </c>
      <c r="M4171" s="20">
        <v>43664</v>
      </c>
      <c r="N4171" s="21">
        <f>E4171-G4171</f>
        <v>9300.35</v>
      </c>
      <c r="O4171" s="19">
        <f>M4171-B4171</f>
        <v>2</v>
      </c>
    </row>
    <row r="4172" spans="1:15">
      <c r="A4172" s="1">
        <v>35812</v>
      </c>
      <c r="B4172" s="20">
        <v>42756</v>
      </c>
      <c r="C4172" s="1" t="s">
        <v>50</v>
      </c>
      <c r="D4172" s="1">
        <v>24</v>
      </c>
      <c r="E4172" s="1">
        <v>2913.45</v>
      </c>
      <c r="F4172" s="1" t="s">
        <v>77</v>
      </c>
      <c r="G4172" s="1">
        <v>32.1</v>
      </c>
      <c r="H4172" s="1" t="s">
        <v>73</v>
      </c>
      <c r="I4172" s="1" t="s">
        <v>74</v>
      </c>
      <c r="J4172" s="1" t="s">
        <v>79</v>
      </c>
      <c r="K4172" s="1" t="s">
        <v>80</v>
      </c>
      <c r="L4172" s="1" t="s">
        <v>81</v>
      </c>
      <c r="M4172" s="20">
        <v>42758</v>
      </c>
      <c r="N4172" s="21">
        <f>E4172-G4172</f>
        <v>2881.35</v>
      </c>
      <c r="O4172" s="19">
        <f>M4172-B4172</f>
        <v>2</v>
      </c>
    </row>
    <row r="4173" spans="1:15">
      <c r="A4173" s="1">
        <v>11843</v>
      </c>
      <c r="B4173" s="20">
        <v>42567</v>
      </c>
      <c r="C4173" s="1" t="s">
        <v>92</v>
      </c>
      <c r="D4173" s="1">
        <v>42</v>
      </c>
      <c r="E4173" s="1">
        <v>5342.96</v>
      </c>
      <c r="F4173" s="1" t="s">
        <v>77</v>
      </c>
      <c r="G4173" s="1">
        <v>60.1</v>
      </c>
      <c r="H4173" s="1" t="s">
        <v>95</v>
      </c>
      <c r="I4173" s="1" t="s">
        <v>63</v>
      </c>
      <c r="J4173" s="1" t="s">
        <v>64</v>
      </c>
      <c r="K4173" s="1" t="s">
        <v>97</v>
      </c>
      <c r="L4173" s="1" t="s">
        <v>115</v>
      </c>
      <c r="M4173" s="20">
        <v>42569</v>
      </c>
      <c r="N4173" s="21">
        <f>E4173-G4173</f>
        <v>5282.86</v>
      </c>
      <c r="O4173" s="19">
        <f>M4173-B4173</f>
        <v>2</v>
      </c>
    </row>
    <row r="4174" spans="1:15">
      <c r="A4174" s="1">
        <v>19111</v>
      </c>
      <c r="B4174" s="20">
        <v>42646</v>
      </c>
      <c r="C4174" s="1" t="s">
        <v>85</v>
      </c>
      <c r="D4174" s="1">
        <v>24</v>
      </c>
      <c r="E4174" s="1">
        <v>209.54</v>
      </c>
      <c r="F4174" s="1" t="s">
        <v>51</v>
      </c>
      <c r="G4174" s="1">
        <v>2.1</v>
      </c>
      <c r="H4174" s="1" t="s">
        <v>78</v>
      </c>
      <c r="I4174" s="1" t="s">
        <v>63</v>
      </c>
      <c r="J4174" s="1" t="s">
        <v>64</v>
      </c>
      <c r="K4174" s="1" t="s">
        <v>71</v>
      </c>
      <c r="L4174" s="1" t="s">
        <v>90</v>
      </c>
      <c r="M4174" s="20">
        <v>42651</v>
      </c>
      <c r="N4174" s="21">
        <f>E4174-G4174</f>
        <v>207.44</v>
      </c>
      <c r="O4174" s="19">
        <f>M4174-B4174</f>
        <v>5</v>
      </c>
    </row>
    <row r="4175" spans="1:15">
      <c r="A4175" s="1">
        <v>46980</v>
      </c>
      <c r="B4175" s="20">
        <v>43116</v>
      </c>
      <c r="C4175" s="1" t="s">
        <v>50</v>
      </c>
      <c r="D4175" s="1">
        <v>34</v>
      </c>
      <c r="E4175" s="1">
        <v>231.44</v>
      </c>
      <c r="F4175" s="1" t="s">
        <v>51</v>
      </c>
      <c r="G4175" s="1">
        <v>0.5</v>
      </c>
      <c r="H4175" s="1" t="s">
        <v>62</v>
      </c>
      <c r="I4175" s="1" t="s">
        <v>53</v>
      </c>
      <c r="J4175" s="1" t="s">
        <v>54</v>
      </c>
      <c r="K4175" s="1" t="s">
        <v>58</v>
      </c>
      <c r="L4175" s="1" t="s">
        <v>56</v>
      </c>
      <c r="M4175" s="20">
        <v>43116</v>
      </c>
      <c r="N4175" s="21">
        <f>E4175-G4175</f>
        <v>230.94</v>
      </c>
      <c r="O4175" s="19">
        <f>M4175-B4175</f>
        <v>0</v>
      </c>
    </row>
    <row r="4176" spans="1:15">
      <c r="A4176" s="1">
        <v>29216</v>
      </c>
      <c r="B4176" s="20">
        <v>43828</v>
      </c>
      <c r="C4176" s="1" t="s">
        <v>50</v>
      </c>
      <c r="D4176" s="1">
        <v>46</v>
      </c>
      <c r="E4176" s="1">
        <v>2072</v>
      </c>
      <c r="F4176" s="1" t="s">
        <v>51</v>
      </c>
      <c r="G4176" s="1">
        <v>4.3</v>
      </c>
      <c r="H4176" s="1" t="s">
        <v>91</v>
      </c>
      <c r="I4176" s="1" t="s">
        <v>70</v>
      </c>
      <c r="J4176" s="1" t="s">
        <v>64</v>
      </c>
      <c r="K4176" s="1" t="s">
        <v>71</v>
      </c>
      <c r="L4176" s="1" t="s">
        <v>56</v>
      </c>
      <c r="M4176" s="20">
        <v>43829</v>
      </c>
      <c r="N4176" s="21">
        <f>E4176-G4176</f>
        <v>2067.6999999999998</v>
      </c>
      <c r="O4176" s="19">
        <f>M4176-B4176</f>
        <v>1</v>
      </c>
    </row>
    <row r="4177" spans="1:15">
      <c r="A4177" s="1">
        <v>53920</v>
      </c>
      <c r="B4177" s="20">
        <v>42446</v>
      </c>
      <c r="C4177" s="1" t="s">
        <v>50</v>
      </c>
      <c r="D4177" s="1">
        <v>18</v>
      </c>
      <c r="E4177" s="1">
        <v>463.64</v>
      </c>
      <c r="F4177" s="1" t="s">
        <v>77</v>
      </c>
      <c r="G4177" s="1">
        <v>56.7</v>
      </c>
      <c r="H4177" s="1" t="s">
        <v>95</v>
      </c>
      <c r="I4177" s="1" t="s">
        <v>70</v>
      </c>
      <c r="J4177" s="1" t="s">
        <v>54</v>
      </c>
      <c r="K4177" s="1" t="s">
        <v>82</v>
      </c>
      <c r="L4177" s="1" t="s">
        <v>81</v>
      </c>
      <c r="M4177" s="20">
        <v>42448</v>
      </c>
      <c r="N4177" s="21">
        <f>E4177-G4177</f>
        <v>406.94</v>
      </c>
      <c r="O4177" s="19">
        <f>M4177-B4177</f>
        <v>2</v>
      </c>
    </row>
    <row r="4178" spans="1:15">
      <c r="A4178" s="1">
        <v>46852</v>
      </c>
      <c r="B4178" s="20">
        <v>43492</v>
      </c>
      <c r="C4178" s="1" t="s">
        <v>61</v>
      </c>
      <c r="D4178" s="1">
        <v>44</v>
      </c>
      <c r="E4178" s="1">
        <v>235.47</v>
      </c>
      <c r="F4178" s="1" t="s">
        <v>51</v>
      </c>
      <c r="G4178" s="1">
        <v>5.3</v>
      </c>
      <c r="H4178" s="1" t="s">
        <v>99</v>
      </c>
      <c r="I4178" s="1" t="s">
        <v>74</v>
      </c>
      <c r="J4178" s="1" t="s">
        <v>64</v>
      </c>
      <c r="K4178" s="1" t="s">
        <v>71</v>
      </c>
      <c r="L4178" s="1" t="s">
        <v>90</v>
      </c>
      <c r="M4178" s="20">
        <v>43493</v>
      </c>
      <c r="N4178" s="21">
        <f>E4178-G4178</f>
        <v>230.17</v>
      </c>
      <c r="O4178" s="19">
        <f>M4178-B4178</f>
        <v>1</v>
      </c>
    </row>
    <row r="4179" spans="1:15">
      <c r="A4179" s="1">
        <v>56514</v>
      </c>
      <c r="B4179" s="20">
        <v>43506</v>
      </c>
      <c r="C4179" s="1" t="s">
        <v>85</v>
      </c>
      <c r="D4179" s="1">
        <v>3</v>
      </c>
      <c r="E4179" s="1">
        <v>117.7</v>
      </c>
      <c r="F4179" s="1" t="s">
        <v>51</v>
      </c>
      <c r="G4179" s="1">
        <v>12.4</v>
      </c>
      <c r="H4179" s="1" t="s">
        <v>78</v>
      </c>
      <c r="I4179" s="1" t="s">
        <v>53</v>
      </c>
      <c r="J4179" s="1" t="s">
        <v>54</v>
      </c>
      <c r="K4179" s="1" t="s">
        <v>55</v>
      </c>
      <c r="L4179" s="1" t="s">
        <v>56</v>
      </c>
      <c r="M4179" s="20">
        <v>43513</v>
      </c>
      <c r="N4179" s="21">
        <f>E4179-G4179</f>
        <v>105.3</v>
      </c>
      <c r="O4179" s="19">
        <f>M4179-B4179</f>
        <v>7</v>
      </c>
    </row>
    <row r="4180" spans="1:15">
      <c r="A4180" s="1">
        <v>33731</v>
      </c>
      <c r="B4180" s="20">
        <v>43746</v>
      </c>
      <c r="C4180" s="1" t="s">
        <v>57</v>
      </c>
      <c r="D4180" s="1">
        <v>32</v>
      </c>
      <c r="E4180" s="1">
        <v>116.64</v>
      </c>
      <c r="F4180" s="1" t="s">
        <v>51</v>
      </c>
      <c r="G4180" s="1">
        <v>1.7</v>
      </c>
      <c r="H4180" s="1" t="s">
        <v>91</v>
      </c>
      <c r="I4180" s="1" t="s">
        <v>53</v>
      </c>
      <c r="J4180" s="1" t="s">
        <v>54</v>
      </c>
      <c r="K4180" s="1" t="s">
        <v>123</v>
      </c>
      <c r="L4180" s="1" t="s">
        <v>76</v>
      </c>
      <c r="M4180" s="20">
        <v>43746</v>
      </c>
      <c r="N4180" s="21">
        <f>E4180-G4180</f>
        <v>114.94</v>
      </c>
      <c r="O4180" s="19">
        <f>M4180-B4180</f>
        <v>0</v>
      </c>
    </row>
    <row r="4181" spans="1:15">
      <c r="A4181" s="1">
        <v>30436</v>
      </c>
      <c r="B4181" s="20">
        <v>43653</v>
      </c>
      <c r="C4181" s="1" t="s">
        <v>85</v>
      </c>
      <c r="D4181" s="1">
        <v>30</v>
      </c>
      <c r="E4181" s="1">
        <v>129.67330000000001</v>
      </c>
      <c r="F4181" s="1" t="s">
        <v>69</v>
      </c>
      <c r="G4181" s="1">
        <v>7.5</v>
      </c>
      <c r="H4181" s="1" t="s">
        <v>52</v>
      </c>
      <c r="I4181" s="1" t="s">
        <v>53</v>
      </c>
      <c r="J4181" s="1" t="s">
        <v>54</v>
      </c>
      <c r="K4181" s="1" t="s">
        <v>55</v>
      </c>
      <c r="L4181" s="1" t="s">
        <v>56</v>
      </c>
      <c r="M4181" s="20">
        <v>43658</v>
      </c>
      <c r="N4181" s="21">
        <f>E4181-G4181</f>
        <v>122.17330000000001</v>
      </c>
      <c r="O4181" s="19">
        <f>M4181-B4181</f>
        <v>5</v>
      </c>
    </row>
    <row r="4182" spans="1:15">
      <c r="A4182" s="1">
        <v>27363</v>
      </c>
      <c r="B4182" s="20">
        <v>43390</v>
      </c>
      <c r="C4182" s="1" t="s">
        <v>92</v>
      </c>
      <c r="D4182" s="1">
        <v>6</v>
      </c>
      <c r="E4182" s="1">
        <v>691.37</v>
      </c>
      <c r="F4182" s="1" t="s">
        <v>51</v>
      </c>
      <c r="G4182" s="1">
        <v>37.5</v>
      </c>
      <c r="H4182" s="1" t="s">
        <v>95</v>
      </c>
      <c r="I4182" s="1" t="s">
        <v>74</v>
      </c>
      <c r="J4182" s="1" t="s">
        <v>54</v>
      </c>
      <c r="K4182" s="1" t="s">
        <v>82</v>
      </c>
      <c r="L4182" s="1" t="s">
        <v>104</v>
      </c>
      <c r="M4182" s="20">
        <v>43392</v>
      </c>
      <c r="N4182" s="21">
        <f>E4182-G4182</f>
        <v>653.87</v>
      </c>
      <c r="O4182" s="19">
        <f>M4182-B4182</f>
        <v>2</v>
      </c>
    </row>
    <row r="4183" spans="1:15">
      <c r="A4183" s="1">
        <v>6948</v>
      </c>
      <c r="B4183" s="20">
        <v>43077</v>
      </c>
      <c r="C4183" s="1" t="s">
        <v>61</v>
      </c>
      <c r="D4183" s="1">
        <v>15</v>
      </c>
      <c r="E4183" s="1">
        <v>1223.95</v>
      </c>
      <c r="F4183" s="1" t="s">
        <v>51</v>
      </c>
      <c r="G4183" s="1">
        <v>4.3</v>
      </c>
      <c r="H4183" s="1" t="s">
        <v>52</v>
      </c>
      <c r="I4183" s="1" t="s">
        <v>53</v>
      </c>
      <c r="J4183" s="1" t="s">
        <v>64</v>
      </c>
      <c r="K4183" s="1" t="s">
        <v>71</v>
      </c>
      <c r="L4183" s="1" t="s">
        <v>56</v>
      </c>
      <c r="M4183" s="20">
        <v>43078</v>
      </c>
      <c r="N4183" s="21">
        <f>E4183-G4183</f>
        <v>1219.6500000000001</v>
      </c>
      <c r="O4183" s="19">
        <f>M4183-B4183</f>
        <v>1</v>
      </c>
    </row>
    <row r="4184" spans="1:15">
      <c r="A4184" s="1">
        <v>10982</v>
      </c>
      <c r="B4184" s="20">
        <v>43809</v>
      </c>
      <c r="C4184" s="1" t="s">
        <v>61</v>
      </c>
      <c r="D4184" s="1">
        <v>29</v>
      </c>
      <c r="E4184" s="1">
        <v>575.95000000000005</v>
      </c>
      <c r="F4184" s="1" t="s">
        <v>51</v>
      </c>
      <c r="G4184" s="1">
        <v>1.6</v>
      </c>
      <c r="H4184" s="1" t="s">
        <v>88</v>
      </c>
      <c r="I4184" s="1" t="s">
        <v>70</v>
      </c>
      <c r="J4184" s="1" t="s">
        <v>54</v>
      </c>
      <c r="K4184" s="1" t="s">
        <v>55</v>
      </c>
      <c r="L4184" s="1" t="s">
        <v>56</v>
      </c>
      <c r="M4184" s="20">
        <v>43810</v>
      </c>
      <c r="N4184" s="21">
        <f>E4184-G4184</f>
        <v>574.35</v>
      </c>
      <c r="O4184" s="19">
        <f>M4184-B4184</f>
        <v>1</v>
      </c>
    </row>
    <row r="4185" spans="1:15">
      <c r="A4185" s="1">
        <v>1701</v>
      </c>
      <c r="B4185" s="20">
        <v>43603</v>
      </c>
      <c r="C4185" s="1" t="s">
        <v>57</v>
      </c>
      <c r="D4185" s="1">
        <v>1</v>
      </c>
      <c r="E4185" s="1">
        <v>60.57</v>
      </c>
      <c r="F4185" s="1" t="s">
        <v>51</v>
      </c>
      <c r="G4185" s="1">
        <v>15.5</v>
      </c>
      <c r="H4185" s="1" t="s">
        <v>52</v>
      </c>
      <c r="I4185" s="1" t="s">
        <v>63</v>
      </c>
      <c r="J4185" s="1" t="s">
        <v>79</v>
      </c>
      <c r="K4185" s="1" t="s">
        <v>87</v>
      </c>
      <c r="L4185" s="1" t="s">
        <v>104</v>
      </c>
      <c r="M4185" s="20">
        <v>43605</v>
      </c>
      <c r="N4185" s="21">
        <f>E4185-G4185</f>
        <v>45.07</v>
      </c>
      <c r="O4185" s="19">
        <f>M4185-B4185</f>
        <v>2</v>
      </c>
    </row>
    <row r="4186" spans="1:15">
      <c r="A4186" s="1">
        <v>17028</v>
      </c>
      <c r="B4186" s="20">
        <v>42657</v>
      </c>
      <c r="C4186" s="1" t="s">
        <v>57</v>
      </c>
      <c r="D4186" s="1">
        <v>19</v>
      </c>
      <c r="E4186" s="1">
        <v>549.45000000000005</v>
      </c>
      <c r="F4186" s="1" t="s">
        <v>51</v>
      </c>
      <c r="G4186" s="1">
        <v>5.7</v>
      </c>
      <c r="H4186" s="1" t="s">
        <v>91</v>
      </c>
      <c r="I4186" s="1" t="s">
        <v>70</v>
      </c>
      <c r="J4186" s="1" t="s">
        <v>54</v>
      </c>
      <c r="K4186" s="1" t="s">
        <v>100</v>
      </c>
      <c r="L4186" s="1" t="s">
        <v>56</v>
      </c>
      <c r="M4186" s="20">
        <v>42659</v>
      </c>
      <c r="N4186" s="21">
        <f>E4186-G4186</f>
        <v>543.75</v>
      </c>
      <c r="O4186" s="19">
        <f>M4186-B4186</f>
        <v>2</v>
      </c>
    </row>
    <row r="4187" spans="1:15">
      <c r="A4187" s="1">
        <v>28773</v>
      </c>
      <c r="B4187" s="20">
        <v>43140</v>
      </c>
      <c r="C4187" s="1" t="s">
        <v>85</v>
      </c>
      <c r="D4187" s="1">
        <v>48</v>
      </c>
      <c r="E4187" s="1">
        <v>2326.6282999999999</v>
      </c>
      <c r="F4187" s="1" t="s">
        <v>51</v>
      </c>
      <c r="G4187" s="1">
        <v>5.4</v>
      </c>
      <c r="H4187" s="1" t="s">
        <v>88</v>
      </c>
      <c r="I4187" s="1" t="s">
        <v>74</v>
      </c>
      <c r="J4187" s="1" t="s">
        <v>64</v>
      </c>
      <c r="K4187" s="1" t="s">
        <v>65</v>
      </c>
      <c r="L4187" s="1" t="s">
        <v>90</v>
      </c>
      <c r="M4187" s="20">
        <v>43147</v>
      </c>
      <c r="N4187" s="21">
        <f>E4187-G4187</f>
        <v>2321.2282999999998</v>
      </c>
      <c r="O4187" s="19">
        <f>M4187-B4187</f>
        <v>7</v>
      </c>
    </row>
    <row r="4188" spans="1:15">
      <c r="A4188" s="1">
        <v>29187</v>
      </c>
      <c r="B4188" s="20">
        <v>42581</v>
      </c>
      <c r="C4188" s="1" t="s">
        <v>85</v>
      </c>
      <c r="D4188" s="1">
        <v>8</v>
      </c>
      <c r="E4188" s="1">
        <v>23.47</v>
      </c>
      <c r="F4188" s="1" t="s">
        <v>51</v>
      </c>
      <c r="G4188" s="1">
        <v>6.5</v>
      </c>
      <c r="H4188" s="1" t="s">
        <v>88</v>
      </c>
      <c r="I4188" s="1" t="s">
        <v>63</v>
      </c>
      <c r="J4188" s="1" t="s">
        <v>54</v>
      </c>
      <c r="K4188" s="1" t="s">
        <v>55</v>
      </c>
      <c r="L4188" s="1" t="s">
        <v>56</v>
      </c>
      <c r="M4188" s="20">
        <v>42585</v>
      </c>
      <c r="N4188" s="21">
        <f>E4188-G4188</f>
        <v>16.97</v>
      </c>
      <c r="O4188" s="19">
        <f>M4188-B4188</f>
        <v>4</v>
      </c>
    </row>
    <row r="4189" spans="1:15">
      <c r="A4189" s="1">
        <v>34177</v>
      </c>
      <c r="B4189" s="20">
        <v>42596</v>
      </c>
      <c r="C4189" s="1" t="s">
        <v>57</v>
      </c>
      <c r="D4189" s="1">
        <v>50</v>
      </c>
      <c r="E4189" s="1">
        <v>912.88</v>
      </c>
      <c r="F4189" s="1" t="s">
        <v>51</v>
      </c>
      <c r="G4189" s="1">
        <v>2.7</v>
      </c>
      <c r="H4189" s="1" t="s">
        <v>62</v>
      </c>
      <c r="I4189" s="1" t="s">
        <v>53</v>
      </c>
      <c r="J4189" s="1" t="s">
        <v>64</v>
      </c>
      <c r="K4189" s="1" t="s">
        <v>65</v>
      </c>
      <c r="L4189" s="1" t="s">
        <v>76</v>
      </c>
      <c r="M4189" s="20">
        <v>42597</v>
      </c>
      <c r="N4189" s="21">
        <f>E4189-G4189</f>
        <v>910.18</v>
      </c>
      <c r="O4189" s="19">
        <f>M4189-B4189</f>
        <v>1</v>
      </c>
    </row>
    <row r="4190" spans="1:15">
      <c r="A4190" s="1">
        <v>22432</v>
      </c>
      <c r="B4190" s="20">
        <v>43797</v>
      </c>
      <c r="C4190" s="1" t="s">
        <v>61</v>
      </c>
      <c r="D4190" s="1">
        <v>45</v>
      </c>
      <c r="E4190" s="1">
        <v>2919.4094</v>
      </c>
      <c r="F4190" s="1" t="s">
        <v>51</v>
      </c>
      <c r="G4190" s="1">
        <v>21.4</v>
      </c>
      <c r="H4190" s="1" t="s">
        <v>93</v>
      </c>
      <c r="I4190" s="1" t="s">
        <v>74</v>
      </c>
      <c r="J4190" s="1" t="s">
        <v>54</v>
      </c>
      <c r="K4190" s="1" t="s">
        <v>84</v>
      </c>
      <c r="L4190" s="1" t="s">
        <v>56</v>
      </c>
      <c r="M4190" s="20">
        <v>43798</v>
      </c>
      <c r="N4190" s="21">
        <f>E4190-G4190</f>
        <v>2898.0093999999999</v>
      </c>
      <c r="O4190" s="19">
        <f>M4190-B4190</f>
        <v>1</v>
      </c>
    </row>
    <row r="4191" spans="1:15">
      <c r="A4191" s="1">
        <v>28389</v>
      </c>
      <c r="B4191" s="20">
        <v>42676</v>
      </c>
      <c r="C4191" s="1" t="s">
        <v>57</v>
      </c>
      <c r="D4191" s="1">
        <v>22</v>
      </c>
      <c r="E4191" s="1">
        <v>715.18</v>
      </c>
      <c r="F4191" s="1" t="s">
        <v>51</v>
      </c>
      <c r="G4191" s="1">
        <v>4.2</v>
      </c>
      <c r="H4191" s="1" t="s">
        <v>73</v>
      </c>
      <c r="I4191" s="1" t="s">
        <v>70</v>
      </c>
      <c r="J4191" s="1" t="s">
        <v>79</v>
      </c>
      <c r="K4191" s="1" t="s">
        <v>87</v>
      </c>
      <c r="L4191" s="1" t="s">
        <v>90</v>
      </c>
      <c r="M4191" s="20">
        <v>42677</v>
      </c>
      <c r="N4191" s="21">
        <f>E4191-G4191</f>
        <v>710.9799999999999</v>
      </c>
      <c r="O4191" s="19">
        <f>M4191-B4191</f>
        <v>1</v>
      </c>
    </row>
    <row r="4192" spans="1:15">
      <c r="A4192" s="1">
        <v>13861</v>
      </c>
      <c r="B4192" s="20">
        <v>42957</v>
      </c>
      <c r="C4192" s="1" t="s">
        <v>57</v>
      </c>
      <c r="D4192" s="1">
        <v>7</v>
      </c>
      <c r="E4192" s="1">
        <v>39.909999999999997</v>
      </c>
      <c r="F4192" s="1" t="s">
        <v>51</v>
      </c>
      <c r="G4192" s="1">
        <v>0.8</v>
      </c>
      <c r="H4192" s="1" t="s">
        <v>52</v>
      </c>
      <c r="I4192" s="1" t="s">
        <v>53</v>
      </c>
      <c r="J4192" s="1" t="s">
        <v>54</v>
      </c>
      <c r="K4192" s="1" t="s">
        <v>100</v>
      </c>
      <c r="L4192" s="1" t="s">
        <v>76</v>
      </c>
      <c r="M4192" s="20">
        <v>42957</v>
      </c>
      <c r="N4192" s="21">
        <f>E4192-G4192</f>
        <v>39.11</v>
      </c>
      <c r="O4192" s="19">
        <f>M4192-B4192</f>
        <v>0</v>
      </c>
    </row>
    <row r="4193" spans="1:15">
      <c r="A4193" s="1">
        <v>25860</v>
      </c>
      <c r="B4193" s="20">
        <v>42736</v>
      </c>
      <c r="C4193" s="1" t="s">
        <v>85</v>
      </c>
      <c r="D4193" s="1">
        <v>23</v>
      </c>
      <c r="E4193" s="1">
        <v>1378.99</v>
      </c>
      <c r="F4193" s="1" t="s">
        <v>51</v>
      </c>
      <c r="G4193" s="1">
        <v>21.4</v>
      </c>
      <c r="H4193" s="1" t="s">
        <v>86</v>
      </c>
      <c r="I4193" s="1" t="s">
        <v>63</v>
      </c>
      <c r="J4193" s="1" t="s">
        <v>64</v>
      </c>
      <c r="K4193" s="1" t="s">
        <v>65</v>
      </c>
      <c r="L4193" s="1" t="s">
        <v>56</v>
      </c>
      <c r="M4193" s="20">
        <v>42745</v>
      </c>
      <c r="N4193" s="21">
        <f>E4193-G4193</f>
        <v>1357.59</v>
      </c>
      <c r="O4193" s="19">
        <f>M4193-B4193</f>
        <v>9</v>
      </c>
    </row>
    <row r="4194" spans="1:15">
      <c r="A4194" s="1">
        <v>22085</v>
      </c>
      <c r="B4194" s="20">
        <v>43533</v>
      </c>
      <c r="C4194" s="1" t="s">
        <v>85</v>
      </c>
      <c r="D4194" s="1">
        <v>41</v>
      </c>
      <c r="E4194" s="1">
        <v>284.2</v>
      </c>
      <c r="F4194" s="1" t="s">
        <v>51</v>
      </c>
      <c r="G4194" s="1">
        <v>7.9</v>
      </c>
      <c r="H4194" s="1" t="s">
        <v>99</v>
      </c>
      <c r="I4194" s="1" t="s">
        <v>70</v>
      </c>
      <c r="J4194" s="1" t="s">
        <v>54</v>
      </c>
      <c r="K4194" s="1" t="s">
        <v>101</v>
      </c>
      <c r="L4194" s="1" t="s">
        <v>56</v>
      </c>
      <c r="M4194" s="20">
        <v>43535</v>
      </c>
      <c r="N4194" s="21">
        <f>E4194-G4194</f>
        <v>276.3</v>
      </c>
      <c r="O4194" s="19">
        <f>M4194-B4194</f>
        <v>2</v>
      </c>
    </row>
    <row r="4195" spans="1:15">
      <c r="A4195" s="1">
        <v>49924</v>
      </c>
      <c r="B4195" s="20">
        <v>43244</v>
      </c>
      <c r="C4195" s="1" t="s">
        <v>50</v>
      </c>
      <c r="D4195" s="1">
        <v>13</v>
      </c>
      <c r="E4195" s="1">
        <v>35.43</v>
      </c>
      <c r="F4195" s="1" t="s">
        <v>51</v>
      </c>
      <c r="G4195" s="1">
        <v>4.9000000000000004</v>
      </c>
      <c r="H4195" s="1" t="s">
        <v>52</v>
      </c>
      <c r="I4195" s="1" t="s">
        <v>70</v>
      </c>
      <c r="J4195" s="1" t="s">
        <v>79</v>
      </c>
      <c r="K4195" s="1" t="s">
        <v>87</v>
      </c>
      <c r="L4195" s="1" t="s">
        <v>90</v>
      </c>
      <c r="M4195" s="20">
        <v>43246</v>
      </c>
      <c r="N4195" s="21">
        <f>E4195-G4195</f>
        <v>30.53</v>
      </c>
      <c r="O4195" s="19">
        <f>M4195-B4195</f>
        <v>2</v>
      </c>
    </row>
    <row r="4196" spans="1:15">
      <c r="A4196" s="1">
        <v>47617</v>
      </c>
      <c r="B4196" s="20">
        <v>42711</v>
      </c>
      <c r="C4196" s="1" t="s">
        <v>61</v>
      </c>
      <c r="D4196" s="1">
        <v>17</v>
      </c>
      <c r="E4196" s="1">
        <v>5351.38</v>
      </c>
      <c r="F4196" s="1" t="s">
        <v>51</v>
      </c>
      <c r="G4196" s="1">
        <v>21.4</v>
      </c>
      <c r="H4196" s="1" t="s">
        <v>78</v>
      </c>
      <c r="I4196" s="1" t="s">
        <v>53</v>
      </c>
      <c r="J4196" s="1" t="s">
        <v>54</v>
      </c>
      <c r="K4196" s="1" t="s">
        <v>55</v>
      </c>
      <c r="L4196" s="1" t="s">
        <v>56</v>
      </c>
      <c r="M4196" s="20">
        <v>42712</v>
      </c>
      <c r="N4196" s="21">
        <f>E4196-G4196</f>
        <v>5329.9800000000005</v>
      </c>
      <c r="O4196" s="19">
        <f>M4196-B4196</f>
        <v>1</v>
      </c>
    </row>
    <row r="4197" spans="1:15">
      <c r="A4197" s="1">
        <v>8162</v>
      </c>
      <c r="B4197" s="20">
        <v>42649</v>
      </c>
      <c r="C4197" s="1" t="s">
        <v>92</v>
      </c>
      <c r="D4197" s="1">
        <v>25</v>
      </c>
      <c r="E4197" s="1">
        <v>717.31730000000005</v>
      </c>
      <c r="F4197" s="1" t="s">
        <v>51</v>
      </c>
      <c r="G4197" s="1">
        <v>4.3</v>
      </c>
      <c r="H4197" s="1" t="s">
        <v>78</v>
      </c>
      <c r="I4197" s="1" t="s">
        <v>74</v>
      </c>
      <c r="J4197" s="1" t="s">
        <v>64</v>
      </c>
      <c r="K4197" s="1" t="s">
        <v>71</v>
      </c>
      <c r="L4197" s="1" t="s">
        <v>56</v>
      </c>
      <c r="M4197" s="20">
        <v>42650</v>
      </c>
      <c r="N4197" s="21">
        <f>E4197-G4197</f>
        <v>713.01730000000009</v>
      </c>
      <c r="O4197" s="19">
        <f>M4197-B4197</f>
        <v>1</v>
      </c>
    </row>
    <row r="4198" spans="1:15">
      <c r="A4198" s="1">
        <v>14948</v>
      </c>
      <c r="B4198" s="20">
        <v>43247</v>
      </c>
      <c r="C4198" s="1" t="s">
        <v>92</v>
      </c>
      <c r="D4198" s="1">
        <v>6</v>
      </c>
      <c r="E4198" s="1">
        <v>693.12</v>
      </c>
      <c r="F4198" s="1" t="s">
        <v>77</v>
      </c>
      <c r="G4198" s="1">
        <v>38.299999999999997</v>
      </c>
      <c r="H4198" s="1" t="s">
        <v>73</v>
      </c>
      <c r="I4198" s="1" t="s">
        <v>74</v>
      </c>
      <c r="J4198" s="1" t="s">
        <v>79</v>
      </c>
      <c r="K4198" s="1" t="s">
        <v>128</v>
      </c>
      <c r="L4198" s="1" t="s">
        <v>115</v>
      </c>
      <c r="M4198" s="20">
        <v>43248</v>
      </c>
      <c r="N4198" s="21">
        <f>E4198-G4198</f>
        <v>654.82000000000005</v>
      </c>
      <c r="O4198" s="19">
        <f>M4198-B4198</f>
        <v>1</v>
      </c>
    </row>
    <row r="4199" spans="1:15">
      <c r="A4199" s="1">
        <v>31648</v>
      </c>
      <c r="B4199" s="20">
        <v>43331</v>
      </c>
      <c r="C4199" s="1" t="s">
        <v>57</v>
      </c>
      <c r="D4199" s="1">
        <v>8</v>
      </c>
      <c r="E4199" s="1">
        <v>73.77</v>
      </c>
      <c r="F4199" s="1" t="s">
        <v>51</v>
      </c>
      <c r="G4199" s="1">
        <v>2.5</v>
      </c>
      <c r="H4199" s="1" t="s">
        <v>91</v>
      </c>
      <c r="I4199" s="1" t="s">
        <v>70</v>
      </c>
      <c r="J4199" s="1" t="s">
        <v>64</v>
      </c>
      <c r="K4199" s="1" t="s">
        <v>71</v>
      </c>
      <c r="L4199" s="1" t="s">
        <v>90</v>
      </c>
      <c r="M4199" s="20">
        <v>43331</v>
      </c>
      <c r="N4199" s="21">
        <f>E4199-G4199</f>
        <v>71.27</v>
      </c>
      <c r="O4199" s="19">
        <f>M4199-B4199</f>
        <v>0</v>
      </c>
    </row>
    <row r="4200" spans="1:15">
      <c r="A4200" s="1">
        <v>36739</v>
      </c>
      <c r="B4200" s="20">
        <v>42650</v>
      </c>
      <c r="C4200" s="1" t="s">
        <v>61</v>
      </c>
      <c r="D4200" s="1">
        <v>27</v>
      </c>
      <c r="E4200" s="1">
        <v>354.35</v>
      </c>
      <c r="F4200" s="1" t="s">
        <v>51</v>
      </c>
      <c r="G4200" s="1">
        <v>3</v>
      </c>
      <c r="H4200" s="1" t="s">
        <v>78</v>
      </c>
      <c r="I4200" s="1" t="s">
        <v>63</v>
      </c>
      <c r="J4200" s="1" t="s">
        <v>79</v>
      </c>
      <c r="K4200" s="1" t="s">
        <v>87</v>
      </c>
      <c r="L4200" s="1" t="s">
        <v>90</v>
      </c>
      <c r="M4200" s="20">
        <v>42650</v>
      </c>
      <c r="N4200" s="21">
        <f>E4200-G4200</f>
        <v>351.35</v>
      </c>
      <c r="O4200" s="19">
        <f>M4200-B4200</f>
        <v>0</v>
      </c>
    </row>
    <row r="4201" spans="1:15">
      <c r="A4201" s="1">
        <v>59685</v>
      </c>
      <c r="B4201" s="20">
        <v>43809</v>
      </c>
      <c r="C4201" s="1" t="s">
        <v>50</v>
      </c>
      <c r="D4201" s="1">
        <v>12</v>
      </c>
      <c r="E4201" s="1">
        <v>540.55999999999995</v>
      </c>
      <c r="F4201" s="1" t="s">
        <v>51</v>
      </c>
      <c r="G4201" s="1">
        <v>5.7</v>
      </c>
      <c r="H4201" s="1" t="s">
        <v>52</v>
      </c>
      <c r="I4201" s="1" t="s">
        <v>63</v>
      </c>
      <c r="J4201" s="1" t="s">
        <v>54</v>
      </c>
      <c r="K4201" s="1" t="s">
        <v>98</v>
      </c>
      <c r="L4201" s="1" t="s">
        <v>56</v>
      </c>
      <c r="M4201" s="20">
        <v>43811</v>
      </c>
      <c r="N4201" s="21">
        <f>E4201-G4201</f>
        <v>534.8599999999999</v>
      </c>
      <c r="O4201" s="19">
        <f>M4201-B4201</f>
        <v>2</v>
      </c>
    </row>
    <row r="4202" spans="1:15">
      <c r="A4202" s="1">
        <v>40901</v>
      </c>
      <c r="B4202" s="20">
        <v>43675</v>
      </c>
      <c r="C4202" s="1" t="s">
        <v>92</v>
      </c>
      <c r="D4202" s="1">
        <v>40</v>
      </c>
      <c r="E4202" s="1">
        <v>292.25979999999998</v>
      </c>
      <c r="F4202" s="1" t="s">
        <v>51</v>
      </c>
      <c r="G4202" s="1">
        <v>4.4000000000000004</v>
      </c>
      <c r="H4202" s="1" t="s">
        <v>91</v>
      </c>
      <c r="I4202" s="1" t="s">
        <v>70</v>
      </c>
      <c r="J4202" s="1" t="s">
        <v>64</v>
      </c>
      <c r="K4202" s="1" t="s">
        <v>71</v>
      </c>
      <c r="L4202" s="1" t="s">
        <v>90</v>
      </c>
      <c r="M4202" s="20">
        <v>43677</v>
      </c>
      <c r="N4202" s="21">
        <f>E4202-G4202</f>
        <v>287.85980000000001</v>
      </c>
      <c r="O4202" s="19">
        <f>M4202-B4202</f>
        <v>2</v>
      </c>
    </row>
    <row r="4203" spans="1:15">
      <c r="A4203" s="1">
        <v>2438</v>
      </c>
      <c r="B4203" s="20">
        <v>42929</v>
      </c>
      <c r="C4203" s="1" t="s">
        <v>57</v>
      </c>
      <c r="D4203" s="1">
        <v>20</v>
      </c>
      <c r="E4203" s="1">
        <v>298.19</v>
      </c>
      <c r="F4203" s="1" t="s">
        <v>51</v>
      </c>
      <c r="G4203" s="1">
        <v>6.9</v>
      </c>
      <c r="H4203" s="1" t="s">
        <v>73</v>
      </c>
      <c r="I4203" s="1" t="s">
        <v>53</v>
      </c>
      <c r="J4203" s="1" t="s">
        <v>54</v>
      </c>
      <c r="K4203" s="1" t="s">
        <v>55</v>
      </c>
      <c r="L4203" s="1" t="s">
        <v>56</v>
      </c>
      <c r="M4203" s="20">
        <v>42932</v>
      </c>
      <c r="N4203" s="21">
        <f>E4203-G4203</f>
        <v>291.29000000000002</v>
      </c>
      <c r="O4203" s="19">
        <f>M4203-B4203</f>
        <v>3</v>
      </c>
    </row>
    <row r="4204" spans="1:15">
      <c r="A4204" s="1">
        <v>21223</v>
      </c>
      <c r="B4204" s="20">
        <v>43539</v>
      </c>
      <c r="C4204" s="1" t="s">
        <v>61</v>
      </c>
      <c r="D4204" s="1">
        <v>8</v>
      </c>
      <c r="E4204" s="1">
        <v>465.76</v>
      </c>
      <c r="F4204" s="1" t="s">
        <v>51</v>
      </c>
      <c r="G4204" s="1">
        <v>19.7</v>
      </c>
      <c r="H4204" s="1" t="s">
        <v>119</v>
      </c>
      <c r="I4204" s="1" t="s">
        <v>63</v>
      </c>
      <c r="J4204" s="1" t="s">
        <v>79</v>
      </c>
      <c r="K4204" s="1" t="s">
        <v>87</v>
      </c>
      <c r="L4204" s="1" t="s">
        <v>66</v>
      </c>
      <c r="M4204" s="20">
        <v>43540</v>
      </c>
      <c r="N4204" s="21">
        <f>E4204-G4204</f>
        <v>446.06</v>
      </c>
      <c r="O4204" s="19">
        <f>M4204-B4204</f>
        <v>1</v>
      </c>
    </row>
    <row r="4205" spans="1:15">
      <c r="A4205" s="1">
        <v>49638</v>
      </c>
      <c r="B4205" s="20">
        <v>42953</v>
      </c>
      <c r="C4205" s="1" t="s">
        <v>92</v>
      </c>
      <c r="D4205" s="1">
        <v>17</v>
      </c>
      <c r="E4205" s="1">
        <v>209.79</v>
      </c>
      <c r="F4205" s="1" t="s">
        <v>51</v>
      </c>
      <c r="G4205" s="1">
        <v>7</v>
      </c>
      <c r="H4205" s="1" t="s">
        <v>91</v>
      </c>
      <c r="I4205" s="1" t="s">
        <v>70</v>
      </c>
      <c r="J4205" s="1" t="s">
        <v>64</v>
      </c>
      <c r="K4205" s="1" t="s">
        <v>71</v>
      </c>
      <c r="L4205" s="1" t="s">
        <v>56</v>
      </c>
      <c r="M4205" s="20">
        <v>42954</v>
      </c>
      <c r="N4205" s="21">
        <f>E4205-G4205</f>
        <v>202.79</v>
      </c>
      <c r="O4205" s="19">
        <f>M4205-B4205</f>
        <v>1</v>
      </c>
    </row>
    <row r="4206" spans="1:15">
      <c r="A4206" s="1">
        <v>3908</v>
      </c>
      <c r="B4206" s="20">
        <v>42801</v>
      </c>
      <c r="C4206" s="1" t="s">
        <v>92</v>
      </c>
      <c r="D4206" s="1">
        <v>8</v>
      </c>
      <c r="E4206" s="1">
        <v>877.7</v>
      </c>
      <c r="F4206" s="1" t="s">
        <v>51</v>
      </c>
      <c r="G4206" s="1">
        <v>2.7</v>
      </c>
      <c r="H4206" s="1" t="s">
        <v>127</v>
      </c>
      <c r="I4206" s="1" t="s">
        <v>53</v>
      </c>
      <c r="J4206" s="1" t="s">
        <v>64</v>
      </c>
      <c r="K4206" s="1" t="s">
        <v>65</v>
      </c>
      <c r="L4206" s="1" t="s">
        <v>56</v>
      </c>
      <c r="M4206" s="20">
        <v>42801</v>
      </c>
      <c r="N4206" s="21">
        <f>E4206-G4206</f>
        <v>875</v>
      </c>
      <c r="O4206" s="19">
        <f>M4206-B4206</f>
        <v>0</v>
      </c>
    </row>
    <row r="4207" spans="1:15">
      <c r="A4207" s="1">
        <v>52930</v>
      </c>
      <c r="B4207" s="20">
        <v>43411</v>
      </c>
      <c r="C4207" s="1" t="s">
        <v>85</v>
      </c>
      <c r="D4207" s="1">
        <v>24</v>
      </c>
      <c r="E4207" s="1">
        <v>1190.01</v>
      </c>
      <c r="F4207" s="1" t="s">
        <v>51</v>
      </c>
      <c r="G4207" s="1">
        <v>3.5</v>
      </c>
      <c r="H4207" s="1" t="s">
        <v>52</v>
      </c>
      <c r="I4207" s="1" t="s">
        <v>53</v>
      </c>
      <c r="J4207" s="1" t="s">
        <v>64</v>
      </c>
      <c r="K4207" s="1" t="s">
        <v>65</v>
      </c>
      <c r="L4207" s="1" t="s">
        <v>90</v>
      </c>
      <c r="M4207" s="20">
        <v>43411</v>
      </c>
      <c r="N4207" s="21">
        <f>E4207-G4207</f>
        <v>1186.51</v>
      </c>
      <c r="O4207" s="19">
        <f>M4207-B4207</f>
        <v>0</v>
      </c>
    </row>
    <row r="4208" spans="1:15">
      <c r="A4208" s="1">
        <v>57093</v>
      </c>
      <c r="B4208" s="20">
        <v>43587</v>
      </c>
      <c r="C4208" s="1" t="s">
        <v>85</v>
      </c>
      <c r="D4208" s="1">
        <v>3</v>
      </c>
      <c r="E4208" s="1">
        <v>20.3</v>
      </c>
      <c r="F4208" s="1" t="s">
        <v>51</v>
      </c>
      <c r="G4208" s="1">
        <v>3.2</v>
      </c>
      <c r="H4208" s="1" t="s">
        <v>88</v>
      </c>
      <c r="I4208" s="1" t="s">
        <v>74</v>
      </c>
      <c r="J4208" s="1" t="s">
        <v>54</v>
      </c>
      <c r="K4208" s="1" t="s">
        <v>55</v>
      </c>
      <c r="L4208" s="1" t="s">
        <v>56</v>
      </c>
      <c r="M4208" s="20">
        <v>43594</v>
      </c>
      <c r="N4208" s="21">
        <f>E4208-G4208</f>
        <v>17.100000000000001</v>
      </c>
      <c r="O4208" s="19">
        <f>M4208-B4208</f>
        <v>7</v>
      </c>
    </row>
    <row r="4209" spans="1:15">
      <c r="A4209" s="1">
        <v>51842</v>
      </c>
      <c r="B4209" s="20">
        <v>43431</v>
      </c>
      <c r="C4209" s="1" t="s">
        <v>85</v>
      </c>
      <c r="D4209" s="1">
        <v>4</v>
      </c>
      <c r="E4209" s="1">
        <v>461.28769999999997</v>
      </c>
      <c r="F4209" s="1" t="s">
        <v>51</v>
      </c>
      <c r="G4209" s="1">
        <v>37.5</v>
      </c>
      <c r="H4209" s="1" t="s">
        <v>88</v>
      </c>
      <c r="I4209" s="1" t="s">
        <v>53</v>
      </c>
      <c r="J4209" s="1" t="s">
        <v>54</v>
      </c>
      <c r="K4209" s="1" t="s">
        <v>82</v>
      </c>
      <c r="L4209" s="1" t="s">
        <v>104</v>
      </c>
      <c r="M4209" s="20">
        <v>43435</v>
      </c>
      <c r="N4209" s="21">
        <f>E4209-G4209</f>
        <v>423.78769999999997</v>
      </c>
      <c r="O4209" s="19">
        <f>M4209-B4209</f>
        <v>4</v>
      </c>
    </row>
    <row r="4210" spans="1:15">
      <c r="A4210" s="1">
        <v>55170</v>
      </c>
      <c r="B4210" s="20">
        <v>43729</v>
      </c>
      <c r="C4210" s="1" t="s">
        <v>50</v>
      </c>
      <c r="D4210" s="1">
        <v>22</v>
      </c>
      <c r="E4210" s="1">
        <v>1054.26</v>
      </c>
      <c r="F4210" s="1" t="s">
        <v>69</v>
      </c>
      <c r="G4210" s="1">
        <v>9.6</v>
      </c>
      <c r="H4210" s="1" t="s">
        <v>73</v>
      </c>
      <c r="I4210" s="1" t="s">
        <v>74</v>
      </c>
      <c r="J4210" s="1" t="s">
        <v>54</v>
      </c>
      <c r="K4210" s="1" t="s">
        <v>100</v>
      </c>
      <c r="L4210" s="1" t="s">
        <v>90</v>
      </c>
      <c r="M4210" s="20">
        <v>43731</v>
      </c>
      <c r="N4210" s="21">
        <f>E4210-G4210</f>
        <v>1044.6600000000001</v>
      </c>
      <c r="O4210" s="19">
        <f>M4210-B4210</f>
        <v>2</v>
      </c>
    </row>
    <row r="4211" spans="1:15">
      <c r="A4211" s="1">
        <v>22561</v>
      </c>
      <c r="B4211" s="20">
        <v>43119</v>
      </c>
      <c r="C4211" s="1" t="s">
        <v>50</v>
      </c>
      <c r="D4211" s="1">
        <v>50</v>
      </c>
      <c r="E4211" s="1">
        <v>453.68</v>
      </c>
      <c r="F4211" s="1" t="s">
        <v>51</v>
      </c>
      <c r="G4211" s="1">
        <v>3.7</v>
      </c>
      <c r="H4211" s="1" t="s">
        <v>86</v>
      </c>
      <c r="I4211" s="1" t="s">
        <v>63</v>
      </c>
      <c r="J4211" s="1" t="s">
        <v>54</v>
      </c>
      <c r="K4211" s="1" t="s">
        <v>98</v>
      </c>
      <c r="L4211" s="1" t="s">
        <v>56</v>
      </c>
      <c r="M4211" s="20">
        <v>43121</v>
      </c>
      <c r="N4211" s="21">
        <f>E4211-G4211</f>
        <v>449.98</v>
      </c>
      <c r="O4211" s="19">
        <f>M4211-B4211</f>
        <v>2</v>
      </c>
    </row>
    <row r="4212" spans="1:15">
      <c r="A4212" s="1">
        <v>55239</v>
      </c>
      <c r="B4212" s="20">
        <v>43802</v>
      </c>
      <c r="C4212" s="1" t="s">
        <v>50</v>
      </c>
      <c r="D4212" s="1">
        <v>13</v>
      </c>
      <c r="E4212" s="1">
        <v>102.38</v>
      </c>
      <c r="F4212" s="1" t="s">
        <v>69</v>
      </c>
      <c r="G4212" s="1">
        <v>5.5</v>
      </c>
      <c r="H4212" s="1" t="s">
        <v>86</v>
      </c>
      <c r="I4212" s="1" t="s">
        <v>63</v>
      </c>
      <c r="J4212" s="1" t="s">
        <v>54</v>
      </c>
      <c r="K4212" s="1" t="s">
        <v>101</v>
      </c>
      <c r="L4212" s="1" t="s">
        <v>56</v>
      </c>
      <c r="M4212" s="20">
        <v>43803</v>
      </c>
      <c r="N4212" s="21">
        <f>E4212-G4212</f>
        <v>96.88</v>
      </c>
      <c r="O4212" s="19">
        <f>M4212-B4212</f>
        <v>1</v>
      </c>
    </row>
    <row r="4213" spans="1:15">
      <c r="A4213" s="1">
        <v>11362</v>
      </c>
      <c r="B4213" s="20">
        <v>43718</v>
      </c>
      <c r="C4213" s="1" t="s">
        <v>85</v>
      </c>
      <c r="D4213" s="1">
        <v>25</v>
      </c>
      <c r="E4213" s="1">
        <v>2576.23</v>
      </c>
      <c r="F4213" s="1" t="s">
        <v>51</v>
      </c>
      <c r="G4213" s="1">
        <v>9.6</v>
      </c>
      <c r="H4213" s="1" t="s">
        <v>119</v>
      </c>
      <c r="I4213" s="1" t="s">
        <v>53</v>
      </c>
      <c r="J4213" s="1" t="s">
        <v>64</v>
      </c>
      <c r="K4213" s="1" t="s">
        <v>65</v>
      </c>
      <c r="L4213" s="1" t="s">
        <v>56</v>
      </c>
      <c r="M4213" s="20">
        <v>43722</v>
      </c>
      <c r="N4213" s="21">
        <f>E4213-G4213</f>
        <v>2566.63</v>
      </c>
      <c r="O4213" s="19">
        <f>M4213-B4213</f>
        <v>4</v>
      </c>
    </row>
    <row r="4214" spans="1:15">
      <c r="A4214" s="1">
        <v>29862</v>
      </c>
      <c r="B4214" s="20">
        <v>43269</v>
      </c>
      <c r="C4214" s="1" t="s">
        <v>92</v>
      </c>
      <c r="D4214" s="1">
        <v>34</v>
      </c>
      <c r="E4214" s="1">
        <v>229.66480000000001</v>
      </c>
      <c r="F4214" s="1" t="s">
        <v>51</v>
      </c>
      <c r="G4214" s="1">
        <v>6.3</v>
      </c>
      <c r="H4214" s="1" t="s">
        <v>52</v>
      </c>
      <c r="I4214" s="1" t="s">
        <v>53</v>
      </c>
      <c r="J4214" s="1" t="s">
        <v>54</v>
      </c>
      <c r="K4214" s="1" t="s">
        <v>101</v>
      </c>
      <c r="L4214" s="1" t="s">
        <v>56</v>
      </c>
      <c r="M4214" s="20">
        <v>43271</v>
      </c>
      <c r="N4214" s="21">
        <f>E4214-G4214</f>
        <v>223.3648</v>
      </c>
      <c r="O4214" s="19">
        <f>M4214-B4214</f>
        <v>2</v>
      </c>
    </row>
    <row r="4215" spans="1:15">
      <c r="A4215" s="1">
        <v>15712</v>
      </c>
      <c r="B4215" s="20">
        <v>43803</v>
      </c>
      <c r="C4215" s="1" t="s">
        <v>57</v>
      </c>
      <c r="D4215" s="1">
        <v>1</v>
      </c>
      <c r="E4215" s="1">
        <v>110.1</v>
      </c>
      <c r="F4215" s="1" t="s">
        <v>77</v>
      </c>
      <c r="G4215" s="1">
        <v>57.9</v>
      </c>
      <c r="H4215" s="1" t="s">
        <v>99</v>
      </c>
      <c r="I4215" s="1" t="s">
        <v>53</v>
      </c>
      <c r="J4215" s="1" t="s">
        <v>79</v>
      </c>
      <c r="K4215" s="1" t="s">
        <v>128</v>
      </c>
      <c r="L4215" s="1" t="s">
        <v>115</v>
      </c>
      <c r="M4215" s="20">
        <v>43805</v>
      </c>
      <c r="N4215" s="21">
        <f>E4215-G4215</f>
        <v>52.199999999999996</v>
      </c>
      <c r="O4215" s="19">
        <f>M4215-B4215</f>
        <v>2</v>
      </c>
    </row>
    <row r="4216" spans="1:15">
      <c r="A4216" s="1">
        <v>39844</v>
      </c>
      <c r="B4216" s="20">
        <v>42704</v>
      </c>
      <c r="C4216" s="1" t="s">
        <v>61</v>
      </c>
      <c r="D4216" s="1">
        <v>47</v>
      </c>
      <c r="E4216" s="1">
        <v>4694.3500000000004</v>
      </c>
      <c r="F4216" s="1" t="s">
        <v>51</v>
      </c>
      <c r="G4216" s="1">
        <v>21.4</v>
      </c>
      <c r="H4216" s="1" t="s">
        <v>52</v>
      </c>
      <c r="I4216" s="1" t="s">
        <v>53</v>
      </c>
      <c r="J4216" s="1" t="s">
        <v>54</v>
      </c>
      <c r="K4216" s="1" t="s">
        <v>82</v>
      </c>
      <c r="L4216" s="1" t="s">
        <v>56</v>
      </c>
      <c r="M4216" s="20">
        <v>42705</v>
      </c>
      <c r="N4216" s="21">
        <f>E4216-G4216</f>
        <v>4672.9500000000007</v>
      </c>
      <c r="O4216" s="19">
        <f>M4216-B4216</f>
        <v>1</v>
      </c>
    </row>
    <row r="4217" spans="1:15">
      <c r="A4217" s="1">
        <v>10245</v>
      </c>
      <c r="B4217" s="20">
        <v>43143</v>
      </c>
      <c r="C4217" s="1" t="s">
        <v>92</v>
      </c>
      <c r="D4217" s="1">
        <v>20</v>
      </c>
      <c r="E4217" s="1">
        <v>2753.42</v>
      </c>
      <c r="F4217" s="1" t="s">
        <v>77</v>
      </c>
      <c r="G4217" s="1">
        <v>75.099999999999994</v>
      </c>
      <c r="H4217" s="1" t="s">
        <v>52</v>
      </c>
      <c r="I4217" s="1" t="s">
        <v>53</v>
      </c>
      <c r="J4217" s="1" t="s">
        <v>79</v>
      </c>
      <c r="K4217" s="1" t="s">
        <v>80</v>
      </c>
      <c r="L4217" s="1" t="s">
        <v>81</v>
      </c>
      <c r="M4217" s="20">
        <v>43144</v>
      </c>
      <c r="N4217" s="21">
        <f>E4217-G4217</f>
        <v>2678.32</v>
      </c>
      <c r="O4217" s="19">
        <f>M4217-B4217</f>
        <v>1</v>
      </c>
    </row>
    <row r="4218" spans="1:15">
      <c r="A4218" s="1">
        <v>12417</v>
      </c>
      <c r="B4218" s="20">
        <v>43031</v>
      </c>
      <c r="C4218" s="1" t="s">
        <v>50</v>
      </c>
      <c r="D4218" s="1">
        <v>19</v>
      </c>
      <c r="E4218" s="1">
        <v>147.49</v>
      </c>
      <c r="F4218" s="1" t="s">
        <v>51</v>
      </c>
      <c r="G4218" s="1">
        <v>1.8</v>
      </c>
      <c r="H4218" s="1" t="s">
        <v>88</v>
      </c>
      <c r="I4218" s="1" t="s">
        <v>53</v>
      </c>
      <c r="J4218" s="1" t="s">
        <v>54</v>
      </c>
      <c r="K4218" s="1" t="s">
        <v>101</v>
      </c>
      <c r="L4218" s="1" t="s">
        <v>76</v>
      </c>
      <c r="M4218" s="20">
        <v>43033</v>
      </c>
      <c r="N4218" s="21">
        <f>E4218-G4218</f>
        <v>145.69</v>
      </c>
      <c r="O4218" s="19">
        <f>M4218-B4218</f>
        <v>2</v>
      </c>
    </row>
    <row r="4219" spans="1:15">
      <c r="A4219" s="1">
        <v>47972</v>
      </c>
      <c r="B4219" s="20">
        <v>43018</v>
      </c>
      <c r="C4219" s="1" t="s">
        <v>92</v>
      </c>
      <c r="D4219" s="1">
        <v>46</v>
      </c>
      <c r="E4219" s="1">
        <v>8223.61</v>
      </c>
      <c r="F4219" s="1" t="s">
        <v>69</v>
      </c>
      <c r="G4219" s="1">
        <v>21.4</v>
      </c>
      <c r="H4219" s="1" t="s">
        <v>73</v>
      </c>
      <c r="I4219" s="1" t="s">
        <v>53</v>
      </c>
      <c r="J4219" s="1" t="s">
        <v>54</v>
      </c>
      <c r="K4219" s="1" t="s">
        <v>82</v>
      </c>
      <c r="L4219" s="1" t="s">
        <v>56</v>
      </c>
      <c r="M4219" s="20">
        <v>43020</v>
      </c>
      <c r="N4219" s="21">
        <f>E4219-G4219</f>
        <v>8202.2100000000009</v>
      </c>
      <c r="O4219" s="19">
        <f>M4219-B4219</f>
        <v>2</v>
      </c>
    </row>
    <row r="4220" spans="1:15">
      <c r="A4220" s="1">
        <v>30883</v>
      </c>
      <c r="B4220" s="20">
        <v>42967</v>
      </c>
      <c r="C4220" s="1" t="s">
        <v>92</v>
      </c>
      <c r="D4220" s="1">
        <v>30</v>
      </c>
      <c r="E4220" s="1">
        <v>215.47</v>
      </c>
      <c r="F4220" s="1" t="s">
        <v>51</v>
      </c>
      <c r="G4220" s="1">
        <v>1.7</v>
      </c>
      <c r="H4220" s="1" t="s">
        <v>73</v>
      </c>
      <c r="I4220" s="1" t="s">
        <v>70</v>
      </c>
      <c r="J4220" s="1" t="s">
        <v>54</v>
      </c>
      <c r="K4220" s="1" t="s">
        <v>101</v>
      </c>
      <c r="L4220" s="1" t="s">
        <v>76</v>
      </c>
      <c r="M4220" s="20">
        <v>42968</v>
      </c>
      <c r="N4220" s="21">
        <f>E4220-G4220</f>
        <v>213.77</v>
      </c>
      <c r="O4220" s="19">
        <f>M4220-B4220</f>
        <v>1</v>
      </c>
    </row>
    <row r="4221" spans="1:15">
      <c r="A4221" s="1">
        <v>1699</v>
      </c>
      <c r="B4221" s="20">
        <v>43097</v>
      </c>
      <c r="C4221" s="1" t="s">
        <v>50</v>
      </c>
      <c r="D4221" s="1">
        <v>40</v>
      </c>
      <c r="E4221" s="1">
        <v>461.04</v>
      </c>
      <c r="F4221" s="1" t="s">
        <v>51</v>
      </c>
      <c r="G4221" s="1">
        <v>5.6</v>
      </c>
      <c r="H4221" s="1" t="s">
        <v>86</v>
      </c>
      <c r="I4221" s="1" t="s">
        <v>53</v>
      </c>
      <c r="J4221" s="1" t="s">
        <v>54</v>
      </c>
      <c r="K4221" s="1" t="s">
        <v>84</v>
      </c>
      <c r="L4221" s="1" t="s">
        <v>56</v>
      </c>
      <c r="M4221" s="20">
        <v>43181</v>
      </c>
      <c r="N4221" s="21">
        <f>E4221-G4221</f>
        <v>455.44</v>
      </c>
      <c r="O4221" s="19">
        <f>M4221-B4221</f>
        <v>84</v>
      </c>
    </row>
    <row r="4222" spans="1:15">
      <c r="A4222" s="1">
        <v>43523</v>
      </c>
      <c r="B4222" s="20">
        <v>43608</v>
      </c>
      <c r="C4222" s="1" t="s">
        <v>92</v>
      </c>
      <c r="D4222" s="1">
        <v>50</v>
      </c>
      <c r="E4222" s="1">
        <v>316.05</v>
      </c>
      <c r="F4222" s="1" t="s">
        <v>51</v>
      </c>
      <c r="G4222" s="1">
        <v>5.8</v>
      </c>
      <c r="H4222" s="1" t="s">
        <v>73</v>
      </c>
      <c r="I4222" s="1" t="s">
        <v>74</v>
      </c>
      <c r="J4222" s="1" t="s">
        <v>54</v>
      </c>
      <c r="K4222" s="1" t="s">
        <v>101</v>
      </c>
      <c r="L4222" s="1" t="s">
        <v>56</v>
      </c>
      <c r="M4222" s="20">
        <v>43610</v>
      </c>
      <c r="N4222" s="21">
        <f>E4222-G4222</f>
        <v>310.25</v>
      </c>
      <c r="O4222" s="19">
        <f>M4222-B4222</f>
        <v>2</v>
      </c>
    </row>
    <row r="4223" spans="1:15">
      <c r="A4223" s="1">
        <v>56804</v>
      </c>
      <c r="B4223" s="20">
        <v>43185</v>
      </c>
      <c r="C4223" s="1" t="s">
        <v>50</v>
      </c>
      <c r="D4223" s="1">
        <v>41</v>
      </c>
      <c r="E4223" s="1">
        <v>146</v>
      </c>
      <c r="F4223" s="1" t="s">
        <v>51</v>
      </c>
      <c r="G4223" s="1">
        <v>6.7</v>
      </c>
      <c r="H4223" s="1" t="s">
        <v>91</v>
      </c>
      <c r="I4223" s="1" t="s">
        <v>70</v>
      </c>
      <c r="J4223" s="1" t="s">
        <v>54</v>
      </c>
      <c r="K4223" s="1" t="s">
        <v>55</v>
      </c>
      <c r="L4223" s="1" t="s">
        <v>56</v>
      </c>
      <c r="M4223" s="20">
        <v>43187</v>
      </c>
      <c r="N4223" s="21">
        <f>E4223-G4223</f>
        <v>139.30000000000001</v>
      </c>
      <c r="O4223" s="19">
        <f>M4223-B4223</f>
        <v>2</v>
      </c>
    </row>
    <row r="4224" spans="1:15">
      <c r="A4224" s="1">
        <v>5860</v>
      </c>
      <c r="B4224" s="20">
        <v>43514</v>
      </c>
      <c r="C4224" s="1" t="s">
        <v>61</v>
      </c>
      <c r="D4224" s="1">
        <v>12</v>
      </c>
      <c r="E4224" s="1">
        <v>60.7</v>
      </c>
      <c r="F4224" s="1" t="s">
        <v>51</v>
      </c>
      <c r="G4224" s="1">
        <v>0.8</v>
      </c>
      <c r="H4224" s="1" t="s">
        <v>88</v>
      </c>
      <c r="I4224" s="1" t="s">
        <v>63</v>
      </c>
      <c r="J4224" s="1" t="s">
        <v>54</v>
      </c>
      <c r="K4224" s="1" t="s">
        <v>100</v>
      </c>
      <c r="L4224" s="1" t="s">
        <v>76</v>
      </c>
      <c r="M4224" s="20">
        <v>43516</v>
      </c>
      <c r="N4224" s="21">
        <f>E4224-G4224</f>
        <v>59.900000000000006</v>
      </c>
      <c r="O4224" s="19">
        <f>M4224-B4224</f>
        <v>2</v>
      </c>
    </row>
    <row r="4225" spans="1:15">
      <c r="A4225" s="1">
        <v>130</v>
      </c>
      <c r="B4225" s="20">
        <v>43592</v>
      </c>
      <c r="C4225" s="1" t="s">
        <v>57</v>
      </c>
      <c r="D4225" s="1">
        <v>3</v>
      </c>
      <c r="E4225" s="1">
        <v>494.22</v>
      </c>
      <c r="F4225" s="1" t="s">
        <v>69</v>
      </c>
      <c r="G4225" s="1">
        <v>15</v>
      </c>
      <c r="H4225" s="1" t="s">
        <v>91</v>
      </c>
      <c r="I4225" s="1" t="s">
        <v>53</v>
      </c>
      <c r="J4225" s="1" t="s">
        <v>64</v>
      </c>
      <c r="K4225" s="1" t="s">
        <v>97</v>
      </c>
      <c r="L4225" s="1" t="s">
        <v>66</v>
      </c>
      <c r="M4225" s="20">
        <v>43594</v>
      </c>
      <c r="N4225" s="21">
        <f>E4225-G4225</f>
        <v>479.22</v>
      </c>
      <c r="O4225" s="19">
        <f>M4225-B4225</f>
        <v>2</v>
      </c>
    </row>
    <row r="4226" spans="1:15">
      <c r="A4226" s="1">
        <v>33541</v>
      </c>
      <c r="B4226" s="20">
        <v>43635</v>
      </c>
      <c r="C4226" s="1" t="s">
        <v>50</v>
      </c>
      <c r="D4226" s="1">
        <v>43</v>
      </c>
      <c r="E4226" s="1">
        <v>548.66999999999996</v>
      </c>
      <c r="F4226" s="1" t="s">
        <v>51</v>
      </c>
      <c r="G4226" s="1">
        <v>6.4</v>
      </c>
      <c r="H4226" s="1" t="s">
        <v>52</v>
      </c>
      <c r="I4226" s="1" t="s">
        <v>74</v>
      </c>
      <c r="J4226" s="1" t="s">
        <v>79</v>
      </c>
      <c r="K4226" s="1" t="s">
        <v>87</v>
      </c>
      <c r="L4226" s="1" t="s">
        <v>90</v>
      </c>
      <c r="M4226" s="20">
        <v>43635</v>
      </c>
      <c r="N4226" s="21">
        <f>E4226-G4226</f>
        <v>542.27</v>
      </c>
      <c r="O4226" s="19">
        <f>M4226-B4226</f>
        <v>0</v>
      </c>
    </row>
    <row r="4227" spans="1:15">
      <c r="A4227" s="1">
        <v>57827</v>
      </c>
      <c r="B4227" s="20">
        <v>42552</v>
      </c>
      <c r="C4227" s="1" t="s">
        <v>92</v>
      </c>
      <c r="D4227" s="1">
        <v>24</v>
      </c>
      <c r="E4227" s="1">
        <v>2625.03</v>
      </c>
      <c r="F4227" s="1" t="s">
        <v>77</v>
      </c>
      <c r="G4227" s="1">
        <v>38.299999999999997</v>
      </c>
      <c r="H4227" s="1" t="s">
        <v>88</v>
      </c>
      <c r="I4227" s="1" t="s">
        <v>70</v>
      </c>
      <c r="J4227" s="1" t="s">
        <v>79</v>
      </c>
      <c r="K4227" s="1" t="s">
        <v>128</v>
      </c>
      <c r="L4227" s="1" t="s">
        <v>115</v>
      </c>
      <c r="M4227" s="20">
        <v>42554</v>
      </c>
      <c r="N4227" s="21">
        <f>E4227-G4227</f>
        <v>2586.73</v>
      </c>
      <c r="O4227" s="19">
        <f>M4227-B4227</f>
        <v>2</v>
      </c>
    </row>
    <row r="4228" spans="1:15">
      <c r="A4228" s="1">
        <v>41415</v>
      </c>
      <c r="B4228" s="20">
        <v>42683</v>
      </c>
      <c r="C4228" s="1" t="s">
        <v>85</v>
      </c>
      <c r="D4228" s="1">
        <v>10</v>
      </c>
      <c r="E4228" s="1">
        <v>86.58</v>
      </c>
      <c r="F4228" s="1" t="s">
        <v>51</v>
      </c>
      <c r="G4228" s="1">
        <v>6.2</v>
      </c>
      <c r="H4228" s="1" t="s">
        <v>86</v>
      </c>
      <c r="I4228" s="1" t="s">
        <v>74</v>
      </c>
      <c r="J4228" s="1" t="s">
        <v>54</v>
      </c>
      <c r="K4228" s="1" t="s">
        <v>101</v>
      </c>
      <c r="L4228" s="1" t="s">
        <v>76</v>
      </c>
      <c r="M4228" s="20">
        <v>42688</v>
      </c>
      <c r="N4228" s="21">
        <f>E4228-G4228</f>
        <v>80.38</v>
      </c>
      <c r="O4228" s="19">
        <f>M4228-B4228</f>
        <v>5</v>
      </c>
    </row>
    <row r="4229" spans="1:15">
      <c r="A4229" s="1">
        <v>37895</v>
      </c>
      <c r="B4229" s="20">
        <v>43554</v>
      </c>
      <c r="C4229" s="1" t="s">
        <v>50</v>
      </c>
      <c r="D4229" s="1">
        <v>14</v>
      </c>
      <c r="E4229" s="1">
        <v>325.98</v>
      </c>
      <c r="F4229" s="1" t="s">
        <v>51</v>
      </c>
      <c r="G4229" s="1">
        <v>8.9</v>
      </c>
      <c r="H4229" s="1" t="s">
        <v>78</v>
      </c>
      <c r="I4229" s="1" t="s">
        <v>74</v>
      </c>
      <c r="J4229" s="1" t="s">
        <v>54</v>
      </c>
      <c r="K4229" s="1" t="s">
        <v>101</v>
      </c>
      <c r="L4229" s="1" t="s">
        <v>76</v>
      </c>
      <c r="M4229" s="20">
        <v>43557</v>
      </c>
      <c r="N4229" s="21">
        <f>E4229-G4229</f>
        <v>317.08000000000004</v>
      </c>
      <c r="O4229" s="19">
        <f>M4229-B4229</f>
        <v>3</v>
      </c>
    </row>
    <row r="4230" spans="1:15">
      <c r="A4230" s="1">
        <v>24097</v>
      </c>
      <c r="B4230" s="20">
        <v>42950</v>
      </c>
      <c r="C4230" s="1" t="s">
        <v>57</v>
      </c>
      <c r="D4230" s="1">
        <v>27</v>
      </c>
      <c r="E4230" s="1">
        <v>2877.74</v>
      </c>
      <c r="F4230" s="1" t="s">
        <v>51</v>
      </c>
      <c r="G4230" s="1">
        <v>21.4</v>
      </c>
      <c r="H4230" s="1" t="s">
        <v>62</v>
      </c>
      <c r="I4230" s="1" t="s">
        <v>74</v>
      </c>
      <c r="J4230" s="1" t="s">
        <v>64</v>
      </c>
      <c r="K4230" s="1" t="s">
        <v>71</v>
      </c>
      <c r="L4230" s="1" t="s">
        <v>56</v>
      </c>
      <c r="M4230" s="20">
        <v>42952</v>
      </c>
      <c r="N4230" s="21">
        <f>E4230-G4230</f>
        <v>2856.3399999999997</v>
      </c>
      <c r="O4230" s="19">
        <f>M4230-B4230</f>
        <v>2</v>
      </c>
    </row>
    <row r="4231" spans="1:15">
      <c r="A4231" s="1">
        <v>38145</v>
      </c>
      <c r="B4231" s="20">
        <v>42624</v>
      </c>
      <c r="C4231" s="1" t="s">
        <v>61</v>
      </c>
      <c r="D4231" s="1">
        <v>8</v>
      </c>
      <c r="E4231" s="1">
        <v>414.27</v>
      </c>
      <c r="F4231" s="1" t="s">
        <v>51</v>
      </c>
      <c r="G4231" s="1">
        <v>5.0999999999999996</v>
      </c>
      <c r="H4231" s="1" t="s">
        <v>52</v>
      </c>
      <c r="I4231" s="1" t="s">
        <v>74</v>
      </c>
      <c r="J4231" s="1" t="s">
        <v>79</v>
      </c>
      <c r="K4231" s="1" t="s">
        <v>87</v>
      </c>
      <c r="L4231" s="1" t="s">
        <v>76</v>
      </c>
      <c r="M4231" s="20">
        <v>42625</v>
      </c>
      <c r="N4231" s="21">
        <f>E4231-G4231</f>
        <v>409.16999999999996</v>
      </c>
      <c r="O4231" s="19">
        <f>M4231-B4231</f>
        <v>1</v>
      </c>
    </row>
    <row r="4232" spans="1:15">
      <c r="A4232" s="1">
        <v>46566</v>
      </c>
      <c r="B4232" s="20">
        <v>43564</v>
      </c>
      <c r="C4232" s="1" t="s">
        <v>92</v>
      </c>
      <c r="D4232" s="1">
        <v>49</v>
      </c>
      <c r="E4232" s="1">
        <v>1642.13</v>
      </c>
      <c r="F4232" s="1" t="s">
        <v>51</v>
      </c>
      <c r="G4232" s="1">
        <v>3.9</v>
      </c>
      <c r="H4232" s="1" t="s">
        <v>52</v>
      </c>
      <c r="I4232" s="1" t="s">
        <v>70</v>
      </c>
      <c r="J4232" s="1" t="s">
        <v>64</v>
      </c>
      <c r="K4232" s="1" t="s">
        <v>71</v>
      </c>
      <c r="L4232" s="1" t="s">
        <v>90</v>
      </c>
      <c r="M4232" s="20">
        <v>43565</v>
      </c>
      <c r="N4232" s="21">
        <f>E4232-G4232</f>
        <v>1638.23</v>
      </c>
      <c r="O4232" s="19">
        <f>M4232-B4232</f>
        <v>1</v>
      </c>
    </row>
    <row r="4233" spans="1:15">
      <c r="A4233" s="1">
        <v>19047</v>
      </c>
      <c r="B4233" s="20">
        <v>42397</v>
      </c>
      <c r="C4233" s="1" t="s">
        <v>57</v>
      </c>
      <c r="D4233" s="1">
        <v>3</v>
      </c>
      <c r="E4233" s="1">
        <v>7.23</v>
      </c>
      <c r="F4233" s="1" t="s">
        <v>51</v>
      </c>
      <c r="G4233" s="1">
        <v>1.7</v>
      </c>
      <c r="H4233" s="1" t="s">
        <v>95</v>
      </c>
      <c r="I4233" s="1" t="s">
        <v>53</v>
      </c>
      <c r="J4233" s="1" t="s">
        <v>54</v>
      </c>
      <c r="K4233" s="1" t="s">
        <v>100</v>
      </c>
      <c r="L4233" s="1" t="s">
        <v>76</v>
      </c>
      <c r="M4233" s="20">
        <v>42399</v>
      </c>
      <c r="N4233" s="21">
        <f>E4233-G4233</f>
        <v>5.53</v>
      </c>
      <c r="O4233" s="19">
        <f>M4233-B4233</f>
        <v>2</v>
      </c>
    </row>
    <row r="4234" spans="1:15">
      <c r="A4234" s="1">
        <v>36449</v>
      </c>
      <c r="B4234" s="20">
        <v>42982</v>
      </c>
      <c r="C4234" s="1" t="s">
        <v>61</v>
      </c>
      <c r="D4234" s="1">
        <v>43</v>
      </c>
      <c r="E4234" s="1">
        <v>992.77</v>
      </c>
      <c r="F4234" s="1" t="s">
        <v>51</v>
      </c>
      <c r="G4234" s="1">
        <v>7.1</v>
      </c>
      <c r="H4234" s="1" t="s">
        <v>93</v>
      </c>
      <c r="I4234" s="1" t="s">
        <v>53</v>
      </c>
      <c r="J4234" s="1" t="s">
        <v>79</v>
      </c>
      <c r="K4234" s="1" t="s">
        <v>87</v>
      </c>
      <c r="L4234" s="1" t="s">
        <v>90</v>
      </c>
      <c r="M4234" s="20">
        <v>42984</v>
      </c>
      <c r="N4234" s="21">
        <f>E4234-G4234</f>
        <v>985.67</v>
      </c>
      <c r="O4234" s="19">
        <f>M4234-B4234</f>
        <v>2</v>
      </c>
    </row>
    <row r="4235" spans="1:15">
      <c r="A4235" s="1">
        <v>27137</v>
      </c>
      <c r="B4235" s="20">
        <v>43464</v>
      </c>
      <c r="C4235" s="1" t="s">
        <v>57</v>
      </c>
      <c r="D4235" s="1">
        <v>2</v>
      </c>
      <c r="E4235" s="1">
        <v>64.8</v>
      </c>
      <c r="F4235" s="1" t="s">
        <v>51</v>
      </c>
      <c r="G4235" s="1">
        <v>1.2</v>
      </c>
      <c r="H4235" s="1" t="s">
        <v>86</v>
      </c>
      <c r="I4235" s="1" t="s">
        <v>74</v>
      </c>
      <c r="J4235" s="1" t="s">
        <v>64</v>
      </c>
      <c r="K4235" s="1" t="s">
        <v>65</v>
      </c>
      <c r="L4235" s="1" t="s">
        <v>56</v>
      </c>
      <c r="M4235" s="20">
        <v>43466</v>
      </c>
      <c r="N4235" s="21">
        <f>E4235-G4235</f>
        <v>63.599999999999994</v>
      </c>
      <c r="O4235" s="19">
        <f>M4235-B4235</f>
        <v>2</v>
      </c>
    </row>
    <row r="4236" spans="1:15">
      <c r="A4236" s="1">
        <v>49601</v>
      </c>
      <c r="B4236" s="20">
        <v>43125</v>
      </c>
      <c r="C4236" s="1" t="s">
        <v>85</v>
      </c>
      <c r="D4236" s="1">
        <v>15</v>
      </c>
      <c r="E4236" s="1">
        <v>1879.41</v>
      </c>
      <c r="F4236" s="1" t="s">
        <v>77</v>
      </c>
      <c r="G4236" s="1">
        <v>32.1</v>
      </c>
      <c r="H4236" s="1" t="s">
        <v>99</v>
      </c>
      <c r="I4236" s="1" t="s">
        <v>70</v>
      </c>
      <c r="J4236" s="1" t="s">
        <v>79</v>
      </c>
      <c r="K4236" s="1" t="s">
        <v>80</v>
      </c>
      <c r="L4236" s="1" t="s">
        <v>81</v>
      </c>
      <c r="M4236" s="20">
        <v>43132</v>
      </c>
      <c r="N4236" s="21">
        <f>E4236-G4236</f>
        <v>1847.3100000000002</v>
      </c>
      <c r="O4236" s="19">
        <f>M4236-B4236</f>
        <v>7</v>
      </c>
    </row>
    <row r="4237" spans="1:15">
      <c r="A4237" s="1">
        <v>4705</v>
      </c>
      <c r="B4237" s="20">
        <v>43545</v>
      </c>
      <c r="C4237" s="1" t="s">
        <v>61</v>
      </c>
      <c r="D4237" s="1">
        <v>16</v>
      </c>
      <c r="E4237" s="1">
        <v>132.52000000000001</v>
      </c>
      <c r="F4237" s="1" t="s">
        <v>51</v>
      </c>
      <c r="G4237" s="1">
        <v>7</v>
      </c>
      <c r="H4237" s="1" t="s">
        <v>88</v>
      </c>
      <c r="I4237" s="1" t="s">
        <v>53</v>
      </c>
      <c r="J4237" s="1" t="s">
        <v>54</v>
      </c>
      <c r="K4237" s="1" t="s">
        <v>82</v>
      </c>
      <c r="L4237" s="1" t="s">
        <v>66</v>
      </c>
      <c r="M4237" s="20">
        <v>43547</v>
      </c>
      <c r="N4237" s="21">
        <f>E4237-G4237</f>
        <v>125.52000000000001</v>
      </c>
      <c r="O4237" s="19">
        <f>M4237-B4237</f>
        <v>2</v>
      </c>
    </row>
    <row r="4238" spans="1:15">
      <c r="A4238" s="1">
        <v>17636</v>
      </c>
      <c r="B4238" s="20">
        <v>42404</v>
      </c>
      <c r="C4238" s="1" t="s">
        <v>85</v>
      </c>
      <c r="D4238" s="1">
        <v>2</v>
      </c>
      <c r="E4238" s="1">
        <v>7.5</v>
      </c>
      <c r="F4238" s="1" t="s">
        <v>51</v>
      </c>
      <c r="G4238" s="1">
        <v>1</v>
      </c>
      <c r="H4238" s="1" t="s">
        <v>95</v>
      </c>
      <c r="I4238" s="1" t="s">
        <v>70</v>
      </c>
      <c r="J4238" s="1" t="s">
        <v>54</v>
      </c>
      <c r="K4238" s="1" t="s">
        <v>100</v>
      </c>
      <c r="L4238" s="1" t="s">
        <v>76</v>
      </c>
      <c r="M4238" s="20">
        <v>42408</v>
      </c>
      <c r="N4238" s="21">
        <f>E4238-G4238</f>
        <v>6.5</v>
      </c>
      <c r="O4238" s="19">
        <f>M4238-B4238</f>
        <v>4</v>
      </c>
    </row>
    <row r="4239" spans="1:15">
      <c r="A4239" s="1">
        <v>23270</v>
      </c>
      <c r="B4239" s="20">
        <v>43171</v>
      </c>
      <c r="C4239" s="1" t="s">
        <v>85</v>
      </c>
      <c r="D4239" s="1">
        <v>42</v>
      </c>
      <c r="E4239" s="1">
        <v>7125.9233999999997</v>
      </c>
      <c r="F4239" s="1" t="s">
        <v>69</v>
      </c>
      <c r="G4239" s="1">
        <v>4.3</v>
      </c>
      <c r="H4239" s="1" t="s">
        <v>99</v>
      </c>
      <c r="I4239" s="1" t="s">
        <v>70</v>
      </c>
      <c r="J4239" s="1" t="s">
        <v>64</v>
      </c>
      <c r="K4239" s="1" t="s">
        <v>65</v>
      </c>
      <c r="L4239" s="1" t="s">
        <v>56</v>
      </c>
      <c r="M4239" s="20">
        <v>43176</v>
      </c>
      <c r="N4239" s="21">
        <f>E4239-G4239</f>
        <v>7121.6233999999995</v>
      </c>
      <c r="O4239" s="19">
        <f>M4239-B4239</f>
        <v>5</v>
      </c>
    </row>
    <row r="4240" spans="1:15">
      <c r="A4240" s="1">
        <v>45381</v>
      </c>
      <c r="B4240" s="20">
        <v>43332</v>
      </c>
      <c r="C4240" s="1" t="s">
        <v>92</v>
      </c>
      <c r="D4240" s="1">
        <v>1</v>
      </c>
      <c r="E4240" s="1">
        <v>12.64</v>
      </c>
      <c r="F4240" s="1" t="s">
        <v>51</v>
      </c>
      <c r="G4240" s="1">
        <v>6</v>
      </c>
      <c r="H4240" s="1" t="s">
        <v>86</v>
      </c>
      <c r="I4240" s="1" t="s">
        <v>74</v>
      </c>
      <c r="J4240" s="1" t="s">
        <v>79</v>
      </c>
      <c r="K4240" s="1" t="s">
        <v>87</v>
      </c>
      <c r="L4240" s="1" t="s">
        <v>56</v>
      </c>
      <c r="M4240" s="20">
        <v>43334</v>
      </c>
      <c r="N4240" s="21">
        <f>E4240-G4240</f>
        <v>6.6400000000000006</v>
      </c>
      <c r="O4240" s="19">
        <f>M4240-B4240</f>
        <v>2</v>
      </c>
    </row>
    <row r="4241" spans="1:15">
      <c r="A4241" s="1">
        <v>14117</v>
      </c>
      <c r="B4241" s="20">
        <v>42971</v>
      </c>
      <c r="C4241" s="1" t="s">
        <v>61</v>
      </c>
      <c r="D4241" s="1">
        <v>4</v>
      </c>
      <c r="E4241" s="1">
        <v>5.68</v>
      </c>
      <c r="F4241" s="1" t="s">
        <v>51</v>
      </c>
      <c r="G4241" s="1">
        <v>0.7</v>
      </c>
      <c r="H4241" s="1" t="s">
        <v>93</v>
      </c>
      <c r="I4241" s="1" t="s">
        <v>53</v>
      </c>
      <c r="J4241" s="1" t="s">
        <v>54</v>
      </c>
      <c r="K4241" s="1" t="s">
        <v>123</v>
      </c>
      <c r="L4241" s="1" t="s">
        <v>76</v>
      </c>
      <c r="M4241" s="20">
        <v>42973</v>
      </c>
      <c r="N4241" s="21">
        <f>E4241-G4241</f>
        <v>4.9799999999999995</v>
      </c>
      <c r="O4241" s="19">
        <f>M4241-B4241</f>
        <v>2</v>
      </c>
    </row>
    <row r="4242" spans="1:15">
      <c r="A4242" s="1">
        <v>27780</v>
      </c>
      <c r="B4242" s="20">
        <v>43758</v>
      </c>
      <c r="C4242" s="1" t="s">
        <v>50</v>
      </c>
      <c r="D4242" s="1">
        <v>39</v>
      </c>
      <c r="E4242" s="1">
        <v>1795.82</v>
      </c>
      <c r="F4242" s="1" t="s">
        <v>51</v>
      </c>
      <c r="G4242" s="1">
        <v>2.1</v>
      </c>
      <c r="H4242" s="1" t="s">
        <v>88</v>
      </c>
      <c r="I4242" s="1" t="s">
        <v>74</v>
      </c>
      <c r="J4242" s="1" t="s">
        <v>64</v>
      </c>
      <c r="K4242" s="1" t="s">
        <v>71</v>
      </c>
      <c r="L4242" s="1" t="s">
        <v>90</v>
      </c>
      <c r="M4242" s="20">
        <v>43759</v>
      </c>
      <c r="N4242" s="21">
        <f>E4242-G4242</f>
        <v>1793.72</v>
      </c>
      <c r="O4242" s="19">
        <f>M4242-B4242</f>
        <v>1</v>
      </c>
    </row>
    <row r="4243" spans="1:15">
      <c r="A4243" s="1">
        <v>2630</v>
      </c>
      <c r="B4243" s="20">
        <v>43761</v>
      </c>
      <c r="C4243" s="1" t="s">
        <v>85</v>
      </c>
      <c r="D4243" s="1">
        <v>31</v>
      </c>
      <c r="E4243" s="1">
        <v>156.77000000000001</v>
      </c>
      <c r="F4243" s="1" t="s">
        <v>51</v>
      </c>
      <c r="G4243" s="1">
        <v>1.6</v>
      </c>
      <c r="H4243" s="1" t="s">
        <v>99</v>
      </c>
      <c r="I4243" s="1" t="s">
        <v>53</v>
      </c>
      <c r="J4243" s="1" t="s">
        <v>54</v>
      </c>
      <c r="K4243" s="1" t="s">
        <v>101</v>
      </c>
      <c r="L4243" s="1" t="s">
        <v>76</v>
      </c>
      <c r="M4243" s="20">
        <v>43761</v>
      </c>
      <c r="N4243" s="21">
        <f>E4243-G4243</f>
        <v>155.17000000000002</v>
      </c>
      <c r="O4243" s="19">
        <f>M4243-B4243</f>
        <v>0</v>
      </c>
    </row>
    <row r="4244" spans="1:15">
      <c r="A4244" s="1">
        <v>50532</v>
      </c>
      <c r="B4244" s="20">
        <v>43691</v>
      </c>
      <c r="C4244" s="1" t="s">
        <v>92</v>
      </c>
      <c r="D4244" s="1">
        <v>10</v>
      </c>
      <c r="E4244" s="1">
        <v>285.75</v>
      </c>
      <c r="F4244" s="1" t="s">
        <v>51</v>
      </c>
      <c r="G4244" s="1">
        <v>3.2</v>
      </c>
      <c r="H4244" s="1" t="s">
        <v>91</v>
      </c>
      <c r="I4244" s="1" t="s">
        <v>74</v>
      </c>
      <c r="J4244" s="1" t="s">
        <v>54</v>
      </c>
      <c r="K4244" s="1" t="s">
        <v>55</v>
      </c>
      <c r="L4244" s="1" t="s">
        <v>56</v>
      </c>
      <c r="M4244" s="20">
        <v>43693</v>
      </c>
      <c r="N4244" s="21">
        <f>E4244-G4244</f>
        <v>282.55</v>
      </c>
      <c r="O4244" s="19">
        <f>M4244-B4244</f>
        <v>2</v>
      </c>
    </row>
    <row r="4245" spans="1:15">
      <c r="A4245" s="1">
        <v>59009</v>
      </c>
      <c r="B4245" s="20">
        <v>43421</v>
      </c>
      <c r="C4245" s="1" t="s">
        <v>50</v>
      </c>
      <c r="D4245" s="1">
        <v>19</v>
      </c>
      <c r="E4245" s="1">
        <v>657.95</v>
      </c>
      <c r="F4245" s="1" t="s">
        <v>69</v>
      </c>
      <c r="G4245" s="1">
        <v>18.3</v>
      </c>
      <c r="H4245" s="1" t="s">
        <v>52</v>
      </c>
      <c r="I4245" s="1" t="s">
        <v>63</v>
      </c>
      <c r="J4245" s="1" t="s">
        <v>54</v>
      </c>
      <c r="K4245" s="1" t="s">
        <v>101</v>
      </c>
      <c r="L4245" s="1" t="s">
        <v>56</v>
      </c>
      <c r="M4245" s="20">
        <v>43423</v>
      </c>
      <c r="N4245" s="21">
        <f>E4245-G4245</f>
        <v>639.65000000000009</v>
      </c>
      <c r="O4245" s="19">
        <f>M4245-B4245</f>
        <v>2</v>
      </c>
    </row>
    <row r="4246" spans="1:15">
      <c r="A4246" s="1">
        <v>10183</v>
      </c>
      <c r="B4246" s="20">
        <v>42697</v>
      </c>
      <c r="C4246" s="1" t="s">
        <v>50</v>
      </c>
      <c r="D4246" s="1">
        <v>48</v>
      </c>
      <c r="E4246" s="1">
        <v>1294.72</v>
      </c>
      <c r="F4246" s="1" t="s">
        <v>77</v>
      </c>
      <c r="G4246" s="1">
        <v>15.4</v>
      </c>
      <c r="H4246" s="1" t="s">
        <v>52</v>
      </c>
      <c r="I4246" s="1" t="s">
        <v>53</v>
      </c>
      <c r="J4246" s="1" t="s">
        <v>79</v>
      </c>
      <c r="K4246" s="1" t="s">
        <v>80</v>
      </c>
      <c r="L4246" s="1" t="s">
        <v>81</v>
      </c>
      <c r="M4246" s="20">
        <v>42698</v>
      </c>
      <c r="N4246" s="21">
        <f>E4246-G4246</f>
        <v>1279.32</v>
      </c>
      <c r="O4246" s="19">
        <f>M4246-B4246</f>
        <v>1</v>
      </c>
    </row>
    <row r="4247" spans="1:15">
      <c r="A4247" s="1">
        <v>13636</v>
      </c>
      <c r="B4247" s="20">
        <v>42391</v>
      </c>
      <c r="C4247" s="1" t="s">
        <v>85</v>
      </c>
      <c r="D4247" s="1">
        <v>32</v>
      </c>
      <c r="E4247" s="1">
        <v>30152.69</v>
      </c>
      <c r="F4247" s="1" t="s">
        <v>77</v>
      </c>
      <c r="G4247" s="1">
        <v>47.7</v>
      </c>
      <c r="H4247" s="1" t="s">
        <v>86</v>
      </c>
      <c r="I4247" s="1" t="s">
        <v>70</v>
      </c>
      <c r="J4247" s="1" t="s">
        <v>79</v>
      </c>
      <c r="K4247" s="1" t="s">
        <v>128</v>
      </c>
      <c r="L4247" s="1" t="s">
        <v>115</v>
      </c>
      <c r="M4247" s="20">
        <v>42395</v>
      </c>
      <c r="N4247" s="21">
        <f>E4247-G4247</f>
        <v>30104.989999999998</v>
      </c>
      <c r="O4247" s="19">
        <f>M4247-B4247</f>
        <v>4</v>
      </c>
    </row>
    <row r="4248" spans="1:15">
      <c r="A4248" s="1">
        <v>32291</v>
      </c>
      <c r="B4248" s="20">
        <v>42678</v>
      </c>
      <c r="C4248" s="1" t="s">
        <v>92</v>
      </c>
      <c r="D4248" s="1">
        <v>13</v>
      </c>
      <c r="E4248" s="1">
        <v>196.05</v>
      </c>
      <c r="F4248" s="1" t="s">
        <v>51</v>
      </c>
      <c r="G4248" s="1">
        <v>15.4</v>
      </c>
      <c r="H4248" s="1" t="s">
        <v>73</v>
      </c>
      <c r="I4248" s="1" t="s">
        <v>74</v>
      </c>
      <c r="J4248" s="1" t="s">
        <v>79</v>
      </c>
      <c r="K4248" s="1" t="s">
        <v>87</v>
      </c>
      <c r="L4248" s="1" t="s">
        <v>104</v>
      </c>
      <c r="M4248" s="20">
        <v>42678</v>
      </c>
      <c r="N4248" s="21">
        <f>E4248-G4248</f>
        <v>180.65</v>
      </c>
      <c r="O4248" s="19">
        <f>M4248-B4248</f>
        <v>0</v>
      </c>
    </row>
    <row r="4249" spans="1:15">
      <c r="A4249" s="1">
        <v>23649</v>
      </c>
      <c r="B4249" s="20">
        <v>43713</v>
      </c>
      <c r="C4249" s="1" t="s">
        <v>61</v>
      </c>
      <c r="D4249" s="1">
        <v>30</v>
      </c>
      <c r="E4249" s="1">
        <v>4909.08</v>
      </c>
      <c r="F4249" s="1" t="s">
        <v>51</v>
      </c>
      <c r="G4249" s="1">
        <v>4.5</v>
      </c>
      <c r="H4249" s="1" t="s">
        <v>52</v>
      </c>
      <c r="I4249" s="1" t="s">
        <v>53</v>
      </c>
      <c r="J4249" s="1" t="s">
        <v>64</v>
      </c>
      <c r="K4249" s="1" t="s">
        <v>65</v>
      </c>
      <c r="L4249" s="1" t="s">
        <v>56</v>
      </c>
      <c r="M4249" s="20">
        <v>43716</v>
      </c>
      <c r="N4249" s="21">
        <f>E4249-G4249</f>
        <v>4904.58</v>
      </c>
      <c r="O4249" s="19">
        <f>M4249-B4249</f>
        <v>3</v>
      </c>
    </row>
    <row r="4250" spans="1:15">
      <c r="A4250" s="1">
        <v>31556</v>
      </c>
      <c r="B4250" s="20">
        <v>43307</v>
      </c>
      <c r="C4250" s="1" t="s">
        <v>50</v>
      </c>
      <c r="D4250" s="1">
        <v>35</v>
      </c>
      <c r="E4250" s="1">
        <v>288.2</v>
      </c>
      <c r="F4250" s="1" t="s">
        <v>51</v>
      </c>
      <c r="G4250" s="1">
        <v>3.9</v>
      </c>
      <c r="H4250" s="1" t="s">
        <v>91</v>
      </c>
      <c r="I4250" s="1" t="s">
        <v>63</v>
      </c>
      <c r="J4250" s="1" t="s">
        <v>79</v>
      </c>
      <c r="K4250" s="1" t="s">
        <v>87</v>
      </c>
      <c r="L4250" s="1" t="s">
        <v>76</v>
      </c>
      <c r="M4250" s="20">
        <v>43308</v>
      </c>
      <c r="N4250" s="21">
        <f>E4250-G4250</f>
        <v>284.3</v>
      </c>
      <c r="O4250" s="19">
        <f>M4250-B4250</f>
        <v>1</v>
      </c>
    </row>
    <row r="4251" spans="1:15">
      <c r="A4251" s="1">
        <v>16165</v>
      </c>
      <c r="B4251" s="20">
        <v>42937</v>
      </c>
      <c r="C4251" s="1" t="s">
        <v>61</v>
      </c>
      <c r="D4251" s="1">
        <v>19</v>
      </c>
      <c r="E4251" s="1">
        <v>3804.16</v>
      </c>
      <c r="F4251" s="1" t="s">
        <v>69</v>
      </c>
      <c r="G4251" s="1">
        <v>21.4</v>
      </c>
      <c r="H4251" s="1" t="s">
        <v>99</v>
      </c>
      <c r="I4251" s="1" t="s">
        <v>74</v>
      </c>
      <c r="J4251" s="1" t="s">
        <v>54</v>
      </c>
      <c r="K4251" s="1" t="s">
        <v>82</v>
      </c>
      <c r="L4251" s="1" t="s">
        <v>56</v>
      </c>
      <c r="M4251" s="20">
        <v>42937</v>
      </c>
      <c r="N4251" s="21">
        <f>E4251-G4251</f>
        <v>3782.7599999999998</v>
      </c>
      <c r="O4251" s="19">
        <f>M4251-B4251</f>
        <v>0</v>
      </c>
    </row>
    <row r="4252" spans="1:15">
      <c r="A4252" s="1">
        <v>1221</v>
      </c>
      <c r="B4252" s="20">
        <v>43573</v>
      </c>
      <c r="C4252" s="1" t="s">
        <v>61</v>
      </c>
      <c r="D4252" s="1">
        <v>16</v>
      </c>
      <c r="E4252" s="1">
        <v>73.239999999999995</v>
      </c>
      <c r="F4252" s="1" t="s">
        <v>51</v>
      </c>
      <c r="G4252" s="1">
        <v>5.8</v>
      </c>
      <c r="H4252" s="1" t="s">
        <v>73</v>
      </c>
      <c r="I4252" s="1" t="s">
        <v>53</v>
      </c>
      <c r="J4252" s="1" t="s">
        <v>54</v>
      </c>
      <c r="K4252" s="1" t="s">
        <v>55</v>
      </c>
      <c r="L4252" s="1" t="s">
        <v>56</v>
      </c>
      <c r="M4252" s="20">
        <v>43575</v>
      </c>
      <c r="N4252" s="21">
        <f>E4252-G4252</f>
        <v>67.44</v>
      </c>
      <c r="O4252" s="19">
        <f>M4252-B4252</f>
        <v>2</v>
      </c>
    </row>
    <row r="4253" spans="1:15">
      <c r="A4253" s="1">
        <v>39686</v>
      </c>
      <c r="B4253" s="20">
        <v>43624</v>
      </c>
      <c r="C4253" s="1" t="s">
        <v>61</v>
      </c>
      <c r="D4253" s="1">
        <v>48</v>
      </c>
      <c r="E4253" s="1">
        <v>2943.26</v>
      </c>
      <c r="F4253" s="1" t="s">
        <v>51</v>
      </c>
      <c r="G4253" s="1">
        <v>5.6</v>
      </c>
      <c r="H4253" s="1" t="s">
        <v>52</v>
      </c>
      <c r="I4253" s="1" t="s">
        <v>70</v>
      </c>
      <c r="J4253" s="1" t="s">
        <v>64</v>
      </c>
      <c r="K4253" s="1" t="s">
        <v>65</v>
      </c>
      <c r="L4253" s="1" t="s">
        <v>56</v>
      </c>
      <c r="M4253" s="20">
        <v>43625</v>
      </c>
      <c r="N4253" s="21">
        <f>E4253-G4253</f>
        <v>2937.6600000000003</v>
      </c>
      <c r="O4253" s="19">
        <f>M4253-B4253</f>
        <v>1</v>
      </c>
    </row>
    <row r="4254" spans="1:15">
      <c r="A4254" s="1">
        <v>2915</v>
      </c>
      <c r="B4254" s="20">
        <v>42458</v>
      </c>
      <c r="C4254" s="1" t="s">
        <v>85</v>
      </c>
      <c r="D4254" s="1">
        <v>41</v>
      </c>
      <c r="E4254" s="1">
        <v>247.45</v>
      </c>
      <c r="F4254" s="1" t="s">
        <v>51</v>
      </c>
      <c r="G4254" s="1">
        <v>1</v>
      </c>
      <c r="H4254" s="1" t="s">
        <v>88</v>
      </c>
      <c r="I4254" s="1" t="s">
        <v>63</v>
      </c>
      <c r="J4254" s="1" t="s">
        <v>54</v>
      </c>
      <c r="K4254" s="1" t="s">
        <v>100</v>
      </c>
      <c r="L4254" s="1" t="s">
        <v>76</v>
      </c>
      <c r="M4254" s="20">
        <v>42462</v>
      </c>
      <c r="N4254" s="21">
        <f>E4254-G4254</f>
        <v>246.45</v>
      </c>
      <c r="O4254" s="19">
        <f>M4254-B4254</f>
        <v>4</v>
      </c>
    </row>
    <row r="4255" spans="1:15">
      <c r="A4255" s="1">
        <v>640</v>
      </c>
      <c r="B4255" s="20">
        <v>42756</v>
      </c>
      <c r="C4255" s="1" t="s">
        <v>57</v>
      </c>
      <c r="D4255" s="1">
        <v>24</v>
      </c>
      <c r="E4255" s="1">
        <v>497.3</v>
      </c>
      <c r="F4255" s="1" t="s">
        <v>51</v>
      </c>
      <c r="G4255" s="1">
        <v>10.199999999999999</v>
      </c>
      <c r="H4255" s="1" t="s">
        <v>52</v>
      </c>
      <c r="I4255" s="1" t="s">
        <v>63</v>
      </c>
      <c r="J4255" s="1" t="s">
        <v>54</v>
      </c>
      <c r="K4255" s="1" t="s">
        <v>101</v>
      </c>
      <c r="L4255" s="1" t="s">
        <v>56</v>
      </c>
      <c r="M4255" s="20">
        <v>42757</v>
      </c>
      <c r="N4255" s="21">
        <f>E4255-G4255</f>
        <v>487.1</v>
      </c>
      <c r="O4255" s="19">
        <f>M4255-B4255</f>
        <v>1</v>
      </c>
    </row>
    <row r="4256" spans="1:15">
      <c r="A4256" s="1">
        <v>16231</v>
      </c>
      <c r="B4256" s="20">
        <v>43712</v>
      </c>
      <c r="C4256" s="1" t="s">
        <v>85</v>
      </c>
      <c r="D4256" s="1">
        <v>20</v>
      </c>
      <c r="E4256" s="1">
        <v>2681.83</v>
      </c>
      <c r="F4256" s="1" t="s">
        <v>77</v>
      </c>
      <c r="G4256" s="1">
        <v>55.6</v>
      </c>
      <c r="H4256" s="1" t="s">
        <v>86</v>
      </c>
      <c r="I4256" s="1" t="s">
        <v>63</v>
      </c>
      <c r="J4256" s="1" t="s">
        <v>79</v>
      </c>
      <c r="K4256" s="1" t="s">
        <v>114</v>
      </c>
      <c r="L4256" s="1" t="s">
        <v>115</v>
      </c>
      <c r="M4256" s="20">
        <v>43717</v>
      </c>
      <c r="N4256" s="21">
        <f>E4256-G4256</f>
        <v>2626.23</v>
      </c>
      <c r="O4256" s="19">
        <f>M4256-B4256</f>
        <v>5</v>
      </c>
    </row>
    <row r="4257" spans="1:15">
      <c r="A4257" s="1">
        <v>43875</v>
      </c>
      <c r="B4257" s="20">
        <v>43440</v>
      </c>
      <c r="C4257" s="1" t="s">
        <v>50</v>
      </c>
      <c r="D4257" s="1">
        <v>17</v>
      </c>
      <c r="E4257" s="1">
        <v>2754.09</v>
      </c>
      <c r="F4257" s="1" t="s">
        <v>77</v>
      </c>
      <c r="G4257" s="1">
        <v>153.80000000000001</v>
      </c>
      <c r="H4257" s="1" t="s">
        <v>52</v>
      </c>
      <c r="I4257" s="1" t="s">
        <v>53</v>
      </c>
      <c r="J4257" s="1" t="s">
        <v>79</v>
      </c>
      <c r="K4257" s="1" t="s">
        <v>80</v>
      </c>
      <c r="L4257" s="1" t="s">
        <v>81</v>
      </c>
      <c r="M4257" s="20">
        <v>43442</v>
      </c>
      <c r="N4257" s="21">
        <f>E4257-G4257</f>
        <v>2600.29</v>
      </c>
      <c r="O4257" s="19">
        <f>M4257-B4257</f>
        <v>2</v>
      </c>
    </row>
    <row r="4258" spans="1:15">
      <c r="A4258" s="1">
        <v>39744</v>
      </c>
      <c r="B4258" s="20">
        <v>42556</v>
      </c>
      <c r="C4258" s="1" t="s">
        <v>92</v>
      </c>
      <c r="D4258" s="1">
        <v>6</v>
      </c>
      <c r="E4258" s="1">
        <v>68.06</v>
      </c>
      <c r="F4258" s="1" t="s">
        <v>51</v>
      </c>
      <c r="G4258" s="1">
        <v>2.2000000000000002</v>
      </c>
      <c r="H4258" s="1" t="s">
        <v>78</v>
      </c>
      <c r="I4258" s="1" t="s">
        <v>63</v>
      </c>
      <c r="J4258" s="1" t="s">
        <v>54</v>
      </c>
      <c r="K4258" s="1" t="s">
        <v>101</v>
      </c>
      <c r="L4258" s="1" t="s">
        <v>76</v>
      </c>
      <c r="M4258" s="20">
        <v>42558</v>
      </c>
      <c r="N4258" s="21">
        <f>E4258-G4258</f>
        <v>65.86</v>
      </c>
      <c r="O4258" s="19">
        <f>M4258-B4258</f>
        <v>2</v>
      </c>
    </row>
    <row r="4259" spans="1:15">
      <c r="A4259" s="1">
        <v>21414</v>
      </c>
      <c r="B4259" s="20">
        <v>43223</v>
      </c>
      <c r="C4259" s="1" t="s">
        <v>50</v>
      </c>
      <c r="D4259" s="1">
        <v>34</v>
      </c>
      <c r="E4259" s="1">
        <v>126.16</v>
      </c>
      <c r="F4259" s="1" t="s">
        <v>51</v>
      </c>
      <c r="G4259" s="1">
        <v>1.2</v>
      </c>
      <c r="H4259" s="1" t="s">
        <v>52</v>
      </c>
      <c r="I4259" s="1" t="s">
        <v>63</v>
      </c>
      <c r="J4259" s="1" t="s">
        <v>54</v>
      </c>
      <c r="K4259" s="1" t="s">
        <v>101</v>
      </c>
      <c r="L4259" s="1" t="s">
        <v>76</v>
      </c>
      <c r="M4259" s="20">
        <v>43225</v>
      </c>
      <c r="N4259" s="21">
        <f>E4259-G4259</f>
        <v>124.96</v>
      </c>
      <c r="O4259" s="19">
        <f>M4259-B4259</f>
        <v>2</v>
      </c>
    </row>
    <row r="4260" spans="1:15">
      <c r="A4260" s="1">
        <v>2241</v>
      </c>
      <c r="B4260" s="20">
        <v>42864</v>
      </c>
      <c r="C4260" s="1" t="s">
        <v>50</v>
      </c>
      <c r="D4260" s="1">
        <v>38</v>
      </c>
      <c r="E4260" s="1">
        <v>1035.52</v>
      </c>
      <c r="F4260" s="1" t="s">
        <v>51</v>
      </c>
      <c r="G4260" s="1">
        <v>3.2</v>
      </c>
      <c r="H4260" s="1" t="s">
        <v>91</v>
      </c>
      <c r="I4260" s="1" t="s">
        <v>63</v>
      </c>
      <c r="J4260" s="1" t="s">
        <v>54</v>
      </c>
      <c r="K4260" s="1" t="s">
        <v>55</v>
      </c>
      <c r="L4260" s="1" t="s">
        <v>56</v>
      </c>
      <c r="M4260" s="20">
        <v>42866</v>
      </c>
      <c r="N4260" s="21">
        <f>E4260-G4260</f>
        <v>1032.32</v>
      </c>
      <c r="O4260" s="19">
        <f>M4260-B4260</f>
        <v>2</v>
      </c>
    </row>
    <row r="4261" spans="1:15">
      <c r="A4261" s="1">
        <v>30657</v>
      </c>
      <c r="B4261" s="20">
        <v>43229</v>
      </c>
      <c r="C4261" s="1" t="s">
        <v>57</v>
      </c>
      <c r="D4261" s="1">
        <v>8</v>
      </c>
      <c r="E4261" s="1">
        <v>192.2362</v>
      </c>
      <c r="F4261" s="1" t="s">
        <v>51</v>
      </c>
      <c r="G4261" s="1">
        <v>2.1</v>
      </c>
      <c r="H4261" s="1" t="s">
        <v>91</v>
      </c>
      <c r="I4261" s="1" t="s">
        <v>53</v>
      </c>
      <c r="J4261" s="1" t="s">
        <v>64</v>
      </c>
      <c r="K4261" s="1" t="s">
        <v>71</v>
      </c>
      <c r="L4261" s="1" t="s">
        <v>90</v>
      </c>
      <c r="M4261" s="20">
        <v>43231</v>
      </c>
      <c r="N4261" s="21">
        <f>E4261-G4261</f>
        <v>190.1362</v>
      </c>
      <c r="O4261" s="19">
        <f>M4261-B4261</f>
        <v>2</v>
      </c>
    </row>
    <row r="4262" spans="1:15">
      <c r="A4262" s="1">
        <v>28419</v>
      </c>
      <c r="B4262" s="20">
        <v>42673</v>
      </c>
      <c r="C4262" s="1" t="s">
        <v>85</v>
      </c>
      <c r="D4262" s="1">
        <v>9</v>
      </c>
      <c r="E4262" s="1">
        <v>143.22</v>
      </c>
      <c r="F4262" s="1" t="s">
        <v>69</v>
      </c>
      <c r="G4262" s="1">
        <v>4.8</v>
      </c>
      <c r="H4262" s="1" t="s">
        <v>99</v>
      </c>
      <c r="I4262" s="1" t="s">
        <v>63</v>
      </c>
      <c r="J4262" s="1" t="s">
        <v>54</v>
      </c>
      <c r="K4262" s="1" t="s">
        <v>82</v>
      </c>
      <c r="L4262" s="1" t="s">
        <v>56</v>
      </c>
      <c r="M4262" s="20">
        <v>42677</v>
      </c>
      <c r="N4262" s="21">
        <f>E4262-G4262</f>
        <v>138.41999999999999</v>
      </c>
      <c r="O4262" s="19">
        <f>M4262-B4262</f>
        <v>4</v>
      </c>
    </row>
    <row r="4263" spans="1:15">
      <c r="A4263" s="1">
        <v>31620</v>
      </c>
      <c r="B4263" s="20">
        <v>43322</v>
      </c>
      <c r="C4263" s="1" t="s">
        <v>50</v>
      </c>
      <c r="D4263" s="1">
        <v>20</v>
      </c>
      <c r="E4263" s="1">
        <v>1185.95</v>
      </c>
      <c r="F4263" s="1" t="s">
        <v>51</v>
      </c>
      <c r="G4263" s="1">
        <v>2.7</v>
      </c>
      <c r="H4263" s="1" t="s">
        <v>91</v>
      </c>
      <c r="I4263" s="1" t="s">
        <v>70</v>
      </c>
      <c r="J4263" s="1" t="s">
        <v>64</v>
      </c>
      <c r="K4263" s="1" t="s">
        <v>65</v>
      </c>
      <c r="L4263" s="1" t="s">
        <v>56</v>
      </c>
      <c r="M4263" s="20">
        <v>43324</v>
      </c>
      <c r="N4263" s="21">
        <f>E4263-G4263</f>
        <v>1183.25</v>
      </c>
      <c r="O4263" s="19">
        <f>M4263-B4263</f>
        <v>2</v>
      </c>
    </row>
    <row r="4264" spans="1:15">
      <c r="A4264" s="1">
        <v>22243</v>
      </c>
      <c r="B4264" s="20">
        <v>42384</v>
      </c>
      <c r="C4264" s="1" t="s">
        <v>50</v>
      </c>
      <c r="D4264" s="1">
        <v>9</v>
      </c>
      <c r="E4264" s="1">
        <v>26.49</v>
      </c>
      <c r="F4264" s="1" t="s">
        <v>51</v>
      </c>
      <c r="G4264" s="1">
        <v>0.7</v>
      </c>
      <c r="H4264" s="1" t="s">
        <v>91</v>
      </c>
      <c r="I4264" s="1" t="s">
        <v>63</v>
      </c>
      <c r="J4264" s="1" t="s">
        <v>54</v>
      </c>
      <c r="K4264" s="1" t="s">
        <v>100</v>
      </c>
      <c r="L4264" s="1" t="s">
        <v>76</v>
      </c>
      <c r="M4264" s="20">
        <v>42385</v>
      </c>
      <c r="N4264" s="21">
        <f>E4264-G4264</f>
        <v>25.79</v>
      </c>
      <c r="O4264" s="19">
        <f>M4264-B4264</f>
        <v>1</v>
      </c>
    </row>
    <row r="4265" spans="1:15">
      <c r="A4265" s="1">
        <v>45987</v>
      </c>
      <c r="B4265" s="20">
        <v>42440</v>
      </c>
      <c r="C4265" s="1" t="s">
        <v>61</v>
      </c>
      <c r="D4265" s="1">
        <v>31</v>
      </c>
      <c r="E4265" s="1">
        <v>140.6301</v>
      </c>
      <c r="F4265" s="1" t="s">
        <v>51</v>
      </c>
      <c r="G4265" s="1">
        <v>1.4</v>
      </c>
      <c r="H4265" s="1" t="s">
        <v>52</v>
      </c>
      <c r="I4265" s="1" t="s">
        <v>74</v>
      </c>
      <c r="J4265" s="1" t="s">
        <v>54</v>
      </c>
      <c r="K4265" s="1" t="s">
        <v>101</v>
      </c>
      <c r="L4265" s="1" t="s">
        <v>76</v>
      </c>
      <c r="M4265" s="20">
        <v>42442</v>
      </c>
      <c r="N4265" s="21">
        <f>E4265-G4265</f>
        <v>139.23009999999999</v>
      </c>
      <c r="O4265" s="19">
        <f>M4265-B4265</f>
        <v>2</v>
      </c>
    </row>
    <row r="4266" spans="1:15">
      <c r="A4266" s="1">
        <v>53637</v>
      </c>
      <c r="B4266" s="20">
        <v>43175</v>
      </c>
      <c r="C4266" s="1" t="s">
        <v>57</v>
      </c>
      <c r="D4266" s="1">
        <v>12</v>
      </c>
      <c r="E4266" s="1">
        <v>482.67</v>
      </c>
      <c r="F4266" s="1" t="s">
        <v>69</v>
      </c>
      <c r="G4266" s="1">
        <v>10.5</v>
      </c>
      <c r="H4266" s="1" t="s">
        <v>52</v>
      </c>
      <c r="I4266" s="1" t="s">
        <v>63</v>
      </c>
      <c r="J4266" s="1" t="s">
        <v>54</v>
      </c>
      <c r="K4266" s="1" t="s">
        <v>84</v>
      </c>
      <c r="L4266" s="1" t="s">
        <v>56</v>
      </c>
      <c r="M4266" s="20">
        <v>43176</v>
      </c>
      <c r="N4266" s="21">
        <f>E4266-G4266</f>
        <v>472.17</v>
      </c>
      <c r="O4266" s="19">
        <f>M4266-B4266</f>
        <v>1</v>
      </c>
    </row>
    <row r="4267" spans="1:15">
      <c r="A4267" s="1">
        <v>19492</v>
      </c>
      <c r="B4267" s="20">
        <v>43080</v>
      </c>
      <c r="C4267" s="1" t="s">
        <v>57</v>
      </c>
      <c r="D4267" s="1">
        <v>33</v>
      </c>
      <c r="E4267" s="1">
        <v>763.66</v>
      </c>
      <c r="F4267" s="1" t="s">
        <v>51</v>
      </c>
      <c r="G4267" s="1">
        <v>3.1</v>
      </c>
      <c r="H4267" s="1" t="s">
        <v>99</v>
      </c>
      <c r="I4267" s="1" t="s">
        <v>74</v>
      </c>
      <c r="J4267" s="1" t="s">
        <v>54</v>
      </c>
      <c r="K4267" s="1" t="s">
        <v>100</v>
      </c>
      <c r="L4267" s="1" t="s">
        <v>90</v>
      </c>
      <c r="M4267" s="20">
        <v>43081</v>
      </c>
      <c r="N4267" s="21">
        <f>E4267-G4267</f>
        <v>760.56</v>
      </c>
      <c r="O4267" s="19">
        <f>M4267-B4267</f>
        <v>1</v>
      </c>
    </row>
    <row r="4268" spans="1:15">
      <c r="A4268" s="1">
        <v>37541</v>
      </c>
      <c r="B4268" s="20">
        <v>42791</v>
      </c>
      <c r="C4268" s="1" t="s">
        <v>92</v>
      </c>
      <c r="D4268" s="1">
        <v>3</v>
      </c>
      <c r="E4268" s="1">
        <v>76.98</v>
      </c>
      <c r="F4268" s="1" t="s">
        <v>51</v>
      </c>
      <c r="G4268" s="1">
        <v>6.4</v>
      </c>
      <c r="H4268" s="1" t="s">
        <v>62</v>
      </c>
      <c r="I4268" s="1" t="s">
        <v>74</v>
      </c>
      <c r="J4268" s="1" t="s">
        <v>64</v>
      </c>
      <c r="K4268" s="1" t="s">
        <v>71</v>
      </c>
      <c r="L4268" s="1" t="s">
        <v>56</v>
      </c>
      <c r="M4268" s="20">
        <v>42793</v>
      </c>
      <c r="N4268" s="21">
        <f>E4268-G4268</f>
        <v>70.58</v>
      </c>
      <c r="O4268" s="19">
        <f>M4268-B4268</f>
        <v>2</v>
      </c>
    </row>
    <row r="4269" spans="1:15">
      <c r="A4269" s="1">
        <v>45668</v>
      </c>
      <c r="B4269" s="20">
        <v>43080</v>
      </c>
      <c r="C4269" s="1" t="s">
        <v>61</v>
      </c>
      <c r="D4269" s="1">
        <v>8</v>
      </c>
      <c r="E4269" s="1">
        <v>754.1</v>
      </c>
      <c r="F4269" s="1" t="s">
        <v>77</v>
      </c>
      <c r="G4269" s="1">
        <v>59.7</v>
      </c>
      <c r="H4269" s="1" t="s">
        <v>88</v>
      </c>
      <c r="I4269" s="1" t="s">
        <v>53</v>
      </c>
      <c r="J4269" s="1" t="s">
        <v>79</v>
      </c>
      <c r="K4269" s="1" t="s">
        <v>128</v>
      </c>
      <c r="L4269" s="1" t="s">
        <v>115</v>
      </c>
      <c r="M4269" s="20">
        <v>43081</v>
      </c>
      <c r="N4269" s="21">
        <f>E4269-G4269</f>
        <v>694.4</v>
      </c>
      <c r="O4269" s="19">
        <f>M4269-B4269</f>
        <v>1</v>
      </c>
    </row>
    <row r="4270" spans="1:15">
      <c r="A4270" s="1">
        <v>14529</v>
      </c>
      <c r="B4270" s="20">
        <v>42997</v>
      </c>
      <c r="C4270" s="1" t="s">
        <v>85</v>
      </c>
      <c r="D4270" s="1">
        <v>42</v>
      </c>
      <c r="E4270" s="1">
        <v>223.3946</v>
      </c>
      <c r="F4270" s="1" t="s">
        <v>51</v>
      </c>
      <c r="G4270" s="1">
        <v>2.2000000000000002</v>
      </c>
      <c r="H4270" s="1" t="s">
        <v>73</v>
      </c>
      <c r="I4270" s="1" t="s">
        <v>70</v>
      </c>
      <c r="J4270" s="1" t="s">
        <v>79</v>
      </c>
      <c r="K4270" s="1" t="s">
        <v>87</v>
      </c>
      <c r="L4270" s="1" t="s">
        <v>76</v>
      </c>
      <c r="M4270" s="20">
        <v>42999</v>
      </c>
      <c r="N4270" s="21">
        <f>E4270-G4270</f>
        <v>221.19460000000001</v>
      </c>
      <c r="O4270" s="19">
        <f>M4270-B4270</f>
        <v>2</v>
      </c>
    </row>
    <row r="4271" spans="1:15">
      <c r="A4271" s="1">
        <v>9665</v>
      </c>
      <c r="B4271" s="20">
        <v>42482</v>
      </c>
      <c r="C4271" s="1" t="s">
        <v>85</v>
      </c>
      <c r="D4271" s="1">
        <v>50</v>
      </c>
      <c r="E4271" s="1">
        <v>2513.0700000000002</v>
      </c>
      <c r="F4271" s="1" t="s">
        <v>51</v>
      </c>
      <c r="G4271" s="1">
        <v>5.5</v>
      </c>
      <c r="H4271" s="1" t="s">
        <v>52</v>
      </c>
      <c r="I4271" s="1" t="s">
        <v>70</v>
      </c>
      <c r="J4271" s="1" t="s">
        <v>54</v>
      </c>
      <c r="K4271" s="1" t="s">
        <v>98</v>
      </c>
      <c r="L4271" s="1" t="s">
        <v>66</v>
      </c>
      <c r="M4271" s="20">
        <v>42482</v>
      </c>
      <c r="N4271" s="21">
        <f>E4271-G4271</f>
        <v>2507.5700000000002</v>
      </c>
      <c r="O4271" s="19">
        <f>M4271-B4271</f>
        <v>0</v>
      </c>
    </row>
    <row r="4272" spans="1:15">
      <c r="A4272" s="1">
        <v>2752</v>
      </c>
      <c r="B4272" s="20">
        <v>43056</v>
      </c>
      <c r="C4272" s="1" t="s">
        <v>57</v>
      </c>
      <c r="D4272" s="1">
        <v>10</v>
      </c>
      <c r="E4272" s="1">
        <v>615.86</v>
      </c>
      <c r="F4272" s="1" t="s">
        <v>51</v>
      </c>
      <c r="G4272" s="1">
        <v>6</v>
      </c>
      <c r="H4272" s="1" t="s">
        <v>52</v>
      </c>
      <c r="I4272" s="1" t="s">
        <v>74</v>
      </c>
      <c r="J4272" s="1" t="s">
        <v>64</v>
      </c>
      <c r="K4272" s="1" t="s">
        <v>65</v>
      </c>
      <c r="L4272" s="1" t="s">
        <v>56</v>
      </c>
      <c r="M4272" s="20">
        <v>43058</v>
      </c>
      <c r="N4272" s="21">
        <f>E4272-G4272</f>
        <v>609.86</v>
      </c>
      <c r="O4272" s="19">
        <f>M4272-B4272</f>
        <v>2</v>
      </c>
    </row>
    <row r="4273" spans="1:15">
      <c r="A4273" s="1">
        <v>12261</v>
      </c>
      <c r="B4273" s="20">
        <v>43030</v>
      </c>
      <c r="C4273" s="1" t="s">
        <v>85</v>
      </c>
      <c r="D4273" s="1">
        <v>15</v>
      </c>
      <c r="E4273" s="1">
        <v>2938.83</v>
      </c>
      <c r="F4273" s="1" t="s">
        <v>51</v>
      </c>
      <c r="G4273" s="1">
        <v>21.4</v>
      </c>
      <c r="H4273" s="1" t="s">
        <v>52</v>
      </c>
      <c r="I4273" s="1" t="s">
        <v>53</v>
      </c>
      <c r="J4273" s="1" t="s">
        <v>54</v>
      </c>
      <c r="K4273" s="1" t="s">
        <v>82</v>
      </c>
      <c r="L4273" s="1" t="s">
        <v>56</v>
      </c>
      <c r="M4273" s="20">
        <v>43035</v>
      </c>
      <c r="N4273" s="21">
        <f>E4273-G4273</f>
        <v>2917.43</v>
      </c>
      <c r="O4273" s="19">
        <f>M4273-B4273</f>
        <v>5</v>
      </c>
    </row>
    <row r="4274" spans="1:15">
      <c r="A4274" s="1">
        <v>11780</v>
      </c>
      <c r="B4274" s="20">
        <v>42998</v>
      </c>
      <c r="C4274" s="1" t="s">
        <v>50</v>
      </c>
      <c r="D4274" s="1">
        <v>7</v>
      </c>
      <c r="E4274" s="1">
        <v>58.03</v>
      </c>
      <c r="F4274" s="1" t="s">
        <v>51</v>
      </c>
      <c r="G4274" s="1">
        <v>5.9</v>
      </c>
      <c r="H4274" s="1" t="s">
        <v>95</v>
      </c>
      <c r="I4274" s="1" t="s">
        <v>74</v>
      </c>
      <c r="J4274" s="1" t="s">
        <v>54</v>
      </c>
      <c r="K4274" s="1" t="s">
        <v>101</v>
      </c>
      <c r="L4274" s="1" t="s">
        <v>56</v>
      </c>
      <c r="M4274" s="20">
        <v>42999</v>
      </c>
      <c r="N4274" s="21">
        <f>E4274-G4274</f>
        <v>52.13</v>
      </c>
      <c r="O4274" s="19">
        <f>M4274-B4274</f>
        <v>1</v>
      </c>
    </row>
    <row r="4275" spans="1:15">
      <c r="A4275" s="1">
        <v>45767</v>
      </c>
      <c r="B4275" s="20">
        <v>43656</v>
      </c>
      <c r="C4275" s="1" t="s">
        <v>57</v>
      </c>
      <c r="D4275" s="1">
        <v>49</v>
      </c>
      <c r="E4275" s="1">
        <v>900.42</v>
      </c>
      <c r="F4275" s="1" t="s">
        <v>69</v>
      </c>
      <c r="G4275" s="1">
        <v>6.7</v>
      </c>
      <c r="H4275" s="1" t="s">
        <v>91</v>
      </c>
      <c r="I4275" s="1" t="s">
        <v>53</v>
      </c>
      <c r="J4275" s="1" t="s">
        <v>54</v>
      </c>
      <c r="K4275" s="1" t="s">
        <v>82</v>
      </c>
      <c r="L4275" s="1" t="s">
        <v>56</v>
      </c>
      <c r="M4275" s="20">
        <v>43658</v>
      </c>
      <c r="N4275" s="21">
        <f>E4275-G4275</f>
        <v>893.71999999999991</v>
      </c>
      <c r="O4275" s="19">
        <f>M4275-B4275</f>
        <v>2</v>
      </c>
    </row>
    <row r="4276" spans="1:15">
      <c r="A4276" s="1">
        <v>3750</v>
      </c>
      <c r="B4276" s="20">
        <v>43218</v>
      </c>
      <c r="C4276" s="1" t="s">
        <v>92</v>
      </c>
      <c r="D4276" s="1">
        <v>12</v>
      </c>
      <c r="E4276" s="1">
        <v>81.489999999999995</v>
      </c>
      <c r="F4276" s="1" t="s">
        <v>51</v>
      </c>
      <c r="G4276" s="1">
        <v>5.6</v>
      </c>
      <c r="H4276" s="1" t="s">
        <v>78</v>
      </c>
      <c r="I4276" s="1" t="s">
        <v>74</v>
      </c>
      <c r="J4276" s="1" t="s">
        <v>54</v>
      </c>
      <c r="K4276" s="1" t="s">
        <v>101</v>
      </c>
      <c r="L4276" s="1" t="s">
        <v>56</v>
      </c>
      <c r="M4276" s="20">
        <v>43220</v>
      </c>
      <c r="N4276" s="21">
        <f>E4276-G4276</f>
        <v>75.89</v>
      </c>
      <c r="O4276" s="19">
        <f>M4276-B4276</f>
        <v>2</v>
      </c>
    </row>
    <row r="4277" spans="1:15">
      <c r="A4277" s="1">
        <v>37505</v>
      </c>
      <c r="B4277" s="20">
        <v>43253</v>
      </c>
      <c r="C4277" s="1" t="s">
        <v>85</v>
      </c>
      <c r="D4277" s="1">
        <v>1</v>
      </c>
      <c r="E4277" s="1">
        <v>31.23</v>
      </c>
      <c r="F4277" s="1" t="s">
        <v>51</v>
      </c>
      <c r="G4277" s="1">
        <v>13.3</v>
      </c>
      <c r="H4277" s="1" t="s">
        <v>73</v>
      </c>
      <c r="I4277" s="1" t="s">
        <v>70</v>
      </c>
      <c r="J4277" s="1" t="s">
        <v>54</v>
      </c>
      <c r="K4277" s="1" t="s">
        <v>84</v>
      </c>
      <c r="L4277" s="1" t="s">
        <v>56</v>
      </c>
      <c r="M4277" s="20">
        <v>43255</v>
      </c>
      <c r="N4277" s="21">
        <f>E4277-G4277</f>
        <v>17.93</v>
      </c>
      <c r="O4277" s="19">
        <f>M4277-B4277</f>
        <v>2</v>
      </c>
    </row>
    <row r="4278" spans="1:15">
      <c r="A4278" s="1">
        <v>46468</v>
      </c>
      <c r="B4278" s="20">
        <v>43110</v>
      </c>
      <c r="C4278" s="1" t="s">
        <v>50</v>
      </c>
      <c r="D4278" s="1">
        <v>46</v>
      </c>
      <c r="E4278" s="1">
        <v>8063.48</v>
      </c>
      <c r="F4278" s="1" t="s">
        <v>51</v>
      </c>
      <c r="G4278" s="1">
        <v>21.4</v>
      </c>
      <c r="H4278" s="1" t="s">
        <v>52</v>
      </c>
      <c r="I4278" s="1" t="s">
        <v>70</v>
      </c>
      <c r="J4278" s="1" t="s">
        <v>54</v>
      </c>
      <c r="K4278" s="1" t="s">
        <v>55</v>
      </c>
      <c r="L4278" s="1" t="s">
        <v>56</v>
      </c>
      <c r="M4278" s="20">
        <v>43111</v>
      </c>
      <c r="N4278" s="21">
        <f>E4278-G4278</f>
        <v>8042.08</v>
      </c>
      <c r="O4278" s="19">
        <f>M4278-B4278</f>
        <v>1</v>
      </c>
    </row>
    <row r="4279" spans="1:15">
      <c r="A4279" s="1">
        <v>6</v>
      </c>
      <c r="B4279" s="20">
        <v>43515</v>
      </c>
      <c r="C4279" s="1" t="s">
        <v>61</v>
      </c>
      <c r="D4279" s="1">
        <v>2</v>
      </c>
      <c r="E4279" s="1">
        <v>7.4150999999999998</v>
      </c>
      <c r="F4279" s="1" t="s">
        <v>51</v>
      </c>
      <c r="G4279" s="1">
        <v>2.7</v>
      </c>
      <c r="H4279" s="1" t="s">
        <v>88</v>
      </c>
      <c r="I4279" s="1" t="s">
        <v>53</v>
      </c>
      <c r="J4279" s="1" t="s">
        <v>54</v>
      </c>
      <c r="K4279" s="1" t="s">
        <v>75</v>
      </c>
      <c r="L4279" s="1" t="s">
        <v>90</v>
      </c>
      <c r="M4279" s="20">
        <v>43516</v>
      </c>
      <c r="N4279" s="21">
        <f>E4279-G4279</f>
        <v>4.7150999999999996</v>
      </c>
      <c r="O4279" s="19">
        <f>M4279-B4279</f>
        <v>1</v>
      </c>
    </row>
    <row r="4280" spans="1:15">
      <c r="A4280" s="1">
        <v>20036</v>
      </c>
      <c r="B4280" s="20">
        <v>43073</v>
      </c>
      <c r="C4280" s="1" t="s">
        <v>61</v>
      </c>
      <c r="D4280" s="1">
        <v>25</v>
      </c>
      <c r="E4280" s="1">
        <v>310.79000000000002</v>
      </c>
      <c r="F4280" s="1" t="s">
        <v>51</v>
      </c>
      <c r="G4280" s="1">
        <v>5.3</v>
      </c>
      <c r="H4280" s="1" t="s">
        <v>93</v>
      </c>
      <c r="I4280" s="1" t="s">
        <v>53</v>
      </c>
      <c r="J4280" s="1" t="s">
        <v>54</v>
      </c>
      <c r="K4280" s="1" t="s">
        <v>98</v>
      </c>
      <c r="L4280" s="1" t="s">
        <v>56</v>
      </c>
      <c r="M4280" s="20">
        <v>43073</v>
      </c>
      <c r="N4280" s="21">
        <f>E4280-G4280</f>
        <v>305.49</v>
      </c>
      <c r="O4280" s="19">
        <f>M4280-B4280</f>
        <v>0</v>
      </c>
    </row>
    <row r="4281" spans="1:15">
      <c r="A4281" s="1">
        <v>37313</v>
      </c>
      <c r="B4281" s="20">
        <v>43648</v>
      </c>
      <c r="C4281" s="1" t="s">
        <v>61</v>
      </c>
      <c r="D4281" s="1">
        <v>17</v>
      </c>
      <c r="E4281" s="1">
        <v>972</v>
      </c>
      <c r="F4281" s="1" t="s">
        <v>69</v>
      </c>
      <c r="G4281" s="1">
        <v>9.6</v>
      </c>
      <c r="H4281" s="1" t="s">
        <v>93</v>
      </c>
      <c r="I4281" s="1" t="s">
        <v>53</v>
      </c>
      <c r="J4281" s="1" t="s">
        <v>64</v>
      </c>
      <c r="K4281" s="1" t="s">
        <v>65</v>
      </c>
      <c r="L4281" s="1" t="s">
        <v>56</v>
      </c>
      <c r="M4281" s="20">
        <v>43650</v>
      </c>
      <c r="N4281" s="21">
        <f>E4281-G4281</f>
        <v>962.4</v>
      </c>
      <c r="O4281" s="19">
        <f>M4281-B4281</f>
        <v>2</v>
      </c>
    </row>
    <row r="4282" spans="1:15">
      <c r="A4282" s="1">
        <v>7936</v>
      </c>
      <c r="B4282" s="20">
        <v>42829</v>
      </c>
      <c r="C4282" s="1" t="s">
        <v>85</v>
      </c>
      <c r="D4282" s="1">
        <v>15</v>
      </c>
      <c r="E4282" s="1">
        <v>196.27010000000001</v>
      </c>
      <c r="F4282" s="1" t="s">
        <v>51</v>
      </c>
      <c r="G4282" s="1">
        <v>6.7</v>
      </c>
      <c r="H4282" s="1" t="s">
        <v>78</v>
      </c>
      <c r="I4282" s="1" t="s">
        <v>53</v>
      </c>
      <c r="J4282" s="1" t="s">
        <v>54</v>
      </c>
      <c r="K4282" s="1" t="s">
        <v>82</v>
      </c>
      <c r="L4282" s="1" t="s">
        <v>66</v>
      </c>
      <c r="M4282" s="20">
        <v>42834</v>
      </c>
      <c r="N4282" s="21">
        <f>E4282-G4282</f>
        <v>189.57010000000002</v>
      </c>
      <c r="O4282" s="19">
        <f>M4282-B4282</f>
        <v>5</v>
      </c>
    </row>
    <row r="4283" spans="1:15">
      <c r="A4283" s="1">
        <v>2213</v>
      </c>
      <c r="B4283" s="20">
        <v>42748</v>
      </c>
      <c r="C4283" s="1" t="s">
        <v>61</v>
      </c>
      <c r="D4283" s="1">
        <v>6</v>
      </c>
      <c r="E4283" s="1">
        <v>43.13</v>
      </c>
      <c r="F4283" s="1" t="s">
        <v>51</v>
      </c>
      <c r="G4283" s="1">
        <v>8.6999999999999993</v>
      </c>
      <c r="H4283" s="1" t="s">
        <v>52</v>
      </c>
      <c r="I4283" s="1" t="s">
        <v>74</v>
      </c>
      <c r="J4283" s="1" t="s">
        <v>54</v>
      </c>
      <c r="K4283" s="1" t="s">
        <v>101</v>
      </c>
      <c r="L4283" s="1" t="s">
        <v>56</v>
      </c>
      <c r="M4283" s="20">
        <v>42749</v>
      </c>
      <c r="N4283" s="21">
        <f>E4283-G4283</f>
        <v>34.430000000000007</v>
      </c>
      <c r="O4283" s="19">
        <f>M4283-B4283</f>
        <v>1</v>
      </c>
    </row>
    <row r="4284" spans="1:15">
      <c r="A4284" s="1">
        <v>46407</v>
      </c>
      <c r="B4284" s="20">
        <v>42454</v>
      </c>
      <c r="C4284" s="1" t="s">
        <v>61</v>
      </c>
      <c r="D4284" s="1">
        <v>7</v>
      </c>
      <c r="E4284" s="1">
        <v>41.06</v>
      </c>
      <c r="F4284" s="1" t="s">
        <v>51</v>
      </c>
      <c r="G4284" s="1">
        <v>6.1</v>
      </c>
      <c r="H4284" s="1" t="s">
        <v>73</v>
      </c>
      <c r="I4284" s="1" t="s">
        <v>53</v>
      </c>
      <c r="J4284" s="1" t="s">
        <v>54</v>
      </c>
      <c r="K4284" s="1" t="s">
        <v>55</v>
      </c>
      <c r="L4284" s="1" t="s">
        <v>56</v>
      </c>
      <c r="M4284" s="20">
        <v>42456</v>
      </c>
      <c r="N4284" s="21">
        <f>E4284-G4284</f>
        <v>34.96</v>
      </c>
      <c r="O4284" s="19">
        <f>M4284-B4284</f>
        <v>2</v>
      </c>
    </row>
    <row r="4285" spans="1:15">
      <c r="A4285" s="1">
        <v>49189</v>
      </c>
      <c r="B4285" s="20">
        <v>43114</v>
      </c>
      <c r="C4285" s="1" t="s">
        <v>50</v>
      </c>
      <c r="D4285" s="1">
        <v>32</v>
      </c>
      <c r="E4285" s="1">
        <v>267.06</v>
      </c>
      <c r="F4285" s="1" t="s">
        <v>51</v>
      </c>
      <c r="G4285" s="1">
        <v>1.5</v>
      </c>
      <c r="H4285" s="1" t="s">
        <v>52</v>
      </c>
      <c r="I4285" s="1" t="s">
        <v>70</v>
      </c>
      <c r="J4285" s="1" t="s">
        <v>54</v>
      </c>
      <c r="K4285" s="1" t="s">
        <v>84</v>
      </c>
      <c r="L4285" s="1" t="s">
        <v>56</v>
      </c>
      <c r="M4285" s="20">
        <v>43117</v>
      </c>
      <c r="N4285" s="21">
        <f>E4285-G4285</f>
        <v>265.56</v>
      </c>
      <c r="O4285" s="19">
        <f>M4285-B4285</f>
        <v>3</v>
      </c>
    </row>
    <row r="4286" spans="1:15">
      <c r="A4286" s="1">
        <v>9537</v>
      </c>
      <c r="B4286" s="20">
        <v>43143</v>
      </c>
      <c r="C4286" s="1" t="s">
        <v>61</v>
      </c>
      <c r="D4286" s="1">
        <v>43</v>
      </c>
      <c r="E4286" s="1">
        <v>182.84</v>
      </c>
      <c r="F4286" s="1" t="s">
        <v>51</v>
      </c>
      <c r="G4286" s="1">
        <v>5.8</v>
      </c>
      <c r="H4286" s="1" t="s">
        <v>119</v>
      </c>
      <c r="I4286" s="1" t="s">
        <v>74</v>
      </c>
      <c r="J4286" s="1" t="s">
        <v>54</v>
      </c>
      <c r="K4286" s="1" t="s">
        <v>55</v>
      </c>
      <c r="L4286" s="1" t="s">
        <v>56</v>
      </c>
      <c r="M4286" s="20">
        <v>43145</v>
      </c>
      <c r="N4286" s="21">
        <f>E4286-G4286</f>
        <v>177.04</v>
      </c>
      <c r="O4286" s="19">
        <f>M4286-B4286</f>
        <v>2</v>
      </c>
    </row>
    <row r="4287" spans="1:15">
      <c r="A4287" s="1">
        <v>5284</v>
      </c>
      <c r="B4287" s="20">
        <v>43288</v>
      </c>
      <c r="C4287" s="1" t="s">
        <v>61</v>
      </c>
      <c r="D4287" s="1">
        <v>7</v>
      </c>
      <c r="E4287" s="1">
        <v>63.5366</v>
      </c>
      <c r="F4287" s="1" t="s">
        <v>51</v>
      </c>
      <c r="G4287" s="1">
        <v>3.2</v>
      </c>
      <c r="H4287" s="1" t="s">
        <v>127</v>
      </c>
      <c r="I4287" s="1" t="s">
        <v>70</v>
      </c>
      <c r="J4287" s="1" t="s">
        <v>54</v>
      </c>
      <c r="K4287" s="1" t="s">
        <v>55</v>
      </c>
      <c r="L4287" s="1" t="s">
        <v>56</v>
      </c>
      <c r="M4287" s="20">
        <v>43290</v>
      </c>
      <c r="N4287" s="21">
        <f>E4287-G4287</f>
        <v>60.336599999999997</v>
      </c>
      <c r="O4287" s="19">
        <f>M4287-B4287</f>
        <v>2</v>
      </c>
    </row>
    <row r="4288" spans="1:15">
      <c r="A4288" s="1">
        <v>6823</v>
      </c>
      <c r="B4288" s="20">
        <v>42571</v>
      </c>
      <c r="C4288" s="1" t="s">
        <v>61</v>
      </c>
      <c r="D4288" s="1">
        <v>50</v>
      </c>
      <c r="E4288" s="1">
        <v>1351.1104</v>
      </c>
      <c r="F4288" s="1" t="s">
        <v>51</v>
      </c>
      <c r="G4288" s="1">
        <v>3.2</v>
      </c>
      <c r="H4288" s="1" t="s">
        <v>52</v>
      </c>
      <c r="I4288" s="1" t="s">
        <v>74</v>
      </c>
      <c r="J4288" s="1" t="s">
        <v>54</v>
      </c>
      <c r="K4288" s="1" t="s">
        <v>55</v>
      </c>
      <c r="L4288" s="1" t="s">
        <v>56</v>
      </c>
      <c r="M4288" s="20">
        <v>42572</v>
      </c>
      <c r="N4288" s="21">
        <f>E4288-G4288</f>
        <v>1347.9104</v>
      </c>
      <c r="O4288" s="19">
        <f>M4288-B4288</f>
        <v>1</v>
      </c>
    </row>
    <row r="4289" spans="1:15">
      <c r="A4289" s="1">
        <v>47553</v>
      </c>
      <c r="B4289" s="20">
        <v>43241</v>
      </c>
      <c r="C4289" s="1" t="s">
        <v>92</v>
      </c>
      <c r="D4289" s="1">
        <v>49</v>
      </c>
      <c r="E4289" s="1">
        <v>22151.06</v>
      </c>
      <c r="F4289" s="1" t="s">
        <v>77</v>
      </c>
      <c r="G4289" s="1">
        <v>48.9</v>
      </c>
      <c r="H4289" s="1" t="s">
        <v>73</v>
      </c>
      <c r="I4289" s="1" t="s">
        <v>53</v>
      </c>
      <c r="J4289" s="1" t="s">
        <v>79</v>
      </c>
      <c r="K4289" s="1" t="s">
        <v>114</v>
      </c>
      <c r="L4289" s="1" t="s">
        <v>115</v>
      </c>
      <c r="M4289" s="20">
        <v>43242</v>
      </c>
      <c r="N4289" s="21">
        <f>E4289-G4289</f>
        <v>22102.16</v>
      </c>
      <c r="O4289" s="19">
        <f>M4289-B4289</f>
        <v>1</v>
      </c>
    </row>
    <row r="4290" spans="1:15">
      <c r="A4290" s="1">
        <v>16481</v>
      </c>
      <c r="B4290" s="20">
        <v>43148</v>
      </c>
      <c r="C4290" s="1" t="s">
        <v>85</v>
      </c>
      <c r="D4290" s="1">
        <v>47</v>
      </c>
      <c r="E4290" s="1">
        <v>21683.79</v>
      </c>
      <c r="F4290" s="1" t="s">
        <v>77</v>
      </c>
      <c r="G4290" s="1">
        <v>15.7</v>
      </c>
      <c r="H4290" s="1" t="s">
        <v>95</v>
      </c>
      <c r="I4290" s="1" t="s">
        <v>53</v>
      </c>
      <c r="J4290" s="1" t="s">
        <v>64</v>
      </c>
      <c r="K4290" s="1" t="s">
        <v>97</v>
      </c>
      <c r="L4290" s="1" t="s">
        <v>81</v>
      </c>
      <c r="M4290" s="20">
        <v>43153</v>
      </c>
      <c r="N4290" s="21">
        <f>E4290-G4290</f>
        <v>21668.09</v>
      </c>
      <c r="O4290" s="19">
        <f>M4290-B4290</f>
        <v>5</v>
      </c>
    </row>
    <row r="4291" spans="1:15">
      <c r="A4291" s="1">
        <v>9763</v>
      </c>
      <c r="B4291" s="20">
        <v>43324</v>
      </c>
      <c r="C4291" s="1" t="s">
        <v>92</v>
      </c>
      <c r="D4291" s="1">
        <v>44</v>
      </c>
      <c r="E4291" s="1">
        <v>188.59819999999999</v>
      </c>
      <c r="F4291" s="1" t="s">
        <v>51</v>
      </c>
      <c r="G4291" s="1">
        <v>0.5</v>
      </c>
      <c r="H4291" s="1" t="s">
        <v>62</v>
      </c>
      <c r="I4291" s="1" t="s">
        <v>53</v>
      </c>
      <c r="J4291" s="1" t="s">
        <v>54</v>
      </c>
      <c r="K4291" s="1" t="s">
        <v>58</v>
      </c>
      <c r="L4291" s="1" t="s">
        <v>56</v>
      </c>
      <c r="M4291" s="20">
        <v>43327</v>
      </c>
      <c r="N4291" s="21">
        <f>E4291-G4291</f>
        <v>188.09819999999999</v>
      </c>
      <c r="O4291" s="19">
        <f>M4291-B4291</f>
        <v>3</v>
      </c>
    </row>
    <row r="4292" spans="1:15">
      <c r="A4292" s="1">
        <v>50945</v>
      </c>
      <c r="B4292" s="20">
        <v>43106</v>
      </c>
      <c r="C4292" s="1" t="s">
        <v>50</v>
      </c>
      <c r="D4292" s="1">
        <v>27</v>
      </c>
      <c r="E4292" s="1">
        <v>892.45</v>
      </c>
      <c r="F4292" s="1" t="s">
        <v>51</v>
      </c>
      <c r="G4292" s="1">
        <v>1.3</v>
      </c>
      <c r="H4292" s="1" t="s">
        <v>86</v>
      </c>
      <c r="I4292" s="1" t="s">
        <v>70</v>
      </c>
      <c r="J4292" s="1" t="s">
        <v>64</v>
      </c>
      <c r="K4292" s="1" t="s">
        <v>65</v>
      </c>
      <c r="L4292" s="1" t="s">
        <v>90</v>
      </c>
      <c r="M4292" s="20">
        <v>43108</v>
      </c>
      <c r="N4292" s="21">
        <f>E4292-G4292</f>
        <v>891.15000000000009</v>
      </c>
      <c r="O4292" s="19">
        <f>M4292-B4292</f>
        <v>2</v>
      </c>
    </row>
    <row r="4293" spans="1:15">
      <c r="A4293" s="1">
        <v>20484</v>
      </c>
      <c r="B4293" s="20">
        <v>42398</v>
      </c>
      <c r="C4293" s="1" t="s">
        <v>50</v>
      </c>
      <c r="D4293" s="1">
        <v>14</v>
      </c>
      <c r="E4293" s="1">
        <v>1201.22</v>
      </c>
      <c r="F4293" s="1" t="s">
        <v>51</v>
      </c>
      <c r="G4293" s="1">
        <v>5.2</v>
      </c>
      <c r="H4293" s="1" t="s">
        <v>93</v>
      </c>
      <c r="I4293" s="1" t="s">
        <v>63</v>
      </c>
      <c r="J4293" s="1" t="s">
        <v>64</v>
      </c>
      <c r="K4293" s="1" t="s">
        <v>65</v>
      </c>
      <c r="L4293" s="1" t="s">
        <v>56</v>
      </c>
      <c r="M4293" s="20">
        <v>42400</v>
      </c>
      <c r="N4293" s="21">
        <f>E4293-G4293</f>
        <v>1196.02</v>
      </c>
      <c r="O4293" s="19">
        <f>M4293-B4293</f>
        <v>2</v>
      </c>
    </row>
    <row r="4294" spans="1:15">
      <c r="A4294" s="1">
        <v>10722</v>
      </c>
      <c r="B4294" s="20">
        <v>43118</v>
      </c>
      <c r="C4294" s="1" t="s">
        <v>61</v>
      </c>
      <c r="D4294" s="1">
        <v>8</v>
      </c>
      <c r="E4294" s="1">
        <v>43.08</v>
      </c>
      <c r="F4294" s="1" t="s">
        <v>51</v>
      </c>
      <c r="G4294" s="1">
        <v>6.1</v>
      </c>
      <c r="H4294" s="1" t="s">
        <v>78</v>
      </c>
      <c r="I4294" s="1" t="s">
        <v>70</v>
      </c>
      <c r="J4294" s="1" t="s">
        <v>54</v>
      </c>
      <c r="K4294" s="1" t="s">
        <v>101</v>
      </c>
      <c r="L4294" s="1" t="s">
        <v>56</v>
      </c>
      <c r="M4294" s="20">
        <v>43120</v>
      </c>
      <c r="N4294" s="21">
        <f>E4294-G4294</f>
        <v>36.979999999999997</v>
      </c>
      <c r="O4294" s="19">
        <f>M4294-B4294</f>
        <v>2</v>
      </c>
    </row>
    <row r="4295" spans="1:15">
      <c r="A4295" s="1">
        <v>45606</v>
      </c>
      <c r="B4295" s="20">
        <v>43364</v>
      </c>
      <c r="C4295" s="1" t="s">
        <v>92</v>
      </c>
      <c r="D4295" s="1">
        <v>24</v>
      </c>
      <c r="E4295" s="1">
        <v>145.97</v>
      </c>
      <c r="F4295" s="1" t="s">
        <v>51</v>
      </c>
      <c r="G4295" s="1">
        <v>2.4</v>
      </c>
      <c r="H4295" s="1" t="s">
        <v>119</v>
      </c>
      <c r="I4295" s="1" t="s">
        <v>53</v>
      </c>
      <c r="J4295" s="1" t="s">
        <v>54</v>
      </c>
      <c r="K4295" s="1" t="s">
        <v>100</v>
      </c>
      <c r="L4295" s="1" t="s">
        <v>76</v>
      </c>
      <c r="M4295" s="20">
        <v>43365</v>
      </c>
      <c r="N4295" s="21">
        <f>E4295-G4295</f>
        <v>143.57</v>
      </c>
      <c r="O4295" s="19">
        <f>M4295-B4295</f>
        <v>1</v>
      </c>
    </row>
    <row r="4296" spans="1:15">
      <c r="A4296" s="1">
        <v>2053</v>
      </c>
      <c r="B4296" s="20">
        <v>43136</v>
      </c>
      <c r="C4296" s="1" t="s">
        <v>50</v>
      </c>
      <c r="D4296" s="1">
        <v>7</v>
      </c>
      <c r="E4296" s="1">
        <v>825.81</v>
      </c>
      <c r="F4296" s="1" t="s">
        <v>51</v>
      </c>
      <c r="G4296" s="1">
        <v>4.5</v>
      </c>
      <c r="H4296" s="1" t="s">
        <v>52</v>
      </c>
      <c r="I4296" s="1" t="s">
        <v>63</v>
      </c>
      <c r="J4296" s="1" t="s">
        <v>64</v>
      </c>
      <c r="K4296" s="1" t="s">
        <v>65</v>
      </c>
      <c r="L4296" s="1" t="s">
        <v>56</v>
      </c>
      <c r="M4296" s="20">
        <v>43138</v>
      </c>
      <c r="N4296" s="21">
        <f>E4296-G4296</f>
        <v>821.31</v>
      </c>
      <c r="O4296" s="19">
        <f>M4296-B4296</f>
        <v>2</v>
      </c>
    </row>
    <row r="4297" spans="1:15">
      <c r="A4297" s="1">
        <v>21602</v>
      </c>
      <c r="B4297" s="20">
        <v>42551</v>
      </c>
      <c r="C4297" s="1" t="s">
        <v>50</v>
      </c>
      <c r="D4297" s="1">
        <v>6</v>
      </c>
      <c r="E4297" s="1">
        <v>2322.5500000000002</v>
      </c>
      <c r="F4297" s="1" t="s">
        <v>77</v>
      </c>
      <c r="G4297" s="1">
        <v>43</v>
      </c>
      <c r="H4297" s="1" t="s">
        <v>91</v>
      </c>
      <c r="I4297" s="1" t="s">
        <v>74</v>
      </c>
      <c r="J4297" s="1" t="s">
        <v>79</v>
      </c>
      <c r="K4297" s="1" t="s">
        <v>114</v>
      </c>
      <c r="L4297" s="1" t="s">
        <v>115</v>
      </c>
      <c r="M4297" s="20">
        <v>42554</v>
      </c>
      <c r="N4297" s="21">
        <f>E4297-G4297</f>
        <v>2279.5500000000002</v>
      </c>
      <c r="O4297" s="19">
        <f>M4297-B4297</f>
        <v>3</v>
      </c>
    </row>
    <row r="4298" spans="1:15">
      <c r="A4298" s="1">
        <v>25031</v>
      </c>
      <c r="B4298" s="20">
        <v>42604</v>
      </c>
      <c r="C4298" s="1" t="s">
        <v>57</v>
      </c>
      <c r="D4298" s="1">
        <v>20</v>
      </c>
      <c r="E4298" s="1">
        <v>107.1177</v>
      </c>
      <c r="F4298" s="1" t="s">
        <v>51</v>
      </c>
      <c r="G4298" s="1">
        <v>5</v>
      </c>
      <c r="H4298" s="1" t="s">
        <v>73</v>
      </c>
      <c r="I4298" s="1" t="s">
        <v>63</v>
      </c>
      <c r="J4298" s="1" t="s">
        <v>54</v>
      </c>
      <c r="K4298" s="1" t="s">
        <v>101</v>
      </c>
      <c r="L4298" s="1" t="s">
        <v>56</v>
      </c>
      <c r="M4298" s="20">
        <v>42605</v>
      </c>
      <c r="N4298" s="21">
        <f>E4298-G4298</f>
        <v>102.1177</v>
      </c>
      <c r="O4298" s="19">
        <f>M4298-B4298</f>
        <v>1</v>
      </c>
    </row>
    <row r="4299" spans="1:15">
      <c r="A4299" s="1">
        <v>22627</v>
      </c>
      <c r="B4299" s="20">
        <v>42827</v>
      </c>
      <c r="C4299" s="1" t="s">
        <v>85</v>
      </c>
      <c r="D4299" s="1">
        <v>46</v>
      </c>
      <c r="E4299" s="1">
        <v>7279.21</v>
      </c>
      <c r="F4299" s="1" t="s">
        <v>77</v>
      </c>
      <c r="G4299" s="1">
        <v>70.900000000000006</v>
      </c>
      <c r="H4299" s="1" t="s">
        <v>95</v>
      </c>
      <c r="I4299" s="1" t="s">
        <v>74</v>
      </c>
      <c r="J4299" s="1" t="s">
        <v>79</v>
      </c>
      <c r="K4299" s="1" t="s">
        <v>128</v>
      </c>
      <c r="L4299" s="1" t="s">
        <v>115</v>
      </c>
      <c r="M4299" s="20">
        <v>42827</v>
      </c>
      <c r="N4299" s="21">
        <f>E4299-G4299</f>
        <v>7208.31</v>
      </c>
      <c r="O4299" s="19">
        <f>M4299-B4299</f>
        <v>0</v>
      </c>
    </row>
    <row r="4300" spans="1:15">
      <c r="A4300" s="1">
        <v>24039</v>
      </c>
      <c r="B4300" s="20">
        <v>43663</v>
      </c>
      <c r="C4300" s="1" t="s">
        <v>61</v>
      </c>
      <c r="D4300" s="1">
        <v>5</v>
      </c>
      <c r="E4300" s="1">
        <v>213.10120000000001</v>
      </c>
      <c r="F4300" s="1" t="s">
        <v>51</v>
      </c>
      <c r="G4300" s="1">
        <v>2.1</v>
      </c>
      <c r="H4300" s="1" t="s">
        <v>86</v>
      </c>
      <c r="I4300" s="1" t="s">
        <v>53</v>
      </c>
      <c r="J4300" s="1" t="s">
        <v>64</v>
      </c>
      <c r="K4300" s="1" t="s">
        <v>71</v>
      </c>
      <c r="L4300" s="1" t="s">
        <v>90</v>
      </c>
      <c r="M4300" s="20">
        <v>43665</v>
      </c>
      <c r="N4300" s="21">
        <f>E4300-G4300</f>
        <v>211.00120000000001</v>
      </c>
      <c r="O4300" s="19">
        <f>M4300-B4300</f>
        <v>2</v>
      </c>
    </row>
    <row r="4301" spans="1:15">
      <c r="A4301" s="1">
        <v>1892</v>
      </c>
      <c r="B4301" s="20">
        <v>42453</v>
      </c>
      <c r="C4301" s="1" t="s">
        <v>85</v>
      </c>
      <c r="D4301" s="1">
        <v>47</v>
      </c>
      <c r="E4301" s="1">
        <v>207.18</v>
      </c>
      <c r="F4301" s="1" t="s">
        <v>51</v>
      </c>
      <c r="G4301" s="1">
        <v>5.6</v>
      </c>
      <c r="H4301" s="1" t="s">
        <v>52</v>
      </c>
      <c r="I4301" s="1" t="s">
        <v>74</v>
      </c>
      <c r="J4301" s="1" t="s">
        <v>54</v>
      </c>
      <c r="K4301" s="1" t="s">
        <v>55</v>
      </c>
      <c r="L4301" s="1" t="s">
        <v>56</v>
      </c>
      <c r="M4301" s="20">
        <v>42457</v>
      </c>
      <c r="N4301" s="21">
        <f>E4301-G4301</f>
        <v>201.58</v>
      </c>
      <c r="O4301" s="19">
        <f>M4301-B4301</f>
        <v>4</v>
      </c>
    </row>
    <row r="4302" spans="1:15">
      <c r="A4302" s="1">
        <v>53314</v>
      </c>
      <c r="B4302" s="20">
        <v>42996</v>
      </c>
      <c r="C4302" s="1" t="s">
        <v>57</v>
      </c>
      <c r="D4302" s="1">
        <v>15</v>
      </c>
      <c r="E4302" s="1">
        <v>2392.6799999999998</v>
      </c>
      <c r="F4302" s="1" t="s">
        <v>77</v>
      </c>
      <c r="G4302" s="1">
        <v>55.6</v>
      </c>
      <c r="H4302" s="1" t="s">
        <v>52</v>
      </c>
      <c r="I4302" s="1" t="s">
        <v>70</v>
      </c>
      <c r="J4302" s="1" t="s">
        <v>79</v>
      </c>
      <c r="K4302" s="1" t="s">
        <v>114</v>
      </c>
      <c r="L4302" s="1" t="s">
        <v>115</v>
      </c>
      <c r="M4302" s="20">
        <v>42998</v>
      </c>
      <c r="N4302" s="21">
        <f>E4302-G4302</f>
        <v>2337.08</v>
      </c>
      <c r="O4302" s="19">
        <f>M4302-B4302</f>
        <v>2</v>
      </c>
    </row>
    <row r="4303" spans="1:15">
      <c r="A4303" s="1">
        <v>16640</v>
      </c>
      <c r="B4303" s="20">
        <v>42942</v>
      </c>
      <c r="C4303" s="1" t="s">
        <v>85</v>
      </c>
      <c r="D4303" s="1">
        <v>6</v>
      </c>
      <c r="E4303" s="1">
        <v>697.99</v>
      </c>
      <c r="F4303" s="1" t="s">
        <v>77</v>
      </c>
      <c r="G4303" s="1">
        <v>32.1</v>
      </c>
      <c r="H4303" s="1" t="s">
        <v>78</v>
      </c>
      <c r="I4303" s="1" t="s">
        <v>53</v>
      </c>
      <c r="J4303" s="1" t="s">
        <v>79</v>
      </c>
      <c r="K4303" s="1" t="s">
        <v>80</v>
      </c>
      <c r="L4303" s="1" t="s">
        <v>81</v>
      </c>
      <c r="M4303" s="20">
        <v>42944</v>
      </c>
      <c r="N4303" s="21">
        <f>E4303-G4303</f>
        <v>665.89</v>
      </c>
      <c r="O4303" s="19">
        <f>M4303-B4303</f>
        <v>2</v>
      </c>
    </row>
    <row r="4304" spans="1:15">
      <c r="A4304" s="1">
        <v>37696</v>
      </c>
      <c r="B4304" s="20">
        <v>42559</v>
      </c>
      <c r="C4304" s="1" t="s">
        <v>61</v>
      </c>
      <c r="D4304" s="1">
        <v>41</v>
      </c>
      <c r="E4304" s="1">
        <v>185.4</v>
      </c>
      <c r="F4304" s="1" t="s">
        <v>51</v>
      </c>
      <c r="G4304" s="1">
        <v>1.4</v>
      </c>
      <c r="H4304" s="1" t="s">
        <v>99</v>
      </c>
      <c r="I4304" s="1" t="s">
        <v>53</v>
      </c>
      <c r="J4304" s="1" t="s">
        <v>54</v>
      </c>
      <c r="K4304" s="1" t="s">
        <v>101</v>
      </c>
      <c r="L4304" s="1" t="s">
        <v>76</v>
      </c>
      <c r="M4304" s="20">
        <v>42559</v>
      </c>
      <c r="N4304" s="21">
        <f>E4304-G4304</f>
        <v>184</v>
      </c>
      <c r="O4304" s="19">
        <f>M4304-B4304</f>
        <v>0</v>
      </c>
    </row>
    <row r="4305" spans="1:15">
      <c r="A4305" s="1">
        <v>58759</v>
      </c>
      <c r="B4305" s="20">
        <v>42390</v>
      </c>
      <c r="C4305" s="1" t="s">
        <v>85</v>
      </c>
      <c r="D4305" s="1">
        <v>4</v>
      </c>
      <c r="E4305" s="1">
        <v>35.78</v>
      </c>
      <c r="F4305" s="1" t="s">
        <v>51</v>
      </c>
      <c r="G4305" s="1">
        <v>3.1</v>
      </c>
      <c r="H4305" s="1" t="s">
        <v>73</v>
      </c>
      <c r="I4305" s="1" t="s">
        <v>53</v>
      </c>
      <c r="J4305" s="1" t="s">
        <v>54</v>
      </c>
      <c r="K4305" s="1" t="s">
        <v>101</v>
      </c>
      <c r="L4305" s="1" t="s">
        <v>76</v>
      </c>
      <c r="M4305" s="20">
        <v>42397</v>
      </c>
      <c r="N4305" s="21">
        <f>E4305-G4305</f>
        <v>32.68</v>
      </c>
      <c r="O4305" s="19">
        <f>M4305-B4305</f>
        <v>7</v>
      </c>
    </row>
    <row r="4306" spans="1:15">
      <c r="A4306" s="1">
        <v>59425</v>
      </c>
      <c r="B4306" s="20">
        <v>43602</v>
      </c>
      <c r="C4306" s="1" t="s">
        <v>92</v>
      </c>
      <c r="D4306" s="1">
        <v>24</v>
      </c>
      <c r="E4306" s="1">
        <v>2240.7084</v>
      </c>
      <c r="F4306" s="1" t="s">
        <v>51</v>
      </c>
      <c r="G4306" s="1">
        <v>6.6</v>
      </c>
      <c r="H4306" s="1" t="s">
        <v>73</v>
      </c>
      <c r="I4306" s="1" t="s">
        <v>70</v>
      </c>
      <c r="J4306" s="1" t="s">
        <v>64</v>
      </c>
      <c r="K4306" s="1" t="s">
        <v>71</v>
      </c>
      <c r="L4306" s="1" t="s">
        <v>56</v>
      </c>
      <c r="M4306" s="20">
        <v>43604</v>
      </c>
      <c r="N4306" s="21">
        <f>E4306-G4306</f>
        <v>2234.1084000000001</v>
      </c>
      <c r="O4306" s="19">
        <f>M4306-B4306</f>
        <v>2</v>
      </c>
    </row>
    <row r="4307" spans="1:15">
      <c r="A4307" s="1">
        <v>46053</v>
      </c>
      <c r="B4307" s="20">
        <v>43721</v>
      </c>
      <c r="C4307" s="1" t="s">
        <v>57</v>
      </c>
      <c r="D4307" s="1">
        <v>25</v>
      </c>
      <c r="E4307" s="1">
        <v>1560.95</v>
      </c>
      <c r="F4307" s="1" t="s">
        <v>51</v>
      </c>
      <c r="G4307" s="1">
        <v>3.7</v>
      </c>
      <c r="H4307" s="1" t="s">
        <v>88</v>
      </c>
      <c r="I4307" s="1" t="s">
        <v>63</v>
      </c>
      <c r="J4307" s="1" t="s">
        <v>54</v>
      </c>
      <c r="K4307" s="1" t="s">
        <v>98</v>
      </c>
      <c r="L4307" s="1" t="s">
        <v>56</v>
      </c>
      <c r="M4307" s="20">
        <v>43722</v>
      </c>
      <c r="N4307" s="21">
        <f>E4307-G4307</f>
        <v>1557.25</v>
      </c>
      <c r="O4307" s="19">
        <f>M4307-B4307</f>
        <v>1</v>
      </c>
    </row>
    <row r="4308" spans="1:15">
      <c r="A4308" s="1">
        <v>10144</v>
      </c>
      <c r="B4308" s="20">
        <v>43101</v>
      </c>
      <c r="C4308" s="1" t="s">
        <v>50</v>
      </c>
      <c r="D4308" s="1">
        <v>16</v>
      </c>
      <c r="E4308" s="1">
        <v>5782.01</v>
      </c>
      <c r="F4308" s="1" t="s">
        <v>77</v>
      </c>
      <c r="G4308" s="1">
        <v>63</v>
      </c>
      <c r="H4308" s="1" t="s">
        <v>73</v>
      </c>
      <c r="I4308" s="1" t="s">
        <v>53</v>
      </c>
      <c r="J4308" s="1" t="s">
        <v>79</v>
      </c>
      <c r="K4308" s="1" t="s">
        <v>80</v>
      </c>
      <c r="L4308" s="1" t="s">
        <v>81</v>
      </c>
      <c r="M4308" s="20">
        <v>43103</v>
      </c>
      <c r="N4308" s="21">
        <f>E4308-G4308</f>
        <v>5719.01</v>
      </c>
      <c r="O4308" s="19">
        <f>M4308-B4308</f>
        <v>2</v>
      </c>
    </row>
    <row r="4309" spans="1:15">
      <c r="A4309" s="1">
        <v>32001</v>
      </c>
      <c r="B4309" s="20">
        <v>43400</v>
      </c>
      <c r="C4309" s="1" t="s">
        <v>85</v>
      </c>
      <c r="D4309" s="1">
        <v>22</v>
      </c>
      <c r="E4309" s="1">
        <v>529.48</v>
      </c>
      <c r="F4309" s="1" t="s">
        <v>51</v>
      </c>
      <c r="G4309" s="1">
        <v>3.9</v>
      </c>
      <c r="H4309" s="1" t="s">
        <v>78</v>
      </c>
      <c r="I4309" s="1" t="s">
        <v>74</v>
      </c>
      <c r="J4309" s="1" t="s">
        <v>79</v>
      </c>
      <c r="K4309" s="1" t="s">
        <v>87</v>
      </c>
      <c r="L4309" s="1" t="s">
        <v>90</v>
      </c>
      <c r="M4309" s="20">
        <v>43405</v>
      </c>
      <c r="N4309" s="21">
        <f>E4309-G4309</f>
        <v>525.58000000000004</v>
      </c>
      <c r="O4309" s="19">
        <f>M4309-B4309</f>
        <v>5</v>
      </c>
    </row>
    <row r="4310" spans="1:15">
      <c r="A4310" s="1">
        <v>5698</v>
      </c>
      <c r="B4310" s="20">
        <v>42509</v>
      </c>
      <c r="C4310" s="1" t="s">
        <v>92</v>
      </c>
      <c r="D4310" s="1">
        <v>15</v>
      </c>
      <c r="E4310" s="1">
        <v>317.83999999999997</v>
      </c>
      <c r="F4310" s="1" t="s">
        <v>51</v>
      </c>
      <c r="G4310" s="1">
        <v>6.8</v>
      </c>
      <c r="H4310" s="1" t="s">
        <v>73</v>
      </c>
      <c r="I4310" s="1" t="s">
        <v>63</v>
      </c>
      <c r="J4310" s="1" t="s">
        <v>54</v>
      </c>
      <c r="K4310" s="1" t="s">
        <v>98</v>
      </c>
      <c r="L4310" s="1" t="s">
        <v>56</v>
      </c>
      <c r="M4310" s="20">
        <v>42510</v>
      </c>
      <c r="N4310" s="21">
        <f>E4310-G4310</f>
        <v>311.03999999999996</v>
      </c>
      <c r="O4310" s="19">
        <f>M4310-B4310</f>
        <v>1</v>
      </c>
    </row>
    <row r="4311" spans="1:15">
      <c r="A4311" s="1">
        <v>41830</v>
      </c>
      <c r="B4311" s="20">
        <v>43512</v>
      </c>
      <c r="C4311" s="1" t="s">
        <v>85</v>
      </c>
      <c r="D4311" s="1">
        <v>42</v>
      </c>
      <c r="E4311" s="1">
        <v>5736.3555999999999</v>
      </c>
      <c r="F4311" s="1" t="s">
        <v>77</v>
      </c>
      <c r="G4311" s="1">
        <v>28.1</v>
      </c>
      <c r="H4311" s="1" t="s">
        <v>78</v>
      </c>
      <c r="I4311" s="1" t="s">
        <v>70</v>
      </c>
      <c r="J4311" s="1" t="s">
        <v>64</v>
      </c>
      <c r="K4311" s="1" t="s">
        <v>97</v>
      </c>
      <c r="L4311" s="1" t="s">
        <v>81</v>
      </c>
      <c r="M4311" s="20">
        <v>43519</v>
      </c>
      <c r="N4311" s="21">
        <f>E4311-G4311</f>
        <v>5708.2555999999995</v>
      </c>
      <c r="O4311" s="19">
        <f>M4311-B4311</f>
        <v>7</v>
      </c>
    </row>
    <row r="4312" spans="1:15">
      <c r="A4312" s="1">
        <v>57061</v>
      </c>
      <c r="B4312" s="20">
        <v>42703</v>
      </c>
      <c r="C4312" s="1" t="s">
        <v>85</v>
      </c>
      <c r="D4312" s="1">
        <v>21</v>
      </c>
      <c r="E4312" s="1">
        <v>503.74529999999999</v>
      </c>
      <c r="F4312" s="1" t="s">
        <v>51</v>
      </c>
      <c r="G4312" s="1">
        <v>16.2</v>
      </c>
      <c r="H4312" s="1" t="s">
        <v>78</v>
      </c>
      <c r="I4312" s="1" t="s">
        <v>74</v>
      </c>
      <c r="J4312" s="1" t="s">
        <v>54</v>
      </c>
      <c r="K4312" s="1" t="s">
        <v>55</v>
      </c>
      <c r="L4312" s="1" t="s">
        <v>56</v>
      </c>
      <c r="M4312" s="20">
        <v>42710</v>
      </c>
      <c r="N4312" s="21">
        <f>E4312-G4312</f>
        <v>487.5453</v>
      </c>
      <c r="O4312" s="19">
        <f>M4312-B4312</f>
        <v>7</v>
      </c>
    </row>
    <row r="4313" spans="1:15">
      <c r="A4313" s="1">
        <v>19041</v>
      </c>
      <c r="B4313" s="20">
        <v>43306</v>
      </c>
      <c r="C4313" s="1" t="s">
        <v>85</v>
      </c>
      <c r="D4313" s="1">
        <v>3</v>
      </c>
      <c r="E4313" s="1">
        <v>38.58</v>
      </c>
      <c r="F4313" s="1" t="s">
        <v>51</v>
      </c>
      <c r="G4313" s="1">
        <v>4.8</v>
      </c>
      <c r="H4313" s="1" t="s">
        <v>95</v>
      </c>
      <c r="I4313" s="1" t="s">
        <v>53</v>
      </c>
      <c r="J4313" s="1" t="s">
        <v>54</v>
      </c>
      <c r="K4313" s="1" t="s">
        <v>98</v>
      </c>
      <c r="L4313" s="1" t="s">
        <v>56</v>
      </c>
      <c r="M4313" s="20">
        <v>43310</v>
      </c>
      <c r="N4313" s="21">
        <f>E4313-G4313</f>
        <v>33.78</v>
      </c>
      <c r="O4313" s="19">
        <f>M4313-B4313</f>
        <v>4</v>
      </c>
    </row>
    <row r="4314" spans="1:15">
      <c r="A4314" s="1">
        <v>27491</v>
      </c>
      <c r="B4314" s="20">
        <v>42468</v>
      </c>
      <c r="C4314" s="1" t="s">
        <v>61</v>
      </c>
      <c r="D4314" s="1">
        <v>2</v>
      </c>
      <c r="E4314" s="1">
        <v>80.5</v>
      </c>
      <c r="F4314" s="1" t="s">
        <v>51</v>
      </c>
      <c r="G4314" s="1">
        <v>8.3000000000000007</v>
      </c>
      <c r="H4314" s="1" t="s">
        <v>91</v>
      </c>
      <c r="I4314" s="1" t="s">
        <v>53</v>
      </c>
      <c r="J4314" s="1" t="s">
        <v>54</v>
      </c>
      <c r="K4314" s="1" t="s">
        <v>100</v>
      </c>
      <c r="L4314" s="1" t="s">
        <v>56</v>
      </c>
      <c r="M4314" s="20">
        <v>42470</v>
      </c>
      <c r="N4314" s="21">
        <f>E4314-G4314</f>
        <v>72.2</v>
      </c>
      <c r="O4314" s="19">
        <f>M4314-B4314</f>
        <v>2</v>
      </c>
    </row>
    <row r="4315" spans="1:15">
      <c r="A4315" s="1">
        <v>40998</v>
      </c>
      <c r="B4315" s="20">
        <v>42491</v>
      </c>
      <c r="C4315" s="1" t="s">
        <v>92</v>
      </c>
      <c r="D4315" s="1">
        <v>39</v>
      </c>
      <c r="E4315" s="1">
        <v>154.96</v>
      </c>
      <c r="F4315" s="1" t="s">
        <v>51</v>
      </c>
      <c r="G4315" s="1">
        <v>1.4</v>
      </c>
      <c r="H4315" s="1" t="s">
        <v>73</v>
      </c>
      <c r="I4315" s="1" t="s">
        <v>74</v>
      </c>
      <c r="J4315" s="1" t="s">
        <v>54</v>
      </c>
      <c r="K4315" s="1" t="s">
        <v>101</v>
      </c>
      <c r="L4315" s="1" t="s">
        <v>76</v>
      </c>
      <c r="M4315" s="20">
        <v>42493</v>
      </c>
      <c r="N4315" s="21">
        <f>E4315-G4315</f>
        <v>153.56</v>
      </c>
      <c r="O4315" s="19">
        <f>M4315-B4315</f>
        <v>2</v>
      </c>
    </row>
    <row r="4316" spans="1:15">
      <c r="A4316" s="1">
        <v>15329</v>
      </c>
      <c r="B4316" s="20">
        <v>43582</v>
      </c>
      <c r="C4316" s="1" t="s">
        <v>57</v>
      </c>
      <c r="D4316" s="1">
        <v>34</v>
      </c>
      <c r="E4316" s="1">
        <v>1085.9100000000001</v>
      </c>
      <c r="F4316" s="1" t="s">
        <v>69</v>
      </c>
      <c r="G4316" s="1">
        <v>2.1</v>
      </c>
      <c r="H4316" s="1" t="s">
        <v>73</v>
      </c>
      <c r="I4316" s="1" t="s">
        <v>63</v>
      </c>
      <c r="J4316" s="1" t="s">
        <v>64</v>
      </c>
      <c r="K4316" s="1" t="s">
        <v>71</v>
      </c>
      <c r="L4316" s="1" t="s">
        <v>90</v>
      </c>
      <c r="M4316" s="20">
        <v>43582</v>
      </c>
      <c r="N4316" s="21">
        <f>E4316-G4316</f>
        <v>1083.8100000000002</v>
      </c>
      <c r="O4316" s="19">
        <f>M4316-B4316</f>
        <v>0</v>
      </c>
    </row>
    <row r="4317" spans="1:15">
      <c r="A4317" s="1">
        <v>8162</v>
      </c>
      <c r="B4317" s="20">
        <v>42649</v>
      </c>
      <c r="C4317" s="1" t="s">
        <v>92</v>
      </c>
      <c r="D4317" s="1">
        <v>32</v>
      </c>
      <c r="E4317" s="1">
        <v>6011.69</v>
      </c>
      <c r="F4317" s="1" t="s">
        <v>51</v>
      </c>
      <c r="G4317" s="1">
        <v>21.4</v>
      </c>
      <c r="H4317" s="1" t="s">
        <v>78</v>
      </c>
      <c r="I4317" s="1" t="s">
        <v>74</v>
      </c>
      <c r="J4317" s="1" t="s">
        <v>64</v>
      </c>
      <c r="K4317" s="1" t="s">
        <v>71</v>
      </c>
      <c r="L4317" s="1" t="s">
        <v>56</v>
      </c>
      <c r="M4317" s="20">
        <v>42650</v>
      </c>
      <c r="N4317" s="21">
        <f>E4317-G4317</f>
        <v>5990.29</v>
      </c>
      <c r="O4317" s="19">
        <f>M4317-B4317</f>
        <v>1</v>
      </c>
    </row>
    <row r="4318" spans="1:15">
      <c r="A4318" s="1">
        <v>11168</v>
      </c>
      <c r="B4318" s="20">
        <v>43759</v>
      </c>
      <c r="C4318" s="1" t="s">
        <v>50</v>
      </c>
      <c r="D4318" s="1">
        <v>35</v>
      </c>
      <c r="E4318" s="1">
        <v>195.66</v>
      </c>
      <c r="F4318" s="1" t="s">
        <v>51</v>
      </c>
      <c r="G4318" s="1">
        <v>6.1</v>
      </c>
      <c r="H4318" s="1" t="s">
        <v>88</v>
      </c>
      <c r="I4318" s="1" t="s">
        <v>70</v>
      </c>
      <c r="J4318" s="1" t="s">
        <v>79</v>
      </c>
      <c r="K4318" s="1" t="s">
        <v>87</v>
      </c>
      <c r="L4318" s="1" t="s">
        <v>90</v>
      </c>
      <c r="M4318" s="20">
        <v>43761</v>
      </c>
      <c r="N4318" s="21">
        <f>E4318-G4318</f>
        <v>189.56</v>
      </c>
      <c r="O4318" s="19">
        <f>M4318-B4318</f>
        <v>2</v>
      </c>
    </row>
    <row r="4319" spans="1:15">
      <c r="A4319" s="1">
        <v>56069</v>
      </c>
      <c r="B4319" s="20">
        <v>43752</v>
      </c>
      <c r="C4319" s="1" t="s">
        <v>85</v>
      </c>
      <c r="D4319" s="1">
        <v>10</v>
      </c>
      <c r="E4319" s="1">
        <v>59.56</v>
      </c>
      <c r="F4319" s="1" t="s">
        <v>51</v>
      </c>
      <c r="G4319" s="1">
        <v>1.5</v>
      </c>
      <c r="H4319" s="1" t="s">
        <v>88</v>
      </c>
      <c r="I4319" s="1" t="s">
        <v>53</v>
      </c>
      <c r="J4319" s="1" t="s">
        <v>54</v>
      </c>
      <c r="K4319" s="1" t="s">
        <v>84</v>
      </c>
      <c r="L4319" s="1" t="s">
        <v>56</v>
      </c>
      <c r="M4319" s="20">
        <v>43757</v>
      </c>
      <c r="N4319" s="21">
        <f>E4319-G4319</f>
        <v>58.06</v>
      </c>
      <c r="O4319" s="19">
        <f>M4319-B4319</f>
        <v>5</v>
      </c>
    </row>
    <row r="4320" spans="1:15">
      <c r="A4320" s="1">
        <v>16164</v>
      </c>
      <c r="B4320" s="20">
        <v>43467</v>
      </c>
      <c r="C4320" s="1" t="s">
        <v>85</v>
      </c>
      <c r="D4320" s="1">
        <v>26</v>
      </c>
      <c r="E4320" s="1">
        <v>74.239999999999995</v>
      </c>
      <c r="F4320" s="1" t="s">
        <v>51</v>
      </c>
      <c r="G4320" s="1">
        <v>4.5999999999999996</v>
      </c>
      <c r="H4320" s="1" t="s">
        <v>73</v>
      </c>
      <c r="I4320" s="1" t="s">
        <v>70</v>
      </c>
      <c r="J4320" s="1" t="s">
        <v>54</v>
      </c>
      <c r="K4320" s="1" t="s">
        <v>100</v>
      </c>
      <c r="L4320" s="1" t="s">
        <v>76</v>
      </c>
      <c r="M4320" s="20">
        <v>43474</v>
      </c>
      <c r="N4320" s="21">
        <f>E4320-G4320</f>
        <v>69.64</v>
      </c>
      <c r="O4320" s="19">
        <f>M4320-B4320</f>
        <v>7</v>
      </c>
    </row>
    <row r="4321" spans="1:15">
      <c r="A4321" s="1">
        <v>44965</v>
      </c>
      <c r="B4321" s="20">
        <v>43374</v>
      </c>
      <c r="C4321" s="1" t="s">
        <v>85</v>
      </c>
      <c r="D4321" s="1">
        <v>19</v>
      </c>
      <c r="E4321" s="1">
        <v>30.84</v>
      </c>
      <c r="F4321" s="1" t="s">
        <v>51</v>
      </c>
      <c r="G4321" s="1">
        <v>0.7</v>
      </c>
      <c r="H4321" s="1" t="s">
        <v>91</v>
      </c>
      <c r="I4321" s="1" t="s">
        <v>53</v>
      </c>
      <c r="J4321" s="1" t="s">
        <v>54</v>
      </c>
      <c r="K4321" s="1" t="s">
        <v>123</v>
      </c>
      <c r="L4321" s="1" t="s">
        <v>76</v>
      </c>
      <c r="M4321" s="20">
        <v>43378</v>
      </c>
      <c r="N4321" s="21">
        <f>E4321-G4321</f>
        <v>30.14</v>
      </c>
      <c r="O4321" s="19">
        <f>M4321-B4321</f>
        <v>4</v>
      </c>
    </row>
    <row r="4322" spans="1:15">
      <c r="A4322" s="1">
        <v>58278</v>
      </c>
      <c r="B4322" s="20">
        <v>43718</v>
      </c>
      <c r="C4322" s="1" t="s">
        <v>57</v>
      </c>
      <c r="D4322" s="1">
        <v>37</v>
      </c>
      <c r="E4322" s="1">
        <v>3758.8</v>
      </c>
      <c r="F4322" s="1" t="s">
        <v>51</v>
      </c>
      <c r="G4322" s="1">
        <v>9.6</v>
      </c>
      <c r="H4322" s="1" t="s">
        <v>99</v>
      </c>
      <c r="I4322" s="1" t="s">
        <v>53</v>
      </c>
      <c r="J4322" s="1" t="s">
        <v>79</v>
      </c>
      <c r="K4322" s="1" t="s">
        <v>87</v>
      </c>
      <c r="L4322" s="1" t="s">
        <v>90</v>
      </c>
      <c r="M4322" s="20">
        <v>43720</v>
      </c>
      <c r="N4322" s="21">
        <f>E4322-G4322</f>
        <v>3749.2000000000003</v>
      </c>
      <c r="O4322" s="19">
        <f>M4322-B4322</f>
        <v>2</v>
      </c>
    </row>
    <row r="4323" spans="1:15">
      <c r="A4323" s="1">
        <v>7910</v>
      </c>
      <c r="B4323" s="20">
        <v>42844</v>
      </c>
      <c r="C4323" s="1" t="s">
        <v>50</v>
      </c>
      <c r="D4323" s="1">
        <v>41</v>
      </c>
      <c r="E4323" s="1">
        <v>2002.11</v>
      </c>
      <c r="F4323" s="1" t="s">
        <v>51</v>
      </c>
      <c r="G4323" s="1">
        <v>5.0999999999999996</v>
      </c>
      <c r="H4323" s="1" t="s">
        <v>52</v>
      </c>
      <c r="I4323" s="1" t="s">
        <v>74</v>
      </c>
      <c r="J4323" s="1" t="s">
        <v>79</v>
      </c>
      <c r="K4323" s="1" t="s">
        <v>87</v>
      </c>
      <c r="L4323" s="1" t="s">
        <v>76</v>
      </c>
      <c r="M4323" s="20">
        <v>42847</v>
      </c>
      <c r="N4323" s="21">
        <f>E4323-G4323</f>
        <v>1997.01</v>
      </c>
      <c r="O4323" s="19">
        <f>M4323-B4323</f>
        <v>3</v>
      </c>
    </row>
    <row r="4324" spans="1:15">
      <c r="A4324" s="1">
        <v>16036</v>
      </c>
      <c r="B4324" s="20">
        <v>43469</v>
      </c>
      <c r="C4324" s="1" t="s">
        <v>92</v>
      </c>
      <c r="D4324" s="1">
        <v>28</v>
      </c>
      <c r="E4324" s="1">
        <v>2311.4899999999998</v>
      </c>
      <c r="F4324" s="1" t="s">
        <v>51</v>
      </c>
      <c r="G4324" s="1">
        <v>37.5</v>
      </c>
      <c r="H4324" s="1" t="s">
        <v>86</v>
      </c>
      <c r="I4324" s="1" t="s">
        <v>53</v>
      </c>
      <c r="J4324" s="1" t="s">
        <v>54</v>
      </c>
      <c r="K4324" s="1" t="s">
        <v>82</v>
      </c>
      <c r="L4324" s="1" t="s">
        <v>104</v>
      </c>
      <c r="M4324" s="20">
        <v>43470</v>
      </c>
      <c r="N4324" s="21">
        <f>E4324-G4324</f>
        <v>2273.9899999999998</v>
      </c>
      <c r="O4324" s="19">
        <f>M4324-B4324</f>
        <v>1</v>
      </c>
    </row>
    <row r="4325" spans="1:15">
      <c r="A4325" s="1">
        <v>21249</v>
      </c>
      <c r="B4325" s="20">
        <v>42996</v>
      </c>
      <c r="C4325" s="1" t="s">
        <v>85</v>
      </c>
      <c r="D4325" s="1">
        <v>7</v>
      </c>
      <c r="E4325" s="1">
        <v>1348.42</v>
      </c>
      <c r="F4325" s="1" t="s">
        <v>51</v>
      </c>
      <c r="G4325" s="1">
        <v>9.6</v>
      </c>
      <c r="H4325" s="1" t="s">
        <v>78</v>
      </c>
      <c r="I4325" s="1" t="s">
        <v>74</v>
      </c>
      <c r="J4325" s="1" t="s">
        <v>64</v>
      </c>
      <c r="K4325" s="1" t="s">
        <v>65</v>
      </c>
      <c r="L4325" s="1" t="s">
        <v>56</v>
      </c>
      <c r="M4325" s="20">
        <v>42998</v>
      </c>
      <c r="N4325" s="21">
        <f>E4325-G4325</f>
        <v>1338.8200000000002</v>
      </c>
      <c r="O4325" s="19">
        <f>M4325-B4325</f>
        <v>2</v>
      </c>
    </row>
    <row r="4326" spans="1:15">
      <c r="A4326" s="1">
        <v>25635</v>
      </c>
      <c r="B4326" s="20">
        <v>43614</v>
      </c>
      <c r="C4326" s="1" t="s">
        <v>50</v>
      </c>
      <c r="D4326" s="1">
        <v>14</v>
      </c>
      <c r="E4326" s="1">
        <v>677.39559999999994</v>
      </c>
      <c r="F4326" s="1" t="s">
        <v>69</v>
      </c>
      <c r="G4326" s="1">
        <v>4.9000000000000004</v>
      </c>
      <c r="H4326" s="1" t="s">
        <v>73</v>
      </c>
      <c r="I4326" s="1" t="s">
        <v>53</v>
      </c>
      <c r="J4326" s="1" t="s">
        <v>54</v>
      </c>
      <c r="K4326" s="1" t="s">
        <v>98</v>
      </c>
      <c r="L4326" s="1" t="s">
        <v>56</v>
      </c>
      <c r="M4326" s="20">
        <v>43615</v>
      </c>
      <c r="N4326" s="21">
        <f>E4326-G4326</f>
        <v>672.49559999999997</v>
      </c>
      <c r="O4326" s="19">
        <f>M4326-B4326</f>
        <v>1</v>
      </c>
    </row>
    <row r="4327" spans="1:15">
      <c r="A4327" s="1">
        <v>22695</v>
      </c>
      <c r="B4327" s="20">
        <v>42553</v>
      </c>
      <c r="C4327" s="1" t="s">
        <v>85</v>
      </c>
      <c r="D4327" s="1">
        <v>44</v>
      </c>
      <c r="E4327" s="1">
        <v>475.64</v>
      </c>
      <c r="F4327" s="1" t="s">
        <v>51</v>
      </c>
      <c r="G4327" s="1">
        <v>2.2000000000000002</v>
      </c>
      <c r="H4327" s="1" t="s">
        <v>119</v>
      </c>
      <c r="I4327" s="1" t="s">
        <v>63</v>
      </c>
      <c r="J4327" s="1" t="s">
        <v>54</v>
      </c>
      <c r="K4327" s="1" t="s">
        <v>101</v>
      </c>
      <c r="L4327" s="1" t="s">
        <v>76</v>
      </c>
      <c r="M4327" s="20">
        <v>42558</v>
      </c>
      <c r="N4327" s="21">
        <f>E4327-G4327</f>
        <v>473.44</v>
      </c>
      <c r="O4327" s="19">
        <f>M4327-B4327</f>
        <v>5</v>
      </c>
    </row>
    <row r="4328" spans="1:15">
      <c r="A4328" s="1">
        <v>6848</v>
      </c>
      <c r="B4328" s="20">
        <v>42990</v>
      </c>
      <c r="C4328" s="1" t="s">
        <v>57</v>
      </c>
      <c r="D4328" s="1">
        <v>22</v>
      </c>
      <c r="E4328" s="1">
        <v>125.0188</v>
      </c>
      <c r="F4328" s="1" t="s">
        <v>51</v>
      </c>
      <c r="G4328" s="1">
        <v>8.3000000000000007</v>
      </c>
      <c r="H4328" s="1" t="s">
        <v>91</v>
      </c>
      <c r="I4328" s="1" t="s">
        <v>63</v>
      </c>
      <c r="J4328" s="1" t="s">
        <v>54</v>
      </c>
      <c r="K4328" s="1" t="s">
        <v>55</v>
      </c>
      <c r="L4328" s="1" t="s">
        <v>56</v>
      </c>
      <c r="M4328" s="20">
        <v>42991</v>
      </c>
      <c r="N4328" s="21">
        <f>E4328-G4328</f>
        <v>116.7188</v>
      </c>
      <c r="O4328" s="19">
        <f>M4328-B4328</f>
        <v>1</v>
      </c>
    </row>
    <row r="4329" spans="1:15">
      <c r="A4329" s="1">
        <v>6368</v>
      </c>
      <c r="B4329" s="20">
        <v>42422</v>
      </c>
      <c r="C4329" s="1" t="s">
        <v>61</v>
      </c>
      <c r="D4329" s="1">
        <v>40</v>
      </c>
      <c r="E4329" s="1">
        <v>20437.48</v>
      </c>
      <c r="F4329" s="1" t="s">
        <v>77</v>
      </c>
      <c r="G4329" s="1">
        <v>15.7</v>
      </c>
      <c r="H4329" s="1" t="s">
        <v>73</v>
      </c>
      <c r="I4329" s="1" t="s">
        <v>53</v>
      </c>
      <c r="J4329" s="1" t="s">
        <v>64</v>
      </c>
      <c r="K4329" s="1" t="s">
        <v>97</v>
      </c>
      <c r="L4329" s="1" t="s">
        <v>81</v>
      </c>
      <c r="M4329" s="20">
        <v>42422</v>
      </c>
      <c r="N4329" s="21">
        <f>E4329-G4329</f>
        <v>20421.78</v>
      </c>
      <c r="O4329" s="19">
        <f>M4329-B4329</f>
        <v>0</v>
      </c>
    </row>
    <row r="4330" spans="1:15">
      <c r="A4330" s="1">
        <v>42852</v>
      </c>
      <c r="B4330" s="20">
        <v>42723</v>
      </c>
      <c r="C4330" s="1" t="s">
        <v>61</v>
      </c>
      <c r="D4330" s="1">
        <v>13</v>
      </c>
      <c r="E4330" s="1">
        <v>138.99</v>
      </c>
      <c r="F4330" s="1" t="s">
        <v>51</v>
      </c>
      <c r="G4330" s="1">
        <v>10.6</v>
      </c>
      <c r="H4330" s="1" t="s">
        <v>88</v>
      </c>
      <c r="I4330" s="1" t="s">
        <v>63</v>
      </c>
      <c r="J4330" s="1" t="s">
        <v>54</v>
      </c>
      <c r="K4330" s="1" t="s">
        <v>101</v>
      </c>
      <c r="L4330" s="1" t="s">
        <v>56</v>
      </c>
      <c r="M4330" s="20">
        <v>42725</v>
      </c>
      <c r="N4330" s="21">
        <f>E4330-G4330</f>
        <v>128.39000000000001</v>
      </c>
      <c r="O4330" s="19">
        <f>M4330-B4330</f>
        <v>2</v>
      </c>
    </row>
    <row r="4331" spans="1:15">
      <c r="A4331" s="1">
        <v>56418</v>
      </c>
      <c r="B4331" s="20">
        <v>43567</v>
      </c>
      <c r="C4331" s="1" t="s">
        <v>50</v>
      </c>
      <c r="D4331" s="1">
        <v>47</v>
      </c>
      <c r="E4331" s="1">
        <v>1726.81</v>
      </c>
      <c r="F4331" s="1" t="s">
        <v>51</v>
      </c>
      <c r="G4331" s="1">
        <v>8.8000000000000007</v>
      </c>
      <c r="H4331" s="1" t="s">
        <v>52</v>
      </c>
      <c r="I4331" s="1" t="s">
        <v>53</v>
      </c>
      <c r="J4331" s="1" t="s">
        <v>54</v>
      </c>
      <c r="K4331" s="1" t="s">
        <v>82</v>
      </c>
      <c r="L4331" s="1" t="s">
        <v>56</v>
      </c>
      <c r="M4331" s="20">
        <v>43568</v>
      </c>
      <c r="N4331" s="21">
        <f>E4331-G4331</f>
        <v>1718.01</v>
      </c>
      <c r="O4331" s="19">
        <f>M4331-B4331</f>
        <v>1</v>
      </c>
    </row>
    <row r="4332" spans="1:15">
      <c r="A4332" s="1">
        <v>57058</v>
      </c>
      <c r="B4332" s="20">
        <v>43594</v>
      </c>
      <c r="C4332" s="1" t="s">
        <v>92</v>
      </c>
      <c r="D4332" s="1">
        <v>28</v>
      </c>
      <c r="E4332" s="1">
        <v>219.81</v>
      </c>
      <c r="F4332" s="1" t="s">
        <v>69</v>
      </c>
      <c r="G4332" s="1">
        <v>5.6</v>
      </c>
      <c r="H4332" s="1" t="s">
        <v>99</v>
      </c>
      <c r="I4332" s="1" t="s">
        <v>53</v>
      </c>
      <c r="J4332" s="1" t="s">
        <v>54</v>
      </c>
      <c r="K4332" s="1" t="s">
        <v>55</v>
      </c>
      <c r="L4332" s="1" t="s">
        <v>56</v>
      </c>
      <c r="M4332" s="20">
        <v>43594</v>
      </c>
      <c r="N4332" s="21">
        <f>E4332-G4332</f>
        <v>214.21</v>
      </c>
      <c r="O4332" s="19">
        <f>M4332-B4332</f>
        <v>0</v>
      </c>
    </row>
    <row r="4333" spans="1:15">
      <c r="A4333" s="1">
        <v>13569</v>
      </c>
      <c r="B4333" s="20">
        <v>43199</v>
      </c>
      <c r="C4333" s="1" t="s">
        <v>50</v>
      </c>
      <c r="D4333" s="1">
        <v>16</v>
      </c>
      <c r="E4333" s="1">
        <v>50.77</v>
      </c>
      <c r="F4333" s="1" t="s">
        <v>51</v>
      </c>
      <c r="G4333" s="1">
        <v>1.6</v>
      </c>
      <c r="H4333" s="1" t="s">
        <v>95</v>
      </c>
      <c r="I4333" s="1" t="s">
        <v>53</v>
      </c>
      <c r="J4333" s="1" t="s">
        <v>54</v>
      </c>
      <c r="K4333" s="1" t="s">
        <v>55</v>
      </c>
      <c r="L4333" s="1" t="s">
        <v>56</v>
      </c>
      <c r="M4333" s="20">
        <v>43200</v>
      </c>
      <c r="N4333" s="21">
        <f>E4333-G4333</f>
        <v>49.17</v>
      </c>
      <c r="O4333" s="19">
        <f>M4333-B4333</f>
        <v>1</v>
      </c>
    </row>
    <row r="4334" spans="1:15">
      <c r="A4334" s="1">
        <v>47267</v>
      </c>
      <c r="B4334" s="20">
        <v>43097</v>
      </c>
      <c r="C4334" s="1" t="s">
        <v>92</v>
      </c>
      <c r="D4334" s="1">
        <v>24</v>
      </c>
      <c r="E4334" s="1">
        <v>527.20000000000005</v>
      </c>
      <c r="F4334" s="1" t="s">
        <v>51</v>
      </c>
      <c r="G4334" s="1">
        <v>9.3000000000000007</v>
      </c>
      <c r="H4334" s="1" t="s">
        <v>99</v>
      </c>
      <c r="I4334" s="1" t="s">
        <v>53</v>
      </c>
      <c r="J4334" s="1" t="s">
        <v>54</v>
      </c>
      <c r="K4334" s="1" t="s">
        <v>101</v>
      </c>
      <c r="L4334" s="1" t="s">
        <v>56</v>
      </c>
      <c r="M4334" s="20">
        <v>43098</v>
      </c>
      <c r="N4334" s="21">
        <f>E4334-G4334</f>
        <v>517.90000000000009</v>
      </c>
      <c r="O4334" s="19">
        <f>M4334-B4334</f>
        <v>1</v>
      </c>
    </row>
    <row r="4335" spans="1:15">
      <c r="A4335" s="1">
        <v>44613</v>
      </c>
      <c r="B4335" s="20">
        <v>42976</v>
      </c>
      <c r="C4335" s="1" t="s">
        <v>57</v>
      </c>
      <c r="D4335" s="1">
        <v>17</v>
      </c>
      <c r="E4335" s="1">
        <v>129.19999999999999</v>
      </c>
      <c r="F4335" s="1" t="s">
        <v>51</v>
      </c>
      <c r="G4335" s="1">
        <v>5.4</v>
      </c>
      <c r="H4335" s="1" t="s">
        <v>91</v>
      </c>
      <c r="I4335" s="1" t="s">
        <v>74</v>
      </c>
      <c r="J4335" s="1" t="s">
        <v>64</v>
      </c>
      <c r="K4335" s="1" t="s">
        <v>65</v>
      </c>
      <c r="L4335" s="1" t="s">
        <v>66</v>
      </c>
      <c r="M4335" s="20">
        <v>42977</v>
      </c>
      <c r="N4335" s="21">
        <f>E4335-G4335</f>
        <v>123.79999999999998</v>
      </c>
      <c r="O4335" s="19">
        <f>M4335-B4335</f>
        <v>1</v>
      </c>
    </row>
    <row r="4336" spans="1:15">
      <c r="A4336" s="1">
        <v>53698</v>
      </c>
      <c r="B4336" s="20">
        <v>43632</v>
      </c>
      <c r="C4336" s="1" t="s">
        <v>92</v>
      </c>
      <c r="D4336" s="1">
        <v>10</v>
      </c>
      <c r="E4336" s="1">
        <v>59.2</v>
      </c>
      <c r="F4336" s="1" t="s">
        <v>69</v>
      </c>
      <c r="G4336" s="1">
        <v>0.8</v>
      </c>
      <c r="H4336" s="1" t="s">
        <v>52</v>
      </c>
      <c r="I4336" s="1" t="s">
        <v>63</v>
      </c>
      <c r="J4336" s="1" t="s">
        <v>54</v>
      </c>
      <c r="K4336" s="1" t="s">
        <v>100</v>
      </c>
      <c r="L4336" s="1" t="s">
        <v>76</v>
      </c>
      <c r="M4336" s="20">
        <v>43633</v>
      </c>
      <c r="N4336" s="21">
        <f>E4336-G4336</f>
        <v>58.400000000000006</v>
      </c>
      <c r="O4336" s="19">
        <f>M4336-B4336</f>
        <v>1</v>
      </c>
    </row>
    <row r="4337" spans="1:15">
      <c r="A4337" s="1">
        <v>36131</v>
      </c>
      <c r="B4337" s="20">
        <v>42506</v>
      </c>
      <c r="C4337" s="1" t="s">
        <v>57</v>
      </c>
      <c r="D4337" s="1">
        <v>26</v>
      </c>
      <c r="E4337" s="1">
        <v>140.13999999999999</v>
      </c>
      <c r="F4337" s="1" t="s">
        <v>51</v>
      </c>
      <c r="G4337" s="1">
        <v>6.5</v>
      </c>
      <c r="H4337" s="1" t="s">
        <v>91</v>
      </c>
      <c r="I4337" s="1" t="s">
        <v>70</v>
      </c>
      <c r="J4337" s="1" t="s">
        <v>54</v>
      </c>
      <c r="K4337" s="1" t="s">
        <v>101</v>
      </c>
      <c r="L4337" s="1" t="s">
        <v>56</v>
      </c>
      <c r="M4337" s="20">
        <v>42507</v>
      </c>
      <c r="N4337" s="21">
        <f>E4337-G4337</f>
        <v>133.63999999999999</v>
      </c>
      <c r="O4337" s="19">
        <f>M4337-B4337</f>
        <v>1</v>
      </c>
    </row>
    <row r="4338" spans="1:15">
      <c r="A4338" s="1">
        <v>44000</v>
      </c>
      <c r="B4338" s="20">
        <v>43742</v>
      </c>
      <c r="C4338" s="1" t="s">
        <v>61</v>
      </c>
      <c r="D4338" s="1">
        <v>19</v>
      </c>
      <c r="E4338" s="1">
        <v>355.64659999999998</v>
      </c>
      <c r="F4338" s="1" t="s">
        <v>51</v>
      </c>
      <c r="G4338" s="1">
        <v>5.4</v>
      </c>
      <c r="H4338" s="1" t="s">
        <v>73</v>
      </c>
      <c r="I4338" s="1" t="s">
        <v>74</v>
      </c>
      <c r="J4338" s="1" t="s">
        <v>79</v>
      </c>
      <c r="K4338" s="1" t="s">
        <v>87</v>
      </c>
      <c r="L4338" s="1" t="s">
        <v>56</v>
      </c>
      <c r="M4338" s="20">
        <v>43743</v>
      </c>
      <c r="N4338" s="21">
        <f>E4338-G4338</f>
        <v>350.2466</v>
      </c>
      <c r="O4338" s="19">
        <f>M4338-B4338</f>
        <v>1</v>
      </c>
    </row>
    <row r="4339" spans="1:15">
      <c r="A4339" s="1">
        <v>39266</v>
      </c>
      <c r="B4339" s="20">
        <v>43704</v>
      </c>
      <c r="C4339" s="1" t="s">
        <v>57</v>
      </c>
      <c r="D4339" s="1">
        <v>14</v>
      </c>
      <c r="E4339" s="1">
        <v>38.96</v>
      </c>
      <c r="F4339" s="1" t="s">
        <v>51</v>
      </c>
      <c r="G4339" s="1">
        <v>0.5</v>
      </c>
      <c r="H4339" s="1" t="s">
        <v>78</v>
      </c>
      <c r="I4339" s="1" t="s">
        <v>74</v>
      </c>
      <c r="J4339" s="1" t="s">
        <v>54</v>
      </c>
      <c r="K4339" s="1" t="s">
        <v>58</v>
      </c>
      <c r="L4339" s="1" t="s">
        <v>56</v>
      </c>
      <c r="M4339" s="20">
        <v>43706</v>
      </c>
      <c r="N4339" s="21">
        <f>E4339-G4339</f>
        <v>38.46</v>
      </c>
      <c r="O4339" s="19">
        <f>M4339-B4339</f>
        <v>2</v>
      </c>
    </row>
    <row r="4340" spans="1:15">
      <c r="A4340" s="1">
        <v>22182</v>
      </c>
      <c r="B4340" s="20">
        <v>43713</v>
      </c>
      <c r="C4340" s="1" t="s">
        <v>92</v>
      </c>
      <c r="D4340" s="1">
        <v>9</v>
      </c>
      <c r="E4340" s="1">
        <v>186.95</v>
      </c>
      <c r="F4340" s="1" t="s">
        <v>51</v>
      </c>
      <c r="G4340" s="1">
        <v>4.3</v>
      </c>
      <c r="H4340" s="1" t="s">
        <v>91</v>
      </c>
      <c r="I4340" s="1" t="s">
        <v>74</v>
      </c>
      <c r="J4340" s="1" t="s">
        <v>64</v>
      </c>
      <c r="K4340" s="1" t="s">
        <v>71</v>
      </c>
      <c r="L4340" s="1" t="s">
        <v>56</v>
      </c>
      <c r="M4340" s="20">
        <v>43716</v>
      </c>
      <c r="N4340" s="21">
        <f>E4340-G4340</f>
        <v>182.64999999999998</v>
      </c>
      <c r="O4340" s="19">
        <f>M4340-B4340</f>
        <v>3</v>
      </c>
    </row>
    <row r="4341" spans="1:15">
      <c r="A4341" s="1">
        <v>53060</v>
      </c>
      <c r="B4341" s="20">
        <v>42815</v>
      </c>
      <c r="C4341" s="1" t="s">
        <v>50</v>
      </c>
      <c r="D4341" s="1">
        <v>4</v>
      </c>
      <c r="E4341" s="1">
        <v>41.28</v>
      </c>
      <c r="F4341" s="1" t="s">
        <v>51</v>
      </c>
      <c r="G4341" s="1">
        <v>2.2999999999999998</v>
      </c>
      <c r="H4341" s="1" t="s">
        <v>73</v>
      </c>
      <c r="I4341" s="1" t="s">
        <v>63</v>
      </c>
      <c r="J4341" s="1" t="s">
        <v>54</v>
      </c>
      <c r="K4341" s="1" t="s">
        <v>101</v>
      </c>
      <c r="L4341" s="1" t="s">
        <v>76</v>
      </c>
      <c r="M4341" s="20">
        <v>42817</v>
      </c>
      <c r="N4341" s="21">
        <f>E4341-G4341</f>
        <v>38.980000000000004</v>
      </c>
      <c r="O4341" s="19">
        <f>M4341-B4341</f>
        <v>2</v>
      </c>
    </row>
    <row r="4342" spans="1:15">
      <c r="A4342" s="1">
        <v>36867</v>
      </c>
      <c r="B4342" s="20">
        <v>42617</v>
      </c>
      <c r="C4342" s="1" t="s">
        <v>57</v>
      </c>
      <c r="D4342" s="1">
        <v>16</v>
      </c>
      <c r="E4342" s="1">
        <v>48.76</v>
      </c>
      <c r="F4342" s="1" t="s">
        <v>51</v>
      </c>
      <c r="G4342" s="1">
        <v>0.7</v>
      </c>
      <c r="H4342" s="1" t="s">
        <v>73</v>
      </c>
      <c r="I4342" s="1" t="s">
        <v>53</v>
      </c>
      <c r="J4342" s="1" t="s">
        <v>54</v>
      </c>
      <c r="K4342" s="1" t="s">
        <v>100</v>
      </c>
      <c r="L4342" s="1" t="s">
        <v>76</v>
      </c>
      <c r="M4342" s="20">
        <v>42619</v>
      </c>
      <c r="N4342" s="21">
        <f>E4342-G4342</f>
        <v>48.059999999999995</v>
      </c>
      <c r="O4342" s="19">
        <f>M4342-B4342</f>
        <v>2</v>
      </c>
    </row>
    <row r="4343" spans="1:15">
      <c r="A4343" s="1">
        <v>38564</v>
      </c>
      <c r="B4343" s="20">
        <v>42675</v>
      </c>
      <c r="C4343" s="1" t="s">
        <v>50</v>
      </c>
      <c r="D4343" s="1">
        <v>37</v>
      </c>
      <c r="E4343" s="1">
        <v>10183.83</v>
      </c>
      <c r="F4343" s="1" t="s">
        <v>77</v>
      </c>
      <c r="G4343" s="1">
        <v>61</v>
      </c>
      <c r="H4343" s="1" t="s">
        <v>78</v>
      </c>
      <c r="I4343" s="1" t="s">
        <v>70</v>
      </c>
      <c r="J4343" s="1" t="s">
        <v>79</v>
      </c>
      <c r="K4343" s="1" t="s">
        <v>80</v>
      </c>
      <c r="L4343" s="1" t="s">
        <v>81</v>
      </c>
      <c r="M4343" s="20">
        <v>42678</v>
      </c>
      <c r="N4343" s="21">
        <f>E4343-G4343</f>
        <v>10122.83</v>
      </c>
      <c r="O4343" s="19">
        <f>M4343-B4343</f>
        <v>3</v>
      </c>
    </row>
    <row r="4344" spans="1:15">
      <c r="A4344" s="1">
        <v>13988</v>
      </c>
      <c r="B4344" s="20">
        <v>43678</v>
      </c>
      <c r="C4344" s="1" t="s">
        <v>61</v>
      </c>
      <c r="D4344" s="1">
        <v>18</v>
      </c>
      <c r="E4344" s="1">
        <v>252.85</v>
      </c>
      <c r="F4344" s="1" t="s">
        <v>69</v>
      </c>
      <c r="G4344" s="1">
        <v>5.3</v>
      </c>
      <c r="H4344" s="1" t="s">
        <v>91</v>
      </c>
      <c r="I4344" s="1" t="s">
        <v>70</v>
      </c>
      <c r="J4344" s="1" t="s">
        <v>54</v>
      </c>
      <c r="K4344" s="1" t="s">
        <v>98</v>
      </c>
      <c r="L4344" s="1" t="s">
        <v>56</v>
      </c>
      <c r="M4344" s="20">
        <v>43679</v>
      </c>
      <c r="N4344" s="21">
        <f>E4344-G4344</f>
        <v>247.54999999999998</v>
      </c>
      <c r="O4344" s="19">
        <f>M4344-B4344</f>
        <v>1</v>
      </c>
    </row>
    <row r="4345" spans="1:15">
      <c r="A4345" s="1">
        <v>4676</v>
      </c>
      <c r="B4345" s="20">
        <v>43342</v>
      </c>
      <c r="C4345" s="1" t="s">
        <v>57</v>
      </c>
      <c r="D4345" s="1">
        <v>50</v>
      </c>
      <c r="E4345" s="1">
        <v>200.98</v>
      </c>
      <c r="F4345" s="1" t="s">
        <v>51</v>
      </c>
      <c r="G4345" s="1">
        <v>0.5</v>
      </c>
      <c r="H4345" s="1" t="s">
        <v>127</v>
      </c>
      <c r="I4345" s="1" t="s">
        <v>70</v>
      </c>
      <c r="J4345" s="1" t="s">
        <v>54</v>
      </c>
      <c r="K4345" s="1" t="s">
        <v>58</v>
      </c>
      <c r="L4345" s="1" t="s">
        <v>56</v>
      </c>
      <c r="M4345" s="20">
        <v>43344</v>
      </c>
      <c r="N4345" s="21">
        <f>E4345-G4345</f>
        <v>200.48</v>
      </c>
      <c r="O4345" s="19">
        <f>M4345-B4345</f>
        <v>2</v>
      </c>
    </row>
    <row r="4346" spans="1:15">
      <c r="A4346" s="1">
        <v>32610</v>
      </c>
      <c r="B4346" s="20">
        <v>43696</v>
      </c>
      <c r="C4346" s="1" t="s">
        <v>61</v>
      </c>
      <c r="D4346" s="1">
        <v>20</v>
      </c>
      <c r="E4346" s="1">
        <v>2131.3314</v>
      </c>
      <c r="F4346" s="1" t="s">
        <v>51</v>
      </c>
      <c r="G4346" s="1">
        <v>8.1999999999999993</v>
      </c>
      <c r="H4346" s="1" t="s">
        <v>88</v>
      </c>
      <c r="I4346" s="1" t="s">
        <v>63</v>
      </c>
      <c r="J4346" s="1" t="s">
        <v>64</v>
      </c>
      <c r="K4346" s="1" t="s">
        <v>65</v>
      </c>
      <c r="L4346" s="1" t="s">
        <v>56</v>
      </c>
      <c r="M4346" s="20">
        <v>43697</v>
      </c>
      <c r="N4346" s="21">
        <f>E4346-G4346</f>
        <v>2123.1314000000002</v>
      </c>
      <c r="O4346" s="19">
        <f>M4346-B4346</f>
        <v>1</v>
      </c>
    </row>
    <row r="4347" spans="1:15">
      <c r="A4347" s="1">
        <v>14336</v>
      </c>
      <c r="B4347" s="20">
        <v>42691</v>
      </c>
      <c r="C4347" s="1" t="s">
        <v>57</v>
      </c>
      <c r="D4347" s="1">
        <v>4</v>
      </c>
      <c r="E4347" s="1">
        <v>186.77</v>
      </c>
      <c r="F4347" s="1" t="s">
        <v>69</v>
      </c>
      <c r="G4347" s="1">
        <v>11</v>
      </c>
      <c r="H4347" s="1" t="s">
        <v>99</v>
      </c>
      <c r="I4347" s="1" t="s">
        <v>63</v>
      </c>
      <c r="J4347" s="1" t="s">
        <v>64</v>
      </c>
      <c r="K4347" s="1" t="s">
        <v>71</v>
      </c>
      <c r="L4347" s="1" t="s">
        <v>56</v>
      </c>
      <c r="M4347" s="20">
        <v>42692</v>
      </c>
      <c r="N4347" s="21">
        <f>E4347-G4347</f>
        <v>175.77</v>
      </c>
      <c r="O4347" s="19">
        <f>M4347-B4347</f>
        <v>1</v>
      </c>
    </row>
    <row r="4348" spans="1:15">
      <c r="A4348" s="1">
        <v>358</v>
      </c>
      <c r="B4348" s="20">
        <v>42996</v>
      </c>
      <c r="C4348" s="1" t="s">
        <v>57</v>
      </c>
      <c r="D4348" s="1">
        <v>33</v>
      </c>
      <c r="E4348" s="1">
        <v>1755.76</v>
      </c>
      <c r="F4348" s="1" t="s">
        <v>77</v>
      </c>
      <c r="G4348" s="1">
        <v>57.9</v>
      </c>
      <c r="H4348" s="1" t="s">
        <v>88</v>
      </c>
      <c r="I4348" s="1" t="s">
        <v>53</v>
      </c>
      <c r="J4348" s="1" t="s">
        <v>79</v>
      </c>
      <c r="K4348" s="1" t="s">
        <v>128</v>
      </c>
      <c r="L4348" s="1" t="s">
        <v>115</v>
      </c>
      <c r="M4348" s="20">
        <v>42998</v>
      </c>
      <c r="N4348" s="21">
        <f>E4348-G4348</f>
        <v>1697.86</v>
      </c>
      <c r="O4348" s="19">
        <f>M4348-B4348</f>
        <v>2</v>
      </c>
    </row>
    <row r="4349" spans="1:15">
      <c r="A4349" s="1">
        <v>8195</v>
      </c>
      <c r="B4349" s="20">
        <v>43105</v>
      </c>
      <c r="C4349" s="1" t="s">
        <v>92</v>
      </c>
      <c r="D4349" s="1">
        <v>26</v>
      </c>
      <c r="E4349" s="1">
        <v>93.65</v>
      </c>
      <c r="F4349" s="1" t="s">
        <v>51</v>
      </c>
      <c r="G4349" s="1">
        <v>4.2</v>
      </c>
      <c r="H4349" s="1" t="s">
        <v>78</v>
      </c>
      <c r="I4349" s="1" t="s">
        <v>63</v>
      </c>
      <c r="J4349" s="1" t="s">
        <v>54</v>
      </c>
      <c r="K4349" s="1" t="s">
        <v>100</v>
      </c>
      <c r="L4349" s="1" t="s">
        <v>76</v>
      </c>
      <c r="M4349" s="20">
        <v>43106</v>
      </c>
      <c r="N4349" s="21">
        <f>E4349-G4349</f>
        <v>89.45</v>
      </c>
      <c r="O4349" s="19">
        <f>M4349-B4349</f>
        <v>1</v>
      </c>
    </row>
    <row r="4350" spans="1:15">
      <c r="A4350" s="1">
        <v>17543</v>
      </c>
      <c r="B4350" s="20">
        <v>43610</v>
      </c>
      <c r="C4350" s="1" t="s">
        <v>50</v>
      </c>
      <c r="D4350" s="1">
        <v>1</v>
      </c>
      <c r="E4350" s="1">
        <v>16.829999999999998</v>
      </c>
      <c r="F4350" s="1" t="s">
        <v>51</v>
      </c>
      <c r="G4350" s="1">
        <v>10.199999999999999</v>
      </c>
      <c r="H4350" s="1" t="s">
        <v>93</v>
      </c>
      <c r="I4350" s="1" t="s">
        <v>63</v>
      </c>
      <c r="J4350" s="1" t="s">
        <v>54</v>
      </c>
      <c r="K4350" s="1" t="s">
        <v>101</v>
      </c>
      <c r="L4350" s="1" t="s">
        <v>56</v>
      </c>
      <c r="M4350" s="20">
        <v>43610</v>
      </c>
      <c r="N4350" s="21">
        <f>E4350-G4350</f>
        <v>6.629999999999999</v>
      </c>
      <c r="O4350" s="19">
        <f>M4350-B4350</f>
        <v>0</v>
      </c>
    </row>
    <row r="4351" spans="1:15">
      <c r="A4351" s="1">
        <v>21893</v>
      </c>
      <c r="B4351" s="20">
        <v>43396</v>
      </c>
      <c r="C4351" s="1" t="s">
        <v>50</v>
      </c>
      <c r="D4351" s="1">
        <v>30</v>
      </c>
      <c r="E4351" s="1">
        <v>569.36</v>
      </c>
      <c r="F4351" s="1" t="s">
        <v>69</v>
      </c>
      <c r="G4351" s="1">
        <v>8.6999999999999993</v>
      </c>
      <c r="H4351" s="1" t="s">
        <v>52</v>
      </c>
      <c r="I4351" s="1" t="s">
        <v>70</v>
      </c>
      <c r="J4351" s="1" t="s">
        <v>54</v>
      </c>
      <c r="K4351" s="1" t="s">
        <v>84</v>
      </c>
      <c r="L4351" s="1" t="s">
        <v>56</v>
      </c>
      <c r="M4351" s="20">
        <v>43397</v>
      </c>
      <c r="N4351" s="21">
        <f>E4351-G4351</f>
        <v>560.66</v>
      </c>
      <c r="O4351" s="19">
        <f>M4351-B4351</f>
        <v>1</v>
      </c>
    </row>
    <row r="4352" spans="1:15">
      <c r="A4352" s="1">
        <v>6753</v>
      </c>
      <c r="B4352" s="20">
        <v>43003</v>
      </c>
      <c r="C4352" s="1" t="s">
        <v>85</v>
      </c>
      <c r="D4352" s="1">
        <v>7</v>
      </c>
      <c r="E4352" s="1">
        <v>56.86</v>
      </c>
      <c r="F4352" s="1" t="s">
        <v>51</v>
      </c>
      <c r="G4352" s="1">
        <v>5.3</v>
      </c>
      <c r="H4352" s="1" t="s">
        <v>95</v>
      </c>
      <c r="I4352" s="1" t="s">
        <v>74</v>
      </c>
      <c r="J4352" s="1" t="s">
        <v>79</v>
      </c>
      <c r="K4352" s="1" t="s">
        <v>87</v>
      </c>
      <c r="L4352" s="1" t="s">
        <v>90</v>
      </c>
      <c r="M4352" s="20">
        <v>43005</v>
      </c>
      <c r="N4352" s="21">
        <f>E4352-G4352</f>
        <v>51.56</v>
      </c>
      <c r="O4352" s="19">
        <f>M4352-B4352</f>
        <v>2</v>
      </c>
    </row>
    <row r="4353" spans="1:15">
      <c r="A4353" s="1">
        <v>24996</v>
      </c>
      <c r="B4353" s="20">
        <v>43367</v>
      </c>
      <c r="C4353" s="1" t="s">
        <v>50</v>
      </c>
      <c r="D4353" s="1">
        <v>2</v>
      </c>
      <c r="E4353" s="1">
        <v>153.72</v>
      </c>
      <c r="F4353" s="1" t="s">
        <v>51</v>
      </c>
      <c r="G4353" s="1">
        <v>1.3</v>
      </c>
      <c r="H4353" s="1" t="s">
        <v>88</v>
      </c>
      <c r="I4353" s="1" t="s">
        <v>63</v>
      </c>
      <c r="J4353" s="1" t="s">
        <v>64</v>
      </c>
      <c r="K4353" s="1" t="s">
        <v>65</v>
      </c>
      <c r="L4353" s="1" t="s">
        <v>90</v>
      </c>
      <c r="M4353" s="20">
        <v>43369</v>
      </c>
      <c r="N4353" s="21">
        <f>E4353-G4353</f>
        <v>152.41999999999999</v>
      </c>
      <c r="O4353" s="19">
        <f>M4353-B4353</f>
        <v>2</v>
      </c>
    </row>
    <row r="4354" spans="1:15">
      <c r="A4354" s="1">
        <v>4706</v>
      </c>
      <c r="B4354" s="20">
        <v>43827</v>
      </c>
      <c r="C4354" s="1" t="s">
        <v>61</v>
      </c>
      <c r="D4354" s="1">
        <v>30</v>
      </c>
      <c r="E4354" s="1">
        <v>2264.87</v>
      </c>
      <c r="F4354" s="1" t="s">
        <v>51</v>
      </c>
      <c r="G4354" s="1">
        <v>21.4</v>
      </c>
      <c r="H4354" s="1" t="s">
        <v>95</v>
      </c>
      <c r="I4354" s="1" t="s">
        <v>74</v>
      </c>
      <c r="J4354" s="1" t="s">
        <v>54</v>
      </c>
      <c r="K4354" s="1" t="s">
        <v>55</v>
      </c>
      <c r="L4354" s="1" t="s">
        <v>56</v>
      </c>
      <c r="M4354" s="20">
        <v>43829</v>
      </c>
      <c r="N4354" s="21">
        <f>E4354-G4354</f>
        <v>2243.4699999999998</v>
      </c>
      <c r="O4354" s="19">
        <f>M4354-B4354</f>
        <v>2</v>
      </c>
    </row>
    <row r="4355" spans="1:15">
      <c r="A4355" s="1">
        <v>6661</v>
      </c>
      <c r="B4355" s="20">
        <v>42840</v>
      </c>
      <c r="C4355" s="1" t="s">
        <v>85</v>
      </c>
      <c r="D4355" s="1">
        <v>39</v>
      </c>
      <c r="E4355" s="1">
        <v>833.12</v>
      </c>
      <c r="F4355" s="1" t="s">
        <v>51</v>
      </c>
      <c r="G4355" s="1">
        <v>6.6</v>
      </c>
      <c r="H4355" s="1" t="s">
        <v>88</v>
      </c>
      <c r="I4355" s="1" t="s">
        <v>74</v>
      </c>
      <c r="J4355" s="1" t="s">
        <v>79</v>
      </c>
      <c r="K4355" s="1" t="s">
        <v>87</v>
      </c>
      <c r="L4355" s="1" t="s">
        <v>90</v>
      </c>
      <c r="M4355" s="20">
        <v>42847</v>
      </c>
      <c r="N4355" s="21">
        <f>E4355-G4355</f>
        <v>826.52</v>
      </c>
      <c r="O4355" s="19">
        <f>M4355-B4355</f>
        <v>7</v>
      </c>
    </row>
    <row r="4356" spans="1:15">
      <c r="A4356" s="1">
        <v>46885</v>
      </c>
      <c r="B4356" s="20">
        <v>43257</v>
      </c>
      <c r="C4356" s="1" t="s">
        <v>85</v>
      </c>
      <c r="D4356" s="1">
        <v>27</v>
      </c>
      <c r="E4356" s="1">
        <v>676.83</v>
      </c>
      <c r="F4356" s="1" t="s">
        <v>51</v>
      </c>
      <c r="G4356" s="1">
        <v>9.6</v>
      </c>
      <c r="H4356" s="1" t="s">
        <v>99</v>
      </c>
      <c r="I4356" s="1" t="s">
        <v>53</v>
      </c>
      <c r="J4356" s="1" t="s">
        <v>79</v>
      </c>
      <c r="K4356" s="1" t="s">
        <v>87</v>
      </c>
      <c r="L4356" s="1" t="s">
        <v>90</v>
      </c>
      <c r="M4356" s="20">
        <v>43261</v>
      </c>
      <c r="N4356" s="21">
        <f>E4356-G4356</f>
        <v>667.23</v>
      </c>
      <c r="O4356" s="19">
        <f>M4356-B4356</f>
        <v>4</v>
      </c>
    </row>
    <row r="4357" spans="1:15">
      <c r="A4357" s="1">
        <v>9124</v>
      </c>
      <c r="B4357" s="20">
        <v>43388</v>
      </c>
      <c r="C4357" s="1" t="s">
        <v>85</v>
      </c>
      <c r="D4357" s="1">
        <v>17</v>
      </c>
      <c r="E4357" s="1">
        <v>2822.42</v>
      </c>
      <c r="F4357" s="1" t="s">
        <v>51</v>
      </c>
      <c r="G4357" s="1">
        <v>7</v>
      </c>
      <c r="H4357" s="1" t="s">
        <v>99</v>
      </c>
      <c r="I4357" s="1" t="s">
        <v>74</v>
      </c>
      <c r="J4357" s="1" t="s">
        <v>64</v>
      </c>
      <c r="K4357" s="1" t="s">
        <v>71</v>
      </c>
      <c r="L4357" s="1" t="s">
        <v>56</v>
      </c>
      <c r="M4357" s="20">
        <v>43388</v>
      </c>
      <c r="N4357" s="21">
        <f>E4357-G4357</f>
        <v>2815.42</v>
      </c>
      <c r="O4357" s="19">
        <f>M4357-B4357</f>
        <v>0</v>
      </c>
    </row>
    <row r="4358" spans="1:15">
      <c r="A4358" s="1">
        <v>12612</v>
      </c>
      <c r="B4358" s="20">
        <v>43089</v>
      </c>
      <c r="C4358" s="1" t="s">
        <v>85</v>
      </c>
      <c r="D4358" s="1">
        <v>29</v>
      </c>
      <c r="E4358" s="1">
        <v>2526.25</v>
      </c>
      <c r="F4358" s="1" t="s">
        <v>51</v>
      </c>
      <c r="G4358" s="1">
        <v>15</v>
      </c>
      <c r="H4358" s="1" t="s">
        <v>95</v>
      </c>
      <c r="I4358" s="1" t="s">
        <v>70</v>
      </c>
      <c r="J4358" s="1" t="s">
        <v>54</v>
      </c>
      <c r="K4358" s="1" t="s">
        <v>98</v>
      </c>
      <c r="L4358" s="1" t="s">
        <v>66</v>
      </c>
      <c r="M4358" s="20">
        <v>43089</v>
      </c>
      <c r="N4358" s="21">
        <f>E4358-G4358</f>
        <v>2511.25</v>
      </c>
      <c r="O4358" s="19">
        <f>M4358-B4358</f>
        <v>0</v>
      </c>
    </row>
    <row r="4359" spans="1:15">
      <c r="A4359" s="1">
        <v>13894</v>
      </c>
      <c r="B4359" s="20">
        <v>43565</v>
      </c>
      <c r="C4359" s="1" t="s">
        <v>92</v>
      </c>
      <c r="D4359" s="1">
        <v>31</v>
      </c>
      <c r="E4359" s="1">
        <v>95.42</v>
      </c>
      <c r="F4359" s="1" t="s">
        <v>51</v>
      </c>
      <c r="G4359" s="1">
        <v>0.9</v>
      </c>
      <c r="H4359" s="1" t="s">
        <v>52</v>
      </c>
      <c r="I4359" s="1" t="s">
        <v>70</v>
      </c>
      <c r="J4359" s="1" t="s">
        <v>54</v>
      </c>
      <c r="K4359" s="1" t="s">
        <v>100</v>
      </c>
      <c r="L4359" s="1" t="s">
        <v>76</v>
      </c>
      <c r="M4359" s="20">
        <v>43566</v>
      </c>
      <c r="N4359" s="21">
        <f>E4359-G4359</f>
        <v>94.52</v>
      </c>
      <c r="O4359" s="19">
        <f>M4359-B4359</f>
        <v>1</v>
      </c>
    </row>
    <row r="4360" spans="1:15">
      <c r="A4360" s="1">
        <v>43206</v>
      </c>
      <c r="B4360" s="20">
        <v>42604</v>
      </c>
      <c r="C4360" s="1" t="s">
        <v>92</v>
      </c>
      <c r="D4360" s="1">
        <v>16</v>
      </c>
      <c r="E4360" s="1">
        <v>629.03</v>
      </c>
      <c r="F4360" s="1" t="s">
        <v>69</v>
      </c>
      <c r="G4360" s="1">
        <v>2.1</v>
      </c>
      <c r="H4360" s="1" t="s">
        <v>91</v>
      </c>
      <c r="I4360" s="1" t="s">
        <v>53</v>
      </c>
      <c r="J4360" s="1" t="s">
        <v>64</v>
      </c>
      <c r="K4360" s="1" t="s">
        <v>71</v>
      </c>
      <c r="L4360" s="1" t="s">
        <v>90</v>
      </c>
      <c r="M4360" s="20">
        <v>42605</v>
      </c>
      <c r="N4360" s="21">
        <f>E4360-G4360</f>
        <v>626.92999999999995</v>
      </c>
      <c r="O4360" s="19">
        <f>M4360-B4360</f>
        <v>1</v>
      </c>
    </row>
    <row r="4361" spans="1:15">
      <c r="A4361" s="1">
        <v>6885</v>
      </c>
      <c r="B4361" s="20">
        <v>43635</v>
      </c>
      <c r="C4361" s="1" t="s">
        <v>85</v>
      </c>
      <c r="D4361" s="1">
        <v>40</v>
      </c>
      <c r="E4361" s="1">
        <v>941.11</v>
      </c>
      <c r="F4361" s="1" t="s">
        <v>51</v>
      </c>
      <c r="G4361" s="1">
        <v>6.7</v>
      </c>
      <c r="H4361" s="1" t="s">
        <v>86</v>
      </c>
      <c r="I4361" s="1" t="s">
        <v>53</v>
      </c>
      <c r="J4361" s="1" t="s">
        <v>64</v>
      </c>
      <c r="K4361" s="1" t="s">
        <v>97</v>
      </c>
      <c r="L4361" s="1" t="s">
        <v>66</v>
      </c>
      <c r="M4361" s="20">
        <v>43635</v>
      </c>
      <c r="N4361" s="21">
        <f>E4361-G4361</f>
        <v>934.41</v>
      </c>
      <c r="O4361" s="19">
        <f>M4361-B4361</f>
        <v>0</v>
      </c>
    </row>
    <row r="4362" spans="1:15">
      <c r="A4362" s="1">
        <v>19652</v>
      </c>
      <c r="B4362" s="20">
        <v>43618</v>
      </c>
      <c r="C4362" s="1" t="s">
        <v>50</v>
      </c>
      <c r="D4362" s="1">
        <v>34</v>
      </c>
      <c r="E4362" s="1">
        <v>1957.96</v>
      </c>
      <c r="F4362" s="1" t="s">
        <v>51</v>
      </c>
      <c r="G4362" s="1">
        <v>4.3</v>
      </c>
      <c r="H4362" s="1" t="s">
        <v>88</v>
      </c>
      <c r="I4362" s="1" t="s">
        <v>53</v>
      </c>
      <c r="J4362" s="1" t="s">
        <v>64</v>
      </c>
      <c r="K4362" s="1" t="s">
        <v>65</v>
      </c>
      <c r="L4362" s="1" t="s">
        <v>56</v>
      </c>
      <c r="M4362" s="20">
        <v>43620</v>
      </c>
      <c r="N4362" s="21">
        <f>E4362-G4362</f>
        <v>1953.66</v>
      </c>
      <c r="O4362" s="19">
        <f>M4362-B4362</f>
        <v>2</v>
      </c>
    </row>
    <row r="4363" spans="1:15">
      <c r="A4363" s="1">
        <v>48071</v>
      </c>
      <c r="B4363" s="20">
        <v>43161</v>
      </c>
      <c r="C4363" s="1" t="s">
        <v>85</v>
      </c>
      <c r="D4363" s="1">
        <v>1</v>
      </c>
      <c r="E4363" s="1">
        <v>24.33</v>
      </c>
      <c r="F4363" s="1" t="s">
        <v>69</v>
      </c>
      <c r="G4363" s="1">
        <v>5.3</v>
      </c>
      <c r="H4363" s="1" t="s">
        <v>86</v>
      </c>
      <c r="I4363" s="1" t="s">
        <v>70</v>
      </c>
      <c r="J4363" s="1" t="s">
        <v>79</v>
      </c>
      <c r="K4363" s="1" t="s">
        <v>87</v>
      </c>
      <c r="L4363" s="1" t="s">
        <v>90</v>
      </c>
      <c r="M4363" s="20">
        <v>43170</v>
      </c>
      <c r="N4363" s="21">
        <f>E4363-G4363</f>
        <v>19.029999999999998</v>
      </c>
      <c r="O4363" s="19">
        <f>M4363-B4363</f>
        <v>9</v>
      </c>
    </row>
    <row r="4364" spans="1:15">
      <c r="A4364" s="1">
        <v>47493</v>
      </c>
      <c r="B4364" s="20">
        <v>42411</v>
      </c>
      <c r="C4364" s="1" t="s">
        <v>50</v>
      </c>
      <c r="D4364" s="1">
        <v>36</v>
      </c>
      <c r="E4364" s="1">
        <v>10440.5</v>
      </c>
      <c r="F4364" s="1" t="s">
        <v>77</v>
      </c>
      <c r="G4364" s="1">
        <v>53.5</v>
      </c>
      <c r="H4364" s="1" t="s">
        <v>99</v>
      </c>
      <c r="I4364" s="1" t="s">
        <v>53</v>
      </c>
      <c r="J4364" s="1" t="s">
        <v>79</v>
      </c>
      <c r="K4364" s="1" t="s">
        <v>80</v>
      </c>
      <c r="L4364" s="1" t="s">
        <v>81</v>
      </c>
      <c r="M4364" s="20">
        <v>42413</v>
      </c>
      <c r="N4364" s="21">
        <f>E4364-G4364</f>
        <v>10387</v>
      </c>
      <c r="O4364" s="19">
        <f>M4364-B4364</f>
        <v>2</v>
      </c>
    </row>
    <row r="4365" spans="1:15">
      <c r="A4365" s="1">
        <v>1888</v>
      </c>
      <c r="B4365" s="20">
        <v>43037</v>
      </c>
      <c r="C4365" s="1" t="s">
        <v>61</v>
      </c>
      <c r="D4365" s="1">
        <v>35</v>
      </c>
      <c r="E4365" s="1">
        <v>169.33</v>
      </c>
      <c r="F4365" s="1" t="s">
        <v>51</v>
      </c>
      <c r="G4365" s="1">
        <v>5.8</v>
      </c>
      <c r="H4365" s="1" t="s">
        <v>95</v>
      </c>
      <c r="I4365" s="1" t="s">
        <v>53</v>
      </c>
      <c r="J4365" s="1" t="s">
        <v>54</v>
      </c>
      <c r="K4365" s="1" t="s">
        <v>55</v>
      </c>
      <c r="L4365" s="1" t="s">
        <v>56</v>
      </c>
      <c r="M4365" s="20">
        <v>43038</v>
      </c>
      <c r="N4365" s="21">
        <f>E4365-G4365</f>
        <v>163.53</v>
      </c>
      <c r="O4365" s="19">
        <f>M4365-B4365</f>
        <v>1</v>
      </c>
    </row>
    <row r="4366" spans="1:15">
      <c r="A4366" s="1">
        <v>21028</v>
      </c>
      <c r="B4366" s="20">
        <v>43623</v>
      </c>
      <c r="C4366" s="1" t="s">
        <v>50</v>
      </c>
      <c r="D4366" s="1">
        <v>38</v>
      </c>
      <c r="E4366" s="1">
        <v>468.5102</v>
      </c>
      <c r="F4366" s="1" t="s">
        <v>51</v>
      </c>
      <c r="G4366" s="1">
        <v>7.5</v>
      </c>
      <c r="H4366" s="1" t="s">
        <v>52</v>
      </c>
      <c r="I4366" s="1" t="s">
        <v>63</v>
      </c>
      <c r="J4366" s="1" t="s">
        <v>54</v>
      </c>
      <c r="K4366" s="1" t="s">
        <v>84</v>
      </c>
      <c r="L4366" s="1" t="s">
        <v>56</v>
      </c>
      <c r="M4366" s="20">
        <v>43625</v>
      </c>
      <c r="N4366" s="21">
        <f>E4366-G4366</f>
        <v>461.0102</v>
      </c>
      <c r="O4366" s="19">
        <f>M4366-B4366</f>
        <v>2</v>
      </c>
    </row>
    <row r="4367" spans="1:15">
      <c r="A4367" s="1">
        <v>47846</v>
      </c>
      <c r="B4367" s="20">
        <v>43688</v>
      </c>
      <c r="C4367" s="1" t="s">
        <v>57</v>
      </c>
      <c r="D4367" s="1">
        <v>5</v>
      </c>
      <c r="E4367" s="1">
        <v>71.08</v>
      </c>
      <c r="F4367" s="1" t="s">
        <v>51</v>
      </c>
      <c r="G4367" s="1">
        <v>14</v>
      </c>
      <c r="H4367" s="1" t="s">
        <v>119</v>
      </c>
      <c r="I4367" s="1" t="s">
        <v>53</v>
      </c>
      <c r="J4367" s="1" t="s">
        <v>79</v>
      </c>
      <c r="K4367" s="1" t="s">
        <v>87</v>
      </c>
      <c r="L4367" s="1" t="s">
        <v>104</v>
      </c>
      <c r="M4367" s="20">
        <v>43690</v>
      </c>
      <c r="N4367" s="21">
        <f>E4367-G4367</f>
        <v>57.08</v>
      </c>
      <c r="O4367" s="19">
        <f>M4367-B4367</f>
        <v>2</v>
      </c>
    </row>
    <row r="4368" spans="1:15">
      <c r="A4368" s="1">
        <v>52357</v>
      </c>
      <c r="B4368" s="20">
        <v>42615</v>
      </c>
      <c r="C4368" s="1" t="s">
        <v>61</v>
      </c>
      <c r="D4368" s="1">
        <v>49</v>
      </c>
      <c r="E4368" s="1">
        <v>579.37</v>
      </c>
      <c r="F4368" s="1" t="s">
        <v>51</v>
      </c>
      <c r="G4368" s="1">
        <v>5.0999999999999996</v>
      </c>
      <c r="H4368" s="1" t="s">
        <v>88</v>
      </c>
      <c r="I4368" s="1" t="s">
        <v>53</v>
      </c>
      <c r="J4368" s="1" t="s">
        <v>54</v>
      </c>
      <c r="K4368" s="1" t="s">
        <v>84</v>
      </c>
      <c r="L4368" s="1" t="s">
        <v>56</v>
      </c>
      <c r="M4368" s="20">
        <v>42617</v>
      </c>
      <c r="N4368" s="21">
        <f>E4368-G4368</f>
        <v>574.27</v>
      </c>
      <c r="O4368" s="19">
        <f>M4368-B4368</f>
        <v>2</v>
      </c>
    </row>
    <row r="4369" spans="1:15">
      <c r="A4369" s="1">
        <v>54274</v>
      </c>
      <c r="B4369" s="20">
        <v>43061</v>
      </c>
      <c r="C4369" s="1" t="s">
        <v>61</v>
      </c>
      <c r="D4369" s="1">
        <v>20</v>
      </c>
      <c r="E4369" s="1">
        <v>1693.87</v>
      </c>
      <c r="F4369" s="1" t="s">
        <v>51</v>
      </c>
      <c r="G4369" s="1">
        <v>15</v>
      </c>
      <c r="H4369" s="1" t="s">
        <v>62</v>
      </c>
      <c r="I4369" s="1" t="s">
        <v>53</v>
      </c>
      <c r="J4369" s="1" t="s">
        <v>54</v>
      </c>
      <c r="K4369" s="1" t="s">
        <v>98</v>
      </c>
      <c r="L4369" s="1" t="s">
        <v>66</v>
      </c>
      <c r="M4369" s="20">
        <v>43063</v>
      </c>
      <c r="N4369" s="21">
        <f>E4369-G4369</f>
        <v>1678.87</v>
      </c>
      <c r="O4369" s="19">
        <f>M4369-B4369</f>
        <v>2</v>
      </c>
    </row>
    <row r="4370" spans="1:15">
      <c r="A4370" s="1">
        <v>18496</v>
      </c>
      <c r="B4370" s="20">
        <v>42504</v>
      </c>
      <c r="C4370" s="1" t="s">
        <v>57</v>
      </c>
      <c r="D4370" s="1">
        <v>30</v>
      </c>
      <c r="E4370" s="1">
        <v>1060.3800000000001</v>
      </c>
      <c r="F4370" s="1" t="s">
        <v>51</v>
      </c>
      <c r="G4370" s="1">
        <v>7</v>
      </c>
      <c r="H4370" s="1" t="s">
        <v>88</v>
      </c>
      <c r="I4370" s="1" t="s">
        <v>53</v>
      </c>
      <c r="J4370" s="1" t="s">
        <v>64</v>
      </c>
      <c r="K4370" s="1" t="s">
        <v>71</v>
      </c>
      <c r="L4370" s="1" t="s">
        <v>56</v>
      </c>
      <c r="M4370" s="20">
        <v>42505</v>
      </c>
      <c r="N4370" s="21">
        <f>E4370-G4370</f>
        <v>1053.3800000000001</v>
      </c>
      <c r="O4370" s="19">
        <f>M4370-B4370</f>
        <v>1</v>
      </c>
    </row>
    <row r="4371" spans="1:15">
      <c r="A4371" s="1">
        <v>29730</v>
      </c>
      <c r="B4371" s="20">
        <v>42901</v>
      </c>
      <c r="C4371" s="1" t="s">
        <v>50</v>
      </c>
      <c r="D4371" s="1">
        <v>21</v>
      </c>
      <c r="E4371" s="1">
        <v>3287.96</v>
      </c>
      <c r="F4371" s="1" t="s">
        <v>77</v>
      </c>
      <c r="G4371" s="1">
        <v>42</v>
      </c>
      <c r="H4371" s="1" t="s">
        <v>52</v>
      </c>
      <c r="I4371" s="1" t="s">
        <v>63</v>
      </c>
      <c r="J4371" s="1" t="s">
        <v>79</v>
      </c>
      <c r="K4371" s="1" t="s">
        <v>114</v>
      </c>
      <c r="L4371" s="1" t="s">
        <v>115</v>
      </c>
      <c r="M4371" s="20">
        <v>42903</v>
      </c>
      <c r="N4371" s="21">
        <f>E4371-G4371</f>
        <v>3245.96</v>
      </c>
      <c r="O4371" s="19">
        <f>M4371-B4371</f>
        <v>2</v>
      </c>
    </row>
    <row r="4372" spans="1:15">
      <c r="A4372" s="1">
        <v>14021</v>
      </c>
      <c r="B4372" s="20">
        <v>43165</v>
      </c>
      <c r="C4372" s="1" t="s">
        <v>57</v>
      </c>
      <c r="D4372" s="1">
        <v>12</v>
      </c>
      <c r="E4372" s="1">
        <v>28.94</v>
      </c>
      <c r="F4372" s="1" t="s">
        <v>69</v>
      </c>
      <c r="G4372" s="1">
        <v>0.9</v>
      </c>
      <c r="H4372" s="1" t="s">
        <v>86</v>
      </c>
      <c r="I4372" s="1" t="s">
        <v>53</v>
      </c>
      <c r="J4372" s="1" t="s">
        <v>54</v>
      </c>
      <c r="K4372" s="1" t="s">
        <v>100</v>
      </c>
      <c r="L4372" s="1" t="s">
        <v>76</v>
      </c>
      <c r="M4372" s="20">
        <v>43166</v>
      </c>
      <c r="N4372" s="21">
        <f>E4372-G4372</f>
        <v>28.040000000000003</v>
      </c>
      <c r="O4372" s="19">
        <f>M4372-B4372</f>
        <v>1</v>
      </c>
    </row>
    <row r="4373" spans="1:15">
      <c r="A4373" s="1">
        <v>15009</v>
      </c>
      <c r="B4373" s="20">
        <v>43454</v>
      </c>
      <c r="C4373" s="1" t="s">
        <v>61</v>
      </c>
      <c r="D4373" s="1">
        <v>46</v>
      </c>
      <c r="E4373" s="1">
        <v>1284.1400000000001</v>
      </c>
      <c r="F4373" s="1" t="s">
        <v>69</v>
      </c>
      <c r="G4373" s="1">
        <v>9.6</v>
      </c>
      <c r="H4373" s="1" t="s">
        <v>78</v>
      </c>
      <c r="I4373" s="1" t="s">
        <v>74</v>
      </c>
      <c r="J4373" s="1" t="s">
        <v>54</v>
      </c>
      <c r="K4373" s="1" t="s">
        <v>100</v>
      </c>
      <c r="L4373" s="1" t="s">
        <v>90</v>
      </c>
      <c r="M4373" s="20">
        <v>43456</v>
      </c>
      <c r="N4373" s="21">
        <f>E4373-G4373</f>
        <v>1274.5400000000002</v>
      </c>
      <c r="O4373" s="19">
        <f>M4373-B4373</f>
        <v>2</v>
      </c>
    </row>
    <row r="4374" spans="1:15">
      <c r="A4374" s="1">
        <v>34246</v>
      </c>
      <c r="B4374" s="20">
        <v>43014</v>
      </c>
      <c r="C4374" s="1" t="s">
        <v>50</v>
      </c>
      <c r="D4374" s="1">
        <v>49</v>
      </c>
      <c r="E4374" s="1">
        <v>213.85</v>
      </c>
      <c r="F4374" s="1" t="s">
        <v>51</v>
      </c>
      <c r="G4374" s="1">
        <v>7.4</v>
      </c>
      <c r="H4374" s="1" t="s">
        <v>62</v>
      </c>
      <c r="I4374" s="1" t="s">
        <v>70</v>
      </c>
      <c r="J4374" s="1" t="s">
        <v>54</v>
      </c>
      <c r="K4374" s="1" t="s">
        <v>98</v>
      </c>
      <c r="L4374" s="1" t="s">
        <v>56</v>
      </c>
      <c r="M4374" s="20">
        <v>43015</v>
      </c>
      <c r="N4374" s="21">
        <f>E4374-G4374</f>
        <v>206.45</v>
      </c>
      <c r="O4374" s="19">
        <f>M4374-B4374</f>
        <v>1</v>
      </c>
    </row>
    <row r="4375" spans="1:15">
      <c r="A4375" s="1">
        <v>38661</v>
      </c>
      <c r="B4375" s="20">
        <v>43507</v>
      </c>
      <c r="C4375" s="1" t="s">
        <v>57</v>
      </c>
      <c r="D4375" s="1">
        <v>6</v>
      </c>
      <c r="E4375" s="1">
        <v>182.3</v>
      </c>
      <c r="F4375" s="1" t="s">
        <v>51</v>
      </c>
      <c r="G4375" s="1">
        <v>1.1000000000000001</v>
      </c>
      <c r="H4375" s="1" t="s">
        <v>73</v>
      </c>
      <c r="I4375" s="1" t="s">
        <v>53</v>
      </c>
      <c r="J4375" s="1" t="s">
        <v>64</v>
      </c>
      <c r="K4375" s="1" t="s">
        <v>65</v>
      </c>
      <c r="L4375" s="1" t="s">
        <v>90</v>
      </c>
      <c r="M4375" s="20">
        <v>43510</v>
      </c>
      <c r="N4375" s="21">
        <f>E4375-G4375</f>
        <v>181.20000000000002</v>
      </c>
      <c r="O4375" s="19">
        <f>M4375-B4375</f>
        <v>3</v>
      </c>
    </row>
    <row r="4376" spans="1:15">
      <c r="A4376" s="1">
        <v>40005</v>
      </c>
      <c r="B4376" s="20">
        <v>42940</v>
      </c>
      <c r="C4376" s="1" t="s">
        <v>57</v>
      </c>
      <c r="D4376" s="1">
        <v>20</v>
      </c>
      <c r="E4376" s="1">
        <v>934.99</v>
      </c>
      <c r="F4376" s="1" t="s">
        <v>51</v>
      </c>
      <c r="G4376" s="1">
        <v>5.0999999999999996</v>
      </c>
      <c r="H4376" s="1" t="s">
        <v>86</v>
      </c>
      <c r="I4376" s="1" t="s">
        <v>74</v>
      </c>
      <c r="J4376" s="1" t="s">
        <v>79</v>
      </c>
      <c r="K4376" s="1" t="s">
        <v>87</v>
      </c>
      <c r="L4376" s="1" t="s">
        <v>76</v>
      </c>
      <c r="M4376" s="20">
        <v>42943</v>
      </c>
      <c r="N4376" s="21">
        <f>E4376-G4376</f>
        <v>929.89</v>
      </c>
      <c r="O4376" s="19">
        <f>M4376-B4376</f>
        <v>3</v>
      </c>
    </row>
    <row r="4377" spans="1:15">
      <c r="A4377" s="1">
        <v>12486</v>
      </c>
      <c r="B4377" s="20">
        <v>43150</v>
      </c>
      <c r="C4377" s="1" t="s">
        <v>57</v>
      </c>
      <c r="D4377" s="1">
        <v>31</v>
      </c>
      <c r="E4377" s="1">
        <v>3297.02</v>
      </c>
      <c r="F4377" s="1" t="s">
        <v>77</v>
      </c>
      <c r="G4377" s="1">
        <v>61.4</v>
      </c>
      <c r="H4377" s="1" t="s">
        <v>95</v>
      </c>
      <c r="I4377" s="1" t="s">
        <v>53</v>
      </c>
      <c r="J4377" s="1" t="s">
        <v>79</v>
      </c>
      <c r="K4377" s="1" t="s">
        <v>128</v>
      </c>
      <c r="L4377" s="1" t="s">
        <v>115</v>
      </c>
      <c r="M4377" s="20">
        <v>43151</v>
      </c>
      <c r="N4377" s="21">
        <f>E4377-G4377</f>
        <v>3235.62</v>
      </c>
      <c r="O4377" s="19">
        <f>M4377-B4377</f>
        <v>1</v>
      </c>
    </row>
    <row r="4378" spans="1:15">
      <c r="A4378" s="1">
        <v>8960</v>
      </c>
      <c r="B4378" s="20">
        <v>42890</v>
      </c>
      <c r="C4378" s="1" t="s">
        <v>92</v>
      </c>
      <c r="D4378" s="1">
        <v>15</v>
      </c>
      <c r="E4378" s="1">
        <v>1231.0718999999999</v>
      </c>
      <c r="F4378" s="1" t="s">
        <v>51</v>
      </c>
      <c r="G4378" s="1">
        <v>1.3</v>
      </c>
      <c r="H4378" s="1" t="s">
        <v>52</v>
      </c>
      <c r="I4378" s="1" t="s">
        <v>74</v>
      </c>
      <c r="J4378" s="1" t="s">
        <v>64</v>
      </c>
      <c r="K4378" s="1" t="s">
        <v>65</v>
      </c>
      <c r="L4378" s="1" t="s">
        <v>90</v>
      </c>
      <c r="M4378" s="20">
        <v>42892</v>
      </c>
      <c r="N4378" s="21">
        <f>E4378-G4378</f>
        <v>1229.7719</v>
      </c>
      <c r="O4378" s="19">
        <f>M4378-B4378</f>
        <v>2</v>
      </c>
    </row>
    <row r="4379" spans="1:15">
      <c r="A4379" s="1">
        <v>55458</v>
      </c>
      <c r="B4379" s="20">
        <v>43540</v>
      </c>
      <c r="C4379" s="1" t="s">
        <v>57</v>
      </c>
      <c r="D4379" s="1">
        <v>13</v>
      </c>
      <c r="E4379" s="1">
        <v>224.94</v>
      </c>
      <c r="F4379" s="1" t="s">
        <v>51</v>
      </c>
      <c r="G4379" s="1">
        <v>8.1999999999999993</v>
      </c>
      <c r="H4379" s="1" t="s">
        <v>52</v>
      </c>
      <c r="I4379" s="1" t="s">
        <v>70</v>
      </c>
      <c r="J4379" s="1" t="s">
        <v>54</v>
      </c>
      <c r="K4379" s="1" t="s">
        <v>82</v>
      </c>
      <c r="L4379" s="1" t="s">
        <v>56</v>
      </c>
      <c r="M4379" s="20">
        <v>43542</v>
      </c>
      <c r="N4379" s="21">
        <f>E4379-G4379</f>
        <v>216.74</v>
      </c>
      <c r="O4379" s="19">
        <f>M4379-B4379</f>
        <v>2</v>
      </c>
    </row>
    <row r="4380" spans="1:15">
      <c r="A4380" s="1">
        <v>50977</v>
      </c>
      <c r="B4380" s="20">
        <v>43627</v>
      </c>
      <c r="C4380" s="1" t="s">
        <v>85</v>
      </c>
      <c r="D4380" s="1">
        <v>1</v>
      </c>
      <c r="E4380" s="1">
        <v>36.479999999999997</v>
      </c>
      <c r="F4380" s="1" t="s">
        <v>69</v>
      </c>
      <c r="G4380" s="1">
        <v>9.6999999999999993</v>
      </c>
      <c r="H4380" s="1" t="s">
        <v>73</v>
      </c>
      <c r="I4380" s="1" t="s">
        <v>63</v>
      </c>
      <c r="J4380" s="1" t="s">
        <v>54</v>
      </c>
      <c r="K4380" s="1" t="s">
        <v>101</v>
      </c>
      <c r="L4380" s="1" t="s">
        <v>56</v>
      </c>
      <c r="M4380" s="20">
        <v>43627</v>
      </c>
      <c r="N4380" s="21">
        <f>E4380-G4380</f>
        <v>26.779999999999998</v>
      </c>
      <c r="O4380" s="19">
        <f>M4380-B4380</f>
        <v>0</v>
      </c>
    </row>
    <row r="4381" spans="1:15">
      <c r="A4381" s="1">
        <v>38178</v>
      </c>
      <c r="B4381" s="20">
        <v>43706</v>
      </c>
      <c r="C4381" s="1" t="s">
        <v>92</v>
      </c>
      <c r="D4381" s="1">
        <v>32</v>
      </c>
      <c r="E4381" s="1">
        <v>164.76</v>
      </c>
      <c r="F4381" s="1" t="s">
        <v>51</v>
      </c>
      <c r="G4381" s="1">
        <v>0.5</v>
      </c>
      <c r="H4381" s="1" t="s">
        <v>88</v>
      </c>
      <c r="I4381" s="1" t="s">
        <v>74</v>
      </c>
      <c r="J4381" s="1" t="s">
        <v>54</v>
      </c>
      <c r="K4381" s="1" t="s">
        <v>58</v>
      </c>
      <c r="L4381" s="1" t="s">
        <v>56</v>
      </c>
      <c r="M4381" s="20">
        <v>43707</v>
      </c>
      <c r="N4381" s="21">
        <f>E4381-G4381</f>
        <v>164.26</v>
      </c>
      <c r="O4381" s="19">
        <f>M4381-B4381</f>
        <v>1</v>
      </c>
    </row>
    <row r="4382" spans="1:15">
      <c r="A4382" s="1">
        <v>38405</v>
      </c>
      <c r="B4382" s="20">
        <v>42930</v>
      </c>
      <c r="C4382" s="1" t="s">
        <v>92</v>
      </c>
      <c r="D4382" s="1">
        <v>29</v>
      </c>
      <c r="E4382" s="1">
        <v>222.6</v>
      </c>
      <c r="F4382" s="1" t="s">
        <v>51</v>
      </c>
      <c r="G4382" s="1">
        <v>4.3</v>
      </c>
      <c r="H4382" s="1" t="s">
        <v>52</v>
      </c>
      <c r="I4382" s="1" t="s">
        <v>74</v>
      </c>
      <c r="J4382" s="1" t="s">
        <v>79</v>
      </c>
      <c r="K4382" s="1" t="s">
        <v>87</v>
      </c>
      <c r="L4382" s="1" t="s">
        <v>76</v>
      </c>
      <c r="M4382" s="20">
        <v>42933</v>
      </c>
      <c r="N4382" s="21">
        <f>E4382-G4382</f>
        <v>218.29999999999998</v>
      </c>
      <c r="O4382" s="19">
        <f>M4382-B4382</f>
        <v>3</v>
      </c>
    </row>
    <row r="4383" spans="1:15">
      <c r="A4383" s="1">
        <v>52512</v>
      </c>
      <c r="B4383" s="20">
        <v>43287</v>
      </c>
      <c r="C4383" s="1" t="s">
        <v>57</v>
      </c>
      <c r="D4383" s="1">
        <v>32</v>
      </c>
      <c r="E4383" s="1">
        <v>211.3143</v>
      </c>
      <c r="F4383" s="1" t="s">
        <v>69</v>
      </c>
      <c r="G4383" s="1">
        <v>5.4</v>
      </c>
      <c r="H4383" s="1" t="s">
        <v>52</v>
      </c>
      <c r="I4383" s="1" t="s">
        <v>63</v>
      </c>
      <c r="J4383" s="1" t="s">
        <v>54</v>
      </c>
      <c r="K4383" s="1" t="s">
        <v>55</v>
      </c>
      <c r="L4383" s="1" t="s">
        <v>56</v>
      </c>
      <c r="M4383" s="20">
        <v>43289</v>
      </c>
      <c r="N4383" s="21">
        <f>E4383-G4383</f>
        <v>205.9143</v>
      </c>
      <c r="O4383" s="19">
        <f>M4383-B4383</f>
        <v>2</v>
      </c>
    </row>
    <row r="4384" spans="1:15">
      <c r="A4384" s="1">
        <v>52805</v>
      </c>
      <c r="B4384" s="20">
        <v>43370</v>
      </c>
      <c r="C4384" s="1" t="s">
        <v>57</v>
      </c>
      <c r="D4384" s="1">
        <v>20</v>
      </c>
      <c r="E4384" s="1">
        <v>638.32000000000005</v>
      </c>
      <c r="F4384" s="1" t="s">
        <v>69</v>
      </c>
      <c r="G4384" s="1">
        <v>5.9</v>
      </c>
      <c r="H4384" s="1" t="s">
        <v>52</v>
      </c>
      <c r="I4384" s="1" t="s">
        <v>53</v>
      </c>
      <c r="J4384" s="1" t="s">
        <v>64</v>
      </c>
      <c r="K4384" s="1" t="s">
        <v>71</v>
      </c>
      <c r="L4384" s="1" t="s">
        <v>56</v>
      </c>
      <c r="M4384" s="20">
        <v>43370</v>
      </c>
      <c r="N4384" s="21">
        <f>E4384-G4384</f>
        <v>632.42000000000007</v>
      </c>
      <c r="O4384" s="19">
        <f>M4384-B4384</f>
        <v>0</v>
      </c>
    </row>
    <row r="4385" spans="1:15">
      <c r="A4385" s="1">
        <v>610</v>
      </c>
      <c r="B4385" s="20">
        <v>43312</v>
      </c>
      <c r="C4385" s="1" t="s">
        <v>50</v>
      </c>
      <c r="D4385" s="1">
        <v>38</v>
      </c>
      <c r="E4385" s="1">
        <v>303.51</v>
      </c>
      <c r="F4385" s="1" t="s">
        <v>69</v>
      </c>
      <c r="G4385" s="1">
        <v>5.8</v>
      </c>
      <c r="H4385" s="1" t="s">
        <v>99</v>
      </c>
      <c r="I4385" s="1" t="s">
        <v>70</v>
      </c>
      <c r="J4385" s="1" t="s">
        <v>54</v>
      </c>
      <c r="K4385" s="1" t="s">
        <v>101</v>
      </c>
      <c r="L4385" s="1" t="s">
        <v>56</v>
      </c>
      <c r="M4385" s="20">
        <v>43314</v>
      </c>
      <c r="N4385" s="21">
        <f>E4385-G4385</f>
        <v>297.70999999999998</v>
      </c>
      <c r="O4385" s="19">
        <f>M4385-B4385</f>
        <v>2</v>
      </c>
    </row>
    <row r="4386" spans="1:15">
      <c r="A4386" s="1">
        <v>51107</v>
      </c>
      <c r="B4386" s="20">
        <v>43733</v>
      </c>
      <c r="C4386" s="1" t="s">
        <v>61</v>
      </c>
      <c r="D4386" s="1">
        <v>36</v>
      </c>
      <c r="E4386" s="1">
        <v>826.76</v>
      </c>
      <c r="F4386" s="1" t="s">
        <v>51</v>
      </c>
      <c r="G4386" s="1">
        <v>3.2</v>
      </c>
      <c r="H4386" s="1" t="s">
        <v>86</v>
      </c>
      <c r="I4386" s="1" t="s">
        <v>53</v>
      </c>
      <c r="J4386" s="1" t="s">
        <v>54</v>
      </c>
      <c r="K4386" s="1" t="s">
        <v>55</v>
      </c>
      <c r="L4386" s="1" t="s">
        <v>56</v>
      </c>
      <c r="M4386" s="20">
        <v>43734</v>
      </c>
      <c r="N4386" s="21">
        <f>E4386-G4386</f>
        <v>823.56</v>
      </c>
      <c r="O4386" s="19">
        <f>M4386-B4386</f>
        <v>1</v>
      </c>
    </row>
    <row r="4387" spans="1:15">
      <c r="A4387" s="1">
        <v>34530</v>
      </c>
      <c r="B4387" s="20">
        <v>42976</v>
      </c>
      <c r="C4387" s="1" t="s">
        <v>85</v>
      </c>
      <c r="D4387" s="1">
        <v>22</v>
      </c>
      <c r="E4387" s="1">
        <v>1622.26</v>
      </c>
      <c r="F4387" s="1" t="s">
        <v>69</v>
      </c>
      <c r="G4387" s="1">
        <v>1.1000000000000001</v>
      </c>
      <c r="H4387" s="1" t="s">
        <v>52</v>
      </c>
      <c r="I4387" s="1" t="s">
        <v>63</v>
      </c>
      <c r="J4387" s="1" t="s">
        <v>54</v>
      </c>
      <c r="K4387" s="1" t="s">
        <v>98</v>
      </c>
      <c r="L4387" s="1" t="s">
        <v>56</v>
      </c>
      <c r="M4387" s="20">
        <v>42978</v>
      </c>
      <c r="N4387" s="21">
        <f>E4387-G4387</f>
        <v>1621.16</v>
      </c>
      <c r="O4387" s="19">
        <f>M4387-B4387</f>
        <v>2</v>
      </c>
    </row>
    <row r="4388" spans="1:15">
      <c r="A4388" s="1">
        <v>13895</v>
      </c>
      <c r="B4388" s="20">
        <v>43058</v>
      </c>
      <c r="C4388" s="1" t="s">
        <v>57</v>
      </c>
      <c r="D4388" s="1">
        <v>44</v>
      </c>
      <c r="E4388" s="1">
        <v>657.34</v>
      </c>
      <c r="F4388" s="1" t="s">
        <v>51</v>
      </c>
      <c r="G4388" s="1">
        <v>10</v>
      </c>
      <c r="H4388" s="1" t="s">
        <v>52</v>
      </c>
      <c r="I4388" s="1" t="s">
        <v>74</v>
      </c>
      <c r="J4388" s="1" t="s">
        <v>54</v>
      </c>
      <c r="K4388" s="1" t="s">
        <v>82</v>
      </c>
      <c r="L4388" s="1" t="s">
        <v>56</v>
      </c>
      <c r="M4388" s="20">
        <v>43058</v>
      </c>
      <c r="N4388" s="21">
        <f>E4388-G4388</f>
        <v>647.34</v>
      </c>
      <c r="O4388" s="19">
        <f>M4388-B4388</f>
        <v>0</v>
      </c>
    </row>
    <row r="4389" spans="1:15">
      <c r="A4389" s="1">
        <v>8960</v>
      </c>
      <c r="B4389" s="20">
        <v>42890</v>
      </c>
      <c r="C4389" s="1" t="s">
        <v>92</v>
      </c>
      <c r="D4389" s="1">
        <v>46</v>
      </c>
      <c r="E4389" s="1">
        <v>4638.8100000000004</v>
      </c>
      <c r="F4389" s="1" t="s">
        <v>69</v>
      </c>
      <c r="G4389" s="1">
        <v>21.4</v>
      </c>
      <c r="H4389" s="1" t="s">
        <v>52</v>
      </c>
      <c r="I4389" s="1" t="s">
        <v>74</v>
      </c>
      <c r="J4389" s="1" t="s">
        <v>64</v>
      </c>
      <c r="K4389" s="1" t="s">
        <v>71</v>
      </c>
      <c r="L4389" s="1" t="s">
        <v>56</v>
      </c>
      <c r="M4389" s="20">
        <v>42892</v>
      </c>
      <c r="N4389" s="21">
        <f>E4389-G4389</f>
        <v>4617.4100000000008</v>
      </c>
      <c r="O4389" s="19">
        <f>M4389-B4389</f>
        <v>2</v>
      </c>
    </row>
    <row r="4390" spans="1:15">
      <c r="A4390" s="1">
        <v>7744</v>
      </c>
      <c r="B4390" s="20">
        <v>42690</v>
      </c>
      <c r="C4390" s="1" t="s">
        <v>85</v>
      </c>
      <c r="D4390" s="1">
        <v>26</v>
      </c>
      <c r="E4390" s="1">
        <v>4586.6099999999997</v>
      </c>
      <c r="F4390" s="1" t="s">
        <v>51</v>
      </c>
      <c r="G4390" s="1">
        <v>21.4</v>
      </c>
      <c r="H4390" s="1" t="s">
        <v>52</v>
      </c>
      <c r="I4390" s="1" t="s">
        <v>53</v>
      </c>
      <c r="J4390" s="1" t="s">
        <v>54</v>
      </c>
      <c r="K4390" s="1" t="s">
        <v>55</v>
      </c>
      <c r="L4390" s="1" t="s">
        <v>56</v>
      </c>
      <c r="M4390" s="20">
        <v>42690</v>
      </c>
      <c r="N4390" s="21">
        <f>E4390-G4390</f>
        <v>4565.21</v>
      </c>
      <c r="O4390" s="19">
        <f>M4390-B4390</f>
        <v>0</v>
      </c>
    </row>
    <row r="4391" spans="1:15">
      <c r="A4391" s="1">
        <v>32546</v>
      </c>
      <c r="B4391" s="20">
        <v>43176</v>
      </c>
      <c r="C4391" s="1" t="s">
        <v>50</v>
      </c>
      <c r="D4391" s="1">
        <v>6</v>
      </c>
      <c r="E4391" s="1">
        <v>167.02</v>
      </c>
      <c r="F4391" s="1" t="s">
        <v>51</v>
      </c>
      <c r="G4391" s="1">
        <v>16.2</v>
      </c>
      <c r="H4391" s="1" t="s">
        <v>78</v>
      </c>
      <c r="I4391" s="1" t="s">
        <v>70</v>
      </c>
      <c r="J4391" s="1" t="s">
        <v>54</v>
      </c>
      <c r="K4391" s="1" t="s">
        <v>55</v>
      </c>
      <c r="L4391" s="1" t="s">
        <v>56</v>
      </c>
      <c r="M4391" s="20">
        <v>43178</v>
      </c>
      <c r="N4391" s="21">
        <f>E4391-G4391</f>
        <v>150.82000000000002</v>
      </c>
      <c r="O4391" s="19">
        <f>M4391-B4391</f>
        <v>2</v>
      </c>
    </row>
    <row r="4392" spans="1:15">
      <c r="A4392" s="1">
        <v>57475</v>
      </c>
      <c r="B4392" s="20">
        <v>43011</v>
      </c>
      <c r="C4392" s="1" t="s">
        <v>85</v>
      </c>
      <c r="D4392" s="1">
        <v>48</v>
      </c>
      <c r="E4392" s="1">
        <v>331.33</v>
      </c>
      <c r="F4392" s="1" t="s">
        <v>51</v>
      </c>
      <c r="G4392" s="1">
        <v>5.6</v>
      </c>
      <c r="H4392" s="1" t="s">
        <v>93</v>
      </c>
      <c r="I4392" s="1" t="s">
        <v>70</v>
      </c>
      <c r="J4392" s="1" t="s">
        <v>54</v>
      </c>
      <c r="K4392" s="1" t="s">
        <v>55</v>
      </c>
      <c r="L4392" s="1" t="s">
        <v>56</v>
      </c>
      <c r="M4392" s="20">
        <v>43011</v>
      </c>
      <c r="N4392" s="21">
        <f>E4392-G4392</f>
        <v>325.72999999999996</v>
      </c>
      <c r="O4392" s="19">
        <f>M4392-B4392</f>
        <v>0</v>
      </c>
    </row>
    <row r="4393" spans="1:15">
      <c r="A4393" s="1">
        <v>45217</v>
      </c>
      <c r="B4393" s="20">
        <v>42978</v>
      </c>
      <c r="C4393" s="1" t="s">
        <v>61</v>
      </c>
      <c r="D4393" s="1">
        <v>40</v>
      </c>
      <c r="E4393" s="1">
        <v>7265.22</v>
      </c>
      <c r="F4393" s="1" t="s">
        <v>51</v>
      </c>
      <c r="G4393" s="1">
        <v>4.5</v>
      </c>
      <c r="H4393" s="1" t="s">
        <v>62</v>
      </c>
      <c r="I4393" s="1" t="s">
        <v>63</v>
      </c>
      <c r="J4393" s="1" t="s">
        <v>64</v>
      </c>
      <c r="K4393" s="1" t="s">
        <v>65</v>
      </c>
      <c r="L4393" s="1" t="s">
        <v>56</v>
      </c>
      <c r="M4393" s="20">
        <v>42979</v>
      </c>
      <c r="N4393" s="21">
        <f>E4393-G4393</f>
        <v>7260.72</v>
      </c>
      <c r="O4393" s="19">
        <f>M4393-B4393</f>
        <v>1</v>
      </c>
    </row>
    <row r="4394" spans="1:15">
      <c r="A4394" s="1">
        <v>47108</v>
      </c>
      <c r="B4394" s="20">
        <v>42657</v>
      </c>
      <c r="C4394" s="1" t="s">
        <v>61</v>
      </c>
      <c r="D4394" s="1">
        <v>19</v>
      </c>
      <c r="E4394" s="1">
        <v>384.86</v>
      </c>
      <c r="F4394" s="1" t="s">
        <v>51</v>
      </c>
      <c r="G4394" s="1">
        <v>4</v>
      </c>
      <c r="H4394" s="1" t="s">
        <v>86</v>
      </c>
      <c r="I4394" s="1" t="s">
        <v>63</v>
      </c>
      <c r="J4394" s="1" t="s">
        <v>79</v>
      </c>
      <c r="K4394" s="1" t="s">
        <v>87</v>
      </c>
      <c r="L4394" s="1" t="s">
        <v>90</v>
      </c>
      <c r="M4394" s="20">
        <v>42658</v>
      </c>
      <c r="N4394" s="21">
        <f>E4394-G4394</f>
        <v>380.86</v>
      </c>
      <c r="O4394" s="19">
        <f>M4394-B4394</f>
        <v>1</v>
      </c>
    </row>
    <row r="4395" spans="1:15">
      <c r="A4395" s="1">
        <v>26919</v>
      </c>
      <c r="B4395" s="20">
        <v>43809</v>
      </c>
      <c r="C4395" s="1" t="s">
        <v>85</v>
      </c>
      <c r="D4395" s="1">
        <v>32</v>
      </c>
      <c r="E4395" s="1">
        <v>166.14</v>
      </c>
      <c r="F4395" s="1" t="s">
        <v>51</v>
      </c>
      <c r="G4395" s="1">
        <v>8.1</v>
      </c>
      <c r="H4395" s="1" t="s">
        <v>99</v>
      </c>
      <c r="I4395" s="1" t="s">
        <v>70</v>
      </c>
      <c r="J4395" s="1" t="s">
        <v>54</v>
      </c>
      <c r="K4395" s="1" t="s">
        <v>101</v>
      </c>
      <c r="L4395" s="1" t="s">
        <v>56</v>
      </c>
      <c r="M4395" s="20">
        <v>43811</v>
      </c>
      <c r="N4395" s="21">
        <f>E4395-G4395</f>
        <v>158.04</v>
      </c>
      <c r="O4395" s="19">
        <f>M4395-B4395</f>
        <v>2</v>
      </c>
    </row>
    <row r="4396" spans="1:15">
      <c r="A4396" s="1">
        <v>32100</v>
      </c>
      <c r="B4396" s="20">
        <v>43608</v>
      </c>
      <c r="C4396" s="1" t="s">
        <v>92</v>
      </c>
      <c r="D4396" s="1">
        <v>29</v>
      </c>
      <c r="E4396" s="1">
        <v>1181.58</v>
      </c>
      <c r="F4396" s="1" t="s">
        <v>51</v>
      </c>
      <c r="G4396" s="1">
        <v>2.1</v>
      </c>
      <c r="H4396" s="1" t="s">
        <v>91</v>
      </c>
      <c r="I4396" s="1" t="s">
        <v>53</v>
      </c>
      <c r="J4396" s="1" t="s">
        <v>64</v>
      </c>
      <c r="K4396" s="1" t="s">
        <v>71</v>
      </c>
      <c r="L4396" s="1" t="s">
        <v>90</v>
      </c>
      <c r="M4396" s="20">
        <v>43610</v>
      </c>
      <c r="N4396" s="21">
        <f>E4396-G4396</f>
        <v>1179.48</v>
      </c>
      <c r="O4396" s="19">
        <f>M4396-B4396</f>
        <v>2</v>
      </c>
    </row>
    <row r="4397" spans="1:15">
      <c r="A4397" s="1">
        <v>27111</v>
      </c>
      <c r="B4397" s="20">
        <v>42439</v>
      </c>
      <c r="C4397" s="1" t="s">
        <v>57</v>
      </c>
      <c r="D4397" s="1">
        <v>11</v>
      </c>
      <c r="E4397" s="1">
        <v>1138.7261000000001</v>
      </c>
      <c r="F4397" s="1" t="s">
        <v>51</v>
      </c>
      <c r="G4397" s="1">
        <v>21.4</v>
      </c>
      <c r="H4397" s="1" t="s">
        <v>62</v>
      </c>
      <c r="I4397" s="1" t="s">
        <v>70</v>
      </c>
      <c r="J4397" s="1" t="s">
        <v>64</v>
      </c>
      <c r="K4397" s="1" t="s">
        <v>71</v>
      </c>
      <c r="L4397" s="1" t="s">
        <v>56</v>
      </c>
      <c r="M4397" s="20">
        <v>42442</v>
      </c>
      <c r="N4397" s="21">
        <f>E4397-G4397</f>
        <v>1117.3261</v>
      </c>
      <c r="O4397" s="19">
        <f>M4397-B4397</f>
        <v>3</v>
      </c>
    </row>
    <row r="4398" spans="1:15">
      <c r="A4398" s="1">
        <v>23202</v>
      </c>
      <c r="B4398" s="20">
        <v>43310</v>
      </c>
      <c r="C4398" s="1" t="s">
        <v>57</v>
      </c>
      <c r="D4398" s="1">
        <v>39</v>
      </c>
      <c r="E4398" s="1">
        <v>328.94</v>
      </c>
      <c r="F4398" s="1" t="s">
        <v>51</v>
      </c>
      <c r="G4398" s="1">
        <v>1.8</v>
      </c>
      <c r="H4398" s="1" t="s">
        <v>52</v>
      </c>
      <c r="I4398" s="1" t="s">
        <v>74</v>
      </c>
      <c r="J4398" s="1" t="s">
        <v>54</v>
      </c>
      <c r="K4398" s="1" t="s">
        <v>101</v>
      </c>
      <c r="L4398" s="1" t="s">
        <v>76</v>
      </c>
      <c r="M4398" s="20">
        <v>43312</v>
      </c>
      <c r="N4398" s="21">
        <f>E4398-G4398</f>
        <v>327.14</v>
      </c>
      <c r="O4398" s="19">
        <f>M4398-B4398</f>
        <v>2</v>
      </c>
    </row>
    <row r="4399" spans="1:15">
      <c r="A4399" s="1">
        <v>50017</v>
      </c>
      <c r="B4399" s="20">
        <v>43789</v>
      </c>
      <c r="C4399" s="1" t="s">
        <v>85</v>
      </c>
      <c r="D4399" s="1">
        <v>24</v>
      </c>
      <c r="E4399" s="1">
        <v>2155.12</v>
      </c>
      <c r="F4399" s="1" t="s">
        <v>51</v>
      </c>
      <c r="G4399" s="1">
        <v>37.5</v>
      </c>
      <c r="H4399" s="1" t="s">
        <v>52</v>
      </c>
      <c r="I4399" s="1" t="s">
        <v>70</v>
      </c>
      <c r="J4399" s="1" t="s">
        <v>54</v>
      </c>
      <c r="K4399" s="1" t="s">
        <v>82</v>
      </c>
      <c r="L4399" s="1" t="s">
        <v>104</v>
      </c>
      <c r="M4399" s="20">
        <v>43789</v>
      </c>
      <c r="N4399" s="21">
        <f>E4399-G4399</f>
        <v>2117.62</v>
      </c>
      <c r="O4399" s="19">
        <f>M4399-B4399</f>
        <v>0</v>
      </c>
    </row>
    <row r="4400" spans="1:15">
      <c r="A4400" s="1">
        <v>4743</v>
      </c>
      <c r="B4400" s="20">
        <v>42823</v>
      </c>
      <c r="C4400" s="1" t="s">
        <v>85</v>
      </c>
      <c r="D4400" s="1">
        <v>32</v>
      </c>
      <c r="E4400" s="1">
        <v>770.01</v>
      </c>
      <c r="F4400" s="1" t="s">
        <v>51</v>
      </c>
      <c r="G4400" s="1">
        <v>12.3</v>
      </c>
      <c r="H4400" s="1" t="s">
        <v>52</v>
      </c>
      <c r="I4400" s="1" t="s">
        <v>70</v>
      </c>
      <c r="J4400" s="1" t="s">
        <v>54</v>
      </c>
      <c r="K4400" s="1" t="s">
        <v>82</v>
      </c>
      <c r="L4400" s="1" t="s">
        <v>56</v>
      </c>
      <c r="M4400" s="20">
        <v>42830</v>
      </c>
      <c r="N4400" s="21">
        <f>E4400-G4400</f>
        <v>757.71</v>
      </c>
      <c r="O4400" s="19">
        <f>M4400-B4400</f>
        <v>7</v>
      </c>
    </row>
    <row r="4401" spans="1:15">
      <c r="A4401" s="1">
        <v>26851</v>
      </c>
      <c r="B4401" s="20">
        <v>43304</v>
      </c>
      <c r="C4401" s="1" t="s">
        <v>57</v>
      </c>
      <c r="D4401" s="1">
        <v>44</v>
      </c>
      <c r="E4401" s="1">
        <v>78.790000000000006</v>
      </c>
      <c r="F4401" s="1" t="s">
        <v>51</v>
      </c>
      <c r="G4401" s="1">
        <v>2.1</v>
      </c>
      <c r="H4401" s="1" t="s">
        <v>73</v>
      </c>
      <c r="I4401" s="1" t="s">
        <v>53</v>
      </c>
      <c r="J4401" s="1" t="s">
        <v>64</v>
      </c>
      <c r="K4401" s="1" t="s">
        <v>71</v>
      </c>
      <c r="L4401" s="1" t="s">
        <v>90</v>
      </c>
      <c r="M4401" s="20">
        <v>43306</v>
      </c>
      <c r="N4401" s="21">
        <f>E4401-G4401</f>
        <v>76.690000000000012</v>
      </c>
      <c r="O4401" s="19">
        <f>M4401-B4401</f>
        <v>2</v>
      </c>
    </row>
    <row r="4402" spans="1:15">
      <c r="A4402" s="1">
        <v>36896</v>
      </c>
      <c r="B4402" s="20">
        <v>42676</v>
      </c>
      <c r="C4402" s="1" t="s">
        <v>50</v>
      </c>
      <c r="D4402" s="1">
        <v>41</v>
      </c>
      <c r="E4402" s="1">
        <v>1079.58</v>
      </c>
      <c r="F4402" s="1" t="s">
        <v>69</v>
      </c>
      <c r="G4402" s="1">
        <v>9.6</v>
      </c>
      <c r="H4402" s="1" t="s">
        <v>52</v>
      </c>
      <c r="I4402" s="1" t="s">
        <v>53</v>
      </c>
      <c r="J4402" s="1" t="s">
        <v>79</v>
      </c>
      <c r="K4402" s="1" t="s">
        <v>87</v>
      </c>
      <c r="L4402" s="1" t="s">
        <v>90</v>
      </c>
      <c r="M4402" s="20">
        <v>42679</v>
      </c>
      <c r="N4402" s="21">
        <f>E4402-G4402</f>
        <v>1069.98</v>
      </c>
      <c r="O4402" s="19">
        <f>M4402-B4402</f>
        <v>3</v>
      </c>
    </row>
    <row r="4403" spans="1:15">
      <c r="A4403" s="1">
        <v>7075</v>
      </c>
      <c r="B4403" s="20">
        <v>43382</v>
      </c>
      <c r="C4403" s="1" t="s">
        <v>85</v>
      </c>
      <c r="D4403" s="1">
        <v>43</v>
      </c>
      <c r="E4403" s="1">
        <v>89.17</v>
      </c>
      <c r="F4403" s="1" t="s">
        <v>51</v>
      </c>
      <c r="G4403" s="1">
        <v>2.8</v>
      </c>
      <c r="H4403" s="1" t="s">
        <v>78</v>
      </c>
      <c r="I4403" s="1" t="s">
        <v>53</v>
      </c>
      <c r="J4403" s="1" t="s">
        <v>54</v>
      </c>
      <c r="K4403" s="1" t="s">
        <v>123</v>
      </c>
      <c r="L4403" s="1" t="s">
        <v>76</v>
      </c>
      <c r="M4403" s="20">
        <v>43386</v>
      </c>
      <c r="N4403" s="21">
        <f>E4403-G4403</f>
        <v>86.37</v>
      </c>
      <c r="O4403" s="19">
        <f>M4403-B4403</f>
        <v>4</v>
      </c>
    </row>
    <row r="4404" spans="1:15">
      <c r="A4404" s="1">
        <v>53382</v>
      </c>
      <c r="B4404" s="20">
        <v>42730</v>
      </c>
      <c r="C4404" s="1" t="s">
        <v>61</v>
      </c>
      <c r="D4404" s="1">
        <v>13</v>
      </c>
      <c r="E4404" s="1">
        <v>94.34</v>
      </c>
      <c r="F4404" s="1" t="s">
        <v>51</v>
      </c>
      <c r="G4404" s="1">
        <v>52.4</v>
      </c>
      <c r="H4404" s="1" t="s">
        <v>52</v>
      </c>
      <c r="I4404" s="1" t="s">
        <v>53</v>
      </c>
      <c r="J4404" s="1" t="s">
        <v>54</v>
      </c>
      <c r="K4404" s="1" t="s">
        <v>98</v>
      </c>
      <c r="L4404" s="1" t="s">
        <v>104</v>
      </c>
      <c r="M4404" s="20">
        <v>42731</v>
      </c>
      <c r="N4404" s="21">
        <f>E4404-G4404</f>
        <v>41.940000000000005</v>
      </c>
      <c r="O4404" s="19">
        <f>M4404-B4404</f>
        <v>1</v>
      </c>
    </row>
    <row r="4405" spans="1:15">
      <c r="A4405" s="1">
        <v>1286</v>
      </c>
      <c r="B4405" s="20">
        <v>42867</v>
      </c>
      <c r="C4405" s="1" t="s">
        <v>61</v>
      </c>
      <c r="D4405" s="1">
        <v>14</v>
      </c>
      <c r="E4405" s="1">
        <v>1070.3800000000001</v>
      </c>
      <c r="F4405" s="1" t="s">
        <v>51</v>
      </c>
      <c r="G4405" s="1">
        <v>3.5</v>
      </c>
      <c r="H4405" s="1" t="s">
        <v>52</v>
      </c>
      <c r="I4405" s="1" t="s">
        <v>70</v>
      </c>
      <c r="J4405" s="1" t="s">
        <v>64</v>
      </c>
      <c r="K4405" s="1" t="s">
        <v>65</v>
      </c>
      <c r="L4405" s="1" t="s">
        <v>90</v>
      </c>
      <c r="M4405" s="20">
        <v>42869</v>
      </c>
      <c r="N4405" s="21">
        <f>E4405-G4405</f>
        <v>1066.8800000000001</v>
      </c>
      <c r="O4405" s="19">
        <f>M4405-B4405</f>
        <v>2</v>
      </c>
    </row>
    <row r="4406" spans="1:15">
      <c r="A4406" s="1">
        <v>39078</v>
      </c>
      <c r="B4406" s="20">
        <v>42543</v>
      </c>
      <c r="C4406" s="1" t="s">
        <v>85</v>
      </c>
      <c r="D4406" s="1">
        <v>26</v>
      </c>
      <c r="E4406" s="1">
        <v>187.54</v>
      </c>
      <c r="F4406" s="1" t="s">
        <v>51</v>
      </c>
      <c r="G4406" s="1">
        <v>5.5</v>
      </c>
      <c r="H4406" s="1" t="s">
        <v>52</v>
      </c>
      <c r="I4406" s="1" t="s">
        <v>53</v>
      </c>
      <c r="J4406" s="1" t="s">
        <v>54</v>
      </c>
      <c r="K4406" s="1" t="s">
        <v>101</v>
      </c>
      <c r="L4406" s="1" t="s">
        <v>56</v>
      </c>
      <c r="M4406" s="20">
        <v>42545</v>
      </c>
      <c r="N4406" s="21">
        <f>E4406-G4406</f>
        <v>182.04</v>
      </c>
      <c r="O4406" s="19">
        <f>M4406-B4406</f>
        <v>2</v>
      </c>
    </row>
    <row r="4407" spans="1:15">
      <c r="A4407" s="1">
        <v>29409</v>
      </c>
      <c r="B4407" s="20">
        <v>43112</v>
      </c>
      <c r="C4407" s="1" t="s">
        <v>57</v>
      </c>
      <c r="D4407" s="1">
        <v>23</v>
      </c>
      <c r="E4407" s="1">
        <v>41.72</v>
      </c>
      <c r="F4407" s="1" t="s">
        <v>51</v>
      </c>
      <c r="G4407" s="1">
        <v>2.1</v>
      </c>
      <c r="H4407" s="1" t="s">
        <v>73</v>
      </c>
      <c r="I4407" s="1" t="s">
        <v>70</v>
      </c>
      <c r="J4407" s="1" t="s">
        <v>64</v>
      </c>
      <c r="K4407" s="1" t="s">
        <v>71</v>
      </c>
      <c r="L4407" s="1" t="s">
        <v>90</v>
      </c>
      <c r="M4407" s="20">
        <v>43114</v>
      </c>
      <c r="N4407" s="21">
        <f>E4407-G4407</f>
        <v>39.619999999999997</v>
      </c>
      <c r="O4407" s="19">
        <f>M4407-B4407</f>
        <v>2</v>
      </c>
    </row>
    <row r="4408" spans="1:15">
      <c r="A4408" s="1">
        <v>13056</v>
      </c>
      <c r="B4408" s="20">
        <v>42481</v>
      </c>
      <c r="C4408" s="1" t="s">
        <v>61</v>
      </c>
      <c r="D4408" s="1">
        <v>33</v>
      </c>
      <c r="E4408" s="1">
        <v>3624.43</v>
      </c>
      <c r="F4408" s="1" t="s">
        <v>51</v>
      </c>
      <c r="G4408" s="1">
        <v>7.7</v>
      </c>
      <c r="H4408" s="1" t="s">
        <v>52</v>
      </c>
      <c r="I4408" s="1" t="s">
        <v>74</v>
      </c>
      <c r="J4408" s="1" t="s">
        <v>64</v>
      </c>
      <c r="K4408" s="1" t="s">
        <v>71</v>
      </c>
      <c r="L4408" s="1" t="s">
        <v>56</v>
      </c>
      <c r="M4408" s="20">
        <v>42483</v>
      </c>
      <c r="N4408" s="21">
        <f>E4408-G4408</f>
        <v>3616.73</v>
      </c>
      <c r="O4408" s="19">
        <f>M4408-B4408</f>
        <v>2</v>
      </c>
    </row>
    <row r="4409" spans="1:15">
      <c r="A4409" s="1">
        <v>1127</v>
      </c>
      <c r="B4409" s="20">
        <v>43360</v>
      </c>
      <c r="C4409" s="1" t="s">
        <v>61</v>
      </c>
      <c r="D4409" s="1">
        <v>48</v>
      </c>
      <c r="E4409" s="1">
        <v>5714.34</v>
      </c>
      <c r="F4409" s="1" t="s">
        <v>51</v>
      </c>
      <c r="G4409" s="1">
        <v>15</v>
      </c>
      <c r="H4409" s="1" t="s">
        <v>52</v>
      </c>
      <c r="I4409" s="1" t="s">
        <v>63</v>
      </c>
      <c r="J4409" s="1" t="s">
        <v>79</v>
      </c>
      <c r="K4409" s="1" t="s">
        <v>87</v>
      </c>
      <c r="L4409" s="1" t="s">
        <v>66</v>
      </c>
      <c r="M4409" s="20">
        <v>43361</v>
      </c>
      <c r="N4409" s="21">
        <f>E4409-G4409</f>
        <v>5699.34</v>
      </c>
      <c r="O4409" s="19">
        <f>M4409-B4409</f>
        <v>1</v>
      </c>
    </row>
    <row r="4410" spans="1:15">
      <c r="A4410" s="1">
        <v>2209</v>
      </c>
      <c r="B4410" s="20">
        <v>43655</v>
      </c>
      <c r="C4410" s="1" t="s">
        <v>57</v>
      </c>
      <c r="D4410" s="1">
        <v>27</v>
      </c>
      <c r="E4410" s="1">
        <v>10078.040000000001</v>
      </c>
      <c r="F4410" s="1" t="s">
        <v>77</v>
      </c>
      <c r="G4410" s="1">
        <v>63.1</v>
      </c>
      <c r="H4410" s="1" t="s">
        <v>52</v>
      </c>
      <c r="I4410" s="1" t="s">
        <v>63</v>
      </c>
      <c r="J4410" s="1" t="s">
        <v>79</v>
      </c>
      <c r="K4410" s="1" t="s">
        <v>80</v>
      </c>
      <c r="L4410" s="1" t="s">
        <v>81</v>
      </c>
      <c r="M4410" s="20">
        <v>43657</v>
      </c>
      <c r="N4410" s="21">
        <f>E4410-G4410</f>
        <v>10014.94</v>
      </c>
      <c r="O4410" s="19">
        <f>M4410-B4410</f>
        <v>2</v>
      </c>
    </row>
    <row r="4411" spans="1:15">
      <c r="A4411" s="1">
        <v>57798</v>
      </c>
      <c r="B4411" s="20">
        <v>43723</v>
      </c>
      <c r="C4411" s="1" t="s">
        <v>57</v>
      </c>
      <c r="D4411" s="1">
        <v>20</v>
      </c>
      <c r="E4411" s="1">
        <v>3264.37</v>
      </c>
      <c r="F4411" s="1" t="s">
        <v>77</v>
      </c>
      <c r="G4411" s="1">
        <v>38.6</v>
      </c>
      <c r="H4411" s="1" t="s">
        <v>93</v>
      </c>
      <c r="I4411" s="1" t="s">
        <v>74</v>
      </c>
      <c r="J4411" s="1" t="s">
        <v>79</v>
      </c>
      <c r="K4411" s="1" t="s">
        <v>128</v>
      </c>
      <c r="L4411" s="1" t="s">
        <v>115</v>
      </c>
      <c r="M4411" s="20">
        <v>43724</v>
      </c>
      <c r="N4411" s="21">
        <f>E4411-G4411</f>
        <v>3225.77</v>
      </c>
      <c r="O4411" s="19">
        <f>M4411-B4411</f>
        <v>1</v>
      </c>
    </row>
    <row r="4412" spans="1:15">
      <c r="A4412" s="1">
        <v>13351</v>
      </c>
      <c r="B4412" s="20">
        <v>42860</v>
      </c>
      <c r="C4412" s="1" t="s">
        <v>92</v>
      </c>
      <c r="D4412" s="1">
        <v>20</v>
      </c>
      <c r="E4412" s="1">
        <v>3565.04</v>
      </c>
      <c r="F4412" s="1" t="s">
        <v>51</v>
      </c>
      <c r="G4412" s="1">
        <v>21.4</v>
      </c>
      <c r="H4412" s="1" t="s">
        <v>52</v>
      </c>
      <c r="I4412" s="1" t="s">
        <v>53</v>
      </c>
      <c r="J4412" s="1" t="s">
        <v>64</v>
      </c>
      <c r="K4412" s="1" t="s">
        <v>71</v>
      </c>
      <c r="L4412" s="1" t="s">
        <v>56</v>
      </c>
      <c r="M4412" s="20">
        <v>42861</v>
      </c>
      <c r="N4412" s="21">
        <f>E4412-G4412</f>
        <v>3543.64</v>
      </c>
      <c r="O4412" s="19">
        <f>M4412-B4412</f>
        <v>1</v>
      </c>
    </row>
    <row r="4413" spans="1:15">
      <c r="A4413" s="1">
        <v>47682</v>
      </c>
      <c r="B4413" s="20">
        <v>43785</v>
      </c>
      <c r="C4413" s="1" t="s">
        <v>61</v>
      </c>
      <c r="D4413" s="1">
        <v>38</v>
      </c>
      <c r="E4413" s="1">
        <v>3414.6268</v>
      </c>
      <c r="F4413" s="1" t="s">
        <v>51</v>
      </c>
      <c r="G4413" s="1">
        <v>5.4</v>
      </c>
      <c r="H4413" s="1" t="s">
        <v>52</v>
      </c>
      <c r="I4413" s="1" t="s">
        <v>74</v>
      </c>
      <c r="J4413" s="1" t="s">
        <v>54</v>
      </c>
      <c r="K4413" s="1" t="s">
        <v>84</v>
      </c>
      <c r="L4413" s="1" t="s">
        <v>56</v>
      </c>
      <c r="M4413" s="20">
        <v>43786</v>
      </c>
      <c r="N4413" s="21">
        <f>E4413-G4413</f>
        <v>3409.2267999999999</v>
      </c>
      <c r="O4413" s="19">
        <f>M4413-B4413</f>
        <v>1</v>
      </c>
    </row>
    <row r="4414" spans="1:15">
      <c r="A4414" s="1">
        <v>6884</v>
      </c>
      <c r="B4414" s="20">
        <v>42384</v>
      </c>
      <c r="C4414" s="1" t="s">
        <v>85</v>
      </c>
      <c r="D4414" s="1">
        <v>47</v>
      </c>
      <c r="E4414" s="1">
        <v>316.86</v>
      </c>
      <c r="F4414" s="1" t="s">
        <v>51</v>
      </c>
      <c r="G4414" s="1">
        <v>1.1000000000000001</v>
      </c>
      <c r="H4414" s="1" t="s">
        <v>127</v>
      </c>
      <c r="I4414" s="1" t="s">
        <v>70</v>
      </c>
      <c r="J4414" s="1" t="s">
        <v>54</v>
      </c>
      <c r="K4414" s="1" t="s">
        <v>101</v>
      </c>
      <c r="L4414" s="1" t="s">
        <v>76</v>
      </c>
      <c r="M4414" s="20">
        <v>42389</v>
      </c>
      <c r="N4414" s="21">
        <f>E4414-G4414</f>
        <v>315.76</v>
      </c>
      <c r="O4414" s="19">
        <f>M4414-B4414</f>
        <v>5</v>
      </c>
    </row>
    <row r="4415" spans="1:15">
      <c r="A4415" s="1">
        <v>20071</v>
      </c>
      <c r="B4415" s="20">
        <v>43359</v>
      </c>
      <c r="C4415" s="1" t="s">
        <v>92</v>
      </c>
      <c r="D4415" s="1">
        <v>31</v>
      </c>
      <c r="E4415" s="1">
        <v>845.24</v>
      </c>
      <c r="F4415" s="1" t="s">
        <v>77</v>
      </c>
      <c r="G4415" s="1">
        <v>15.4</v>
      </c>
      <c r="H4415" s="1" t="s">
        <v>62</v>
      </c>
      <c r="I4415" s="1" t="s">
        <v>70</v>
      </c>
      <c r="J4415" s="1" t="s">
        <v>79</v>
      </c>
      <c r="K4415" s="1" t="s">
        <v>80</v>
      </c>
      <c r="L4415" s="1" t="s">
        <v>81</v>
      </c>
      <c r="M4415" s="20">
        <v>43361</v>
      </c>
      <c r="N4415" s="21">
        <f>E4415-G4415</f>
        <v>829.84</v>
      </c>
      <c r="O4415" s="19">
        <f>M4415-B4415</f>
        <v>2</v>
      </c>
    </row>
    <row r="4416" spans="1:15">
      <c r="A4416" s="1">
        <v>20642</v>
      </c>
      <c r="B4416" s="20">
        <v>43604</v>
      </c>
      <c r="C4416" s="1" t="s">
        <v>57</v>
      </c>
      <c r="D4416" s="1">
        <v>47</v>
      </c>
      <c r="E4416" s="1">
        <v>1154.51</v>
      </c>
      <c r="F4416" s="1" t="s">
        <v>77</v>
      </c>
      <c r="G4416" s="1">
        <v>48.2</v>
      </c>
      <c r="H4416" s="1" t="s">
        <v>88</v>
      </c>
      <c r="I4416" s="1" t="s">
        <v>63</v>
      </c>
      <c r="J4416" s="1" t="s">
        <v>54</v>
      </c>
      <c r="K4416" s="1" t="s">
        <v>82</v>
      </c>
      <c r="L4416" s="1" t="s">
        <v>81</v>
      </c>
      <c r="M4416" s="20">
        <v>43604</v>
      </c>
      <c r="N4416" s="21">
        <f>E4416-G4416</f>
        <v>1106.31</v>
      </c>
      <c r="O4416" s="19">
        <f>M4416-B4416</f>
        <v>0</v>
      </c>
    </row>
    <row r="4417" spans="1:15">
      <c r="A4417" s="1">
        <v>5920</v>
      </c>
      <c r="B4417" s="20">
        <v>42692</v>
      </c>
      <c r="C4417" s="1" t="s">
        <v>57</v>
      </c>
      <c r="D4417" s="1">
        <v>4</v>
      </c>
      <c r="E4417" s="1">
        <v>623.37</v>
      </c>
      <c r="F4417" s="1" t="s">
        <v>51</v>
      </c>
      <c r="G4417" s="1">
        <v>7.6</v>
      </c>
      <c r="H4417" s="1" t="s">
        <v>52</v>
      </c>
      <c r="I4417" s="1" t="s">
        <v>63</v>
      </c>
      <c r="J4417" s="1" t="s">
        <v>54</v>
      </c>
      <c r="K4417" s="1" t="s">
        <v>82</v>
      </c>
      <c r="L4417" s="1" t="s">
        <v>56</v>
      </c>
      <c r="M4417" s="20">
        <v>42692</v>
      </c>
      <c r="N4417" s="21">
        <f>E4417-G4417</f>
        <v>615.77</v>
      </c>
      <c r="O4417" s="19">
        <f>M4417-B4417</f>
        <v>0</v>
      </c>
    </row>
    <row r="4418" spans="1:15">
      <c r="A4418" s="1">
        <v>31873</v>
      </c>
      <c r="B4418" s="20">
        <v>42681</v>
      </c>
      <c r="C4418" s="1" t="s">
        <v>85</v>
      </c>
      <c r="D4418" s="1">
        <v>50</v>
      </c>
      <c r="E4418" s="1">
        <v>9157.56</v>
      </c>
      <c r="F4418" s="1" t="s">
        <v>51</v>
      </c>
      <c r="G4418" s="1">
        <v>9.6</v>
      </c>
      <c r="H4418" s="1" t="s">
        <v>52</v>
      </c>
      <c r="I4418" s="1" t="s">
        <v>70</v>
      </c>
      <c r="J4418" s="1" t="s">
        <v>64</v>
      </c>
      <c r="K4418" s="1" t="s">
        <v>65</v>
      </c>
      <c r="L4418" s="1" t="s">
        <v>56</v>
      </c>
      <c r="M4418" s="20">
        <v>42688</v>
      </c>
      <c r="N4418" s="21">
        <f>E4418-G4418</f>
        <v>9147.9599999999991</v>
      </c>
      <c r="O4418" s="19">
        <f>M4418-B4418</f>
        <v>7</v>
      </c>
    </row>
    <row r="4419" spans="1:15">
      <c r="A4419" s="1">
        <v>43974</v>
      </c>
      <c r="B4419" s="20">
        <v>42628</v>
      </c>
      <c r="C4419" s="1" t="s">
        <v>61</v>
      </c>
      <c r="D4419" s="1">
        <v>8</v>
      </c>
      <c r="E4419" s="1">
        <v>68.73</v>
      </c>
      <c r="F4419" s="1" t="s">
        <v>51</v>
      </c>
      <c r="G4419" s="1">
        <v>1.5</v>
      </c>
      <c r="H4419" s="1" t="s">
        <v>73</v>
      </c>
      <c r="I4419" s="1" t="s">
        <v>53</v>
      </c>
      <c r="J4419" s="1" t="s">
        <v>54</v>
      </c>
      <c r="K4419" s="1" t="s">
        <v>84</v>
      </c>
      <c r="L4419" s="1" t="s">
        <v>56</v>
      </c>
      <c r="M4419" s="20">
        <v>42629</v>
      </c>
      <c r="N4419" s="21">
        <f>E4419-G4419</f>
        <v>67.23</v>
      </c>
      <c r="O4419" s="19">
        <f>M4419-B4419</f>
        <v>1</v>
      </c>
    </row>
    <row r="4420" spans="1:15">
      <c r="A4420" s="1">
        <v>56453</v>
      </c>
      <c r="B4420" s="20">
        <v>43566</v>
      </c>
      <c r="C4420" s="1" t="s">
        <v>50</v>
      </c>
      <c r="D4420" s="1">
        <v>1</v>
      </c>
      <c r="E4420" s="1">
        <v>2919.66</v>
      </c>
      <c r="F4420" s="1" t="s">
        <v>77</v>
      </c>
      <c r="G4420" s="1">
        <v>31.8</v>
      </c>
      <c r="H4420" s="1" t="s">
        <v>62</v>
      </c>
      <c r="I4420" s="1" t="s">
        <v>53</v>
      </c>
      <c r="J4420" s="1" t="s">
        <v>64</v>
      </c>
      <c r="K4420" s="1" t="s">
        <v>97</v>
      </c>
      <c r="L4420" s="1" t="s">
        <v>81</v>
      </c>
      <c r="M4420" s="20">
        <v>43567</v>
      </c>
      <c r="N4420" s="21">
        <f>E4420-G4420</f>
        <v>2887.8599999999997</v>
      </c>
      <c r="O4420" s="19">
        <f>M4420-B4420</f>
        <v>1</v>
      </c>
    </row>
    <row r="4421" spans="1:15">
      <c r="A4421" s="1">
        <v>35364</v>
      </c>
      <c r="B4421" s="20">
        <v>42715</v>
      </c>
      <c r="C4421" s="1" t="s">
        <v>50</v>
      </c>
      <c r="D4421" s="1">
        <v>37</v>
      </c>
      <c r="E4421" s="1">
        <v>17009.8</v>
      </c>
      <c r="F4421" s="1" t="s">
        <v>77</v>
      </c>
      <c r="G4421" s="1">
        <v>117.9</v>
      </c>
      <c r="H4421" s="1" t="s">
        <v>73</v>
      </c>
      <c r="I4421" s="1" t="s">
        <v>53</v>
      </c>
      <c r="J4421" s="1" t="s">
        <v>79</v>
      </c>
      <c r="K4421" s="1" t="s">
        <v>114</v>
      </c>
      <c r="L4421" s="1" t="s">
        <v>115</v>
      </c>
      <c r="M4421" s="20">
        <v>42716</v>
      </c>
      <c r="N4421" s="21">
        <f>E4421-G4421</f>
        <v>16891.899999999998</v>
      </c>
      <c r="O4421" s="19">
        <f>M4421-B4421</f>
        <v>1</v>
      </c>
    </row>
    <row r="4422" spans="1:15">
      <c r="A4422" s="1">
        <v>45989</v>
      </c>
      <c r="B4422" s="20">
        <v>42969</v>
      </c>
      <c r="C4422" s="1" t="s">
        <v>57</v>
      </c>
      <c r="D4422" s="1">
        <v>26</v>
      </c>
      <c r="E4422" s="1">
        <v>158.49</v>
      </c>
      <c r="F4422" s="1" t="s">
        <v>51</v>
      </c>
      <c r="G4422" s="1">
        <v>5.7</v>
      </c>
      <c r="H4422" s="1" t="s">
        <v>88</v>
      </c>
      <c r="I4422" s="1" t="s">
        <v>74</v>
      </c>
      <c r="J4422" s="1" t="s">
        <v>54</v>
      </c>
      <c r="K4422" s="1" t="s">
        <v>84</v>
      </c>
      <c r="L4422" s="1" t="s">
        <v>56</v>
      </c>
      <c r="M4422" s="20">
        <v>42969</v>
      </c>
      <c r="N4422" s="21">
        <f>E4422-G4422</f>
        <v>152.79000000000002</v>
      </c>
      <c r="O4422" s="19">
        <f>M4422-B4422</f>
        <v>0</v>
      </c>
    </row>
    <row r="4423" spans="1:15">
      <c r="A4423" s="1">
        <v>11169</v>
      </c>
      <c r="B4423" s="20">
        <v>42875</v>
      </c>
      <c r="C4423" s="1" t="s">
        <v>92</v>
      </c>
      <c r="D4423" s="1">
        <v>44</v>
      </c>
      <c r="E4423" s="1">
        <v>116.82</v>
      </c>
      <c r="F4423" s="1" t="s">
        <v>51</v>
      </c>
      <c r="G4423" s="1">
        <v>0.5</v>
      </c>
      <c r="H4423" s="1" t="s">
        <v>88</v>
      </c>
      <c r="I4423" s="1" t="s">
        <v>53</v>
      </c>
      <c r="J4423" s="1" t="s">
        <v>54</v>
      </c>
      <c r="K4423" s="1" t="s">
        <v>58</v>
      </c>
      <c r="L4423" s="1" t="s">
        <v>56</v>
      </c>
      <c r="M4423" s="20">
        <v>42875</v>
      </c>
      <c r="N4423" s="21">
        <f>E4423-G4423</f>
        <v>116.32</v>
      </c>
      <c r="O4423" s="19">
        <f>M4423-B4423</f>
        <v>0</v>
      </c>
    </row>
    <row r="4424" spans="1:15">
      <c r="A4424" s="1">
        <v>31138</v>
      </c>
      <c r="B4424" s="20">
        <v>42390</v>
      </c>
      <c r="C4424" s="1" t="s">
        <v>57</v>
      </c>
      <c r="D4424" s="1">
        <v>37</v>
      </c>
      <c r="E4424" s="1">
        <v>1338.76</v>
      </c>
      <c r="F4424" s="1" t="s">
        <v>77</v>
      </c>
      <c r="G4424" s="1">
        <v>48.7</v>
      </c>
      <c r="H4424" s="1" t="s">
        <v>52</v>
      </c>
      <c r="I4424" s="1" t="s">
        <v>74</v>
      </c>
      <c r="J4424" s="1" t="s">
        <v>79</v>
      </c>
      <c r="K4424" s="1" t="s">
        <v>114</v>
      </c>
      <c r="L4424" s="1" t="s">
        <v>115</v>
      </c>
      <c r="M4424" s="20">
        <v>42392</v>
      </c>
      <c r="N4424" s="21">
        <f>E4424-G4424</f>
        <v>1290.06</v>
      </c>
      <c r="O4424" s="19">
        <f>M4424-B4424</f>
        <v>2</v>
      </c>
    </row>
    <row r="4425" spans="1:15">
      <c r="A4425" s="1">
        <v>2657</v>
      </c>
      <c r="B4425" s="20">
        <v>43388</v>
      </c>
      <c r="C4425" s="1" t="s">
        <v>57</v>
      </c>
      <c r="D4425" s="1">
        <v>37</v>
      </c>
      <c r="E4425" s="1">
        <v>2293.2399999999998</v>
      </c>
      <c r="F4425" s="1" t="s">
        <v>51</v>
      </c>
      <c r="G4425" s="1">
        <v>9.6</v>
      </c>
      <c r="H4425" s="1" t="s">
        <v>99</v>
      </c>
      <c r="I4425" s="1" t="s">
        <v>70</v>
      </c>
      <c r="J4425" s="1" t="s">
        <v>64</v>
      </c>
      <c r="K4425" s="1" t="s">
        <v>65</v>
      </c>
      <c r="L4425" s="1" t="s">
        <v>56</v>
      </c>
      <c r="M4425" s="20">
        <v>43389</v>
      </c>
      <c r="N4425" s="21">
        <f>E4425-G4425</f>
        <v>2283.64</v>
      </c>
      <c r="O4425" s="19">
        <f>M4425-B4425</f>
        <v>1</v>
      </c>
    </row>
    <row r="4426" spans="1:15">
      <c r="A4426" s="1">
        <v>59680</v>
      </c>
      <c r="B4426" s="20">
        <v>43634</v>
      </c>
      <c r="C4426" s="1" t="s">
        <v>50</v>
      </c>
      <c r="D4426" s="1">
        <v>15</v>
      </c>
      <c r="E4426" s="1">
        <v>19.010000000000002</v>
      </c>
      <c r="F4426" s="1" t="s">
        <v>51</v>
      </c>
      <c r="G4426" s="1">
        <v>3.2</v>
      </c>
      <c r="H4426" s="1" t="s">
        <v>93</v>
      </c>
      <c r="I4426" s="1" t="s">
        <v>63</v>
      </c>
      <c r="J4426" s="1" t="s">
        <v>64</v>
      </c>
      <c r="K4426" s="1" t="s">
        <v>71</v>
      </c>
      <c r="L4426" s="1" t="s">
        <v>90</v>
      </c>
      <c r="M4426" s="20">
        <v>43635</v>
      </c>
      <c r="N4426" s="21">
        <f>E4426-G4426</f>
        <v>15.810000000000002</v>
      </c>
      <c r="O4426" s="19">
        <f>M4426-B4426</f>
        <v>1</v>
      </c>
    </row>
    <row r="4427" spans="1:15">
      <c r="A4427" s="1">
        <v>15651</v>
      </c>
      <c r="B4427" s="20">
        <v>43742</v>
      </c>
      <c r="C4427" s="1" t="s">
        <v>50</v>
      </c>
      <c r="D4427" s="1">
        <v>14</v>
      </c>
      <c r="E4427" s="1">
        <v>1224.45</v>
      </c>
      <c r="F4427" s="1" t="s">
        <v>51</v>
      </c>
      <c r="G4427" s="1">
        <v>37.5</v>
      </c>
      <c r="H4427" s="1" t="s">
        <v>93</v>
      </c>
      <c r="I4427" s="1" t="s">
        <v>74</v>
      </c>
      <c r="J4427" s="1" t="s">
        <v>54</v>
      </c>
      <c r="K4427" s="1" t="s">
        <v>82</v>
      </c>
      <c r="L4427" s="1" t="s">
        <v>104</v>
      </c>
      <c r="M4427" s="20">
        <v>43744</v>
      </c>
      <c r="N4427" s="21">
        <f>E4427-G4427</f>
        <v>1186.95</v>
      </c>
      <c r="O4427" s="19">
        <f>M4427-B4427</f>
        <v>2</v>
      </c>
    </row>
    <row r="4428" spans="1:15">
      <c r="A4428" s="1">
        <v>41349</v>
      </c>
      <c r="B4428" s="20">
        <v>43450</v>
      </c>
      <c r="C4428" s="1" t="s">
        <v>50</v>
      </c>
      <c r="D4428" s="1">
        <v>39</v>
      </c>
      <c r="E4428" s="1">
        <v>508.81</v>
      </c>
      <c r="F4428" s="1" t="s">
        <v>51</v>
      </c>
      <c r="G4428" s="1">
        <v>6.7</v>
      </c>
      <c r="H4428" s="1" t="s">
        <v>73</v>
      </c>
      <c r="I4428" s="1" t="s">
        <v>70</v>
      </c>
      <c r="J4428" s="1" t="s">
        <v>54</v>
      </c>
      <c r="K4428" s="1" t="s">
        <v>82</v>
      </c>
      <c r="L4428" s="1" t="s">
        <v>66</v>
      </c>
      <c r="M4428" s="20">
        <v>43452</v>
      </c>
      <c r="N4428" s="21">
        <f>E4428-G4428</f>
        <v>502.11</v>
      </c>
      <c r="O4428" s="19">
        <f>M4428-B4428</f>
        <v>2</v>
      </c>
    </row>
    <row r="4429" spans="1:15">
      <c r="A4429" s="1">
        <v>51559</v>
      </c>
      <c r="B4429" s="20">
        <v>43528</v>
      </c>
      <c r="C4429" s="1" t="s">
        <v>85</v>
      </c>
      <c r="D4429" s="1">
        <v>34</v>
      </c>
      <c r="E4429" s="1">
        <v>881.66</v>
      </c>
      <c r="F4429" s="1" t="s">
        <v>51</v>
      </c>
      <c r="G4429" s="1">
        <v>4.4000000000000004</v>
      </c>
      <c r="H4429" s="1" t="s">
        <v>52</v>
      </c>
      <c r="I4429" s="1" t="s">
        <v>63</v>
      </c>
      <c r="J4429" s="1" t="s">
        <v>54</v>
      </c>
      <c r="K4429" s="1" t="s">
        <v>100</v>
      </c>
      <c r="L4429" s="1" t="s">
        <v>90</v>
      </c>
      <c r="M4429" s="20">
        <v>43537</v>
      </c>
      <c r="N4429" s="21">
        <f>E4429-G4429</f>
        <v>877.26</v>
      </c>
      <c r="O4429" s="19">
        <f>M4429-B4429</f>
        <v>9</v>
      </c>
    </row>
    <row r="4430" spans="1:15">
      <c r="A4430" s="1">
        <v>19936</v>
      </c>
      <c r="B4430" s="20">
        <v>43782</v>
      </c>
      <c r="C4430" s="1" t="s">
        <v>50</v>
      </c>
      <c r="D4430" s="1">
        <v>41</v>
      </c>
      <c r="E4430" s="1">
        <v>1193.26</v>
      </c>
      <c r="F4430" s="1" t="s">
        <v>51</v>
      </c>
      <c r="G4430" s="1">
        <v>2.1</v>
      </c>
      <c r="H4430" s="1" t="s">
        <v>73</v>
      </c>
      <c r="I4430" s="1" t="s">
        <v>70</v>
      </c>
      <c r="J4430" s="1" t="s">
        <v>64</v>
      </c>
      <c r="K4430" s="1" t="s">
        <v>71</v>
      </c>
      <c r="L4430" s="1" t="s">
        <v>90</v>
      </c>
      <c r="M4430" s="20">
        <v>43783</v>
      </c>
      <c r="N4430" s="21">
        <f>E4430-G4430</f>
        <v>1191.1600000000001</v>
      </c>
      <c r="O4430" s="19">
        <f>M4430-B4430</f>
        <v>1</v>
      </c>
    </row>
    <row r="4431" spans="1:15">
      <c r="A4431" s="1">
        <v>21475</v>
      </c>
      <c r="B4431" s="20">
        <v>43150</v>
      </c>
      <c r="C4431" s="1" t="s">
        <v>50</v>
      </c>
      <c r="D4431" s="1">
        <v>39</v>
      </c>
      <c r="E4431" s="1">
        <v>575.80999999999995</v>
      </c>
      <c r="F4431" s="1" t="s">
        <v>51</v>
      </c>
      <c r="G4431" s="1">
        <v>2.1</v>
      </c>
      <c r="H4431" s="1" t="s">
        <v>95</v>
      </c>
      <c r="I4431" s="1" t="s">
        <v>63</v>
      </c>
      <c r="J4431" s="1" t="s">
        <v>64</v>
      </c>
      <c r="K4431" s="1" t="s">
        <v>71</v>
      </c>
      <c r="L4431" s="1" t="s">
        <v>90</v>
      </c>
      <c r="M4431" s="20">
        <v>43152</v>
      </c>
      <c r="N4431" s="21">
        <f>E4431-G4431</f>
        <v>573.70999999999992</v>
      </c>
      <c r="O4431" s="19">
        <f>M4431-B4431</f>
        <v>2</v>
      </c>
    </row>
    <row r="4432" spans="1:15">
      <c r="A4432" s="1">
        <v>30759</v>
      </c>
      <c r="B4432" s="20">
        <v>42497</v>
      </c>
      <c r="C4432" s="1" t="s">
        <v>61</v>
      </c>
      <c r="D4432" s="1">
        <v>2</v>
      </c>
      <c r="E4432" s="1">
        <v>69.33</v>
      </c>
      <c r="F4432" s="1" t="s">
        <v>51</v>
      </c>
      <c r="G4432" s="1">
        <v>8.4</v>
      </c>
      <c r="H4432" s="1" t="s">
        <v>95</v>
      </c>
      <c r="I4432" s="1" t="s">
        <v>53</v>
      </c>
      <c r="J4432" s="1" t="s">
        <v>79</v>
      </c>
      <c r="K4432" s="1" t="s">
        <v>87</v>
      </c>
      <c r="L4432" s="1" t="s">
        <v>56</v>
      </c>
      <c r="M4432" s="20">
        <v>42499</v>
      </c>
      <c r="N4432" s="21">
        <f>E4432-G4432</f>
        <v>60.93</v>
      </c>
      <c r="O4432" s="19">
        <f>M4432-B4432</f>
        <v>2</v>
      </c>
    </row>
    <row r="4433" spans="1:15">
      <c r="A4433" s="1">
        <v>18758</v>
      </c>
      <c r="B4433" s="20">
        <v>42844</v>
      </c>
      <c r="C4433" s="1" t="s">
        <v>61</v>
      </c>
      <c r="D4433" s="1">
        <v>20</v>
      </c>
      <c r="E4433" s="1">
        <v>2163.73</v>
      </c>
      <c r="F4433" s="1" t="s">
        <v>69</v>
      </c>
      <c r="G4433" s="1">
        <v>22.7</v>
      </c>
      <c r="H4433" s="1" t="s">
        <v>88</v>
      </c>
      <c r="I4433" s="1" t="s">
        <v>53</v>
      </c>
      <c r="J4433" s="1" t="s">
        <v>79</v>
      </c>
      <c r="K4433" s="1" t="s">
        <v>87</v>
      </c>
      <c r="L4433" s="1" t="s">
        <v>104</v>
      </c>
      <c r="M4433" s="20">
        <v>42846</v>
      </c>
      <c r="N4433" s="21">
        <f>E4433-G4433</f>
        <v>2141.0300000000002</v>
      </c>
      <c r="O4433" s="19">
        <f>M4433-B4433</f>
        <v>2</v>
      </c>
    </row>
    <row r="4434" spans="1:15">
      <c r="A4434" s="1">
        <v>20263</v>
      </c>
      <c r="B4434" s="20">
        <v>42687</v>
      </c>
      <c r="C4434" s="1" t="s">
        <v>92</v>
      </c>
      <c r="D4434" s="1">
        <v>33</v>
      </c>
      <c r="E4434" s="1">
        <v>592.30999999999995</v>
      </c>
      <c r="F4434" s="1" t="s">
        <v>51</v>
      </c>
      <c r="G4434" s="1">
        <v>1.3</v>
      </c>
      <c r="H4434" s="1" t="s">
        <v>62</v>
      </c>
      <c r="I4434" s="1" t="s">
        <v>74</v>
      </c>
      <c r="J4434" s="1" t="s">
        <v>64</v>
      </c>
      <c r="K4434" s="1" t="s">
        <v>65</v>
      </c>
      <c r="L4434" s="1" t="s">
        <v>90</v>
      </c>
      <c r="M4434" s="20">
        <v>42689</v>
      </c>
      <c r="N4434" s="21">
        <f>E4434-G4434</f>
        <v>591.01</v>
      </c>
      <c r="O4434" s="19">
        <f>M4434-B4434</f>
        <v>2</v>
      </c>
    </row>
    <row r="4435" spans="1:15">
      <c r="A4435" s="1">
        <v>8768</v>
      </c>
      <c r="B4435" s="20">
        <v>43329</v>
      </c>
      <c r="C4435" s="1" t="s">
        <v>57</v>
      </c>
      <c r="D4435" s="1">
        <v>44</v>
      </c>
      <c r="E4435" s="1">
        <v>2592.0100000000002</v>
      </c>
      <c r="F4435" s="1" t="s">
        <v>51</v>
      </c>
      <c r="G4435" s="1">
        <v>5.7</v>
      </c>
      <c r="H4435" s="1" t="s">
        <v>88</v>
      </c>
      <c r="I4435" s="1" t="s">
        <v>74</v>
      </c>
      <c r="J4435" s="1" t="s">
        <v>64</v>
      </c>
      <c r="K4435" s="1" t="s">
        <v>65</v>
      </c>
      <c r="L4435" s="1" t="s">
        <v>56</v>
      </c>
      <c r="M4435" s="20">
        <v>43330</v>
      </c>
      <c r="N4435" s="21">
        <f>E4435-G4435</f>
        <v>2586.3100000000004</v>
      </c>
      <c r="O4435" s="19">
        <f>M4435-B4435</f>
        <v>1</v>
      </c>
    </row>
    <row r="4436" spans="1:15">
      <c r="A4436" s="1">
        <v>52964</v>
      </c>
      <c r="B4436" s="20">
        <v>42824</v>
      </c>
      <c r="C4436" s="1" t="s">
        <v>50</v>
      </c>
      <c r="D4436" s="1">
        <v>44</v>
      </c>
      <c r="E4436" s="1">
        <v>6137.3</v>
      </c>
      <c r="F4436" s="1" t="s">
        <v>51</v>
      </c>
      <c r="G4436" s="1">
        <v>26.2</v>
      </c>
      <c r="H4436" s="1" t="s">
        <v>62</v>
      </c>
      <c r="I4436" s="1" t="s">
        <v>53</v>
      </c>
      <c r="J4436" s="1" t="s">
        <v>79</v>
      </c>
      <c r="K4436" s="1" t="s">
        <v>87</v>
      </c>
      <c r="L4436" s="1" t="s">
        <v>104</v>
      </c>
      <c r="M4436" s="20">
        <v>42825</v>
      </c>
      <c r="N4436" s="21">
        <f>E4436-G4436</f>
        <v>6111.1</v>
      </c>
      <c r="O4436" s="19">
        <f>M4436-B4436</f>
        <v>1</v>
      </c>
    </row>
    <row r="4437" spans="1:15">
      <c r="A4437" s="1">
        <v>18085</v>
      </c>
      <c r="B4437" s="20">
        <v>43367</v>
      </c>
      <c r="C4437" s="1" t="s">
        <v>57</v>
      </c>
      <c r="D4437" s="1">
        <v>33</v>
      </c>
      <c r="E4437" s="1">
        <v>5727.64</v>
      </c>
      <c r="F4437" s="1" t="s">
        <v>51</v>
      </c>
      <c r="G4437" s="1">
        <v>4.5</v>
      </c>
      <c r="H4437" s="1" t="s">
        <v>52</v>
      </c>
      <c r="I4437" s="1" t="s">
        <v>53</v>
      </c>
      <c r="J4437" s="1" t="s">
        <v>64</v>
      </c>
      <c r="K4437" s="1" t="s">
        <v>65</v>
      </c>
      <c r="L4437" s="1" t="s">
        <v>56</v>
      </c>
      <c r="M4437" s="20">
        <v>43368</v>
      </c>
      <c r="N4437" s="21">
        <f>E4437-G4437</f>
        <v>5723.14</v>
      </c>
      <c r="O4437" s="19">
        <f>M4437-B4437</f>
        <v>1</v>
      </c>
    </row>
    <row r="4438" spans="1:15">
      <c r="A4438" s="1">
        <v>28928</v>
      </c>
      <c r="B4438" s="20">
        <v>42854</v>
      </c>
      <c r="C4438" s="1" t="s">
        <v>85</v>
      </c>
      <c r="D4438" s="1">
        <v>22</v>
      </c>
      <c r="E4438" s="1">
        <v>5505.0857999999998</v>
      </c>
      <c r="F4438" s="1" t="s">
        <v>51</v>
      </c>
      <c r="G4438" s="1">
        <v>12</v>
      </c>
      <c r="H4438" s="1" t="s">
        <v>99</v>
      </c>
      <c r="I4438" s="1" t="s">
        <v>53</v>
      </c>
      <c r="J4438" s="1" t="s">
        <v>64</v>
      </c>
      <c r="K4438" s="1" t="s">
        <v>71</v>
      </c>
      <c r="L4438" s="1" t="s">
        <v>56</v>
      </c>
      <c r="M4438" s="20">
        <v>42854</v>
      </c>
      <c r="N4438" s="21">
        <f>E4438-G4438</f>
        <v>5493.0857999999998</v>
      </c>
      <c r="O4438" s="19">
        <f>M4438-B4438</f>
        <v>0</v>
      </c>
    </row>
    <row r="4439" spans="1:15">
      <c r="A4439" s="1">
        <v>26407</v>
      </c>
      <c r="B4439" s="20">
        <v>43635</v>
      </c>
      <c r="C4439" s="1" t="s">
        <v>50</v>
      </c>
      <c r="D4439" s="1">
        <v>34</v>
      </c>
      <c r="E4439" s="1">
        <v>10188.67</v>
      </c>
      <c r="F4439" s="1" t="s">
        <v>51</v>
      </c>
      <c r="G4439" s="1">
        <v>37.5</v>
      </c>
      <c r="H4439" s="1" t="s">
        <v>78</v>
      </c>
      <c r="I4439" s="1" t="s">
        <v>70</v>
      </c>
      <c r="J4439" s="1" t="s">
        <v>54</v>
      </c>
      <c r="K4439" s="1" t="s">
        <v>82</v>
      </c>
      <c r="L4439" s="1" t="s">
        <v>104</v>
      </c>
      <c r="M4439" s="20">
        <v>43637</v>
      </c>
      <c r="N4439" s="21">
        <f>E4439-G4439</f>
        <v>10151.17</v>
      </c>
      <c r="O4439" s="19">
        <f>M4439-B4439</f>
        <v>2</v>
      </c>
    </row>
    <row r="4440" spans="1:15">
      <c r="A4440" s="1">
        <v>5698</v>
      </c>
      <c r="B4440" s="20">
        <v>42509</v>
      </c>
      <c r="C4440" s="1" t="s">
        <v>92</v>
      </c>
      <c r="D4440" s="1">
        <v>7</v>
      </c>
      <c r="E4440" s="1">
        <v>115.84</v>
      </c>
      <c r="F4440" s="1" t="s">
        <v>51</v>
      </c>
      <c r="G4440" s="1">
        <v>1.5</v>
      </c>
      <c r="H4440" s="1" t="s">
        <v>73</v>
      </c>
      <c r="I4440" s="1" t="s">
        <v>63</v>
      </c>
      <c r="J4440" s="1" t="s">
        <v>54</v>
      </c>
      <c r="K4440" s="1" t="s">
        <v>84</v>
      </c>
      <c r="L4440" s="1" t="s">
        <v>56</v>
      </c>
      <c r="M4440" s="20">
        <v>42510</v>
      </c>
      <c r="N4440" s="21">
        <f>E4440-G4440</f>
        <v>114.34</v>
      </c>
      <c r="O4440" s="19">
        <f>M4440-B4440</f>
        <v>1</v>
      </c>
    </row>
    <row r="4441" spans="1:15">
      <c r="A4441" s="1">
        <v>6309</v>
      </c>
      <c r="B4441" s="20">
        <v>42894</v>
      </c>
      <c r="C4441" s="1" t="s">
        <v>92</v>
      </c>
      <c r="D4441" s="1">
        <v>10</v>
      </c>
      <c r="E4441" s="1">
        <v>31.88</v>
      </c>
      <c r="F4441" s="1" t="s">
        <v>51</v>
      </c>
      <c r="G4441" s="1">
        <v>1.1000000000000001</v>
      </c>
      <c r="H4441" s="1" t="s">
        <v>73</v>
      </c>
      <c r="I4441" s="1" t="s">
        <v>53</v>
      </c>
      <c r="J4441" s="1" t="s">
        <v>54</v>
      </c>
      <c r="K4441" s="1" t="s">
        <v>58</v>
      </c>
      <c r="L4441" s="1" t="s">
        <v>56</v>
      </c>
      <c r="M4441" s="20">
        <v>42895</v>
      </c>
      <c r="N4441" s="21">
        <f>E4441-G4441</f>
        <v>30.779999999999998</v>
      </c>
      <c r="O4441" s="19">
        <f>M4441-B4441</f>
        <v>1</v>
      </c>
    </row>
    <row r="4442" spans="1:15">
      <c r="A4442" s="1">
        <v>38528</v>
      </c>
      <c r="B4442" s="20">
        <v>43453</v>
      </c>
      <c r="C4442" s="1" t="s">
        <v>50</v>
      </c>
      <c r="D4442" s="1">
        <v>10</v>
      </c>
      <c r="E4442" s="1">
        <v>74.92</v>
      </c>
      <c r="F4442" s="1" t="s">
        <v>51</v>
      </c>
      <c r="G4442" s="1">
        <v>0.5</v>
      </c>
      <c r="H4442" s="1" t="s">
        <v>99</v>
      </c>
      <c r="I4442" s="1" t="s">
        <v>74</v>
      </c>
      <c r="J4442" s="1" t="s">
        <v>54</v>
      </c>
      <c r="K4442" s="1" t="s">
        <v>58</v>
      </c>
      <c r="L4442" s="1" t="s">
        <v>56</v>
      </c>
      <c r="M4442" s="20">
        <v>43455</v>
      </c>
      <c r="N4442" s="21">
        <f>E4442-G4442</f>
        <v>74.42</v>
      </c>
      <c r="O4442" s="19">
        <f>M4442-B4442</f>
        <v>2</v>
      </c>
    </row>
    <row r="4443" spans="1:15">
      <c r="A4443" s="1">
        <v>21890</v>
      </c>
      <c r="B4443" s="20">
        <v>43123</v>
      </c>
      <c r="C4443" s="1" t="s">
        <v>61</v>
      </c>
      <c r="D4443" s="1">
        <v>44</v>
      </c>
      <c r="E4443" s="1">
        <v>530.19000000000005</v>
      </c>
      <c r="F4443" s="1" t="s">
        <v>51</v>
      </c>
      <c r="G4443" s="1">
        <v>7.5</v>
      </c>
      <c r="H4443" s="1" t="s">
        <v>95</v>
      </c>
      <c r="I4443" s="1" t="s">
        <v>74</v>
      </c>
      <c r="J4443" s="1" t="s">
        <v>54</v>
      </c>
      <c r="K4443" s="1" t="s">
        <v>84</v>
      </c>
      <c r="L4443" s="1" t="s">
        <v>56</v>
      </c>
      <c r="M4443" s="20">
        <v>43125</v>
      </c>
      <c r="N4443" s="21">
        <f>E4443-G4443</f>
        <v>522.69000000000005</v>
      </c>
      <c r="O4443" s="19">
        <f>M4443-B4443</f>
        <v>2</v>
      </c>
    </row>
    <row r="4444" spans="1:15">
      <c r="A4444" s="1">
        <v>34182</v>
      </c>
      <c r="B4444" s="20">
        <v>43755</v>
      </c>
      <c r="C4444" s="1" t="s">
        <v>50</v>
      </c>
      <c r="D4444" s="1">
        <v>31</v>
      </c>
      <c r="E4444" s="1">
        <v>359.88</v>
      </c>
      <c r="F4444" s="1" t="s">
        <v>51</v>
      </c>
      <c r="G4444" s="1">
        <v>8.5</v>
      </c>
      <c r="H4444" s="1" t="s">
        <v>78</v>
      </c>
      <c r="I4444" s="1" t="s">
        <v>70</v>
      </c>
      <c r="J4444" s="1" t="s">
        <v>79</v>
      </c>
      <c r="K4444" s="1" t="s">
        <v>87</v>
      </c>
      <c r="L4444" s="1" t="s">
        <v>90</v>
      </c>
      <c r="M4444" s="20">
        <v>43757</v>
      </c>
      <c r="N4444" s="21">
        <f>E4444-G4444</f>
        <v>351.38</v>
      </c>
      <c r="O4444" s="19">
        <f>M4444-B4444</f>
        <v>2</v>
      </c>
    </row>
    <row r="4445" spans="1:15">
      <c r="A4445" s="1">
        <v>8001</v>
      </c>
      <c r="B4445" s="20">
        <v>43057</v>
      </c>
      <c r="C4445" s="1" t="s">
        <v>57</v>
      </c>
      <c r="D4445" s="1">
        <v>15</v>
      </c>
      <c r="E4445" s="1">
        <v>40.340000000000003</v>
      </c>
      <c r="F4445" s="1" t="s">
        <v>51</v>
      </c>
      <c r="G4445" s="1">
        <v>7.6</v>
      </c>
      <c r="H4445" s="1" t="s">
        <v>95</v>
      </c>
      <c r="I4445" s="1" t="s">
        <v>63</v>
      </c>
      <c r="J4445" s="1" t="s">
        <v>54</v>
      </c>
      <c r="K4445" s="1" t="s">
        <v>101</v>
      </c>
      <c r="L4445" s="1" t="s">
        <v>76</v>
      </c>
      <c r="M4445" s="20">
        <v>43059</v>
      </c>
      <c r="N4445" s="21">
        <f>E4445-G4445</f>
        <v>32.74</v>
      </c>
      <c r="O4445" s="19">
        <f>M4445-B4445</f>
        <v>2</v>
      </c>
    </row>
    <row r="4446" spans="1:15">
      <c r="A4446" s="1">
        <v>54053</v>
      </c>
      <c r="B4446" s="20">
        <v>43509</v>
      </c>
      <c r="C4446" s="1" t="s">
        <v>57</v>
      </c>
      <c r="D4446" s="1">
        <v>34</v>
      </c>
      <c r="E4446" s="1">
        <v>6028.76</v>
      </c>
      <c r="F4446" s="1" t="s">
        <v>51</v>
      </c>
      <c r="G4446" s="1">
        <v>8.6</v>
      </c>
      <c r="H4446" s="1" t="s">
        <v>78</v>
      </c>
      <c r="I4446" s="1" t="s">
        <v>63</v>
      </c>
      <c r="J4446" s="1" t="s">
        <v>64</v>
      </c>
      <c r="K4446" s="1" t="s">
        <v>65</v>
      </c>
      <c r="L4446" s="1" t="s">
        <v>56</v>
      </c>
      <c r="M4446" s="20">
        <v>43510</v>
      </c>
      <c r="N4446" s="21">
        <f>E4446-G4446</f>
        <v>6020.16</v>
      </c>
      <c r="O4446" s="19">
        <f>M4446-B4446</f>
        <v>1</v>
      </c>
    </row>
    <row r="4447" spans="1:15">
      <c r="A4447" s="1">
        <v>58914</v>
      </c>
      <c r="B4447" s="20">
        <v>42468</v>
      </c>
      <c r="C4447" s="1" t="s">
        <v>85</v>
      </c>
      <c r="D4447" s="1">
        <v>46</v>
      </c>
      <c r="E4447" s="1">
        <v>106.94</v>
      </c>
      <c r="F4447" s="1" t="s">
        <v>51</v>
      </c>
      <c r="G4447" s="1">
        <v>2.1</v>
      </c>
      <c r="H4447" s="1" t="s">
        <v>88</v>
      </c>
      <c r="I4447" s="1" t="s">
        <v>70</v>
      </c>
      <c r="J4447" s="1" t="s">
        <v>64</v>
      </c>
      <c r="K4447" s="1" t="s">
        <v>71</v>
      </c>
      <c r="L4447" s="1" t="s">
        <v>90</v>
      </c>
      <c r="M4447" s="20">
        <v>42470</v>
      </c>
      <c r="N4447" s="21">
        <f>E4447-G4447</f>
        <v>104.84</v>
      </c>
      <c r="O4447" s="19">
        <f>M4447-B4447</f>
        <v>2</v>
      </c>
    </row>
    <row r="4448" spans="1:15">
      <c r="A4448" s="1">
        <v>46725</v>
      </c>
      <c r="B4448" s="20">
        <v>42997</v>
      </c>
      <c r="C4448" s="1" t="s">
        <v>61</v>
      </c>
      <c r="D4448" s="1">
        <v>13</v>
      </c>
      <c r="E4448" s="1">
        <v>85.6</v>
      </c>
      <c r="F4448" s="1" t="s">
        <v>51</v>
      </c>
      <c r="G4448" s="1">
        <v>1.3</v>
      </c>
      <c r="H4448" s="1" t="s">
        <v>78</v>
      </c>
      <c r="I4448" s="1" t="s">
        <v>63</v>
      </c>
      <c r="J4448" s="1" t="s">
        <v>54</v>
      </c>
      <c r="K4448" s="1" t="s">
        <v>100</v>
      </c>
      <c r="L4448" s="1" t="s">
        <v>76</v>
      </c>
      <c r="M4448" s="20">
        <v>42999</v>
      </c>
      <c r="N4448" s="21">
        <f>E4448-G4448</f>
        <v>84.3</v>
      </c>
      <c r="O4448" s="19">
        <f>M4448-B4448</f>
        <v>2</v>
      </c>
    </row>
    <row r="4449" spans="1:15">
      <c r="A4449" s="1">
        <v>53953</v>
      </c>
      <c r="B4449" s="20">
        <v>42455</v>
      </c>
      <c r="C4449" s="1" t="s">
        <v>61</v>
      </c>
      <c r="D4449" s="1">
        <v>36</v>
      </c>
      <c r="E4449" s="1">
        <v>329.19</v>
      </c>
      <c r="F4449" s="1" t="s">
        <v>51</v>
      </c>
      <c r="G4449" s="1">
        <v>2.2000000000000002</v>
      </c>
      <c r="H4449" s="1" t="s">
        <v>86</v>
      </c>
      <c r="I4449" s="1" t="s">
        <v>53</v>
      </c>
      <c r="J4449" s="1" t="s">
        <v>54</v>
      </c>
      <c r="K4449" s="1" t="s">
        <v>101</v>
      </c>
      <c r="L4449" s="1" t="s">
        <v>76</v>
      </c>
      <c r="M4449" s="20">
        <v>42456</v>
      </c>
      <c r="N4449" s="21">
        <f>E4449-G4449</f>
        <v>326.99</v>
      </c>
      <c r="O4449" s="19">
        <f>M4449-B4449</f>
        <v>1</v>
      </c>
    </row>
    <row r="4450" spans="1:15">
      <c r="A4450" s="1">
        <v>8480</v>
      </c>
      <c r="B4450" s="20">
        <v>43128</v>
      </c>
      <c r="C4450" s="1" t="s">
        <v>57</v>
      </c>
      <c r="D4450" s="1">
        <v>3</v>
      </c>
      <c r="E4450" s="1">
        <v>331.59</v>
      </c>
      <c r="F4450" s="1" t="s">
        <v>51</v>
      </c>
      <c r="G4450" s="1">
        <v>8.1999999999999993</v>
      </c>
      <c r="H4450" s="1" t="s">
        <v>52</v>
      </c>
      <c r="I4450" s="1" t="s">
        <v>53</v>
      </c>
      <c r="J4450" s="1" t="s">
        <v>64</v>
      </c>
      <c r="K4450" s="1" t="s">
        <v>65</v>
      </c>
      <c r="L4450" s="1" t="s">
        <v>56</v>
      </c>
      <c r="M4450" s="20">
        <v>43130</v>
      </c>
      <c r="N4450" s="21">
        <f>E4450-G4450</f>
        <v>323.39</v>
      </c>
      <c r="O4450" s="19">
        <f>M4450-B4450</f>
        <v>2</v>
      </c>
    </row>
    <row r="4451" spans="1:15">
      <c r="A4451" s="1">
        <v>26976</v>
      </c>
      <c r="B4451" s="20">
        <v>43239</v>
      </c>
      <c r="C4451" s="1" t="s">
        <v>61</v>
      </c>
      <c r="D4451" s="1">
        <v>11</v>
      </c>
      <c r="E4451" s="1">
        <v>1235.78</v>
      </c>
      <c r="F4451" s="1" t="s">
        <v>69</v>
      </c>
      <c r="G4451" s="1">
        <v>9.6</v>
      </c>
      <c r="H4451" s="1" t="s">
        <v>95</v>
      </c>
      <c r="I4451" s="1" t="s">
        <v>70</v>
      </c>
      <c r="J4451" s="1" t="s">
        <v>64</v>
      </c>
      <c r="K4451" s="1" t="s">
        <v>65</v>
      </c>
      <c r="L4451" s="1" t="s">
        <v>56</v>
      </c>
      <c r="M4451" s="20">
        <v>43240</v>
      </c>
      <c r="N4451" s="21">
        <f>E4451-G4451</f>
        <v>1226.18</v>
      </c>
      <c r="O4451" s="19">
        <f>M4451-B4451</f>
        <v>1</v>
      </c>
    </row>
    <row r="4452" spans="1:15">
      <c r="A4452" s="1">
        <v>52320</v>
      </c>
      <c r="B4452" s="20">
        <v>43732</v>
      </c>
      <c r="C4452" s="1" t="s">
        <v>85</v>
      </c>
      <c r="D4452" s="1">
        <v>41</v>
      </c>
      <c r="E4452" s="1">
        <v>120.48</v>
      </c>
      <c r="F4452" s="1" t="s">
        <v>51</v>
      </c>
      <c r="G4452" s="1">
        <v>1.1000000000000001</v>
      </c>
      <c r="H4452" s="1" t="s">
        <v>88</v>
      </c>
      <c r="I4452" s="1" t="s">
        <v>70</v>
      </c>
      <c r="J4452" s="1" t="s">
        <v>54</v>
      </c>
      <c r="K4452" s="1" t="s">
        <v>100</v>
      </c>
      <c r="L4452" s="1" t="s">
        <v>76</v>
      </c>
      <c r="M4452" s="20">
        <v>43736</v>
      </c>
      <c r="N4452" s="21">
        <f>E4452-G4452</f>
        <v>119.38000000000001</v>
      </c>
      <c r="O4452" s="19">
        <f>M4452-B4452</f>
        <v>4</v>
      </c>
    </row>
    <row r="4453" spans="1:15">
      <c r="A4453" s="1">
        <v>24613</v>
      </c>
      <c r="B4453" s="20">
        <v>43662</v>
      </c>
      <c r="C4453" s="1" t="s">
        <v>85</v>
      </c>
      <c r="D4453" s="1">
        <v>16</v>
      </c>
      <c r="E4453" s="1">
        <v>10374.549999999999</v>
      </c>
      <c r="F4453" s="1" t="s">
        <v>51</v>
      </c>
      <c r="G4453" s="1">
        <v>26.2</v>
      </c>
      <c r="H4453" s="1" t="s">
        <v>78</v>
      </c>
      <c r="I4453" s="1" t="s">
        <v>70</v>
      </c>
      <c r="J4453" s="1" t="s">
        <v>64</v>
      </c>
      <c r="K4453" s="1" t="s">
        <v>96</v>
      </c>
      <c r="L4453" s="1" t="s">
        <v>104</v>
      </c>
      <c r="M4453" s="20">
        <v>43671</v>
      </c>
      <c r="N4453" s="21">
        <f>E4453-G4453</f>
        <v>10348.349999999999</v>
      </c>
      <c r="O4453" s="19">
        <f>M4453-B4453</f>
        <v>9</v>
      </c>
    </row>
    <row r="4454" spans="1:15">
      <c r="A4454" s="1">
        <v>55909</v>
      </c>
      <c r="B4454" s="20">
        <v>42508</v>
      </c>
      <c r="C4454" s="1" t="s">
        <v>85</v>
      </c>
      <c r="D4454" s="1">
        <v>3</v>
      </c>
      <c r="E4454" s="1">
        <v>563.63</v>
      </c>
      <c r="F4454" s="1" t="s">
        <v>51</v>
      </c>
      <c r="G4454" s="1">
        <v>21.4</v>
      </c>
      <c r="H4454" s="1" t="s">
        <v>86</v>
      </c>
      <c r="I4454" s="1" t="s">
        <v>70</v>
      </c>
      <c r="J4454" s="1" t="s">
        <v>54</v>
      </c>
      <c r="K4454" s="1" t="s">
        <v>55</v>
      </c>
      <c r="L4454" s="1" t="s">
        <v>56</v>
      </c>
      <c r="M4454" s="20">
        <v>42512</v>
      </c>
      <c r="N4454" s="21">
        <f>E4454-G4454</f>
        <v>542.23</v>
      </c>
      <c r="O4454" s="19">
        <f>M4454-B4454</f>
        <v>4</v>
      </c>
    </row>
    <row r="4455" spans="1:15">
      <c r="A4455" s="1">
        <v>42944</v>
      </c>
      <c r="B4455" s="20">
        <v>43787</v>
      </c>
      <c r="C4455" s="1" t="s">
        <v>50</v>
      </c>
      <c r="D4455" s="1">
        <v>43</v>
      </c>
      <c r="E4455" s="1">
        <v>10433.09</v>
      </c>
      <c r="F4455" s="1" t="s">
        <v>77</v>
      </c>
      <c r="G4455" s="1">
        <v>68.7</v>
      </c>
      <c r="H4455" s="1" t="s">
        <v>119</v>
      </c>
      <c r="I4455" s="1" t="s">
        <v>74</v>
      </c>
      <c r="J4455" s="1" t="s">
        <v>79</v>
      </c>
      <c r="K4455" s="1" t="s">
        <v>80</v>
      </c>
      <c r="L4455" s="1" t="s">
        <v>81</v>
      </c>
      <c r="M4455" s="20">
        <v>43788</v>
      </c>
      <c r="N4455" s="21">
        <f>E4455-G4455</f>
        <v>10364.39</v>
      </c>
      <c r="O4455" s="19">
        <f>M4455-B4455</f>
        <v>1</v>
      </c>
    </row>
    <row r="4456" spans="1:15">
      <c r="A4456" s="1">
        <v>57638</v>
      </c>
      <c r="B4456" s="20">
        <v>43577</v>
      </c>
      <c r="C4456" s="1" t="s">
        <v>85</v>
      </c>
      <c r="D4456" s="1">
        <v>49</v>
      </c>
      <c r="E4456" s="1">
        <v>107.09</v>
      </c>
      <c r="F4456" s="1" t="s">
        <v>51</v>
      </c>
      <c r="G4456" s="1">
        <v>2.7</v>
      </c>
      <c r="H4456" s="1" t="s">
        <v>126</v>
      </c>
      <c r="I4456" s="1" t="s">
        <v>63</v>
      </c>
      <c r="J4456" s="1" t="s">
        <v>54</v>
      </c>
      <c r="K4456" s="1" t="s">
        <v>75</v>
      </c>
      <c r="L4456" s="1" t="s">
        <v>90</v>
      </c>
      <c r="M4456" s="20">
        <v>43579</v>
      </c>
      <c r="N4456" s="21">
        <f>E4456-G4456</f>
        <v>104.39</v>
      </c>
      <c r="O4456" s="19">
        <f>M4456-B4456</f>
        <v>2</v>
      </c>
    </row>
    <row r="4457" spans="1:15">
      <c r="A4457" s="1">
        <v>14210</v>
      </c>
      <c r="B4457" s="20">
        <v>43642</v>
      </c>
      <c r="C4457" s="1" t="s">
        <v>61</v>
      </c>
      <c r="D4457" s="1">
        <v>19</v>
      </c>
      <c r="E4457" s="1">
        <v>724.17</v>
      </c>
      <c r="F4457" s="1" t="s">
        <v>51</v>
      </c>
      <c r="G4457" s="1">
        <v>2.1</v>
      </c>
      <c r="H4457" s="1" t="s">
        <v>78</v>
      </c>
      <c r="I4457" s="1" t="s">
        <v>70</v>
      </c>
      <c r="J4457" s="1" t="s">
        <v>64</v>
      </c>
      <c r="K4457" s="1" t="s">
        <v>71</v>
      </c>
      <c r="L4457" s="1" t="s">
        <v>90</v>
      </c>
      <c r="M4457" s="20">
        <v>43644</v>
      </c>
      <c r="N4457" s="21">
        <f>E4457-G4457</f>
        <v>722.06999999999994</v>
      </c>
      <c r="O4457" s="19">
        <f>M4457-B4457</f>
        <v>2</v>
      </c>
    </row>
    <row r="4458" spans="1:15">
      <c r="A4458" s="1">
        <v>8292</v>
      </c>
      <c r="B4458" s="20">
        <v>42766</v>
      </c>
      <c r="C4458" s="1" t="s">
        <v>61</v>
      </c>
      <c r="D4458" s="1">
        <v>18</v>
      </c>
      <c r="E4458" s="1">
        <v>320.86090000000002</v>
      </c>
      <c r="F4458" s="1" t="s">
        <v>51</v>
      </c>
      <c r="G4458" s="1">
        <v>1.5</v>
      </c>
      <c r="H4458" s="1" t="s">
        <v>78</v>
      </c>
      <c r="I4458" s="1" t="s">
        <v>53</v>
      </c>
      <c r="J4458" s="1" t="s">
        <v>54</v>
      </c>
      <c r="K4458" s="1" t="s">
        <v>84</v>
      </c>
      <c r="L4458" s="1" t="s">
        <v>56</v>
      </c>
      <c r="M4458" s="20">
        <v>42767</v>
      </c>
      <c r="N4458" s="21">
        <f>E4458-G4458</f>
        <v>319.36090000000002</v>
      </c>
      <c r="O4458" s="19">
        <f>M4458-B4458</f>
        <v>1</v>
      </c>
    </row>
    <row r="4459" spans="1:15">
      <c r="A4459" s="1">
        <v>9955</v>
      </c>
      <c r="B4459" s="20">
        <v>43346</v>
      </c>
      <c r="C4459" s="1" t="s">
        <v>50</v>
      </c>
      <c r="D4459" s="1">
        <v>37</v>
      </c>
      <c r="E4459" s="1">
        <v>3115.86</v>
      </c>
      <c r="F4459" s="1" t="s">
        <v>51</v>
      </c>
      <c r="G4459" s="1">
        <v>5.2</v>
      </c>
      <c r="H4459" s="1" t="s">
        <v>88</v>
      </c>
      <c r="I4459" s="1" t="s">
        <v>53</v>
      </c>
      <c r="J4459" s="1" t="s">
        <v>64</v>
      </c>
      <c r="K4459" s="1" t="s">
        <v>65</v>
      </c>
      <c r="L4459" s="1" t="s">
        <v>56</v>
      </c>
      <c r="M4459" s="20">
        <v>43348</v>
      </c>
      <c r="N4459" s="21">
        <f>E4459-G4459</f>
        <v>3110.6600000000003</v>
      </c>
      <c r="O4459" s="19">
        <f>M4459-B4459</f>
        <v>2</v>
      </c>
    </row>
    <row r="4460" spans="1:15">
      <c r="A4460" s="1">
        <v>55655</v>
      </c>
      <c r="B4460" s="20">
        <v>43732</v>
      </c>
      <c r="C4460" s="1" t="s">
        <v>85</v>
      </c>
      <c r="D4460" s="1">
        <v>33</v>
      </c>
      <c r="E4460" s="1">
        <v>3928.12</v>
      </c>
      <c r="F4460" s="1" t="s">
        <v>51</v>
      </c>
      <c r="G4460" s="1">
        <v>9.6</v>
      </c>
      <c r="H4460" s="1" t="s">
        <v>91</v>
      </c>
      <c r="I4460" s="1" t="s">
        <v>70</v>
      </c>
      <c r="J4460" s="1" t="s">
        <v>64</v>
      </c>
      <c r="K4460" s="1" t="s">
        <v>65</v>
      </c>
      <c r="L4460" s="1" t="s">
        <v>56</v>
      </c>
      <c r="M4460" s="20">
        <v>43734</v>
      </c>
      <c r="N4460" s="21">
        <f>E4460-G4460</f>
        <v>3918.52</v>
      </c>
      <c r="O4460" s="19">
        <f>M4460-B4460</f>
        <v>2</v>
      </c>
    </row>
    <row r="4461" spans="1:15">
      <c r="A4461" s="1">
        <v>14086</v>
      </c>
      <c r="B4461" s="20">
        <v>43027</v>
      </c>
      <c r="C4461" s="1" t="s">
        <v>85</v>
      </c>
      <c r="D4461" s="1">
        <v>13</v>
      </c>
      <c r="E4461" s="1">
        <v>1888.52</v>
      </c>
      <c r="F4461" s="1" t="s">
        <v>77</v>
      </c>
      <c r="G4461" s="1">
        <v>58.6</v>
      </c>
      <c r="H4461" s="1" t="s">
        <v>78</v>
      </c>
      <c r="I4461" s="1" t="s">
        <v>63</v>
      </c>
      <c r="J4461" s="1" t="s">
        <v>79</v>
      </c>
      <c r="K4461" s="1" t="s">
        <v>128</v>
      </c>
      <c r="L4461" s="1" t="s">
        <v>115</v>
      </c>
      <c r="M4461" s="20">
        <v>43032</v>
      </c>
      <c r="N4461" s="21">
        <f>E4461-G4461</f>
        <v>1829.92</v>
      </c>
      <c r="O4461" s="19">
        <f>M4461-B4461</f>
        <v>5</v>
      </c>
    </row>
    <row r="4462" spans="1:15">
      <c r="A4462" s="1">
        <v>6535</v>
      </c>
      <c r="B4462" s="20">
        <v>43628</v>
      </c>
      <c r="C4462" s="1" t="s">
        <v>50</v>
      </c>
      <c r="D4462" s="1">
        <v>11</v>
      </c>
      <c r="E4462" s="1">
        <v>334.23</v>
      </c>
      <c r="F4462" s="1" t="s">
        <v>69</v>
      </c>
      <c r="G4462" s="1">
        <v>9.6</v>
      </c>
      <c r="H4462" s="1" t="s">
        <v>127</v>
      </c>
      <c r="I4462" s="1" t="s">
        <v>53</v>
      </c>
      <c r="J4462" s="1" t="s">
        <v>54</v>
      </c>
      <c r="K4462" s="1" t="s">
        <v>100</v>
      </c>
      <c r="L4462" s="1" t="s">
        <v>90</v>
      </c>
      <c r="M4462" s="20">
        <v>43631</v>
      </c>
      <c r="N4462" s="21">
        <f>E4462-G4462</f>
        <v>324.63</v>
      </c>
      <c r="O4462" s="19">
        <f>M4462-B4462</f>
        <v>3</v>
      </c>
    </row>
    <row r="4463" spans="1:15">
      <c r="A4463" s="1">
        <v>49953</v>
      </c>
      <c r="B4463" s="20">
        <v>43541</v>
      </c>
      <c r="C4463" s="1" t="s">
        <v>61</v>
      </c>
      <c r="D4463" s="1">
        <v>36</v>
      </c>
      <c r="E4463" s="1">
        <v>259.08</v>
      </c>
      <c r="F4463" s="1" t="s">
        <v>69</v>
      </c>
      <c r="G4463" s="1">
        <v>7.1</v>
      </c>
      <c r="H4463" s="1" t="s">
        <v>91</v>
      </c>
      <c r="I4463" s="1" t="s">
        <v>70</v>
      </c>
      <c r="J4463" s="1" t="s">
        <v>54</v>
      </c>
      <c r="K4463" s="1" t="s">
        <v>101</v>
      </c>
      <c r="L4463" s="1" t="s">
        <v>56</v>
      </c>
      <c r="M4463" s="20">
        <v>43541</v>
      </c>
      <c r="N4463" s="21">
        <f>E4463-G4463</f>
        <v>251.98</v>
      </c>
      <c r="O4463" s="19">
        <f>M4463-B4463</f>
        <v>0</v>
      </c>
    </row>
    <row r="4464" spans="1:15">
      <c r="A4464" s="1">
        <v>29986</v>
      </c>
      <c r="B4464" s="20">
        <v>43283</v>
      </c>
      <c r="C4464" s="1" t="s">
        <v>50</v>
      </c>
      <c r="D4464" s="1">
        <v>40</v>
      </c>
      <c r="E4464" s="1">
        <v>1580.81</v>
      </c>
      <c r="F4464" s="1" t="s">
        <v>51</v>
      </c>
      <c r="G4464" s="1">
        <v>3.2</v>
      </c>
      <c r="H4464" s="1" t="s">
        <v>73</v>
      </c>
      <c r="I4464" s="1" t="s">
        <v>53</v>
      </c>
      <c r="J4464" s="1" t="s">
        <v>54</v>
      </c>
      <c r="K4464" s="1" t="s">
        <v>55</v>
      </c>
      <c r="L4464" s="1" t="s">
        <v>56</v>
      </c>
      <c r="M4464" s="20">
        <v>43283</v>
      </c>
      <c r="N4464" s="21">
        <f>E4464-G4464</f>
        <v>1577.61</v>
      </c>
      <c r="O4464" s="19">
        <f>M4464-B4464</f>
        <v>0</v>
      </c>
    </row>
    <row r="4465" spans="1:15">
      <c r="A4465" s="1">
        <v>37863</v>
      </c>
      <c r="B4465" s="20">
        <v>43154</v>
      </c>
      <c r="C4465" s="1" t="s">
        <v>57</v>
      </c>
      <c r="D4465" s="1">
        <v>27</v>
      </c>
      <c r="E4465" s="1">
        <v>326.39999999999998</v>
      </c>
      <c r="F4465" s="1" t="s">
        <v>51</v>
      </c>
      <c r="G4465" s="1">
        <v>3.6</v>
      </c>
      <c r="H4465" s="1" t="s">
        <v>52</v>
      </c>
      <c r="I4465" s="1" t="s">
        <v>70</v>
      </c>
      <c r="J4465" s="1" t="s">
        <v>54</v>
      </c>
      <c r="K4465" s="1" t="s">
        <v>75</v>
      </c>
      <c r="L4465" s="1" t="s">
        <v>90</v>
      </c>
      <c r="M4465" s="20">
        <v>43156</v>
      </c>
      <c r="N4465" s="21">
        <f>E4465-G4465</f>
        <v>322.79999999999995</v>
      </c>
      <c r="O4465" s="19">
        <f>M4465-B4465</f>
        <v>2</v>
      </c>
    </row>
    <row r="4466" spans="1:15">
      <c r="A4466" s="1">
        <v>16805</v>
      </c>
      <c r="B4466" s="20">
        <v>43463</v>
      </c>
      <c r="C4466" s="1" t="s">
        <v>85</v>
      </c>
      <c r="D4466" s="1">
        <v>29</v>
      </c>
      <c r="E4466" s="1">
        <v>912.44</v>
      </c>
      <c r="F4466" s="1" t="s">
        <v>51</v>
      </c>
      <c r="G4466" s="1">
        <v>1.6</v>
      </c>
      <c r="H4466" s="1" t="s">
        <v>88</v>
      </c>
      <c r="I4466" s="1" t="s">
        <v>53</v>
      </c>
      <c r="J4466" s="1" t="s">
        <v>54</v>
      </c>
      <c r="K4466" s="1" t="s">
        <v>55</v>
      </c>
      <c r="L4466" s="1" t="s">
        <v>56</v>
      </c>
      <c r="M4466" s="20">
        <v>43465</v>
      </c>
      <c r="N4466" s="21">
        <f>E4466-G4466</f>
        <v>910.84</v>
      </c>
      <c r="O4466" s="19">
        <f>M4466-B4466</f>
        <v>2</v>
      </c>
    </row>
    <row r="4467" spans="1:15">
      <c r="A4467" s="1">
        <v>41765</v>
      </c>
      <c r="B4467" s="20">
        <v>42712</v>
      </c>
      <c r="C4467" s="1" t="s">
        <v>92</v>
      </c>
      <c r="D4467" s="1">
        <v>41</v>
      </c>
      <c r="E4467" s="1">
        <v>219.34</v>
      </c>
      <c r="F4467" s="1" t="s">
        <v>51</v>
      </c>
      <c r="G4467" s="1">
        <v>5.3</v>
      </c>
      <c r="H4467" s="1" t="s">
        <v>52</v>
      </c>
      <c r="I4467" s="1" t="s">
        <v>70</v>
      </c>
      <c r="J4467" s="1" t="s">
        <v>54</v>
      </c>
      <c r="K4467" s="1" t="s">
        <v>55</v>
      </c>
      <c r="L4467" s="1" t="s">
        <v>56</v>
      </c>
      <c r="M4467" s="20">
        <v>42714</v>
      </c>
      <c r="N4467" s="21">
        <f>E4467-G4467</f>
        <v>214.04</v>
      </c>
      <c r="O4467" s="19">
        <f>M4467-B4467</f>
        <v>2</v>
      </c>
    </row>
    <row r="4468" spans="1:15">
      <c r="A4468" s="1">
        <v>43460</v>
      </c>
      <c r="B4468" s="20">
        <v>43627</v>
      </c>
      <c r="C4468" s="1" t="s">
        <v>92</v>
      </c>
      <c r="D4468" s="1">
        <v>2</v>
      </c>
      <c r="E4468" s="1">
        <v>26.85</v>
      </c>
      <c r="F4468" s="1" t="s">
        <v>51</v>
      </c>
      <c r="G4468" s="1">
        <v>9.6</v>
      </c>
      <c r="H4468" s="1" t="s">
        <v>126</v>
      </c>
      <c r="I4468" s="1" t="s">
        <v>53</v>
      </c>
      <c r="J4468" s="1" t="s">
        <v>54</v>
      </c>
      <c r="K4468" s="1" t="s">
        <v>55</v>
      </c>
      <c r="L4468" s="1" t="s">
        <v>56</v>
      </c>
      <c r="M4468" s="20">
        <v>43628</v>
      </c>
      <c r="N4468" s="21">
        <f>E4468-G4468</f>
        <v>17.25</v>
      </c>
      <c r="O4468" s="19">
        <f>M4468-B4468</f>
        <v>1</v>
      </c>
    </row>
    <row r="4469" spans="1:15">
      <c r="A4469" s="1">
        <v>6054</v>
      </c>
      <c r="B4469" s="20">
        <v>43350</v>
      </c>
      <c r="C4469" s="1" t="s">
        <v>85</v>
      </c>
      <c r="D4469" s="1">
        <v>6</v>
      </c>
      <c r="E4469" s="1">
        <v>29.23</v>
      </c>
      <c r="F4469" s="1" t="s">
        <v>69</v>
      </c>
      <c r="G4469" s="1">
        <v>5.7</v>
      </c>
      <c r="H4469" s="1" t="s">
        <v>95</v>
      </c>
      <c r="I4469" s="1" t="s">
        <v>53</v>
      </c>
      <c r="J4469" s="1" t="s">
        <v>79</v>
      </c>
      <c r="K4469" s="1" t="s">
        <v>87</v>
      </c>
      <c r="L4469" s="1" t="s">
        <v>56</v>
      </c>
      <c r="M4469" s="20">
        <v>43352</v>
      </c>
      <c r="N4469" s="21">
        <f>E4469-G4469</f>
        <v>23.53</v>
      </c>
      <c r="O4469" s="19">
        <f>M4469-B4469</f>
        <v>2</v>
      </c>
    </row>
    <row r="4470" spans="1:15">
      <c r="A4470" s="1">
        <v>30947</v>
      </c>
      <c r="B4470" s="20">
        <v>42929</v>
      </c>
      <c r="C4470" s="1" t="s">
        <v>85</v>
      </c>
      <c r="D4470" s="1">
        <v>17</v>
      </c>
      <c r="E4470" s="1">
        <v>740</v>
      </c>
      <c r="F4470" s="1" t="s">
        <v>51</v>
      </c>
      <c r="G4470" s="1">
        <v>3.2</v>
      </c>
      <c r="H4470" s="1" t="s">
        <v>62</v>
      </c>
      <c r="I4470" s="1" t="s">
        <v>53</v>
      </c>
      <c r="J4470" s="1" t="s">
        <v>54</v>
      </c>
      <c r="K4470" s="1" t="s">
        <v>55</v>
      </c>
      <c r="L4470" s="1" t="s">
        <v>56</v>
      </c>
      <c r="M4470" s="20">
        <v>42933</v>
      </c>
      <c r="N4470" s="21">
        <f>E4470-G4470</f>
        <v>736.8</v>
      </c>
      <c r="O4470" s="19">
        <f>M4470-B4470</f>
        <v>4</v>
      </c>
    </row>
    <row r="4471" spans="1:15">
      <c r="A4471" s="1">
        <v>19367</v>
      </c>
      <c r="B4471" s="20">
        <v>42479</v>
      </c>
      <c r="C4471" s="1" t="s">
        <v>57</v>
      </c>
      <c r="D4471" s="1">
        <v>20</v>
      </c>
      <c r="E4471" s="1">
        <v>120.29</v>
      </c>
      <c r="F4471" s="1" t="s">
        <v>51</v>
      </c>
      <c r="G4471" s="1">
        <v>2.7</v>
      </c>
      <c r="H4471" s="1" t="s">
        <v>91</v>
      </c>
      <c r="I4471" s="1" t="s">
        <v>70</v>
      </c>
      <c r="J4471" s="1" t="s">
        <v>54</v>
      </c>
      <c r="K4471" s="1" t="s">
        <v>84</v>
      </c>
      <c r="L4471" s="1" t="s">
        <v>56</v>
      </c>
      <c r="M4471" s="20">
        <v>42481</v>
      </c>
      <c r="N4471" s="21">
        <f>E4471-G4471</f>
        <v>117.59</v>
      </c>
      <c r="O4471" s="19">
        <f>M4471-B4471</f>
        <v>2</v>
      </c>
    </row>
    <row r="4472" spans="1:15">
      <c r="A4472" s="1">
        <v>24455</v>
      </c>
      <c r="B4472" s="20">
        <v>42709</v>
      </c>
      <c r="C4472" s="1" t="s">
        <v>61</v>
      </c>
      <c r="D4472" s="1">
        <v>41</v>
      </c>
      <c r="E4472" s="1">
        <v>163.27000000000001</v>
      </c>
      <c r="F4472" s="1" t="s">
        <v>51</v>
      </c>
      <c r="G4472" s="1">
        <v>0.9</v>
      </c>
      <c r="H4472" s="1" t="s">
        <v>52</v>
      </c>
      <c r="I4472" s="1" t="s">
        <v>70</v>
      </c>
      <c r="J4472" s="1" t="s">
        <v>54</v>
      </c>
      <c r="K4472" s="1" t="s">
        <v>100</v>
      </c>
      <c r="L4472" s="1" t="s">
        <v>76</v>
      </c>
      <c r="M4472" s="20">
        <v>42712</v>
      </c>
      <c r="N4472" s="21">
        <f>E4472-G4472</f>
        <v>162.37</v>
      </c>
      <c r="O4472" s="19">
        <f>M4472-B4472</f>
        <v>3</v>
      </c>
    </row>
    <row r="4473" spans="1:15">
      <c r="A4473" s="1">
        <v>14529</v>
      </c>
      <c r="B4473" s="20">
        <v>42997</v>
      </c>
      <c r="C4473" s="1" t="s">
        <v>85</v>
      </c>
      <c r="D4473" s="1">
        <v>44</v>
      </c>
      <c r="E4473" s="1">
        <v>4086.7793999999999</v>
      </c>
      <c r="F4473" s="1" t="s">
        <v>77</v>
      </c>
      <c r="G4473" s="1">
        <v>44.9</v>
      </c>
      <c r="H4473" s="1" t="s">
        <v>73</v>
      </c>
      <c r="I4473" s="1" t="s">
        <v>70</v>
      </c>
      <c r="J4473" s="1" t="s">
        <v>79</v>
      </c>
      <c r="K4473" s="1" t="s">
        <v>80</v>
      </c>
      <c r="L4473" s="1" t="s">
        <v>81</v>
      </c>
      <c r="M4473" s="20">
        <v>43001</v>
      </c>
      <c r="N4473" s="21">
        <f>E4473-G4473</f>
        <v>4041.8793999999998</v>
      </c>
      <c r="O4473" s="19">
        <f>M4473-B4473</f>
        <v>4</v>
      </c>
    </row>
    <row r="4474" spans="1:15">
      <c r="A4474" s="1">
        <v>58470</v>
      </c>
      <c r="B4474" s="20">
        <v>43258</v>
      </c>
      <c r="C4474" s="1" t="s">
        <v>57</v>
      </c>
      <c r="D4474" s="1">
        <v>24</v>
      </c>
      <c r="E4474" s="1">
        <v>1938.3585</v>
      </c>
      <c r="F4474" s="1" t="s">
        <v>51</v>
      </c>
      <c r="G4474" s="1">
        <v>1.1000000000000001</v>
      </c>
      <c r="H4474" s="1" t="s">
        <v>73</v>
      </c>
      <c r="I4474" s="1" t="s">
        <v>74</v>
      </c>
      <c r="J4474" s="1" t="s">
        <v>54</v>
      </c>
      <c r="K4474" s="1" t="s">
        <v>98</v>
      </c>
      <c r="L4474" s="1" t="s">
        <v>56</v>
      </c>
      <c r="M4474" s="20">
        <v>43259</v>
      </c>
      <c r="N4474" s="21">
        <f>E4474-G4474</f>
        <v>1937.2585000000001</v>
      </c>
      <c r="O4474" s="19">
        <f>M4474-B4474</f>
        <v>1</v>
      </c>
    </row>
    <row r="4475" spans="1:15">
      <c r="A4475" s="1">
        <v>2628</v>
      </c>
      <c r="B4475" s="20">
        <v>43028</v>
      </c>
      <c r="C4475" s="1" t="s">
        <v>85</v>
      </c>
      <c r="D4475" s="1">
        <v>29</v>
      </c>
      <c r="E4475" s="1">
        <v>5381.26</v>
      </c>
      <c r="F4475" s="1" t="s">
        <v>77</v>
      </c>
      <c r="G4475" s="1">
        <v>74.5</v>
      </c>
      <c r="H4475" s="1" t="s">
        <v>52</v>
      </c>
      <c r="I4475" s="1" t="s">
        <v>63</v>
      </c>
      <c r="J4475" s="1" t="s">
        <v>79</v>
      </c>
      <c r="K4475" s="1" t="s">
        <v>114</v>
      </c>
      <c r="L4475" s="1" t="s">
        <v>115</v>
      </c>
      <c r="M4475" s="20">
        <v>43037</v>
      </c>
      <c r="N4475" s="21">
        <f>E4475-G4475</f>
        <v>5306.76</v>
      </c>
      <c r="O4475" s="19">
        <f>M4475-B4475</f>
        <v>9</v>
      </c>
    </row>
    <row r="4476" spans="1:15">
      <c r="A4476" s="1">
        <v>36832</v>
      </c>
      <c r="B4476" s="20">
        <v>43617</v>
      </c>
      <c r="C4476" s="1" t="s">
        <v>85</v>
      </c>
      <c r="D4476" s="1">
        <v>43</v>
      </c>
      <c r="E4476" s="1">
        <v>570.19000000000005</v>
      </c>
      <c r="F4476" s="1" t="s">
        <v>51</v>
      </c>
      <c r="G4476" s="1">
        <v>1.6</v>
      </c>
      <c r="H4476" s="1" t="s">
        <v>73</v>
      </c>
      <c r="I4476" s="1" t="s">
        <v>74</v>
      </c>
      <c r="J4476" s="1" t="s">
        <v>54</v>
      </c>
      <c r="K4476" s="1" t="s">
        <v>55</v>
      </c>
      <c r="L4476" s="1" t="s">
        <v>56</v>
      </c>
      <c r="M4476" s="20">
        <v>43624</v>
      </c>
      <c r="N4476" s="21">
        <f>E4476-G4476</f>
        <v>568.59</v>
      </c>
      <c r="O4476" s="19">
        <f>M4476-B4476</f>
        <v>7</v>
      </c>
    </row>
    <row r="4477" spans="1:15">
      <c r="A4477" s="1">
        <v>33122</v>
      </c>
      <c r="B4477" s="20">
        <v>42904</v>
      </c>
      <c r="C4477" s="1" t="s">
        <v>85</v>
      </c>
      <c r="D4477" s="1">
        <v>21</v>
      </c>
      <c r="E4477" s="1">
        <v>9061.43</v>
      </c>
      <c r="F4477" s="1" t="s">
        <v>77</v>
      </c>
      <c r="G4477" s="1">
        <v>51.6</v>
      </c>
      <c r="H4477" s="1" t="s">
        <v>73</v>
      </c>
      <c r="I4477" s="1" t="s">
        <v>74</v>
      </c>
      <c r="J4477" s="1" t="s">
        <v>64</v>
      </c>
      <c r="K4477" s="1" t="s">
        <v>97</v>
      </c>
      <c r="L4477" s="1" t="s">
        <v>115</v>
      </c>
      <c r="M4477" s="20">
        <v>42911</v>
      </c>
      <c r="N4477" s="21">
        <f>E4477-G4477</f>
        <v>9009.83</v>
      </c>
      <c r="O4477" s="19">
        <f>M4477-B4477</f>
        <v>7</v>
      </c>
    </row>
    <row r="4478" spans="1:15">
      <c r="A4478" s="1">
        <v>43203</v>
      </c>
      <c r="B4478" s="20">
        <v>43509</v>
      </c>
      <c r="C4478" s="1" t="s">
        <v>61</v>
      </c>
      <c r="D4478" s="1">
        <v>32</v>
      </c>
      <c r="E4478" s="1">
        <v>240.92</v>
      </c>
      <c r="F4478" s="1" t="s">
        <v>51</v>
      </c>
      <c r="G4478" s="1">
        <v>5.6</v>
      </c>
      <c r="H4478" s="1" t="s">
        <v>62</v>
      </c>
      <c r="I4478" s="1" t="s">
        <v>70</v>
      </c>
      <c r="J4478" s="1" t="s">
        <v>54</v>
      </c>
      <c r="K4478" s="1" t="s">
        <v>101</v>
      </c>
      <c r="L4478" s="1" t="s">
        <v>56</v>
      </c>
      <c r="M4478" s="20">
        <v>43511</v>
      </c>
      <c r="N4478" s="21">
        <f>E4478-G4478</f>
        <v>235.32</v>
      </c>
      <c r="O4478" s="19">
        <f>M4478-B4478</f>
        <v>2</v>
      </c>
    </row>
    <row r="4479" spans="1:15">
      <c r="A4479" s="1">
        <v>32325</v>
      </c>
      <c r="B4479" s="20">
        <v>43770</v>
      </c>
      <c r="C4479" s="1" t="s">
        <v>50</v>
      </c>
      <c r="D4479" s="1">
        <v>45</v>
      </c>
      <c r="E4479" s="1">
        <v>1180.99</v>
      </c>
      <c r="F4479" s="1" t="s">
        <v>51</v>
      </c>
      <c r="G4479" s="1">
        <v>8.1</v>
      </c>
      <c r="H4479" s="1" t="s">
        <v>88</v>
      </c>
      <c r="I4479" s="1" t="s">
        <v>53</v>
      </c>
      <c r="J4479" s="1" t="s">
        <v>79</v>
      </c>
      <c r="K4479" s="1" t="s">
        <v>87</v>
      </c>
      <c r="L4479" s="1" t="s">
        <v>56</v>
      </c>
      <c r="M4479" s="20">
        <v>43771</v>
      </c>
      <c r="N4479" s="21">
        <f>E4479-G4479</f>
        <v>1172.8900000000001</v>
      </c>
      <c r="O4479" s="19">
        <f>M4479-B4479</f>
        <v>1</v>
      </c>
    </row>
    <row r="4480" spans="1:15">
      <c r="A4480" s="1">
        <v>22465</v>
      </c>
      <c r="B4480" s="20">
        <v>43667</v>
      </c>
      <c r="C4480" s="1" t="s">
        <v>61</v>
      </c>
      <c r="D4480" s="1">
        <v>4</v>
      </c>
      <c r="E4480" s="1">
        <v>1200.3</v>
      </c>
      <c r="F4480" s="1" t="s">
        <v>77</v>
      </c>
      <c r="G4480" s="1">
        <v>53.5</v>
      </c>
      <c r="H4480" s="1" t="s">
        <v>95</v>
      </c>
      <c r="I4480" s="1" t="s">
        <v>70</v>
      </c>
      <c r="J4480" s="1" t="s">
        <v>79</v>
      </c>
      <c r="K4480" s="1" t="s">
        <v>80</v>
      </c>
      <c r="L4480" s="1" t="s">
        <v>81</v>
      </c>
      <c r="M4480" s="20">
        <v>43668</v>
      </c>
      <c r="N4480" s="21">
        <f>E4480-G4480</f>
        <v>1146.8</v>
      </c>
      <c r="O4480" s="19">
        <f>M4480-B4480</f>
        <v>1</v>
      </c>
    </row>
    <row r="4481" spans="1:15">
      <c r="A4481" s="1">
        <v>5095</v>
      </c>
      <c r="B4481" s="20">
        <v>43576</v>
      </c>
      <c r="C4481" s="1" t="s">
        <v>57</v>
      </c>
      <c r="D4481" s="1">
        <v>7</v>
      </c>
      <c r="E4481" s="1">
        <v>841.74</v>
      </c>
      <c r="F4481" s="1" t="s">
        <v>51</v>
      </c>
      <c r="G4481" s="1">
        <v>9.4</v>
      </c>
      <c r="H4481" s="1" t="s">
        <v>73</v>
      </c>
      <c r="I4481" s="1" t="s">
        <v>53</v>
      </c>
      <c r="J4481" s="1" t="s">
        <v>64</v>
      </c>
      <c r="K4481" s="1" t="s">
        <v>65</v>
      </c>
      <c r="L4481" s="1" t="s">
        <v>56</v>
      </c>
      <c r="M4481" s="20">
        <v>43577</v>
      </c>
      <c r="N4481" s="21">
        <f>E4481-G4481</f>
        <v>832.34</v>
      </c>
      <c r="O4481" s="19">
        <f>M4481-B4481</f>
        <v>1</v>
      </c>
    </row>
    <row r="4482" spans="1:15">
      <c r="A4482" s="1">
        <v>21634</v>
      </c>
      <c r="B4482" s="20">
        <v>43766</v>
      </c>
      <c r="C4482" s="1" t="s">
        <v>61</v>
      </c>
      <c r="D4482" s="1">
        <v>8</v>
      </c>
      <c r="E4482" s="1">
        <v>1724.5510999999999</v>
      </c>
      <c r="F4482" s="1" t="s">
        <v>77</v>
      </c>
      <c r="G4482" s="1">
        <v>72.8</v>
      </c>
      <c r="H4482" s="1" t="s">
        <v>52</v>
      </c>
      <c r="I4482" s="1" t="s">
        <v>70</v>
      </c>
      <c r="J4482" s="1" t="s">
        <v>54</v>
      </c>
      <c r="K4482" s="1" t="s">
        <v>98</v>
      </c>
      <c r="L4482" s="1" t="s">
        <v>81</v>
      </c>
      <c r="M4482" s="20">
        <v>43767</v>
      </c>
      <c r="N4482" s="21">
        <f>E4482-G4482</f>
        <v>1651.7511</v>
      </c>
      <c r="O4482" s="19">
        <f>M4482-B4482</f>
        <v>1</v>
      </c>
    </row>
    <row r="4483" spans="1:15">
      <c r="A4483" s="1">
        <v>30532</v>
      </c>
      <c r="B4483" s="20">
        <v>43429</v>
      </c>
      <c r="C4483" s="1" t="s">
        <v>57</v>
      </c>
      <c r="D4483" s="1">
        <v>9</v>
      </c>
      <c r="E4483" s="1">
        <v>1815.47</v>
      </c>
      <c r="F4483" s="1" t="s">
        <v>77</v>
      </c>
      <c r="G4483" s="1">
        <v>25.2</v>
      </c>
      <c r="H4483" s="1" t="s">
        <v>52</v>
      </c>
      <c r="I4483" s="1" t="s">
        <v>70</v>
      </c>
      <c r="J4483" s="1" t="s">
        <v>79</v>
      </c>
      <c r="K4483" s="1" t="s">
        <v>128</v>
      </c>
      <c r="L4483" s="1" t="s">
        <v>115</v>
      </c>
      <c r="M4483" s="20">
        <v>43431</v>
      </c>
      <c r="N4483" s="21">
        <f>E4483-G4483</f>
        <v>1790.27</v>
      </c>
      <c r="O4483" s="19">
        <f>M4483-B4483</f>
        <v>2</v>
      </c>
    </row>
    <row r="4484" spans="1:15">
      <c r="A4484" s="1">
        <v>38848</v>
      </c>
      <c r="B4484" s="20">
        <v>43815</v>
      </c>
      <c r="C4484" s="1" t="s">
        <v>57</v>
      </c>
      <c r="D4484" s="1">
        <v>6</v>
      </c>
      <c r="E4484" s="1">
        <v>277.69</v>
      </c>
      <c r="F4484" s="1" t="s">
        <v>51</v>
      </c>
      <c r="G4484" s="1">
        <v>3.2</v>
      </c>
      <c r="H4484" s="1" t="s">
        <v>93</v>
      </c>
      <c r="I4484" s="1" t="s">
        <v>70</v>
      </c>
      <c r="J4484" s="1" t="s">
        <v>54</v>
      </c>
      <c r="K4484" s="1" t="s">
        <v>55</v>
      </c>
      <c r="L4484" s="1" t="s">
        <v>56</v>
      </c>
      <c r="M4484" s="20">
        <v>43816</v>
      </c>
      <c r="N4484" s="21">
        <f>E4484-G4484</f>
        <v>274.49</v>
      </c>
      <c r="O4484" s="19">
        <f>M4484-B4484</f>
        <v>1</v>
      </c>
    </row>
    <row r="4485" spans="1:15">
      <c r="A4485" s="1">
        <v>4611</v>
      </c>
      <c r="B4485" s="20">
        <v>42743</v>
      </c>
      <c r="C4485" s="1" t="s">
        <v>57</v>
      </c>
      <c r="D4485" s="1">
        <v>32</v>
      </c>
      <c r="E4485" s="1">
        <v>17304.509999999998</v>
      </c>
      <c r="F4485" s="1" t="s">
        <v>77</v>
      </c>
      <c r="G4485" s="1">
        <v>30.1</v>
      </c>
      <c r="H4485" s="1" t="s">
        <v>99</v>
      </c>
      <c r="I4485" s="1" t="s">
        <v>63</v>
      </c>
      <c r="J4485" s="1" t="s">
        <v>64</v>
      </c>
      <c r="K4485" s="1" t="s">
        <v>97</v>
      </c>
      <c r="L4485" s="1" t="s">
        <v>81</v>
      </c>
      <c r="M4485" s="20">
        <v>42743</v>
      </c>
      <c r="N4485" s="21">
        <f>E4485-G4485</f>
        <v>17274.41</v>
      </c>
      <c r="O4485" s="19">
        <f>M4485-B4485</f>
        <v>0</v>
      </c>
    </row>
    <row r="4486" spans="1:15">
      <c r="A4486" s="1">
        <v>29319</v>
      </c>
      <c r="B4486" s="20">
        <v>42393</v>
      </c>
      <c r="C4486" s="1" t="s">
        <v>85</v>
      </c>
      <c r="D4486" s="1">
        <v>30</v>
      </c>
      <c r="E4486" s="1">
        <v>7120.1972999999998</v>
      </c>
      <c r="F4486" s="1" t="s">
        <v>51</v>
      </c>
      <c r="G4486" s="1">
        <v>26.2</v>
      </c>
      <c r="H4486" s="1" t="s">
        <v>119</v>
      </c>
      <c r="I4486" s="1" t="s">
        <v>74</v>
      </c>
      <c r="J4486" s="1" t="s">
        <v>79</v>
      </c>
      <c r="K4486" s="1" t="s">
        <v>80</v>
      </c>
      <c r="L4486" s="1" t="s">
        <v>104</v>
      </c>
      <c r="M4486" s="20">
        <v>42395</v>
      </c>
      <c r="N4486" s="21">
        <f>E4486-G4486</f>
        <v>7093.9973</v>
      </c>
      <c r="O4486" s="19">
        <f>M4486-B4486</f>
        <v>2</v>
      </c>
    </row>
    <row r="4487" spans="1:15">
      <c r="A4487" s="1">
        <v>36293</v>
      </c>
      <c r="B4487" s="20">
        <v>43098</v>
      </c>
      <c r="C4487" s="1" t="s">
        <v>92</v>
      </c>
      <c r="D4487" s="1">
        <v>13</v>
      </c>
      <c r="E4487" s="1">
        <v>1361.93</v>
      </c>
      <c r="F4487" s="1" t="s">
        <v>51</v>
      </c>
      <c r="G4487" s="1">
        <v>7.7</v>
      </c>
      <c r="H4487" s="1" t="s">
        <v>119</v>
      </c>
      <c r="I4487" s="1" t="s">
        <v>74</v>
      </c>
      <c r="J4487" s="1" t="s">
        <v>64</v>
      </c>
      <c r="K4487" s="1" t="s">
        <v>71</v>
      </c>
      <c r="L4487" s="1" t="s">
        <v>56</v>
      </c>
      <c r="M4487" s="20">
        <v>43109</v>
      </c>
      <c r="N4487" s="21">
        <f>E4487-G4487</f>
        <v>1354.23</v>
      </c>
      <c r="O4487" s="19">
        <f>M4487-B4487</f>
        <v>11</v>
      </c>
    </row>
    <row r="4488" spans="1:15">
      <c r="A4488" s="1">
        <v>807</v>
      </c>
      <c r="B4488" s="20">
        <v>43061</v>
      </c>
      <c r="C4488" s="1" t="s">
        <v>92</v>
      </c>
      <c r="D4488" s="1">
        <v>32</v>
      </c>
      <c r="E4488" s="1">
        <v>133.28</v>
      </c>
      <c r="F4488" s="1" t="s">
        <v>51</v>
      </c>
      <c r="G4488" s="1">
        <v>2.1</v>
      </c>
      <c r="H4488" s="1" t="s">
        <v>127</v>
      </c>
      <c r="I4488" s="1" t="s">
        <v>70</v>
      </c>
      <c r="J4488" s="1" t="s">
        <v>54</v>
      </c>
      <c r="K4488" s="1" t="s">
        <v>123</v>
      </c>
      <c r="L4488" s="1" t="s">
        <v>76</v>
      </c>
      <c r="M4488" s="20">
        <v>43062</v>
      </c>
      <c r="N4488" s="21">
        <f>E4488-G4488</f>
        <v>131.18</v>
      </c>
      <c r="O4488" s="19">
        <f>M4488-B4488</f>
        <v>1</v>
      </c>
    </row>
    <row r="4489" spans="1:15">
      <c r="A4489" s="1">
        <v>15399</v>
      </c>
      <c r="B4489" s="20">
        <v>43598</v>
      </c>
      <c r="C4489" s="1" t="s">
        <v>50</v>
      </c>
      <c r="D4489" s="1">
        <v>46</v>
      </c>
      <c r="E4489" s="1">
        <v>2690.53</v>
      </c>
      <c r="F4489" s="1" t="s">
        <v>69</v>
      </c>
      <c r="G4489" s="1">
        <v>5.3</v>
      </c>
      <c r="H4489" s="1" t="s">
        <v>86</v>
      </c>
      <c r="I4489" s="1" t="s">
        <v>74</v>
      </c>
      <c r="J4489" s="1" t="s">
        <v>64</v>
      </c>
      <c r="K4489" s="1" t="s">
        <v>65</v>
      </c>
      <c r="L4489" s="1" t="s">
        <v>56</v>
      </c>
      <c r="M4489" s="20">
        <v>43599</v>
      </c>
      <c r="N4489" s="21">
        <f>E4489-G4489</f>
        <v>2685.23</v>
      </c>
      <c r="O4489" s="19">
        <f>M4489-B4489</f>
        <v>1</v>
      </c>
    </row>
    <row r="4490" spans="1:15">
      <c r="A4490" s="1">
        <v>29380</v>
      </c>
      <c r="B4490" s="20">
        <v>42486</v>
      </c>
      <c r="C4490" s="1" t="s">
        <v>61</v>
      </c>
      <c r="D4490" s="1">
        <v>13</v>
      </c>
      <c r="E4490" s="1">
        <v>160.63999999999999</v>
      </c>
      <c r="F4490" s="1" t="s">
        <v>51</v>
      </c>
      <c r="G4490" s="1">
        <v>5.2</v>
      </c>
      <c r="H4490" s="1" t="s">
        <v>52</v>
      </c>
      <c r="I4490" s="1" t="s">
        <v>53</v>
      </c>
      <c r="J4490" s="1" t="s">
        <v>54</v>
      </c>
      <c r="K4490" s="1" t="s">
        <v>101</v>
      </c>
      <c r="L4490" s="1" t="s">
        <v>56</v>
      </c>
      <c r="M4490" s="20">
        <v>42487</v>
      </c>
      <c r="N4490" s="21">
        <f>E4490-G4490</f>
        <v>155.44</v>
      </c>
      <c r="O4490" s="19">
        <f>M4490-B4490</f>
        <v>1</v>
      </c>
    </row>
    <row r="4491" spans="1:15">
      <c r="A4491" s="1">
        <v>40961</v>
      </c>
      <c r="B4491" s="20">
        <v>43188</v>
      </c>
      <c r="C4491" s="1" t="s">
        <v>92</v>
      </c>
      <c r="D4491" s="1">
        <v>7</v>
      </c>
      <c r="E4491" s="1">
        <v>25.51</v>
      </c>
      <c r="F4491" s="1" t="s">
        <v>51</v>
      </c>
      <c r="G4491" s="1">
        <v>0.5</v>
      </c>
      <c r="H4491" s="1" t="s">
        <v>52</v>
      </c>
      <c r="I4491" s="1" t="s">
        <v>53</v>
      </c>
      <c r="J4491" s="1" t="s">
        <v>54</v>
      </c>
      <c r="K4491" s="1" t="s">
        <v>58</v>
      </c>
      <c r="L4491" s="1" t="s">
        <v>56</v>
      </c>
      <c r="M4491" s="20">
        <v>43189</v>
      </c>
      <c r="N4491" s="21">
        <f>E4491-G4491</f>
        <v>25.01</v>
      </c>
      <c r="O4491" s="19">
        <f>M4491-B4491</f>
        <v>1</v>
      </c>
    </row>
    <row r="4492" spans="1:15">
      <c r="A4492" s="1">
        <v>57376</v>
      </c>
      <c r="B4492" s="20">
        <v>43269</v>
      </c>
      <c r="C4492" s="1" t="s">
        <v>50</v>
      </c>
      <c r="D4492" s="1">
        <v>44</v>
      </c>
      <c r="E4492" s="1">
        <v>473.71</v>
      </c>
      <c r="F4492" s="1" t="s">
        <v>51</v>
      </c>
      <c r="G4492" s="1">
        <v>8.5</v>
      </c>
      <c r="H4492" s="1" t="s">
        <v>86</v>
      </c>
      <c r="I4492" s="1" t="s">
        <v>74</v>
      </c>
      <c r="J4492" s="1" t="s">
        <v>79</v>
      </c>
      <c r="K4492" s="1" t="s">
        <v>87</v>
      </c>
      <c r="L4492" s="1" t="s">
        <v>90</v>
      </c>
      <c r="M4492" s="20">
        <v>43271</v>
      </c>
      <c r="N4492" s="21">
        <f>E4492-G4492</f>
        <v>465.21</v>
      </c>
      <c r="O4492" s="19">
        <f>M4492-B4492</f>
        <v>2</v>
      </c>
    </row>
    <row r="4493" spans="1:15">
      <c r="A4493" s="1">
        <v>8993</v>
      </c>
      <c r="B4493" s="20">
        <v>43247</v>
      </c>
      <c r="C4493" s="1" t="s">
        <v>92</v>
      </c>
      <c r="D4493" s="1">
        <v>41</v>
      </c>
      <c r="E4493" s="1">
        <v>184.2</v>
      </c>
      <c r="F4493" s="1" t="s">
        <v>69</v>
      </c>
      <c r="G4493" s="1">
        <v>0.5</v>
      </c>
      <c r="H4493" s="1" t="s">
        <v>99</v>
      </c>
      <c r="I4493" s="1" t="s">
        <v>53</v>
      </c>
      <c r="J4493" s="1" t="s">
        <v>54</v>
      </c>
      <c r="K4493" s="1" t="s">
        <v>58</v>
      </c>
      <c r="L4493" s="1" t="s">
        <v>56</v>
      </c>
      <c r="M4493" s="20">
        <v>43249</v>
      </c>
      <c r="N4493" s="21">
        <f>E4493-G4493</f>
        <v>183.7</v>
      </c>
      <c r="O4493" s="19">
        <f>M4493-B4493</f>
        <v>2</v>
      </c>
    </row>
    <row r="4494" spans="1:15">
      <c r="A4494" s="1">
        <v>46562</v>
      </c>
      <c r="B4494" s="20">
        <v>43142</v>
      </c>
      <c r="C4494" s="1" t="s">
        <v>61</v>
      </c>
      <c r="D4494" s="1">
        <v>35</v>
      </c>
      <c r="E4494" s="1">
        <v>5786.45</v>
      </c>
      <c r="F4494" s="1" t="s">
        <v>77</v>
      </c>
      <c r="G4494" s="1">
        <v>49.4</v>
      </c>
      <c r="H4494" s="1" t="s">
        <v>78</v>
      </c>
      <c r="I4494" s="1" t="s">
        <v>70</v>
      </c>
      <c r="J4494" s="1" t="s">
        <v>79</v>
      </c>
      <c r="K4494" s="1" t="s">
        <v>114</v>
      </c>
      <c r="L4494" s="1" t="s">
        <v>115</v>
      </c>
      <c r="M4494" s="20">
        <v>43144</v>
      </c>
      <c r="N4494" s="21">
        <f>E4494-G4494</f>
        <v>5737.05</v>
      </c>
      <c r="O4494" s="19">
        <f>M4494-B4494</f>
        <v>2</v>
      </c>
    </row>
    <row r="4495" spans="1:15">
      <c r="A4495" s="1">
        <v>57159</v>
      </c>
      <c r="B4495" s="20">
        <v>42777</v>
      </c>
      <c r="C4495" s="1" t="s">
        <v>50</v>
      </c>
      <c r="D4495" s="1">
        <v>42</v>
      </c>
      <c r="E4495" s="1">
        <v>492.41</v>
      </c>
      <c r="F4495" s="1" t="s">
        <v>51</v>
      </c>
      <c r="G4495" s="1">
        <v>12.4</v>
      </c>
      <c r="H4495" s="1" t="s">
        <v>99</v>
      </c>
      <c r="I4495" s="1" t="s">
        <v>53</v>
      </c>
      <c r="J4495" s="1" t="s">
        <v>54</v>
      </c>
      <c r="K4495" s="1" t="s">
        <v>101</v>
      </c>
      <c r="L4495" s="1" t="s">
        <v>56</v>
      </c>
      <c r="M4495" s="20">
        <v>42777</v>
      </c>
      <c r="N4495" s="21">
        <f>E4495-G4495</f>
        <v>480.01000000000005</v>
      </c>
      <c r="O4495" s="19">
        <f>M4495-B4495</f>
        <v>0</v>
      </c>
    </row>
    <row r="4496" spans="1:15">
      <c r="A4496" s="1">
        <v>8996</v>
      </c>
      <c r="B4496" s="20">
        <v>43252</v>
      </c>
      <c r="C4496" s="1" t="s">
        <v>85</v>
      </c>
      <c r="D4496" s="1">
        <v>13</v>
      </c>
      <c r="E4496" s="1">
        <v>826.33</v>
      </c>
      <c r="F4496" s="1" t="s">
        <v>51</v>
      </c>
      <c r="G4496" s="1">
        <v>9.6</v>
      </c>
      <c r="H4496" s="1" t="s">
        <v>99</v>
      </c>
      <c r="I4496" s="1" t="s">
        <v>53</v>
      </c>
      <c r="J4496" s="1" t="s">
        <v>64</v>
      </c>
      <c r="K4496" s="1" t="s">
        <v>65</v>
      </c>
      <c r="L4496" s="1" t="s">
        <v>56</v>
      </c>
      <c r="M4496" s="20">
        <v>43256</v>
      </c>
      <c r="N4496" s="21">
        <f>E4496-G4496</f>
        <v>816.73</v>
      </c>
      <c r="O4496" s="19">
        <f>M4496-B4496</f>
        <v>4</v>
      </c>
    </row>
    <row r="4497" spans="1:15">
      <c r="A4497" s="1">
        <v>28897</v>
      </c>
      <c r="B4497" s="20">
        <v>42605</v>
      </c>
      <c r="C4497" s="1" t="s">
        <v>92</v>
      </c>
      <c r="D4497" s="1">
        <v>14</v>
      </c>
      <c r="E4497" s="1">
        <v>938.89</v>
      </c>
      <c r="F4497" s="1" t="s">
        <v>51</v>
      </c>
      <c r="G4497" s="1">
        <v>21.4</v>
      </c>
      <c r="H4497" s="1" t="s">
        <v>52</v>
      </c>
      <c r="I4497" s="1" t="s">
        <v>63</v>
      </c>
      <c r="J4497" s="1" t="s">
        <v>54</v>
      </c>
      <c r="K4497" s="1" t="s">
        <v>84</v>
      </c>
      <c r="L4497" s="1" t="s">
        <v>56</v>
      </c>
      <c r="M4497" s="20">
        <v>42607</v>
      </c>
      <c r="N4497" s="21">
        <f>E4497-G4497</f>
        <v>917.49</v>
      </c>
      <c r="O4497" s="19">
        <f>M4497-B4497</f>
        <v>2</v>
      </c>
    </row>
    <row r="4498" spans="1:15">
      <c r="A4498" s="1">
        <v>57412</v>
      </c>
      <c r="B4498" s="20">
        <v>42563</v>
      </c>
      <c r="C4498" s="1" t="s">
        <v>85</v>
      </c>
      <c r="D4498" s="1">
        <v>34</v>
      </c>
      <c r="E4498" s="1">
        <v>239.14</v>
      </c>
      <c r="F4498" s="1" t="s">
        <v>51</v>
      </c>
      <c r="G4498" s="1">
        <v>5.4</v>
      </c>
      <c r="H4498" s="1" t="s">
        <v>88</v>
      </c>
      <c r="I4498" s="1" t="s">
        <v>63</v>
      </c>
      <c r="J4498" s="1" t="s">
        <v>64</v>
      </c>
      <c r="K4498" s="1" t="s">
        <v>65</v>
      </c>
      <c r="L4498" s="1" t="s">
        <v>66</v>
      </c>
      <c r="M4498" s="20">
        <v>42563</v>
      </c>
      <c r="N4498" s="21">
        <f>E4498-G4498</f>
        <v>233.73999999999998</v>
      </c>
      <c r="O4498" s="19">
        <f>M4498-B4498</f>
        <v>0</v>
      </c>
    </row>
    <row r="4499" spans="1:15">
      <c r="A4499" s="1">
        <v>37253</v>
      </c>
      <c r="B4499" s="20">
        <v>43709</v>
      </c>
      <c r="C4499" s="1" t="s">
        <v>57</v>
      </c>
      <c r="D4499" s="1">
        <v>46</v>
      </c>
      <c r="E4499" s="1">
        <v>1267.22</v>
      </c>
      <c r="F4499" s="1" t="s">
        <v>51</v>
      </c>
      <c r="G4499" s="1">
        <v>6.3</v>
      </c>
      <c r="H4499" s="1" t="s">
        <v>62</v>
      </c>
      <c r="I4499" s="1" t="s">
        <v>74</v>
      </c>
      <c r="J4499" s="1" t="s">
        <v>64</v>
      </c>
      <c r="K4499" s="1" t="s">
        <v>71</v>
      </c>
      <c r="L4499" s="1" t="s">
        <v>56</v>
      </c>
      <c r="M4499" s="20">
        <v>43709</v>
      </c>
      <c r="N4499" s="21">
        <f>E4499-G4499</f>
        <v>1260.92</v>
      </c>
      <c r="O4499" s="19">
        <f>M4499-B4499</f>
        <v>0</v>
      </c>
    </row>
    <row r="4500" spans="1:15">
      <c r="A4500" s="1">
        <v>34849</v>
      </c>
      <c r="B4500" s="20">
        <v>43019</v>
      </c>
      <c r="C4500" s="1" t="s">
        <v>50</v>
      </c>
      <c r="D4500" s="1">
        <v>3</v>
      </c>
      <c r="E4500" s="1">
        <v>1276.44</v>
      </c>
      <c r="F4500" s="1" t="s">
        <v>51</v>
      </c>
      <c r="G4500" s="1">
        <v>21.4</v>
      </c>
      <c r="H4500" s="1" t="s">
        <v>91</v>
      </c>
      <c r="I4500" s="1" t="s">
        <v>70</v>
      </c>
      <c r="J4500" s="1" t="s">
        <v>54</v>
      </c>
      <c r="K4500" s="1" t="s">
        <v>82</v>
      </c>
      <c r="L4500" s="1" t="s">
        <v>56</v>
      </c>
      <c r="M4500" s="20">
        <v>43020</v>
      </c>
      <c r="N4500" s="21">
        <f>E4500-G4500</f>
        <v>1255.04</v>
      </c>
      <c r="O4500" s="19">
        <f>M4500-B4500</f>
        <v>1</v>
      </c>
    </row>
    <row r="4501" spans="1:15">
      <c r="A4501" s="1">
        <v>57475</v>
      </c>
      <c r="B4501" s="20">
        <v>43011</v>
      </c>
      <c r="C4501" s="1" t="s">
        <v>85</v>
      </c>
      <c r="D4501" s="1">
        <v>34</v>
      </c>
      <c r="E4501" s="1">
        <v>593.72</v>
      </c>
      <c r="F4501" s="1" t="s">
        <v>51</v>
      </c>
      <c r="G4501" s="1">
        <v>14.1</v>
      </c>
      <c r="H4501" s="1" t="s">
        <v>93</v>
      </c>
      <c r="I4501" s="1" t="s">
        <v>70</v>
      </c>
      <c r="J4501" s="1" t="s">
        <v>54</v>
      </c>
      <c r="K4501" s="1" t="s">
        <v>55</v>
      </c>
      <c r="L4501" s="1" t="s">
        <v>56</v>
      </c>
      <c r="M4501" s="20">
        <v>43011</v>
      </c>
      <c r="N4501" s="21">
        <f>E4501-G4501</f>
        <v>579.62</v>
      </c>
      <c r="O4501" s="19">
        <f>M4501-B4501</f>
        <v>0</v>
      </c>
    </row>
    <row r="4502" spans="1:15">
      <c r="A4502" s="1">
        <v>44613</v>
      </c>
      <c r="B4502" s="20">
        <v>42976</v>
      </c>
      <c r="C4502" s="1" t="s">
        <v>57</v>
      </c>
      <c r="D4502" s="1">
        <v>34</v>
      </c>
      <c r="E4502" s="1">
        <v>2045.51</v>
      </c>
      <c r="F4502" s="1" t="s">
        <v>51</v>
      </c>
      <c r="G4502" s="1">
        <v>5.5</v>
      </c>
      <c r="H4502" s="1" t="s">
        <v>91</v>
      </c>
      <c r="I4502" s="1" t="s">
        <v>74</v>
      </c>
      <c r="J4502" s="1" t="s">
        <v>54</v>
      </c>
      <c r="K4502" s="1" t="s">
        <v>101</v>
      </c>
      <c r="L4502" s="1" t="s">
        <v>56</v>
      </c>
      <c r="M4502" s="20">
        <v>42977</v>
      </c>
      <c r="N4502" s="21">
        <f>E4502-G4502</f>
        <v>2040.01</v>
      </c>
      <c r="O4502" s="19">
        <f>M4502-B4502</f>
        <v>1</v>
      </c>
    </row>
    <row r="4503" spans="1:15">
      <c r="A4503" s="1">
        <v>42691</v>
      </c>
      <c r="B4503" s="20">
        <v>42878</v>
      </c>
      <c r="C4503" s="1" t="s">
        <v>85</v>
      </c>
      <c r="D4503" s="1">
        <v>7</v>
      </c>
      <c r="E4503" s="1">
        <v>1144.51</v>
      </c>
      <c r="F4503" s="1" t="s">
        <v>51</v>
      </c>
      <c r="G4503" s="1">
        <v>21.4</v>
      </c>
      <c r="H4503" s="1" t="s">
        <v>73</v>
      </c>
      <c r="I4503" s="1" t="s">
        <v>70</v>
      </c>
      <c r="J4503" s="1" t="s">
        <v>54</v>
      </c>
      <c r="K4503" s="1" t="s">
        <v>82</v>
      </c>
      <c r="L4503" s="1" t="s">
        <v>56</v>
      </c>
      <c r="M4503" s="20">
        <v>42882</v>
      </c>
      <c r="N4503" s="21">
        <f>E4503-G4503</f>
        <v>1123.1099999999999</v>
      </c>
      <c r="O4503" s="19">
        <f>M4503-B4503</f>
        <v>4</v>
      </c>
    </row>
    <row r="4504" spans="1:15">
      <c r="A4504" s="1">
        <v>55040</v>
      </c>
      <c r="B4504" s="20">
        <v>42471</v>
      </c>
      <c r="C4504" s="1" t="s">
        <v>57</v>
      </c>
      <c r="D4504" s="1">
        <v>2</v>
      </c>
      <c r="E4504" s="1">
        <v>5020.7182000000003</v>
      </c>
      <c r="F4504" s="1" t="s">
        <v>77</v>
      </c>
      <c r="G4504" s="1">
        <v>31.8</v>
      </c>
      <c r="H4504" s="1" t="s">
        <v>73</v>
      </c>
      <c r="I4504" s="1" t="s">
        <v>63</v>
      </c>
      <c r="J4504" s="1" t="s">
        <v>64</v>
      </c>
      <c r="K4504" s="1" t="s">
        <v>97</v>
      </c>
      <c r="L4504" s="1" t="s">
        <v>81</v>
      </c>
      <c r="M4504" s="20">
        <v>42473</v>
      </c>
      <c r="N4504" s="21">
        <f>E4504-G4504</f>
        <v>4988.9182000000001</v>
      </c>
      <c r="O4504" s="19">
        <f>M4504-B4504</f>
        <v>2</v>
      </c>
    </row>
    <row r="4505" spans="1:15">
      <c r="A4505" s="1">
        <v>35555</v>
      </c>
      <c r="B4505" s="20">
        <v>43162</v>
      </c>
      <c r="C4505" s="1" t="s">
        <v>92</v>
      </c>
      <c r="D4505" s="1">
        <v>50</v>
      </c>
      <c r="E4505" s="1">
        <v>12055.05</v>
      </c>
      <c r="F4505" s="1" t="s">
        <v>77</v>
      </c>
      <c r="G4505" s="1">
        <v>46.4</v>
      </c>
      <c r="H4505" s="1" t="s">
        <v>52</v>
      </c>
      <c r="I4505" s="1" t="s">
        <v>53</v>
      </c>
      <c r="J4505" s="1" t="s">
        <v>79</v>
      </c>
      <c r="K4505" s="1" t="s">
        <v>80</v>
      </c>
      <c r="L4505" s="1" t="s">
        <v>81</v>
      </c>
      <c r="M4505" s="20">
        <v>43163</v>
      </c>
      <c r="N4505" s="21">
        <f>E4505-G4505</f>
        <v>12008.65</v>
      </c>
      <c r="O4505" s="19">
        <f>M4505-B4505</f>
        <v>1</v>
      </c>
    </row>
    <row r="4506" spans="1:15">
      <c r="A4506" s="1">
        <v>44225</v>
      </c>
      <c r="B4506" s="20">
        <v>42462</v>
      </c>
      <c r="C4506" s="1" t="s">
        <v>57</v>
      </c>
      <c r="D4506" s="1">
        <v>29</v>
      </c>
      <c r="E4506" s="1">
        <v>2095.4023999999999</v>
      </c>
      <c r="F4506" s="1" t="s">
        <v>51</v>
      </c>
      <c r="G4506" s="1">
        <v>11.6</v>
      </c>
      <c r="H4506" s="1" t="s">
        <v>78</v>
      </c>
      <c r="I4506" s="1" t="s">
        <v>74</v>
      </c>
      <c r="J4506" s="1" t="s">
        <v>79</v>
      </c>
      <c r="K4506" s="1" t="s">
        <v>87</v>
      </c>
      <c r="L4506" s="1" t="s">
        <v>66</v>
      </c>
      <c r="M4506" s="20">
        <v>42464</v>
      </c>
      <c r="N4506" s="21">
        <f>E4506-G4506</f>
        <v>2083.8024</v>
      </c>
      <c r="O4506" s="19">
        <f>M4506-B4506</f>
        <v>2</v>
      </c>
    </row>
    <row r="4507" spans="1:15">
      <c r="A4507" s="1">
        <v>35364</v>
      </c>
      <c r="B4507" s="20">
        <v>42715</v>
      </c>
      <c r="C4507" s="1" t="s">
        <v>50</v>
      </c>
      <c r="D4507" s="1">
        <v>16</v>
      </c>
      <c r="E4507" s="1">
        <v>77.13</v>
      </c>
      <c r="F4507" s="1" t="s">
        <v>51</v>
      </c>
      <c r="G4507" s="1">
        <v>6.1</v>
      </c>
      <c r="H4507" s="1" t="s">
        <v>73</v>
      </c>
      <c r="I4507" s="1" t="s">
        <v>53</v>
      </c>
      <c r="J4507" s="1" t="s">
        <v>54</v>
      </c>
      <c r="K4507" s="1" t="s">
        <v>101</v>
      </c>
      <c r="L4507" s="1" t="s">
        <v>56</v>
      </c>
      <c r="M4507" s="20">
        <v>42717</v>
      </c>
      <c r="N4507" s="21">
        <f>E4507-G4507</f>
        <v>71.03</v>
      </c>
      <c r="O4507" s="19">
        <f>M4507-B4507</f>
        <v>2</v>
      </c>
    </row>
    <row r="4508" spans="1:15">
      <c r="A4508" s="1">
        <v>39590</v>
      </c>
      <c r="B4508" s="20">
        <v>43233</v>
      </c>
      <c r="C4508" s="1" t="s">
        <v>85</v>
      </c>
      <c r="D4508" s="1">
        <v>9</v>
      </c>
      <c r="E4508" s="1">
        <v>84.797499999999999</v>
      </c>
      <c r="F4508" s="1" t="s">
        <v>69</v>
      </c>
      <c r="G4508" s="1">
        <v>6.2</v>
      </c>
      <c r="H4508" s="1" t="s">
        <v>52</v>
      </c>
      <c r="I4508" s="1" t="s">
        <v>74</v>
      </c>
      <c r="J4508" s="1" t="s">
        <v>54</v>
      </c>
      <c r="K4508" s="1" t="s">
        <v>101</v>
      </c>
      <c r="L4508" s="1" t="s">
        <v>76</v>
      </c>
      <c r="M4508" s="20">
        <v>43240</v>
      </c>
      <c r="N4508" s="21">
        <f>E4508-G4508</f>
        <v>78.597499999999997</v>
      </c>
      <c r="O4508" s="19">
        <f>M4508-B4508</f>
        <v>7</v>
      </c>
    </row>
    <row r="4509" spans="1:15">
      <c r="A4509" s="1">
        <v>29219</v>
      </c>
      <c r="B4509" s="20">
        <v>42469</v>
      </c>
      <c r="C4509" s="1" t="s">
        <v>61</v>
      </c>
      <c r="D4509" s="1">
        <v>29</v>
      </c>
      <c r="E4509" s="1">
        <v>217.64</v>
      </c>
      <c r="F4509" s="1" t="s">
        <v>51</v>
      </c>
      <c r="G4509" s="1">
        <v>2.5</v>
      </c>
      <c r="H4509" s="1" t="s">
        <v>52</v>
      </c>
      <c r="I4509" s="1" t="s">
        <v>70</v>
      </c>
      <c r="J4509" s="1" t="s">
        <v>54</v>
      </c>
      <c r="K4509" s="1" t="s">
        <v>100</v>
      </c>
      <c r="L4509" s="1" t="s">
        <v>76</v>
      </c>
      <c r="M4509" s="20">
        <v>42470</v>
      </c>
      <c r="N4509" s="21">
        <f>E4509-G4509</f>
        <v>215.14</v>
      </c>
      <c r="O4509" s="19">
        <f>M4509-B4509</f>
        <v>1</v>
      </c>
    </row>
    <row r="4510" spans="1:15">
      <c r="A4510" s="1">
        <v>41091</v>
      </c>
      <c r="B4510" s="20">
        <v>42513</v>
      </c>
      <c r="C4510" s="1" t="s">
        <v>92</v>
      </c>
      <c r="D4510" s="1">
        <v>32</v>
      </c>
      <c r="E4510" s="1">
        <v>6752.44</v>
      </c>
      <c r="F4510" s="1" t="s">
        <v>69</v>
      </c>
      <c r="G4510" s="1">
        <v>19.3</v>
      </c>
      <c r="H4510" s="1" t="s">
        <v>73</v>
      </c>
      <c r="I4510" s="1" t="s">
        <v>63</v>
      </c>
      <c r="J4510" s="1" t="s">
        <v>79</v>
      </c>
      <c r="K4510" s="1" t="s">
        <v>80</v>
      </c>
      <c r="L4510" s="1" t="s">
        <v>104</v>
      </c>
      <c r="M4510" s="20">
        <v>42514</v>
      </c>
      <c r="N4510" s="21">
        <f>E4510-G4510</f>
        <v>6733.1399999999994</v>
      </c>
      <c r="O4510" s="19">
        <f>M4510-B4510</f>
        <v>1</v>
      </c>
    </row>
    <row r="4511" spans="1:15">
      <c r="A4511" s="1">
        <v>22561</v>
      </c>
      <c r="B4511" s="20">
        <v>43119</v>
      </c>
      <c r="C4511" s="1" t="s">
        <v>50</v>
      </c>
      <c r="D4511" s="1">
        <v>5</v>
      </c>
      <c r="E4511" s="1">
        <v>540.13</v>
      </c>
      <c r="F4511" s="1" t="s">
        <v>69</v>
      </c>
      <c r="G4511" s="1">
        <v>21.4</v>
      </c>
      <c r="H4511" s="1" t="s">
        <v>86</v>
      </c>
      <c r="I4511" s="1" t="s">
        <v>63</v>
      </c>
      <c r="J4511" s="1" t="s">
        <v>64</v>
      </c>
      <c r="K4511" s="1" t="s">
        <v>71</v>
      </c>
      <c r="L4511" s="1" t="s">
        <v>56</v>
      </c>
      <c r="M4511" s="20">
        <v>43121</v>
      </c>
      <c r="N4511" s="21">
        <f>E4511-G4511</f>
        <v>518.73</v>
      </c>
      <c r="O4511" s="19">
        <f>M4511-B4511</f>
        <v>2</v>
      </c>
    </row>
    <row r="4512" spans="1:15">
      <c r="A4512" s="1">
        <v>21729</v>
      </c>
      <c r="B4512" s="20">
        <v>43805</v>
      </c>
      <c r="C4512" s="1" t="s">
        <v>85</v>
      </c>
      <c r="D4512" s="1">
        <v>28</v>
      </c>
      <c r="E4512" s="1">
        <v>129.44999999999999</v>
      </c>
      <c r="F4512" s="1" t="s">
        <v>51</v>
      </c>
      <c r="G4512" s="1">
        <v>5.7</v>
      </c>
      <c r="H4512" s="1" t="s">
        <v>52</v>
      </c>
      <c r="I4512" s="1" t="s">
        <v>53</v>
      </c>
      <c r="J4512" s="1" t="s">
        <v>54</v>
      </c>
      <c r="K4512" s="1" t="s">
        <v>55</v>
      </c>
      <c r="L4512" s="1" t="s">
        <v>56</v>
      </c>
      <c r="M4512" s="20">
        <v>43809</v>
      </c>
      <c r="N4512" s="21">
        <f>E4512-G4512</f>
        <v>123.74999999999999</v>
      </c>
      <c r="O4512" s="19">
        <f>M4512-B4512</f>
        <v>4</v>
      </c>
    </row>
    <row r="4513" spans="1:15">
      <c r="A4513" s="1">
        <v>32966</v>
      </c>
      <c r="B4513" s="20">
        <v>43490</v>
      </c>
      <c r="C4513" s="1" t="s">
        <v>85</v>
      </c>
      <c r="D4513" s="1">
        <v>4</v>
      </c>
      <c r="E4513" s="1">
        <v>1107.664</v>
      </c>
      <c r="F4513" s="1" t="s">
        <v>77</v>
      </c>
      <c r="G4513" s="1">
        <v>30</v>
      </c>
      <c r="H4513" s="1" t="s">
        <v>99</v>
      </c>
      <c r="I4513" s="1" t="s">
        <v>70</v>
      </c>
      <c r="J4513" s="1" t="s">
        <v>64</v>
      </c>
      <c r="K4513" s="1" t="s">
        <v>97</v>
      </c>
      <c r="L4513" s="1" t="s">
        <v>81</v>
      </c>
      <c r="M4513" s="20">
        <v>43497</v>
      </c>
      <c r="N4513" s="21">
        <f>E4513-G4513</f>
        <v>1077.664</v>
      </c>
      <c r="O4513" s="19">
        <f>M4513-B4513</f>
        <v>7</v>
      </c>
    </row>
    <row r="4514" spans="1:15">
      <c r="A4514" s="1">
        <v>27969</v>
      </c>
      <c r="B4514" s="20">
        <v>42893</v>
      </c>
      <c r="C4514" s="1" t="s">
        <v>85</v>
      </c>
      <c r="D4514" s="1">
        <v>43</v>
      </c>
      <c r="E4514" s="1">
        <v>6075.32</v>
      </c>
      <c r="F4514" s="1" t="s">
        <v>77</v>
      </c>
      <c r="G4514" s="1">
        <v>58.6</v>
      </c>
      <c r="H4514" s="1" t="s">
        <v>95</v>
      </c>
      <c r="I4514" s="1" t="s">
        <v>70</v>
      </c>
      <c r="J4514" s="1" t="s">
        <v>79</v>
      </c>
      <c r="K4514" s="1" t="s">
        <v>128</v>
      </c>
      <c r="L4514" s="1" t="s">
        <v>115</v>
      </c>
      <c r="M4514" s="20">
        <v>42900</v>
      </c>
      <c r="N4514" s="21">
        <f>E4514-G4514</f>
        <v>6016.7199999999993</v>
      </c>
      <c r="O4514" s="19">
        <f>M4514-B4514</f>
        <v>7</v>
      </c>
    </row>
    <row r="4515" spans="1:15">
      <c r="A4515" s="1">
        <v>19492</v>
      </c>
      <c r="B4515" s="20">
        <v>43080</v>
      </c>
      <c r="C4515" s="1" t="s">
        <v>57</v>
      </c>
      <c r="D4515" s="1">
        <v>9</v>
      </c>
      <c r="E4515" s="1">
        <v>739.46630000000005</v>
      </c>
      <c r="F4515" s="1" t="s">
        <v>51</v>
      </c>
      <c r="G4515" s="1">
        <v>21.4</v>
      </c>
      <c r="H4515" s="1" t="s">
        <v>99</v>
      </c>
      <c r="I4515" s="1" t="s">
        <v>74</v>
      </c>
      <c r="J4515" s="1" t="s">
        <v>79</v>
      </c>
      <c r="K4515" s="1" t="s">
        <v>87</v>
      </c>
      <c r="L4515" s="1" t="s">
        <v>56</v>
      </c>
      <c r="M4515" s="20">
        <v>43082</v>
      </c>
      <c r="N4515" s="21">
        <f>E4515-G4515</f>
        <v>718.06630000000007</v>
      </c>
      <c r="O4515" s="19">
        <f>M4515-B4515</f>
        <v>2</v>
      </c>
    </row>
    <row r="4516" spans="1:15">
      <c r="A4516" s="1">
        <v>51968</v>
      </c>
      <c r="B4516" s="20">
        <v>42617</v>
      </c>
      <c r="C4516" s="1" t="s">
        <v>92</v>
      </c>
      <c r="D4516" s="1">
        <v>43</v>
      </c>
      <c r="E4516" s="1">
        <v>3457.77</v>
      </c>
      <c r="F4516" s="1" t="s">
        <v>51</v>
      </c>
      <c r="G4516" s="1">
        <v>1.1000000000000001</v>
      </c>
      <c r="H4516" s="1" t="s">
        <v>88</v>
      </c>
      <c r="I4516" s="1" t="s">
        <v>70</v>
      </c>
      <c r="J4516" s="1" t="s">
        <v>64</v>
      </c>
      <c r="K4516" s="1" t="s">
        <v>65</v>
      </c>
      <c r="L4516" s="1" t="s">
        <v>76</v>
      </c>
      <c r="M4516" s="20">
        <v>42618</v>
      </c>
      <c r="N4516" s="21">
        <f>E4516-G4516</f>
        <v>3456.67</v>
      </c>
      <c r="O4516" s="19">
        <f>M4516-B4516</f>
        <v>1</v>
      </c>
    </row>
    <row r="4517" spans="1:15">
      <c r="A4517" s="1">
        <v>4579</v>
      </c>
      <c r="B4517" s="20">
        <v>43433</v>
      </c>
      <c r="C4517" s="1" t="s">
        <v>57</v>
      </c>
      <c r="D4517" s="1">
        <v>40</v>
      </c>
      <c r="E4517" s="1">
        <v>1888.6</v>
      </c>
      <c r="F4517" s="1" t="s">
        <v>51</v>
      </c>
      <c r="G4517" s="1">
        <v>3.2</v>
      </c>
      <c r="H4517" s="1" t="s">
        <v>86</v>
      </c>
      <c r="I4517" s="1" t="s">
        <v>74</v>
      </c>
      <c r="J4517" s="1" t="s">
        <v>54</v>
      </c>
      <c r="K4517" s="1" t="s">
        <v>55</v>
      </c>
      <c r="L4517" s="1" t="s">
        <v>56</v>
      </c>
      <c r="M4517" s="20">
        <v>43434</v>
      </c>
      <c r="N4517" s="21">
        <f>E4517-G4517</f>
        <v>1885.3999999999999</v>
      </c>
      <c r="O4517" s="19">
        <f>M4517-B4517</f>
        <v>1</v>
      </c>
    </row>
    <row r="4518" spans="1:15">
      <c r="A4518" s="1">
        <v>51424</v>
      </c>
      <c r="B4518" s="20">
        <v>43473</v>
      </c>
      <c r="C4518" s="1" t="s">
        <v>61</v>
      </c>
      <c r="D4518" s="1">
        <v>5</v>
      </c>
      <c r="E4518" s="1">
        <v>95.165800000000004</v>
      </c>
      <c r="F4518" s="1" t="s">
        <v>51</v>
      </c>
      <c r="G4518" s="1">
        <v>7.5</v>
      </c>
      <c r="H4518" s="1" t="s">
        <v>88</v>
      </c>
      <c r="I4518" s="1" t="s">
        <v>70</v>
      </c>
      <c r="J4518" s="1" t="s">
        <v>54</v>
      </c>
      <c r="K4518" s="1" t="s">
        <v>82</v>
      </c>
      <c r="L4518" s="1" t="s">
        <v>56</v>
      </c>
      <c r="M4518" s="20">
        <v>43475</v>
      </c>
      <c r="N4518" s="21">
        <f>E4518-G4518</f>
        <v>87.665800000000004</v>
      </c>
      <c r="O4518" s="19">
        <f>M4518-B4518</f>
        <v>2</v>
      </c>
    </row>
    <row r="4519" spans="1:15">
      <c r="A4519" s="1">
        <v>8803</v>
      </c>
      <c r="B4519" s="20">
        <v>43819</v>
      </c>
      <c r="C4519" s="1" t="s">
        <v>61</v>
      </c>
      <c r="D4519" s="1">
        <v>17</v>
      </c>
      <c r="E4519" s="1">
        <v>550.21540000000005</v>
      </c>
      <c r="F4519" s="1" t="s">
        <v>51</v>
      </c>
      <c r="G4519" s="1">
        <v>3.2</v>
      </c>
      <c r="H4519" s="1" t="s">
        <v>91</v>
      </c>
      <c r="I4519" s="1" t="s">
        <v>53</v>
      </c>
      <c r="J4519" s="1" t="s">
        <v>54</v>
      </c>
      <c r="K4519" s="1" t="s">
        <v>55</v>
      </c>
      <c r="L4519" s="1" t="s">
        <v>56</v>
      </c>
      <c r="M4519" s="20">
        <v>43822</v>
      </c>
      <c r="N4519" s="21">
        <f>E4519-G4519</f>
        <v>547.0154</v>
      </c>
      <c r="O4519" s="19">
        <f>M4519-B4519</f>
        <v>3</v>
      </c>
    </row>
    <row r="4520" spans="1:15">
      <c r="A4520" s="1">
        <v>5988</v>
      </c>
      <c r="B4520" s="20">
        <v>43059</v>
      </c>
      <c r="C4520" s="1" t="s">
        <v>61</v>
      </c>
      <c r="D4520" s="1">
        <v>40</v>
      </c>
      <c r="E4520" s="1">
        <v>20447.28</v>
      </c>
      <c r="F4520" s="1" t="s">
        <v>69</v>
      </c>
      <c r="G4520" s="1">
        <v>26.2</v>
      </c>
      <c r="H4520" s="1" t="s">
        <v>73</v>
      </c>
      <c r="I4520" s="1" t="s">
        <v>70</v>
      </c>
      <c r="J4520" s="1" t="s">
        <v>64</v>
      </c>
      <c r="K4520" s="1" t="s">
        <v>96</v>
      </c>
      <c r="L4520" s="1" t="s">
        <v>104</v>
      </c>
      <c r="M4520" s="20">
        <v>43060</v>
      </c>
      <c r="N4520" s="21">
        <f>E4520-G4520</f>
        <v>20421.079999999998</v>
      </c>
      <c r="O4520" s="19">
        <f>M4520-B4520</f>
        <v>1</v>
      </c>
    </row>
    <row r="4521" spans="1:15">
      <c r="A4521" s="1">
        <v>19136</v>
      </c>
      <c r="B4521" s="20">
        <v>42950</v>
      </c>
      <c r="C4521" s="1" t="s">
        <v>61</v>
      </c>
      <c r="D4521" s="1">
        <v>44</v>
      </c>
      <c r="E4521" s="1">
        <v>1469.05</v>
      </c>
      <c r="F4521" s="1" t="s">
        <v>51</v>
      </c>
      <c r="G4521" s="1">
        <v>1.3</v>
      </c>
      <c r="H4521" s="1" t="s">
        <v>91</v>
      </c>
      <c r="I4521" s="1" t="s">
        <v>53</v>
      </c>
      <c r="J4521" s="1" t="s">
        <v>64</v>
      </c>
      <c r="K4521" s="1" t="s">
        <v>65</v>
      </c>
      <c r="L4521" s="1" t="s">
        <v>90</v>
      </c>
      <c r="M4521" s="20">
        <v>42952</v>
      </c>
      <c r="N4521" s="21">
        <f>E4521-G4521</f>
        <v>1467.75</v>
      </c>
      <c r="O4521" s="19">
        <f>M4521-B4521</f>
        <v>2</v>
      </c>
    </row>
    <row r="4522" spans="1:15">
      <c r="A4522" s="1">
        <v>3749</v>
      </c>
      <c r="B4522" s="20">
        <v>43153</v>
      </c>
      <c r="C4522" s="1" t="s">
        <v>92</v>
      </c>
      <c r="D4522" s="1">
        <v>27</v>
      </c>
      <c r="E4522" s="1">
        <v>378.3734</v>
      </c>
      <c r="F4522" s="1" t="s">
        <v>51</v>
      </c>
      <c r="G4522" s="1">
        <v>1.6</v>
      </c>
      <c r="H4522" s="1" t="s">
        <v>99</v>
      </c>
      <c r="I4522" s="1" t="s">
        <v>63</v>
      </c>
      <c r="J4522" s="1" t="s">
        <v>54</v>
      </c>
      <c r="K4522" s="1" t="s">
        <v>55</v>
      </c>
      <c r="L4522" s="1" t="s">
        <v>56</v>
      </c>
      <c r="M4522" s="20">
        <v>43155</v>
      </c>
      <c r="N4522" s="21">
        <f>E4522-G4522</f>
        <v>376.77339999999998</v>
      </c>
      <c r="O4522" s="19">
        <f>M4522-B4522</f>
        <v>2</v>
      </c>
    </row>
    <row r="4523" spans="1:15">
      <c r="A4523" s="1">
        <v>58371</v>
      </c>
      <c r="B4523" s="20">
        <v>42865</v>
      </c>
      <c r="C4523" s="1" t="s">
        <v>92</v>
      </c>
      <c r="D4523" s="1">
        <v>48</v>
      </c>
      <c r="E4523" s="1">
        <v>1778.13</v>
      </c>
      <c r="F4523" s="1" t="s">
        <v>51</v>
      </c>
      <c r="G4523" s="1">
        <v>14.9</v>
      </c>
      <c r="H4523" s="1" t="s">
        <v>73</v>
      </c>
      <c r="I4523" s="1" t="s">
        <v>63</v>
      </c>
      <c r="J4523" s="1" t="s">
        <v>54</v>
      </c>
      <c r="K4523" s="1" t="s">
        <v>100</v>
      </c>
      <c r="L4523" s="1" t="s">
        <v>76</v>
      </c>
      <c r="M4523" s="20">
        <v>42867</v>
      </c>
      <c r="N4523" s="21">
        <f>E4523-G4523</f>
        <v>1763.23</v>
      </c>
      <c r="O4523" s="19">
        <f>M4523-B4523</f>
        <v>2</v>
      </c>
    </row>
    <row r="4524" spans="1:15">
      <c r="A4524" s="1">
        <v>40006</v>
      </c>
      <c r="B4524" s="20">
        <v>42535</v>
      </c>
      <c r="C4524" s="1" t="s">
        <v>61</v>
      </c>
      <c r="D4524" s="1">
        <v>35</v>
      </c>
      <c r="E4524" s="1">
        <v>169.05</v>
      </c>
      <c r="F4524" s="1" t="s">
        <v>51</v>
      </c>
      <c r="G4524" s="1">
        <v>5.8</v>
      </c>
      <c r="H4524" s="1" t="s">
        <v>88</v>
      </c>
      <c r="I4524" s="1" t="s">
        <v>53</v>
      </c>
      <c r="J4524" s="1" t="s">
        <v>54</v>
      </c>
      <c r="K4524" s="1" t="s">
        <v>55</v>
      </c>
      <c r="L4524" s="1" t="s">
        <v>56</v>
      </c>
      <c r="M4524" s="20">
        <v>42537</v>
      </c>
      <c r="N4524" s="21">
        <f>E4524-G4524</f>
        <v>163.25</v>
      </c>
      <c r="O4524" s="19">
        <f>M4524-B4524</f>
        <v>2</v>
      </c>
    </row>
    <row r="4525" spans="1:15">
      <c r="A4525" s="1">
        <v>43713</v>
      </c>
      <c r="B4525" s="20">
        <v>43715</v>
      </c>
      <c r="C4525" s="1" t="s">
        <v>92</v>
      </c>
      <c r="D4525" s="1">
        <v>12</v>
      </c>
      <c r="E4525" s="1">
        <v>36.8187</v>
      </c>
      <c r="F4525" s="1" t="s">
        <v>51</v>
      </c>
      <c r="G4525" s="1">
        <v>2.6</v>
      </c>
      <c r="H4525" s="1" t="s">
        <v>52</v>
      </c>
      <c r="I4525" s="1" t="s">
        <v>74</v>
      </c>
      <c r="J4525" s="1" t="s">
        <v>54</v>
      </c>
      <c r="K4525" s="1" t="s">
        <v>100</v>
      </c>
      <c r="L4525" s="1" t="s">
        <v>76</v>
      </c>
      <c r="M4525" s="20">
        <v>43717</v>
      </c>
      <c r="N4525" s="21">
        <f>E4525-G4525</f>
        <v>34.218699999999998</v>
      </c>
      <c r="O4525" s="19">
        <f>M4525-B4525</f>
        <v>2</v>
      </c>
    </row>
    <row r="4526" spans="1:15">
      <c r="A4526" s="1">
        <v>14851</v>
      </c>
      <c r="B4526" s="20">
        <v>43596</v>
      </c>
      <c r="C4526" s="1" t="s">
        <v>61</v>
      </c>
      <c r="D4526" s="1">
        <v>6</v>
      </c>
      <c r="E4526" s="1">
        <v>3614.65</v>
      </c>
      <c r="F4526" s="1" t="s">
        <v>51</v>
      </c>
      <c r="G4526" s="1">
        <v>26.2</v>
      </c>
      <c r="H4526" s="1" t="s">
        <v>95</v>
      </c>
      <c r="I4526" s="1" t="s">
        <v>53</v>
      </c>
      <c r="J4526" s="1" t="s">
        <v>64</v>
      </c>
      <c r="K4526" s="1" t="s">
        <v>96</v>
      </c>
      <c r="L4526" s="1" t="s">
        <v>104</v>
      </c>
      <c r="M4526" s="20">
        <v>43597</v>
      </c>
      <c r="N4526" s="21">
        <f>E4526-G4526</f>
        <v>3588.4500000000003</v>
      </c>
      <c r="O4526" s="19">
        <f>M4526-B4526</f>
        <v>1</v>
      </c>
    </row>
    <row r="4527" spans="1:15">
      <c r="A4527" s="1">
        <v>8997</v>
      </c>
      <c r="B4527" s="20">
        <v>42551</v>
      </c>
      <c r="C4527" s="1" t="s">
        <v>85</v>
      </c>
      <c r="D4527" s="1">
        <v>40</v>
      </c>
      <c r="E4527" s="1">
        <v>18489.189999999999</v>
      </c>
      <c r="F4527" s="1" t="s">
        <v>51</v>
      </c>
      <c r="G4527" s="1">
        <v>26.2</v>
      </c>
      <c r="H4527" s="1" t="s">
        <v>88</v>
      </c>
      <c r="I4527" s="1" t="s">
        <v>74</v>
      </c>
      <c r="J4527" s="1" t="s">
        <v>64</v>
      </c>
      <c r="K4527" s="1" t="s">
        <v>96</v>
      </c>
      <c r="L4527" s="1" t="s">
        <v>104</v>
      </c>
      <c r="M4527" s="20">
        <v>42555</v>
      </c>
      <c r="N4527" s="21">
        <f>E4527-G4527</f>
        <v>18462.989999999998</v>
      </c>
      <c r="O4527" s="19">
        <f>M4527-B4527</f>
        <v>4</v>
      </c>
    </row>
    <row r="4528" spans="1:15">
      <c r="A4528" s="1">
        <v>21862</v>
      </c>
      <c r="B4528" s="20">
        <v>42989</v>
      </c>
      <c r="C4528" s="1" t="s">
        <v>61</v>
      </c>
      <c r="D4528" s="1">
        <v>4</v>
      </c>
      <c r="E4528" s="1">
        <v>20345.240000000002</v>
      </c>
      <c r="F4528" s="1" t="s">
        <v>51</v>
      </c>
      <c r="G4528" s="1">
        <v>26.2</v>
      </c>
      <c r="H4528" s="1" t="s">
        <v>88</v>
      </c>
      <c r="I4528" s="1" t="s">
        <v>63</v>
      </c>
      <c r="J4528" s="1" t="s">
        <v>64</v>
      </c>
      <c r="K4528" s="1" t="s">
        <v>97</v>
      </c>
      <c r="L4528" s="1" t="s">
        <v>104</v>
      </c>
      <c r="M4528" s="20">
        <v>42991</v>
      </c>
      <c r="N4528" s="21">
        <f>E4528-G4528</f>
        <v>20319.04</v>
      </c>
      <c r="O4528" s="19">
        <f>M4528-B4528</f>
        <v>2</v>
      </c>
    </row>
    <row r="4529" spans="1:15">
      <c r="A4529" s="1">
        <v>8034</v>
      </c>
      <c r="B4529" s="20">
        <v>43483</v>
      </c>
      <c r="C4529" s="1" t="s">
        <v>57</v>
      </c>
      <c r="D4529" s="1">
        <v>31</v>
      </c>
      <c r="E4529" s="1">
        <v>379.26</v>
      </c>
      <c r="F4529" s="1" t="s">
        <v>51</v>
      </c>
      <c r="G4529" s="1">
        <v>4.3</v>
      </c>
      <c r="H4529" s="1" t="s">
        <v>91</v>
      </c>
      <c r="I4529" s="1" t="s">
        <v>53</v>
      </c>
      <c r="J4529" s="1" t="s">
        <v>54</v>
      </c>
      <c r="K4529" s="1" t="s">
        <v>98</v>
      </c>
      <c r="L4529" s="1" t="s">
        <v>56</v>
      </c>
      <c r="M4529" s="20">
        <v>43483</v>
      </c>
      <c r="N4529" s="21">
        <f>E4529-G4529</f>
        <v>374.96</v>
      </c>
      <c r="O4529" s="19">
        <f>M4529-B4529</f>
        <v>0</v>
      </c>
    </row>
    <row r="4530" spans="1:15">
      <c r="A4530" s="1">
        <v>27264</v>
      </c>
      <c r="B4530" s="20">
        <v>43254</v>
      </c>
      <c r="C4530" s="1" t="s">
        <v>85</v>
      </c>
      <c r="D4530" s="1">
        <v>3</v>
      </c>
      <c r="E4530" s="1">
        <v>79.233500000000006</v>
      </c>
      <c r="F4530" s="1" t="s">
        <v>51</v>
      </c>
      <c r="G4530" s="1">
        <v>12</v>
      </c>
      <c r="H4530" s="1" t="s">
        <v>62</v>
      </c>
      <c r="I4530" s="1" t="s">
        <v>74</v>
      </c>
      <c r="J4530" s="1" t="s">
        <v>79</v>
      </c>
      <c r="K4530" s="1" t="s">
        <v>87</v>
      </c>
      <c r="L4530" s="1" t="s">
        <v>104</v>
      </c>
      <c r="M4530" s="20">
        <v>43256</v>
      </c>
      <c r="N4530" s="21">
        <f>E4530-G4530</f>
        <v>67.233500000000006</v>
      </c>
      <c r="O4530" s="19">
        <f>M4530-B4530</f>
        <v>2</v>
      </c>
    </row>
    <row r="4531" spans="1:15">
      <c r="A4531" s="1">
        <v>3521</v>
      </c>
      <c r="B4531" s="20">
        <v>43763</v>
      </c>
      <c r="C4531" s="1" t="s">
        <v>85</v>
      </c>
      <c r="D4531" s="1">
        <v>50</v>
      </c>
      <c r="E4531" s="1">
        <v>218.4</v>
      </c>
      <c r="F4531" s="1" t="s">
        <v>51</v>
      </c>
      <c r="G4531" s="1">
        <v>1</v>
      </c>
      <c r="H4531" s="1" t="s">
        <v>119</v>
      </c>
      <c r="I4531" s="1" t="s">
        <v>70</v>
      </c>
      <c r="J4531" s="1" t="s">
        <v>54</v>
      </c>
      <c r="K4531" s="1" t="s">
        <v>100</v>
      </c>
      <c r="L4531" s="1" t="s">
        <v>76</v>
      </c>
      <c r="M4531" s="20">
        <v>43765</v>
      </c>
      <c r="N4531" s="21">
        <f>E4531-G4531</f>
        <v>217.4</v>
      </c>
      <c r="O4531" s="19">
        <f>M4531-B4531</f>
        <v>2</v>
      </c>
    </row>
    <row r="4532" spans="1:15">
      <c r="A4532" s="1">
        <v>40839</v>
      </c>
      <c r="B4532" s="20">
        <v>43555</v>
      </c>
      <c r="C4532" s="1" t="s">
        <v>92</v>
      </c>
      <c r="D4532" s="1">
        <v>23</v>
      </c>
      <c r="E4532" s="1">
        <v>2923.25</v>
      </c>
      <c r="F4532" s="1" t="s">
        <v>77</v>
      </c>
      <c r="G4532" s="1">
        <v>60.1</v>
      </c>
      <c r="H4532" s="1" t="s">
        <v>52</v>
      </c>
      <c r="I4532" s="1" t="s">
        <v>53</v>
      </c>
      <c r="J4532" s="1" t="s">
        <v>64</v>
      </c>
      <c r="K4532" s="1" t="s">
        <v>97</v>
      </c>
      <c r="L4532" s="1" t="s">
        <v>115</v>
      </c>
      <c r="M4532" s="20">
        <v>43556</v>
      </c>
      <c r="N4532" s="21">
        <f>E4532-G4532</f>
        <v>2863.15</v>
      </c>
      <c r="O4532" s="19">
        <f>M4532-B4532</f>
        <v>1</v>
      </c>
    </row>
    <row r="4533" spans="1:15">
      <c r="A4533" s="1">
        <v>23808</v>
      </c>
      <c r="B4533" s="20">
        <v>42407</v>
      </c>
      <c r="C4533" s="1" t="s">
        <v>85</v>
      </c>
      <c r="D4533" s="1">
        <v>28</v>
      </c>
      <c r="E4533" s="1">
        <v>3010.82</v>
      </c>
      <c r="F4533" s="1" t="s">
        <v>51</v>
      </c>
      <c r="G4533" s="1">
        <v>8.1999999999999993</v>
      </c>
      <c r="H4533" s="1" t="s">
        <v>95</v>
      </c>
      <c r="I4533" s="1" t="s">
        <v>63</v>
      </c>
      <c r="J4533" s="1" t="s">
        <v>64</v>
      </c>
      <c r="K4533" s="1" t="s">
        <v>65</v>
      </c>
      <c r="L4533" s="1" t="s">
        <v>56</v>
      </c>
      <c r="M4533" s="20">
        <v>42409</v>
      </c>
      <c r="N4533" s="21">
        <f>E4533-G4533</f>
        <v>3002.6200000000003</v>
      </c>
      <c r="O4533" s="19">
        <f>M4533-B4533</f>
        <v>2</v>
      </c>
    </row>
    <row r="4534" spans="1:15">
      <c r="A4534" s="1">
        <v>55206</v>
      </c>
      <c r="B4534" s="20">
        <v>43405</v>
      </c>
      <c r="C4534" s="1" t="s">
        <v>92</v>
      </c>
      <c r="D4534" s="1">
        <v>20</v>
      </c>
      <c r="E4534" s="1">
        <v>56.39</v>
      </c>
      <c r="F4534" s="1" t="s">
        <v>69</v>
      </c>
      <c r="G4534" s="1">
        <v>5.0999999999999996</v>
      </c>
      <c r="H4534" s="1" t="s">
        <v>78</v>
      </c>
      <c r="I4534" s="1" t="s">
        <v>70</v>
      </c>
      <c r="J4534" s="1" t="s">
        <v>54</v>
      </c>
      <c r="K4534" s="1" t="s">
        <v>55</v>
      </c>
      <c r="L4534" s="1" t="s">
        <v>56</v>
      </c>
      <c r="M4534" s="20">
        <v>43406</v>
      </c>
      <c r="N4534" s="21">
        <f>E4534-G4534</f>
        <v>51.29</v>
      </c>
      <c r="O4534" s="19">
        <f>M4534-B4534</f>
        <v>1</v>
      </c>
    </row>
    <row r="4535" spans="1:15">
      <c r="A4535" s="1">
        <v>49730</v>
      </c>
      <c r="B4535" s="20">
        <v>42373</v>
      </c>
      <c r="C4535" s="1" t="s">
        <v>57</v>
      </c>
      <c r="D4535" s="1">
        <v>3</v>
      </c>
      <c r="E4535" s="1">
        <v>1112.3291999999999</v>
      </c>
      <c r="F4535" s="1" t="s">
        <v>77</v>
      </c>
      <c r="G4535" s="1">
        <v>32.1</v>
      </c>
      <c r="H4535" s="1" t="s">
        <v>52</v>
      </c>
      <c r="I4535" s="1" t="s">
        <v>70</v>
      </c>
      <c r="J4535" s="1" t="s">
        <v>79</v>
      </c>
      <c r="K4535" s="1" t="s">
        <v>80</v>
      </c>
      <c r="L4535" s="1" t="s">
        <v>81</v>
      </c>
      <c r="M4535" s="20">
        <v>42374</v>
      </c>
      <c r="N4535" s="21">
        <f>E4535-G4535</f>
        <v>1080.2292</v>
      </c>
      <c r="O4535" s="19">
        <f>M4535-B4535</f>
        <v>1</v>
      </c>
    </row>
    <row r="4536" spans="1:15">
      <c r="A4536" s="1">
        <v>33189</v>
      </c>
      <c r="B4536" s="20">
        <v>42693</v>
      </c>
      <c r="C4536" s="1" t="s">
        <v>85</v>
      </c>
      <c r="D4536" s="1">
        <v>3</v>
      </c>
      <c r="E4536" s="1">
        <v>93.31</v>
      </c>
      <c r="F4536" s="1" t="s">
        <v>51</v>
      </c>
      <c r="G4536" s="1">
        <v>4.3</v>
      </c>
      <c r="H4536" s="1" t="s">
        <v>88</v>
      </c>
      <c r="I4536" s="1" t="s">
        <v>63</v>
      </c>
      <c r="J4536" s="1" t="s">
        <v>64</v>
      </c>
      <c r="K4536" s="1" t="s">
        <v>71</v>
      </c>
      <c r="L4536" s="1" t="s">
        <v>56</v>
      </c>
      <c r="M4536" s="20">
        <v>42700</v>
      </c>
      <c r="N4536" s="21">
        <f>E4536-G4536</f>
        <v>89.01</v>
      </c>
      <c r="O4536" s="19">
        <f>M4536-B4536</f>
        <v>7</v>
      </c>
    </row>
    <row r="4537" spans="1:15">
      <c r="A4537" s="1">
        <v>36358</v>
      </c>
      <c r="B4537" s="20">
        <v>42502</v>
      </c>
      <c r="C4537" s="1" t="s">
        <v>61</v>
      </c>
      <c r="D4537" s="1">
        <v>22</v>
      </c>
      <c r="E4537" s="1">
        <v>880.68</v>
      </c>
      <c r="F4537" s="1" t="s">
        <v>51</v>
      </c>
      <c r="G4537" s="1">
        <v>5.4</v>
      </c>
      <c r="H4537" s="1" t="s">
        <v>78</v>
      </c>
      <c r="I4537" s="1" t="s">
        <v>53</v>
      </c>
      <c r="J4537" s="1" t="s">
        <v>54</v>
      </c>
      <c r="K4537" s="1" t="s">
        <v>101</v>
      </c>
      <c r="L4537" s="1" t="s">
        <v>76</v>
      </c>
      <c r="M4537" s="20">
        <v>42503</v>
      </c>
      <c r="N4537" s="21">
        <f>E4537-G4537</f>
        <v>875.28</v>
      </c>
      <c r="O4537" s="19">
        <f>M4537-B4537</f>
        <v>1</v>
      </c>
    </row>
    <row r="4538" spans="1:15">
      <c r="A4538" s="1">
        <v>44071</v>
      </c>
      <c r="B4538" s="20">
        <v>43570</v>
      </c>
      <c r="C4538" s="1" t="s">
        <v>61</v>
      </c>
      <c r="D4538" s="1">
        <v>20</v>
      </c>
      <c r="E4538" s="1">
        <v>1244.54</v>
      </c>
      <c r="F4538" s="1" t="s">
        <v>51</v>
      </c>
      <c r="G4538" s="1">
        <v>9.6</v>
      </c>
      <c r="H4538" s="1" t="s">
        <v>62</v>
      </c>
      <c r="I4538" s="1" t="s">
        <v>53</v>
      </c>
      <c r="J4538" s="1" t="s">
        <v>64</v>
      </c>
      <c r="K4538" s="1" t="s">
        <v>65</v>
      </c>
      <c r="L4538" s="1" t="s">
        <v>56</v>
      </c>
      <c r="M4538" s="20">
        <v>43571</v>
      </c>
      <c r="N4538" s="21">
        <f>E4538-G4538</f>
        <v>1234.94</v>
      </c>
      <c r="O4538" s="19">
        <f>M4538-B4538</f>
        <v>1</v>
      </c>
    </row>
    <row r="4539" spans="1:15">
      <c r="A4539" s="1">
        <v>57382</v>
      </c>
      <c r="B4539" s="20">
        <v>42451</v>
      </c>
      <c r="C4539" s="1" t="s">
        <v>92</v>
      </c>
      <c r="D4539" s="1">
        <v>45</v>
      </c>
      <c r="E4539" s="1">
        <v>484.64</v>
      </c>
      <c r="F4539" s="1" t="s">
        <v>69</v>
      </c>
      <c r="G4539" s="1">
        <v>6.2</v>
      </c>
      <c r="H4539" s="1" t="s">
        <v>52</v>
      </c>
      <c r="I4539" s="1" t="s">
        <v>63</v>
      </c>
      <c r="J4539" s="1" t="s">
        <v>54</v>
      </c>
      <c r="K4539" s="1" t="s">
        <v>84</v>
      </c>
      <c r="L4539" s="1" t="s">
        <v>56</v>
      </c>
      <c r="M4539" s="20">
        <v>42453</v>
      </c>
      <c r="N4539" s="21">
        <f>E4539-G4539</f>
        <v>478.44</v>
      </c>
      <c r="O4539" s="19">
        <f>M4539-B4539</f>
        <v>2</v>
      </c>
    </row>
    <row r="4540" spans="1:15">
      <c r="A4540" s="1">
        <v>23362</v>
      </c>
      <c r="B4540" s="20">
        <v>42973</v>
      </c>
      <c r="C4540" s="1" t="s">
        <v>92</v>
      </c>
      <c r="D4540" s="1">
        <v>45</v>
      </c>
      <c r="E4540" s="1">
        <v>911.69</v>
      </c>
      <c r="F4540" s="1" t="s">
        <v>51</v>
      </c>
      <c r="G4540" s="1">
        <v>11.2</v>
      </c>
      <c r="H4540" s="1" t="s">
        <v>91</v>
      </c>
      <c r="I4540" s="1" t="s">
        <v>74</v>
      </c>
      <c r="J4540" s="1" t="s">
        <v>79</v>
      </c>
      <c r="K4540" s="1" t="s">
        <v>87</v>
      </c>
      <c r="L4540" s="1" t="s">
        <v>56</v>
      </c>
      <c r="M4540" s="20">
        <v>42975</v>
      </c>
      <c r="N4540" s="21">
        <f>E4540-G4540</f>
        <v>900.49</v>
      </c>
      <c r="O4540" s="19">
        <f>M4540-B4540</f>
        <v>2</v>
      </c>
    </row>
    <row r="4541" spans="1:15">
      <c r="A4541" s="1">
        <v>26470</v>
      </c>
      <c r="B4541" s="20">
        <v>42449</v>
      </c>
      <c r="C4541" s="1" t="s">
        <v>57</v>
      </c>
      <c r="D4541" s="1">
        <v>41</v>
      </c>
      <c r="E4541" s="1">
        <v>19347.483199999999</v>
      </c>
      <c r="F4541" s="1" t="s">
        <v>51</v>
      </c>
      <c r="G4541" s="1">
        <v>21.4</v>
      </c>
      <c r="H4541" s="1" t="s">
        <v>52</v>
      </c>
      <c r="I4541" s="1" t="s">
        <v>70</v>
      </c>
      <c r="J4541" s="1" t="s">
        <v>54</v>
      </c>
      <c r="K4541" s="1" t="s">
        <v>55</v>
      </c>
      <c r="L4541" s="1" t="s">
        <v>56</v>
      </c>
      <c r="M4541" s="20">
        <v>42450</v>
      </c>
      <c r="N4541" s="21">
        <f>E4541-G4541</f>
        <v>19326.083199999997</v>
      </c>
      <c r="O4541" s="19">
        <f>M4541-B4541</f>
        <v>1</v>
      </c>
    </row>
    <row r="4542" spans="1:15">
      <c r="A4542" s="1">
        <v>10819</v>
      </c>
      <c r="B4542" s="20">
        <v>42970</v>
      </c>
      <c r="C4542" s="1" t="s">
        <v>50</v>
      </c>
      <c r="D4542" s="1">
        <v>35</v>
      </c>
      <c r="E4542" s="1">
        <v>249.73</v>
      </c>
      <c r="F4542" s="1" t="s">
        <v>51</v>
      </c>
      <c r="G4542" s="1">
        <v>10.199999999999999</v>
      </c>
      <c r="H4542" s="1" t="s">
        <v>73</v>
      </c>
      <c r="I4542" s="1" t="s">
        <v>74</v>
      </c>
      <c r="J4542" s="1" t="s">
        <v>54</v>
      </c>
      <c r="K4542" s="1" t="s">
        <v>101</v>
      </c>
      <c r="L4542" s="1" t="s">
        <v>56</v>
      </c>
      <c r="M4542" s="20">
        <v>42970</v>
      </c>
      <c r="N4542" s="21">
        <f>E4542-G4542</f>
        <v>239.53</v>
      </c>
      <c r="O4542" s="19">
        <f>M4542-B4542</f>
        <v>0</v>
      </c>
    </row>
    <row r="4543" spans="1:15">
      <c r="A4543" s="1">
        <v>47201</v>
      </c>
      <c r="B4543" s="20">
        <v>42731</v>
      </c>
      <c r="C4543" s="1" t="s">
        <v>50</v>
      </c>
      <c r="D4543" s="1">
        <v>18</v>
      </c>
      <c r="E4543" s="1">
        <v>106.52</v>
      </c>
      <c r="F4543" s="1" t="s">
        <v>69</v>
      </c>
      <c r="G4543" s="1">
        <v>4.9000000000000004</v>
      </c>
      <c r="H4543" s="1" t="s">
        <v>73</v>
      </c>
      <c r="I4543" s="1" t="s">
        <v>53</v>
      </c>
      <c r="J4543" s="1" t="s">
        <v>64</v>
      </c>
      <c r="K4543" s="1" t="s">
        <v>71</v>
      </c>
      <c r="L4543" s="1" t="s">
        <v>90</v>
      </c>
      <c r="M4543" s="20">
        <v>42732</v>
      </c>
      <c r="N4543" s="21">
        <f>E4543-G4543</f>
        <v>101.61999999999999</v>
      </c>
      <c r="O4543" s="19">
        <f>M4543-B4543</f>
        <v>1</v>
      </c>
    </row>
    <row r="4544" spans="1:15">
      <c r="A4544" s="1">
        <v>17668</v>
      </c>
      <c r="B4544" s="20">
        <v>42698</v>
      </c>
      <c r="C4544" s="1" t="s">
        <v>92</v>
      </c>
      <c r="D4544" s="1">
        <v>13</v>
      </c>
      <c r="E4544" s="1">
        <v>2375.11</v>
      </c>
      <c r="F4544" s="1" t="s">
        <v>69</v>
      </c>
      <c r="G4544" s="1">
        <v>5.4</v>
      </c>
      <c r="H4544" s="1" t="s">
        <v>52</v>
      </c>
      <c r="I4544" s="1" t="s">
        <v>53</v>
      </c>
      <c r="J4544" s="1" t="s">
        <v>64</v>
      </c>
      <c r="K4544" s="1" t="s">
        <v>65</v>
      </c>
      <c r="L4544" s="1" t="s">
        <v>56</v>
      </c>
      <c r="M4544" s="20">
        <v>42699</v>
      </c>
      <c r="N4544" s="21">
        <f>E4544-G4544</f>
        <v>2369.71</v>
      </c>
      <c r="O4544" s="19">
        <f>M4544-B4544</f>
        <v>1</v>
      </c>
    </row>
    <row r="4545" spans="1:15">
      <c r="A4545" s="1">
        <v>59683</v>
      </c>
      <c r="B4545" s="20">
        <v>43751</v>
      </c>
      <c r="C4545" s="1" t="s">
        <v>61</v>
      </c>
      <c r="D4545" s="1">
        <v>37</v>
      </c>
      <c r="E4545" s="1">
        <v>204.7552</v>
      </c>
      <c r="F4545" s="1" t="s">
        <v>51</v>
      </c>
      <c r="G4545" s="1">
        <v>5.3</v>
      </c>
      <c r="H4545" s="1" t="s">
        <v>52</v>
      </c>
      <c r="I4545" s="1" t="s">
        <v>74</v>
      </c>
      <c r="J4545" s="1" t="s">
        <v>54</v>
      </c>
      <c r="K4545" s="1" t="s">
        <v>55</v>
      </c>
      <c r="L4545" s="1" t="s">
        <v>56</v>
      </c>
      <c r="M4545" s="20">
        <v>43752</v>
      </c>
      <c r="N4545" s="21">
        <f>E4545-G4545</f>
        <v>199.45519999999999</v>
      </c>
      <c r="O4545" s="19">
        <f>M4545-B4545</f>
        <v>1</v>
      </c>
    </row>
    <row r="4546" spans="1:15">
      <c r="A4546" s="1">
        <v>1575</v>
      </c>
      <c r="B4546" s="20">
        <v>43354</v>
      </c>
      <c r="C4546" s="1" t="s">
        <v>92</v>
      </c>
      <c r="D4546" s="1">
        <v>26</v>
      </c>
      <c r="E4546" s="1">
        <v>143.01</v>
      </c>
      <c r="F4546" s="1" t="s">
        <v>51</v>
      </c>
      <c r="G4546" s="1">
        <v>0.9</v>
      </c>
      <c r="H4546" s="1" t="s">
        <v>95</v>
      </c>
      <c r="I4546" s="1" t="s">
        <v>74</v>
      </c>
      <c r="J4546" s="1" t="s">
        <v>54</v>
      </c>
      <c r="K4546" s="1" t="s">
        <v>101</v>
      </c>
      <c r="L4546" s="1" t="s">
        <v>76</v>
      </c>
      <c r="M4546" s="20">
        <v>43356</v>
      </c>
      <c r="N4546" s="21">
        <f>E4546-G4546</f>
        <v>142.10999999999999</v>
      </c>
      <c r="O4546" s="19">
        <f>M4546-B4546</f>
        <v>2</v>
      </c>
    </row>
    <row r="4547" spans="1:15">
      <c r="A4547" s="1">
        <v>20098</v>
      </c>
      <c r="B4547" s="20">
        <v>43441</v>
      </c>
      <c r="C4547" s="1" t="s">
        <v>92</v>
      </c>
      <c r="D4547" s="1">
        <v>8</v>
      </c>
      <c r="E4547" s="1">
        <v>207.7</v>
      </c>
      <c r="F4547" s="1" t="s">
        <v>51</v>
      </c>
      <c r="G4547" s="1">
        <v>9.6</v>
      </c>
      <c r="H4547" s="1" t="s">
        <v>86</v>
      </c>
      <c r="I4547" s="1" t="s">
        <v>63</v>
      </c>
      <c r="J4547" s="1" t="s">
        <v>79</v>
      </c>
      <c r="K4547" s="1" t="s">
        <v>87</v>
      </c>
      <c r="L4547" s="1" t="s">
        <v>90</v>
      </c>
      <c r="M4547" s="20">
        <v>43441</v>
      </c>
      <c r="N4547" s="21">
        <f>E4547-G4547</f>
        <v>198.1</v>
      </c>
      <c r="O4547" s="19">
        <f>M4547-B4547</f>
        <v>0</v>
      </c>
    </row>
    <row r="4548" spans="1:15">
      <c r="A4548" s="1">
        <v>1762</v>
      </c>
      <c r="B4548" s="20">
        <v>42600</v>
      </c>
      <c r="C4548" s="1" t="s">
        <v>61</v>
      </c>
      <c r="D4548" s="1">
        <v>11</v>
      </c>
      <c r="E4548" s="1">
        <v>74.47</v>
      </c>
      <c r="F4548" s="1" t="s">
        <v>51</v>
      </c>
      <c r="G4548" s="1">
        <v>2.7</v>
      </c>
      <c r="H4548" s="1" t="s">
        <v>88</v>
      </c>
      <c r="I4548" s="1" t="s">
        <v>70</v>
      </c>
      <c r="J4548" s="1" t="s">
        <v>54</v>
      </c>
      <c r="K4548" s="1" t="s">
        <v>84</v>
      </c>
      <c r="L4548" s="1" t="s">
        <v>56</v>
      </c>
      <c r="M4548" s="20">
        <v>42601</v>
      </c>
      <c r="N4548" s="21">
        <f>E4548-G4548</f>
        <v>71.77</v>
      </c>
      <c r="O4548" s="19">
        <f>M4548-B4548</f>
        <v>1</v>
      </c>
    </row>
    <row r="4549" spans="1:15">
      <c r="A4549" s="1">
        <v>17698</v>
      </c>
      <c r="B4549" s="20">
        <v>43598</v>
      </c>
      <c r="C4549" s="1" t="s">
        <v>57</v>
      </c>
      <c r="D4549" s="1">
        <v>43</v>
      </c>
      <c r="E4549" s="1">
        <v>2015.69</v>
      </c>
      <c r="F4549" s="1" t="s">
        <v>51</v>
      </c>
      <c r="G4549" s="1">
        <v>3.7</v>
      </c>
      <c r="H4549" s="1" t="s">
        <v>78</v>
      </c>
      <c r="I4549" s="1" t="s">
        <v>53</v>
      </c>
      <c r="J4549" s="1" t="s">
        <v>54</v>
      </c>
      <c r="K4549" s="1" t="s">
        <v>98</v>
      </c>
      <c r="L4549" s="1" t="s">
        <v>56</v>
      </c>
      <c r="M4549" s="20">
        <v>43600</v>
      </c>
      <c r="N4549" s="21">
        <f>E4549-G4549</f>
        <v>2011.99</v>
      </c>
      <c r="O4549" s="19">
        <f>M4549-B4549</f>
        <v>2</v>
      </c>
    </row>
    <row r="4550" spans="1:15">
      <c r="A4550" s="1">
        <v>54595</v>
      </c>
      <c r="B4550" s="20">
        <v>42487</v>
      </c>
      <c r="C4550" s="1" t="s">
        <v>92</v>
      </c>
      <c r="D4550" s="1">
        <v>30</v>
      </c>
      <c r="E4550" s="1">
        <v>267.81</v>
      </c>
      <c r="F4550" s="1" t="s">
        <v>51</v>
      </c>
      <c r="G4550" s="1">
        <v>2.8</v>
      </c>
      <c r="H4550" s="1" t="s">
        <v>52</v>
      </c>
      <c r="I4550" s="1" t="s">
        <v>74</v>
      </c>
      <c r="J4550" s="1" t="s">
        <v>54</v>
      </c>
      <c r="K4550" s="1" t="s">
        <v>75</v>
      </c>
      <c r="L4550" s="1" t="s">
        <v>90</v>
      </c>
      <c r="M4550" s="20">
        <v>42489</v>
      </c>
      <c r="N4550" s="21">
        <f>E4550-G4550</f>
        <v>265.01</v>
      </c>
      <c r="O4550" s="19">
        <f>M4550-B4550</f>
        <v>2</v>
      </c>
    </row>
    <row r="4551" spans="1:15">
      <c r="A4551" s="1">
        <v>11074</v>
      </c>
      <c r="B4551" s="20">
        <v>43259</v>
      </c>
      <c r="C4551" s="1" t="s">
        <v>57</v>
      </c>
      <c r="D4551" s="1">
        <v>21</v>
      </c>
      <c r="E4551" s="1">
        <v>122.5471</v>
      </c>
      <c r="F4551" s="1" t="s">
        <v>51</v>
      </c>
      <c r="G4551" s="1">
        <v>3.9</v>
      </c>
      <c r="H4551" s="1" t="s">
        <v>73</v>
      </c>
      <c r="I4551" s="1" t="s">
        <v>53</v>
      </c>
      <c r="J4551" s="1" t="s">
        <v>54</v>
      </c>
      <c r="K4551" s="1" t="s">
        <v>75</v>
      </c>
      <c r="L4551" s="1" t="s">
        <v>90</v>
      </c>
      <c r="M4551" s="20">
        <v>43261</v>
      </c>
      <c r="N4551" s="21">
        <f>E4551-G4551</f>
        <v>118.64709999999999</v>
      </c>
      <c r="O4551" s="19">
        <f>M4551-B4551</f>
        <v>2</v>
      </c>
    </row>
    <row r="4552" spans="1:15">
      <c r="A4552" s="1">
        <v>49760</v>
      </c>
      <c r="B4552" s="20">
        <v>43373</v>
      </c>
      <c r="C4552" s="1" t="s">
        <v>92</v>
      </c>
      <c r="D4552" s="1">
        <v>38</v>
      </c>
      <c r="E4552" s="1">
        <v>760.05</v>
      </c>
      <c r="F4552" s="1" t="s">
        <v>69</v>
      </c>
      <c r="G4552" s="1">
        <v>9.6999999999999993</v>
      </c>
      <c r="H4552" s="1" t="s">
        <v>91</v>
      </c>
      <c r="I4552" s="1" t="s">
        <v>70</v>
      </c>
      <c r="J4552" s="1" t="s">
        <v>54</v>
      </c>
      <c r="K4552" s="1" t="s">
        <v>101</v>
      </c>
      <c r="L4552" s="1" t="s">
        <v>56</v>
      </c>
      <c r="M4552" s="20">
        <v>43375</v>
      </c>
      <c r="N4552" s="21">
        <f>E4552-G4552</f>
        <v>750.34999999999991</v>
      </c>
      <c r="O4552" s="19">
        <f>M4552-B4552</f>
        <v>2</v>
      </c>
    </row>
    <row r="4553" spans="1:15">
      <c r="A4553" s="1">
        <v>16513</v>
      </c>
      <c r="B4553" s="20">
        <v>42980</v>
      </c>
      <c r="C4553" s="1" t="s">
        <v>50</v>
      </c>
      <c r="D4553" s="1">
        <v>10</v>
      </c>
      <c r="E4553" s="1">
        <v>1757.4</v>
      </c>
      <c r="F4553" s="1" t="s">
        <v>77</v>
      </c>
      <c r="G4553" s="1">
        <v>64.400000000000006</v>
      </c>
      <c r="H4553" s="1" t="s">
        <v>78</v>
      </c>
      <c r="I4553" s="1" t="s">
        <v>74</v>
      </c>
      <c r="J4553" s="1" t="s">
        <v>79</v>
      </c>
      <c r="K4553" s="1" t="s">
        <v>80</v>
      </c>
      <c r="L4553" s="1" t="s">
        <v>81</v>
      </c>
      <c r="M4553" s="20">
        <v>42981</v>
      </c>
      <c r="N4553" s="21">
        <f>E4553-G4553</f>
        <v>1693</v>
      </c>
      <c r="O4553" s="19">
        <f>M4553-B4553</f>
        <v>1</v>
      </c>
    </row>
    <row r="4554" spans="1:15">
      <c r="A4554" s="1">
        <v>39335</v>
      </c>
      <c r="B4554" s="20">
        <v>42514</v>
      </c>
      <c r="C4554" s="1" t="s">
        <v>61</v>
      </c>
      <c r="D4554" s="1">
        <v>24</v>
      </c>
      <c r="E4554" s="1">
        <v>121.16</v>
      </c>
      <c r="F4554" s="1" t="s">
        <v>51</v>
      </c>
      <c r="G4554" s="1">
        <v>2.6</v>
      </c>
      <c r="H4554" s="1" t="s">
        <v>78</v>
      </c>
      <c r="I4554" s="1" t="s">
        <v>53</v>
      </c>
      <c r="J4554" s="1" t="s">
        <v>64</v>
      </c>
      <c r="K4554" s="1" t="s">
        <v>71</v>
      </c>
      <c r="L4554" s="1" t="s">
        <v>90</v>
      </c>
      <c r="M4554" s="20">
        <v>42515</v>
      </c>
      <c r="N4554" s="21">
        <f>E4554-G4554</f>
        <v>118.56</v>
      </c>
      <c r="O4554" s="19">
        <f>M4554-B4554</f>
        <v>1</v>
      </c>
    </row>
    <row r="4555" spans="1:15">
      <c r="A4555" s="1">
        <v>40901</v>
      </c>
      <c r="B4555" s="20">
        <v>43675</v>
      </c>
      <c r="C4555" s="1" t="s">
        <v>92</v>
      </c>
      <c r="D4555" s="1">
        <v>22</v>
      </c>
      <c r="E4555" s="1">
        <v>3317.12</v>
      </c>
      <c r="F4555" s="1" t="s">
        <v>69</v>
      </c>
      <c r="G4555" s="1">
        <v>8.6</v>
      </c>
      <c r="H4555" s="1" t="s">
        <v>91</v>
      </c>
      <c r="I4555" s="1" t="s">
        <v>70</v>
      </c>
      <c r="J4555" s="1" t="s">
        <v>64</v>
      </c>
      <c r="K4555" s="1" t="s">
        <v>65</v>
      </c>
      <c r="L4555" s="1" t="s">
        <v>56</v>
      </c>
      <c r="M4555" s="20">
        <v>43677</v>
      </c>
      <c r="N4555" s="21">
        <f>E4555-G4555</f>
        <v>3308.52</v>
      </c>
      <c r="O4555" s="19">
        <f>M4555-B4555</f>
        <v>2</v>
      </c>
    </row>
    <row r="4556" spans="1:15">
      <c r="A4556" s="1">
        <v>21121</v>
      </c>
      <c r="B4556" s="20">
        <v>42628</v>
      </c>
      <c r="C4556" s="1" t="s">
        <v>61</v>
      </c>
      <c r="D4556" s="1">
        <v>50</v>
      </c>
      <c r="E4556" s="1">
        <v>21587.759999999998</v>
      </c>
      <c r="F4556" s="1" t="s">
        <v>51</v>
      </c>
      <c r="G4556" s="1">
        <v>21.4</v>
      </c>
      <c r="H4556" s="1" t="s">
        <v>93</v>
      </c>
      <c r="I4556" s="1" t="s">
        <v>53</v>
      </c>
      <c r="J4556" s="1" t="s">
        <v>54</v>
      </c>
      <c r="K4556" s="1" t="s">
        <v>55</v>
      </c>
      <c r="L4556" s="1" t="s">
        <v>56</v>
      </c>
      <c r="M4556" s="20">
        <v>42629</v>
      </c>
      <c r="N4556" s="21">
        <f>E4556-G4556</f>
        <v>21566.359999999997</v>
      </c>
      <c r="O4556" s="19">
        <f>M4556-B4556</f>
        <v>1</v>
      </c>
    </row>
    <row r="4557" spans="1:15">
      <c r="A4557" s="1">
        <v>46307</v>
      </c>
      <c r="B4557" s="20">
        <v>43136</v>
      </c>
      <c r="C4557" s="1" t="s">
        <v>92</v>
      </c>
      <c r="D4557" s="1">
        <v>32</v>
      </c>
      <c r="E4557" s="1">
        <v>688.58</v>
      </c>
      <c r="F4557" s="1" t="s">
        <v>51</v>
      </c>
      <c r="G4557" s="1">
        <v>6.2</v>
      </c>
      <c r="H4557" s="1" t="s">
        <v>52</v>
      </c>
      <c r="I4557" s="1" t="s">
        <v>63</v>
      </c>
      <c r="J4557" s="1" t="s">
        <v>54</v>
      </c>
      <c r="K4557" s="1" t="s">
        <v>101</v>
      </c>
      <c r="L4557" s="1" t="s">
        <v>56</v>
      </c>
      <c r="M4557" s="20">
        <v>43136</v>
      </c>
      <c r="N4557" s="21">
        <f>E4557-G4557</f>
        <v>682.38</v>
      </c>
      <c r="O4557" s="19">
        <f>M4557-B4557</f>
        <v>0</v>
      </c>
    </row>
    <row r="4558" spans="1:15">
      <c r="A4558" s="1">
        <v>30343</v>
      </c>
      <c r="B4558" s="20">
        <v>43606</v>
      </c>
      <c r="C4558" s="1" t="s">
        <v>50</v>
      </c>
      <c r="D4558" s="1">
        <v>8</v>
      </c>
      <c r="E4558" s="1">
        <v>44237.23</v>
      </c>
      <c r="F4558" s="1" t="s">
        <v>51</v>
      </c>
      <c r="G4558" s="1">
        <v>26.2</v>
      </c>
      <c r="H4558" s="1" t="s">
        <v>91</v>
      </c>
      <c r="I4558" s="1" t="s">
        <v>53</v>
      </c>
      <c r="J4558" s="1" t="s">
        <v>64</v>
      </c>
      <c r="K4558" s="1" t="s">
        <v>97</v>
      </c>
      <c r="L4558" s="1" t="s">
        <v>104</v>
      </c>
      <c r="M4558" s="20">
        <v>43608</v>
      </c>
      <c r="N4558" s="21">
        <f>E4558-G4558</f>
        <v>44211.030000000006</v>
      </c>
      <c r="O4558" s="19">
        <f>M4558-B4558</f>
        <v>2</v>
      </c>
    </row>
    <row r="4559" spans="1:15">
      <c r="A4559" s="1">
        <v>30051</v>
      </c>
      <c r="B4559" s="20">
        <v>43544</v>
      </c>
      <c r="C4559" s="1" t="s">
        <v>61</v>
      </c>
      <c r="D4559" s="1">
        <v>42</v>
      </c>
      <c r="E4559" s="1">
        <v>260.07</v>
      </c>
      <c r="F4559" s="1" t="s">
        <v>51</v>
      </c>
      <c r="G4559" s="1">
        <v>2.4</v>
      </c>
      <c r="H4559" s="1" t="s">
        <v>88</v>
      </c>
      <c r="I4559" s="1" t="s">
        <v>70</v>
      </c>
      <c r="J4559" s="1" t="s">
        <v>54</v>
      </c>
      <c r="K4559" s="1" t="s">
        <v>100</v>
      </c>
      <c r="L4559" s="1" t="s">
        <v>76</v>
      </c>
      <c r="M4559" s="20">
        <v>43545</v>
      </c>
      <c r="N4559" s="21">
        <f>E4559-G4559</f>
        <v>257.67</v>
      </c>
      <c r="O4559" s="19">
        <f>M4559-B4559</f>
        <v>1</v>
      </c>
    </row>
    <row r="4560" spans="1:15">
      <c r="A4560" s="1">
        <v>57891</v>
      </c>
      <c r="B4560" s="20">
        <v>43085</v>
      </c>
      <c r="C4560" s="1" t="s">
        <v>92</v>
      </c>
      <c r="D4560" s="1">
        <v>17</v>
      </c>
      <c r="E4560" s="1">
        <v>1000.39</v>
      </c>
      <c r="F4560" s="1" t="s">
        <v>51</v>
      </c>
      <c r="G4560" s="1">
        <v>6.3</v>
      </c>
      <c r="H4560" s="1" t="s">
        <v>73</v>
      </c>
      <c r="I4560" s="1" t="s">
        <v>70</v>
      </c>
      <c r="J4560" s="1" t="s">
        <v>64</v>
      </c>
      <c r="K4560" s="1" t="s">
        <v>65</v>
      </c>
      <c r="L4560" s="1" t="s">
        <v>56</v>
      </c>
      <c r="M4560" s="20">
        <v>43085</v>
      </c>
      <c r="N4560" s="21">
        <f>E4560-G4560</f>
        <v>994.09</v>
      </c>
      <c r="O4560" s="19">
        <f>M4560-B4560</f>
        <v>0</v>
      </c>
    </row>
    <row r="4561" spans="1:15">
      <c r="A4561" s="1">
        <v>16230</v>
      </c>
      <c r="B4561" s="20">
        <v>42792</v>
      </c>
      <c r="C4561" s="1" t="s">
        <v>85</v>
      </c>
      <c r="D4561" s="1">
        <v>40</v>
      </c>
      <c r="E4561" s="1">
        <v>4856.37</v>
      </c>
      <c r="F4561" s="1" t="s">
        <v>51</v>
      </c>
      <c r="G4561" s="1">
        <v>9.1999999999999993</v>
      </c>
      <c r="H4561" s="1" t="s">
        <v>73</v>
      </c>
      <c r="I4561" s="1" t="s">
        <v>53</v>
      </c>
      <c r="J4561" s="1" t="s">
        <v>54</v>
      </c>
      <c r="K4561" s="1" t="s">
        <v>82</v>
      </c>
      <c r="L4561" s="1" t="s">
        <v>56</v>
      </c>
      <c r="M4561" s="20">
        <v>42797</v>
      </c>
      <c r="N4561" s="21">
        <f>E4561-G4561</f>
        <v>4847.17</v>
      </c>
      <c r="O4561" s="19">
        <f>M4561-B4561</f>
        <v>5</v>
      </c>
    </row>
    <row r="4562" spans="1:15">
      <c r="A4562" s="1">
        <v>9088</v>
      </c>
      <c r="B4562" s="20">
        <v>42542</v>
      </c>
      <c r="C4562" s="1" t="s">
        <v>50</v>
      </c>
      <c r="D4562" s="1">
        <v>31</v>
      </c>
      <c r="E4562" s="1">
        <v>1752.08</v>
      </c>
      <c r="F4562" s="1" t="s">
        <v>51</v>
      </c>
      <c r="G4562" s="1">
        <v>9.6</v>
      </c>
      <c r="H4562" s="1" t="s">
        <v>52</v>
      </c>
      <c r="I4562" s="1" t="s">
        <v>70</v>
      </c>
      <c r="J4562" s="1" t="s">
        <v>64</v>
      </c>
      <c r="K4562" s="1" t="s">
        <v>65</v>
      </c>
      <c r="L4562" s="1" t="s">
        <v>56</v>
      </c>
      <c r="M4562" s="20">
        <v>42544</v>
      </c>
      <c r="N4562" s="21">
        <f>E4562-G4562</f>
        <v>1742.48</v>
      </c>
      <c r="O4562" s="19">
        <f>M4562-B4562</f>
        <v>2</v>
      </c>
    </row>
    <row r="4563" spans="1:15">
      <c r="A4563" s="1">
        <v>21479</v>
      </c>
      <c r="B4563" s="20">
        <v>42609</v>
      </c>
      <c r="C4563" s="1" t="s">
        <v>92</v>
      </c>
      <c r="D4563" s="1">
        <v>41</v>
      </c>
      <c r="E4563" s="1">
        <v>311.54000000000002</v>
      </c>
      <c r="F4563" s="1" t="s">
        <v>69</v>
      </c>
      <c r="G4563" s="1">
        <v>7</v>
      </c>
      <c r="H4563" s="1" t="s">
        <v>52</v>
      </c>
      <c r="I4563" s="1" t="s">
        <v>70</v>
      </c>
      <c r="J4563" s="1" t="s">
        <v>54</v>
      </c>
      <c r="K4563" s="1" t="s">
        <v>101</v>
      </c>
      <c r="L4563" s="1" t="s">
        <v>56</v>
      </c>
      <c r="M4563" s="20">
        <v>42610</v>
      </c>
      <c r="N4563" s="21">
        <f>E4563-G4563</f>
        <v>304.54000000000002</v>
      </c>
      <c r="O4563" s="19">
        <f>M4563-B4563</f>
        <v>1</v>
      </c>
    </row>
    <row r="4564" spans="1:15">
      <c r="A4564" s="1">
        <v>9344</v>
      </c>
      <c r="B4564" s="20">
        <v>43439</v>
      </c>
      <c r="C4564" s="1" t="s">
        <v>85</v>
      </c>
      <c r="D4564" s="1">
        <v>18</v>
      </c>
      <c r="E4564" s="1">
        <v>1854.42</v>
      </c>
      <c r="F4564" s="1" t="s">
        <v>51</v>
      </c>
      <c r="G4564" s="1">
        <v>37.5</v>
      </c>
      <c r="H4564" s="1" t="s">
        <v>95</v>
      </c>
      <c r="I4564" s="1" t="s">
        <v>63</v>
      </c>
      <c r="J4564" s="1" t="s">
        <v>54</v>
      </c>
      <c r="K4564" s="1" t="s">
        <v>82</v>
      </c>
      <c r="L4564" s="1" t="s">
        <v>104</v>
      </c>
      <c r="M4564" s="20">
        <v>43441</v>
      </c>
      <c r="N4564" s="21">
        <f>E4564-G4564</f>
        <v>1816.92</v>
      </c>
      <c r="O4564" s="19">
        <f>M4564-B4564</f>
        <v>2</v>
      </c>
    </row>
    <row r="4565" spans="1:15">
      <c r="A4565" s="1">
        <v>25120</v>
      </c>
      <c r="B4565" s="20">
        <v>42404</v>
      </c>
      <c r="C4565" s="1" t="s">
        <v>92</v>
      </c>
      <c r="D4565" s="1">
        <v>10</v>
      </c>
      <c r="E4565" s="1">
        <v>76.89</v>
      </c>
      <c r="F4565" s="1" t="s">
        <v>51</v>
      </c>
      <c r="G4565" s="1">
        <v>7.4</v>
      </c>
      <c r="H4565" s="1" t="s">
        <v>91</v>
      </c>
      <c r="I4565" s="1" t="s">
        <v>53</v>
      </c>
      <c r="J4565" s="1" t="s">
        <v>54</v>
      </c>
      <c r="K4565" s="1" t="s">
        <v>101</v>
      </c>
      <c r="L4565" s="1" t="s">
        <v>56</v>
      </c>
      <c r="M4565" s="20">
        <v>42407</v>
      </c>
      <c r="N4565" s="21">
        <f>E4565-G4565</f>
        <v>69.489999999999995</v>
      </c>
      <c r="O4565" s="19">
        <f>M4565-B4565</f>
        <v>3</v>
      </c>
    </row>
    <row r="4566" spans="1:15">
      <c r="A4566" s="1">
        <v>25863</v>
      </c>
      <c r="B4566" s="20">
        <v>43211</v>
      </c>
      <c r="C4566" s="1" t="s">
        <v>61</v>
      </c>
      <c r="D4566" s="1">
        <v>18</v>
      </c>
      <c r="E4566" s="1">
        <v>364.54</v>
      </c>
      <c r="F4566" s="1" t="s">
        <v>69</v>
      </c>
      <c r="G4566" s="1">
        <v>5.0999999999999996</v>
      </c>
      <c r="H4566" s="1" t="s">
        <v>52</v>
      </c>
      <c r="I4566" s="1" t="s">
        <v>53</v>
      </c>
      <c r="J4566" s="1" t="s">
        <v>64</v>
      </c>
      <c r="K4566" s="1" t="s">
        <v>65</v>
      </c>
      <c r="L4566" s="1" t="s">
        <v>66</v>
      </c>
      <c r="M4566" s="20">
        <v>43213</v>
      </c>
      <c r="N4566" s="21">
        <f>E4566-G4566</f>
        <v>359.44</v>
      </c>
      <c r="O4566" s="19">
        <f>M4566-B4566</f>
        <v>2</v>
      </c>
    </row>
    <row r="4567" spans="1:15">
      <c r="A4567" s="1">
        <v>37223</v>
      </c>
      <c r="B4567" s="20">
        <v>43413</v>
      </c>
      <c r="C4567" s="1" t="s">
        <v>85</v>
      </c>
      <c r="D4567" s="1">
        <v>40</v>
      </c>
      <c r="E4567" s="1">
        <v>727.09</v>
      </c>
      <c r="F4567" s="1" t="s">
        <v>51</v>
      </c>
      <c r="G4567" s="1">
        <v>10.1</v>
      </c>
      <c r="H4567" s="1" t="s">
        <v>52</v>
      </c>
      <c r="I4567" s="1" t="s">
        <v>70</v>
      </c>
      <c r="J4567" s="1" t="s">
        <v>54</v>
      </c>
      <c r="K4567" s="1" t="s">
        <v>82</v>
      </c>
      <c r="L4567" s="1" t="s">
        <v>56</v>
      </c>
      <c r="M4567" s="20">
        <v>43420</v>
      </c>
      <c r="N4567" s="21">
        <f>E4567-G4567</f>
        <v>716.99</v>
      </c>
      <c r="O4567" s="19">
        <f>M4567-B4567</f>
        <v>7</v>
      </c>
    </row>
    <row r="4568" spans="1:15">
      <c r="A4568" s="1">
        <v>34498</v>
      </c>
      <c r="B4568" s="20">
        <v>42415</v>
      </c>
      <c r="C4568" s="1" t="s">
        <v>85</v>
      </c>
      <c r="D4568" s="1">
        <v>3</v>
      </c>
      <c r="E4568" s="1">
        <v>67.290000000000006</v>
      </c>
      <c r="F4568" s="1" t="s">
        <v>51</v>
      </c>
      <c r="G4568" s="1">
        <v>9.6999999999999993</v>
      </c>
      <c r="H4568" s="1" t="s">
        <v>99</v>
      </c>
      <c r="I4568" s="1" t="s">
        <v>74</v>
      </c>
      <c r="J4568" s="1" t="s">
        <v>54</v>
      </c>
      <c r="K4568" s="1" t="s">
        <v>101</v>
      </c>
      <c r="L4568" s="1" t="s">
        <v>56</v>
      </c>
      <c r="M4568" s="20">
        <v>42420</v>
      </c>
      <c r="N4568" s="21">
        <f>E4568-G4568</f>
        <v>57.59</v>
      </c>
      <c r="O4568" s="19">
        <f>M4568-B4568</f>
        <v>5</v>
      </c>
    </row>
    <row r="4569" spans="1:15">
      <c r="A4569" s="1">
        <v>42597</v>
      </c>
      <c r="B4569" s="20">
        <v>42818</v>
      </c>
      <c r="C4569" s="1" t="s">
        <v>92</v>
      </c>
      <c r="D4569" s="1">
        <v>5</v>
      </c>
      <c r="E4569" s="1">
        <v>31.74</v>
      </c>
      <c r="F4569" s="1" t="s">
        <v>51</v>
      </c>
      <c r="G4569" s="1">
        <v>4.5999999999999996</v>
      </c>
      <c r="H4569" s="1" t="s">
        <v>52</v>
      </c>
      <c r="I4569" s="1" t="s">
        <v>53</v>
      </c>
      <c r="J4569" s="1" t="s">
        <v>64</v>
      </c>
      <c r="K4569" s="1" t="s">
        <v>71</v>
      </c>
      <c r="L4569" s="1" t="s">
        <v>90</v>
      </c>
      <c r="M4569" s="20">
        <v>42820</v>
      </c>
      <c r="N4569" s="21">
        <f>E4569-G4569</f>
        <v>27.14</v>
      </c>
      <c r="O4569" s="19">
        <f>M4569-B4569</f>
        <v>2</v>
      </c>
    </row>
    <row r="4570" spans="1:15">
      <c r="A4570" s="1">
        <v>37223</v>
      </c>
      <c r="B4570" s="20">
        <v>43413</v>
      </c>
      <c r="C4570" s="1" t="s">
        <v>85</v>
      </c>
      <c r="D4570" s="1">
        <v>38</v>
      </c>
      <c r="E4570" s="1">
        <v>5538.61</v>
      </c>
      <c r="F4570" s="1" t="s">
        <v>51</v>
      </c>
      <c r="G4570" s="1">
        <v>37.5</v>
      </c>
      <c r="H4570" s="1" t="s">
        <v>52</v>
      </c>
      <c r="I4570" s="1" t="s">
        <v>70</v>
      </c>
      <c r="J4570" s="1" t="s">
        <v>54</v>
      </c>
      <c r="K4570" s="1" t="s">
        <v>82</v>
      </c>
      <c r="L4570" s="1" t="s">
        <v>104</v>
      </c>
      <c r="M4570" s="20">
        <v>43418</v>
      </c>
      <c r="N4570" s="21">
        <f>E4570-G4570</f>
        <v>5501.11</v>
      </c>
      <c r="O4570" s="19">
        <f>M4570-B4570</f>
        <v>5</v>
      </c>
    </row>
    <row r="4571" spans="1:15">
      <c r="A4571" s="1">
        <v>51777</v>
      </c>
      <c r="B4571" s="20">
        <v>43149</v>
      </c>
      <c r="C4571" s="1" t="s">
        <v>92</v>
      </c>
      <c r="D4571" s="1">
        <v>13</v>
      </c>
      <c r="E4571" s="1">
        <v>1399.4315999999999</v>
      </c>
      <c r="F4571" s="1" t="s">
        <v>51</v>
      </c>
      <c r="G4571" s="1">
        <v>7.7</v>
      </c>
      <c r="H4571" s="1" t="s">
        <v>99</v>
      </c>
      <c r="I4571" s="1" t="s">
        <v>74</v>
      </c>
      <c r="J4571" s="1" t="s">
        <v>64</v>
      </c>
      <c r="K4571" s="1" t="s">
        <v>71</v>
      </c>
      <c r="L4571" s="1" t="s">
        <v>56</v>
      </c>
      <c r="M4571" s="20">
        <v>43151</v>
      </c>
      <c r="N4571" s="21">
        <f>E4571-G4571</f>
        <v>1391.7315999999998</v>
      </c>
      <c r="O4571" s="19">
        <f>M4571-B4571</f>
        <v>2</v>
      </c>
    </row>
    <row r="4572" spans="1:15">
      <c r="A4572" s="1">
        <v>6336</v>
      </c>
      <c r="B4572" s="20">
        <v>43339</v>
      </c>
      <c r="C4572" s="1" t="s">
        <v>57</v>
      </c>
      <c r="D4572" s="1">
        <v>43</v>
      </c>
      <c r="E4572" s="1">
        <v>342.68</v>
      </c>
      <c r="F4572" s="1" t="s">
        <v>69</v>
      </c>
      <c r="G4572" s="1">
        <v>6.5</v>
      </c>
      <c r="H4572" s="1" t="s">
        <v>91</v>
      </c>
      <c r="I4572" s="1" t="s">
        <v>70</v>
      </c>
      <c r="J4572" s="1" t="s">
        <v>54</v>
      </c>
      <c r="K4572" s="1" t="s">
        <v>55</v>
      </c>
      <c r="L4572" s="1" t="s">
        <v>56</v>
      </c>
      <c r="M4572" s="20">
        <v>43341</v>
      </c>
      <c r="N4572" s="21">
        <f>E4572-G4572</f>
        <v>336.18</v>
      </c>
      <c r="O4572" s="19">
        <f>M4572-B4572</f>
        <v>2</v>
      </c>
    </row>
    <row r="4573" spans="1:15">
      <c r="A4573" s="1">
        <v>3175</v>
      </c>
      <c r="B4573" s="20">
        <v>42564</v>
      </c>
      <c r="C4573" s="1" t="s">
        <v>85</v>
      </c>
      <c r="D4573" s="1">
        <v>23</v>
      </c>
      <c r="E4573" s="1">
        <v>3802.37</v>
      </c>
      <c r="F4573" s="1" t="s">
        <v>51</v>
      </c>
      <c r="G4573" s="1">
        <v>21.4</v>
      </c>
      <c r="H4573" s="1" t="s">
        <v>95</v>
      </c>
      <c r="I4573" s="1" t="s">
        <v>74</v>
      </c>
      <c r="J4573" s="1" t="s">
        <v>54</v>
      </c>
      <c r="K4573" s="1" t="s">
        <v>82</v>
      </c>
      <c r="L4573" s="1" t="s">
        <v>56</v>
      </c>
      <c r="M4573" s="20">
        <v>42566</v>
      </c>
      <c r="N4573" s="21">
        <f>E4573-G4573</f>
        <v>3780.97</v>
      </c>
      <c r="O4573" s="19">
        <f>M4573-B4573</f>
        <v>2</v>
      </c>
    </row>
    <row r="4574" spans="1:15">
      <c r="A4574" s="1">
        <v>31175</v>
      </c>
      <c r="B4574" s="20">
        <v>42638</v>
      </c>
      <c r="C4574" s="1" t="s">
        <v>50</v>
      </c>
      <c r="D4574" s="1">
        <v>26</v>
      </c>
      <c r="E4574" s="1">
        <v>577.44000000000005</v>
      </c>
      <c r="F4574" s="1" t="s">
        <v>69</v>
      </c>
      <c r="G4574" s="1">
        <v>6.4</v>
      </c>
      <c r="H4574" s="1" t="s">
        <v>91</v>
      </c>
      <c r="I4574" s="1" t="s">
        <v>53</v>
      </c>
      <c r="J4574" s="1" t="s">
        <v>54</v>
      </c>
      <c r="K4574" s="1" t="s">
        <v>101</v>
      </c>
      <c r="L4574" s="1" t="s">
        <v>56</v>
      </c>
      <c r="M4574" s="20">
        <v>42641</v>
      </c>
      <c r="N4574" s="21">
        <f>E4574-G4574</f>
        <v>571.04000000000008</v>
      </c>
      <c r="O4574" s="19">
        <f>M4574-B4574</f>
        <v>3</v>
      </c>
    </row>
    <row r="4575" spans="1:15">
      <c r="A4575" s="1">
        <v>3591</v>
      </c>
      <c r="B4575" s="20">
        <v>43075</v>
      </c>
      <c r="C4575" s="1" t="s">
        <v>92</v>
      </c>
      <c r="D4575" s="1">
        <v>12</v>
      </c>
      <c r="E4575" s="1">
        <v>1161.1199999999999</v>
      </c>
      <c r="F4575" s="1" t="s">
        <v>77</v>
      </c>
      <c r="G4575" s="1">
        <v>44.9</v>
      </c>
      <c r="H4575" s="1" t="s">
        <v>52</v>
      </c>
      <c r="I4575" s="1" t="s">
        <v>74</v>
      </c>
      <c r="J4575" s="1" t="s">
        <v>79</v>
      </c>
      <c r="K4575" s="1" t="s">
        <v>80</v>
      </c>
      <c r="L4575" s="1" t="s">
        <v>81</v>
      </c>
      <c r="M4575" s="20">
        <v>43076</v>
      </c>
      <c r="N4575" s="21">
        <f>E4575-G4575</f>
        <v>1116.2199999999998</v>
      </c>
      <c r="O4575" s="19">
        <f>M4575-B4575</f>
        <v>1</v>
      </c>
    </row>
    <row r="4576" spans="1:15">
      <c r="A4576" s="1">
        <v>27392</v>
      </c>
      <c r="B4576" s="20">
        <v>43526</v>
      </c>
      <c r="C4576" s="1" t="s">
        <v>85</v>
      </c>
      <c r="D4576" s="1">
        <v>37</v>
      </c>
      <c r="E4576" s="1">
        <v>6156.62</v>
      </c>
      <c r="F4576" s="1" t="s">
        <v>51</v>
      </c>
      <c r="G4576" s="1">
        <v>15</v>
      </c>
      <c r="H4576" s="1" t="s">
        <v>62</v>
      </c>
      <c r="I4576" s="1" t="s">
        <v>53</v>
      </c>
      <c r="J4576" s="1" t="s">
        <v>64</v>
      </c>
      <c r="K4576" s="1" t="s">
        <v>97</v>
      </c>
      <c r="L4576" s="1" t="s">
        <v>66</v>
      </c>
      <c r="M4576" s="20">
        <v>43535</v>
      </c>
      <c r="N4576" s="21">
        <f>E4576-G4576</f>
        <v>6141.62</v>
      </c>
      <c r="O4576" s="19">
        <f>M4576-B4576</f>
        <v>9</v>
      </c>
    </row>
    <row r="4577" spans="1:15">
      <c r="A4577" s="1">
        <v>18402</v>
      </c>
      <c r="B4577" s="20">
        <v>42610</v>
      </c>
      <c r="C4577" s="1" t="s">
        <v>85</v>
      </c>
      <c r="D4577" s="1">
        <v>5</v>
      </c>
      <c r="E4577" s="1">
        <v>1656.84</v>
      </c>
      <c r="F4577" s="1" t="s">
        <v>77</v>
      </c>
      <c r="G4577" s="1">
        <v>74.400000000000006</v>
      </c>
      <c r="H4577" s="1" t="s">
        <v>95</v>
      </c>
      <c r="I4577" s="1" t="s">
        <v>53</v>
      </c>
      <c r="J4577" s="1" t="s">
        <v>79</v>
      </c>
      <c r="K4577" s="1" t="s">
        <v>80</v>
      </c>
      <c r="L4577" s="1" t="s">
        <v>81</v>
      </c>
      <c r="M4577" s="20">
        <v>42617</v>
      </c>
      <c r="N4577" s="21">
        <f>E4577-G4577</f>
        <v>1582.4399999999998</v>
      </c>
      <c r="O4577" s="19">
        <f>M4577-B4577</f>
        <v>7</v>
      </c>
    </row>
    <row r="4578" spans="1:15">
      <c r="A4578" s="1">
        <v>6053</v>
      </c>
      <c r="B4578" s="20">
        <v>43079</v>
      </c>
      <c r="C4578" s="1" t="s">
        <v>92</v>
      </c>
      <c r="D4578" s="1">
        <v>4</v>
      </c>
      <c r="E4578" s="1">
        <v>17.2056</v>
      </c>
      <c r="F4578" s="1" t="s">
        <v>51</v>
      </c>
      <c r="G4578" s="1">
        <v>1.6</v>
      </c>
      <c r="H4578" s="1" t="s">
        <v>52</v>
      </c>
      <c r="I4578" s="1" t="s">
        <v>53</v>
      </c>
      <c r="J4578" s="1" t="s">
        <v>54</v>
      </c>
      <c r="K4578" s="1" t="s">
        <v>55</v>
      </c>
      <c r="L4578" s="1" t="s">
        <v>56</v>
      </c>
      <c r="M4578" s="20">
        <v>43081</v>
      </c>
      <c r="N4578" s="21">
        <f>E4578-G4578</f>
        <v>15.605600000000001</v>
      </c>
      <c r="O4578" s="19">
        <f>M4578-B4578</f>
        <v>2</v>
      </c>
    </row>
    <row r="4579" spans="1:15">
      <c r="A4579" s="1">
        <v>14596</v>
      </c>
      <c r="B4579" s="20">
        <v>42379</v>
      </c>
      <c r="C4579" s="1" t="s">
        <v>50</v>
      </c>
      <c r="D4579" s="1">
        <v>19</v>
      </c>
      <c r="E4579" s="1">
        <v>67.559799999999996</v>
      </c>
      <c r="F4579" s="1" t="s">
        <v>51</v>
      </c>
      <c r="G4579" s="1">
        <v>4.2</v>
      </c>
      <c r="H4579" s="1" t="s">
        <v>52</v>
      </c>
      <c r="I4579" s="1" t="s">
        <v>53</v>
      </c>
      <c r="J4579" s="1" t="s">
        <v>54</v>
      </c>
      <c r="K4579" s="1" t="s">
        <v>100</v>
      </c>
      <c r="L4579" s="1" t="s">
        <v>76</v>
      </c>
      <c r="M4579" s="20">
        <v>42380</v>
      </c>
      <c r="N4579" s="21">
        <f>E4579-G4579</f>
        <v>63.359799999999993</v>
      </c>
      <c r="O4579" s="19">
        <f>M4579-B4579</f>
        <v>1</v>
      </c>
    </row>
    <row r="4580" spans="1:15">
      <c r="A4580" s="1">
        <v>4581</v>
      </c>
      <c r="B4580" s="20">
        <v>43711</v>
      </c>
      <c r="C4580" s="1" t="s">
        <v>61</v>
      </c>
      <c r="D4580" s="1">
        <v>25</v>
      </c>
      <c r="E4580" s="1">
        <v>2488.1994</v>
      </c>
      <c r="F4580" s="1" t="s">
        <v>51</v>
      </c>
      <c r="G4580" s="1">
        <v>21.4</v>
      </c>
      <c r="H4580" s="1" t="s">
        <v>95</v>
      </c>
      <c r="I4580" s="1" t="s">
        <v>70</v>
      </c>
      <c r="J4580" s="1" t="s">
        <v>54</v>
      </c>
      <c r="K4580" s="1" t="s">
        <v>84</v>
      </c>
      <c r="L4580" s="1" t="s">
        <v>56</v>
      </c>
      <c r="M4580" s="20">
        <v>43713</v>
      </c>
      <c r="N4580" s="21">
        <f>E4580-G4580</f>
        <v>2466.7993999999999</v>
      </c>
      <c r="O4580" s="19">
        <f>M4580-B4580</f>
        <v>2</v>
      </c>
    </row>
    <row r="4581" spans="1:15">
      <c r="A4581" s="1">
        <v>11909</v>
      </c>
      <c r="B4581" s="20">
        <v>42697</v>
      </c>
      <c r="C4581" s="1" t="s">
        <v>61</v>
      </c>
      <c r="D4581" s="1">
        <v>11</v>
      </c>
      <c r="E4581" s="1">
        <v>207.7662</v>
      </c>
      <c r="F4581" s="1" t="s">
        <v>51</v>
      </c>
      <c r="G4581" s="1">
        <v>1.1000000000000001</v>
      </c>
      <c r="H4581" s="1" t="s">
        <v>88</v>
      </c>
      <c r="I4581" s="1" t="s">
        <v>63</v>
      </c>
      <c r="J4581" s="1" t="s">
        <v>64</v>
      </c>
      <c r="K4581" s="1" t="s">
        <v>65</v>
      </c>
      <c r="L4581" s="1" t="s">
        <v>76</v>
      </c>
      <c r="M4581" s="20">
        <v>42699</v>
      </c>
      <c r="N4581" s="21">
        <f>E4581-G4581</f>
        <v>206.6662</v>
      </c>
      <c r="O4581" s="19">
        <f>M4581-B4581</f>
        <v>2</v>
      </c>
    </row>
    <row r="4582" spans="1:15">
      <c r="A4582" s="1">
        <v>55618</v>
      </c>
      <c r="B4582" s="20">
        <v>43485</v>
      </c>
      <c r="C4582" s="1" t="s">
        <v>92</v>
      </c>
      <c r="D4582" s="1">
        <v>48</v>
      </c>
      <c r="E4582" s="1">
        <v>1598.83</v>
      </c>
      <c r="F4582" s="1" t="s">
        <v>51</v>
      </c>
      <c r="G4582" s="1">
        <v>1.3</v>
      </c>
      <c r="H4582" s="1" t="s">
        <v>99</v>
      </c>
      <c r="I4582" s="1" t="s">
        <v>53</v>
      </c>
      <c r="J4582" s="1" t="s">
        <v>64</v>
      </c>
      <c r="K4582" s="1" t="s">
        <v>65</v>
      </c>
      <c r="L4582" s="1" t="s">
        <v>90</v>
      </c>
      <c r="M4582" s="20">
        <v>43486</v>
      </c>
      <c r="N4582" s="21">
        <f>E4582-G4582</f>
        <v>1597.53</v>
      </c>
      <c r="O4582" s="19">
        <f>M4582-B4582</f>
        <v>1</v>
      </c>
    </row>
    <row r="4583" spans="1:15">
      <c r="A4583" s="1">
        <v>37218</v>
      </c>
      <c r="B4583" s="20">
        <v>43087</v>
      </c>
      <c r="C4583" s="1" t="s">
        <v>57</v>
      </c>
      <c r="D4583" s="1">
        <v>29</v>
      </c>
      <c r="E4583" s="1">
        <v>1891.9</v>
      </c>
      <c r="F4583" s="1" t="s">
        <v>51</v>
      </c>
      <c r="G4583" s="1">
        <v>4.8</v>
      </c>
      <c r="H4583" s="1" t="s">
        <v>88</v>
      </c>
      <c r="I4583" s="1" t="s">
        <v>53</v>
      </c>
      <c r="J4583" s="1" t="s">
        <v>54</v>
      </c>
      <c r="K4583" s="1" t="s">
        <v>98</v>
      </c>
      <c r="L4583" s="1" t="s">
        <v>56</v>
      </c>
      <c r="M4583" s="20">
        <v>43089</v>
      </c>
      <c r="N4583" s="21">
        <f>E4583-G4583</f>
        <v>1887.1000000000001</v>
      </c>
      <c r="O4583" s="19">
        <f>M4583-B4583</f>
        <v>2</v>
      </c>
    </row>
    <row r="4584" spans="1:15">
      <c r="A4584" s="1">
        <v>47974</v>
      </c>
      <c r="B4584" s="20">
        <v>42612</v>
      </c>
      <c r="C4584" s="1" t="s">
        <v>92</v>
      </c>
      <c r="D4584" s="1">
        <v>6</v>
      </c>
      <c r="E4584" s="1">
        <v>19.281400000000001</v>
      </c>
      <c r="F4584" s="1" t="s">
        <v>51</v>
      </c>
      <c r="G4584" s="1">
        <v>1.4</v>
      </c>
      <c r="H4584" s="1" t="s">
        <v>88</v>
      </c>
      <c r="I4584" s="1" t="s">
        <v>53</v>
      </c>
      <c r="J4584" s="1" t="s">
        <v>54</v>
      </c>
      <c r="K4584" s="1" t="s">
        <v>100</v>
      </c>
      <c r="L4584" s="1" t="s">
        <v>76</v>
      </c>
      <c r="M4584" s="20">
        <v>42614</v>
      </c>
      <c r="N4584" s="21">
        <f>E4584-G4584</f>
        <v>17.881400000000003</v>
      </c>
      <c r="O4584" s="19">
        <f>M4584-B4584</f>
        <v>2</v>
      </c>
    </row>
    <row r="4585" spans="1:15">
      <c r="A4585" s="1">
        <v>18464</v>
      </c>
      <c r="B4585" s="20">
        <v>43552</v>
      </c>
      <c r="C4585" s="1" t="s">
        <v>57</v>
      </c>
      <c r="D4585" s="1">
        <v>31</v>
      </c>
      <c r="E4585" s="1">
        <v>220.94</v>
      </c>
      <c r="F4585" s="1" t="s">
        <v>51</v>
      </c>
      <c r="G4585" s="1">
        <v>1.4</v>
      </c>
      <c r="H4585" s="1" t="s">
        <v>86</v>
      </c>
      <c r="I4585" s="1" t="s">
        <v>74</v>
      </c>
      <c r="J4585" s="1" t="s">
        <v>54</v>
      </c>
      <c r="K4585" s="1" t="s">
        <v>101</v>
      </c>
      <c r="L4585" s="1" t="s">
        <v>76</v>
      </c>
      <c r="M4585" s="20">
        <v>43554</v>
      </c>
      <c r="N4585" s="21">
        <f>E4585-G4585</f>
        <v>219.54</v>
      </c>
      <c r="O4585" s="19">
        <f>M4585-B4585</f>
        <v>2</v>
      </c>
    </row>
    <row r="4586" spans="1:15">
      <c r="A4586" s="1">
        <v>3202</v>
      </c>
      <c r="B4586" s="20">
        <v>43822</v>
      </c>
      <c r="C4586" s="1" t="s">
        <v>85</v>
      </c>
      <c r="D4586" s="1">
        <v>10</v>
      </c>
      <c r="E4586" s="1">
        <v>593</v>
      </c>
      <c r="F4586" s="1" t="s">
        <v>51</v>
      </c>
      <c r="G4586" s="1">
        <v>5.9</v>
      </c>
      <c r="H4586" s="1" t="s">
        <v>91</v>
      </c>
      <c r="I4586" s="1" t="s">
        <v>63</v>
      </c>
      <c r="J4586" s="1" t="s">
        <v>64</v>
      </c>
      <c r="K4586" s="1" t="s">
        <v>71</v>
      </c>
      <c r="L4586" s="1" t="s">
        <v>56</v>
      </c>
      <c r="M4586" s="20">
        <v>43826</v>
      </c>
      <c r="N4586" s="21">
        <f>E4586-G4586</f>
        <v>587.1</v>
      </c>
      <c r="O4586" s="19">
        <f>M4586-B4586</f>
        <v>4</v>
      </c>
    </row>
    <row r="4587" spans="1:15">
      <c r="A4587" s="1">
        <v>19975</v>
      </c>
      <c r="B4587" s="20">
        <v>42469</v>
      </c>
      <c r="C4587" s="1" t="s">
        <v>61</v>
      </c>
      <c r="D4587" s="1">
        <v>33</v>
      </c>
      <c r="E4587" s="1">
        <v>387.52</v>
      </c>
      <c r="F4587" s="1" t="s">
        <v>51</v>
      </c>
      <c r="G4587" s="1">
        <v>7.4</v>
      </c>
      <c r="H4587" s="1" t="s">
        <v>93</v>
      </c>
      <c r="I4587" s="1" t="s">
        <v>63</v>
      </c>
      <c r="J4587" s="1" t="s">
        <v>54</v>
      </c>
      <c r="K4587" s="1" t="s">
        <v>98</v>
      </c>
      <c r="L4587" s="1" t="s">
        <v>66</v>
      </c>
      <c r="M4587" s="20">
        <v>42472</v>
      </c>
      <c r="N4587" s="21">
        <f>E4587-G4587</f>
        <v>380.12</v>
      </c>
      <c r="O4587" s="19">
        <f>M4587-B4587</f>
        <v>3</v>
      </c>
    </row>
    <row r="4588" spans="1:15">
      <c r="A4588" s="1">
        <v>30597</v>
      </c>
      <c r="B4588" s="20">
        <v>43682</v>
      </c>
      <c r="C4588" s="1" t="s">
        <v>57</v>
      </c>
      <c r="D4588" s="1">
        <v>42</v>
      </c>
      <c r="E4588" s="1">
        <v>684.62879999999996</v>
      </c>
      <c r="F4588" s="1" t="s">
        <v>51</v>
      </c>
      <c r="G4588" s="1">
        <v>4.8</v>
      </c>
      <c r="H4588" s="1" t="s">
        <v>52</v>
      </c>
      <c r="I4588" s="1" t="s">
        <v>63</v>
      </c>
      <c r="J4588" s="1" t="s">
        <v>54</v>
      </c>
      <c r="K4588" s="1" t="s">
        <v>82</v>
      </c>
      <c r="L4588" s="1" t="s">
        <v>56</v>
      </c>
      <c r="M4588" s="20">
        <v>43683</v>
      </c>
      <c r="N4588" s="21">
        <f>E4588-G4588</f>
        <v>679.8288</v>
      </c>
      <c r="O4588" s="19">
        <f>M4588-B4588</f>
        <v>1</v>
      </c>
    </row>
    <row r="4589" spans="1:15">
      <c r="A4589" s="1">
        <v>16961</v>
      </c>
      <c r="B4589" s="20">
        <v>42375</v>
      </c>
      <c r="C4589" s="1" t="s">
        <v>61</v>
      </c>
      <c r="D4589" s="1">
        <v>27</v>
      </c>
      <c r="E4589" s="1">
        <v>50.14</v>
      </c>
      <c r="F4589" s="1" t="s">
        <v>51</v>
      </c>
      <c r="G4589" s="1">
        <v>2.1</v>
      </c>
      <c r="H4589" s="1" t="s">
        <v>93</v>
      </c>
      <c r="I4589" s="1" t="s">
        <v>63</v>
      </c>
      <c r="J4589" s="1" t="s">
        <v>64</v>
      </c>
      <c r="K4589" s="1" t="s">
        <v>71</v>
      </c>
      <c r="L4589" s="1" t="s">
        <v>90</v>
      </c>
      <c r="M4589" s="20">
        <v>42376</v>
      </c>
      <c r="N4589" s="21">
        <f>E4589-G4589</f>
        <v>48.04</v>
      </c>
      <c r="O4589" s="19">
        <f>M4589-B4589</f>
        <v>1</v>
      </c>
    </row>
    <row r="4590" spans="1:15">
      <c r="A4590" s="1">
        <v>44486</v>
      </c>
      <c r="B4590" s="20">
        <v>43655</v>
      </c>
      <c r="C4590" s="1" t="s">
        <v>50</v>
      </c>
      <c r="D4590" s="1">
        <v>36</v>
      </c>
      <c r="E4590" s="1">
        <v>211.97</v>
      </c>
      <c r="F4590" s="1" t="s">
        <v>51</v>
      </c>
      <c r="G4590" s="1">
        <v>5.3</v>
      </c>
      <c r="H4590" s="1" t="s">
        <v>88</v>
      </c>
      <c r="I4590" s="1" t="s">
        <v>74</v>
      </c>
      <c r="J4590" s="1" t="s">
        <v>54</v>
      </c>
      <c r="K4590" s="1" t="s">
        <v>101</v>
      </c>
      <c r="L4590" s="1" t="s">
        <v>56</v>
      </c>
      <c r="M4590" s="20">
        <v>43658</v>
      </c>
      <c r="N4590" s="21">
        <f>E4590-G4590</f>
        <v>206.67</v>
      </c>
      <c r="O4590" s="19">
        <f>M4590-B4590</f>
        <v>3</v>
      </c>
    </row>
    <row r="4591" spans="1:15">
      <c r="A4591" s="1">
        <v>53477</v>
      </c>
      <c r="B4591" s="20">
        <v>43590</v>
      </c>
      <c r="C4591" s="1" t="s">
        <v>57</v>
      </c>
      <c r="D4591" s="1">
        <v>28</v>
      </c>
      <c r="E4591" s="1">
        <v>4792.7012000000004</v>
      </c>
      <c r="F4591" s="1" t="s">
        <v>51</v>
      </c>
      <c r="G4591" s="1">
        <v>21.4</v>
      </c>
      <c r="H4591" s="1" t="s">
        <v>99</v>
      </c>
      <c r="I4591" s="1" t="s">
        <v>53</v>
      </c>
      <c r="J4591" s="1" t="s">
        <v>54</v>
      </c>
      <c r="K4591" s="1" t="s">
        <v>82</v>
      </c>
      <c r="L4591" s="1" t="s">
        <v>56</v>
      </c>
      <c r="M4591" s="20">
        <v>43592</v>
      </c>
      <c r="N4591" s="21">
        <f>E4591-G4591</f>
        <v>4771.3012000000008</v>
      </c>
      <c r="O4591" s="19">
        <f>M4591-B4591</f>
        <v>2</v>
      </c>
    </row>
    <row r="4592" spans="1:15">
      <c r="A4592" s="1">
        <v>20128</v>
      </c>
      <c r="B4592" s="20">
        <v>42612</v>
      </c>
      <c r="C4592" s="1" t="s">
        <v>61</v>
      </c>
      <c r="D4592" s="1">
        <v>5</v>
      </c>
      <c r="E4592" s="1">
        <v>551.29</v>
      </c>
      <c r="F4592" s="1" t="s">
        <v>51</v>
      </c>
      <c r="G4592" s="1">
        <v>21.4</v>
      </c>
      <c r="H4592" s="1" t="s">
        <v>88</v>
      </c>
      <c r="I4592" s="1" t="s">
        <v>53</v>
      </c>
      <c r="J4592" s="1" t="s">
        <v>54</v>
      </c>
      <c r="K4592" s="1" t="s">
        <v>82</v>
      </c>
      <c r="L4592" s="1" t="s">
        <v>56</v>
      </c>
      <c r="M4592" s="20">
        <v>42614</v>
      </c>
      <c r="N4592" s="21">
        <f>E4592-G4592</f>
        <v>529.89</v>
      </c>
      <c r="O4592" s="19">
        <f>M4592-B4592</f>
        <v>2</v>
      </c>
    </row>
    <row r="4593" spans="1:15">
      <c r="A4593" s="1">
        <v>23522</v>
      </c>
      <c r="B4593" s="20">
        <v>43200</v>
      </c>
      <c r="C4593" s="1" t="s">
        <v>50</v>
      </c>
      <c r="D4593" s="1">
        <v>8</v>
      </c>
      <c r="E4593" s="1">
        <v>193.06</v>
      </c>
      <c r="F4593" s="1" t="s">
        <v>51</v>
      </c>
      <c r="G4593" s="1">
        <v>12</v>
      </c>
      <c r="H4593" s="1" t="s">
        <v>52</v>
      </c>
      <c r="I4593" s="1" t="s">
        <v>74</v>
      </c>
      <c r="J4593" s="1" t="s">
        <v>79</v>
      </c>
      <c r="K4593" s="1" t="s">
        <v>87</v>
      </c>
      <c r="L4593" s="1" t="s">
        <v>104</v>
      </c>
      <c r="M4593" s="20">
        <v>43201</v>
      </c>
      <c r="N4593" s="21">
        <f>E4593-G4593</f>
        <v>181.06</v>
      </c>
      <c r="O4593" s="19">
        <f>M4593-B4593</f>
        <v>1</v>
      </c>
    </row>
    <row r="4594" spans="1:15">
      <c r="A4594" s="1">
        <v>45381</v>
      </c>
      <c r="B4594" s="20">
        <v>43332</v>
      </c>
      <c r="C4594" s="1" t="s">
        <v>92</v>
      </c>
      <c r="D4594" s="1">
        <v>23</v>
      </c>
      <c r="E4594" s="1">
        <v>1409.0509</v>
      </c>
      <c r="F4594" s="1" t="s">
        <v>69</v>
      </c>
      <c r="G4594" s="1">
        <v>5.9</v>
      </c>
      <c r="H4594" s="1" t="s">
        <v>86</v>
      </c>
      <c r="I4594" s="1" t="s">
        <v>74</v>
      </c>
      <c r="J4594" s="1" t="s">
        <v>64</v>
      </c>
      <c r="K4594" s="1" t="s">
        <v>71</v>
      </c>
      <c r="L4594" s="1" t="s">
        <v>56</v>
      </c>
      <c r="M4594" s="20">
        <v>43334</v>
      </c>
      <c r="N4594" s="21">
        <f>E4594-G4594</f>
        <v>1403.1508999999999</v>
      </c>
      <c r="O4594" s="19">
        <f>M4594-B4594</f>
        <v>2</v>
      </c>
    </row>
    <row r="4595" spans="1:15">
      <c r="A4595" s="1">
        <v>2752</v>
      </c>
      <c r="B4595" s="20">
        <v>43056</v>
      </c>
      <c r="C4595" s="1" t="s">
        <v>57</v>
      </c>
      <c r="D4595" s="1">
        <v>10</v>
      </c>
      <c r="E4595" s="1">
        <v>391.21</v>
      </c>
      <c r="F4595" s="1" t="s">
        <v>51</v>
      </c>
      <c r="G4595" s="1">
        <v>8.8000000000000007</v>
      </c>
      <c r="H4595" s="1" t="s">
        <v>52</v>
      </c>
      <c r="I4595" s="1" t="s">
        <v>74</v>
      </c>
      <c r="J4595" s="1" t="s">
        <v>54</v>
      </c>
      <c r="K4595" s="1" t="s">
        <v>82</v>
      </c>
      <c r="L4595" s="1" t="s">
        <v>56</v>
      </c>
      <c r="M4595" s="20">
        <v>43056</v>
      </c>
      <c r="N4595" s="21">
        <f>E4595-G4595</f>
        <v>382.40999999999997</v>
      </c>
      <c r="O4595" s="19">
        <f>M4595-B4595</f>
        <v>0</v>
      </c>
    </row>
    <row r="4596" spans="1:15">
      <c r="A4596" s="1">
        <v>49351</v>
      </c>
      <c r="B4596" s="20">
        <v>43554</v>
      </c>
      <c r="C4596" s="1" t="s">
        <v>85</v>
      </c>
      <c r="D4596" s="1">
        <v>27</v>
      </c>
      <c r="E4596" s="1">
        <v>117.61</v>
      </c>
      <c r="F4596" s="1" t="s">
        <v>51</v>
      </c>
      <c r="G4596" s="1">
        <v>0.9</v>
      </c>
      <c r="H4596" s="1" t="s">
        <v>91</v>
      </c>
      <c r="I4596" s="1" t="s">
        <v>53</v>
      </c>
      <c r="J4596" s="1" t="s">
        <v>54</v>
      </c>
      <c r="K4596" s="1" t="s">
        <v>100</v>
      </c>
      <c r="L4596" s="1" t="s">
        <v>76</v>
      </c>
      <c r="M4596" s="20">
        <v>43558</v>
      </c>
      <c r="N4596" s="21">
        <f>E4596-G4596</f>
        <v>116.71</v>
      </c>
      <c r="O4596" s="19">
        <f>M4596-B4596</f>
        <v>4</v>
      </c>
    </row>
    <row r="4597" spans="1:15">
      <c r="A4597" s="1">
        <v>47203</v>
      </c>
      <c r="B4597" s="20">
        <v>42721</v>
      </c>
      <c r="C4597" s="1" t="s">
        <v>50</v>
      </c>
      <c r="D4597" s="1">
        <v>44</v>
      </c>
      <c r="E4597" s="1">
        <v>1087.4000000000001</v>
      </c>
      <c r="F4597" s="1" t="s">
        <v>51</v>
      </c>
      <c r="G4597" s="1">
        <v>5.9</v>
      </c>
      <c r="H4597" s="1" t="s">
        <v>91</v>
      </c>
      <c r="I4597" s="1" t="s">
        <v>53</v>
      </c>
      <c r="J4597" s="1" t="s">
        <v>54</v>
      </c>
      <c r="K4597" s="1" t="s">
        <v>101</v>
      </c>
      <c r="L4597" s="1" t="s">
        <v>56</v>
      </c>
      <c r="M4597" s="20">
        <v>42723</v>
      </c>
      <c r="N4597" s="21">
        <f>E4597-G4597</f>
        <v>1081.5</v>
      </c>
      <c r="O4597" s="19">
        <f>M4597-B4597</f>
        <v>2</v>
      </c>
    </row>
    <row r="4598" spans="1:15">
      <c r="A4598" s="1">
        <v>5059</v>
      </c>
      <c r="B4598" s="20">
        <v>43047</v>
      </c>
      <c r="C4598" s="1" t="s">
        <v>57</v>
      </c>
      <c r="D4598" s="1">
        <v>5</v>
      </c>
      <c r="E4598" s="1">
        <v>44.06</v>
      </c>
      <c r="F4598" s="1" t="s">
        <v>69</v>
      </c>
      <c r="G4598" s="1">
        <v>8</v>
      </c>
      <c r="H4598" s="1" t="s">
        <v>91</v>
      </c>
      <c r="I4598" s="1" t="s">
        <v>74</v>
      </c>
      <c r="J4598" s="1" t="s">
        <v>54</v>
      </c>
      <c r="K4598" s="1" t="s">
        <v>55</v>
      </c>
      <c r="L4598" s="1" t="s">
        <v>56</v>
      </c>
      <c r="M4598" s="20">
        <v>43049</v>
      </c>
      <c r="N4598" s="21">
        <f>E4598-G4598</f>
        <v>36.06</v>
      </c>
      <c r="O4598" s="19">
        <f>M4598-B4598</f>
        <v>2</v>
      </c>
    </row>
    <row r="4599" spans="1:15">
      <c r="A4599" s="1">
        <v>34406</v>
      </c>
      <c r="B4599" s="20">
        <v>43736</v>
      </c>
      <c r="C4599" s="1" t="s">
        <v>92</v>
      </c>
      <c r="D4599" s="1">
        <v>29</v>
      </c>
      <c r="E4599" s="1">
        <v>152.57</v>
      </c>
      <c r="F4599" s="1" t="s">
        <v>51</v>
      </c>
      <c r="G4599" s="1">
        <v>0.7</v>
      </c>
      <c r="H4599" s="1" t="s">
        <v>73</v>
      </c>
      <c r="I4599" s="1" t="s">
        <v>70</v>
      </c>
      <c r="J4599" s="1" t="s">
        <v>54</v>
      </c>
      <c r="K4599" s="1" t="s">
        <v>123</v>
      </c>
      <c r="L4599" s="1" t="s">
        <v>76</v>
      </c>
      <c r="M4599" s="20">
        <v>43737</v>
      </c>
      <c r="N4599" s="21">
        <f>E4599-G4599</f>
        <v>151.87</v>
      </c>
      <c r="O4599" s="19">
        <f>M4599-B4599</f>
        <v>1</v>
      </c>
    </row>
    <row r="4600" spans="1:15">
      <c r="A4600" s="1">
        <v>51557</v>
      </c>
      <c r="B4600" s="20">
        <v>43403</v>
      </c>
      <c r="C4600" s="1" t="s">
        <v>57</v>
      </c>
      <c r="D4600" s="1">
        <v>14</v>
      </c>
      <c r="E4600" s="1">
        <v>40.549999999999997</v>
      </c>
      <c r="F4600" s="1" t="s">
        <v>51</v>
      </c>
      <c r="G4600" s="1">
        <v>2.6</v>
      </c>
      <c r="H4600" s="1" t="s">
        <v>88</v>
      </c>
      <c r="I4600" s="1" t="s">
        <v>53</v>
      </c>
      <c r="J4600" s="1" t="s">
        <v>54</v>
      </c>
      <c r="K4600" s="1" t="s">
        <v>100</v>
      </c>
      <c r="L4600" s="1" t="s">
        <v>76</v>
      </c>
      <c r="M4600" s="20">
        <v>43403</v>
      </c>
      <c r="N4600" s="21">
        <f>E4600-G4600</f>
        <v>37.949999999999996</v>
      </c>
      <c r="O4600" s="19">
        <f>M4600-B4600</f>
        <v>0</v>
      </c>
    </row>
    <row r="4601" spans="1:15">
      <c r="A4601" s="1">
        <v>53956</v>
      </c>
      <c r="B4601" s="20">
        <v>43319</v>
      </c>
      <c r="C4601" s="1" t="s">
        <v>57</v>
      </c>
      <c r="D4601" s="1">
        <v>43</v>
      </c>
      <c r="E4601" s="1">
        <v>1904.46</v>
      </c>
      <c r="F4601" s="1" t="s">
        <v>51</v>
      </c>
      <c r="G4601" s="1">
        <v>18.7</v>
      </c>
      <c r="H4601" s="1" t="s">
        <v>99</v>
      </c>
      <c r="I4601" s="1" t="s">
        <v>63</v>
      </c>
      <c r="J4601" s="1" t="s">
        <v>54</v>
      </c>
      <c r="K4601" s="1" t="s">
        <v>101</v>
      </c>
      <c r="L4601" s="1" t="s">
        <v>56</v>
      </c>
      <c r="M4601" s="20">
        <v>43320</v>
      </c>
      <c r="N4601" s="21">
        <f>E4601-G4601</f>
        <v>1885.76</v>
      </c>
      <c r="O4601" s="19">
        <f>M4601-B4601</f>
        <v>1</v>
      </c>
    </row>
    <row r="4602" spans="1:15">
      <c r="A4602" s="1">
        <v>55969</v>
      </c>
      <c r="B4602" s="20">
        <v>43011</v>
      </c>
      <c r="C4602" s="1" t="s">
        <v>92</v>
      </c>
      <c r="D4602" s="1">
        <v>37</v>
      </c>
      <c r="E4602" s="1">
        <v>2492.46</v>
      </c>
      <c r="F4602" s="1" t="s">
        <v>51</v>
      </c>
      <c r="G4602" s="1">
        <v>7.4</v>
      </c>
      <c r="H4602" s="1" t="s">
        <v>52</v>
      </c>
      <c r="I4602" s="1" t="s">
        <v>74</v>
      </c>
      <c r="J4602" s="1" t="s">
        <v>54</v>
      </c>
      <c r="K4602" s="1" t="s">
        <v>82</v>
      </c>
      <c r="L4602" s="1" t="s">
        <v>56</v>
      </c>
      <c r="M4602" s="20">
        <v>43014</v>
      </c>
      <c r="N4602" s="21">
        <f>E4602-G4602</f>
        <v>2485.06</v>
      </c>
      <c r="O4602" s="19">
        <f>M4602-B4602</f>
        <v>3</v>
      </c>
    </row>
    <row r="4603" spans="1:15">
      <c r="A4603" s="1">
        <v>15040</v>
      </c>
      <c r="B4603" s="20">
        <v>42707</v>
      </c>
      <c r="C4603" s="1" t="s">
        <v>85</v>
      </c>
      <c r="D4603" s="1">
        <v>48</v>
      </c>
      <c r="E4603" s="1">
        <v>439.07</v>
      </c>
      <c r="F4603" s="1" t="s">
        <v>69</v>
      </c>
      <c r="G4603" s="1">
        <v>2.2999999999999998</v>
      </c>
      <c r="H4603" s="1" t="s">
        <v>91</v>
      </c>
      <c r="I4603" s="1" t="s">
        <v>63</v>
      </c>
      <c r="J4603" s="1" t="s">
        <v>54</v>
      </c>
      <c r="K4603" s="1" t="s">
        <v>101</v>
      </c>
      <c r="L4603" s="1" t="s">
        <v>76</v>
      </c>
      <c r="M4603" s="20">
        <v>42711</v>
      </c>
      <c r="N4603" s="21">
        <f>E4603-G4603</f>
        <v>436.77</v>
      </c>
      <c r="O4603" s="19">
        <f>M4603-B4603</f>
        <v>4</v>
      </c>
    </row>
    <row r="4604" spans="1:15">
      <c r="A4604" s="1">
        <v>36001</v>
      </c>
      <c r="B4604" s="20">
        <v>43186</v>
      </c>
      <c r="C4604" s="1" t="s">
        <v>85</v>
      </c>
      <c r="D4604" s="1">
        <v>45</v>
      </c>
      <c r="E4604" s="1">
        <v>1111.54</v>
      </c>
      <c r="F4604" s="1" t="s">
        <v>51</v>
      </c>
      <c r="G4604" s="1">
        <v>16.2</v>
      </c>
      <c r="H4604" s="1" t="s">
        <v>62</v>
      </c>
      <c r="I4604" s="1" t="s">
        <v>70</v>
      </c>
      <c r="J4604" s="1" t="s">
        <v>54</v>
      </c>
      <c r="K4604" s="1" t="s">
        <v>55</v>
      </c>
      <c r="L4604" s="1" t="s">
        <v>56</v>
      </c>
      <c r="M4604" s="20">
        <v>43188</v>
      </c>
      <c r="N4604" s="21">
        <f>E4604-G4604</f>
        <v>1095.3399999999999</v>
      </c>
      <c r="O4604" s="19">
        <f>M4604-B4604</f>
        <v>2</v>
      </c>
    </row>
    <row r="4605" spans="1:15">
      <c r="A4605" s="1">
        <v>10624</v>
      </c>
      <c r="B4605" s="20">
        <v>42723</v>
      </c>
      <c r="C4605" s="1" t="s">
        <v>50</v>
      </c>
      <c r="D4605" s="1">
        <v>23</v>
      </c>
      <c r="E4605" s="1">
        <v>1158.2001</v>
      </c>
      <c r="F4605" s="1" t="s">
        <v>51</v>
      </c>
      <c r="G4605" s="1">
        <v>3.9</v>
      </c>
      <c r="H4605" s="1" t="s">
        <v>52</v>
      </c>
      <c r="I4605" s="1" t="s">
        <v>53</v>
      </c>
      <c r="J4605" s="1" t="s">
        <v>64</v>
      </c>
      <c r="K4605" s="1" t="s">
        <v>71</v>
      </c>
      <c r="L4605" s="1" t="s">
        <v>90</v>
      </c>
      <c r="M4605" s="20">
        <v>42725</v>
      </c>
      <c r="N4605" s="21">
        <f>E4605-G4605</f>
        <v>1154.3000999999999</v>
      </c>
      <c r="O4605" s="19">
        <f>M4605-B4605</f>
        <v>2</v>
      </c>
    </row>
    <row r="4606" spans="1:15">
      <c r="A4606" s="1">
        <v>27426</v>
      </c>
      <c r="B4606" s="20">
        <v>42788</v>
      </c>
      <c r="C4606" s="1" t="s">
        <v>85</v>
      </c>
      <c r="D4606" s="1">
        <v>41</v>
      </c>
      <c r="E4606" s="1">
        <v>469.37</v>
      </c>
      <c r="F4606" s="1" t="s">
        <v>51</v>
      </c>
      <c r="G4606" s="1">
        <v>5.0999999999999996</v>
      </c>
      <c r="H4606" s="1" t="s">
        <v>91</v>
      </c>
      <c r="I4606" s="1" t="s">
        <v>70</v>
      </c>
      <c r="J4606" s="1" t="s">
        <v>54</v>
      </c>
      <c r="K4606" s="1" t="s">
        <v>101</v>
      </c>
      <c r="L4606" s="1" t="s">
        <v>56</v>
      </c>
      <c r="M4606" s="20">
        <v>42790</v>
      </c>
      <c r="N4606" s="21">
        <f>E4606-G4606</f>
        <v>464.27</v>
      </c>
      <c r="O4606" s="19">
        <f>M4606-B4606</f>
        <v>2</v>
      </c>
    </row>
    <row r="4607" spans="1:15">
      <c r="A4607" s="1">
        <v>57190</v>
      </c>
      <c r="B4607" s="20">
        <v>42882</v>
      </c>
      <c r="C4607" s="1" t="s">
        <v>92</v>
      </c>
      <c r="D4607" s="1">
        <v>36</v>
      </c>
      <c r="E4607" s="1">
        <v>663.88</v>
      </c>
      <c r="F4607" s="1" t="s">
        <v>51</v>
      </c>
      <c r="G4607" s="1">
        <v>2.1</v>
      </c>
      <c r="H4607" s="1" t="s">
        <v>73</v>
      </c>
      <c r="I4607" s="1" t="s">
        <v>74</v>
      </c>
      <c r="J4607" s="1" t="s">
        <v>64</v>
      </c>
      <c r="K4607" s="1" t="s">
        <v>71</v>
      </c>
      <c r="L4607" s="1" t="s">
        <v>90</v>
      </c>
      <c r="M4607" s="20">
        <v>42883</v>
      </c>
      <c r="N4607" s="21">
        <f>E4607-G4607</f>
        <v>661.78</v>
      </c>
      <c r="O4607" s="19">
        <f>M4607-B4607</f>
        <v>1</v>
      </c>
    </row>
    <row r="4608" spans="1:15">
      <c r="A4608" s="1">
        <v>35366</v>
      </c>
      <c r="B4608" s="20">
        <v>43292</v>
      </c>
      <c r="C4608" s="1" t="s">
        <v>85</v>
      </c>
      <c r="D4608" s="1">
        <v>23</v>
      </c>
      <c r="E4608" s="1">
        <v>159.76</v>
      </c>
      <c r="F4608" s="1" t="s">
        <v>51</v>
      </c>
      <c r="G4608" s="1">
        <v>8.4</v>
      </c>
      <c r="H4608" s="1" t="s">
        <v>88</v>
      </c>
      <c r="I4608" s="1" t="s">
        <v>63</v>
      </c>
      <c r="J4608" s="1" t="s">
        <v>54</v>
      </c>
      <c r="K4608" s="1" t="s">
        <v>101</v>
      </c>
      <c r="L4608" s="1" t="s">
        <v>56</v>
      </c>
      <c r="M4608" s="20">
        <v>43299</v>
      </c>
      <c r="N4608" s="21">
        <f>E4608-G4608</f>
        <v>151.35999999999999</v>
      </c>
      <c r="O4608" s="19">
        <f>M4608-B4608</f>
        <v>7</v>
      </c>
    </row>
    <row r="4609" spans="1:15">
      <c r="A4609" s="1">
        <v>6562</v>
      </c>
      <c r="B4609" s="20">
        <v>42723</v>
      </c>
      <c r="C4609" s="1" t="s">
        <v>50</v>
      </c>
      <c r="D4609" s="1">
        <v>12</v>
      </c>
      <c r="E4609" s="1">
        <v>18484.11</v>
      </c>
      <c r="F4609" s="1" t="s">
        <v>77</v>
      </c>
      <c r="G4609" s="1">
        <v>15.7</v>
      </c>
      <c r="H4609" s="1" t="s">
        <v>88</v>
      </c>
      <c r="I4609" s="1" t="s">
        <v>63</v>
      </c>
      <c r="J4609" s="1" t="s">
        <v>64</v>
      </c>
      <c r="K4609" s="1" t="s">
        <v>97</v>
      </c>
      <c r="L4609" s="1" t="s">
        <v>81</v>
      </c>
      <c r="M4609" s="20">
        <v>42725</v>
      </c>
      <c r="N4609" s="21">
        <f>E4609-G4609</f>
        <v>18468.41</v>
      </c>
      <c r="O4609" s="19">
        <f>M4609-B4609</f>
        <v>2</v>
      </c>
    </row>
    <row r="4610" spans="1:15">
      <c r="A4610" s="1">
        <v>23842</v>
      </c>
      <c r="B4610" s="20">
        <v>42994</v>
      </c>
      <c r="C4610" s="1" t="s">
        <v>85</v>
      </c>
      <c r="D4610" s="1">
        <v>20</v>
      </c>
      <c r="E4610" s="1">
        <v>136.06</v>
      </c>
      <c r="F4610" s="1" t="s">
        <v>51</v>
      </c>
      <c r="G4610" s="1">
        <v>7.4</v>
      </c>
      <c r="H4610" s="1" t="s">
        <v>88</v>
      </c>
      <c r="I4610" s="1" t="s">
        <v>63</v>
      </c>
      <c r="J4610" s="1" t="s">
        <v>54</v>
      </c>
      <c r="K4610" s="1" t="s">
        <v>101</v>
      </c>
      <c r="L4610" s="1" t="s">
        <v>56</v>
      </c>
      <c r="M4610" s="20">
        <v>43001</v>
      </c>
      <c r="N4610" s="21">
        <f>E4610-G4610</f>
        <v>128.66</v>
      </c>
      <c r="O4610" s="19">
        <f>M4610-B4610</f>
        <v>7</v>
      </c>
    </row>
    <row r="4611" spans="1:15">
      <c r="A4611" s="1">
        <v>8646</v>
      </c>
      <c r="B4611" s="20">
        <v>42468</v>
      </c>
      <c r="C4611" s="1" t="s">
        <v>57</v>
      </c>
      <c r="D4611" s="1">
        <v>41</v>
      </c>
      <c r="E4611" s="1">
        <v>15384.22</v>
      </c>
      <c r="F4611" s="1" t="s">
        <v>77</v>
      </c>
      <c r="G4611" s="1">
        <v>41.7</v>
      </c>
      <c r="H4611" s="1" t="s">
        <v>99</v>
      </c>
      <c r="I4611" s="1" t="s">
        <v>63</v>
      </c>
      <c r="J4611" s="1" t="s">
        <v>79</v>
      </c>
      <c r="K4611" s="1" t="s">
        <v>80</v>
      </c>
      <c r="L4611" s="1" t="s">
        <v>81</v>
      </c>
      <c r="M4611" s="20">
        <v>42470</v>
      </c>
      <c r="N4611" s="21">
        <f>E4611-G4611</f>
        <v>15342.519999999999</v>
      </c>
      <c r="O4611" s="19">
        <f>M4611-B4611</f>
        <v>2</v>
      </c>
    </row>
    <row r="4612" spans="1:15">
      <c r="A4612" s="1">
        <v>58947</v>
      </c>
      <c r="B4612" s="20">
        <v>43368</v>
      </c>
      <c r="C4612" s="1" t="s">
        <v>61</v>
      </c>
      <c r="D4612" s="1">
        <v>48</v>
      </c>
      <c r="E4612" s="1">
        <v>438.86</v>
      </c>
      <c r="F4612" s="1" t="s">
        <v>51</v>
      </c>
      <c r="G4612" s="1">
        <v>3.1</v>
      </c>
      <c r="H4612" s="1" t="s">
        <v>99</v>
      </c>
      <c r="I4612" s="1" t="s">
        <v>70</v>
      </c>
      <c r="J4612" s="1" t="s">
        <v>54</v>
      </c>
      <c r="K4612" s="1" t="s">
        <v>101</v>
      </c>
      <c r="L4612" s="1" t="s">
        <v>76</v>
      </c>
      <c r="M4612" s="20">
        <v>43368</v>
      </c>
      <c r="N4612" s="21">
        <f>E4612-G4612</f>
        <v>435.76</v>
      </c>
      <c r="O4612" s="19">
        <f>M4612-B4612</f>
        <v>0</v>
      </c>
    </row>
    <row r="4613" spans="1:15">
      <c r="A4613" s="1">
        <v>30279</v>
      </c>
      <c r="B4613" s="20">
        <v>43440</v>
      </c>
      <c r="C4613" s="1" t="s">
        <v>50</v>
      </c>
      <c r="D4613" s="1">
        <v>39</v>
      </c>
      <c r="E4613" s="1">
        <v>20907.740000000002</v>
      </c>
      <c r="F4613" s="1" t="s">
        <v>77</v>
      </c>
      <c r="G4613" s="1">
        <v>17.8</v>
      </c>
      <c r="H4613" s="1" t="s">
        <v>78</v>
      </c>
      <c r="I4613" s="1" t="s">
        <v>53</v>
      </c>
      <c r="J4613" s="1" t="s">
        <v>64</v>
      </c>
      <c r="K4613" s="1" t="s">
        <v>97</v>
      </c>
      <c r="L4613" s="1" t="s">
        <v>115</v>
      </c>
      <c r="M4613" s="20">
        <v>43441</v>
      </c>
      <c r="N4613" s="21">
        <f>E4613-G4613</f>
        <v>20889.940000000002</v>
      </c>
      <c r="O4613" s="19">
        <f>M4613-B4613</f>
        <v>1</v>
      </c>
    </row>
    <row r="4614" spans="1:15">
      <c r="A4614" s="1">
        <v>8325</v>
      </c>
      <c r="B4614" s="20">
        <v>42383</v>
      </c>
      <c r="C4614" s="1" t="s">
        <v>50</v>
      </c>
      <c r="D4614" s="1">
        <v>21</v>
      </c>
      <c r="E4614" s="1">
        <v>2529.79</v>
      </c>
      <c r="F4614" s="1" t="s">
        <v>77</v>
      </c>
      <c r="G4614" s="1">
        <v>60.1</v>
      </c>
      <c r="H4614" s="1" t="s">
        <v>95</v>
      </c>
      <c r="I4614" s="1" t="s">
        <v>70</v>
      </c>
      <c r="J4614" s="1" t="s">
        <v>64</v>
      </c>
      <c r="K4614" s="1" t="s">
        <v>97</v>
      </c>
      <c r="L4614" s="1" t="s">
        <v>81</v>
      </c>
      <c r="M4614" s="20">
        <v>42385</v>
      </c>
      <c r="N4614" s="21">
        <f>E4614-G4614</f>
        <v>2469.69</v>
      </c>
      <c r="O4614" s="19">
        <f>M4614-B4614</f>
        <v>2</v>
      </c>
    </row>
    <row r="4615" spans="1:15">
      <c r="A4615" s="1">
        <v>50275</v>
      </c>
      <c r="B4615" s="20">
        <v>42708</v>
      </c>
      <c r="C4615" s="1" t="s">
        <v>92</v>
      </c>
      <c r="D4615" s="1">
        <v>31</v>
      </c>
      <c r="E4615" s="1">
        <v>226.78</v>
      </c>
      <c r="F4615" s="1" t="s">
        <v>51</v>
      </c>
      <c r="G4615" s="1">
        <v>6.2</v>
      </c>
      <c r="H4615" s="1" t="s">
        <v>99</v>
      </c>
      <c r="I4615" s="1" t="s">
        <v>70</v>
      </c>
      <c r="J4615" s="1" t="s">
        <v>54</v>
      </c>
      <c r="K4615" s="1" t="s">
        <v>101</v>
      </c>
      <c r="L4615" s="1" t="s">
        <v>56</v>
      </c>
      <c r="M4615" s="20">
        <v>42709</v>
      </c>
      <c r="N4615" s="21">
        <f>E4615-G4615</f>
        <v>220.58</v>
      </c>
      <c r="O4615" s="19">
        <f>M4615-B4615</f>
        <v>1</v>
      </c>
    </row>
    <row r="4616" spans="1:15">
      <c r="A4616" s="1">
        <v>36737</v>
      </c>
      <c r="B4616" s="20">
        <v>42808</v>
      </c>
      <c r="C4616" s="1" t="s">
        <v>61</v>
      </c>
      <c r="D4616" s="1">
        <v>10</v>
      </c>
      <c r="E4616" s="1">
        <v>1069.8800000000001</v>
      </c>
      <c r="F4616" s="1" t="s">
        <v>51</v>
      </c>
      <c r="G4616" s="1">
        <v>21.4</v>
      </c>
      <c r="H4616" s="1" t="s">
        <v>73</v>
      </c>
      <c r="I4616" s="1" t="s">
        <v>63</v>
      </c>
      <c r="J4616" s="1" t="s">
        <v>64</v>
      </c>
      <c r="K4616" s="1" t="s">
        <v>71</v>
      </c>
      <c r="L4616" s="1" t="s">
        <v>56</v>
      </c>
      <c r="M4616" s="20">
        <v>42809</v>
      </c>
      <c r="N4616" s="21">
        <f>E4616-G4616</f>
        <v>1048.48</v>
      </c>
      <c r="O4616" s="19">
        <f>M4616-B4616</f>
        <v>1</v>
      </c>
    </row>
    <row r="4617" spans="1:15">
      <c r="A4617" s="1">
        <v>48484</v>
      </c>
      <c r="B4617" s="20">
        <v>42908</v>
      </c>
      <c r="C4617" s="1" t="s">
        <v>92</v>
      </c>
      <c r="D4617" s="1">
        <v>41</v>
      </c>
      <c r="E4617" s="1">
        <v>827.58</v>
      </c>
      <c r="F4617" s="1" t="s">
        <v>69</v>
      </c>
      <c r="G4617" s="1">
        <v>7.1</v>
      </c>
      <c r="H4617" s="1" t="s">
        <v>73</v>
      </c>
      <c r="I4617" s="1" t="s">
        <v>74</v>
      </c>
      <c r="J4617" s="1" t="s">
        <v>79</v>
      </c>
      <c r="K4617" s="1" t="s">
        <v>87</v>
      </c>
      <c r="L4617" s="1" t="s">
        <v>90</v>
      </c>
      <c r="M4617" s="20">
        <v>42909</v>
      </c>
      <c r="N4617" s="21">
        <f>E4617-G4617</f>
        <v>820.48</v>
      </c>
      <c r="O4617" s="19">
        <f>M4617-B4617</f>
        <v>1</v>
      </c>
    </row>
    <row r="4618" spans="1:15">
      <c r="A4618" s="1">
        <v>54339</v>
      </c>
      <c r="B4618" s="20">
        <v>43587</v>
      </c>
      <c r="C4618" s="1" t="s">
        <v>85</v>
      </c>
      <c r="D4618" s="1">
        <v>48</v>
      </c>
      <c r="E4618" s="1">
        <v>3216.14</v>
      </c>
      <c r="F4618" s="1" t="s">
        <v>69</v>
      </c>
      <c r="G4618" s="1">
        <v>4.3</v>
      </c>
      <c r="H4618" s="1" t="s">
        <v>52</v>
      </c>
      <c r="I4618" s="1" t="s">
        <v>53</v>
      </c>
      <c r="J4618" s="1" t="s">
        <v>54</v>
      </c>
      <c r="K4618" s="1" t="s">
        <v>98</v>
      </c>
      <c r="L4618" s="1" t="s">
        <v>56</v>
      </c>
      <c r="M4618" s="20">
        <v>43594</v>
      </c>
      <c r="N4618" s="21">
        <f>E4618-G4618</f>
        <v>3211.8399999999997</v>
      </c>
      <c r="O4618" s="19">
        <f>M4618-B4618</f>
        <v>7</v>
      </c>
    </row>
    <row r="4619" spans="1:15">
      <c r="A4619" s="1">
        <v>26688</v>
      </c>
      <c r="B4619" s="20">
        <v>42964</v>
      </c>
      <c r="C4619" s="1" t="s">
        <v>92</v>
      </c>
      <c r="D4619" s="1">
        <v>21</v>
      </c>
      <c r="E4619" s="1">
        <v>453.82</v>
      </c>
      <c r="F4619" s="1" t="s">
        <v>51</v>
      </c>
      <c r="G4619" s="1">
        <v>4.3</v>
      </c>
      <c r="H4619" s="1" t="s">
        <v>88</v>
      </c>
      <c r="I4619" s="1" t="s">
        <v>70</v>
      </c>
      <c r="J4619" s="1" t="s">
        <v>54</v>
      </c>
      <c r="K4619" s="1" t="s">
        <v>98</v>
      </c>
      <c r="L4619" s="1" t="s">
        <v>56</v>
      </c>
      <c r="M4619" s="20">
        <v>42966</v>
      </c>
      <c r="N4619" s="21">
        <f>E4619-G4619</f>
        <v>449.52</v>
      </c>
      <c r="O4619" s="19">
        <f>M4619-B4619</f>
        <v>2</v>
      </c>
    </row>
    <row r="4620" spans="1:15">
      <c r="A4620" s="1">
        <v>17668</v>
      </c>
      <c r="B4620" s="20">
        <v>42698</v>
      </c>
      <c r="C4620" s="1" t="s">
        <v>92</v>
      </c>
      <c r="D4620" s="1">
        <v>49</v>
      </c>
      <c r="E4620" s="1">
        <v>908.34</v>
      </c>
      <c r="F4620" s="1" t="s">
        <v>51</v>
      </c>
      <c r="G4620" s="1">
        <v>2.1</v>
      </c>
      <c r="H4620" s="1" t="s">
        <v>52</v>
      </c>
      <c r="I4620" s="1" t="s">
        <v>53</v>
      </c>
      <c r="J4620" s="1" t="s">
        <v>64</v>
      </c>
      <c r="K4620" s="1" t="s">
        <v>71</v>
      </c>
      <c r="L4620" s="1" t="s">
        <v>90</v>
      </c>
      <c r="M4620" s="20">
        <v>42700</v>
      </c>
      <c r="N4620" s="21">
        <f>E4620-G4620</f>
        <v>906.24</v>
      </c>
      <c r="O4620" s="19">
        <f>M4620-B4620</f>
        <v>2</v>
      </c>
    </row>
    <row r="4621" spans="1:15">
      <c r="A4621" s="1">
        <v>44995</v>
      </c>
      <c r="B4621" s="20">
        <v>42587</v>
      </c>
      <c r="C4621" s="1" t="s">
        <v>57</v>
      </c>
      <c r="D4621" s="1">
        <v>46</v>
      </c>
      <c r="E4621" s="1">
        <v>1304.5999999999999</v>
      </c>
      <c r="F4621" s="1" t="s">
        <v>51</v>
      </c>
      <c r="G4621" s="1">
        <v>9.1999999999999993</v>
      </c>
      <c r="H4621" s="1" t="s">
        <v>88</v>
      </c>
      <c r="I4621" s="1" t="s">
        <v>70</v>
      </c>
      <c r="J4621" s="1" t="s">
        <v>64</v>
      </c>
      <c r="K4621" s="1" t="s">
        <v>65</v>
      </c>
      <c r="L4621" s="1" t="s">
        <v>66</v>
      </c>
      <c r="M4621" s="20">
        <v>42588</v>
      </c>
      <c r="N4621" s="21">
        <f>E4621-G4621</f>
        <v>1295.3999999999999</v>
      </c>
      <c r="O4621" s="19">
        <f>M4621-B4621</f>
        <v>1</v>
      </c>
    </row>
    <row r="4622" spans="1:15">
      <c r="A4622" s="1">
        <v>19042</v>
      </c>
      <c r="B4622" s="20">
        <v>42429</v>
      </c>
      <c r="C4622" s="1" t="s">
        <v>50</v>
      </c>
      <c r="D4622" s="1">
        <v>8</v>
      </c>
      <c r="E4622" s="1">
        <v>350.54</v>
      </c>
      <c r="F4622" s="1" t="s">
        <v>51</v>
      </c>
      <c r="G4622" s="1">
        <v>8</v>
      </c>
      <c r="H4622" s="1" t="s">
        <v>119</v>
      </c>
      <c r="I4622" s="1" t="s">
        <v>53</v>
      </c>
      <c r="J4622" s="1" t="s">
        <v>54</v>
      </c>
      <c r="K4622" s="1" t="s">
        <v>55</v>
      </c>
      <c r="L4622" s="1" t="s">
        <v>56</v>
      </c>
      <c r="M4622" s="20">
        <v>42430</v>
      </c>
      <c r="N4622" s="21">
        <f>E4622-G4622</f>
        <v>342.54</v>
      </c>
      <c r="O4622" s="19">
        <f>M4622-B4622</f>
        <v>1</v>
      </c>
    </row>
    <row r="4623" spans="1:15">
      <c r="A4623" s="1">
        <v>39749</v>
      </c>
      <c r="B4623" s="20">
        <v>42912</v>
      </c>
      <c r="C4623" s="1" t="s">
        <v>57</v>
      </c>
      <c r="D4623" s="1">
        <v>14</v>
      </c>
      <c r="E4623" s="1">
        <v>134.08000000000001</v>
      </c>
      <c r="F4623" s="1" t="s">
        <v>51</v>
      </c>
      <c r="G4623" s="1">
        <v>5.3</v>
      </c>
      <c r="H4623" s="1" t="s">
        <v>52</v>
      </c>
      <c r="I4623" s="1" t="s">
        <v>63</v>
      </c>
      <c r="J4623" s="1" t="s">
        <v>79</v>
      </c>
      <c r="K4623" s="1" t="s">
        <v>87</v>
      </c>
      <c r="L4623" s="1" t="s">
        <v>56</v>
      </c>
      <c r="M4623" s="20">
        <v>42914</v>
      </c>
      <c r="N4623" s="21">
        <f>E4623-G4623</f>
        <v>128.78</v>
      </c>
      <c r="O4623" s="19">
        <f>M4623-B4623</f>
        <v>2</v>
      </c>
    </row>
    <row r="4624" spans="1:15">
      <c r="A4624" s="1">
        <v>46468</v>
      </c>
      <c r="B4624" s="20">
        <v>43110</v>
      </c>
      <c r="C4624" s="1" t="s">
        <v>50</v>
      </c>
      <c r="D4624" s="1">
        <v>41</v>
      </c>
      <c r="E4624" s="1">
        <v>1731.59</v>
      </c>
      <c r="F4624" s="1" t="s">
        <v>69</v>
      </c>
      <c r="G4624" s="1">
        <v>2.1</v>
      </c>
      <c r="H4624" s="1" t="s">
        <v>52</v>
      </c>
      <c r="I4624" s="1" t="s">
        <v>70</v>
      </c>
      <c r="J4624" s="1" t="s">
        <v>64</v>
      </c>
      <c r="K4624" s="1" t="s">
        <v>71</v>
      </c>
      <c r="L4624" s="1" t="s">
        <v>90</v>
      </c>
      <c r="M4624" s="20">
        <v>43112</v>
      </c>
      <c r="N4624" s="21">
        <f>E4624-G4624</f>
        <v>1729.49</v>
      </c>
      <c r="O4624" s="19">
        <f>M4624-B4624</f>
        <v>2</v>
      </c>
    </row>
    <row r="4625" spans="1:15">
      <c r="A4625" s="1">
        <v>43874</v>
      </c>
      <c r="B4625" s="20">
        <v>43626</v>
      </c>
      <c r="C4625" s="1" t="s">
        <v>57</v>
      </c>
      <c r="D4625" s="1">
        <v>46</v>
      </c>
      <c r="E4625" s="1">
        <v>164.01</v>
      </c>
      <c r="F4625" s="1" t="s">
        <v>51</v>
      </c>
      <c r="G4625" s="1">
        <v>5.4</v>
      </c>
      <c r="H4625" s="1" t="s">
        <v>52</v>
      </c>
      <c r="I4625" s="1" t="s">
        <v>70</v>
      </c>
      <c r="J4625" s="1" t="s">
        <v>54</v>
      </c>
      <c r="K4625" s="1" t="s">
        <v>100</v>
      </c>
      <c r="L4625" s="1" t="s">
        <v>76</v>
      </c>
      <c r="M4625" s="20">
        <v>43627</v>
      </c>
      <c r="N4625" s="21">
        <f>E4625-G4625</f>
        <v>158.60999999999999</v>
      </c>
      <c r="O4625" s="19">
        <f>M4625-B4625</f>
        <v>1</v>
      </c>
    </row>
    <row r="4626" spans="1:15">
      <c r="A4626" s="1">
        <v>39846</v>
      </c>
      <c r="B4626" s="20">
        <v>42427</v>
      </c>
      <c r="C4626" s="1" t="s">
        <v>85</v>
      </c>
      <c r="D4626" s="1">
        <v>10</v>
      </c>
      <c r="E4626" s="1">
        <v>1468.19</v>
      </c>
      <c r="F4626" s="1" t="s">
        <v>77</v>
      </c>
      <c r="G4626" s="1">
        <v>58.6</v>
      </c>
      <c r="H4626" s="1" t="s">
        <v>91</v>
      </c>
      <c r="I4626" s="1" t="s">
        <v>53</v>
      </c>
      <c r="J4626" s="1" t="s">
        <v>79</v>
      </c>
      <c r="K4626" s="1" t="s">
        <v>128</v>
      </c>
      <c r="L4626" s="1" t="s">
        <v>115</v>
      </c>
      <c r="M4626" s="20">
        <v>42434</v>
      </c>
      <c r="N4626" s="21">
        <f>E4626-G4626</f>
        <v>1409.5900000000001</v>
      </c>
      <c r="O4626" s="19">
        <f>M4626-B4626</f>
        <v>7</v>
      </c>
    </row>
    <row r="4627" spans="1:15">
      <c r="A4627" s="1">
        <v>57280</v>
      </c>
      <c r="B4627" s="20">
        <v>43495</v>
      </c>
      <c r="C4627" s="1" t="s">
        <v>92</v>
      </c>
      <c r="D4627" s="1">
        <v>44</v>
      </c>
      <c r="E4627" s="1">
        <v>320.83999999999997</v>
      </c>
      <c r="F4627" s="1" t="s">
        <v>69</v>
      </c>
      <c r="G4627" s="1">
        <v>10.8</v>
      </c>
      <c r="H4627" s="1" t="s">
        <v>91</v>
      </c>
      <c r="I4627" s="1" t="s">
        <v>53</v>
      </c>
      <c r="J4627" s="1" t="s">
        <v>54</v>
      </c>
      <c r="K4627" s="1" t="s">
        <v>101</v>
      </c>
      <c r="L4627" s="1" t="s">
        <v>56</v>
      </c>
      <c r="M4627" s="20">
        <v>43496</v>
      </c>
      <c r="N4627" s="21">
        <f>E4627-G4627</f>
        <v>310.03999999999996</v>
      </c>
      <c r="O4627" s="19">
        <f>M4627-B4627</f>
        <v>1</v>
      </c>
    </row>
    <row r="4628" spans="1:15">
      <c r="A4628" s="1">
        <v>17091</v>
      </c>
      <c r="B4628" s="20">
        <v>43667</v>
      </c>
      <c r="C4628" s="1" t="s">
        <v>92</v>
      </c>
      <c r="D4628" s="1">
        <v>45</v>
      </c>
      <c r="E4628" s="1">
        <v>2786.6170999999999</v>
      </c>
      <c r="F4628" s="1" t="s">
        <v>51</v>
      </c>
      <c r="G4628" s="1">
        <v>5.6</v>
      </c>
      <c r="H4628" s="1" t="s">
        <v>52</v>
      </c>
      <c r="I4628" s="1" t="s">
        <v>74</v>
      </c>
      <c r="J4628" s="1" t="s">
        <v>64</v>
      </c>
      <c r="K4628" s="1" t="s">
        <v>65</v>
      </c>
      <c r="L4628" s="1" t="s">
        <v>56</v>
      </c>
      <c r="M4628" s="20">
        <v>43668</v>
      </c>
      <c r="N4628" s="21">
        <f>E4628-G4628</f>
        <v>2781.0171</v>
      </c>
      <c r="O4628" s="19">
        <f>M4628-B4628</f>
        <v>1</v>
      </c>
    </row>
    <row r="4629" spans="1:15">
      <c r="A4629" s="1">
        <v>13507</v>
      </c>
      <c r="B4629" s="20">
        <v>43828</v>
      </c>
      <c r="C4629" s="1" t="s">
        <v>92</v>
      </c>
      <c r="D4629" s="1">
        <v>27</v>
      </c>
      <c r="E4629" s="1">
        <v>188.43</v>
      </c>
      <c r="F4629" s="1" t="s">
        <v>51</v>
      </c>
      <c r="G4629" s="1">
        <v>6.6</v>
      </c>
      <c r="H4629" s="1" t="s">
        <v>73</v>
      </c>
      <c r="I4629" s="1" t="s">
        <v>74</v>
      </c>
      <c r="J4629" s="1" t="s">
        <v>54</v>
      </c>
      <c r="K4629" s="1" t="s">
        <v>101</v>
      </c>
      <c r="L4629" s="1" t="s">
        <v>56</v>
      </c>
      <c r="M4629" s="20">
        <v>43829</v>
      </c>
      <c r="N4629" s="21">
        <f>E4629-G4629</f>
        <v>181.83</v>
      </c>
      <c r="O4629" s="19">
        <f>M4629-B4629</f>
        <v>1</v>
      </c>
    </row>
    <row r="4630" spans="1:15">
      <c r="A4630" s="1">
        <v>53378</v>
      </c>
      <c r="B4630" s="20">
        <v>43659</v>
      </c>
      <c r="C4630" s="1" t="s">
        <v>92</v>
      </c>
      <c r="D4630" s="1">
        <v>38</v>
      </c>
      <c r="E4630" s="1">
        <v>1320.12</v>
      </c>
      <c r="F4630" s="1" t="s">
        <v>51</v>
      </c>
      <c r="G4630" s="1">
        <v>21.4</v>
      </c>
      <c r="H4630" s="1" t="s">
        <v>91</v>
      </c>
      <c r="I4630" s="1" t="s">
        <v>53</v>
      </c>
      <c r="J4630" s="1" t="s">
        <v>79</v>
      </c>
      <c r="K4630" s="1" t="s">
        <v>87</v>
      </c>
      <c r="L4630" s="1" t="s">
        <v>56</v>
      </c>
      <c r="M4630" s="20">
        <v>43660</v>
      </c>
      <c r="N4630" s="21">
        <f>E4630-G4630</f>
        <v>1298.7199999999998</v>
      </c>
      <c r="O4630" s="19">
        <f>M4630-B4630</f>
        <v>1</v>
      </c>
    </row>
    <row r="4631" spans="1:15">
      <c r="A4631" s="1">
        <v>59969</v>
      </c>
      <c r="B4631" s="20">
        <v>43475</v>
      </c>
      <c r="C4631" s="1" t="s">
        <v>57</v>
      </c>
      <c r="D4631" s="1">
        <v>42</v>
      </c>
      <c r="E4631" s="1">
        <v>468.37</v>
      </c>
      <c r="F4631" s="1" t="s">
        <v>51</v>
      </c>
      <c r="G4631" s="1">
        <v>1.5</v>
      </c>
      <c r="H4631" s="1" t="s">
        <v>99</v>
      </c>
      <c r="I4631" s="1" t="s">
        <v>70</v>
      </c>
      <c r="J4631" s="1" t="s">
        <v>54</v>
      </c>
      <c r="K4631" s="1" t="s">
        <v>84</v>
      </c>
      <c r="L4631" s="1" t="s">
        <v>56</v>
      </c>
      <c r="M4631" s="20">
        <v>43477</v>
      </c>
      <c r="N4631" s="21">
        <f>E4631-G4631</f>
        <v>466.87</v>
      </c>
      <c r="O4631" s="19">
        <f>M4631-B4631</f>
        <v>2</v>
      </c>
    </row>
    <row r="4632" spans="1:15">
      <c r="A4632" s="1">
        <v>23488</v>
      </c>
      <c r="B4632" s="20">
        <v>42375</v>
      </c>
      <c r="C4632" s="1" t="s">
        <v>50</v>
      </c>
      <c r="D4632" s="1">
        <v>30</v>
      </c>
      <c r="E4632" s="1">
        <v>27962.73</v>
      </c>
      <c r="F4632" s="1" t="s">
        <v>77</v>
      </c>
      <c r="G4632" s="1">
        <v>47.7</v>
      </c>
      <c r="H4632" s="1" t="s">
        <v>62</v>
      </c>
      <c r="I4632" s="1" t="s">
        <v>70</v>
      </c>
      <c r="J4632" s="1" t="s">
        <v>79</v>
      </c>
      <c r="K4632" s="1" t="s">
        <v>128</v>
      </c>
      <c r="L4632" s="1" t="s">
        <v>115</v>
      </c>
      <c r="M4632" s="20">
        <v>42376</v>
      </c>
      <c r="N4632" s="21">
        <f>E4632-G4632</f>
        <v>27915.03</v>
      </c>
      <c r="O4632" s="19">
        <f>M4632-B4632</f>
        <v>1</v>
      </c>
    </row>
    <row r="4633" spans="1:15">
      <c r="A4633" s="1">
        <v>9792</v>
      </c>
      <c r="B4633" s="20">
        <v>43303</v>
      </c>
      <c r="C4633" s="1" t="s">
        <v>85</v>
      </c>
      <c r="D4633" s="1">
        <v>14</v>
      </c>
      <c r="E4633" s="1">
        <v>89.98</v>
      </c>
      <c r="F4633" s="1" t="s">
        <v>51</v>
      </c>
      <c r="G4633" s="1">
        <v>8.3000000000000007</v>
      </c>
      <c r="H4633" s="1" t="s">
        <v>73</v>
      </c>
      <c r="I4633" s="1" t="s">
        <v>63</v>
      </c>
      <c r="J4633" s="1" t="s">
        <v>54</v>
      </c>
      <c r="K4633" s="1" t="s">
        <v>55</v>
      </c>
      <c r="L4633" s="1" t="s">
        <v>56</v>
      </c>
      <c r="M4633" s="20">
        <v>43303</v>
      </c>
      <c r="N4633" s="21">
        <f>E4633-G4633</f>
        <v>81.680000000000007</v>
      </c>
      <c r="O4633" s="19">
        <f>M4633-B4633</f>
        <v>0</v>
      </c>
    </row>
    <row r="4634" spans="1:15">
      <c r="A4634" s="1">
        <v>28387</v>
      </c>
      <c r="B4634" s="20">
        <v>43645</v>
      </c>
      <c r="C4634" s="1" t="s">
        <v>61</v>
      </c>
      <c r="D4634" s="1">
        <v>13</v>
      </c>
      <c r="E4634" s="1">
        <v>313.45999999999998</v>
      </c>
      <c r="F4634" s="1" t="s">
        <v>51</v>
      </c>
      <c r="G4634" s="1">
        <v>5.9</v>
      </c>
      <c r="H4634" s="1" t="s">
        <v>95</v>
      </c>
      <c r="I4634" s="1" t="s">
        <v>63</v>
      </c>
      <c r="J4634" s="1" t="s">
        <v>54</v>
      </c>
      <c r="K4634" s="1" t="s">
        <v>101</v>
      </c>
      <c r="L4634" s="1" t="s">
        <v>56</v>
      </c>
      <c r="M4634" s="20">
        <v>43646</v>
      </c>
      <c r="N4634" s="21">
        <f>E4634-G4634</f>
        <v>307.56</v>
      </c>
      <c r="O4634" s="19">
        <f>M4634-B4634</f>
        <v>1</v>
      </c>
    </row>
    <row r="4635" spans="1:15">
      <c r="A4635" s="1">
        <v>549</v>
      </c>
      <c r="B4635" s="20">
        <v>43658</v>
      </c>
      <c r="C4635" s="1" t="s">
        <v>50</v>
      </c>
      <c r="D4635" s="1">
        <v>5</v>
      </c>
      <c r="E4635" s="1">
        <v>43.6</v>
      </c>
      <c r="F4635" s="1" t="s">
        <v>51</v>
      </c>
      <c r="G4635" s="1">
        <v>9.4</v>
      </c>
      <c r="H4635" s="1" t="s">
        <v>52</v>
      </c>
      <c r="I4635" s="1" t="s">
        <v>63</v>
      </c>
      <c r="J4635" s="1" t="s">
        <v>54</v>
      </c>
      <c r="K4635" s="1" t="s">
        <v>101</v>
      </c>
      <c r="L4635" s="1" t="s">
        <v>56</v>
      </c>
      <c r="M4635" s="20">
        <v>43659</v>
      </c>
      <c r="N4635" s="21">
        <f>E4635-G4635</f>
        <v>34.200000000000003</v>
      </c>
      <c r="O4635" s="19">
        <f>M4635-B4635</f>
        <v>1</v>
      </c>
    </row>
    <row r="4636" spans="1:15">
      <c r="A4636" s="1">
        <v>30532</v>
      </c>
      <c r="B4636" s="20">
        <v>43429</v>
      </c>
      <c r="C4636" s="1" t="s">
        <v>57</v>
      </c>
      <c r="D4636" s="1">
        <v>28</v>
      </c>
      <c r="E4636" s="1">
        <v>461.57</v>
      </c>
      <c r="F4636" s="1" t="s">
        <v>51</v>
      </c>
      <c r="G4636" s="1">
        <v>10.4</v>
      </c>
      <c r="H4636" s="1" t="s">
        <v>52</v>
      </c>
      <c r="I4636" s="1" t="s">
        <v>70</v>
      </c>
      <c r="J4636" s="1" t="s">
        <v>54</v>
      </c>
      <c r="K4636" s="1" t="s">
        <v>55</v>
      </c>
      <c r="L4636" s="1" t="s">
        <v>56</v>
      </c>
      <c r="M4636" s="20">
        <v>43430</v>
      </c>
      <c r="N4636" s="21">
        <f>E4636-G4636</f>
        <v>451.17</v>
      </c>
      <c r="O4636" s="19">
        <f>M4636-B4636</f>
        <v>1</v>
      </c>
    </row>
    <row r="4637" spans="1:15">
      <c r="A4637" s="1">
        <v>32902</v>
      </c>
      <c r="B4637" s="20">
        <v>43527</v>
      </c>
      <c r="C4637" s="1" t="s">
        <v>57</v>
      </c>
      <c r="D4637" s="1">
        <v>34</v>
      </c>
      <c r="E4637" s="1">
        <v>155.66</v>
      </c>
      <c r="F4637" s="1" t="s">
        <v>69</v>
      </c>
      <c r="G4637" s="1">
        <v>1.3</v>
      </c>
      <c r="H4637" s="1" t="s">
        <v>78</v>
      </c>
      <c r="I4637" s="1" t="s">
        <v>70</v>
      </c>
      <c r="J4637" s="1" t="s">
        <v>54</v>
      </c>
      <c r="K4637" s="1" t="s">
        <v>100</v>
      </c>
      <c r="L4637" s="1" t="s">
        <v>76</v>
      </c>
      <c r="M4637" s="20">
        <v>43528</v>
      </c>
      <c r="N4637" s="21">
        <f>E4637-G4637</f>
        <v>154.35999999999999</v>
      </c>
      <c r="O4637" s="19">
        <f>M4637-B4637</f>
        <v>1</v>
      </c>
    </row>
    <row r="4638" spans="1:15">
      <c r="A4638" s="1">
        <v>52194</v>
      </c>
      <c r="B4638" s="20">
        <v>43079</v>
      </c>
      <c r="C4638" s="1" t="s">
        <v>50</v>
      </c>
      <c r="D4638" s="1">
        <v>25</v>
      </c>
      <c r="E4638" s="1">
        <v>655.84</v>
      </c>
      <c r="F4638" s="1" t="s">
        <v>51</v>
      </c>
      <c r="G4638" s="1">
        <v>13.9</v>
      </c>
      <c r="H4638" s="1" t="s">
        <v>78</v>
      </c>
      <c r="I4638" s="1" t="s">
        <v>70</v>
      </c>
      <c r="J4638" s="1" t="s">
        <v>54</v>
      </c>
      <c r="K4638" s="1" t="s">
        <v>55</v>
      </c>
      <c r="L4638" s="1" t="s">
        <v>56</v>
      </c>
      <c r="M4638" s="20">
        <v>43080</v>
      </c>
      <c r="N4638" s="21">
        <f>E4638-G4638</f>
        <v>641.94000000000005</v>
      </c>
      <c r="O4638" s="19">
        <f>M4638-B4638</f>
        <v>1</v>
      </c>
    </row>
    <row r="4639" spans="1:15">
      <c r="A4639" s="1">
        <v>21314</v>
      </c>
      <c r="B4639" s="20">
        <v>42675</v>
      </c>
      <c r="C4639" s="1" t="s">
        <v>85</v>
      </c>
      <c r="D4639" s="1">
        <v>30</v>
      </c>
      <c r="E4639" s="1">
        <v>115.52</v>
      </c>
      <c r="F4639" s="1" t="s">
        <v>51</v>
      </c>
      <c r="G4639" s="1">
        <v>1.7</v>
      </c>
      <c r="H4639" s="1" t="s">
        <v>93</v>
      </c>
      <c r="I4639" s="1" t="s">
        <v>70</v>
      </c>
      <c r="J4639" s="1" t="s">
        <v>54</v>
      </c>
      <c r="K4639" s="1" t="s">
        <v>123</v>
      </c>
      <c r="L4639" s="1" t="s">
        <v>76</v>
      </c>
      <c r="M4639" s="20">
        <v>42679</v>
      </c>
      <c r="N4639" s="21">
        <f>E4639-G4639</f>
        <v>113.82</v>
      </c>
      <c r="O4639" s="19">
        <f>M4639-B4639</f>
        <v>4</v>
      </c>
    </row>
    <row r="4640" spans="1:15">
      <c r="A4640" s="1">
        <v>31238</v>
      </c>
      <c r="B4640" s="20">
        <v>42968</v>
      </c>
      <c r="C4640" s="1" t="s">
        <v>92</v>
      </c>
      <c r="D4640" s="1">
        <v>21</v>
      </c>
      <c r="E4640" s="1">
        <v>8037.8720999999996</v>
      </c>
      <c r="F4640" s="1" t="s">
        <v>69</v>
      </c>
      <c r="G4640" s="1">
        <v>21.4</v>
      </c>
      <c r="H4640" s="1" t="s">
        <v>52</v>
      </c>
      <c r="I4640" s="1" t="s">
        <v>53</v>
      </c>
      <c r="J4640" s="1" t="s">
        <v>54</v>
      </c>
      <c r="K4640" s="1" t="s">
        <v>98</v>
      </c>
      <c r="L4640" s="1" t="s">
        <v>56</v>
      </c>
      <c r="M4640" s="20">
        <v>42970</v>
      </c>
      <c r="N4640" s="21">
        <f>E4640-G4640</f>
        <v>8016.4721</v>
      </c>
      <c r="O4640" s="19">
        <f>M4640-B4640</f>
        <v>2</v>
      </c>
    </row>
    <row r="4641" spans="1:15">
      <c r="A4641" s="1">
        <v>26279</v>
      </c>
      <c r="B4641" s="20">
        <v>42580</v>
      </c>
      <c r="C4641" s="1" t="s">
        <v>61</v>
      </c>
      <c r="D4641" s="1">
        <v>7</v>
      </c>
      <c r="E4641" s="1">
        <v>226.57</v>
      </c>
      <c r="F4641" s="1" t="s">
        <v>51</v>
      </c>
      <c r="G4641" s="1">
        <v>1.3</v>
      </c>
      <c r="H4641" s="1" t="s">
        <v>52</v>
      </c>
      <c r="I4641" s="1" t="s">
        <v>70</v>
      </c>
      <c r="J4641" s="1" t="s">
        <v>64</v>
      </c>
      <c r="K4641" s="1" t="s">
        <v>65</v>
      </c>
      <c r="L4641" s="1" t="s">
        <v>90</v>
      </c>
      <c r="M4641" s="20">
        <v>42582</v>
      </c>
      <c r="N4641" s="21">
        <f>E4641-G4641</f>
        <v>225.26999999999998</v>
      </c>
      <c r="O4641" s="19">
        <f>M4641-B4641</f>
        <v>2</v>
      </c>
    </row>
    <row r="4642" spans="1:15">
      <c r="A4642" s="1">
        <v>6211</v>
      </c>
      <c r="B4642" s="20">
        <v>42696</v>
      </c>
      <c r="C4642" s="1" t="s">
        <v>50</v>
      </c>
      <c r="D4642" s="1">
        <v>3</v>
      </c>
      <c r="E4642" s="1">
        <v>73.44</v>
      </c>
      <c r="F4642" s="1" t="s">
        <v>51</v>
      </c>
      <c r="G4642" s="1">
        <v>9.6</v>
      </c>
      <c r="H4642" s="1" t="s">
        <v>91</v>
      </c>
      <c r="I4642" s="1" t="s">
        <v>53</v>
      </c>
      <c r="J4642" s="1" t="s">
        <v>54</v>
      </c>
      <c r="K4642" s="1" t="s">
        <v>100</v>
      </c>
      <c r="L4642" s="1" t="s">
        <v>90</v>
      </c>
      <c r="M4642" s="20">
        <v>42698</v>
      </c>
      <c r="N4642" s="21">
        <f>E4642-G4642</f>
        <v>63.839999999999996</v>
      </c>
      <c r="O4642" s="19">
        <f>M4642-B4642</f>
        <v>2</v>
      </c>
    </row>
    <row r="4643" spans="1:15">
      <c r="A4643" s="1">
        <v>51940</v>
      </c>
      <c r="B4643" s="20">
        <v>43755</v>
      </c>
      <c r="C4643" s="1" t="s">
        <v>57</v>
      </c>
      <c r="D4643" s="1">
        <v>11</v>
      </c>
      <c r="E4643" s="1">
        <v>70.09</v>
      </c>
      <c r="F4643" s="1" t="s">
        <v>51</v>
      </c>
      <c r="G4643" s="1">
        <v>4.7</v>
      </c>
      <c r="H4643" s="1" t="s">
        <v>52</v>
      </c>
      <c r="I4643" s="1" t="s">
        <v>53</v>
      </c>
      <c r="J4643" s="1" t="s">
        <v>64</v>
      </c>
      <c r="K4643" s="1" t="s">
        <v>71</v>
      </c>
      <c r="L4643" s="1" t="s">
        <v>90</v>
      </c>
      <c r="M4643" s="20">
        <v>43756</v>
      </c>
      <c r="N4643" s="21">
        <f>E4643-G4643</f>
        <v>65.39</v>
      </c>
      <c r="O4643" s="19">
        <f>M4643-B4643</f>
        <v>1</v>
      </c>
    </row>
    <row r="4644" spans="1:15">
      <c r="A4644" s="1">
        <v>31874</v>
      </c>
      <c r="B4644" s="20">
        <v>43723</v>
      </c>
      <c r="C4644" s="1" t="s">
        <v>57</v>
      </c>
      <c r="D4644" s="1">
        <v>39</v>
      </c>
      <c r="E4644" s="1">
        <v>14171.12</v>
      </c>
      <c r="F4644" s="1" t="s">
        <v>77</v>
      </c>
      <c r="G4644" s="1">
        <v>90.8</v>
      </c>
      <c r="H4644" s="1" t="s">
        <v>73</v>
      </c>
      <c r="I4644" s="1" t="s">
        <v>53</v>
      </c>
      <c r="J4644" s="1" t="s">
        <v>79</v>
      </c>
      <c r="K4644" s="1" t="s">
        <v>114</v>
      </c>
      <c r="L4644" s="1" t="s">
        <v>115</v>
      </c>
      <c r="M4644" s="20">
        <v>43723</v>
      </c>
      <c r="N4644" s="21">
        <f>E4644-G4644</f>
        <v>14080.320000000002</v>
      </c>
      <c r="O4644" s="19">
        <f>M4644-B4644</f>
        <v>0</v>
      </c>
    </row>
    <row r="4645" spans="1:15">
      <c r="A4645" s="1">
        <v>21478</v>
      </c>
      <c r="B4645" s="20">
        <v>43526</v>
      </c>
      <c r="C4645" s="1" t="s">
        <v>85</v>
      </c>
      <c r="D4645" s="1">
        <v>16</v>
      </c>
      <c r="E4645" s="1">
        <v>452.68</v>
      </c>
      <c r="F4645" s="1" t="s">
        <v>51</v>
      </c>
      <c r="G4645" s="1">
        <v>9.6</v>
      </c>
      <c r="H4645" s="1" t="s">
        <v>99</v>
      </c>
      <c r="I4645" s="1" t="s">
        <v>70</v>
      </c>
      <c r="J4645" s="1" t="s">
        <v>79</v>
      </c>
      <c r="K4645" s="1" t="s">
        <v>87</v>
      </c>
      <c r="L4645" s="1" t="s">
        <v>90</v>
      </c>
      <c r="M4645" s="20">
        <v>43528</v>
      </c>
      <c r="N4645" s="21">
        <f>E4645-G4645</f>
        <v>443.08</v>
      </c>
      <c r="O4645" s="19">
        <f>M4645-B4645</f>
        <v>2</v>
      </c>
    </row>
    <row r="4646" spans="1:15">
      <c r="A4646" s="1">
        <v>53891</v>
      </c>
      <c r="B4646" s="20">
        <v>42391</v>
      </c>
      <c r="C4646" s="1" t="s">
        <v>57</v>
      </c>
      <c r="D4646" s="1">
        <v>44</v>
      </c>
      <c r="E4646" s="1">
        <v>4322.5</v>
      </c>
      <c r="F4646" s="1" t="s">
        <v>69</v>
      </c>
      <c r="G4646" s="1">
        <v>42.4</v>
      </c>
      <c r="H4646" s="1" t="s">
        <v>93</v>
      </c>
      <c r="I4646" s="1" t="s">
        <v>70</v>
      </c>
      <c r="J4646" s="1" t="s">
        <v>79</v>
      </c>
      <c r="K4646" s="1" t="s">
        <v>87</v>
      </c>
      <c r="L4646" s="1" t="s">
        <v>66</v>
      </c>
      <c r="M4646" s="20">
        <v>42392</v>
      </c>
      <c r="N4646" s="21">
        <f>E4646-G4646</f>
        <v>4280.1000000000004</v>
      </c>
      <c r="O4646" s="19">
        <f>M4646-B4646</f>
        <v>1</v>
      </c>
    </row>
    <row r="4647" spans="1:15">
      <c r="A4647" s="1">
        <v>35910</v>
      </c>
      <c r="B4647" s="20">
        <v>43062</v>
      </c>
      <c r="C4647" s="1" t="s">
        <v>57</v>
      </c>
      <c r="D4647" s="1">
        <v>36</v>
      </c>
      <c r="E4647" s="1">
        <v>706.26310000000001</v>
      </c>
      <c r="F4647" s="1" t="s">
        <v>51</v>
      </c>
      <c r="G4647" s="1">
        <v>1.3</v>
      </c>
      <c r="H4647" s="1" t="s">
        <v>91</v>
      </c>
      <c r="I4647" s="1" t="s">
        <v>53</v>
      </c>
      <c r="J4647" s="1" t="s">
        <v>64</v>
      </c>
      <c r="K4647" s="1" t="s">
        <v>65</v>
      </c>
      <c r="L4647" s="1" t="s">
        <v>90</v>
      </c>
      <c r="M4647" s="20">
        <v>43064</v>
      </c>
      <c r="N4647" s="21">
        <f>E4647-G4647</f>
        <v>704.96310000000005</v>
      </c>
      <c r="O4647" s="19">
        <f>M4647-B4647</f>
        <v>2</v>
      </c>
    </row>
    <row r="4648" spans="1:15">
      <c r="A4648" s="1">
        <v>70</v>
      </c>
      <c r="B4648" s="20">
        <v>43085</v>
      </c>
      <c r="C4648" s="1" t="s">
        <v>85</v>
      </c>
      <c r="D4648" s="1">
        <v>46</v>
      </c>
      <c r="E4648" s="1">
        <v>8350.8471000000009</v>
      </c>
      <c r="F4648" s="1" t="s">
        <v>51</v>
      </c>
      <c r="G4648" s="1">
        <v>6.4</v>
      </c>
      <c r="H4648" s="1" t="s">
        <v>78</v>
      </c>
      <c r="I4648" s="1" t="s">
        <v>70</v>
      </c>
      <c r="J4648" s="1" t="s">
        <v>64</v>
      </c>
      <c r="K4648" s="1" t="s">
        <v>65</v>
      </c>
      <c r="L4648" s="1" t="s">
        <v>56</v>
      </c>
      <c r="M4648" s="20">
        <v>43090</v>
      </c>
      <c r="N4648" s="21">
        <f>E4648-G4648</f>
        <v>8344.4471000000012</v>
      </c>
      <c r="O4648" s="19">
        <f>M4648-B4648</f>
        <v>5</v>
      </c>
    </row>
    <row r="4649" spans="1:15">
      <c r="A4649" s="1">
        <v>42274</v>
      </c>
      <c r="B4649" s="20">
        <v>43345</v>
      </c>
      <c r="C4649" s="1" t="s">
        <v>57</v>
      </c>
      <c r="D4649" s="1">
        <v>45</v>
      </c>
      <c r="E4649" s="1">
        <v>544.08429999999998</v>
      </c>
      <c r="F4649" s="1" t="s">
        <v>69</v>
      </c>
      <c r="G4649" s="1">
        <v>6.6</v>
      </c>
      <c r="H4649" s="1" t="s">
        <v>52</v>
      </c>
      <c r="I4649" s="1" t="s">
        <v>70</v>
      </c>
      <c r="J4649" s="1" t="s">
        <v>79</v>
      </c>
      <c r="K4649" s="1" t="s">
        <v>87</v>
      </c>
      <c r="L4649" s="1" t="s">
        <v>76</v>
      </c>
      <c r="M4649" s="20">
        <v>43347</v>
      </c>
      <c r="N4649" s="21">
        <f>E4649-G4649</f>
        <v>537.48429999999996</v>
      </c>
      <c r="O4649" s="19">
        <f>M4649-B4649</f>
        <v>2</v>
      </c>
    </row>
    <row r="4650" spans="1:15">
      <c r="A4650" s="1">
        <v>25095</v>
      </c>
      <c r="B4650" s="20">
        <v>43124</v>
      </c>
      <c r="C4650" s="1" t="s">
        <v>85</v>
      </c>
      <c r="D4650" s="1">
        <v>18</v>
      </c>
      <c r="E4650" s="1">
        <v>741.57</v>
      </c>
      <c r="F4650" s="1" t="s">
        <v>51</v>
      </c>
      <c r="G4650" s="1">
        <v>10.5</v>
      </c>
      <c r="H4650" s="1" t="s">
        <v>52</v>
      </c>
      <c r="I4650" s="1" t="s">
        <v>63</v>
      </c>
      <c r="J4650" s="1" t="s">
        <v>54</v>
      </c>
      <c r="K4650" s="1" t="s">
        <v>84</v>
      </c>
      <c r="L4650" s="1" t="s">
        <v>56</v>
      </c>
      <c r="M4650" s="20">
        <v>43129</v>
      </c>
      <c r="N4650" s="21">
        <f>E4650-G4650</f>
        <v>731.07</v>
      </c>
      <c r="O4650" s="19">
        <f>M4650-B4650</f>
        <v>5</v>
      </c>
    </row>
    <row r="4651" spans="1:15">
      <c r="A4651" s="1">
        <v>28643</v>
      </c>
      <c r="B4651" s="20">
        <v>42851</v>
      </c>
      <c r="C4651" s="1" t="s">
        <v>61</v>
      </c>
      <c r="D4651" s="1">
        <v>16</v>
      </c>
      <c r="E4651" s="1">
        <v>705.67</v>
      </c>
      <c r="F4651" s="1" t="s">
        <v>51</v>
      </c>
      <c r="G4651" s="1">
        <v>3.2</v>
      </c>
      <c r="H4651" s="1" t="s">
        <v>95</v>
      </c>
      <c r="I4651" s="1" t="s">
        <v>63</v>
      </c>
      <c r="J4651" s="1" t="s">
        <v>54</v>
      </c>
      <c r="K4651" s="1" t="s">
        <v>55</v>
      </c>
      <c r="L4651" s="1" t="s">
        <v>56</v>
      </c>
      <c r="M4651" s="20">
        <v>42852</v>
      </c>
      <c r="N4651" s="21">
        <f>E4651-G4651</f>
        <v>702.46999999999991</v>
      </c>
      <c r="O4651" s="19">
        <f>M4651-B4651</f>
        <v>1</v>
      </c>
    </row>
    <row r="4652" spans="1:15">
      <c r="A4652" s="1">
        <v>7846</v>
      </c>
      <c r="B4652" s="20">
        <v>43275</v>
      </c>
      <c r="C4652" s="1" t="s">
        <v>85</v>
      </c>
      <c r="D4652" s="1">
        <v>47</v>
      </c>
      <c r="E4652" s="1">
        <v>3131.17</v>
      </c>
      <c r="F4652" s="1" t="s">
        <v>51</v>
      </c>
      <c r="G4652" s="1">
        <v>21.4</v>
      </c>
      <c r="H4652" s="1" t="s">
        <v>78</v>
      </c>
      <c r="I4652" s="1" t="s">
        <v>53</v>
      </c>
      <c r="J4652" s="1" t="s">
        <v>54</v>
      </c>
      <c r="K4652" s="1" t="s">
        <v>55</v>
      </c>
      <c r="L4652" s="1" t="s">
        <v>56</v>
      </c>
      <c r="M4652" s="20">
        <v>43280</v>
      </c>
      <c r="N4652" s="21">
        <f>E4652-G4652</f>
        <v>3109.77</v>
      </c>
      <c r="O4652" s="19">
        <f>M4652-B4652</f>
        <v>5</v>
      </c>
    </row>
    <row r="4653" spans="1:15">
      <c r="A4653" s="1">
        <v>9093</v>
      </c>
      <c r="B4653" s="20">
        <v>43442</v>
      </c>
      <c r="C4653" s="1" t="s">
        <v>92</v>
      </c>
      <c r="D4653" s="1">
        <v>36</v>
      </c>
      <c r="E4653" s="1">
        <v>287.35000000000002</v>
      </c>
      <c r="F4653" s="1" t="s">
        <v>51</v>
      </c>
      <c r="G4653" s="1">
        <v>3</v>
      </c>
      <c r="H4653" s="1" t="s">
        <v>95</v>
      </c>
      <c r="I4653" s="1" t="s">
        <v>63</v>
      </c>
      <c r="J4653" s="1" t="s">
        <v>64</v>
      </c>
      <c r="K4653" s="1" t="s">
        <v>71</v>
      </c>
      <c r="L4653" s="1" t="s">
        <v>90</v>
      </c>
      <c r="M4653" s="20">
        <v>43442</v>
      </c>
      <c r="N4653" s="21">
        <f>E4653-G4653</f>
        <v>284.35000000000002</v>
      </c>
      <c r="O4653" s="19">
        <f>M4653-B4653</f>
        <v>0</v>
      </c>
    </row>
    <row r="4654" spans="1:15">
      <c r="A4654" s="1">
        <v>19686</v>
      </c>
      <c r="B4654" s="20">
        <v>42961</v>
      </c>
      <c r="C4654" s="1" t="s">
        <v>92</v>
      </c>
      <c r="D4654" s="1">
        <v>11</v>
      </c>
      <c r="E4654" s="1">
        <v>163.3569</v>
      </c>
      <c r="F4654" s="1" t="s">
        <v>51</v>
      </c>
      <c r="G4654" s="1">
        <v>5.3</v>
      </c>
      <c r="H4654" s="1" t="s">
        <v>62</v>
      </c>
      <c r="I4654" s="1" t="s">
        <v>53</v>
      </c>
      <c r="J4654" s="1" t="s">
        <v>54</v>
      </c>
      <c r="K4654" s="1" t="s">
        <v>55</v>
      </c>
      <c r="L4654" s="1" t="s">
        <v>56</v>
      </c>
      <c r="M4654" s="20">
        <v>42963</v>
      </c>
      <c r="N4654" s="21">
        <f>E4654-G4654</f>
        <v>158.05689999999998</v>
      </c>
      <c r="O4654" s="19">
        <f>M4654-B4654</f>
        <v>2</v>
      </c>
    </row>
    <row r="4655" spans="1:15">
      <c r="A4655" s="1">
        <v>48577</v>
      </c>
      <c r="B4655" s="20">
        <v>43654</v>
      </c>
      <c r="C4655" s="1" t="s">
        <v>92</v>
      </c>
      <c r="D4655" s="1">
        <v>6</v>
      </c>
      <c r="E4655" s="1">
        <v>215.96</v>
      </c>
      <c r="F4655" s="1" t="s">
        <v>51</v>
      </c>
      <c r="G4655" s="1">
        <v>5.4</v>
      </c>
      <c r="H4655" s="1" t="s">
        <v>91</v>
      </c>
      <c r="I4655" s="1" t="s">
        <v>53</v>
      </c>
      <c r="J4655" s="1" t="s">
        <v>54</v>
      </c>
      <c r="K4655" s="1" t="s">
        <v>101</v>
      </c>
      <c r="L4655" s="1" t="s">
        <v>56</v>
      </c>
      <c r="M4655" s="20">
        <v>43656</v>
      </c>
      <c r="N4655" s="21">
        <f>E4655-G4655</f>
        <v>210.56</v>
      </c>
      <c r="O4655" s="19">
        <f>M4655-B4655</f>
        <v>2</v>
      </c>
    </row>
    <row r="4656" spans="1:15">
      <c r="A4656" s="1">
        <v>54850</v>
      </c>
      <c r="B4656" s="20">
        <v>43092</v>
      </c>
      <c r="C4656" s="1" t="s">
        <v>61</v>
      </c>
      <c r="D4656" s="1">
        <v>9</v>
      </c>
      <c r="E4656" s="1">
        <v>1020.77</v>
      </c>
      <c r="F4656" s="1" t="s">
        <v>51</v>
      </c>
      <c r="G4656" s="1">
        <v>8.6</v>
      </c>
      <c r="H4656" s="1" t="s">
        <v>52</v>
      </c>
      <c r="I4656" s="1" t="s">
        <v>70</v>
      </c>
      <c r="J4656" s="1" t="s">
        <v>64</v>
      </c>
      <c r="K4656" s="1" t="s">
        <v>65</v>
      </c>
      <c r="L4656" s="1" t="s">
        <v>56</v>
      </c>
      <c r="M4656" s="20">
        <v>43093</v>
      </c>
      <c r="N4656" s="21">
        <f>E4656-G4656</f>
        <v>1012.17</v>
      </c>
      <c r="O4656" s="19">
        <f>M4656-B4656</f>
        <v>1</v>
      </c>
    </row>
    <row r="4657" spans="1:15">
      <c r="A4657" s="1">
        <v>19493</v>
      </c>
      <c r="B4657" s="20">
        <v>42402</v>
      </c>
      <c r="C4657" s="1" t="s">
        <v>50</v>
      </c>
      <c r="D4657" s="1">
        <v>31</v>
      </c>
      <c r="E4657" s="1">
        <v>5043.18</v>
      </c>
      <c r="F4657" s="1" t="s">
        <v>51</v>
      </c>
      <c r="G4657" s="1">
        <v>73.8</v>
      </c>
      <c r="H4657" s="1" t="s">
        <v>52</v>
      </c>
      <c r="I4657" s="1" t="s">
        <v>53</v>
      </c>
      <c r="J4657" s="1" t="s">
        <v>79</v>
      </c>
      <c r="K4657" s="1" t="s">
        <v>114</v>
      </c>
      <c r="L4657" s="1" t="s">
        <v>104</v>
      </c>
      <c r="M4657" s="20">
        <v>42403</v>
      </c>
      <c r="N4657" s="21">
        <f>E4657-G4657</f>
        <v>4969.38</v>
      </c>
      <c r="O4657" s="19">
        <f>M4657-B4657</f>
        <v>1</v>
      </c>
    </row>
    <row r="4658" spans="1:15">
      <c r="A4658" s="1">
        <v>49763</v>
      </c>
      <c r="B4658" s="20">
        <v>43143</v>
      </c>
      <c r="C4658" s="1" t="s">
        <v>50</v>
      </c>
      <c r="D4658" s="1">
        <v>8</v>
      </c>
      <c r="E4658" s="1">
        <v>52.47</v>
      </c>
      <c r="F4658" s="1" t="s">
        <v>51</v>
      </c>
      <c r="G4658" s="1">
        <v>1.5</v>
      </c>
      <c r="H4658" s="1" t="s">
        <v>99</v>
      </c>
      <c r="I4658" s="1" t="s">
        <v>53</v>
      </c>
      <c r="J4658" s="1" t="s">
        <v>54</v>
      </c>
      <c r="K4658" s="1" t="s">
        <v>84</v>
      </c>
      <c r="L4658" s="1" t="s">
        <v>56</v>
      </c>
      <c r="M4658" s="20">
        <v>43144</v>
      </c>
      <c r="N4658" s="21">
        <f>E4658-G4658</f>
        <v>50.97</v>
      </c>
      <c r="O4658" s="19">
        <f>M4658-B4658</f>
        <v>1</v>
      </c>
    </row>
    <row r="4659" spans="1:15">
      <c r="A4659" s="1">
        <v>4422</v>
      </c>
      <c r="B4659" s="20">
        <v>43240</v>
      </c>
      <c r="C4659" s="1" t="s">
        <v>92</v>
      </c>
      <c r="D4659" s="1">
        <v>12</v>
      </c>
      <c r="E4659" s="1">
        <v>335.37</v>
      </c>
      <c r="F4659" s="1" t="s">
        <v>51</v>
      </c>
      <c r="G4659" s="1">
        <v>9.6</v>
      </c>
      <c r="H4659" s="1" t="s">
        <v>73</v>
      </c>
      <c r="I4659" s="1" t="s">
        <v>63</v>
      </c>
      <c r="J4659" s="1" t="s">
        <v>79</v>
      </c>
      <c r="K4659" s="1" t="s">
        <v>87</v>
      </c>
      <c r="L4659" s="1" t="s">
        <v>90</v>
      </c>
      <c r="M4659" s="20">
        <v>43240</v>
      </c>
      <c r="N4659" s="21">
        <f>E4659-G4659</f>
        <v>325.77</v>
      </c>
      <c r="O4659" s="19">
        <f>M4659-B4659</f>
        <v>0</v>
      </c>
    </row>
    <row r="4660" spans="1:15">
      <c r="A4660" s="1">
        <v>6018</v>
      </c>
      <c r="B4660" s="20">
        <v>43695</v>
      </c>
      <c r="C4660" s="1" t="s">
        <v>85</v>
      </c>
      <c r="D4660" s="1">
        <v>2</v>
      </c>
      <c r="E4660" s="1">
        <v>132.94999999999999</v>
      </c>
      <c r="F4660" s="1" t="s">
        <v>51</v>
      </c>
      <c r="G4660" s="1">
        <v>14.9</v>
      </c>
      <c r="H4660" s="1" t="s">
        <v>91</v>
      </c>
      <c r="I4660" s="1" t="s">
        <v>70</v>
      </c>
      <c r="J4660" s="1" t="s">
        <v>54</v>
      </c>
      <c r="K4660" s="1" t="s">
        <v>101</v>
      </c>
      <c r="L4660" s="1" t="s">
        <v>56</v>
      </c>
      <c r="M4660" s="20">
        <v>43700</v>
      </c>
      <c r="N4660" s="21">
        <f>E4660-G4660</f>
        <v>118.04999999999998</v>
      </c>
      <c r="O4660" s="19">
        <f>M4660-B4660</f>
        <v>5</v>
      </c>
    </row>
    <row r="4661" spans="1:15">
      <c r="A4661" s="1">
        <v>4070</v>
      </c>
      <c r="B4661" s="20">
        <v>43261</v>
      </c>
      <c r="C4661" s="1" t="s">
        <v>57</v>
      </c>
      <c r="D4661" s="1">
        <v>22</v>
      </c>
      <c r="E4661" s="1">
        <v>691.29</v>
      </c>
      <c r="F4661" s="1" t="s">
        <v>69</v>
      </c>
      <c r="G4661" s="1">
        <v>2.1</v>
      </c>
      <c r="H4661" s="1" t="s">
        <v>99</v>
      </c>
      <c r="I4661" s="1" t="s">
        <v>70</v>
      </c>
      <c r="J4661" s="1" t="s">
        <v>64</v>
      </c>
      <c r="K4661" s="1" t="s">
        <v>71</v>
      </c>
      <c r="L4661" s="1" t="s">
        <v>90</v>
      </c>
      <c r="M4661" s="20">
        <v>43261</v>
      </c>
      <c r="N4661" s="21">
        <f>E4661-G4661</f>
        <v>689.18999999999994</v>
      </c>
      <c r="O4661" s="19">
        <f>M4661-B4661</f>
        <v>0</v>
      </c>
    </row>
    <row r="4662" spans="1:15">
      <c r="A4662" s="1">
        <v>11777</v>
      </c>
      <c r="B4662" s="20">
        <v>42728</v>
      </c>
      <c r="C4662" s="1" t="s">
        <v>85</v>
      </c>
      <c r="D4662" s="1">
        <v>39</v>
      </c>
      <c r="E4662" s="1">
        <v>697.05</v>
      </c>
      <c r="F4662" s="1" t="s">
        <v>51</v>
      </c>
      <c r="G4662" s="1">
        <v>10.1</v>
      </c>
      <c r="H4662" s="1" t="s">
        <v>91</v>
      </c>
      <c r="I4662" s="1" t="s">
        <v>63</v>
      </c>
      <c r="J4662" s="1" t="s">
        <v>54</v>
      </c>
      <c r="K4662" s="1" t="s">
        <v>82</v>
      </c>
      <c r="L4662" s="1" t="s">
        <v>56</v>
      </c>
      <c r="M4662" s="20">
        <v>42735</v>
      </c>
      <c r="N4662" s="21">
        <f>E4662-G4662</f>
        <v>686.94999999999993</v>
      </c>
      <c r="O4662" s="19">
        <f>M4662-B4662</f>
        <v>7</v>
      </c>
    </row>
    <row r="4663" spans="1:15">
      <c r="A4663" s="1">
        <v>9095</v>
      </c>
      <c r="B4663" s="20">
        <v>43260</v>
      </c>
      <c r="C4663" s="1" t="s">
        <v>57</v>
      </c>
      <c r="D4663" s="1">
        <v>23</v>
      </c>
      <c r="E4663" s="1">
        <v>315.55</v>
      </c>
      <c r="F4663" s="1" t="s">
        <v>51</v>
      </c>
      <c r="G4663" s="1">
        <v>6.7</v>
      </c>
      <c r="H4663" s="1" t="s">
        <v>91</v>
      </c>
      <c r="I4663" s="1" t="s">
        <v>74</v>
      </c>
      <c r="J4663" s="1" t="s">
        <v>54</v>
      </c>
      <c r="K4663" s="1" t="s">
        <v>82</v>
      </c>
      <c r="L4663" s="1" t="s">
        <v>66</v>
      </c>
      <c r="M4663" s="20">
        <v>43262</v>
      </c>
      <c r="N4663" s="21">
        <f>E4663-G4663</f>
        <v>308.85000000000002</v>
      </c>
      <c r="O4663" s="19">
        <f>M4663-B4663</f>
        <v>2</v>
      </c>
    </row>
    <row r="4664" spans="1:15">
      <c r="A4664" s="1">
        <v>38437</v>
      </c>
      <c r="B4664" s="20">
        <v>43593</v>
      </c>
      <c r="C4664" s="1" t="s">
        <v>50</v>
      </c>
      <c r="D4664" s="1">
        <v>17</v>
      </c>
      <c r="E4664" s="1">
        <v>59.56</v>
      </c>
      <c r="F4664" s="1" t="s">
        <v>51</v>
      </c>
      <c r="G4664" s="1">
        <v>2.5</v>
      </c>
      <c r="H4664" s="1" t="s">
        <v>52</v>
      </c>
      <c r="I4664" s="1" t="s">
        <v>74</v>
      </c>
      <c r="J4664" s="1" t="s">
        <v>54</v>
      </c>
      <c r="K4664" s="1" t="s">
        <v>100</v>
      </c>
      <c r="L4664" s="1" t="s">
        <v>76</v>
      </c>
      <c r="M4664" s="20">
        <v>43594</v>
      </c>
      <c r="N4664" s="21">
        <f>E4664-G4664</f>
        <v>57.06</v>
      </c>
      <c r="O4664" s="19">
        <f>M4664-B4664</f>
        <v>1</v>
      </c>
    </row>
    <row r="4665" spans="1:15">
      <c r="A4665" s="1">
        <v>44002</v>
      </c>
      <c r="B4665" s="20">
        <v>42407</v>
      </c>
      <c r="C4665" s="1" t="s">
        <v>92</v>
      </c>
      <c r="D4665" s="1">
        <v>14</v>
      </c>
      <c r="E4665" s="1">
        <v>280.17950000000002</v>
      </c>
      <c r="F4665" s="1" t="s">
        <v>51</v>
      </c>
      <c r="G4665" s="1">
        <v>10.1</v>
      </c>
      <c r="H4665" s="1" t="s">
        <v>99</v>
      </c>
      <c r="I4665" s="1" t="s">
        <v>53</v>
      </c>
      <c r="J4665" s="1" t="s">
        <v>54</v>
      </c>
      <c r="K4665" s="1" t="s">
        <v>82</v>
      </c>
      <c r="L4665" s="1" t="s">
        <v>56</v>
      </c>
      <c r="M4665" s="20">
        <v>42407</v>
      </c>
      <c r="N4665" s="21">
        <f>E4665-G4665</f>
        <v>270.0795</v>
      </c>
      <c r="O4665" s="19">
        <f>M4665-B4665</f>
        <v>0</v>
      </c>
    </row>
    <row r="4666" spans="1:15">
      <c r="A4666" s="1">
        <v>26432</v>
      </c>
      <c r="B4666" s="20">
        <v>42733</v>
      </c>
      <c r="C4666" s="1" t="s">
        <v>85</v>
      </c>
      <c r="D4666" s="1">
        <v>48</v>
      </c>
      <c r="E4666" s="1">
        <v>29767.759999999998</v>
      </c>
      <c r="F4666" s="1" t="s">
        <v>51</v>
      </c>
      <c r="G4666" s="1">
        <v>26.2</v>
      </c>
      <c r="H4666" s="1" t="s">
        <v>78</v>
      </c>
      <c r="I4666" s="1" t="s">
        <v>53</v>
      </c>
      <c r="J4666" s="1" t="s">
        <v>64</v>
      </c>
      <c r="K4666" s="1" t="s">
        <v>96</v>
      </c>
      <c r="L4666" s="1" t="s">
        <v>104</v>
      </c>
      <c r="M4666" s="20">
        <v>42742</v>
      </c>
      <c r="N4666" s="21">
        <f>E4666-G4666</f>
        <v>29741.559999999998</v>
      </c>
      <c r="O4666" s="19">
        <f>M4666-B4666</f>
        <v>9</v>
      </c>
    </row>
    <row r="4667" spans="1:15">
      <c r="A4667" s="1">
        <v>21956</v>
      </c>
      <c r="B4667" s="20">
        <v>43131</v>
      </c>
      <c r="C4667" s="1" t="s">
        <v>57</v>
      </c>
      <c r="D4667" s="1">
        <v>2</v>
      </c>
      <c r="E4667" s="1">
        <v>134.04</v>
      </c>
      <c r="F4667" s="1" t="s">
        <v>51</v>
      </c>
      <c r="G4667" s="1">
        <v>9.6</v>
      </c>
      <c r="H4667" s="1" t="s">
        <v>99</v>
      </c>
      <c r="I4667" s="1" t="s">
        <v>63</v>
      </c>
      <c r="J4667" s="1" t="s">
        <v>64</v>
      </c>
      <c r="K4667" s="1" t="s">
        <v>65</v>
      </c>
      <c r="L4667" s="1" t="s">
        <v>56</v>
      </c>
      <c r="M4667" s="20">
        <v>43133</v>
      </c>
      <c r="N4667" s="21">
        <f>E4667-G4667</f>
        <v>124.44</v>
      </c>
      <c r="O4667" s="19">
        <f>M4667-B4667</f>
        <v>2</v>
      </c>
    </row>
    <row r="4668" spans="1:15">
      <c r="A4668" s="1">
        <v>16741</v>
      </c>
      <c r="B4668" s="20">
        <v>43007</v>
      </c>
      <c r="C4668" s="1" t="s">
        <v>92</v>
      </c>
      <c r="D4668" s="1">
        <v>6</v>
      </c>
      <c r="E4668" s="1">
        <v>169.03</v>
      </c>
      <c r="F4668" s="1" t="s">
        <v>51</v>
      </c>
      <c r="G4668" s="1">
        <v>18.100000000000001</v>
      </c>
      <c r="H4668" s="1" t="s">
        <v>62</v>
      </c>
      <c r="I4668" s="1" t="s">
        <v>74</v>
      </c>
      <c r="J4668" s="1" t="s">
        <v>54</v>
      </c>
      <c r="K4668" s="1" t="s">
        <v>101</v>
      </c>
      <c r="L4668" s="1" t="s">
        <v>56</v>
      </c>
      <c r="M4668" s="20">
        <v>43008</v>
      </c>
      <c r="N4668" s="21">
        <f>E4668-G4668</f>
        <v>150.93</v>
      </c>
      <c r="O4668" s="19">
        <f>M4668-B4668</f>
        <v>1</v>
      </c>
    </row>
    <row r="4669" spans="1:15">
      <c r="A4669" s="1">
        <v>15907</v>
      </c>
      <c r="B4669" s="20">
        <v>43200</v>
      </c>
      <c r="C4669" s="1" t="s">
        <v>57</v>
      </c>
      <c r="D4669" s="1">
        <v>4</v>
      </c>
      <c r="E4669" s="1">
        <v>30.01</v>
      </c>
      <c r="F4669" s="1" t="s">
        <v>51</v>
      </c>
      <c r="G4669" s="1">
        <v>2.2999999999999998</v>
      </c>
      <c r="H4669" s="1" t="s">
        <v>62</v>
      </c>
      <c r="I4669" s="1" t="s">
        <v>70</v>
      </c>
      <c r="J4669" s="1" t="s">
        <v>54</v>
      </c>
      <c r="K4669" s="1" t="s">
        <v>101</v>
      </c>
      <c r="L4669" s="1" t="s">
        <v>76</v>
      </c>
      <c r="M4669" s="20">
        <v>43201</v>
      </c>
      <c r="N4669" s="21">
        <f>E4669-G4669</f>
        <v>27.71</v>
      </c>
      <c r="O4669" s="19">
        <f>M4669-B4669</f>
        <v>1</v>
      </c>
    </row>
    <row r="4670" spans="1:15">
      <c r="A4670" s="1">
        <v>6182</v>
      </c>
      <c r="B4670" s="20">
        <v>43667</v>
      </c>
      <c r="C4670" s="1" t="s">
        <v>85</v>
      </c>
      <c r="D4670" s="1">
        <v>18</v>
      </c>
      <c r="E4670" s="1">
        <v>139.44</v>
      </c>
      <c r="F4670" s="1" t="s">
        <v>69</v>
      </c>
      <c r="G4670" s="1">
        <v>8.4</v>
      </c>
      <c r="H4670" s="1" t="s">
        <v>127</v>
      </c>
      <c r="I4670" s="1" t="s">
        <v>53</v>
      </c>
      <c r="J4670" s="1" t="s">
        <v>54</v>
      </c>
      <c r="K4670" s="1" t="s">
        <v>101</v>
      </c>
      <c r="L4670" s="1" t="s">
        <v>56</v>
      </c>
      <c r="M4670" s="20">
        <v>43671</v>
      </c>
      <c r="N4670" s="21">
        <f>E4670-G4670</f>
        <v>131.04</v>
      </c>
      <c r="O4670" s="19">
        <f>M4670-B4670</f>
        <v>4</v>
      </c>
    </row>
    <row r="4671" spans="1:15">
      <c r="A4671" s="1">
        <v>11206</v>
      </c>
      <c r="B4671" s="20">
        <v>42731</v>
      </c>
      <c r="C4671" s="1" t="s">
        <v>85</v>
      </c>
      <c r="D4671" s="1">
        <v>6</v>
      </c>
      <c r="E4671" s="1">
        <v>190.11</v>
      </c>
      <c r="F4671" s="1" t="s">
        <v>51</v>
      </c>
      <c r="G4671" s="1">
        <v>1.6</v>
      </c>
      <c r="H4671" s="1" t="s">
        <v>126</v>
      </c>
      <c r="I4671" s="1" t="s">
        <v>74</v>
      </c>
      <c r="J4671" s="1" t="s">
        <v>54</v>
      </c>
      <c r="K4671" s="1" t="s">
        <v>55</v>
      </c>
      <c r="L4671" s="1" t="s">
        <v>56</v>
      </c>
      <c r="M4671" s="20">
        <v>42735</v>
      </c>
      <c r="N4671" s="21">
        <f>E4671-G4671</f>
        <v>188.51000000000002</v>
      </c>
      <c r="O4671" s="19">
        <f>M4671-B4671</f>
        <v>4</v>
      </c>
    </row>
    <row r="4672" spans="1:15">
      <c r="A4672" s="1">
        <v>11943</v>
      </c>
      <c r="B4672" s="20">
        <v>42831</v>
      </c>
      <c r="C4672" s="1" t="s">
        <v>85</v>
      </c>
      <c r="D4672" s="1">
        <v>49</v>
      </c>
      <c r="E4672" s="1">
        <v>704</v>
      </c>
      <c r="F4672" s="1" t="s">
        <v>51</v>
      </c>
      <c r="G4672" s="1">
        <v>7.7</v>
      </c>
      <c r="H4672" s="1" t="s">
        <v>88</v>
      </c>
      <c r="I4672" s="1" t="s">
        <v>63</v>
      </c>
      <c r="J4672" s="1" t="s">
        <v>54</v>
      </c>
      <c r="K4672" s="1" t="s">
        <v>55</v>
      </c>
      <c r="L4672" s="1" t="s">
        <v>56</v>
      </c>
      <c r="M4672" s="20">
        <v>42838</v>
      </c>
      <c r="N4672" s="21">
        <f>E4672-G4672</f>
        <v>696.3</v>
      </c>
      <c r="O4672" s="19">
        <f>M4672-B4672</f>
        <v>7</v>
      </c>
    </row>
    <row r="4673" spans="1:15">
      <c r="A4673" s="1">
        <v>45825</v>
      </c>
      <c r="B4673" s="20">
        <v>43745</v>
      </c>
      <c r="C4673" s="1" t="s">
        <v>92</v>
      </c>
      <c r="D4673" s="1">
        <v>43</v>
      </c>
      <c r="E4673" s="1">
        <v>291.70999999999998</v>
      </c>
      <c r="F4673" s="1" t="s">
        <v>51</v>
      </c>
      <c r="G4673" s="1">
        <v>5.5</v>
      </c>
      <c r="H4673" s="1" t="s">
        <v>91</v>
      </c>
      <c r="I4673" s="1" t="s">
        <v>53</v>
      </c>
      <c r="J4673" s="1" t="s">
        <v>54</v>
      </c>
      <c r="K4673" s="1" t="s">
        <v>101</v>
      </c>
      <c r="L4673" s="1" t="s">
        <v>56</v>
      </c>
      <c r="M4673" s="20">
        <v>43745</v>
      </c>
      <c r="N4673" s="21">
        <f>E4673-G4673</f>
        <v>286.20999999999998</v>
      </c>
      <c r="O4673" s="19">
        <f>M4673-B4673</f>
        <v>0</v>
      </c>
    </row>
    <row r="4674" spans="1:15">
      <c r="A4674" s="1">
        <v>37763</v>
      </c>
      <c r="B4674" s="20">
        <v>43503</v>
      </c>
      <c r="C4674" s="1" t="s">
        <v>61</v>
      </c>
      <c r="D4674" s="1">
        <v>24</v>
      </c>
      <c r="E4674" s="1">
        <v>1335.28</v>
      </c>
      <c r="F4674" s="1" t="s">
        <v>51</v>
      </c>
      <c r="G4674" s="1">
        <v>2.7</v>
      </c>
      <c r="H4674" s="1" t="s">
        <v>78</v>
      </c>
      <c r="I4674" s="1" t="s">
        <v>63</v>
      </c>
      <c r="J4674" s="1" t="s">
        <v>64</v>
      </c>
      <c r="K4674" s="1" t="s">
        <v>65</v>
      </c>
      <c r="L4674" s="1" t="s">
        <v>56</v>
      </c>
      <c r="M4674" s="20">
        <v>43504</v>
      </c>
      <c r="N4674" s="21">
        <f>E4674-G4674</f>
        <v>1332.58</v>
      </c>
      <c r="O4674" s="19">
        <f>M4674-B4674</f>
        <v>1</v>
      </c>
    </row>
    <row r="4675" spans="1:15">
      <c r="A4675" s="1">
        <v>22086</v>
      </c>
      <c r="B4675" s="20">
        <v>43448</v>
      </c>
      <c r="C4675" s="1" t="s">
        <v>92</v>
      </c>
      <c r="D4675" s="1">
        <v>21</v>
      </c>
      <c r="E4675" s="1">
        <v>2182.08</v>
      </c>
      <c r="F4675" s="1" t="s">
        <v>77</v>
      </c>
      <c r="G4675" s="1">
        <v>79.599999999999994</v>
      </c>
      <c r="H4675" s="1" t="s">
        <v>99</v>
      </c>
      <c r="I4675" s="1" t="s">
        <v>74</v>
      </c>
      <c r="J4675" s="1" t="s">
        <v>79</v>
      </c>
      <c r="K4675" s="1" t="s">
        <v>80</v>
      </c>
      <c r="L4675" s="1" t="s">
        <v>81</v>
      </c>
      <c r="M4675" s="20">
        <v>43449</v>
      </c>
      <c r="N4675" s="21">
        <f>E4675-G4675</f>
        <v>2102.48</v>
      </c>
      <c r="O4675" s="19">
        <f>M4675-B4675</f>
        <v>1</v>
      </c>
    </row>
    <row r="4676" spans="1:15">
      <c r="A4676" s="1">
        <v>47943</v>
      </c>
      <c r="B4676" s="20">
        <v>42687</v>
      </c>
      <c r="C4676" s="1" t="s">
        <v>92</v>
      </c>
      <c r="D4676" s="1">
        <v>48</v>
      </c>
      <c r="E4676" s="1">
        <v>832.20320000000004</v>
      </c>
      <c r="F4676" s="1" t="s">
        <v>51</v>
      </c>
      <c r="G4676" s="1">
        <v>5.8</v>
      </c>
      <c r="H4676" s="1" t="s">
        <v>62</v>
      </c>
      <c r="I4676" s="1" t="s">
        <v>70</v>
      </c>
      <c r="J4676" s="1" t="s">
        <v>54</v>
      </c>
      <c r="K4676" s="1" t="s">
        <v>100</v>
      </c>
      <c r="L4676" s="1" t="s">
        <v>90</v>
      </c>
      <c r="M4676" s="20">
        <v>42688</v>
      </c>
      <c r="N4676" s="21">
        <f>E4676-G4676</f>
        <v>826.40320000000008</v>
      </c>
      <c r="O4676" s="19">
        <f>M4676-B4676</f>
        <v>1</v>
      </c>
    </row>
    <row r="4677" spans="1:15">
      <c r="A4677" s="1">
        <v>58496</v>
      </c>
      <c r="B4677" s="20">
        <v>43261</v>
      </c>
      <c r="C4677" s="1" t="s">
        <v>61</v>
      </c>
      <c r="D4677" s="1">
        <v>20</v>
      </c>
      <c r="E4677" s="1">
        <v>147.63</v>
      </c>
      <c r="F4677" s="1" t="s">
        <v>51</v>
      </c>
      <c r="G4677" s="1">
        <v>10.8</v>
      </c>
      <c r="H4677" s="1" t="s">
        <v>78</v>
      </c>
      <c r="I4677" s="1" t="s">
        <v>74</v>
      </c>
      <c r="J4677" s="1" t="s">
        <v>54</v>
      </c>
      <c r="K4677" s="1" t="s">
        <v>101</v>
      </c>
      <c r="L4677" s="1" t="s">
        <v>56</v>
      </c>
      <c r="M4677" s="20">
        <v>43263</v>
      </c>
      <c r="N4677" s="21">
        <f>E4677-G4677</f>
        <v>136.82999999999998</v>
      </c>
      <c r="O4677" s="19">
        <f>M4677-B4677</f>
        <v>2</v>
      </c>
    </row>
    <row r="4678" spans="1:15">
      <c r="A4678" s="1">
        <v>59939</v>
      </c>
      <c r="B4678" s="20">
        <v>42978</v>
      </c>
      <c r="C4678" s="1" t="s">
        <v>92</v>
      </c>
      <c r="D4678" s="1">
        <v>42</v>
      </c>
      <c r="E4678" s="1">
        <v>140.13</v>
      </c>
      <c r="F4678" s="1" t="s">
        <v>51</v>
      </c>
      <c r="G4678" s="1">
        <v>2.1</v>
      </c>
      <c r="H4678" s="1" t="s">
        <v>91</v>
      </c>
      <c r="I4678" s="1" t="s">
        <v>74</v>
      </c>
      <c r="J4678" s="1" t="s">
        <v>54</v>
      </c>
      <c r="K4678" s="1" t="s">
        <v>75</v>
      </c>
      <c r="L4678" s="1" t="s">
        <v>76</v>
      </c>
      <c r="M4678" s="20">
        <v>42978</v>
      </c>
      <c r="N4678" s="21">
        <f>E4678-G4678</f>
        <v>138.03</v>
      </c>
      <c r="O4678" s="19">
        <f>M4678-B4678</f>
        <v>0</v>
      </c>
    </row>
    <row r="4679" spans="1:15">
      <c r="A4679" s="1">
        <v>8257</v>
      </c>
      <c r="B4679" s="20">
        <v>42450</v>
      </c>
      <c r="C4679" s="1" t="s">
        <v>85</v>
      </c>
      <c r="D4679" s="1">
        <v>5</v>
      </c>
      <c r="E4679" s="1">
        <v>24.36</v>
      </c>
      <c r="F4679" s="1" t="s">
        <v>51</v>
      </c>
      <c r="G4679" s="1">
        <v>1.7</v>
      </c>
      <c r="H4679" s="1" t="s">
        <v>86</v>
      </c>
      <c r="I4679" s="1" t="s">
        <v>63</v>
      </c>
      <c r="J4679" s="1" t="s">
        <v>54</v>
      </c>
      <c r="K4679" s="1" t="s">
        <v>100</v>
      </c>
      <c r="L4679" s="1" t="s">
        <v>76</v>
      </c>
      <c r="M4679" s="20">
        <v>42457</v>
      </c>
      <c r="N4679" s="21">
        <f>E4679-G4679</f>
        <v>22.66</v>
      </c>
      <c r="O4679" s="19">
        <f>M4679-B4679</f>
        <v>7</v>
      </c>
    </row>
    <row r="4680" spans="1:15">
      <c r="A4680" s="1">
        <v>33987</v>
      </c>
      <c r="B4680" s="20">
        <v>43397</v>
      </c>
      <c r="C4680" s="1" t="s">
        <v>57</v>
      </c>
      <c r="D4680" s="1">
        <v>27</v>
      </c>
      <c r="E4680" s="1">
        <v>1627.61</v>
      </c>
      <c r="F4680" s="1" t="s">
        <v>51</v>
      </c>
      <c r="G4680" s="1">
        <v>4.3</v>
      </c>
      <c r="H4680" s="1" t="s">
        <v>73</v>
      </c>
      <c r="I4680" s="1" t="s">
        <v>74</v>
      </c>
      <c r="J4680" s="1" t="s">
        <v>64</v>
      </c>
      <c r="K4680" s="1" t="s">
        <v>65</v>
      </c>
      <c r="L4680" s="1" t="s">
        <v>56</v>
      </c>
      <c r="M4680" s="20">
        <v>43398</v>
      </c>
      <c r="N4680" s="21">
        <f>E4680-G4680</f>
        <v>1623.31</v>
      </c>
      <c r="O4680" s="19">
        <f>M4680-B4680</f>
        <v>1</v>
      </c>
    </row>
    <row r="4681" spans="1:15">
      <c r="A4681" s="1">
        <v>46244</v>
      </c>
      <c r="B4681" s="20">
        <v>42552</v>
      </c>
      <c r="C4681" s="1" t="s">
        <v>92</v>
      </c>
      <c r="D4681" s="1">
        <v>9</v>
      </c>
      <c r="E4681" s="1">
        <v>168.44</v>
      </c>
      <c r="F4681" s="1" t="s">
        <v>51</v>
      </c>
      <c r="G4681" s="1">
        <v>2.1</v>
      </c>
      <c r="H4681" s="1" t="s">
        <v>99</v>
      </c>
      <c r="I4681" s="1" t="s">
        <v>63</v>
      </c>
      <c r="J4681" s="1" t="s">
        <v>64</v>
      </c>
      <c r="K4681" s="1" t="s">
        <v>71</v>
      </c>
      <c r="L4681" s="1" t="s">
        <v>90</v>
      </c>
      <c r="M4681" s="20">
        <v>42554</v>
      </c>
      <c r="N4681" s="21">
        <f>E4681-G4681</f>
        <v>166.34</v>
      </c>
      <c r="O4681" s="19">
        <f>M4681-B4681</f>
        <v>2</v>
      </c>
    </row>
    <row r="4682" spans="1:15">
      <c r="A4682" s="1">
        <v>13444</v>
      </c>
      <c r="B4682" s="20">
        <v>43469</v>
      </c>
      <c r="C4682" s="1" t="s">
        <v>57</v>
      </c>
      <c r="D4682" s="1">
        <v>33</v>
      </c>
      <c r="E4682" s="1">
        <v>165.2508</v>
      </c>
      <c r="F4682" s="1" t="s">
        <v>51</v>
      </c>
      <c r="G4682" s="1">
        <v>0.9</v>
      </c>
      <c r="H4682" s="1" t="s">
        <v>52</v>
      </c>
      <c r="I4682" s="1" t="s">
        <v>63</v>
      </c>
      <c r="J4682" s="1" t="s">
        <v>54</v>
      </c>
      <c r="K4682" s="1" t="s">
        <v>101</v>
      </c>
      <c r="L4682" s="1" t="s">
        <v>76</v>
      </c>
      <c r="M4682" s="20">
        <v>43472</v>
      </c>
      <c r="N4682" s="21">
        <f>E4682-G4682</f>
        <v>164.35079999999999</v>
      </c>
      <c r="O4682" s="19">
        <f>M4682-B4682</f>
        <v>3</v>
      </c>
    </row>
    <row r="4683" spans="1:15">
      <c r="A4683" s="1">
        <v>44386</v>
      </c>
      <c r="B4683" s="20">
        <v>43564</v>
      </c>
      <c r="C4683" s="1" t="s">
        <v>92</v>
      </c>
      <c r="D4683" s="1">
        <v>43</v>
      </c>
      <c r="E4683" s="1">
        <v>1323.2</v>
      </c>
      <c r="F4683" s="1" t="s">
        <v>51</v>
      </c>
      <c r="G4683" s="1">
        <v>2.1</v>
      </c>
      <c r="H4683" s="1" t="s">
        <v>52</v>
      </c>
      <c r="I4683" s="1" t="s">
        <v>70</v>
      </c>
      <c r="J4683" s="1" t="s">
        <v>64</v>
      </c>
      <c r="K4683" s="1" t="s">
        <v>71</v>
      </c>
      <c r="L4683" s="1" t="s">
        <v>90</v>
      </c>
      <c r="M4683" s="20">
        <v>43566</v>
      </c>
      <c r="N4683" s="21">
        <f>E4683-G4683</f>
        <v>1321.1000000000001</v>
      </c>
      <c r="O4683" s="19">
        <f>M4683-B4683</f>
        <v>2</v>
      </c>
    </row>
    <row r="4684" spans="1:15">
      <c r="A4684" s="1">
        <v>46597</v>
      </c>
      <c r="B4684" s="20">
        <v>42734</v>
      </c>
      <c r="C4684" s="1" t="s">
        <v>61</v>
      </c>
      <c r="D4684" s="1">
        <v>10</v>
      </c>
      <c r="E4684" s="1">
        <v>139.49</v>
      </c>
      <c r="F4684" s="1" t="s">
        <v>51</v>
      </c>
      <c r="G4684" s="1">
        <v>5.3</v>
      </c>
      <c r="H4684" s="1" t="s">
        <v>78</v>
      </c>
      <c r="I4684" s="1" t="s">
        <v>63</v>
      </c>
      <c r="J4684" s="1" t="s">
        <v>54</v>
      </c>
      <c r="K4684" s="1" t="s">
        <v>55</v>
      </c>
      <c r="L4684" s="1" t="s">
        <v>56</v>
      </c>
      <c r="M4684" s="20">
        <v>42736</v>
      </c>
      <c r="N4684" s="21">
        <f>E4684-G4684</f>
        <v>134.19</v>
      </c>
      <c r="O4684" s="19">
        <f>M4684-B4684</f>
        <v>2</v>
      </c>
    </row>
    <row r="4685" spans="1:15">
      <c r="A4685" s="1">
        <v>10210</v>
      </c>
      <c r="B4685" s="20">
        <v>43273</v>
      </c>
      <c r="C4685" s="1" t="s">
        <v>61</v>
      </c>
      <c r="D4685" s="1">
        <v>10</v>
      </c>
      <c r="E4685" s="1">
        <v>821.05</v>
      </c>
      <c r="F4685" s="1" t="s">
        <v>51</v>
      </c>
      <c r="G4685" s="1">
        <v>15.5</v>
      </c>
      <c r="H4685" s="1" t="s">
        <v>91</v>
      </c>
      <c r="I4685" s="1" t="s">
        <v>53</v>
      </c>
      <c r="J4685" s="1" t="s">
        <v>64</v>
      </c>
      <c r="K4685" s="1" t="s">
        <v>71</v>
      </c>
      <c r="L4685" s="1" t="s">
        <v>56</v>
      </c>
      <c r="M4685" s="20">
        <v>43274</v>
      </c>
      <c r="N4685" s="21">
        <f>E4685-G4685</f>
        <v>805.55</v>
      </c>
      <c r="O4685" s="19">
        <f>M4685-B4685</f>
        <v>1</v>
      </c>
    </row>
    <row r="4686" spans="1:15">
      <c r="A4686" s="1">
        <v>41441</v>
      </c>
      <c r="B4686" s="20">
        <v>43487</v>
      </c>
      <c r="C4686" s="1" t="s">
        <v>92</v>
      </c>
      <c r="D4686" s="1">
        <v>41</v>
      </c>
      <c r="E4686" s="1">
        <v>236.56</v>
      </c>
      <c r="F4686" s="1" t="s">
        <v>51</v>
      </c>
      <c r="G4686" s="1">
        <v>6.1</v>
      </c>
      <c r="H4686" s="1" t="s">
        <v>78</v>
      </c>
      <c r="I4686" s="1" t="s">
        <v>53</v>
      </c>
      <c r="J4686" s="1" t="s">
        <v>54</v>
      </c>
      <c r="K4686" s="1" t="s">
        <v>55</v>
      </c>
      <c r="L4686" s="1" t="s">
        <v>56</v>
      </c>
      <c r="M4686" s="20">
        <v>43488</v>
      </c>
      <c r="N4686" s="21">
        <f>E4686-G4686</f>
        <v>230.46</v>
      </c>
      <c r="O4686" s="19">
        <f>M4686-B4686</f>
        <v>1</v>
      </c>
    </row>
    <row r="4687" spans="1:15">
      <c r="A4687" s="1">
        <v>45762</v>
      </c>
      <c r="B4687" s="20">
        <v>42936</v>
      </c>
      <c r="C4687" s="1" t="s">
        <v>85</v>
      </c>
      <c r="D4687" s="1">
        <v>21</v>
      </c>
      <c r="E4687" s="1">
        <v>849.41949999999997</v>
      </c>
      <c r="F4687" s="1" t="s">
        <v>51</v>
      </c>
      <c r="G4687" s="1">
        <v>5.4</v>
      </c>
      <c r="H4687" s="1" t="s">
        <v>73</v>
      </c>
      <c r="I4687" s="1" t="s">
        <v>53</v>
      </c>
      <c r="J4687" s="1" t="s">
        <v>54</v>
      </c>
      <c r="K4687" s="1" t="s">
        <v>101</v>
      </c>
      <c r="L4687" s="1" t="s">
        <v>76</v>
      </c>
      <c r="M4687" s="20">
        <v>42941</v>
      </c>
      <c r="N4687" s="21">
        <f>E4687-G4687</f>
        <v>844.01949999999999</v>
      </c>
      <c r="O4687" s="19">
        <f>M4687-B4687</f>
        <v>5</v>
      </c>
    </row>
    <row r="4688" spans="1:15">
      <c r="A4688" s="1">
        <v>48423</v>
      </c>
      <c r="B4688" s="20">
        <v>43769</v>
      </c>
      <c r="C4688" s="1" t="s">
        <v>57</v>
      </c>
      <c r="D4688" s="1">
        <v>49</v>
      </c>
      <c r="E4688" s="1">
        <v>443.1</v>
      </c>
      <c r="F4688" s="1" t="s">
        <v>51</v>
      </c>
      <c r="G4688" s="1">
        <v>8.9</v>
      </c>
      <c r="H4688" s="1" t="s">
        <v>99</v>
      </c>
      <c r="I4688" s="1" t="s">
        <v>70</v>
      </c>
      <c r="J4688" s="1" t="s">
        <v>54</v>
      </c>
      <c r="K4688" s="1" t="s">
        <v>84</v>
      </c>
      <c r="L4688" s="1" t="s">
        <v>56</v>
      </c>
      <c r="M4688" s="20">
        <v>43769</v>
      </c>
      <c r="N4688" s="21">
        <f>E4688-G4688</f>
        <v>434.20000000000005</v>
      </c>
      <c r="O4688" s="19">
        <f>M4688-B4688</f>
        <v>0</v>
      </c>
    </row>
    <row r="4689" spans="1:15">
      <c r="A4689" s="1">
        <v>50304</v>
      </c>
      <c r="B4689" s="20">
        <v>42765</v>
      </c>
      <c r="C4689" s="1" t="s">
        <v>50</v>
      </c>
      <c r="D4689" s="1">
        <v>3</v>
      </c>
      <c r="E4689" s="1">
        <v>77.53</v>
      </c>
      <c r="F4689" s="1" t="s">
        <v>77</v>
      </c>
      <c r="G4689" s="1">
        <v>29.7</v>
      </c>
      <c r="H4689" s="1" t="s">
        <v>91</v>
      </c>
      <c r="I4689" s="1" t="s">
        <v>53</v>
      </c>
      <c r="J4689" s="1" t="s">
        <v>79</v>
      </c>
      <c r="K4689" s="1" t="s">
        <v>114</v>
      </c>
      <c r="L4689" s="1" t="s">
        <v>115</v>
      </c>
      <c r="M4689" s="20">
        <v>42767</v>
      </c>
      <c r="N4689" s="21">
        <f>E4689-G4689</f>
        <v>47.83</v>
      </c>
      <c r="O4689" s="19">
        <f>M4689-B4689</f>
        <v>2</v>
      </c>
    </row>
    <row r="4690" spans="1:15">
      <c r="A4690" s="1">
        <v>28001</v>
      </c>
      <c r="B4690" s="20">
        <v>42534</v>
      </c>
      <c r="C4690" s="1" t="s">
        <v>50</v>
      </c>
      <c r="D4690" s="1">
        <v>41</v>
      </c>
      <c r="E4690" s="1">
        <v>9585.5499999999993</v>
      </c>
      <c r="F4690" s="1" t="s">
        <v>51</v>
      </c>
      <c r="G4690" s="1">
        <v>22.7</v>
      </c>
      <c r="H4690" s="1" t="s">
        <v>52</v>
      </c>
      <c r="I4690" s="1" t="s">
        <v>70</v>
      </c>
      <c r="J4690" s="1" t="s">
        <v>79</v>
      </c>
      <c r="K4690" s="1" t="s">
        <v>87</v>
      </c>
      <c r="L4690" s="1" t="s">
        <v>104</v>
      </c>
      <c r="M4690" s="20">
        <v>42534</v>
      </c>
      <c r="N4690" s="21">
        <f>E4690-G4690</f>
        <v>9562.8499999999985</v>
      </c>
      <c r="O4690" s="19">
        <f>M4690-B4690</f>
        <v>0</v>
      </c>
    </row>
    <row r="4691" spans="1:15">
      <c r="A4691" s="1">
        <v>6179</v>
      </c>
      <c r="B4691" s="20">
        <v>42522</v>
      </c>
      <c r="C4691" s="1" t="s">
        <v>61</v>
      </c>
      <c r="D4691" s="1">
        <v>15</v>
      </c>
      <c r="E4691" s="1">
        <v>2879.1</v>
      </c>
      <c r="F4691" s="1" t="s">
        <v>51</v>
      </c>
      <c r="G4691" s="1">
        <v>8.6</v>
      </c>
      <c r="H4691" s="1" t="s">
        <v>86</v>
      </c>
      <c r="I4691" s="1" t="s">
        <v>63</v>
      </c>
      <c r="J4691" s="1" t="s">
        <v>64</v>
      </c>
      <c r="K4691" s="1" t="s">
        <v>65</v>
      </c>
      <c r="L4691" s="1" t="s">
        <v>56</v>
      </c>
      <c r="M4691" s="20">
        <v>42524</v>
      </c>
      <c r="N4691" s="21">
        <f>E4691-G4691</f>
        <v>2870.5</v>
      </c>
      <c r="O4691" s="19">
        <f>M4691-B4691</f>
        <v>2</v>
      </c>
    </row>
    <row r="4692" spans="1:15">
      <c r="A4692" s="1">
        <v>43109</v>
      </c>
      <c r="B4692" s="20">
        <v>43820</v>
      </c>
      <c r="C4692" s="1" t="s">
        <v>50</v>
      </c>
      <c r="D4692" s="1">
        <v>19</v>
      </c>
      <c r="E4692" s="1">
        <v>301.57</v>
      </c>
      <c r="F4692" s="1" t="s">
        <v>51</v>
      </c>
      <c r="G4692" s="1">
        <v>9</v>
      </c>
      <c r="H4692" s="1" t="s">
        <v>62</v>
      </c>
      <c r="I4692" s="1" t="s">
        <v>53</v>
      </c>
      <c r="J4692" s="1" t="s">
        <v>54</v>
      </c>
      <c r="K4692" s="1" t="s">
        <v>55</v>
      </c>
      <c r="L4692" s="1" t="s">
        <v>56</v>
      </c>
      <c r="M4692" s="20">
        <v>43821</v>
      </c>
      <c r="N4692" s="21">
        <f>E4692-G4692</f>
        <v>292.57</v>
      </c>
      <c r="O4692" s="19">
        <f>M4692-B4692</f>
        <v>1</v>
      </c>
    </row>
    <row r="4693" spans="1:15">
      <c r="A4693" s="1">
        <v>26021</v>
      </c>
      <c r="B4693" s="20">
        <v>43722</v>
      </c>
      <c r="C4693" s="1" t="s">
        <v>50</v>
      </c>
      <c r="D4693" s="1">
        <v>17</v>
      </c>
      <c r="E4693" s="1">
        <v>351.63</v>
      </c>
      <c r="F4693" s="1" t="s">
        <v>51</v>
      </c>
      <c r="G4693" s="1">
        <v>5.0999999999999996</v>
      </c>
      <c r="H4693" s="1" t="s">
        <v>95</v>
      </c>
      <c r="I4693" s="1" t="s">
        <v>63</v>
      </c>
      <c r="J4693" s="1" t="s">
        <v>64</v>
      </c>
      <c r="K4693" s="1" t="s">
        <v>65</v>
      </c>
      <c r="L4693" s="1" t="s">
        <v>66</v>
      </c>
      <c r="M4693" s="20">
        <v>43724</v>
      </c>
      <c r="N4693" s="21">
        <f>E4693-G4693</f>
        <v>346.53</v>
      </c>
      <c r="O4693" s="19">
        <f>M4693-B4693</f>
        <v>2</v>
      </c>
    </row>
    <row r="4694" spans="1:15">
      <c r="A4694" s="1">
        <v>3911</v>
      </c>
      <c r="B4694" s="20">
        <v>43174</v>
      </c>
      <c r="C4694" s="1" t="s">
        <v>61</v>
      </c>
      <c r="D4694" s="1">
        <v>24</v>
      </c>
      <c r="E4694" s="1">
        <v>396.67</v>
      </c>
      <c r="F4694" s="1" t="s">
        <v>51</v>
      </c>
      <c r="G4694" s="1">
        <v>12</v>
      </c>
      <c r="H4694" s="1" t="s">
        <v>95</v>
      </c>
      <c r="I4694" s="1" t="s">
        <v>74</v>
      </c>
      <c r="J4694" s="1" t="s">
        <v>54</v>
      </c>
      <c r="K4694" s="1" t="s">
        <v>82</v>
      </c>
      <c r="L4694" s="1" t="s">
        <v>56</v>
      </c>
      <c r="M4694" s="20">
        <v>43174</v>
      </c>
      <c r="N4694" s="21">
        <f>E4694-G4694</f>
        <v>384.67</v>
      </c>
      <c r="O4694" s="19">
        <f>M4694-B4694</f>
        <v>0</v>
      </c>
    </row>
    <row r="4695" spans="1:15">
      <c r="A4695" s="1">
        <v>40838</v>
      </c>
      <c r="B4695" s="20">
        <v>43795</v>
      </c>
      <c r="C4695" s="1" t="s">
        <v>61</v>
      </c>
      <c r="D4695" s="1">
        <v>40</v>
      </c>
      <c r="E4695" s="1">
        <v>346.64</v>
      </c>
      <c r="F4695" s="1" t="s">
        <v>51</v>
      </c>
      <c r="G4695" s="1">
        <v>8.5</v>
      </c>
      <c r="H4695" s="1" t="s">
        <v>88</v>
      </c>
      <c r="I4695" s="1" t="s">
        <v>63</v>
      </c>
      <c r="J4695" s="1" t="s">
        <v>79</v>
      </c>
      <c r="K4695" s="1" t="s">
        <v>87</v>
      </c>
      <c r="L4695" s="1" t="s">
        <v>56</v>
      </c>
      <c r="M4695" s="20">
        <v>43798</v>
      </c>
      <c r="N4695" s="21">
        <f>E4695-G4695</f>
        <v>338.14</v>
      </c>
      <c r="O4695" s="19">
        <f>M4695-B4695</f>
        <v>3</v>
      </c>
    </row>
    <row r="4696" spans="1:15">
      <c r="A4696" s="1">
        <v>48742</v>
      </c>
      <c r="B4696" s="20">
        <v>43572</v>
      </c>
      <c r="C4696" s="1" t="s">
        <v>61</v>
      </c>
      <c r="D4696" s="1">
        <v>42</v>
      </c>
      <c r="E4696" s="1">
        <v>883.42</v>
      </c>
      <c r="F4696" s="1" t="s">
        <v>51</v>
      </c>
      <c r="G4696" s="1">
        <v>1.6</v>
      </c>
      <c r="H4696" s="1" t="s">
        <v>88</v>
      </c>
      <c r="I4696" s="1" t="s">
        <v>63</v>
      </c>
      <c r="J4696" s="1" t="s">
        <v>54</v>
      </c>
      <c r="K4696" s="1" t="s">
        <v>55</v>
      </c>
      <c r="L4696" s="1" t="s">
        <v>56</v>
      </c>
      <c r="M4696" s="20">
        <v>43574</v>
      </c>
      <c r="N4696" s="21">
        <f>E4696-G4696</f>
        <v>881.81999999999994</v>
      </c>
      <c r="O4696" s="19">
        <f>M4696-B4696</f>
        <v>2</v>
      </c>
    </row>
    <row r="4697" spans="1:15">
      <c r="A4697" s="1">
        <v>1575</v>
      </c>
      <c r="B4697" s="20">
        <v>43354</v>
      </c>
      <c r="C4697" s="1" t="s">
        <v>92</v>
      </c>
      <c r="D4697" s="1">
        <v>10</v>
      </c>
      <c r="E4697" s="1">
        <v>562.47</v>
      </c>
      <c r="F4697" s="1" t="s">
        <v>51</v>
      </c>
      <c r="G4697" s="1">
        <v>5.6</v>
      </c>
      <c r="H4697" s="1" t="s">
        <v>95</v>
      </c>
      <c r="I4697" s="1" t="s">
        <v>74</v>
      </c>
      <c r="J4697" s="1" t="s">
        <v>64</v>
      </c>
      <c r="K4697" s="1" t="s">
        <v>65</v>
      </c>
      <c r="L4697" s="1" t="s">
        <v>56</v>
      </c>
      <c r="M4697" s="20">
        <v>43356</v>
      </c>
      <c r="N4697" s="21">
        <f>E4697-G4697</f>
        <v>556.87</v>
      </c>
      <c r="O4697" s="19">
        <f>M4697-B4697</f>
        <v>2</v>
      </c>
    </row>
    <row r="4698" spans="1:15">
      <c r="A4698" s="1">
        <v>3458</v>
      </c>
      <c r="B4698" s="20">
        <v>42724</v>
      </c>
      <c r="C4698" s="1" t="s">
        <v>57</v>
      </c>
      <c r="D4698" s="1">
        <v>41</v>
      </c>
      <c r="E4698" s="1">
        <v>671.86</v>
      </c>
      <c r="F4698" s="1" t="s">
        <v>51</v>
      </c>
      <c r="G4698" s="1">
        <v>2.1</v>
      </c>
      <c r="H4698" s="1" t="s">
        <v>93</v>
      </c>
      <c r="I4698" s="1" t="s">
        <v>53</v>
      </c>
      <c r="J4698" s="1" t="s">
        <v>64</v>
      </c>
      <c r="K4698" s="1" t="s">
        <v>71</v>
      </c>
      <c r="L4698" s="1" t="s">
        <v>90</v>
      </c>
      <c r="M4698" s="20">
        <v>42726</v>
      </c>
      <c r="N4698" s="21">
        <f>E4698-G4698</f>
        <v>669.76</v>
      </c>
      <c r="O4698" s="19">
        <f>M4698-B4698</f>
        <v>2</v>
      </c>
    </row>
    <row r="4699" spans="1:15">
      <c r="A4699" s="1">
        <v>16452</v>
      </c>
      <c r="B4699" s="20">
        <v>43700</v>
      </c>
      <c r="C4699" s="1" t="s">
        <v>92</v>
      </c>
      <c r="D4699" s="1">
        <v>46</v>
      </c>
      <c r="E4699" s="1">
        <v>143.83000000000001</v>
      </c>
      <c r="F4699" s="1" t="s">
        <v>51</v>
      </c>
      <c r="G4699" s="1">
        <v>1.1000000000000001</v>
      </c>
      <c r="H4699" s="1" t="s">
        <v>86</v>
      </c>
      <c r="I4699" s="1" t="s">
        <v>70</v>
      </c>
      <c r="J4699" s="1" t="s">
        <v>54</v>
      </c>
      <c r="K4699" s="1" t="s">
        <v>100</v>
      </c>
      <c r="L4699" s="1" t="s">
        <v>76</v>
      </c>
      <c r="M4699" s="20">
        <v>43701</v>
      </c>
      <c r="N4699" s="21">
        <f>E4699-G4699</f>
        <v>142.73000000000002</v>
      </c>
      <c r="O4699" s="19">
        <f>M4699-B4699</f>
        <v>1</v>
      </c>
    </row>
    <row r="4700" spans="1:15">
      <c r="A4700" s="1">
        <v>37572</v>
      </c>
      <c r="B4700" s="20">
        <v>42949</v>
      </c>
      <c r="C4700" s="1" t="s">
        <v>57</v>
      </c>
      <c r="D4700" s="1">
        <v>22</v>
      </c>
      <c r="E4700" s="1">
        <v>132.63</v>
      </c>
      <c r="F4700" s="1" t="s">
        <v>51</v>
      </c>
      <c r="G4700" s="1">
        <v>3.2</v>
      </c>
      <c r="H4700" s="1" t="s">
        <v>52</v>
      </c>
      <c r="I4700" s="1" t="s">
        <v>53</v>
      </c>
      <c r="J4700" s="1" t="s">
        <v>54</v>
      </c>
      <c r="K4700" s="1" t="s">
        <v>55</v>
      </c>
      <c r="L4700" s="1" t="s">
        <v>56</v>
      </c>
      <c r="M4700" s="20">
        <v>42951</v>
      </c>
      <c r="N4700" s="21">
        <f>E4700-G4700</f>
        <v>129.43</v>
      </c>
      <c r="O4700" s="19">
        <f>M4700-B4700</f>
        <v>2</v>
      </c>
    </row>
    <row r="4701" spans="1:15">
      <c r="A4701" s="1">
        <v>13986</v>
      </c>
      <c r="B4701" s="20">
        <v>43383</v>
      </c>
      <c r="C4701" s="1" t="s">
        <v>57</v>
      </c>
      <c r="D4701" s="1">
        <v>46</v>
      </c>
      <c r="E4701" s="1">
        <v>2039.2</v>
      </c>
      <c r="F4701" s="1" t="s">
        <v>51</v>
      </c>
      <c r="G4701" s="1">
        <v>2.1</v>
      </c>
      <c r="H4701" s="1" t="s">
        <v>73</v>
      </c>
      <c r="I4701" s="1" t="s">
        <v>63</v>
      </c>
      <c r="J4701" s="1" t="s">
        <v>64</v>
      </c>
      <c r="K4701" s="1" t="s">
        <v>71</v>
      </c>
      <c r="L4701" s="1" t="s">
        <v>90</v>
      </c>
      <c r="M4701" s="20">
        <v>43386</v>
      </c>
      <c r="N4701" s="21">
        <f>E4701-G4701</f>
        <v>2037.1000000000001</v>
      </c>
      <c r="O4701" s="19">
        <f>M4701-B4701</f>
        <v>3</v>
      </c>
    </row>
    <row r="4702" spans="1:15">
      <c r="A4702" s="1">
        <v>21760</v>
      </c>
      <c r="B4702" s="20">
        <v>43129</v>
      </c>
      <c r="C4702" s="1" t="s">
        <v>61</v>
      </c>
      <c r="D4702" s="1">
        <v>9</v>
      </c>
      <c r="E4702" s="1">
        <v>76.180000000000007</v>
      </c>
      <c r="F4702" s="1" t="s">
        <v>51</v>
      </c>
      <c r="G4702" s="1">
        <v>5.6</v>
      </c>
      <c r="H4702" s="1" t="s">
        <v>95</v>
      </c>
      <c r="I4702" s="1" t="s">
        <v>70</v>
      </c>
      <c r="J4702" s="1" t="s">
        <v>79</v>
      </c>
      <c r="K4702" s="1" t="s">
        <v>87</v>
      </c>
      <c r="L4702" s="1" t="s">
        <v>56</v>
      </c>
      <c r="M4702" s="20">
        <v>43130</v>
      </c>
      <c r="N4702" s="21">
        <f>E4702-G4702</f>
        <v>70.580000000000013</v>
      </c>
      <c r="O4702" s="19">
        <f>M4702-B4702</f>
        <v>1</v>
      </c>
    </row>
    <row r="4703" spans="1:15">
      <c r="A4703" s="1">
        <v>21509</v>
      </c>
      <c r="B4703" s="20">
        <v>43649</v>
      </c>
      <c r="C4703" s="1" t="s">
        <v>57</v>
      </c>
      <c r="D4703" s="1">
        <v>13</v>
      </c>
      <c r="E4703" s="1">
        <v>51.29</v>
      </c>
      <c r="F4703" s="1" t="s">
        <v>51</v>
      </c>
      <c r="G4703" s="1">
        <v>0.5</v>
      </c>
      <c r="H4703" s="1" t="s">
        <v>73</v>
      </c>
      <c r="I4703" s="1" t="s">
        <v>63</v>
      </c>
      <c r="J4703" s="1" t="s">
        <v>54</v>
      </c>
      <c r="K4703" s="1" t="s">
        <v>58</v>
      </c>
      <c r="L4703" s="1" t="s">
        <v>56</v>
      </c>
      <c r="M4703" s="20">
        <v>43651</v>
      </c>
      <c r="N4703" s="21">
        <f>E4703-G4703</f>
        <v>50.79</v>
      </c>
      <c r="O4703" s="19">
        <f>M4703-B4703</f>
        <v>2</v>
      </c>
    </row>
    <row r="4704" spans="1:15">
      <c r="A4704" s="1">
        <v>36196</v>
      </c>
      <c r="B4704" s="20">
        <v>43317</v>
      </c>
      <c r="C4704" s="1" t="s">
        <v>61</v>
      </c>
      <c r="D4704" s="1">
        <v>7</v>
      </c>
      <c r="E4704" s="1">
        <v>41.74</v>
      </c>
      <c r="F4704" s="1" t="s">
        <v>51</v>
      </c>
      <c r="G4704" s="1">
        <v>4.5999999999999996</v>
      </c>
      <c r="H4704" s="1" t="s">
        <v>73</v>
      </c>
      <c r="I4704" s="1" t="s">
        <v>63</v>
      </c>
      <c r="J4704" s="1" t="s">
        <v>64</v>
      </c>
      <c r="K4704" s="1" t="s">
        <v>71</v>
      </c>
      <c r="L4704" s="1" t="s">
        <v>90</v>
      </c>
      <c r="M4704" s="20">
        <v>43319</v>
      </c>
      <c r="N4704" s="21">
        <f>E4704-G4704</f>
        <v>37.14</v>
      </c>
      <c r="O4704" s="19">
        <f>M4704-B4704</f>
        <v>2</v>
      </c>
    </row>
    <row r="4705" spans="1:15">
      <c r="A4705" s="1">
        <v>33568</v>
      </c>
      <c r="B4705" s="20">
        <v>43667</v>
      </c>
      <c r="C4705" s="1" t="s">
        <v>92</v>
      </c>
      <c r="D4705" s="1">
        <v>23</v>
      </c>
      <c r="E4705" s="1">
        <v>412.82</v>
      </c>
      <c r="F4705" s="1" t="s">
        <v>69</v>
      </c>
      <c r="G4705" s="1">
        <v>6.2</v>
      </c>
      <c r="H4705" s="1" t="s">
        <v>88</v>
      </c>
      <c r="I4705" s="1" t="s">
        <v>74</v>
      </c>
      <c r="J4705" s="1" t="s">
        <v>54</v>
      </c>
      <c r="K4705" s="1" t="s">
        <v>82</v>
      </c>
      <c r="L4705" s="1" t="s">
        <v>56</v>
      </c>
      <c r="M4705" s="20">
        <v>43668</v>
      </c>
      <c r="N4705" s="21">
        <f>E4705-G4705</f>
        <v>406.62</v>
      </c>
      <c r="O4705" s="19">
        <f>M4705-B4705</f>
        <v>1</v>
      </c>
    </row>
    <row r="4706" spans="1:15">
      <c r="A4706" s="1">
        <v>3168</v>
      </c>
      <c r="B4706" s="20">
        <v>43493</v>
      </c>
      <c r="C4706" s="1" t="s">
        <v>85</v>
      </c>
      <c r="D4706" s="1">
        <v>14</v>
      </c>
      <c r="E4706" s="1">
        <v>86.242000000000004</v>
      </c>
      <c r="F4706" s="1" t="s">
        <v>51</v>
      </c>
      <c r="G4706" s="1">
        <v>4.2</v>
      </c>
      <c r="H4706" s="1" t="s">
        <v>78</v>
      </c>
      <c r="I4706" s="1" t="s">
        <v>70</v>
      </c>
      <c r="J4706" s="1" t="s">
        <v>79</v>
      </c>
      <c r="K4706" s="1" t="s">
        <v>87</v>
      </c>
      <c r="L4706" s="1" t="s">
        <v>76</v>
      </c>
      <c r="M4706" s="20">
        <v>43498</v>
      </c>
      <c r="N4706" s="21">
        <f>E4706-G4706</f>
        <v>82.042000000000002</v>
      </c>
      <c r="O4706" s="19">
        <f>M4706-B4706</f>
        <v>5</v>
      </c>
    </row>
    <row r="4707" spans="1:15">
      <c r="A4707" s="1">
        <v>45664</v>
      </c>
      <c r="B4707" s="20">
        <v>43625</v>
      </c>
      <c r="C4707" s="1" t="s">
        <v>61</v>
      </c>
      <c r="D4707" s="1">
        <v>24</v>
      </c>
      <c r="E4707" s="1">
        <v>506.14</v>
      </c>
      <c r="F4707" s="1" t="s">
        <v>51</v>
      </c>
      <c r="G4707" s="1">
        <v>11.2</v>
      </c>
      <c r="H4707" s="1" t="s">
        <v>73</v>
      </c>
      <c r="I4707" s="1" t="s">
        <v>70</v>
      </c>
      <c r="J4707" s="1" t="s">
        <v>79</v>
      </c>
      <c r="K4707" s="1" t="s">
        <v>87</v>
      </c>
      <c r="L4707" s="1" t="s">
        <v>56</v>
      </c>
      <c r="M4707" s="20">
        <v>43626</v>
      </c>
      <c r="N4707" s="21">
        <f>E4707-G4707</f>
        <v>494.94</v>
      </c>
      <c r="O4707" s="19">
        <f>M4707-B4707</f>
        <v>1</v>
      </c>
    </row>
    <row r="4708" spans="1:15">
      <c r="A4708" s="1">
        <v>35938</v>
      </c>
      <c r="B4708" s="20">
        <v>43786</v>
      </c>
      <c r="C4708" s="1" t="s">
        <v>61</v>
      </c>
      <c r="D4708" s="1">
        <v>48</v>
      </c>
      <c r="E4708" s="1">
        <v>672.31309999999996</v>
      </c>
      <c r="F4708" s="1" t="s">
        <v>51</v>
      </c>
      <c r="G4708" s="1">
        <v>10</v>
      </c>
      <c r="H4708" s="1" t="s">
        <v>73</v>
      </c>
      <c r="I4708" s="1" t="s">
        <v>53</v>
      </c>
      <c r="J4708" s="1" t="s">
        <v>54</v>
      </c>
      <c r="K4708" s="1" t="s">
        <v>82</v>
      </c>
      <c r="L4708" s="1" t="s">
        <v>56</v>
      </c>
      <c r="M4708" s="20">
        <v>43787</v>
      </c>
      <c r="N4708" s="21">
        <f>E4708-G4708</f>
        <v>662.31309999999996</v>
      </c>
      <c r="O4708" s="19">
        <f>M4708-B4708</f>
        <v>1</v>
      </c>
    </row>
    <row r="4709" spans="1:15">
      <c r="A4709" s="1">
        <v>36454</v>
      </c>
      <c r="B4709" s="20">
        <v>43148</v>
      </c>
      <c r="C4709" s="1" t="s">
        <v>50</v>
      </c>
      <c r="D4709" s="1">
        <v>8</v>
      </c>
      <c r="E4709" s="1">
        <v>74.44</v>
      </c>
      <c r="F4709" s="1" t="s">
        <v>51</v>
      </c>
      <c r="G4709" s="1">
        <v>7</v>
      </c>
      <c r="H4709" s="1" t="s">
        <v>86</v>
      </c>
      <c r="I4709" s="1" t="s">
        <v>74</v>
      </c>
      <c r="J4709" s="1" t="s">
        <v>54</v>
      </c>
      <c r="K4709" s="1" t="s">
        <v>82</v>
      </c>
      <c r="L4709" s="1" t="s">
        <v>66</v>
      </c>
      <c r="M4709" s="20">
        <v>43151</v>
      </c>
      <c r="N4709" s="21">
        <f>E4709-G4709</f>
        <v>67.44</v>
      </c>
      <c r="O4709" s="19">
        <f>M4709-B4709</f>
        <v>3</v>
      </c>
    </row>
    <row r="4710" spans="1:15">
      <c r="A4710" s="1">
        <v>15397</v>
      </c>
      <c r="B4710" s="20">
        <v>42771</v>
      </c>
      <c r="C4710" s="1" t="s">
        <v>50</v>
      </c>
      <c r="D4710" s="1">
        <v>42</v>
      </c>
      <c r="E4710" s="1">
        <v>238.9631</v>
      </c>
      <c r="F4710" s="1" t="s">
        <v>69</v>
      </c>
      <c r="G4710" s="1">
        <v>4.5999999999999996</v>
      </c>
      <c r="H4710" s="1" t="s">
        <v>52</v>
      </c>
      <c r="I4710" s="1" t="s">
        <v>70</v>
      </c>
      <c r="J4710" s="1" t="s">
        <v>64</v>
      </c>
      <c r="K4710" s="1" t="s">
        <v>71</v>
      </c>
      <c r="L4710" s="1" t="s">
        <v>90</v>
      </c>
      <c r="M4710" s="20">
        <v>42773</v>
      </c>
      <c r="N4710" s="21">
        <f>E4710-G4710</f>
        <v>234.3631</v>
      </c>
      <c r="O4710" s="19">
        <f>M4710-B4710</f>
        <v>2</v>
      </c>
    </row>
    <row r="4711" spans="1:15">
      <c r="A4711" s="1">
        <v>57922</v>
      </c>
      <c r="B4711" s="20">
        <v>43138</v>
      </c>
      <c r="C4711" s="1" t="s">
        <v>50</v>
      </c>
      <c r="D4711" s="1">
        <v>50</v>
      </c>
      <c r="E4711" s="1">
        <v>367.29</v>
      </c>
      <c r="F4711" s="1" t="s">
        <v>51</v>
      </c>
      <c r="G4711" s="1">
        <v>9</v>
      </c>
      <c r="H4711" s="1" t="s">
        <v>99</v>
      </c>
      <c r="I4711" s="1" t="s">
        <v>53</v>
      </c>
      <c r="J4711" s="1" t="s">
        <v>54</v>
      </c>
      <c r="K4711" s="1" t="s">
        <v>75</v>
      </c>
      <c r="L4711" s="1" t="s">
        <v>90</v>
      </c>
      <c r="M4711" s="20">
        <v>43138</v>
      </c>
      <c r="N4711" s="21">
        <f>E4711-G4711</f>
        <v>358.29</v>
      </c>
      <c r="O4711" s="19">
        <f>M4711-B4711</f>
        <v>0</v>
      </c>
    </row>
    <row r="4712" spans="1:15">
      <c r="A4712" s="1">
        <v>12902</v>
      </c>
      <c r="B4712" s="20">
        <v>43036</v>
      </c>
      <c r="C4712" s="1" t="s">
        <v>61</v>
      </c>
      <c r="D4712" s="1">
        <v>30</v>
      </c>
      <c r="E4712" s="1">
        <v>3900.63</v>
      </c>
      <c r="F4712" s="1" t="s">
        <v>77</v>
      </c>
      <c r="G4712" s="1">
        <v>60.7</v>
      </c>
      <c r="H4712" s="1" t="s">
        <v>88</v>
      </c>
      <c r="I4712" s="1" t="s">
        <v>70</v>
      </c>
      <c r="J4712" s="1" t="s">
        <v>79</v>
      </c>
      <c r="K4712" s="1" t="s">
        <v>128</v>
      </c>
      <c r="L4712" s="1" t="s">
        <v>115</v>
      </c>
      <c r="M4712" s="20">
        <v>43038</v>
      </c>
      <c r="N4712" s="21">
        <f>E4712-G4712</f>
        <v>3839.9300000000003</v>
      </c>
      <c r="O4712" s="19">
        <f>M4712-B4712</f>
        <v>2</v>
      </c>
    </row>
    <row r="4713" spans="1:15">
      <c r="A4713" s="1">
        <v>6464</v>
      </c>
      <c r="B4713" s="20">
        <v>42517</v>
      </c>
      <c r="C4713" s="1" t="s">
        <v>92</v>
      </c>
      <c r="D4713" s="1">
        <v>42</v>
      </c>
      <c r="E4713" s="1">
        <v>4271.43</v>
      </c>
      <c r="F4713" s="1" t="s">
        <v>51</v>
      </c>
      <c r="G4713" s="1">
        <v>60.1</v>
      </c>
      <c r="H4713" s="1" t="s">
        <v>78</v>
      </c>
      <c r="I4713" s="1" t="s">
        <v>63</v>
      </c>
      <c r="J4713" s="1" t="s">
        <v>79</v>
      </c>
      <c r="K4713" s="1" t="s">
        <v>87</v>
      </c>
      <c r="L4713" s="1" t="s">
        <v>66</v>
      </c>
      <c r="M4713" s="20">
        <v>42519</v>
      </c>
      <c r="N4713" s="21">
        <f>E4713-G4713</f>
        <v>4211.33</v>
      </c>
      <c r="O4713" s="19">
        <f>M4713-B4713</f>
        <v>2</v>
      </c>
    </row>
    <row r="4714" spans="1:15">
      <c r="A4714" s="1">
        <v>27105</v>
      </c>
      <c r="B4714" s="20">
        <v>43146</v>
      </c>
      <c r="C4714" s="1" t="s">
        <v>61</v>
      </c>
      <c r="D4714" s="1">
        <v>2</v>
      </c>
      <c r="E4714" s="1">
        <v>28.7</v>
      </c>
      <c r="F4714" s="1" t="s">
        <v>51</v>
      </c>
      <c r="G4714" s="1">
        <v>5.8</v>
      </c>
      <c r="H4714" s="1" t="s">
        <v>73</v>
      </c>
      <c r="I4714" s="1" t="s">
        <v>70</v>
      </c>
      <c r="J4714" s="1" t="s">
        <v>79</v>
      </c>
      <c r="K4714" s="1" t="s">
        <v>87</v>
      </c>
      <c r="L4714" s="1" t="s">
        <v>90</v>
      </c>
      <c r="M4714" s="20">
        <v>43147</v>
      </c>
      <c r="N4714" s="21">
        <f>E4714-G4714</f>
        <v>22.9</v>
      </c>
      <c r="O4714" s="19">
        <f>M4714-B4714</f>
        <v>1</v>
      </c>
    </row>
    <row r="4715" spans="1:15">
      <c r="A4715" s="1">
        <v>230</v>
      </c>
      <c r="B4715" s="20">
        <v>43033</v>
      </c>
      <c r="C4715" s="1" t="s">
        <v>50</v>
      </c>
      <c r="D4715" s="1">
        <v>11</v>
      </c>
      <c r="E4715" s="1">
        <v>1196.68</v>
      </c>
      <c r="F4715" s="1" t="s">
        <v>51</v>
      </c>
      <c r="G4715" s="1">
        <v>8.6</v>
      </c>
      <c r="H4715" s="1" t="s">
        <v>52</v>
      </c>
      <c r="I4715" s="1" t="s">
        <v>53</v>
      </c>
      <c r="J4715" s="1" t="s">
        <v>64</v>
      </c>
      <c r="K4715" s="1" t="s">
        <v>65</v>
      </c>
      <c r="L4715" s="1" t="s">
        <v>56</v>
      </c>
      <c r="M4715" s="20">
        <v>43035</v>
      </c>
      <c r="N4715" s="21">
        <f>E4715-G4715</f>
        <v>1188.0800000000002</v>
      </c>
      <c r="O4715" s="19">
        <f>M4715-B4715</f>
        <v>2</v>
      </c>
    </row>
    <row r="4716" spans="1:15">
      <c r="A4716" s="1">
        <v>36704</v>
      </c>
      <c r="B4716" s="20">
        <v>43266</v>
      </c>
      <c r="C4716" s="1" t="s">
        <v>57</v>
      </c>
      <c r="D4716" s="1">
        <v>43</v>
      </c>
      <c r="E4716" s="1">
        <v>143.72999999999999</v>
      </c>
      <c r="F4716" s="1" t="s">
        <v>69</v>
      </c>
      <c r="G4716" s="1">
        <v>1.2</v>
      </c>
      <c r="H4716" s="1" t="s">
        <v>88</v>
      </c>
      <c r="I4716" s="1" t="s">
        <v>70</v>
      </c>
      <c r="J4716" s="1" t="s">
        <v>54</v>
      </c>
      <c r="K4716" s="1" t="s">
        <v>101</v>
      </c>
      <c r="L4716" s="1" t="s">
        <v>76</v>
      </c>
      <c r="M4716" s="20">
        <v>43267</v>
      </c>
      <c r="N4716" s="21">
        <f>E4716-G4716</f>
        <v>142.53</v>
      </c>
      <c r="O4716" s="19">
        <f>M4716-B4716</f>
        <v>1</v>
      </c>
    </row>
    <row r="4717" spans="1:15">
      <c r="A4717" s="1">
        <v>24197</v>
      </c>
      <c r="B4717" s="20">
        <v>42768</v>
      </c>
      <c r="C4717" s="1" t="s">
        <v>85</v>
      </c>
      <c r="D4717" s="1">
        <v>41</v>
      </c>
      <c r="E4717" s="1">
        <v>2519.21</v>
      </c>
      <c r="F4717" s="1" t="s">
        <v>69</v>
      </c>
      <c r="G4717" s="1">
        <v>7</v>
      </c>
      <c r="H4717" s="1" t="s">
        <v>52</v>
      </c>
      <c r="I4717" s="1" t="s">
        <v>74</v>
      </c>
      <c r="J4717" s="1" t="s">
        <v>64</v>
      </c>
      <c r="K4717" s="1" t="s">
        <v>71</v>
      </c>
      <c r="L4717" s="1" t="s">
        <v>56</v>
      </c>
      <c r="M4717" s="20">
        <v>42775</v>
      </c>
      <c r="N4717" s="21">
        <f>E4717-G4717</f>
        <v>2512.21</v>
      </c>
      <c r="O4717" s="19">
        <f>M4717-B4717</f>
        <v>7</v>
      </c>
    </row>
    <row r="4718" spans="1:15">
      <c r="A4718" s="1">
        <v>42528</v>
      </c>
      <c r="B4718" s="20">
        <v>42788</v>
      </c>
      <c r="C4718" s="1" t="s">
        <v>92</v>
      </c>
      <c r="D4718" s="1">
        <v>29</v>
      </c>
      <c r="E4718" s="1">
        <v>214.75</v>
      </c>
      <c r="F4718" s="1" t="s">
        <v>51</v>
      </c>
      <c r="G4718" s="1">
        <v>9.8000000000000007</v>
      </c>
      <c r="H4718" s="1" t="s">
        <v>78</v>
      </c>
      <c r="I4718" s="1" t="s">
        <v>63</v>
      </c>
      <c r="J4718" s="1" t="s">
        <v>54</v>
      </c>
      <c r="K4718" s="1" t="s">
        <v>101</v>
      </c>
      <c r="L4718" s="1" t="s">
        <v>56</v>
      </c>
      <c r="M4718" s="20">
        <v>42789</v>
      </c>
      <c r="N4718" s="21">
        <f>E4718-G4718</f>
        <v>204.95</v>
      </c>
      <c r="O4718" s="19">
        <f>M4718-B4718</f>
        <v>1</v>
      </c>
    </row>
    <row r="4719" spans="1:15">
      <c r="A4719" s="1">
        <v>56099</v>
      </c>
      <c r="B4719" s="20">
        <v>43012</v>
      </c>
      <c r="C4719" s="1" t="s">
        <v>85</v>
      </c>
      <c r="D4719" s="1">
        <v>11</v>
      </c>
      <c r="E4719" s="1">
        <v>130.9145</v>
      </c>
      <c r="F4719" s="1" t="s">
        <v>51</v>
      </c>
      <c r="G4719" s="1">
        <v>4.3</v>
      </c>
      <c r="H4719" s="1" t="s">
        <v>91</v>
      </c>
      <c r="I4719" s="1" t="s">
        <v>53</v>
      </c>
      <c r="J4719" s="1" t="s">
        <v>54</v>
      </c>
      <c r="K4719" s="1" t="s">
        <v>98</v>
      </c>
      <c r="L4719" s="1" t="s">
        <v>56</v>
      </c>
      <c r="M4719" s="20">
        <v>43019</v>
      </c>
      <c r="N4719" s="21">
        <f>E4719-G4719</f>
        <v>126.61450000000001</v>
      </c>
      <c r="O4719" s="19">
        <f>M4719-B4719</f>
        <v>7</v>
      </c>
    </row>
    <row r="4720" spans="1:15">
      <c r="A4720" s="1">
        <v>10148</v>
      </c>
      <c r="B4720" s="20">
        <v>42453</v>
      </c>
      <c r="C4720" s="1" t="s">
        <v>85</v>
      </c>
      <c r="D4720" s="1">
        <v>27</v>
      </c>
      <c r="E4720" s="1">
        <v>15362.9</v>
      </c>
      <c r="F4720" s="1" t="s">
        <v>77</v>
      </c>
      <c r="G4720" s="1">
        <v>44.3</v>
      </c>
      <c r="H4720" s="1" t="s">
        <v>73</v>
      </c>
      <c r="I4720" s="1" t="s">
        <v>74</v>
      </c>
      <c r="J4720" s="1" t="s">
        <v>79</v>
      </c>
      <c r="K4720" s="1" t="s">
        <v>128</v>
      </c>
      <c r="L4720" s="1" t="s">
        <v>115</v>
      </c>
      <c r="M4720" s="20">
        <v>42453</v>
      </c>
      <c r="N4720" s="21">
        <f>E4720-G4720</f>
        <v>15318.6</v>
      </c>
      <c r="O4720" s="19">
        <f>M4720-B4720</f>
        <v>0</v>
      </c>
    </row>
    <row r="4721" spans="1:15">
      <c r="A4721" s="1">
        <v>46375</v>
      </c>
      <c r="B4721" s="20">
        <v>42972</v>
      </c>
      <c r="C4721" s="1" t="s">
        <v>92</v>
      </c>
      <c r="D4721" s="1">
        <v>16</v>
      </c>
      <c r="E4721" s="1">
        <v>1821.67</v>
      </c>
      <c r="F4721" s="1" t="s">
        <v>51</v>
      </c>
      <c r="G4721" s="1">
        <v>5.6</v>
      </c>
      <c r="H4721" s="1" t="s">
        <v>99</v>
      </c>
      <c r="I4721" s="1" t="s">
        <v>70</v>
      </c>
      <c r="J4721" s="1" t="s">
        <v>64</v>
      </c>
      <c r="K4721" s="1" t="s">
        <v>65</v>
      </c>
      <c r="L4721" s="1" t="s">
        <v>56</v>
      </c>
      <c r="M4721" s="20">
        <v>42973</v>
      </c>
      <c r="N4721" s="21">
        <f>E4721-G4721</f>
        <v>1816.0700000000002</v>
      </c>
      <c r="O4721" s="19">
        <f>M4721-B4721</f>
        <v>1</v>
      </c>
    </row>
    <row r="4722" spans="1:15">
      <c r="A4722" s="1">
        <v>47747</v>
      </c>
      <c r="B4722" s="20">
        <v>43424</v>
      </c>
      <c r="C4722" s="1" t="s">
        <v>57</v>
      </c>
      <c r="D4722" s="1">
        <v>40</v>
      </c>
      <c r="E4722" s="1">
        <v>109.3</v>
      </c>
      <c r="F4722" s="1" t="s">
        <v>69</v>
      </c>
      <c r="G4722" s="1">
        <v>5.7</v>
      </c>
      <c r="H4722" s="1" t="s">
        <v>93</v>
      </c>
      <c r="I4722" s="1" t="s">
        <v>63</v>
      </c>
      <c r="J4722" s="1" t="s">
        <v>79</v>
      </c>
      <c r="K4722" s="1" t="s">
        <v>87</v>
      </c>
      <c r="L4722" s="1" t="s">
        <v>56</v>
      </c>
      <c r="M4722" s="20">
        <v>43426</v>
      </c>
      <c r="N4722" s="21">
        <f>E4722-G4722</f>
        <v>103.6</v>
      </c>
      <c r="O4722" s="19">
        <f>M4722-B4722</f>
        <v>2</v>
      </c>
    </row>
    <row r="4723" spans="1:15">
      <c r="A4723" s="1">
        <v>31078</v>
      </c>
      <c r="B4723" s="20">
        <v>42410</v>
      </c>
      <c r="C4723" s="1" t="s">
        <v>50</v>
      </c>
      <c r="D4723" s="1">
        <v>7</v>
      </c>
      <c r="E4723" s="1">
        <v>111.77</v>
      </c>
      <c r="F4723" s="1" t="s">
        <v>51</v>
      </c>
      <c r="G4723" s="1">
        <v>8</v>
      </c>
      <c r="H4723" s="1" t="s">
        <v>99</v>
      </c>
      <c r="I4723" s="1" t="s">
        <v>53</v>
      </c>
      <c r="J4723" s="1" t="s">
        <v>64</v>
      </c>
      <c r="K4723" s="1" t="s">
        <v>97</v>
      </c>
      <c r="L4723" s="1" t="s">
        <v>66</v>
      </c>
      <c r="M4723" s="20">
        <v>42411</v>
      </c>
      <c r="N4723" s="21">
        <f>E4723-G4723</f>
        <v>103.77</v>
      </c>
      <c r="O4723" s="19">
        <f>M4723-B4723</f>
        <v>1</v>
      </c>
    </row>
    <row r="4724" spans="1:15">
      <c r="A4724" s="1">
        <v>4261</v>
      </c>
      <c r="B4724" s="20">
        <v>43740</v>
      </c>
      <c r="C4724" s="1" t="s">
        <v>50</v>
      </c>
      <c r="D4724" s="1">
        <v>33</v>
      </c>
      <c r="E4724" s="1">
        <v>209.7</v>
      </c>
      <c r="F4724" s="1" t="s">
        <v>51</v>
      </c>
      <c r="G4724" s="1">
        <v>5.7</v>
      </c>
      <c r="H4724" s="1" t="s">
        <v>73</v>
      </c>
      <c r="I4724" s="1" t="s">
        <v>53</v>
      </c>
      <c r="J4724" s="1" t="s">
        <v>54</v>
      </c>
      <c r="K4724" s="1" t="s">
        <v>101</v>
      </c>
      <c r="L4724" s="1" t="s">
        <v>56</v>
      </c>
      <c r="M4724" s="20">
        <v>43742</v>
      </c>
      <c r="N4724" s="21">
        <f>E4724-G4724</f>
        <v>204</v>
      </c>
      <c r="O4724" s="19">
        <f>M4724-B4724</f>
        <v>2</v>
      </c>
    </row>
    <row r="4725" spans="1:15">
      <c r="A4725" s="1">
        <v>10053</v>
      </c>
      <c r="B4725" s="20">
        <v>43474</v>
      </c>
      <c r="C4725" s="1" t="s">
        <v>57</v>
      </c>
      <c r="D4725" s="1">
        <v>44</v>
      </c>
      <c r="E4725" s="1">
        <v>7292.3</v>
      </c>
      <c r="F4725" s="1" t="s">
        <v>77</v>
      </c>
      <c r="G4725" s="1">
        <v>42</v>
      </c>
      <c r="H4725" s="1" t="s">
        <v>91</v>
      </c>
      <c r="I4725" s="1" t="s">
        <v>74</v>
      </c>
      <c r="J4725" s="1" t="s">
        <v>79</v>
      </c>
      <c r="K4725" s="1" t="s">
        <v>114</v>
      </c>
      <c r="L4725" s="1" t="s">
        <v>115</v>
      </c>
      <c r="M4725" s="20">
        <v>43476</v>
      </c>
      <c r="N4725" s="21">
        <f>E4725-G4725</f>
        <v>7250.3</v>
      </c>
      <c r="O4725" s="19">
        <f>M4725-B4725</f>
        <v>2</v>
      </c>
    </row>
    <row r="4726" spans="1:15">
      <c r="A4726" s="1">
        <v>26305</v>
      </c>
      <c r="B4726" s="20">
        <v>43070</v>
      </c>
      <c r="C4726" s="1" t="s">
        <v>92</v>
      </c>
      <c r="D4726" s="1">
        <v>13</v>
      </c>
      <c r="E4726" s="1">
        <v>3748.81</v>
      </c>
      <c r="F4726" s="1" t="s">
        <v>77</v>
      </c>
      <c r="G4726" s="1">
        <v>67.099999999999994</v>
      </c>
      <c r="H4726" s="1" t="s">
        <v>52</v>
      </c>
      <c r="I4726" s="1" t="s">
        <v>70</v>
      </c>
      <c r="J4726" s="1" t="s">
        <v>79</v>
      </c>
      <c r="K4726" s="1" t="s">
        <v>114</v>
      </c>
      <c r="L4726" s="1" t="s">
        <v>115</v>
      </c>
      <c r="M4726" s="20">
        <v>43071</v>
      </c>
      <c r="N4726" s="21">
        <f>E4726-G4726</f>
        <v>3681.71</v>
      </c>
      <c r="O4726" s="19">
        <f>M4726-B4726</f>
        <v>1</v>
      </c>
    </row>
    <row r="4727" spans="1:15">
      <c r="A4727" s="1">
        <v>3332</v>
      </c>
      <c r="B4727" s="20">
        <v>42677</v>
      </c>
      <c r="C4727" s="1" t="s">
        <v>50</v>
      </c>
      <c r="D4727" s="1">
        <v>6</v>
      </c>
      <c r="E4727" s="1">
        <v>23.74</v>
      </c>
      <c r="F4727" s="1" t="s">
        <v>51</v>
      </c>
      <c r="G4727" s="1">
        <v>2</v>
      </c>
      <c r="H4727" s="1" t="s">
        <v>86</v>
      </c>
      <c r="I4727" s="1" t="s">
        <v>53</v>
      </c>
      <c r="J4727" s="1" t="s">
        <v>54</v>
      </c>
      <c r="K4727" s="1" t="s">
        <v>100</v>
      </c>
      <c r="L4727" s="1" t="s">
        <v>76</v>
      </c>
      <c r="M4727" s="20">
        <v>42679</v>
      </c>
      <c r="N4727" s="21">
        <f>E4727-G4727</f>
        <v>21.74</v>
      </c>
      <c r="O4727" s="19">
        <f>M4727-B4727</f>
        <v>2</v>
      </c>
    </row>
    <row r="4728" spans="1:15">
      <c r="A4728" s="1">
        <v>20995</v>
      </c>
      <c r="B4728" s="20">
        <v>43551</v>
      </c>
      <c r="C4728" s="1" t="s">
        <v>92</v>
      </c>
      <c r="D4728" s="1">
        <v>37</v>
      </c>
      <c r="E4728" s="1">
        <v>6225.13</v>
      </c>
      <c r="F4728" s="1" t="s">
        <v>77</v>
      </c>
      <c r="G4728" s="1">
        <v>70.900000000000006</v>
      </c>
      <c r="H4728" s="1" t="s">
        <v>95</v>
      </c>
      <c r="I4728" s="1" t="s">
        <v>63</v>
      </c>
      <c r="J4728" s="1" t="s">
        <v>79</v>
      </c>
      <c r="K4728" s="1" t="s">
        <v>128</v>
      </c>
      <c r="L4728" s="1" t="s">
        <v>115</v>
      </c>
      <c r="M4728" s="20">
        <v>43552</v>
      </c>
      <c r="N4728" s="21">
        <f>E4728-G4728</f>
        <v>6154.2300000000005</v>
      </c>
      <c r="O4728" s="19">
        <f>M4728-B4728</f>
        <v>1</v>
      </c>
    </row>
    <row r="4729" spans="1:15">
      <c r="A4729" s="1">
        <v>55431</v>
      </c>
      <c r="B4729" s="20">
        <v>43624</v>
      </c>
      <c r="C4729" s="1" t="s">
        <v>61</v>
      </c>
      <c r="D4729" s="1">
        <v>13</v>
      </c>
      <c r="E4729" s="1">
        <v>3984.67</v>
      </c>
      <c r="F4729" s="1" t="s">
        <v>51</v>
      </c>
      <c r="G4729" s="1">
        <v>21.4</v>
      </c>
      <c r="H4729" s="1" t="s">
        <v>52</v>
      </c>
      <c r="I4729" s="1" t="s">
        <v>53</v>
      </c>
      <c r="J4729" s="1" t="s">
        <v>54</v>
      </c>
      <c r="K4729" s="1" t="s">
        <v>98</v>
      </c>
      <c r="L4729" s="1" t="s">
        <v>56</v>
      </c>
      <c r="M4729" s="20">
        <v>43625</v>
      </c>
      <c r="N4729" s="21">
        <f>E4729-G4729</f>
        <v>3963.27</v>
      </c>
      <c r="O4729" s="19">
        <f>M4729-B4729</f>
        <v>1</v>
      </c>
    </row>
    <row r="4730" spans="1:15">
      <c r="A4730" s="1">
        <v>41187</v>
      </c>
      <c r="B4730" s="20">
        <v>43007</v>
      </c>
      <c r="C4730" s="1" t="s">
        <v>85</v>
      </c>
      <c r="D4730" s="1">
        <v>25</v>
      </c>
      <c r="E4730" s="1">
        <v>155.29</v>
      </c>
      <c r="F4730" s="1" t="s">
        <v>51</v>
      </c>
      <c r="G4730" s="1">
        <v>5.3</v>
      </c>
      <c r="H4730" s="1" t="s">
        <v>52</v>
      </c>
      <c r="I4730" s="1" t="s">
        <v>74</v>
      </c>
      <c r="J4730" s="1" t="s">
        <v>54</v>
      </c>
      <c r="K4730" s="1" t="s">
        <v>101</v>
      </c>
      <c r="L4730" s="1" t="s">
        <v>56</v>
      </c>
      <c r="M4730" s="20">
        <v>43011</v>
      </c>
      <c r="N4730" s="21">
        <f>E4730-G4730</f>
        <v>149.98999999999998</v>
      </c>
      <c r="O4730" s="19">
        <f>M4730-B4730</f>
        <v>4</v>
      </c>
    </row>
    <row r="4731" spans="1:15">
      <c r="A4731" s="1">
        <v>29536</v>
      </c>
      <c r="B4731" s="20">
        <v>43715</v>
      </c>
      <c r="C4731" s="1" t="s">
        <v>92</v>
      </c>
      <c r="D4731" s="1">
        <v>26</v>
      </c>
      <c r="E4731" s="1">
        <v>1035.1300000000001</v>
      </c>
      <c r="F4731" s="1" t="s">
        <v>51</v>
      </c>
      <c r="G4731" s="1">
        <v>21.4</v>
      </c>
      <c r="H4731" s="1" t="s">
        <v>88</v>
      </c>
      <c r="I4731" s="1" t="s">
        <v>63</v>
      </c>
      <c r="J4731" s="1" t="s">
        <v>54</v>
      </c>
      <c r="K4731" s="1" t="s">
        <v>101</v>
      </c>
      <c r="L4731" s="1" t="s">
        <v>56</v>
      </c>
      <c r="M4731" s="20">
        <v>43717</v>
      </c>
      <c r="N4731" s="21">
        <f>E4731-G4731</f>
        <v>1013.7300000000001</v>
      </c>
      <c r="O4731" s="19">
        <f>M4731-B4731</f>
        <v>2</v>
      </c>
    </row>
    <row r="4732" spans="1:15">
      <c r="A4732" s="1">
        <v>41282</v>
      </c>
      <c r="B4732" s="20">
        <v>42554</v>
      </c>
      <c r="C4732" s="1" t="s">
        <v>92</v>
      </c>
      <c r="D4732" s="1">
        <v>39</v>
      </c>
      <c r="E4732" s="1">
        <v>980.17349999999999</v>
      </c>
      <c r="F4732" s="1" t="s">
        <v>51</v>
      </c>
      <c r="G4732" s="1">
        <v>13.9</v>
      </c>
      <c r="H4732" s="1" t="s">
        <v>52</v>
      </c>
      <c r="I4732" s="1" t="s">
        <v>63</v>
      </c>
      <c r="J4732" s="1" t="s">
        <v>54</v>
      </c>
      <c r="K4732" s="1" t="s">
        <v>55</v>
      </c>
      <c r="L4732" s="1" t="s">
        <v>56</v>
      </c>
      <c r="M4732" s="20">
        <v>42556</v>
      </c>
      <c r="N4732" s="21">
        <f>E4732-G4732</f>
        <v>966.27350000000001</v>
      </c>
      <c r="O4732" s="19">
        <f>M4732-B4732</f>
        <v>2</v>
      </c>
    </row>
    <row r="4733" spans="1:15">
      <c r="A4733" s="1">
        <v>18273</v>
      </c>
      <c r="B4733" s="20">
        <v>43357</v>
      </c>
      <c r="C4733" s="1" t="s">
        <v>85</v>
      </c>
      <c r="D4733" s="1">
        <v>18</v>
      </c>
      <c r="E4733" s="1">
        <v>989.78</v>
      </c>
      <c r="F4733" s="1" t="s">
        <v>51</v>
      </c>
      <c r="G4733" s="1">
        <v>21.4</v>
      </c>
      <c r="H4733" s="1" t="s">
        <v>119</v>
      </c>
      <c r="I4733" s="1" t="s">
        <v>53</v>
      </c>
      <c r="J4733" s="1" t="s">
        <v>64</v>
      </c>
      <c r="K4733" s="1" t="s">
        <v>71</v>
      </c>
      <c r="L4733" s="1" t="s">
        <v>56</v>
      </c>
      <c r="M4733" s="20">
        <v>43359</v>
      </c>
      <c r="N4733" s="21">
        <f>E4733-G4733</f>
        <v>968.38</v>
      </c>
      <c r="O4733" s="19">
        <f>M4733-B4733</f>
        <v>2</v>
      </c>
    </row>
    <row r="4734" spans="1:15">
      <c r="A4734" s="1">
        <v>30786</v>
      </c>
      <c r="B4734" s="20">
        <v>43662</v>
      </c>
      <c r="C4734" s="1" t="s">
        <v>92</v>
      </c>
      <c r="D4734" s="1">
        <v>4</v>
      </c>
      <c r="E4734" s="1">
        <v>77.81</v>
      </c>
      <c r="F4734" s="1" t="s">
        <v>51</v>
      </c>
      <c r="G4734" s="1">
        <v>11.4</v>
      </c>
      <c r="H4734" s="1" t="s">
        <v>88</v>
      </c>
      <c r="I4734" s="1" t="s">
        <v>74</v>
      </c>
      <c r="J4734" s="1" t="s">
        <v>54</v>
      </c>
      <c r="K4734" s="1" t="s">
        <v>82</v>
      </c>
      <c r="L4734" s="1" t="s">
        <v>56</v>
      </c>
      <c r="M4734" s="20">
        <v>43663</v>
      </c>
      <c r="N4734" s="21">
        <f>E4734-G4734</f>
        <v>66.41</v>
      </c>
      <c r="O4734" s="19">
        <f>M4734-B4734</f>
        <v>1</v>
      </c>
    </row>
    <row r="4735" spans="1:15">
      <c r="A4735" s="1">
        <v>45410</v>
      </c>
      <c r="B4735" s="20">
        <v>42600</v>
      </c>
      <c r="C4735" s="1" t="s">
        <v>85</v>
      </c>
      <c r="D4735" s="1">
        <v>19</v>
      </c>
      <c r="E4735" s="1">
        <v>1060.76</v>
      </c>
      <c r="F4735" s="1" t="s">
        <v>51</v>
      </c>
      <c r="G4735" s="1">
        <v>21.4</v>
      </c>
      <c r="H4735" s="1" t="s">
        <v>91</v>
      </c>
      <c r="I4735" s="1" t="s">
        <v>53</v>
      </c>
      <c r="J4735" s="1" t="s">
        <v>54</v>
      </c>
      <c r="K4735" s="1" t="s">
        <v>82</v>
      </c>
      <c r="L4735" s="1" t="s">
        <v>56</v>
      </c>
      <c r="M4735" s="20">
        <v>42605</v>
      </c>
      <c r="N4735" s="21">
        <f>E4735-G4735</f>
        <v>1039.3599999999999</v>
      </c>
      <c r="O4735" s="19">
        <f>M4735-B4735</f>
        <v>5</v>
      </c>
    </row>
    <row r="4736" spans="1:15">
      <c r="A4736" s="1">
        <v>13091</v>
      </c>
      <c r="B4736" s="20">
        <v>42688</v>
      </c>
      <c r="C4736" s="1" t="s">
        <v>92</v>
      </c>
      <c r="D4736" s="1">
        <v>12</v>
      </c>
      <c r="E4736" s="1">
        <v>87.13</v>
      </c>
      <c r="F4736" s="1" t="s">
        <v>51</v>
      </c>
      <c r="G4736" s="1">
        <v>7.5</v>
      </c>
      <c r="H4736" s="1" t="s">
        <v>52</v>
      </c>
      <c r="I4736" s="1" t="s">
        <v>53</v>
      </c>
      <c r="J4736" s="1" t="s">
        <v>54</v>
      </c>
      <c r="K4736" s="1" t="s">
        <v>101</v>
      </c>
      <c r="L4736" s="1" t="s">
        <v>56</v>
      </c>
      <c r="M4736" s="20">
        <v>42689</v>
      </c>
      <c r="N4736" s="21">
        <f>E4736-G4736</f>
        <v>79.63</v>
      </c>
      <c r="O4736" s="19">
        <f>M4736-B4736</f>
        <v>1</v>
      </c>
    </row>
    <row r="4737" spans="1:15">
      <c r="A4737" s="1">
        <v>42528</v>
      </c>
      <c r="B4737" s="20">
        <v>42788</v>
      </c>
      <c r="C4737" s="1" t="s">
        <v>92</v>
      </c>
      <c r="D4737" s="1">
        <v>46</v>
      </c>
      <c r="E4737" s="1">
        <v>172.56960000000001</v>
      </c>
      <c r="F4737" s="1" t="s">
        <v>51</v>
      </c>
      <c r="G4737" s="1">
        <v>0.8</v>
      </c>
      <c r="H4737" s="1" t="s">
        <v>126</v>
      </c>
      <c r="I4737" s="1" t="s">
        <v>63</v>
      </c>
      <c r="J4737" s="1" t="s">
        <v>54</v>
      </c>
      <c r="K4737" s="1" t="s">
        <v>123</v>
      </c>
      <c r="L4737" s="1" t="s">
        <v>76</v>
      </c>
      <c r="M4737" s="20">
        <v>42790</v>
      </c>
      <c r="N4737" s="21">
        <f>E4737-G4737</f>
        <v>171.7696</v>
      </c>
      <c r="O4737" s="19">
        <f>M4737-B4737</f>
        <v>2</v>
      </c>
    </row>
    <row r="4738" spans="1:15">
      <c r="A4738" s="1">
        <v>38182</v>
      </c>
      <c r="B4738" s="20">
        <v>43607</v>
      </c>
      <c r="C4738" s="1" t="s">
        <v>57</v>
      </c>
      <c r="D4738" s="1">
        <v>45</v>
      </c>
      <c r="E4738" s="1">
        <v>3048.25</v>
      </c>
      <c r="F4738" s="1" t="s">
        <v>51</v>
      </c>
      <c r="G4738" s="1">
        <v>37.5</v>
      </c>
      <c r="H4738" s="1" t="s">
        <v>91</v>
      </c>
      <c r="I4738" s="1" t="s">
        <v>70</v>
      </c>
      <c r="J4738" s="1" t="s">
        <v>54</v>
      </c>
      <c r="K4738" s="1" t="s">
        <v>82</v>
      </c>
      <c r="L4738" s="1" t="s">
        <v>104</v>
      </c>
      <c r="M4738" s="20">
        <v>43607</v>
      </c>
      <c r="N4738" s="21">
        <f>E4738-G4738</f>
        <v>3010.75</v>
      </c>
      <c r="O4738" s="19">
        <f>M4738-B4738</f>
        <v>0</v>
      </c>
    </row>
    <row r="4739" spans="1:15">
      <c r="A4739" s="1">
        <v>27524</v>
      </c>
      <c r="B4739" s="20">
        <v>42766</v>
      </c>
      <c r="C4739" s="1" t="s">
        <v>61</v>
      </c>
      <c r="D4739" s="1">
        <v>50</v>
      </c>
      <c r="E4739" s="1">
        <v>368.02</v>
      </c>
      <c r="F4739" s="1" t="s">
        <v>51</v>
      </c>
      <c r="G4739" s="1">
        <v>7.9</v>
      </c>
      <c r="H4739" s="1" t="s">
        <v>95</v>
      </c>
      <c r="I4739" s="1" t="s">
        <v>63</v>
      </c>
      <c r="J4739" s="1" t="s">
        <v>54</v>
      </c>
      <c r="K4739" s="1" t="s">
        <v>101</v>
      </c>
      <c r="L4739" s="1" t="s">
        <v>56</v>
      </c>
      <c r="M4739" s="20">
        <v>42768</v>
      </c>
      <c r="N4739" s="21">
        <f>E4739-G4739</f>
        <v>360.12</v>
      </c>
      <c r="O4739" s="19">
        <f>M4739-B4739</f>
        <v>2</v>
      </c>
    </row>
    <row r="4740" spans="1:15">
      <c r="A4740" s="1">
        <v>17090</v>
      </c>
      <c r="B4740" s="20">
        <v>42852</v>
      </c>
      <c r="C4740" s="1" t="s">
        <v>85</v>
      </c>
      <c r="D4740" s="1">
        <v>30</v>
      </c>
      <c r="E4740" s="1">
        <v>4469.95</v>
      </c>
      <c r="F4740" s="1" t="s">
        <v>77</v>
      </c>
      <c r="G4740" s="1">
        <v>38.6</v>
      </c>
      <c r="H4740" s="1" t="s">
        <v>119</v>
      </c>
      <c r="I4740" s="1" t="s">
        <v>53</v>
      </c>
      <c r="J4740" s="1" t="s">
        <v>79</v>
      </c>
      <c r="K4740" s="1" t="s">
        <v>128</v>
      </c>
      <c r="L4740" s="1" t="s">
        <v>115</v>
      </c>
      <c r="M4740" s="20">
        <v>42854</v>
      </c>
      <c r="N4740" s="21">
        <f>E4740-G4740</f>
        <v>4431.3499999999995</v>
      </c>
      <c r="O4740" s="19">
        <f>M4740-B4740</f>
        <v>2</v>
      </c>
    </row>
    <row r="4741" spans="1:15">
      <c r="A4741" s="1">
        <v>49575</v>
      </c>
      <c r="B4741" s="20">
        <v>43084</v>
      </c>
      <c r="C4741" s="1" t="s">
        <v>57</v>
      </c>
      <c r="D4741" s="1">
        <v>12</v>
      </c>
      <c r="E4741" s="1">
        <v>542.96</v>
      </c>
      <c r="F4741" s="1" t="s">
        <v>51</v>
      </c>
      <c r="G4741" s="1">
        <v>3.2</v>
      </c>
      <c r="H4741" s="1" t="s">
        <v>52</v>
      </c>
      <c r="I4741" s="1" t="s">
        <v>53</v>
      </c>
      <c r="J4741" s="1" t="s">
        <v>54</v>
      </c>
      <c r="K4741" s="1" t="s">
        <v>55</v>
      </c>
      <c r="L4741" s="1" t="s">
        <v>56</v>
      </c>
      <c r="M4741" s="20">
        <v>43085</v>
      </c>
      <c r="N4741" s="21">
        <f>E4741-G4741</f>
        <v>539.76</v>
      </c>
      <c r="O4741" s="19">
        <f>M4741-B4741</f>
        <v>1</v>
      </c>
    </row>
    <row r="4742" spans="1:15">
      <c r="A4742" s="1">
        <v>28805</v>
      </c>
      <c r="B4742" s="20">
        <v>43191</v>
      </c>
      <c r="C4742" s="1" t="s">
        <v>92</v>
      </c>
      <c r="D4742" s="1">
        <v>46</v>
      </c>
      <c r="E4742" s="1">
        <v>521.63</v>
      </c>
      <c r="F4742" s="1" t="s">
        <v>51</v>
      </c>
      <c r="G4742" s="1">
        <v>5</v>
      </c>
      <c r="H4742" s="1" t="s">
        <v>52</v>
      </c>
      <c r="I4742" s="1" t="s">
        <v>53</v>
      </c>
      <c r="J4742" s="1" t="s">
        <v>54</v>
      </c>
      <c r="K4742" s="1" t="s">
        <v>75</v>
      </c>
      <c r="L4742" s="1" t="s">
        <v>90</v>
      </c>
      <c r="M4742" s="20">
        <v>43193</v>
      </c>
      <c r="N4742" s="21">
        <f>E4742-G4742</f>
        <v>516.63</v>
      </c>
      <c r="O4742" s="19">
        <f>M4742-B4742</f>
        <v>2</v>
      </c>
    </row>
    <row r="4743" spans="1:15">
      <c r="A4743" s="1">
        <v>34022</v>
      </c>
      <c r="B4743" s="20">
        <v>43772</v>
      </c>
      <c r="C4743" s="1" t="s">
        <v>61</v>
      </c>
      <c r="D4743" s="1">
        <v>6</v>
      </c>
      <c r="E4743" s="1">
        <v>46.97</v>
      </c>
      <c r="F4743" s="1" t="s">
        <v>51</v>
      </c>
      <c r="G4743" s="1">
        <v>5.3</v>
      </c>
      <c r="H4743" s="1" t="s">
        <v>78</v>
      </c>
      <c r="I4743" s="1" t="s">
        <v>74</v>
      </c>
      <c r="J4743" s="1" t="s">
        <v>79</v>
      </c>
      <c r="K4743" s="1" t="s">
        <v>87</v>
      </c>
      <c r="L4743" s="1" t="s">
        <v>90</v>
      </c>
      <c r="M4743" s="20">
        <v>43774</v>
      </c>
      <c r="N4743" s="21">
        <f>E4743-G4743</f>
        <v>41.67</v>
      </c>
      <c r="O4743" s="19">
        <f>M4743-B4743</f>
        <v>2</v>
      </c>
    </row>
    <row r="4744" spans="1:15">
      <c r="A4744" s="1">
        <v>22117</v>
      </c>
      <c r="B4744" s="20">
        <v>42958</v>
      </c>
      <c r="C4744" s="1" t="s">
        <v>50</v>
      </c>
      <c r="D4744" s="1">
        <v>16</v>
      </c>
      <c r="E4744" s="1">
        <v>622.22640000000001</v>
      </c>
      <c r="F4744" s="1" t="s">
        <v>69</v>
      </c>
      <c r="G4744" s="1">
        <v>8</v>
      </c>
      <c r="H4744" s="1" t="s">
        <v>91</v>
      </c>
      <c r="I4744" s="1" t="s">
        <v>70</v>
      </c>
      <c r="J4744" s="1" t="s">
        <v>54</v>
      </c>
      <c r="K4744" s="1" t="s">
        <v>101</v>
      </c>
      <c r="L4744" s="1" t="s">
        <v>56</v>
      </c>
      <c r="M4744" s="20">
        <v>42959</v>
      </c>
      <c r="N4744" s="21">
        <f>E4744-G4744</f>
        <v>614.22640000000001</v>
      </c>
      <c r="O4744" s="19">
        <f>M4744-B4744</f>
        <v>1</v>
      </c>
    </row>
    <row r="4745" spans="1:15">
      <c r="A4745" s="1">
        <v>48609</v>
      </c>
      <c r="B4745" s="20">
        <v>42789</v>
      </c>
      <c r="C4745" s="1" t="s">
        <v>57</v>
      </c>
      <c r="D4745" s="1">
        <v>5</v>
      </c>
      <c r="E4745" s="1">
        <v>199.56</v>
      </c>
      <c r="F4745" s="1" t="s">
        <v>69</v>
      </c>
      <c r="G4745" s="1">
        <v>4.5999999999999996</v>
      </c>
      <c r="H4745" s="1" t="s">
        <v>93</v>
      </c>
      <c r="I4745" s="1" t="s">
        <v>53</v>
      </c>
      <c r="J4745" s="1" t="s">
        <v>54</v>
      </c>
      <c r="K4745" s="1" t="s">
        <v>100</v>
      </c>
      <c r="L4745" s="1" t="s">
        <v>76</v>
      </c>
      <c r="M4745" s="20">
        <v>42790</v>
      </c>
      <c r="N4745" s="21">
        <f>E4745-G4745</f>
        <v>194.96</v>
      </c>
      <c r="O4745" s="19">
        <f>M4745-B4745</f>
        <v>1</v>
      </c>
    </row>
    <row r="4746" spans="1:15">
      <c r="A4746" s="1">
        <v>18849</v>
      </c>
      <c r="B4746" s="20">
        <v>43682</v>
      </c>
      <c r="C4746" s="1" t="s">
        <v>57</v>
      </c>
      <c r="D4746" s="1">
        <v>43</v>
      </c>
      <c r="E4746" s="1">
        <v>504.9</v>
      </c>
      <c r="F4746" s="1" t="s">
        <v>51</v>
      </c>
      <c r="G4746" s="1">
        <v>5.6</v>
      </c>
      <c r="H4746" s="1" t="s">
        <v>95</v>
      </c>
      <c r="I4746" s="1" t="s">
        <v>53</v>
      </c>
      <c r="J4746" s="1" t="s">
        <v>54</v>
      </c>
      <c r="K4746" s="1" t="s">
        <v>84</v>
      </c>
      <c r="L4746" s="1" t="s">
        <v>56</v>
      </c>
      <c r="M4746" s="20">
        <v>43682</v>
      </c>
      <c r="N4746" s="21">
        <f>E4746-G4746</f>
        <v>499.29999999999995</v>
      </c>
      <c r="O4746" s="19">
        <f>M4746-B4746</f>
        <v>0</v>
      </c>
    </row>
    <row r="4747" spans="1:15">
      <c r="A4747" s="1">
        <v>17539</v>
      </c>
      <c r="B4747" s="20">
        <v>43357</v>
      </c>
      <c r="C4747" s="1" t="s">
        <v>61</v>
      </c>
      <c r="D4747" s="1">
        <v>28</v>
      </c>
      <c r="E4747" s="1">
        <v>408.52</v>
      </c>
      <c r="F4747" s="1" t="s">
        <v>51</v>
      </c>
      <c r="G4747" s="1">
        <v>5.4</v>
      </c>
      <c r="H4747" s="1" t="s">
        <v>88</v>
      </c>
      <c r="I4747" s="1" t="s">
        <v>63</v>
      </c>
      <c r="J4747" s="1" t="s">
        <v>79</v>
      </c>
      <c r="K4747" s="1" t="s">
        <v>87</v>
      </c>
      <c r="L4747" s="1" t="s">
        <v>90</v>
      </c>
      <c r="M4747" s="20">
        <v>43358</v>
      </c>
      <c r="N4747" s="21">
        <f>E4747-G4747</f>
        <v>403.12</v>
      </c>
      <c r="O4747" s="19">
        <f>M4747-B4747</f>
        <v>1</v>
      </c>
    </row>
    <row r="4748" spans="1:15">
      <c r="A4748" s="1">
        <v>132</v>
      </c>
      <c r="B4748" s="20">
        <v>42895</v>
      </c>
      <c r="C4748" s="1" t="s">
        <v>92</v>
      </c>
      <c r="D4748" s="1">
        <v>27</v>
      </c>
      <c r="E4748" s="1">
        <v>206.31</v>
      </c>
      <c r="F4748" s="1" t="s">
        <v>51</v>
      </c>
      <c r="G4748" s="1">
        <v>5.4</v>
      </c>
      <c r="H4748" s="1" t="s">
        <v>78</v>
      </c>
      <c r="I4748" s="1" t="s">
        <v>63</v>
      </c>
      <c r="J4748" s="1" t="s">
        <v>64</v>
      </c>
      <c r="K4748" s="1" t="s">
        <v>65</v>
      </c>
      <c r="L4748" s="1" t="s">
        <v>66</v>
      </c>
      <c r="M4748" s="20">
        <v>42896</v>
      </c>
      <c r="N4748" s="21">
        <f>E4748-G4748</f>
        <v>200.91</v>
      </c>
      <c r="O4748" s="19">
        <f>M4748-B4748</f>
        <v>1</v>
      </c>
    </row>
    <row r="4749" spans="1:15">
      <c r="A4749" s="1">
        <v>18112</v>
      </c>
      <c r="B4749" s="20">
        <v>43540</v>
      </c>
      <c r="C4749" s="1" t="s">
        <v>61</v>
      </c>
      <c r="D4749" s="1">
        <v>13</v>
      </c>
      <c r="E4749" s="1">
        <v>89.14</v>
      </c>
      <c r="F4749" s="1" t="s">
        <v>51</v>
      </c>
      <c r="G4749" s="1">
        <v>1.4</v>
      </c>
      <c r="H4749" s="1" t="s">
        <v>52</v>
      </c>
      <c r="I4749" s="1" t="s">
        <v>74</v>
      </c>
      <c r="J4749" s="1" t="s">
        <v>54</v>
      </c>
      <c r="K4749" s="1" t="s">
        <v>101</v>
      </c>
      <c r="L4749" s="1" t="s">
        <v>76</v>
      </c>
      <c r="M4749" s="20">
        <v>43541</v>
      </c>
      <c r="N4749" s="21">
        <f>E4749-G4749</f>
        <v>87.74</v>
      </c>
      <c r="O4749" s="19">
        <f>M4749-B4749</f>
        <v>1</v>
      </c>
    </row>
    <row r="4750" spans="1:15">
      <c r="A4750" s="1">
        <v>58917</v>
      </c>
      <c r="B4750" s="20">
        <v>43526</v>
      </c>
      <c r="C4750" s="1" t="s">
        <v>57</v>
      </c>
      <c r="D4750" s="1">
        <v>3</v>
      </c>
      <c r="E4750" s="1">
        <v>67.28</v>
      </c>
      <c r="F4750" s="1" t="s">
        <v>51</v>
      </c>
      <c r="G4750" s="1">
        <v>3.1</v>
      </c>
      <c r="H4750" s="1" t="s">
        <v>78</v>
      </c>
      <c r="I4750" s="1" t="s">
        <v>74</v>
      </c>
      <c r="J4750" s="1" t="s">
        <v>54</v>
      </c>
      <c r="K4750" s="1" t="s">
        <v>100</v>
      </c>
      <c r="L4750" s="1" t="s">
        <v>90</v>
      </c>
      <c r="M4750" s="20">
        <v>43526</v>
      </c>
      <c r="N4750" s="21">
        <f>E4750-G4750</f>
        <v>64.180000000000007</v>
      </c>
      <c r="O4750" s="19">
        <f>M4750-B4750</f>
        <v>0</v>
      </c>
    </row>
    <row r="4751" spans="1:15">
      <c r="A4751" s="1">
        <v>55040</v>
      </c>
      <c r="B4751" s="20">
        <v>42471</v>
      </c>
      <c r="C4751" s="1" t="s">
        <v>57</v>
      </c>
      <c r="D4751" s="1">
        <v>24</v>
      </c>
      <c r="E4751" s="1">
        <v>205.22</v>
      </c>
      <c r="F4751" s="1" t="s">
        <v>51</v>
      </c>
      <c r="G4751" s="1">
        <v>2.8</v>
      </c>
      <c r="H4751" s="1" t="s">
        <v>73</v>
      </c>
      <c r="I4751" s="1" t="s">
        <v>63</v>
      </c>
      <c r="J4751" s="1" t="s">
        <v>54</v>
      </c>
      <c r="K4751" s="1" t="s">
        <v>75</v>
      </c>
      <c r="L4751" s="1" t="s">
        <v>90</v>
      </c>
      <c r="M4751" s="20">
        <v>42471</v>
      </c>
      <c r="N4751" s="21">
        <f>E4751-G4751</f>
        <v>202.42</v>
      </c>
      <c r="O4751" s="19">
        <f>M4751-B4751</f>
        <v>0</v>
      </c>
    </row>
    <row r="4752" spans="1:15">
      <c r="A4752" s="1">
        <v>900</v>
      </c>
      <c r="B4752" s="20">
        <v>42642</v>
      </c>
      <c r="C4752" s="1" t="s">
        <v>61</v>
      </c>
      <c r="D4752" s="1">
        <v>29</v>
      </c>
      <c r="E4752" s="1">
        <v>1277.21</v>
      </c>
      <c r="F4752" s="1" t="s">
        <v>51</v>
      </c>
      <c r="G4752" s="1">
        <v>3.2</v>
      </c>
      <c r="H4752" s="1" t="s">
        <v>86</v>
      </c>
      <c r="I4752" s="1" t="s">
        <v>70</v>
      </c>
      <c r="J4752" s="1" t="s">
        <v>54</v>
      </c>
      <c r="K4752" s="1" t="s">
        <v>55</v>
      </c>
      <c r="L4752" s="1" t="s">
        <v>56</v>
      </c>
      <c r="M4752" s="20">
        <v>42643</v>
      </c>
      <c r="N4752" s="21">
        <f>E4752-G4752</f>
        <v>1274.01</v>
      </c>
      <c r="O4752" s="19">
        <f>M4752-B4752</f>
        <v>1</v>
      </c>
    </row>
    <row r="4753" spans="1:15">
      <c r="A4753" s="1">
        <v>14530</v>
      </c>
      <c r="B4753" s="20">
        <v>42465</v>
      </c>
      <c r="C4753" s="1" t="s">
        <v>57</v>
      </c>
      <c r="D4753" s="1">
        <v>17</v>
      </c>
      <c r="E4753" s="1">
        <v>1665.57</v>
      </c>
      <c r="F4753" s="1" t="s">
        <v>51</v>
      </c>
      <c r="G4753" s="1">
        <v>37.5</v>
      </c>
      <c r="H4753" s="1" t="s">
        <v>91</v>
      </c>
      <c r="I4753" s="1" t="s">
        <v>70</v>
      </c>
      <c r="J4753" s="1" t="s">
        <v>54</v>
      </c>
      <c r="K4753" s="1" t="s">
        <v>82</v>
      </c>
      <c r="L4753" s="1" t="s">
        <v>104</v>
      </c>
      <c r="M4753" s="20">
        <v>42467</v>
      </c>
      <c r="N4753" s="21">
        <f>E4753-G4753</f>
        <v>1628.07</v>
      </c>
      <c r="O4753" s="19">
        <f>M4753-B4753</f>
        <v>2</v>
      </c>
    </row>
    <row r="4754" spans="1:15">
      <c r="A4754" s="1">
        <v>2818</v>
      </c>
      <c r="B4754" s="20">
        <v>42714</v>
      </c>
      <c r="C4754" s="1" t="s">
        <v>92</v>
      </c>
      <c r="D4754" s="1">
        <v>37</v>
      </c>
      <c r="E4754" s="1">
        <v>605.52</v>
      </c>
      <c r="F4754" s="1" t="s">
        <v>51</v>
      </c>
      <c r="G4754" s="1">
        <v>4</v>
      </c>
      <c r="H4754" s="1" t="s">
        <v>99</v>
      </c>
      <c r="I4754" s="1" t="s">
        <v>53</v>
      </c>
      <c r="J4754" s="1" t="s">
        <v>79</v>
      </c>
      <c r="K4754" s="1" t="s">
        <v>87</v>
      </c>
      <c r="L4754" s="1" t="s">
        <v>90</v>
      </c>
      <c r="M4754" s="20">
        <v>42716</v>
      </c>
      <c r="N4754" s="21">
        <f>E4754-G4754</f>
        <v>601.52</v>
      </c>
      <c r="O4754" s="19">
        <f>M4754-B4754</f>
        <v>2</v>
      </c>
    </row>
    <row r="4755" spans="1:15">
      <c r="A4755" s="1">
        <v>30820</v>
      </c>
      <c r="B4755" s="20">
        <v>43198</v>
      </c>
      <c r="C4755" s="1" t="s">
        <v>50</v>
      </c>
      <c r="D4755" s="1">
        <v>21</v>
      </c>
      <c r="E4755" s="1">
        <v>51.37</v>
      </c>
      <c r="F4755" s="1" t="s">
        <v>69</v>
      </c>
      <c r="G4755" s="1">
        <v>1.2</v>
      </c>
      <c r="H4755" s="1" t="s">
        <v>52</v>
      </c>
      <c r="I4755" s="1" t="s">
        <v>74</v>
      </c>
      <c r="J4755" s="1" t="s">
        <v>54</v>
      </c>
      <c r="K4755" s="1" t="s">
        <v>100</v>
      </c>
      <c r="L4755" s="1" t="s">
        <v>76</v>
      </c>
      <c r="M4755" s="20">
        <v>43199</v>
      </c>
      <c r="N4755" s="21">
        <f>E4755-G4755</f>
        <v>50.169999999999995</v>
      </c>
      <c r="O4755" s="19">
        <f>M4755-B4755</f>
        <v>1</v>
      </c>
    </row>
    <row r="4756" spans="1:15">
      <c r="A4756" s="1">
        <v>38976</v>
      </c>
      <c r="B4756" s="20">
        <v>43093</v>
      </c>
      <c r="C4756" s="1" t="s">
        <v>50</v>
      </c>
      <c r="D4756" s="1">
        <v>46</v>
      </c>
      <c r="E4756" s="1">
        <v>1010.89</v>
      </c>
      <c r="F4756" s="1" t="s">
        <v>51</v>
      </c>
      <c r="G4756" s="1">
        <v>9.3000000000000007</v>
      </c>
      <c r="H4756" s="1" t="s">
        <v>78</v>
      </c>
      <c r="I4756" s="1" t="s">
        <v>53</v>
      </c>
      <c r="J4756" s="1" t="s">
        <v>54</v>
      </c>
      <c r="K4756" s="1" t="s">
        <v>101</v>
      </c>
      <c r="L4756" s="1" t="s">
        <v>56</v>
      </c>
      <c r="M4756" s="20">
        <v>43095</v>
      </c>
      <c r="N4756" s="21">
        <f>E4756-G4756</f>
        <v>1001.59</v>
      </c>
      <c r="O4756" s="19">
        <f>M4756-B4756</f>
        <v>2</v>
      </c>
    </row>
    <row r="4757" spans="1:15">
      <c r="A4757" s="1">
        <v>33888</v>
      </c>
      <c r="B4757" s="20">
        <v>42601</v>
      </c>
      <c r="C4757" s="1" t="s">
        <v>61</v>
      </c>
      <c r="D4757" s="1">
        <v>47</v>
      </c>
      <c r="E4757" s="1">
        <v>11103.63</v>
      </c>
      <c r="F4757" s="1" t="s">
        <v>77</v>
      </c>
      <c r="G4757" s="1">
        <v>30.7</v>
      </c>
      <c r="H4757" s="1" t="s">
        <v>62</v>
      </c>
      <c r="I4757" s="1" t="s">
        <v>70</v>
      </c>
      <c r="J4757" s="1" t="s">
        <v>54</v>
      </c>
      <c r="K4757" s="1" t="s">
        <v>82</v>
      </c>
      <c r="L4757" s="1" t="s">
        <v>81</v>
      </c>
      <c r="M4757" s="20">
        <v>42603</v>
      </c>
      <c r="N4757" s="21">
        <f>E4757-G4757</f>
        <v>11072.929999999998</v>
      </c>
      <c r="O4757" s="19">
        <f>M4757-B4757</f>
        <v>2</v>
      </c>
    </row>
    <row r="4758" spans="1:15">
      <c r="A4758" s="1">
        <v>16679</v>
      </c>
      <c r="B4758" s="20">
        <v>42681</v>
      </c>
      <c r="C4758" s="1" t="s">
        <v>85</v>
      </c>
      <c r="D4758" s="1">
        <v>29</v>
      </c>
      <c r="E4758" s="1">
        <v>6935.69</v>
      </c>
      <c r="F4758" s="1" t="s">
        <v>77</v>
      </c>
      <c r="G4758" s="1">
        <v>46.4</v>
      </c>
      <c r="H4758" s="1" t="s">
        <v>99</v>
      </c>
      <c r="I4758" s="1" t="s">
        <v>74</v>
      </c>
      <c r="J4758" s="1" t="s">
        <v>79</v>
      </c>
      <c r="K4758" s="1" t="s">
        <v>80</v>
      </c>
      <c r="L4758" s="1" t="s">
        <v>81</v>
      </c>
      <c r="M4758" s="20">
        <v>42686</v>
      </c>
      <c r="N4758" s="21">
        <f>E4758-G4758</f>
        <v>6889.29</v>
      </c>
      <c r="O4758" s="19">
        <f>M4758-B4758</f>
        <v>5</v>
      </c>
    </row>
    <row r="4759" spans="1:15">
      <c r="A4759" s="1">
        <v>11491</v>
      </c>
      <c r="B4759" s="20">
        <v>42963</v>
      </c>
      <c r="C4759" s="1" t="s">
        <v>85</v>
      </c>
      <c r="D4759" s="1">
        <v>26</v>
      </c>
      <c r="E4759" s="1">
        <v>176.95</v>
      </c>
      <c r="F4759" s="1" t="s">
        <v>51</v>
      </c>
      <c r="G4759" s="1">
        <v>4.4000000000000004</v>
      </c>
      <c r="H4759" s="1" t="s">
        <v>52</v>
      </c>
      <c r="I4759" s="1" t="s">
        <v>70</v>
      </c>
      <c r="J4759" s="1" t="s">
        <v>64</v>
      </c>
      <c r="K4759" s="1" t="s">
        <v>71</v>
      </c>
      <c r="L4759" s="1" t="s">
        <v>90</v>
      </c>
      <c r="M4759" s="20">
        <v>42972</v>
      </c>
      <c r="N4759" s="21">
        <f>E4759-G4759</f>
        <v>172.54999999999998</v>
      </c>
      <c r="O4759" s="19">
        <f>M4759-B4759</f>
        <v>9</v>
      </c>
    </row>
    <row r="4760" spans="1:15">
      <c r="A4760" s="1">
        <v>20261</v>
      </c>
      <c r="B4760" s="20">
        <v>42509</v>
      </c>
      <c r="C4760" s="1" t="s">
        <v>92</v>
      </c>
      <c r="D4760" s="1">
        <v>21</v>
      </c>
      <c r="E4760" s="1">
        <v>1347.62</v>
      </c>
      <c r="F4760" s="1" t="s">
        <v>69</v>
      </c>
      <c r="G4760" s="1">
        <v>9.6</v>
      </c>
      <c r="H4760" s="1" t="s">
        <v>52</v>
      </c>
      <c r="I4760" s="1" t="s">
        <v>74</v>
      </c>
      <c r="J4760" s="1" t="s">
        <v>64</v>
      </c>
      <c r="K4760" s="1" t="s">
        <v>65</v>
      </c>
      <c r="L4760" s="1" t="s">
        <v>56</v>
      </c>
      <c r="M4760" s="20">
        <v>42510</v>
      </c>
      <c r="N4760" s="21">
        <f>E4760-G4760</f>
        <v>1338.02</v>
      </c>
      <c r="O4760" s="19">
        <f>M4760-B4760</f>
        <v>1</v>
      </c>
    </row>
    <row r="4761" spans="1:15">
      <c r="A4761" s="1">
        <v>37218</v>
      </c>
      <c r="B4761" s="20">
        <v>43087</v>
      </c>
      <c r="C4761" s="1" t="s">
        <v>57</v>
      </c>
      <c r="D4761" s="1">
        <v>23</v>
      </c>
      <c r="E4761" s="1">
        <v>157.34</v>
      </c>
      <c r="F4761" s="1" t="s">
        <v>51</v>
      </c>
      <c r="G4761" s="1">
        <v>6.2</v>
      </c>
      <c r="H4761" s="1" t="s">
        <v>88</v>
      </c>
      <c r="I4761" s="1" t="s">
        <v>53</v>
      </c>
      <c r="J4761" s="1" t="s">
        <v>54</v>
      </c>
      <c r="K4761" s="1" t="s">
        <v>101</v>
      </c>
      <c r="L4761" s="1" t="s">
        <v>56</v>
      </c>
      <c r="M4761" s="20">
        <v>43088</v>
      </c>
      <c r="N4761" s="21">
        <f>E4761-G4761</f>
        <v>151.14000000000001</v>
      </c>
      <c r="O4761" s="19">
        <f>M4761-B4761</f>
        <v>1</v>
      </c>
    </row>
    <row r="4762" spans="1:15">
      <c r="A4762" s="1">
        <v>38340</v>
      </c>
      <c r="B4762" s="20">
        <v>42389</v>
      </c>
      <c r="C4762" s="1" t="s">
        <v>50</v>
      </c>
      <c r="D4762" s="1">
        <v>36</v>
      </c>
      <c r="E4762" s="1">
        <v>2318.7399999999998</v>
      </c>
      <c r="F4762" s="1" t="s">
        <v>51</v>
      </c>
      <c r="G4762" s="1">
        <v>3.7</v>
      </c>
      <c r="H4762" s="1" t="s">
        <v>99</v>
      </c>
      <c r="I4762" s="1" t="s">
        <v>53</v>
      </c>
      <c r="J4762" s="1" t="s">
        <v>54</v>
      </c>
      <c r="K4762" s="1" t="s">
        <v>98</v>
      </c>
      <c r="L4762" s="1" t="s">
        <v>56</v>
      </c>
      <c r="M4762" s="20">
        <v>42390</v>
      </c>
      <c r="N4762" s="21">
        <f>E4762-G4762</f>
        <v>2315.04</v>
      </c>
      <c r="O4762" s="19">
        <f>M4762-B4762</f>
        <v>1</v>
      </c>
    </row>
    <row r="4763" spans="1:15">
      <c r="A4763" s="1">
        <v>25793</v>
      </c>
      <c r="B4763" s="20">
        <v>43562</v>
      </c>
      <c r="C4763" s="1" t="s">
        <v>85</v>
      </c>
      <c r="D4763" s="1">
        <v>27</v>
      </c>
      <c r="E4763" s="1">
        <v>3677.34</v>
      </c>
      <c r="F4763" s="1" t="s">
        <v>51</v>
      </c>
      <c r="G4763" s="1">
        <v>9.6</v>
      </c>
      <c r="H4763" s="1" t="s">
        <v>93</v>
      </c>
      <c r="I4763" s="1" t="s">
        <v>63</v>
      </c>
      <c r="J4763" s="1" t="s">
        <v>64</v>
      </c>
      <c r="K4763" s="1" t="s">
        <v>65</v>
      </c>
      <c r="L4763" s="1" t="s">
        <v>56</v>
      </c>
      <c r="M4763" s="20">
        <v>43564</v>
      </c>
      <c r="N4763" s="21">
        <f>E4763-G4763</f>
        <v>3667.7400000000002</v>
      </c>
      <c r="O4763" s="19">
        <f>M4763-B4763</f>
        <v>2</v>
      </c>
    </row>
    <row r="4764" spans="1:15">
      <c r="A4764" s="1">
        <v>773</v>
      </c>
      <c r="B4764" s="20">
        <v>43002</v>
      </c>
      <c r="C4764" s="1" t="s">
        <v>92</v>
      </c>
      <c r="D4764" s="1">
        <v>38</v>
      </c>
      <c r="E4764" s="1">
        <v>2216.33</v>
      </c>
      <c r="F4764" s="1" t="s">
        <v>51</v>
      </c>
      <c r="G4764" s="1">
        <v>9.6</v>
      </c>
      <c r="H4764" s="1" t="s">
        <v>119</v>
      </c>
      <c r="I4764" s="1" t="s">
        <v>70</v>
      </c>
      <c r="J4764" s="1" t="s">
        <v>64</v>
      </c>
      <c r="K4764" s="1" t="s">
        <v>65</v>
      </c>
      <c r="L4764" s="1" t="s">
        <v>56</v>
      </c>
      <c r="M4764" s="20">
        <v>43003</v>
      </c>
      <c r="N4764" s="21">
        <f>E4764-G4764</f>
        <v>2206.73</v>
      </c>
      <c r="O4764" s="19">
        <f>M4764-B4764</f>
        <v>1</v>
      </c>
    </row>
    <row r="4765" spans="1:15">
      <c r="A4765" s="1">
        <v>7845</v>
      </c>
      <c r="B4765" s="20">
        <v>42716</v>
      </c>
      <c r="C4765" s="1" t="s">
        <v>50</v>
      </c>
      <c r="D4765" s="1">
        <v>22</v>
      </c>
      <c r="E4765" s="1">
        <v>126.86</v>
      </c>
      <c r="F4765" s="1" t="s">
        <v>69</v>
      </c>
      <c r="G4765" s="1">
        <v>6.1</v>
      </c>
      <c r="H4765" s="1" t="s">
        <v>52</v>
      </c>
      <c r="I4765" s="1" t="s">
        <v>74</v>
      </c>
      <c r="J4765" s="1" t="s">
        <v>54</v>
      </c>
      <c r="K4765" s="1" t="s">
        <v>55</v>
      </c>
      <c r="L4765" s="1" t="s">
        <v>56</v>
      </c>
      <c r="M4765" s="20">
        <v>42716</v>
      </c>
      <c r="N4765" s="21">
        <f>E4765-G4765</f>
        <v>120.76</v>
      </c>
      <c r="O4765" s="19">
        <f>M4765-B4765</f>
        <v>0</v>
      </c>
    </row>
    <row r="4766" spans="1:15">
      <c r="A4766" s="1">
        <v>44423</v>
      </c>
      <c r="B4766" s="20">
        <v>43675</v>
      </c>
      <c r="C4766" s="1" t="s">
        <v>50</v>
      </c>
      <c r="D4766" s="1">
        <v>39</v>
      </c>
      <c r="E4766" s="1">
        <v>266.04000000000002</v>
      </c>
      <c r="F4766" s="1" t="s">
        <v>51</v>
      </c>
      <c r="G4766" s="1">
        <v>5.7</v>
      </c>
      <c r="H4766" s="1" t="s">
        <v>93</v>
      </c>
      <c r="I4766" s="1" t="s">
        <v>53</v>
      </c>
      <c r="J4766" s="1" t="s">
        <v>79</v>
      </c>
      <c r="K4766" s="1" t="s">
        <v>87</v>
      </c>
      <c r="L4766" s="1" t="s">
        <v>56</v>
      </c>
      <c r="M4766" s="20">
        <v>43676</v>
      </c>
      <c r="N4766" s="21">
        <f>E4766-G4766</f>
        <v>260.34000000000003</v>
      </c>
      <c r="O4766" s="19">
        <f>M4766-B4766</f>
        <v>1</v>
      </c>
    </row>
    <row r="4767" spans="1:15">
      <c r="A4767" s="1">
        <v>1701</v>
      </c>
      <c r="B4767" s="20">
        <v>43603</v>
      </c>
      <c r="C4767" s="1" t="s">
        <v>57</v>
      </c>
      <c r="D4767" s="1">
        <v>49</v>
      </c>
      <c r="E4767" s="1">
        <v>2190.91</v>
      </c>
      <c r="F4767" s="1" t="s">
        <v>51</v>
      </c>
      <c r="G4767" s="1">
        <v>2.1</v>
      </c>
      <c r="H4767" s="1" t="s">
        <v>52</v>
      </c>
      <c r="I4767" s="1" t="s">
        <v>63</v>
      </c>
      <c r="J4767" s="1" t="s">
        <v>64</v>
      </c>
      <c r="K4767" s="1" t="s">
        <v>71</v>
      </c>
      <c r="L4767" s="1" t="s">
        <v>90</v>
      </c>
      <c r="M4767" s="20">
        <v>43605</v>
      </c>
      <c r="N4767" s="21">
        <f>E4767-G4767</f>
        <v>2188.81</v>
      </c>
      <c r="O4767" s="19">
        <f>M4767-B4767</f>
        <v>2</v>
      </c>
    </row>
    <row r="4768" spans="1:15">
      <c r="A4768" s="1">
        <v>35713</v>
      </c>
      <c r="B4768" s="20">
        <v>43755</v>
      </c>
      <c r="C4768" s="1" t="s">
        <v>92</v>
      </c>
      <c r="D4768" s="1">
        <v>49</v>
      </c>
      <c r="E4768" s="1">
        <v>1450.35</v>
      </c>
      <c r="F4768" s="1" t="s">
        <v>51</v>
      </c>
      <c r="G4768" s="1">
        <v>1.6</v>
      </c>
      <c r="H4768" s="1" t="s">
        <v>52</v>
      </c>
      <c r="I4768" s="1" t="s">
        <v>53</v>
      </c>
      <c r="J4768" s="1" t="s">
        <v>54</v>
      </c>
      <c r="K4768" s="1" t="s">
        <v>55</v>
      </c>
      <c r="L4768" s="1" t="s">
        <v>56</v>
      </c>
      <c r="M4768" s="20">
        <v>43755</v>
      </c>
      <c r="N4768" s="21">
        <f>E4768-G4768</f>
        <v>1448.75</v>
      </c>
      <c r="O4768" s="19">
        <f>M4768-B4768</f>
        <v>0</v>
      </c>
    </row>
    <row r="4769" spans="1:15">
      <c r="A4769" s="1">
        <v>22688</v>
      </c>
      <c r="B4769" s="20">
        <v>43572</v>
      </c>
      <c r="C4769" s="1" t="s">
        <v>92</v>
      </c>
      <c r="D4769" s="1">
        <v>40</v>
      </c>
      <c r="E4769" s="1">
        <v>2187.37</v>
      </c>
      <c r="F4769" s="1" t="s">
        <v>51</v>
      </c>
      <c r="G4769" s="1">
        <v>6</v>
      </c>
      <c r="H4769" s="1" t="s">
        <v>52</v>
      </c>
      <c r="I4769" s="1" t="s">
        <v>53</v>
      </c>
      <c r="J4769" s="1" t="s">
        <v>64</v>
      </c>
      <c r="K4769" s="1" t="s">
        <v>65</v>
      </c>
      <c r="L4769" s="1" t="s">
        <v>56</v>
      </c>
      <c r="M4769" s="20">
        <v>43573</v>
      </c>
      <c r="N4769" s="21">
        <f>E4769-G4769</f>
        <v>2181.37</v>
      </c>
      <c r="O4769" s="19">
        <f>M4769-B4769</f>
        <v>1</v>
      </c>
    </row>
    <row r="4770" spans="1:15">
      <c r="A4770" s="1">
        <v>57699</v>
      </c>
      <c r="B4770" s="20">
        <v>43779</v>
      </c>
      <c r="C4770" s="1" t="s">
        <v>85</v>
      </c>
      <c r="D4770" s="1">
        <v>36</v>
      </c>
      <c r="E4770" s="1">
        <v>2312.0880999999999</v>
      </c>
      <c r="F4770" s="1" t="s">
        <v>51</v>
      </c>
      <c r="G4770" s="1">
        <v>21.4</v>
      </c>
      <c r="H4770" s="1" t="s">
        <v>52</v>
      </c>
      <c r="I4770" s="1" t="s">
        <v>53</v>
      </c>
      <c r="J4770" s="1" t="s">
        <v>54</v>
      </c>
      <c r="K4770" s="1" t="s">
        <v>84</v>
      </c>
      <c r="L4770" s="1" t="s">
        <v>56</v>
      </c>
      <c r="M4770" s="20">
        <v>43783</v>
      </c>
      <c r="N4770" s="21">
        <f>E4770-G4770</f>
        <v>2290.6880999999998</v>
      </c>
      <c r="O4770" s="19">
        <f>M4770-B4770</f>
        <v>4</v>
      </c>
    </row>
    <row r="4771" spans="1:15">
      <c r="A4771" s="1">
        <v>31109</v>
      </c>
      <c r="B4771" s="20">
        <v>43400</v>
      </c>
      <c r="C4771" s="1" t="s">
        <v>85</v>
      </c>
      <c r="D4771" s="1">
        <v>49</v>
      </c>
      <c r="E4771" s="1">
        <v>1621.05</v>
      </c>
      <c r="F4771" s="1" t="s">
        <v>51</v>
      </c>
      <c r="G4771" s="1">
        <v>13.5</v>
      </c>
      <c r="H4771" s="1" t="s">
        <v>88</v>
      </c>
      <c r="I4771" s="1" t="s">
        <v>74</v>
      </c>
      <c r="J4771" s="1" t="s">
        <v>54</v>
      </c>
      <c r="K4771" s="1" t="s">
        <v>55</v>
      </c>
      <c r="L4771" s="1" t="s">
        <v>56</v>
      </c>
      <c r="M4771" s="20">
        <v>43404</v>
      </c>
      <c r="N4771" s="21">
        <f>E4771-G4771</f>
        <v>1607.55</v>
      </c>
      <c r="O4771" s="19">
        <f>M4771-B4771</f>
        <v>4</v>
      </c>
    </row>
    <row r="4772" spans="1:15">
      <c r="A4772" s="1">
        <v>31522</v>
      </c>
      <c r="B4772" s="20">
        <v>42879</v>
      </c>
      <c r="C4772" s="1" t="s">
        <v>92</v>
      </c>
      <c r="D4772" s="1">
        <v>42</v>
      </c>
      <c r="E4772" s="1">
        <v>1159.21</v>
      </c>
      <c r="F4772" s="1" t="s">
        <v>77</v>
      </c>
      <c r="G4772" s="1">
        <v>15.4</v>
      </c>
      <c r="H4772" s="1" t="s">
        <v>52</v>
      </c>
      <c r="I4772" s="1" t="s">
        <v>70</v>
      </c>
      <c r="J4772" s="1" t="s">
        <v>79</v>
      </c>
      <c r="K4772" s="1" t="s">
        <v>80</v>
      </c>
      <c r="L4772" s="1" t="s">
        <v>81</v>
      </c>
      <c r="M4772" s="20">
        <v>42881</v>
      </c>
      <c r="N4772" s="21">
        <f>E4772-G4772</f>
        <v>1143.81</v>
      </c>
      <c r="O4772" s="19">
        <f>M4772-B4772</f>
        <v>2</v>
      </c>
    </row>
    <row r="4773" spans="1:15">
      <c r="A4773" s="1">
        <v>27876</v>
      </c>
      <c r="B4773" s="20">
        <v>42984</v>
      </c>
      <c r="C4773" s="1" t="s">
        <v>85</v>
      </c>
      <c r="D4773" s="1">
        <v>44</v>
      </c>
      <c r="E4773" s="1">
        <v>832.06</v>
      </c>
      <c r="F4773" s="1" t="s">
        <v>51</v>
      </c>
      <c r="G4773" s="1">
        <v>9.6</v>
      </c>
      <c r="H4773" s="1" t="s">
        <v>73</v>
      </c>
      <c r="I4773" s="1" t="s">
        <v>53</v>
      </c>
      <c r="J4773" s="1" t="s">
        <v>54</v>
      </c>
      <c r="K4773" s="1" t="s">
        <v>100</v>
      </c>
      <c r="L4773" s="1" t="s">
        <v>90</v>
      </c>
      <c r="M4773" s="20">
        <v>42991</v>
      </c>
      <c r="N4773" s="21">
        <f>E4773-G4773</f>
        <v>822.45999999999992</v>
      </c>
      <c r="O4773" s="19">
        <f>M4773-B4773</f>
        <v>7</v>
      </c>
    </row>
    <row r="4774" spans="1:15">
      <c r="A4774" s="1">
        <v>59233</v>
      </c>
      <c r="B4774" s="20">
        <v>42966</v>
      </c>
      <c r="C4774" s="1" t="s">
        <v>57</v>
      </c>
      <c r="D4774" s="1">
        <v>30</v>
      </c>
      <c r="E4774" s="1">
        <v>424.97</v>
      </c>
      <c r="F4774" s="1" t="s">
        <v>69</v>
      </c>
      <c r="G4774" s="1">
        <v>5.4</v>
      </c>
      <c r="H4774" s="1" t="s">
        <v>73</v>
      </c>
      <c r="I4774" s="1" t="s">
        <v>53</v>
      </c>
      <c r="J4774" s="1" t="s">
        <v>79</v>
      </c>
      <c r="K4774" s="1" t="s">
        <v>87</v>
      </c>
      <c r="L4774" s="1" t="s">
        <v>90</v>
      </c>
      <c r="M4774" s="20">
        <v>42966</v>
      </c>
      <c r="N4774" s="21">
        <f>E4774-G4774</f>
        <v>419.57000000000005</v>
      </c>
      <c r="O4774" s="19">
        <f>M4774-B4774</f>
        <v>0</v>
      </c>
    </row>
    <row r="4775" spans="1:15">
      <c r="A4775" s="1">
        <v>50533</v>
      </c>
      <c r="B4775" s="20">
        <v>43250</v>
      </c>
      <c r="C4775" s="1" t="s">
        <v>61</v>
      </c>
      <c r="D4775" s="1">
        <v>3</v>
      </c>
      <c r="E4775" s="1">
        <v>78.58</v>
      </c>
      <c r="F4775" s="1" t="s">
        <v>77</v>
      </c>
      <c r="G4775" s="1">
        <v>29.7</v>
      </c>
      <c r="H4775" s="1" t="s">
        <v>52</v>
      </c>
      <c r="I4775" s="1" t="s">
        <v>74</v>
      </c>
      <c r="J4775" s="1" t="s">
        <v>79</v>
      </c>
      <c r="K4775" s="1" t="s">
        <v>114</v>
      </c>
      <c r="L4775" s="1" t="s">
        <v>115</v>
      </c>
      <c r="M4775" s="20">
        <v>43251</v>
      </c>
      <c r="N4775" s="21">
        <f>E4775-G4775</f>
        <v>48.879999999999995</v>
      </c>
      <c r="O4775" s="19">
        <f>M4775-B4775</f>
        <v>1</v>
      </c>
    </row>
    <row r="4776" spans="1:15">
      <c r="A4776" s="1">
        <v>36229</v>
      </c>
      <c r="B4776" s="20">
        <v>43729</v>
      </c>
      <c r="C4776" s="1" t="s">
        <v>61</v>
      </c>
      <c r="D4776" s="1">
        <v>24</v>
      </c>
      <c r="E4776" s="1">
        <v>3841.65</v>
      </c>
      <c r="F4776" s="1" t="s">
        <v>77</v>
      </c>
      <c r="G4776" s="1">
        <v>46.8</v>
      </c>
      <c r="H4776" s="1" t="s">
        <v>52</v>
      </c>
      <c r="I4776" s="1" t="s">
        <v>70</v>
      </c>
      <c r="J4776" s="1" t="s">
        <v>79</v>
      </c>
      <c r="K4776" s="1" t="s">
        <v>114</v>
      </c>
      <c r="L4776" s="1" t="s">
        <v>115</v>
      </c>
      <c r="M4776" s="20">
        <v>43731</v>
      </c>
      <c r="N4776" s="21">
        <f>E4776-G4776</f>
        <v>3794.85</v>
      </c>
      <c r="O4776" s="19">
        <f>M4776-B4776</f>
        <v>2</v>
      </c>
    </row>
    <row r="4777" spans="1:15">
      <c r="A4777" s="1">
        <v>38146</v>
      </c>
      <c r="B4777" s="20">
        <v>43440</v>
      </c>
      <c r="C4777" s="1" t="s">
        <v>85</v>
      </c>
      <c r="D4777" s="1">
        <v>45</v>
      </c>
      <c r="E4777" s="1">
        <v>365.29</v>
      </c>
      <c r="F4777" s="1" t="s">
        <v>51</v>
      </c>
      <c r="G4777" s="1">
        <v>6.6</v>
      </c>
      <c r="H4777" s="1" t="s">
        <v>88</v>
      </c>
      <c r="I4777" s="1" t="s">
        <v>74</v>
      </c>
      <c r="J4777" s="1" t="s">
        <v>54</v>
      </c>
      <c r="K4777" s="1" t="s">
        <v>55</v>
      </c>
      <c r="L4777" s="1" t="s">
        <v>56</v>
      </c>
      <c r="M4777" s="20">
        <v>43444</v>
      </c>
      <c r="N4777" s="21">
        <f>E4777-G4777</f>
        <v>358.69</v>
      </c>
      <c r="O4777" s="19">
        <f>M4777-B4777</f>
        <v>4</v>
      </c>
    </row>
    <row r="4778" spans="1:15">
      <c r="A4778" s="1">
        <v>13923</v>
      </c>
      <c r="B4778" s="20">
        <v>43654</v>
      </c>
      <c r="C4778" s="1" t="s">
        <v>57</v>
      </c>
      <c r="D4778" s="1">
        <v>28</v>
      </c>
      <c r="E4778" s="1">
        <v>4635.5609999999997</v>
      </c>
      <c r="F4778" s="1" t="s">
        <v>77</v>
      </c>
      <c r="G4778" s="1">
        <v>16.7</v>
      </c>
      <c r="H4778" s="1" t="s">
        <v>95</v>
      </c>
      <c r="I4778" s="1" t="s">
        <v>70</v>
      </c>
      <c r="J4778" s="1" t="s">
        <v>64</v>
      </c>
      <c r="K4778" s="1" t="s">
        <v>97</v>
      </c>
      <c r="L4778" s="1" t="s">
        <v>81</v>
      </c>
      <c r="M4778" s="20">
        <v>43656</v>
      </c>
      <c r="N4778" s="21">
        <f>E4778-G4778</f>
        <v>4618.8609999999999</v>
      </c>
      <c r="O4778" s="19">
        <f>M4778-B4778</f>
        <v>2</v>
      </c>
    </row>
    <row r="4779" spans="1:15">
      <c r="A4779" s="1">
        <v>37380</v>
      </c>
      <c r="B4779" s="20">
        <v>43190</v>
      </c>
      <c r="C4779" s="1" t="s">
        <v>50</v>
      </c>
      <c r="D4779" s="1">
        <v>47</v>
      </c>
      <c r="E4779" s="1">
        <v>542.67999999999995</v>
      </c>
      <c r="F4779" s="1" t="s">
        <v>51</v>
      </c>
      <c r="G4779" s="1">
        <v>5.0999999999999996</v>
      </c>
      <c r="H4779" s="1" t="s">
        <v>73</v>
      </c>
      <c r="I4779" s="1" t="s">
        <v>70</v>
      </c>
      <c r="J4779" s="1" t="s">
        <v>54</v>
      </c>
      <c r="K4779" s="1" t="s">
        <v>101</v>
      </c>
      <c r="L4779" s="1" t="s">
        <v>56</v>
      </c>
      <c r="M4779" s="20">
        <v>43191</v>
      </c>
      <c r="N4779" s="21">
        <f>E4779-G4779</f>
        <v>537.57999999999993</v>
      </c>
      <c r="O4779" s="19">
        <f>M4779-B4779</f>
        <v>1</v>
      </c>
    </row>
    <row r="4780" spans="1:15">
      <c r="A4780" s="1">
        <v>43620</v>
      </c>
      <c r="B4780" s="20">
        <v>42386</v>
      </c>
      <c r="C4780" s="1" t="s">
        <v>92</v>
      </c>
      <c r="D4780" s="1">
        <v>13</v>
      </c>
      <c r="E4780" s="1">
        <v>209.96</v>
      </c>
      <c r="F4780" s="1" t="s">
        <v>51</v>
      </c>
      <c r="G4780" s="1">
        <v>14.3</v>
      </c>
      <c r="H4780" s="1" t="s">
        <v>91</v>
      </c>
      <c r="I4780" s="1" t="s">
        <v>70</v>
      </c>
      <c r="J4780" s="1" t="s">
        <v>54</v>
      </c>
      <c r="K4780" s="1" t="s">
        <v>98</v>
      </c>
      <c r="L4780" s="1" t="s">
        <v>56</v>
      </c>
      <c r="M4780" s="20">
        <v>42389</v>
      </c>
      <c r="N4780" s="21">
        <f>E4780-G4780</f>
        <v>195.66</v>
      </c>
      <c r="O4780" s="19">
        <f>M4780-B4780</f>
        <v>3</v>
      </c>
    </row>
    <row r="4781" spans="1:15">
      <c r="A4781" s="1">
        <v>22368</v>
      </c>
      <c r="B4781" s="20">
        <v>42784</v>
      </c>
      <c r="C4781" s="1" t="s">
        <v>92</v>
      </c>
      <c r="D4781" s="1">
        <v>33</v>
      </c>
      <c r="E4781" s="1">
        <v>4191.84</v>
      </c>
      <c r="F4781" s="1" t="s">
        <v>77</v>
      </c>
      <c r="G4781" s="1">
        <v>60.1</v>
      </c>
      <c r="H4781" s="1" t="s">
        <v>86</v>
      </c>
      <c r="I4781" s="1" t="s">
        <v>63</v>
      </c>
      <c r="J4781" s="1" t="s">
        <v>64</v>
      </c>
      <c r="K4781" s="1" t="s">
        <v>97</v>
      </c>
      <c r="L4781" s="1" t="s">
        <v>115</v>
      </c>
      <c r="M4781" s="20">
        <v>42786</v>
      </c>
      <c r="N4781" s="21">
        <f>E4781-G4781</f>
        <v>4131.74</v>
      </c>
      <c r="O4781" s="19">
        <f>M4781-B4781</f>
        <v>2</v>
      </c>
    </row>
    <row r="4782" spans="1:15">
      <c r="A4782" s="1">
        <v>40801</v>
      </c>
      <c r="B4782" s="20">
        <v>43647</v>
      </c>
      <c r="C4782" s="1" t="s">
        <v>61</v>
      </c>
      <c r="D4782" s="1">
        <v>20</v>
      </c>
      <c r="E4782" s="1">
        <v>138.19999999999999</v>
      </c>
      <c r="F4782" s="1" t="s">
        <v>51</v>
      </c>
      <c r="G4782" s="1">
        <v>6.7</v>
      </c>
      <c r="H4782" s="1" t="s">
        <v>73</v>
      </c>
      <c r="I4782" s="1" t="s">
        <v>53</v>
      </c>
      <c r="J4782" s="1" t="s">
        <v>54</v>
      </c>
      <c r="K4782" s="1" t="s">
        <v>101</v>
      </c>
      <c r="L4782" s="1" t="s">
        <v>56</v>
      </c>
      <c r="M4782" s="20">
        <v>43647</v>
      </c>
      <c r="N4782" s="21">
        <f>E4782-G4782</f>
        <v>131.5</v>
      </c>
      <c r="O4782" s="19">
        <f>M4782-B4782</f>
        <v>0</v>
      </c>
    </row>
    <row r="4783" spans="1:15">
      <c r="A4783" s="1">
        <v>34434</v>
      </c>
      <c r="B4783" s="20">
        <v>43228</v>
      </c>
      <c r="C4783" s="1" t="s">
        <v>61</v>
      </c>
      <c r="D4783" s="1">
        <v>16</v>
      </c>
      <c r="E4783" s="1">
        <v>34.61</v>
      </c>
      <c r="F4783" s="1" t="s">
        <v>51</v>
      </c>
      <c r="G4783" s="1">
        <v>5.0999999999999996</v>
      </c>
      <c r="H4783" s="1" t="s">
        <v>73</v>
      </c>
      <c r="I4783" s="1" t="s">
        <v>74</v>
      </c>
      <c r="J4783" s="1" t="s">
        <v>54</v>
      </c>
      <c r="K4783" s="1" t="s">
        <v>55</v>
      </c>
      <c r="L4783" s="1" t="s">
        <v>56</v>
      </c>
      <c r="M4783" s="20">
        <v>43229</v>
      </c>
      <c r="N4783" s="21">
        <f>E4783-G4783</f>
        <v>29.509999999999998</v>
      </c>
      <c r="O4783" s="19">
        <f>M4783-B4783</f>
        <v>1</v>
      </c>
    </row>
    <row r="4784" spans="1:15">
      <c r="A4784" s="1">
        <v>33922</v>
      </c>
      <c r="B4784" s="20">
        <v>42792</v>
      </c>
      <c r="C4784" s="1" t="s">
        <v>61</v>
      </c>
      <c r="D4784" s="1">
        <v>31</v>
      </c>
      <c r="E4784" s="1">
        <v>16319.11</v>
      </c>
      <c r="F4784" s="1" t="s">
        <v>77</v>
      </c>
      <c r="G4784" s="1">
        <v>74.2</v>
      </c>
      <c r="H4784" s="1" t="s">
        <v>62</v>
      </c>
      <c r="I4784" s="1" t="s">
        <v>70</v>
      </c>
      <c r="J4784" s="1" t="s">
        <v>64</v>
      </c>
      <c r="K4784" s="1" t="s">
        <v>97</v>
      </c>
      <c r="L4784" s="1" t="s">
        <v>81</v>
      </c>
      <c r="M4784" s="20">
        <v>42792</v>
      </c>
      <c r="N4784" s="21">
        <f>E4784-G4784</f>
        <v>16244.91</v>
      </c>
      <c r="O4784" s="19">
        <f>M4784-B4784</f>
        <v>0</v>
      </c>
    </row>
    <row r="4785" spans="1:15">
      <c r="A4785" s="1">
        <v>22663</v>
      </c>
      <c r="B4785" s="20">
        <v>43475</v>
      </c>
      <c r="C4785" s="1" t="s">
        <v>85</v>
      </c>
      <c r="D4785" s="1">
        <v>15</v>
      </c>
      <c r="E4785" s="1">
        <v>7693.3642</v>
      </c>
      <c r="F4785" s="1" t="s">
        <v>77</v>
      </c>
      <c r="G4785" s="1">
        <v>30.1</v>
      </c>
      <c r="H4785" s="1" t="s">
        <v>99</v>
      </c>
      <c r="I4785" s="1" t="s">
        <v>53</v>
      </c>
      <c r="J4785" s="1" t="s">
        <v>64</v>
      </c>
      <c r="K4785" s="1" t="s">
        <v>97</v>
      </c>
      <c r="L4785" s="1" t="s">
        <v>81</v>
      </c>
      <c r="M4785" s="20">
        <v>43480</v>
      </c>
      <c r="N4785" s="21">
        <f>E4785-G4785</f>
        <v>7663.2641999999996</v>
      </c>
      <c r="O4785" s="19">
        <f>M4785-B4785</f>
        <v>5</v>
      </c>
    </row>
    <row r="4786" spans="1:15">
      <c r="A4786" s="1">
        <v>58247</v>
      </c>
      <c r="B4786" s="20">
        <v>43365</v>
      </c>
      <c r="C4786" s="1" t="s">
        <v>61</v>
      </c>
      <c r="D4786" s="1">
        <v>14</v>
      </c>
      <c r="E4786" s="1">
        <v>98.51</v>
      </c>
      <c r="F4786" s="1" t="s">
        <v>51</v>
      </c>
      <c r="G4786" s="1">
        <v>8.4</v>
      </c>
      <c r="H4786" s="1" t="s">
        <v>73</v>
      </c>
      <c r="I4786" s="1" t="s">
        <v>70</v>
      </c>
      <c r="J4786" s="1" t="s">
        <v>54</v>
      </c>
      <c r="K4786" s="1" t="s">
        <v>101</v>
      </c>
      <c r="L4786" s="1" t="s">
        <v>56</v>
      </c>
      <c r="M4786" s="20">
        <v>43367</v>
      </c>
      <c r="N4786" s="21">
        <f>E4786-G4786</f>
        <v>90.11</v>
      </c>
      <c r="O4786" s="19">
        <f>M4786-B4786</f>
        <v>2</v>
      </c>
    </row>
    <row r="4787" spans="1:15">
      <c r="A4787" s="1">
        <v>24902</v>
      </c>
      <c r="B4787" s="20">
        <v>42880</v>
      </c>
      <c r="C4787" s="1" t="s">
        <v>57</v>
      </c>
      <c r="D4787" s="1">
        <v>43</v>
      </c>
      <c r="E4787" s="1">
        <v>240.3</v>
      </c>
      <c r="F4787" s="1" t="s">
        <v>51</v>
      </c>
      <c r="G4787" s="1">
        <v>2.2000000000000002</v>
      </c>
      <c r="H4787" s="1" t="s">
        <v>99</v>
      </c>
      <c r="I4787" s="1" t="s">
        <v>63</v>
      </c>
      <c r="J4787" s="1" t="s">
        <v>54</v>
      </c>
      <c r="K4787" s="1" t="s">
        <v>101</v>
      </c>
      <c r="L4787" s="1" t="s">
        <v>76</v>
      </c>
      <c r="M4787" s="20">
        <v>42882</v>
      </c>
      <c r="N4787" s="21">
        <f>E4787-G4787</f>
        <v>238.10000000000002</v>
      </c>
      <c r="O4787" s="19">
        <f>M4787-B4787</f>
        <v>2</v>
      </c>
    </row>
    <row r="4788" spans="1:15">
      <c r="A4788" s="1">
        <v>32546</v>
      </c>
      <c r="B4788" s="20">
        <v>43176</v>
      </c>
      <c r="C4788" s="1" t="s">
        <v>50</v>
      </c>
      <c r="D4788" s="1">
        <v>47</v>
      </c>
      <c r="E4788" s="1">
        <v>1384.6</v>
      </c>
      <c r="F4788" s="1" t="s">
        <v>51</v>
      </c>
      <c r="G4788" s="1">
        <v>1.3</v>
      </c>
      <c r="H4788" s="1" t="s">
        <v>78</v>
      </c>
      <c r="I4788" s="1" t="s">
        <v>70</v>
      </c>
      <c r="J4788" s="1" t="s">
        <v>64</v>
      </c>
      <c r="K4788" s="1" t="s">
        <v>65</v>
      </c>
      <c r="L4788" s="1" t="s">
        <v>90</v>
      </c>
      <c r="M4788" s="20">
        <v>43177</v>
      </c>
      <c r="N4788" s="21">
        <f>E4788-G4788</f>
        <v>1383.3</v>
      </c>
      <c r="O4788" s="19">
        <f>M4788-B4788</f>
        <v>1</v>
      </c>
    </row>
    <row r="4789" spans="1:15">
      <c r="A4789" s="1">
        <v>42912</v>
      </c>
      <c r="B4789" s="20">
        <v>42858</v>
      </c>
      <c r="C4789" s="1" t="s">
        <v>61</v>
      </c>
      <c r="D4789" s="1">
        <v>4</v>
      </c>
      <c r="E4789" s="1">
        <v>56.27</v>
      </c>
      <c r="F4789" s="1" t="s">
        <v>51</v>
      </c>
      <c r="G4789" s="1">
        <v>9.1999999999999993</v>
      </c>
      <c r="H4789" s="1" t="s">
        <v>91</v>
      </c>
      <c r="I4789" s="1" t="s">
        <v>74</v>
      </c>
      <c r="J4789" s="1" t="s">
        <v>54</v>
      </c>
      <c r="K4789" s="1" t="s">
        <v>82</v>
      </c>
      <c r="L4789" s="1" t="s">
        <v>56</v>
      </c>
      <c r="M4789" s="20">
        <v>42860</v>
      </c>
      <c r="N4789" s="21">
        <f>E4789-G4789</f>
        <v>47.070000000000007</v>
      </c>
      <c r="O4789" s="19">
        <f>M4789-B4789</f>
        <v>2</v>
      </c>
    </row>
    <row r="4790" spans="1:15">
      <c r="A4790" s="1">
        <v>46531</v>
      </c>
      <c r="B4790" s="20">
        <v>43332</v>
      </c>
      <c r="C4790" s="1" t="s">
        <v>85</v>
      </c>
      <c r="D4790" s="1">
        <v>23</v>
      </c>
      <c r="E4790" s="1">
        <v>90.38</v>
      </c>
      <c r="F4790" s="1" t="s">
        <v>51</v>
      </c>
      <c r="G4790" s="1">
        <v>1.6</v>
      </c>
      <c r="H4790" s="1" t="s">
        <v>78</v>
      </c>
      <c r="I4790" s="1" t="s">
        <v>63</v>
      </c>
      <c r="J4790" s="1" t="s">
        <v>54</v>
      </c>
      <c r="K4790" s="1" t="s">
        <v>55</v>
      </c>
      <c r="L4790" s="1" t="s">
        <v>56</v>
      </c>
      <c r="M4790" s="20">
        <v>43332</v>
      </c>
      <c r="N4790" s="21">
        <f>E4790-G4790</f>
        <v>88.78</v>
      </c>
      <c r="O4790" s="19">
        <f>M4790-B4790</f>
        <v>0</v>
      </c>
    </row>
    <row r="4791" spans="1:15">
      <c r="A4791" s="1">
        <v>31233</v>
      </c>
      <c r="B4791" s="20">
        <v>43366</v>
      </c>
      <c r="C4791" s="1" t="s">
        <v>85</v>
      </c>
      <c r="D4791" s="1">
        <v>35</v>
      </c>
      <c r="E4791" s="1">
        <v>631.64</v>
      </c>
      <c r="F4791" s="1" t="s">
        <v>51</v>
      </c>
      <c r="G4791" s="1">
        <v>9.6</v>
      </c>
      <c r="H4791" s="1" t="s">
        <v>95</v>
      </c>
      <c r="I4791" s="1" t="s">
        <v>70</v>
      </c>
      <c r="J4791" s="1" t="s">
        <v>54</v>
      </c>
      <c r="K4791" s="1" t="s">
        <v>100</v>
      </c>
      <c r="L4791" s="1" t="s">
        <v>90</v>
      </c>
      <c r="M4791" s="20">
        <v>43370</v>
      </c>
      <c r="N4791" s="21">
        <f>E4791-G4791</f>
        <v>622.04</v>
      </c>
      <c r="O4791" s="19">
        <f>M4791-B4791</f>
        <v>4</v>
      </c>
    </row>
    <row r="4792" spans="1:15">
      <c r="A4792" s="1">
        <v>34245</v>
      </c>
      <c r="B4792" s="20">
        <v>42772</v>
      </c>
      <c r="C4792" s="1" t="s">
        <v>92</v>
      </c>
      <c r="D4792" s="1">
        <v>42</v>
      </c>
      <c r="E4792" s="1">
        <v>202.47</v>
      </c>
      <c r="F4792" s="1" t="s">
        <v>51</v>
      </c>
      <c r="G4792" s="1">
        <v>5.0999999999999996</v>
      </c>
      <c r="H4792" s="1" t="s">
        <v>88</v>
      </c>
      <c r="I4792" s="1" t="s">
        <v>63</v>
      </c>
      <c r="J4792" s="1" t="s">
        <v>54</v>
      </c>
      <c r="K4792" s="1" t="s">
        <v>101</v>
      </c>
      <c r="L4792" s="1" t="s">
        <v>56</v>
      </c>
      <c r="M4792" s="20">
        <v>42773</v>
      </c>
      <c r="N4792" s="21">
        <f>E4792-G4792</f>
        <v>197.37</v>
      </c>
      <c r="O4792" s="19">
        <f>M4792-B4792</f>
        <v>1</v>
      </c>
    </row>
    <row r="4793" spans="1:15">
      <c r="A4793" s="1">
        <v>36323</v>
      </c>
      <c r="B4793" s="20">
        <v>43025</v>
      </c>
      <c r="C4793" s="1" t="s">
        <v>57</v>
      </c>
      <c r="D4793" s="1">
        <v>5</v>
      </c>
      <c r="E4793" s="1">
        <v>91.9</v>
      </c>
      <c r="F4793" s="1" t="s">
        <v>51</v>
      </c>
      <c r="G4793" s="1">
        <v>7</v>
      </c>
      <c r="H4793" s="1" t="s">
        <v>99</v>
      </c>
      <c r="I4793" s="1" t="s">
        <v>53</v>
      </c>
      <c r="J4793" s="1" t="s">
        <v>64</v>
      </c>
      <c r="K4793" s="1" t="s">
        <v>71</v>
      </c>
      <c r="L4793" s="1" t="s">
        <v>56</v>
      </c>
      <c r="M4793" s="20">
        <v>43027</v>
      </c>
      <c r="N4793" s="21">
        <f>E4793-G4793</f>
        <v>84.9</v>
      </c>
      <c r="O4793" s="19">
        <f>M4793-B4793</f>
        <v>2</v>
      </c>
    </row>
    <row r="4794" spans="1:15">
      <c r="A4794" s="1">
        <v>45794</v>
      </c>
      <c r="B4794" s="20">
        <v>43366</v>
      </c>
      <c r="C4794" s="1" t="s">
        <v>50</v>
      </c>
      <c r="D4794" s="1">
        <v>28</v>
      </c>
      <c r="E4794" s="1">
        <v>1292.93</v>
      </c>
      <c r="F4794" s="1" t="s">
        <v>51</v>
      </c>
      <c r="G4794" s="1">
        <v>11</v>
      </c>
      <c r="H4794" s="1" t="s">
        <v>99</v>
      </c>
      <c r="I4794" s="1" t="s">
        <v>63</v>
      </c>
      <c r="J4794" s="1" t="s">
        <v>64</v>
      </c>
      <c r="K4794" s="1" t="s">
        <v>71</v>
      </c>
      <c r="L4794" s="1" t="s">
        <v>56</v>
      </c>
      <c r="M4794" s="20">
        <v>43368</v>
      </c>
      <c r="N4794" s="21">
        <f>E4794-G4794</f>
        <v>1281.93</v>
      </c>
      <c r="O4794" s="19">
        <f>M4794-B4794</f>
        <v>2</v>
      </c>
    </row>
    <row r="4795" spans="1:15">
      <c r="A4795" s="1">
        <v>42918</v>
      </c>
      <c r="B4795" s="20">
        <v>43241</v>
      </c>
      <c r="C4795" s="1" t="s">
        <v>57</v>
      </c>
      <c r="D4795" s="1">
        <v>46</v>
      </c>
      <c r="E4795" s="1">
        <v>693.64</v>
      </c>
      <c r="F4795" s="1" t="s">
        <v>51</v>
      </c>
      <c r="G4795" s="1">
        <v>7.8</v>
      </c>
      <c r="H4795" s="1" t="s">
        <v>119</v>
      </c>
      <c r="I4795" s="1" t="s">
        <v>53</v>
      </c>
      <c r="J4795" s="1" t="s">
        <v>54</v>
      </c>
      <c r="K4795" s="1" t="s">
        <v>55</v>
      </c>
      <c r="L4795" s="1" t="s">
        <v>56</v>
      </c>
      <c r="M4795" s="20">
        <v>43243</v>
      </c>
      <c r="N4795" s="21">
        <f>E4795-G4795</f>
        <v>685.84</v>
      </c>
      <c r="O4795" s="19">
        <f>M4795-B4795</f>
        <v>2</v>
      </c>
    </row>
    <row r="4796" spans="1:15">
      <c r="A4796" s="1">
        <v>25091</v>
      </c>
      <c r="B4796" s="20">
        <v>42784</v>
      </c>
      <c r="C4796" s="1" t="s">
        <v>92</v>
      </c>
      <c r="D4796" s="1">
        <v>4</v>
      </c>
      <c r="E4796" s="1">
        <v>167.9579</v>
      </c>
      <c r="F4796" s="1" t="s">
        <v>51</v>
      </c>
      <c r="G4796" s="1">
        <v>15.8</v>
      </c>
      <c r="H4796" s="1" t="s">
        <v>52</v>
      </c>
      <c r="I4796" s="1" t="s">
        <v>53</v>
      </c>
      <c r="J4796" s="1" t="s">
        <v>54</v>
      </c>
      <c r="K4796" s="1" t="s">
        <v>55</v>
      </c>
      <c r="L4796" s="1" t="s">
        <v>56</v>
      </c>
      <c r="M4796" s="20">
        <v>42787</v>
      </c>
      <c r="N4796" s="21">
        <f>E4796-G4796</f>
        <v>152.15789999999998</v>
      </c>
      <c r="O4796" s="19">
        <f>M4796-B4796</f>
        <v>3</v>
      </c>
    </row>
    <row r="4797" spans="1:15">
      <c r="A4797" s="1">
        <v>4800</v>
      </c>
      <c r="B4797" s="20">
        <v>43469</v>
      </c>
      <c r="C4797" s="1" t="s">
        <v>85</v>
      </c>
      <c r="D4797" s="1">
        <v>7</v>
      </c>
      <c r="E4797" s="1">
        <v>85.4</v>
      </c>
      <c r="F4797" s="1" t="s">
        <v>51</v>
      </c>
      <c r="G4797" s="1">
        <v>2.5</v>
      </c>
      <c r="H4797" s="1" t="s">
        <v>78</v>
      </c>
      <c r="I4797" s="1" t="s">
        <v>53</v>
      </c>
      <c r="J4797" s="1" t="s">
        <v>54</v>
      </c>
      <c r="K4797" s="1" t="s">
        <v>100</v>
      </c>
      <c r="L4797" s="1" t="s">
        <v>76</v>
      </c>
      <c r="M4797" s="20">
        <v>43474</v>
      </c>
      <c r="N4797" s="21">
        <f>E4797-G4797</f>
        <v>82.9</v>
      </c>
      <c r="O4797" s="19">
        <f>M4797-B4797</f>
        <v>5</v>
      </c>
    </row>
    <row r="4798" spans="1:15">
      <c r="A4798" s="1">
        <v>16643</v>
      </c>
      <c r="B4798" s="20">
        <v>42835</v>
      </c>
      <c r="C4798" s="1" t="s">
        <v>85</v>
      </c>
      <c r="D4798" s="1">
        <v>40</v>
      </c>
      <c r="E4798" s="1">
        <v>334.51</v>
      </c>
      <c r="F4798" s="1" t="s">
        <v>51</v>
      </c>
      <c r="G4798" s="1">
        <v>0.5</v>
      </c>
      <c r="H4798" s="1" t="s">
        <v>95</v>
      </c>
      <c r="I4798" s="1" t="s">
        <v>70</v>
      </c>
      <c r="J4798" s="1" t="s">
        <v>54</v>
      </c>
      <c r="K4798" s="1" t="s">
        <v>58</v>
      </c>
      <c r="L4798" s="1" t="s">
        <v>56</v>
      </c>
      <c r="M4798" s="20">
        <v>42839</v>
      </c>
      <c r="N4798" s="21">
        <f>E4798-G4798</f>
        <v>334.01</v>
      </c>
      <c r="O4798" s="19">
        <f>M4798-B4798</f>
        <v>4</v>
      </c>
    </row>
    <row r="4799" spans="1:15">
      <c r="A4799" s="1">
        <v>11206</v>
      </c>
      <c r="B4799" s="20">
        <v>42731</v>
      </c>
      <c r="C4799" s="1" t="s">
        <v>85</v>
      </c>
      <c r="D4799" s="1">
        <v>26</v>
      </c>
      <c r="E4799" s="1">
        <v>1375.54</v>
      </c>
      <c r="F4799" s="1" t="s">
        <v>51</v>
      </c>
      <c r="G4799" s="1">
        <v>21.4</v>
      </c>
      <c r="H4799" s="1" t="s">
        <v>52</v>
      </c>
      <c r="I4799" s="1" t="s">
        <v>74</v>
      </c>
      <c r="J4799" s="1" t="s">
        <v>64</v>
      </c>
      <c r="K4799" s="1" t="s">
        <v>71</v>
      </c>
      <c r="L4799" s="1" t="s">
        <v>56</v>
      </c>
      <c r="M4799" s="20">
        <v>42733</v>
      </c>
      <c r="N4799" s="21">
        <f>E4799-G4799</f>
        <v>1354.1399999999999</v>
      </c>
      <c r="O4799" s="19">
        <f>M4799-B4799</f>
        <v>2</v>
      </c>
    </row>
    <row r="4800" spans="1:15">
      <c r="A4800" s="1">
        <v>57984</v>
      </c>
      <c r="B4800" s="20">
        <v>43009</v>
      </c>
      <c r="C4800" s="1" t="s">
        <v>57</v>
      </c>
      <c r="D4800" s="1">
        <v>6</v>
      </c>
      <c r="E4800" s="1">
        <v>206.5</v>
      </c>
      <c r="F4800" s="1" t="s">
        <v>69</v>
      </c>
      <c r="G4800" s="1">
        <v>4.3</v>
      </c>
      <c r="H4800" s="1" t="s">
        <v>91</v>
      </c>
      <c r="I4800" s="1" t="s">
        <v>70</v>
      </c>
      <c r="J4800" s="1" t="s">
        <v>64</v>
      </c>
      <c r="K4800" s="1" t="s">
        <v>71</v>
      </c>
      <c r="L4800" s="1" t="s">
        <v>56</v>
      </c>
      <c r="M4800" s="20">
        <v>43010</v>
      </c>
      <c r="N4800" s="21">
        <f>E4800-G4800</f>
        <v>202.2</v>
      </c>
      <c r="O4800" s="19">
        <f>M4800-B4800</f>
        <v>1</v>
      </c>
    </row>
    <row r="4801" spans="1:15">
      <c r="A4801" s="1">
        <v>41539</v>
      </c>
      <c r="B4801" s="20">
        <v>43222</v>
      </c>
      <c r="C4801" s="1" t="s">
        <v>57</v>
      </c>
      <c r="D4801" s="1">
        <v>24</v>
      </c>
      <c r="E4801" s="1">
        <v>44.78</v>
      </c>
      <c r="F4801" s="1" t="s">
        <v>69</v>
      </c>
      <c r="G4801" s="1">
        <v>1.4</v>
      </c>
      <c r="H4801" s="1" t="s">
        <v>73</v>
      </c>
      <c r="I4801" s="1" t="s">
        <v>63</v>
      </c>
      <c r="J4801" s="1" t="s">
        <v>54</v>
      </c>
      <c r="K4801" s="1" t="s">
        <v>100</v>
      </c>
      <c r="L4801" s="1" t="s">
        <v>76</v>
      </c>
      <c r="M4801" s="20">
        <v>43224</v>
      </c>
      <c r="N4801" s="21">
        <f>E4801-G4801</f>
        <v>43.38</v>
      </c>
      <c r="O4801" s="19">
        <f>M4801-B4801</f>
        <v>2</v>
      </c>
    </row>
    <row r="4802" spans="1:15">
      <c r="A4802" s="1">
        <v>7776</v>
      </c>
      <c r="B4802" s="20">
        <v>42442</v>
      </c>
      <c r="C4802" s="1" t="s">
        <v>92</v>
      </c>
      <c r="D4802" s="1">
        <v>6</v>
      </c>
      <c r="E4802" s="1">
        <v>999.61</v>
      </c>
      <c r="F4802" s="1" t="s">
        <v>77</v>
      </c>
      <c r="G4802" s="1">
        <v>31.3</v>
      </c>
      <c r="H4802" s="1" t="s">
        <v>91</v>
      </c>
      <c r="I4802" s="1" t="s">
        <v>53</v>
      </c>
      <c r="J4802" s="1" t="s">
        <v>79</v>
      </c>
      <c r="K4802" s="1" t="s">
        <v>114</v>
      </c>
      <c r="L4802" s="1" t="s">
        <v>115</v>
      </c>
      <c r="M4802" s="20">
        <v>42442</v>
      </c>
      <c r="N4802" s="21">
        <f>E4802-G4802</f>
        <v>968.31000000000006</v>
      </c>
      <c r="O4802" s="19">
        <f>M4802-B4802</f>
        <v>0</v>
      </c>
    </row>
    <row r="4803" spans="1:15">
      <c r="A4803" s="1">
        <v>39267</v>
      </c>
      <c r="B4803" s="20">
        <v>42752</v>
      </c>
      <c r="C4803" s="1" t="s">
        <v>57</v>
      </c>
      <c r="D4803" s="1">
        <v>46</v>
      </c>
      <c r="E4803" s="1">
        <v>1306.97</v>
      </c>
      <c r="F4803" s="1" t="s">
        <v>51</v>
      </c>
      <c r="G4803" s="1">
        <v>15</v>
      </c>
      <c r="H4803" s="1" t="s">
        <v>91</v>
      </c>
      <c r="I4803" s="1" t="s">
        <v>70</v>
      </c>
      <c r="J4803" s="1" t="s">
        <v>54</v>
      </c>
      <c r="K4803" s="1" t="s">
        <v>82</v>
      </c>
      <c r="L4803" s="1" t="s">
        <v>66</v>
      </c>
      <c r="M4803" s="20">
        <v>42753</v>
      </c>
      <c r="N4803" s="21">
        <f>E4803-G4803</f>
        <v>1291.97</v>
      </c>
      <c r="O4803" s="19">
        <f>M4803-B4803</f>
        <v>1</v>
      </c>
    </row>
    <row r="4804" spans="1:15">
      <c r="A4804" s="1">
        <v>55906</v>
      </c>
      <c r="B4804" s="20">
        <v>42699</v>
      </c>
      <c r="C4804" s="1" t="s">
        <v>50</v>
      </c>
      <c r="D4804" s="1">
        <v>42</v>
      </c>
      <c r="E4804" s="1">
        <v>2427.84</v>
      </c>
      <c r="F4804" s="1" t="s">
        <v>51</v>
      </c>
      <c r="G4804" s="1">
        <v>21.4</v>
      </c>
      <c r="H4804" s="1" t="s">
        <v>91</v>
      </c>
      <c r="I4804" s="1" t="s">
        <v>63</v>
      </c>
      <c r="J4804" s="1" t="s">
        <v>54</v>
      </c>
      <c r="K4804" s="1" t="s">
        <v>82</v>
      </c>
      <c r="L4804" s="1" t="s">
        <v>56</v>
      </c>
      <c r="M4804" s="20">
        <v>42700</v>
      </c>
      <c r="N4804" s="21">
        <f>E4804-G4804</f>
        <v>2406.44</v>
      </c>
      <c r="O4804" s="19">
        <f>M4804-B4804</f>
        <v>1</v>
      </c>
    </row>
    <row r="4805" spans="1:15">
      <c r="A4805" s="1">
        <v>16098</v>
      </c>
      <c r="B4805" s="20">
        <v>43667</v>
      </c>
      <c r="C4805" s="1" t="s">
        <v>85</v>
      </c>
      <c r="D4805" s="1">
        <v>44</v>
      </c>
      <c r="E4805" s="1">
        <v>1072.1300000000001</v>
      </c>
      <c r="F4805" s="1" t="s">
        <v>51</v>
      </c>
      <c r="G4805" s="1">
        <v>3.2</v>
      </c>
      <c r="H4805" s="1" t="s">
        <v>52</v>
      </c>
      <c r="I4805" s="1" t="s">
        <v>70</v>
      </c>
      <c r="J4805" s="1" t="s">
        <v>54</v>
      </c>
      <c r="K4805" s="1" t="s">
        <v>55</v>
      </c>
      <c r="L4805" s="1" t="s">
        <v>56</v>
      </c>
      <c r="M4805" s="20">
        <v>43669</v>
      </c>
      <c r="N4805" s="21">
        <f>E4805-G4805</f>
        <v>1068.93</v>
      </c>
      <c r="O4805" s="19">
        <f>M4805-B4805</f>
        <v>2</v>
      </c>
    </row>
    <row r="4806" spans="1:15">
      <c r="A4806" s="1">
        <v>7136</v>
      </c>
      <c r="B4806" s="20">
        <v>42450</v>
      </c>
      <c r="C4806" s="1" t="s">
        <v>57</v>
      </c>
      <c r="D4806" s="1">
        <v>9</v>
      </c>
      <c r="E4806" s="1">
        <v>50.59</v>
      </c>
      <c r="F4806" s="1" t="s">
        <v>51</v>
      </c>
      <c r="G4806" s="1">
        <v>0.5</v>
      </c>
      <c r="H4806" s="1" t="s">
        <v>73</v>
      </c>
      <c r="I4806" s="1" t="s">
        <v>70</v>
      </c>
      <c r="J4806" s="1" t="s">
        <v>54</v>
      </c>
      <c r="K4806" s="1" t="s">
        <v>58</v>
      </c>
      <c r="L4806" s="1" t="s">
        <v>56</v>
      </c>
      <c r="M4806" s="20">
        <v>42452</v>
      </c>
      <c r="N4806" s="21">
        <f>E4806-G4806</f>
        <v>50.09</v>
      </c>
      <c r="O4806" s="19">
        <f>M4806-B4806</f>
        <v>2</v>
      </c>
    </row>
    <row r="4807" spans="1:15">
      <c r="A4807" s="1">
        <v>17414</v>
      </c>
      <c r="B4807" s="20">
        <v>43645</v>
      </c>
      <c r="C4807" s="1" t="s">
        <v>57</v>
      </c>
      <c r="D4807" s="1">
        <v>32</v>
      </c>
      <c r="E4807" s="1">
        <v>372.29</v>
      </c>
      <c r="F4807" s="1" t="s">
        <v>51</v>
      </c>
      <c r="G4807" s="1">
        <v>5.4</v>
      </c>
      <c r="H4807" s="1" t="s">
        <v>78</v>
      </c>
      <c r="I4807" s="1" t="s">
        <v>53</v>
      </c>
      <c r="J4807" s="1" t="s">
        <v>54</v>
      </c>
      <c r="K4807" s="1" t="s">
        <v>101</v>
      </c>
      <c r="L4807" s="1" t="s">
        <v>56</v>
      </c>
      <c r="M4807" s="20">
        <v>43647</v>
      </c>
      <c r="N4807" s="21">
        <f>E4807-G4807</f>
        <v>366.89000000000004</v>
      </c>
      <c r="O4807" s="19">
        <f>M4807-B4807</f>
        <v>2</v>
      </c>
    </row>
    <row r="4808" spans="1:15">
      <c r="A4808" s="1">
        <v>27974</v>
      </c>
      <c r="B4808" s="20">
        <v>43014</v>
      </c>
      <c r="C4808" s="1" t="s">
        <v>57</v>
      </c>
      <c r="D4808" s="1">
        <v>35</v>
      </c>
      <c r="E4808" s="1">
        <v>960.24</v>
      </c>
      <c r="F4808" s="1" t="s">
        <v>51</v>
      </c>
      <c r="G4808" s="1">
        <v>5.7</v>
      </c>
      <c r="H4808" s="1" t="s">
        <v>52</v>
      </c>
      <c r="I4808" s="1" t="s">
        <v>70</v>
      </c>
      <c r="J4808" s="1" t="s">
        <v>79</v>
      </c>
      <c r="K4808" s="1" t="s">
        <v>80</v>
      </c>
      <c r="L4808" s="1" t="s">
        <v>66</v>
      </c>
      <c r="M4808" s="20">
        <v>43015</v>
      </c>
      <c r="N4808" s="21">
        <f>E4808-G4808</f>
        <v>954.54</v>
      </c>
      <c r="O4808" s="19">
        <f>M4808-B4808</f>
        <v>1</v>
      </c>
    </row>
    <row r="4809" spans="1:15">
      <c r="A4809" s="1">
        <v>14855</v>
      </c>
      <c r="B4809" s="20">
        <v>42854</v>
      </c>
      <c r="C4809" s="1" t="s">
        <v>61</v>
      </c>
      <c r="D4809" s="1">
        <v>44</v>
      </c>
      <c r="E4809" s="1">
        <v>187.14</v>
      </c>
      <c r="F4809" s="1" t="s">
        <v>69</v>
      </c>
      <c r="G4809" s="1">
        <v>5.9</v>
      </c>
      <c r="H4809" s="1" t="s">
        <v>99</v>
      </c>
      <c r="I4809" s="1" t="s">
        <v>53</v>
      </c>
      <c r="J4809" s="1" t="s">
        <v>54</v>
      </c>
      <c r="K4809" s="1" t="s">
        <v>55</v>
      </c>
      <c r="L4809" s="1" t="s">
        <v>56</v>
      </c>
      <c r="M4809" s="20">
        <v>42856</v>
      </c>
      <c r="N4809" s="21">
        <f>E4809-G4809</f>
        <v>181.23999999999998</v>
      </c>
      <c r="O4809" s="19">
        <f>M4809-B4809</f>
        <v>2</v>
      </c>
    </row>
    <row r="4810" spans="1:15">
      <c r="A4810" s="1">
        <v>57606</v>
      </c>
      <c r="B4810" s="20">
        <v>42737</v>
      </c>
      <c r="C4810" s="1" t="s">
        <v>61</v>
      </c>
      <c r="D4810" s="1">
        <v>37</v>
      </c>
      <c r="E4810" s="1">
        <v>315.08999999999997</v>
      </c>
      <c r="F4810" s="1" t="s">
        <v>51</v>
      </c>
      <c r="G4810" s="1">
        <v>3.9</v>
      </c>
      <c r="H4810" s="1" t="s">
        <v>52</v>
      </c>
      <c r="I4810" s="1" t="s">
        <v>63</v>
      </c>
      <c r="J4810" s="1" t="s">
        <v>64</v>
      </c>
      <c r="K4810" s="1" t="s">
        <v>71</v>
      </c>
      <c r="L4810" s="1" t="s">
        <v>90</v>
      </c>
      <c r="M4810" s="20">
        <v>42738</v>
      </c>
      <c r="N4810" s="21">
        <f>E4810-G4810</f>
        <v>311.19</v>
      </c>
      <c r="O4810" s="19">
        <f>M4810-B4810</f>
        <v>1</v>
      </c>
    </row>
    <row r="4811" spans="1:15">
      <c r="A4811" s="1">
        <v>12067</v>
      </c>
      <c r="B4811" s="20">
        <v>42769</v>
      </c>
      <c r="C4811" s="1" t="s">
        <v>50</v>
      </c>
      <c r="D4811" s="1">
        <v>7</v>
      </c>
      <c r="E4811" s="1">
        <v>435.61410000000001</v>
      </c>
      <c r="F4811" s="1" t="s">
        <v>51</v>
      </c>
      <c r="G4811" s="1">
        <v>21.4</v>
      </c>
      <c r="H4811" s="1" t="s">
        <v>91</v>
      </c>
      <c r="I4811" s="1" t="s">
        <v>74</v>
      </c>
      <c r="J4811" s="1" t="s">
        <v>64</v>
      </c>
      <c r="K4811" s="1" t="s">
        <v>65</v>
      </c>
      <c r="L4811" s="1" t="s">
        <v>56</v>
      </c>
      <c r="M4811" s="20">
        <v>42770</v>
      </c>
      <c r="N4811" s="21">
        <f>E4811-G4811</f>
        <v>414.21410000000003</v>
      </c>
      <c r="O4811" s="19">
        <f>M4811-B4811</f>
        <v>1</v>
      </c>
    </row>
    <row r="4812" spans="1:15">
      <c r="A4812" s="1">
        <v>59812</v>
      </c>
      <c r="B4812" s="20">
        <v>43272</v>
      </c>
      <c r="C4812" s="1" t="s">
        <v>92</v>
      </c>
      <c r="D4812" s="1">
        <v>2</v>
      </c>
      <c r="E4812" s="1">
        <v>31.01</v>
      </c>
      <c r="F4812" s="1" t="s">
        <v>51</v>
      </c>
      <c r="G4812" s="1">
        <v>5.3</v>
      </c>
      <c r="H4812" s="1" t="s">
        <v>73</v>
      </c>
      <c r="I4812" s="1" t="s">
        <v>63</v>
      </c>
      <c r="J4812" s="1" t="s">
        <v>79</v>
      </c>
      <c r="K4812" s="1" t="s">
        <v>87</v>
      </c>
      <c r="L4812" s="1" t="s">
        <v>90</v>
      </c>
      <c r="M4812" s="20">
        <v>43273</v>
      </c>
      <c r="N4812" s="21">
        <f>E4812-G4812</f>
        <v>25.71</v>
      </c>
      <c r="O4812" s="19">
        <f>M4812-B4812</f>
        <v>1</v>
      </c>
    </row>
    <row r="4813" spans="1:15">
      <c r="A4813" s="1">
        <v>54279</v>
      </c>
      <c r="B4813" s="20">
        <v>43310</v>
      </c>
      <c r="C4813" s="1" t="s">
        <v>57</v>
      </c>
      <c r="D4813" s="1">
        <v>41</v>
      </c>
      <c r="E4813" s="1">
        <v>10776.07</v>
      </c>
      <c r="F4813" s="1" t="s">
        <v>77</v>
      </c>
      <c r="G4813" s="1">
        <v>19.100000000000001</v>
      </c>
      <c r="H4813" s="1" t="s">
        <v>88</v>
      </c>
      <c r="I4813" s="1" t="s">
        <v>53</v>
      </c>
      <c r="J4813" s="1" t="s">
        <v>64</v>
      </c>
      <c r="K4813" s="1" t="s">
        <v>97</v>
      </c>
      <c r="L4813" s="1" t="s">
        <v>81</v>
      </c>
      <c r="M4813" s="20">
        <v>43311</v>
      </c>
      <c r="N4813" s="21">
        <f>E4813-G4813</f>
        <v>10756.97</v>
      </c>
      <c r="O4813" s="19">
        <f>M4813-B4813</f>
        <v>1</v>
      </c>
    </row>
    <row r="4814" spans="1:15">
      <c r="A4814" s="1">
        <v>48195</v>
      </c>
      <c r="B4814" s="20">
        <v>43065</v>
      </c>
      <c r="C4814" s="1" t="s">
        <v>61</v>
      </c>
      <c r="D4814" s="1">
        <v>35</v>
      </c>
      <c r="E4814" s="1">
        <v>3571.1426999999999</v>
      </c>
      <c r="F4814" s="1" t="s">
        <v>51</v>
      </c>
      <c r="G4814" s="1">
        <v>2.7</v>
      </c>
      <c r="H4814" s="1" t="s">
        <v>52</v>
      </c>
      <c r="I4814" s="1" t="s">
        <v>53</v>
      </c>
      <c r="J4814" s="1" t="s">
        <v>64</v>
      </c>
      <c r="K4814" s="1" t="s">
        <v>65</v>
      </c>
      <c r="L4814" s="1" t="s">
        <v>56</v>
      </c>
      <c r="M4814" s="20">
        <v>43066</v>
      </c>
      <c r="N4814" s="21">
        <f>E4814-G4814</f>
        <v>3568.4427000000001</v>
      </c>
      <c r="O4814" s="19">
        <f>M4814-B4814</f>
        <v>1</v>
      </c>
    </row>
    <row r="4815" spans="1:15">
      <c r="A4815" s="1">
        <v>13540</v>
      </c>
      <c r="B4815" s="20">
        <v>42877</v>
      </c>
      <c r="C4815" s="1" t="s">
        <v>57</v>
      </c>
      <c r="D4815" s="1">
        <v>33</v>
      </c>
      <c r="E4815" s="1">
        <v>461.23</v>
      </c>
      <c r="F4815" s="1" t="s">
        <v>51</v>
      </c>
      <c r="G4815" s="1">
        <v>6.6</v>
      </c>
      <c r="H4815" s="1" t="s">
        <v>99</v>
      </c>
      <c r="I4815" s="1" t="s">
        <v>63</v>
      </c>
      <c r="J4815" s="1" t="s">
        <v>54</v>
      </c>
      <c r="K4815" s="1" t="s">
        <v>82</v>
      </c>
      <c r="L4815" s="1" t="s">
        <v>56</v>
      </c>
      <c r="M4815" s="20">
        <v>42877</v>
      </c>
      <c r="N4815" s="21">
        <f>E4815-G4815</f>
        <v>454.63</v>
      </c>
      <c r="O4815" s="19">
        <f>M4815-B4815</f>
        <v>0</v>
      </c>
    </row>
    <row r="4816" spans="1:15">
      <c r="A4816" s="1">
        <v>38087</v>
      </c>
      <c r="B4816" s="20">
        <v>42421</v>
      </c>
      <c r="C4816" s="1" t="s">
        <v>50</v>
      </c>
      <c r="D4816" s="1">
        <v>18</v>
      </c>
      <c r="E4816" s="1">
        <v>964.94</v>
      </c>
      <c r="F4816" s="1" t="s">
        <v>51</v>
      </c>
      <c r="G4816" s="1">
        <v>21.4</v>
      </c>
      <c r="H4816" s="1" t="s">
        <v>86</v>
      </c>
      <c r="I4816" s="1" t="s">
        <v>74</v>
      </c>
      <c r="J4816" s="1" t="s">
        <v>64</v>
      </c>
      <c r="K4816" s="1" t="s">
        <v>71</v>
      </c>
      <c r="L4816" s="1" t="s">
        <v>56</v>
      </c>
      <c r="M4816" s="20">
        <v>42421</v>
      </c>
      <c r="N4816" s="21">
        <f>E4816-G4816</f>
        <v>943.54000000000008</v>
      </c>
      <c r="O4816" s="19">
        <f>M4816-B4816</f>
        <v>0</v>
      </c>
    </row>
    <row r="4817" spans="1:15">
      <c r="A4817" s="1">
        <v>54177</v>
      </c>
      <c r="B4817" s="20">
        <v>43489</v>
      </c>
      <c r="C4817" s="1" t="s">
        <v>50</v>
      </c>
      <c r="D4817" s="1">
        <v>25</v>
      </c>
      <c r="E4817" s="1">
        <v>170.13</v>
      </c>
      <c r="F4817" s="1" t="s">
        <v>51</v>
      </c>
      <c r="G4817" s="1">
        <v>7.9</v>
      </c>
      <c r="H4817" s="1" t="s">
        <v>52</v>
      </c>
      <c r="I4817" s="1" t="s">
        <v>70</v>
      </c>
      <c r="J4817" s="1" t="s">
        <v>54</v>
      </c>
      <c r="K4817" s="1" t="s">
        <v>101</v>
      </c>
      <c r="L4817" s="1" t="s">
        <v>56</v>
      </c>
      <c r="M4817" s="20">
        <v>43491</v>
      </c>
      <c r="N4817" s="21">
        <f>E4817-G4817</f>
        <v>162.22999999999999</v>
      </c>
      <c r="O4817" s="19">
        <f>M4817-B4817</f>
        <v>2</v>
      </c>
    </row>
    <row r="4818" spans="1:15">
      <c r="A4818" s="1">
        <v>47909</v>
      </c>
      <c r="B4818" s="20">
        <v>42802</v>
      </c>
      <c r="C4818" s="1" t="s">
        <v>92</v>
      </c>
      <c r="D4818" s="1">
        <v>38</v>
      </c>
      <c r="E4818" s="1">
        <v>198.15</v>
      </c>
      <c r="F4818" s="1" t="s">
        <v>51</v>
      </c>
      <c r="G4818" s="1">
        <v>8</v>
      </c>
      <c r="H4818" s="1" t="s">
        <v>93</v>
      </c>
      <c r="I4818" s="1" t="s">
        <v>70</v>
      </c>
      <c r="J4818" s="1" t="s">
        <v>54</v>
      </c>
      <c r="K4818" s="1" t="s">
        <v>101</v>
      </c>
      <c r="L4818" s="1" t="s">
        <v>56</v>
      </c>
      <c r="M4818" s="20">
        <v>42802</v>
      </c>
      <c r="N4818" s="21">
        <f>E4818-G4818</f>
        <v>190.15</v>
      </c>
      <c r="O4818" s="19">
        <f>M4818-B4818</f>
        <v>0</v>
      </c>
    </row>
    <row r="4819" spans="1:15">
      <c r="A4819" s="1">
        <v>56166</v>
      </c>
      <c r="B4819" s="20">
        <v>42950</v>
      </c>
      <c r="C4819" s="1" t="s">
        <v>50</v>
      </c>
      <c r="D4819" s="1">
        <v>45</v>
      </c>
      <c r="E4819" s="1">
        <v>658.78</v>
      </c>
      <c r="F4819" s="1" t="s">
        <v>51</v>
      </c>
      <c r="G4819" s="1">
        <v>7.2</v>
      </c>
      <c r="H4819" s="1" t="s">
        <v>86</v>
      </c>
      <c r="I4819" s="1" t="s">
        <v>63</v>
      </c>
      <c r="J4819" s="1" t="s">
        <v>54</v>
      </c>
      <c r="K4819" s="1" t="s">
        <v>98</v>
      </c>
      <c r="L4819" s="1" t="s">
        <v>66</v>
      </c>
      <c r="M4819" s="20">
        <v>42952</v>
      </c>
      <c r="N4819" s="21">
        <f>E4819-G4819</f>
        <v>651.57999999999993</v>
      </c>
      <c r="O4819" s="19">
        <f>M4819-B4819</f>
        <v>2</v>
      </c>
    </row>
    <row r="4820" spans="1:15">
      <c r="A4820" s="1">
        <v>8294</v>
      </c>
      <c r="B4820" s="20">
        <v>43636</v>
      </c>
      <c r="C4820" s="1" t="s">
        <v>92</v>
      </c>
      <c r="D4820" s="1">
        <v>28</v>
      </c>
      <c r="E4820" s="1">
        <v>211.4</v>
      </c>
      <c r="F4820" s="1" t="s">
        <v>51</v>
      </c>
      <c r="G4820" s="1">
        <v>5.4</v>
      </c>
      <c r="H4820" s="1" t="s">
        <v>99</v>
      </c>
      <c r="I4820" s="1" t="s">
        <v>70</v>
      </c>
      <c r="J4820" s="1" t="s">
        <v>64</v>
      </c>
      <c r="K4820" s="1" t="s">
        <v>65</v>
      </c>
      <c r="L4820" s="1" t="s">
        <v>66</v>
      </c>
      <c r="M4820" s="20">
        <v>43637</v>
      </c>
      <c r="N4820" s="21">
        <f>E4820-G4820</f>
        <v>206</v>
      </c>
      <c r="O4820" s="19">
        <f>M4820-B4820</f>
        <v>1</v>
      </c>
    </row>
    <row r="4821" spans="1:15">
      <c r="A4821" s="1">
        <v>5894</v>
      </c>
      <c r="B4821" s="20">
        <v>42593</v>
      </c>
      <c r="C4821" s="1" t="s">
        <v>57</v>
      </c>
      <c r="D4821" s="1">
        <v>3</v>
      </c>
      <c r="E4821" s="1">
        <v>255.76</v>
      </c>
      <c r="F4821" s="1" t="s">
        <v>51</v>
      </c>
      <c r="G4821" s="1">
        <v>4.8</v>
      </c>
      <c r="H4821" s="1" t="s">
        <v>127</v>
      </c>
      <c r="I4821" s="1" t="s">
        <v>53</v>
      </c>
      <c r="J4821" s="1" t="s">
        <v>54</v>
      </c>
      <c r="K4821" s="1" t="s">
        <v>98</v>
      </c>
      <c r="L4821" s="1" t="s">
        <v>56</v>
      </c>
      <c r="M4821" s="20">
        <v>42596</v>
      </c>
      <c r="N4821" s="21">
        <f>E4821-G4821</f>
        <v>250.95999999999998</v>
      </c>
      <c r="O4821" s="19">
        <f>M4821-B4821</f>
        <v>3</v>
      </c>
    </row>
    <row r="4822" spans="1:15">
      <c r="A4822" s="1">
        <v>44005</v>
      </c>
      <c r="B4822" s="20">
        <v>42980</v>
      </c>
      <c r="C4822" s="1" t="s">
        <v>92</v>
      </c>
      <c r="D4822" s="1">
        <v>7</v>
      </c>
      <c r="E4822" s="1">
        <v>784.7</v>
      </c>
      <c r="F4822" s="1" t="s">
        <v>51</v>
      </c>
      <c r="G4822" s="1">
        <v>21.4</v>
      </c>
      <c r="H4822" s="1" t="s">
        <v>88</v>
      </c>
      <c r="I4822" s="1" t="s">
        <v>53</v>
      </c>
      <c r="J4822" s="1" t="s">
        <v>64</v>
      </c>
      <c r="K4822" s="1" t="s">
        <v>71</v>
      </c>
      <c r="L4822" s="1" t="s">
        <v>56</v>
      </c>
      <c r="M4822" s="20">
        <v>42981</v>
      </c>
      <c r="N4822" s="21">
        <f>E4822-G4822</f>
        <v>763.30000000000007</v>
      </c>
      <c r="O4822" s="19">
        <f>M4822-B4822</f>
        <v>1</v>
      </c>
    </row>
    <row r="4823" spans="1:15">
      <c r="A4823" s="1">
        <v>19874</v>
      </c>
      <c r="B4823" s="20">
        <v>43624</v>
      </c>
      <c r="C4823" s="1" t="s">
        <v>57</v>
      </c>
      <c r="D4823" s="1">
        <v>31</v>
      </c>
      <c r="E4823" s="1">
        <v>332.19</v>
      </c>
      <c r="F4823" s="1" t="s">
        <v>51</v>
      </c>
      <c r="G4823" s="1">
        <v>10.1</v>
      </c>
      <c r="H4823" s="1" t="s">
        <v>78</v>
      </c>
      <c r="I4823" s="1" t="s">
        <v>74</v>
      </c>
      <c r="J4823" s="1" t="s">
        <v>54</v>
      </c>
      <c r="K4823" s="1" t="s">
        <v>82</v>
      </c>
      <c r="L4823" s="1" t="s">
        <v>56</v>
      </c>
      <c r="M4823" s="20">
        <v>43625</v>
      </c>
      <c r="N4823" s="21">
        <f>E4823-G4823</f>
        <v>322.08999999999997</v>
      </c>
      <c r="O4823" s="19">
        <f>M4823-B4823</f>
        <v>1</v>
      </c>
    </row>
    <row r="4824" spans="1:15">
      <c r="A4824" s="1">
        <v>2720</v>
      </c>
      <c r="B4824" s="20">
        <v>42892</v>
      </c>
      <c r="C4824" s="1" t="s">
        <v>50</v>
      </c>
      <c r="D4824" s="1">
        <v>36</v>
      </c>
      <c r="E4824" s="1">
        <v>2194.59</v>
      </c>
      <c r="F4824" s="1" t="s">
        <v>69</v>
      </c>
      <c r="G4824" s="1">
        <v>4.3</v>
      </c>
      <c r="H4824" s="1" t="s">
        <v>73</v>
      </c>
      <c r="I4824" s="1" t="s">
        <v>74</v>
      </c>
      <c r="J4824" s="1" t="s">
        <v>64</v>
      </c>
      <c r="K4824" s="1" t="s">
        <v>65</v>
      </c>
      <c r="L4824" s="1" t="s">
        <v>56</v>
      </c>
      <c r="M4824" s="20">
        <v>42895</v>
      </c>
      <c r="N4824" s="21">
        <f>E4824-G4824</f>
        <v>2190.29</v>
      </c>
      <c r="O4824" s="19">
        <f>M4824-B4824</f>
        <v>3</v>
      </c>
    </row>
    <row r="4825" spans="1:15">
      <c r="A4825" s="1">
        <v>58658</v>
      </c>
      <c r="B4825" s="20">
        <v>43627</v>
      </c>
      <c r="C4825" s="1" t="s">
        <v>92</v>
      </c>
      <c r="D4825" s="1">
        <v>7</v>
      </c>
      <c r="E4825" s="1">
        <v>945.06</v>
      </c>
      <c r="F4825" s="1" t="s">
        <v>77</v>
      </c>
      <c r="G4825" s="1">
        <v>62.7</v>
      </c>
      <c r="H4825" s="1" t="s">
        <v>88</v>
      </c>
      <c r="I4825" s="1" t="s">
        <v>63</v>
      </c>
      <c r="J4825" s="1" t="s">
        <v>79</v>
      </c>
      <c r="K4825" s="1" t="s">
        <v>128</v>
      </c>
      <c r="L4825" s="1" t="s">
        <v>115</v>
      </c>
      <c r="M4825" s="20">
        <v>43628</v>
      </c>
      <c r="N4825" s="21">
        <f>E4825-G4825</f>
        <v>882.3599999999999</v>
      </c>
      <c r="O4825" s="19">
        <f>M4825-B4825</f>
        <v>1</v>
      </c>
    </row>
    <row r="4826" spans="1:15">
      <c r="A4826" s="1">
        <v>23618</v>
      </c>
      <c r="B4826" s="20">
        <v>43796</v>
      </c>
      <c r="C4826" s="1" t="s">
        <v>92</v>
      </c>
      <c r="D4826" s="1">
        <v>45</v>
      </c>
      <c r="E4826" s="1">
        <v>2783.92</v>
      </c>
      <c r="F4826" s="1" t="s">
        <v>51</v>
      </c>
      <c r="G4826" s="1">
        <v>5.6</v>
      </c>
      <c r="H4826" s="1" t="s">
        <v>99</v>
      </c>
      <c r="I4826" s="1" t="s">
        <v>63</v>
      </c>
      <c r="J4826" s="1" t="s">
        <v>64</v>
      </c>
      <c r="K4826" s="1" t="s">
        <v>65</v>
      </c>
      <c r="L4826" s="1" t="s">
        <v>56</v>
      </c>
      <c r="M4826" s="20">
        <v>43798</v>
      </c>
      <c r="N4826" s="21">
        <f>E4826-G4826</f>
        <v>2778.32</v>
      </c>
      <c r="O4826" s="19">
        <f>M4826-B4826</f>
        <v>2</v>
      </c>
    </row>
    <row r="4827" spans="1:15">
      <c r="A4827" s="1">
        <v>49027</v>
      </c>
      <c r="B4827" s="20">
        <v>43200</v>
      </c>
      <c r="C4827" s="1" t="s">
        <v>57</v>
      </c>
      <c r="D4827" s="1">
        <v>41</v>
      </c>
      <c r="E4827" s="1">
        <v>758.44809999999995</v>
      </c>
      <c r="F4827" s="1" t="s">
        <v>51</v>
      </c>
      <c r="G4827" s="1">
        <v>9.6</v>
      </c>
      <c r="H4827" s="1" t="s">
        <v>73</v>
      </c>
      <c r="I4827" s="1" t="s">
        <v>70</v>
      </c>
      <c r="J4827" s="1" t="s">
        <v>79</v>
      </c>
      <c r="K4827" s="1" t="s">
        <v>87</v>
      </c>
      <c r="L4827" s="1" t="s">
        <v>90</v>
      </c>
      <c r="M4827" s="20">
        <v>43201</v>
      </c>
      <c r="N4827" s="21">
        <f>E4827-G4827</f>
        <v>748.84809999999993</v>
      </c>
      <c r="O4827" s="19">
        <f>M4827-B4827</f>
        <v>1</v>
      </c>
    </row>
    <row r="4828" spans="1:15">
      <c r="A4828" s="1">
        <v>38721</v>
      </c>
      <c r="B4828" s="20">
        <v>42452</v>
      </c>
      <c r="C4828" s="1" t="s">
        <v>50</v>
      </c>
      <c r="D4828" s="1">
        <v>15</v>
      </c>
      <c r="E4828" s="1">
        <v>1483.76</v>
      </c>
      <c r="F4828" s="1" t="s">
        <v>51</v>
      </c>
      <c r="G4828" s="1">
        <v>21.4</v>
      </c>
      <c r="H4828" s="1" t="s">
        <v>86</v>
      </c>
      <c r="I4828" s="1" t="s">
        <v>74</v>
      </c>
      <c r="J4828" s="1" t="s">
        <v>54</v>
      </c>
      <c r="K4828" s="1" t="s">
        <v>84</v>
      </c>
      <c r="L4828" s="1" t="s">
        <v>56</v>
      </c>
      <c r="M4828" s="20">
        <v>42453</v>
      </c>
      <c r="N4828" s="21">
        <f>E4828-G4828</f>
        <v>1462.36</v>
      </c>
      <c r="O4828" s="19">
        <f>M4828-B4828</f>
        <v>1</v>
      </c>
    </row>
    <row r="4829" spans="1:15">
      <c r="A4829" s="1">
        <v>59845</v>
      </c>
      <c r="B4829" s="20">
        <v>42725</v>
      </c>
      <c r="C4829" s="1" t="s">
        <v>85</v>
      </c>
      <c r="D4829" s="1">
        <v>28</v>
      </c>
      <c r="E4829" s="1">
        <v>128.97999999999999</v>
      </c>
      <c r="F4829" s="1" t="s">
        <v>51</v>
      </c>
      <c r="G4829" s="1">
        <v>2.4</v>
      </c>
      <c r="H4829" s="1" t="s">
        <v>52</v>
      </c>
      <c r="I4829" s="1" t="s">
        <v>63</v>
      </c>
      <c r="J4829" s="1" t="s">
        <v>54</v>
      </c>
      <c r="K4829" s="1" t="s">
        <v>101</v>
      </c>
      <c r="L4829" s="1" t="s">
        <v>76</v>
      </c>
      <c r="M4829" s="20">
        <v>42730</v>
      </c>
      <c r="N4829" s="21">
        <f>E4829-G4829</f>
        <v>126.57999999999998</v>
      </c>
      <c r="O4829" s="19">
        <f>M4829-B4829</f>
        <v>5</v>
      </c>
    </row>
    <row r="4830" spans="1:15">
      <c r="A4830" s="1">
        <v>41152</v>
      </c>
      <c r="B4830" s="20">
        <v>43345</v>
      </c>
      <c r="C4830" s="1" t="s">
        <v>57</v>
      </c>
      <c r="D4830" s="1">
        <v>49</v>
      </c>
      <c r="E4830" s="1">
        <v>3962.12</v>
      </c>
      <c r="F4830" s="1" t="s">
        <v>51</v>
      </c>
      <c r="G4830" s="1">
        <v>21.3</v>
      </c>
      <c r="H4830" s="1" t="s">
        <v>73</v>
      </c>
      <c r="I4830" s="1" t="s">
        <v>53</v>
      </c>
      <c r="J4830" s="1" t="s">
        <v>54</v>
      </c>
      <c r="K4830" s="1" t="s">
        <v>98</v>
      </c>
      <c r="L4830" s="1" t="s">
        <v>104</v>
      </c>
      <c r="M4830" s="20">
        <v>43346</v>
      </c>
      <c r="N4830" s="21">
        <f>E4830-G4830</f>
        <v>3940.8199999999997</v>
      </c>
      <c r="O4830" s="19">
        <f>M4830-B4830</f>
        <v>1</v>
      </c>
    </row>
    <row r="4831" spans="1:15">
      <c r="A4831" s="1">
        <v>56769</v>
      </c>
      <c r="B4831" s="20">
        <v>43067</v>
      </c>
      <c r="C4831" s="1" t="s">
        <v>92</v>
      </c>
      <c r="D4831" s="1">
        <v>11</v>
      </c>
      <c r="E4831" s="1">
        <v>487.48</v>
      </c>
      <c r="F4831" s="1" t="s">
        <v>51</v>
      </c>
      <c r="G4831" s="1">
        <v>15</v>
      </c>
      <c r="H4831" s="1" t="s">
        <v>95</v>
      </c>
      <c r="I4831" s="1" t="s">
        <v>63</v>
      </c>
      <c r="J4831" s="1" t="s">
        <v>79</v>
      </c>
      <c r="K4831" s="1" t="s">
        <v>87</v>
      </c>
      <c r="L4831" s="1" t="s">
        <v>76</v>
      </c>
      <c r="M4831" s="20">
        <v>43069</v>
      </c>
      <c r="N4831" s="21">
        <f>E4831-G4831</f>
        <v>472.48</v>
      </c>
      <c r="O4831" s="19">
        <f>M4831-B4831</f>
        <v>2</v>
      </c>
    </row>
    <row r="4832" spans="1:15">
      <c r="A4832" s="1">
        <v>55750</v>
      </c>
      <c r="B4832" s="20">
        <v>42973</v>
      </c>
      <c r="C4832" s="1" t="s">
        <v>50</v>
      </c>
      <c r="D4832" s="1">
        <v>31</v>
      </c>
      <c r="E4832" s="1">
        <v>5827.2114000000001</v>
      </c>
      <c r="F4832" s="1" t="s">
        <v>77</v>
      </c>
      <c r="G4832" s="1">
        <v>74.5</v>
      </c>
      <c r="H4832" s="1" t="s">
        <v>91</v>
      </c>
      <c r="I4832" s="1" t="s">
        <v>74</v>
      </c>
      <c r="J4832" s="1" t="s">
        <v>79</v>
      </c>
      <c r="K4832" s="1" t="s">
        <v>114</v>
      </c>
      <c r="L4832" s="1" t="s">
        <v>115</v>
      </c>
      <c r="M4832" s="20">
        <v>42975</v>
      </c>
      <c r="N4832" s="21">
        <f>E4832-G4832</f>
        <v>5752.7114000000001</v>
      </c>
      <c r="O4832" s="19">
        <f>M4832-B4832</f>
        <v>2</v>
      </c>
    </row>
    <row r="4833" spans="1:15">
      <c r="A4833" s="1">
        <v>31874</v>
      </c>
      <c r="B4833" s="20">
        <v>43723</v>
      </c>
      <c r="C4833" s="1" t="s">
        <v>57</v>
      </c>
      <c r="D4833" s="1">
        <v>29</v>
      </c>
      <c r="E4833" s="1">
        <v>344.48649999999998</v>
      </c>
      <c r="F4833" s="1" t="s">
        <v>69</v>
      </c>
      <c r="G4833" s="1">
        <v>3.6</v>
      </c>
      <c r="H4833" s="1" t="s">
        <v>73</v>
      </c>
      <c r="I4833" s="1" t="s">
        <v>53</v>
      </c>
      <c r="J4833" s="1" t="s">
        <v>54</v>
      </c>
      <c r="K4833" s="1" t="s">
        <v>75</v>
      </c>
      <c r="L4833" s="1" t="s">
        <v>90</v>
      </c>
      <c r="M4833" s="20">
        <v>43723</v>
      </c>
      <c r="N4833" s="21">
        <f>E4833-G4833</f>
        <v>340.88649999999996</v>
      </c>
      <c r="O4833" s="19">
        <f>M4833-B4833</f>
        <v>0</v>
      </c>
    </row>
    <row r="4834" spans="1:15">
      <c r="A4834" s="1">
        <v>45731</v>
      </c>
      <c r="B4834" s="20">
        <v>42591</v>
      </c>
      <c r="C4834" s="1" t="s">
        <v>50</v>
      </c>
      <c r="D4834" s="1">
        <v>35</v>
      </c>
      <c r="E4834" s="1">
        <v>2681.71</v>
      </c>
      <c r="F4834" s="1" t="s">
        <v>51</v>
      </c>
      <c r="G4834" s="1">
        <v>3.5</v>
      </c>
      <c r="H4834" s="1" t="s">
        <v>86</v>
      </c>
      <c r="I4834" s="1" t="s">
        <v>63</v>
      </c>
      <c r="J4834" s="1" t="s">
        <v>64</v>
      </c>
      <c r="K4834" s="1" t="s">
        <v>65</v>
      </c>
      <c r="L4834" s="1" t="s">
        <v>90</v>
      </c>
      <c r="M4834" s="20">
        <v>42593</v>
      </c>
      <c r="N4834" s="21">
        <f>E4834-G4834</f>
        <v>2678.21</v>
      </c>
      <c r="O4834" s="19">
        <f>M4834-B4834</f>
        <v>2</v>
      </c>
    </row>
    <row r="4835" spans="1:15">
      <c r="A4835" s="1">
        <v>41604</v>
      </c>
      <c r="B4835" s="20">
        <v>42410</v>
      </c>
      <c r="C4835" s="1" t="s">
        <v>92</v>
      </c>
      <c r="D4835" s="1">
        <v>22</v>
      </c>
      <c r="E4835" s="1">
        <v>147.91999999999999</v>
      </c>
      <c r="F4835" s="1" t="s">
        <v>51</v>
      </c>
      <c r="G4835" s="1">
        <v>5.6</v>
      </c>
      <c r="H4835" s="1" t="s">
        <v>52</v>
      </c>
      <c r="I4835" s="1" t="s">
        <v>53</v>
      </c>
      <c r="J4835" s="1" t="s">
        <v>54</v>
      </c>
      <c r="K4835" s="1" t="s">
        <v>55</v>
      </c>
      <c r="L4835" s="1" t="s">
        <v>56</v>
      </c>
      <c r="M4835" s="20">
        <v>42411</v>
      </c>
      <c r="N4835" s="21">
        <f>E4835-G4835</f>
        <v>142.32</v>
      </c>
      <c r="O4835" s="19">
        <f>M4835-B4835</f>
        <v>1</v>
      </c>
    </row>
    <row r="4836" spans="1:15">
      <c r="A4836" s="1">
        <v>36196</v>
      </c>
      <c r="B4836" s="20">
        <v>43317</v>
      </c>
      <c r="C4836" s="1" t="s">
        <v>61</v>
      </c>
      <c r="D4836" s="1">
        <v>6</v>
      </c>
      <c r="E4836" s="1">
        <v>66.37</v>
      </c>
      <c r="F4836" s="1" t="s">
        <v>51</v>
      </c>
      <c r="G4836" s="1">
        <v>6.4</v>
      </c>
      <c r="H4836" s="1" t="s">
        <v>126</v>
      </c>
      <c r="I4836" s="1" t="s">
        <v>63</v>
      </c>
      <c r="J4836" s="1" t="s">
        <v>79</v>
      </c>
      <c r="K4836" s="1" t="s">
        <v>87</v>
      </c>
      <c r="L4836" s="1" t="s">
        <v>66</v>
      </c>
      <c r="M4836" s="20">
        <v>43318</v>
      </c>
      <c r="N4836" s="21">
        <f>E4836-G4836</f>
        <v>59.970000000000006</v>
      </c>
      <c r="O4836" s="19">
        <f>M4836-B4836</f>
        <v>1</v>
      </c>
    </row>
    <row r="4837" spans="1:15">
      <c r="A4837" s="1">
        <v>33090</v>
      </c>
      <c r="B4837" s="20">
        <v>42586</v>
      </c>
      <c r="C4837" s="1" t="s">
        <v>92</v>
      </c>
      <c r="D4837" s="1">
        <v>26</v>
      </c>
      <c r="E4837" s="1">
        <v>1106.31</v>
      </c>
      <c r="F4837" s="1" t="s">
        <v>51</v>
      </c>
      <c r="G4837" s="1">
        <v>13.8</v>
      </c>
      <c r="H4837" s="1" t="s">
        <v>52</v>
      </c>
      <c r="I4837" s="1" t="s">
        <v>53</v>
      </c>
      <c r="J4837" s="1" t="s">
        <v>54</v>
      </c>
      <c r="K4837" s="1" t="s">
        <v>82</v>
      </c>
      <c r="L4837" s="1" t="s">
        <v>56</v>
      </c>
      <c r="M4837" s="20">
        <v>42587</v>
      </c>
      <c r="N4837" s="21">
        <f>E4837-G4837</f>
        <v>1092.51</v>
      </c>
      <c r="O4837" s="19">
        <f>M4837-B4837</f>
        <v>1</v>
      </c>
    </row>
    <row r="4838" spans="1:15">
      <c r="A4838" s="1">
        <v>43236</v>
      </c>
      <c r="B4838" s="20">
        <v>42918</v>
      </c>
      <c r="C4838" s="1" t="s">
        <v>61</v>
      </c>
      <c r="D4838" s="1">
        <v>20</v>
      </c>
      <c r="E4838" s="1">
        <v>219.7</v>
      </c>
      <c r="F4838" s="1" t="s">
        <v>51</v>
      </c>
      <c r="G4838" s="1">
        <v>6.4</v>
      </c>
      <c r="H4838" s="1" t="s">
        <v>62</v>
      </c>
      <c r="I4838" s="1" t="s">
        <v>53</v>
      </c>
      <c r="J4838" s="1" t="s">
        <v>79</v>
      </c>
      <c r="K4838" s="1" t="s">
        <v>87</v>
      </c>
      <c r="L4838" s="1" t="s">
        <v>66</v>
      </c>
      <c r="M4838" s="20">
        <v>42920</v>
      </c>
      <c r="N4838" s="21">
        <f>E4838-G4838</f>
        <v>213.29999999999998</v>
      </c>
      <c r="O4838" s="19">
        <f>M4838-B4838</f>
        <v>2</v>
      </c>
    </row>
    <row r="4839" spans="1:15">
      <c r="A4839" s="1">
        <v>38886</v>
      </c>
      <c r="B4839" s="20">
        <v>42588</v>
      </c>
      <c r="C4839" s="1" t="s">
        <v>57</v>
      </c>
      <c r="D4839" s="1">
        <v>26</v>
      </c>
      <c r="E4839" s="1">
        <v>184.05</v>
      </c>
      <c r="F4839" s="1" t="s">
        <v>69</v>
      </c>
      <c r="G4839" s="1">
        <v>1.7</v>
      </c>
      <c r="H4839" s="1" t="s">
        <v>88</v>
      </c>
      <c r="I4839" s="1" t="s">
        <v>74</v>
      </c>
      <c r="J4839" s="1" t="s">
        <v>54</v>
      </c>
      <c r="K4839" s="1" t="s">
        <v>100</v>
      </c>
      <c r="L4839" s="1" t="s">
        <v>76</v>
      </c>
      <c r="M4839" s="20">
        <v>42590</v>
      </c>
      <c r="N4839" s="21">
        <f>E4839-G4839</f>
        <v>182.35000000000002</v>
      </c>
      <c r="O4839" s="19">
        <f>M4839-B4839</f>
        <v>2</v>
      </c>
    </row>
    <row r="4840" spans="1:15">
      <c r="A4840" s="1">
        <v>36067</v>
      </c>
      <c r="B4840" s="20">
        <v>42554</v>
      </c>
      <c r="C4840" s="1" t="s">
        <v>57</v>
      </c>
      <c r="D4840" s="1">
        <v>37</v>
      </c>
      <c r="E4840" s="1">
        <v>6608.63</v>
      </c>
      <c r="F4840" s="1" t="s">
        <v>69</v>
      </c>
      <c r="G4840" s="1">
        <v>21.4</v>
      </c>
      <c r="H4840" s="1" t="s">
        <v>73</v>
      </c>
      <c r="I4840" s="1" t="s">
        <v>74</v>
      </c>
      <c r="J4840" s="1" t="s">
        <v>54</v>
      </c>
      <c r="K4840" s="1" t="s">
        <v>82</v>
      </c>
      <c r="L4840" s="1" t="s">
        <v>56</v>
      </c>
      <c r="M4840" s="20">
        <v>42556</v>
      </c>
      <c r="N4840" s="21">
        <f>E4840-G4840</f>
        <v>6587.2300000000005</v>
      </c>
      <c r="O4840" s="19">
        <f>M4840-B4840</f>
        <v>2</v>
      </c>
    </row>
    <row r="4841" spans="1:15">
      <c r="A4841" s="1">
        <v>4034</v>
      </c>
      <c r="B4841" s="20">
        <v>43051</v>
      </c>
      <c r="C4841" s="1" t="s">
        <v>61</v>
      </c>
      <c r="D4841" s="1">
        <v>44</v>
      </c>
      <c r="E4841" s="1">
        <v>3602.95</v>
      </c>
      <c r="F4841" s="1" t="s">
        <v>51</v>
      </c>
      <c r="G4841" s="1">
        <v>51.6</v>
      </c>
      <c r="H4841" s="1" t="s">
        <v>99</v>
      </c>
      <c r="I4841" s="1" t="s">
        <v>74</v>
      </c>
      <c r="J4841" s="1" t="s">
        <v>79</v>
      </c>
      <c r="K4841" s="1" t="s">
        <v>87</v>
      </c>
      <c r="L4841" s="1" t="s">
        <v>66</v>
      </c>
      <c r="M4841" s="20">
        <v>43052</v>
      </c>
      <c r="N4841" s="21">
        <f>E4841-G4841</f>
        <v>3551.35</v>
      </c>
      <c r="O4841" s="19">
        <f>M4841-B4841</f>
        <v>1</v>
      </c>
    </row>
    <row r="4842" spans="1:15">
      <c r="A4842" s="1">
        <v>58241</v>
      </c>
      <c r="B4842" s="20">
        <v>42984</v>
      </c>
      <c r="C4842" s="1" t="s">
        <v>50</v>
      </c>
      <c r="D4842" s="1">
        <v>36</v>
      </c>
      <c r="E4842" s="1">
        <v>509.23</v>
      </c>
      <c r="F4842" s="1" t="s">
        <v>51</v>
      </c>
      <c r="G4842" s="1">
        <v>4.9000000000000004</v>
      </c>
      <c r="H4842" s="1" t="s">
        <v>93</v>
      </c>
      <c r="I4842" s="1" t="s">
        <v>70</v>
      </c>
      <c r="J4842" s="1" t="s">
        <v>54</v>
      </c>
      <c r="K4842" s="1" t="s">
        <v>75</v>
      </c>
      <c r="L4842" s="1" t="s">
        <v>76</v>
      </c>
      <c r="M4842" s="20">
        <v>42985</v>
      </c>
      <c r="N4842" s="21">
        <f>E4842-G4842</f>
        <v>504.33000000000004</v>
      </c>
      <c r="O4842" s="19">
        <f>M4842-B4842</f>
        <v>1</v>
      </c>
    </row>
    <row r="4843" spans="1:15">
      <c r="A4843" s="1">
        <v>12934</v>
      </c>
      <c r="B4843" s="20">
        <v>42433</v>
      </c>
      <c r="C4843" s="1" t="s">
        <v>61</v>
      </c>
      <c r="D4843" s="1">
        <v>27</v>
      </c>
      <c r="E4843" s="1">
        <v>103.78</v>
      </c>
      <c r="F4843" s="1" t="s">
        <v>69</v>
      </c>
      <c r="G4843" s="1">
        <v>4.2</v>
      </c>
      <c r="H4843" s="1" t="s">
        <v>119</v>
      </c>
      <c r="I4843" s="1" t="s">
        <v>53</v>
      </c>
      <c r="J4843" s="1" t="s">
        <v>54</v>
      </c>
      <c r="K4843" s="1" t="s">
        <v>100</v>
      </c>
      <c r="L4843" s="1" t="s">
        <v>76</v>
      </c>
      <c r="M4843" s="20">
        <v>42434</v>
      </c>
      <c r="N4843" s="21">
        <f>E4843-G4843</f>
        <v>99.58</v>
      </c>
      <c r="O4843" s="19">
        <f>M4843-B4843</f>
        <v>1</v>
      </c>
    </row>
    <row r="4844" spans="1:15">
      <c r="A4844" s="1">
        <v>15234</v>
      </c>
      <c r="B4844" s="20">
        <v>42805</v>
      </c>
      <c r="C4844" s="1" t="s">
        <v>61</v>
      </c>
      <c r="D4844" s="1">
        <v>12</v>
      </c>
      <c r="E4844" s="1">
        <v>1416.19</v>
      </c>
      <c r="F4844" s="1" t="s">
        <v>69</v>
      </c>
      <c r="G4844" s="1">
        <v>8.6</v>
      </c>
      <c r="H4844" s="1" t="s">
        <v>99</v>
      </c>
      <c r="I4844" s="1" t="s">
        <v>63</v>
      </c>
      <c r="J4844" s="1" t="s">
        <v>64</v>
      </c>
      <c r="K4844" s="1" t="s">
        <v>65</v>
      </c>
      <c r="L4844" s="1" t="s">
        <v>56</v>
      </c>
      <c r="M4844" s="20">
        <v>42806</v>
      </c>
      <c r="N4844" s="21">
        <f>E4844-G4844</f>
        <v>1407.5900000000001</v>
      </c>
      <c r="O4844" s="19">
        <f>M4844-B4844</f>
        <v>1</v>
      </c>
    </row>
    <row r="4845" spans="1:15">
      <c r="A4845" s="1">
        <v>32580</v>
      </c>
      <c r="B4845" s="20">
        <v>43357</v>
      </c>
      <c r="C4845" s="1" t="s">
        <v>57</v>
      </c>
      <c r="D4845" s="1">
        <v>23</v>
      </c>
      <c r="E4845" s="1">
        <v>178.48</v>
      </c>
      <c r="F4845" s="1" t="s">
        <v>51</v>
      </c>
      <c r="G4845" s="1">
        <v>1.8</v>
      </c>
      <c r="H4845" s="1" t="s">
        <v>52</v>
      </c>
      <c r="I4845" s="1" t="s">
        <v>53</v>
      </c>
      <c r="J4845" s="1" t="s">
        <v>54</v>
      </c>
      <c r="K4845" s="1" t="s">
        <v>101</v>
      </c>
      <c r="L4845" s="1" t="s">
        <v>76</v>
      </c>
      <c r="M4845" s="20">
        <v>43357</v>
      </c>
      <c r="N4845" s="21">
        <f>E4845-G4845</f>
        <v>176.67999999999998</v>
      </c>
      <c r="O4845" s="19">
        <f>M4845-B4845</f>
        <v>0</v>
      </c>
    </row>
    <row r="4846" spans="1:15">
      <c r="A4846" s="1">
        <v>46119</v>
      </c>
      <c r="B4846" s="20">
        <v>42415</v>
      </c>
      <c r="C4846" s="1" t="s">
        <v>50</v>
      </c>
      <c r="D4846" s="1">
        <v>46</v>
      </c>
      <c r="E4846" s="1">
        <v>20142.13</v>
      </c>
      <c r="F4846" s="1" t="s">
        <v>77</v>
      </c>
      <c r="G4846" s="1">
        <v>80.5</v>
      </c>
      <c r="H4846" s="1" t="s">
        <v>119</v>
      </c>
      <c r="I4846" s="1" t="s">
        <v>63</v>
      </c>
      <c r="J4846" s="1" t="s">
        <v>79</v>
      </c>
      <c r="K4846" s="1" t="s">
        <v>114</v>
      </c>
      <c r="L4846" s="1" t="s">
        <v>115</v>
      </c>
      <c r="M4846" s="20">
        <v>42416</v>
      </c>
      <c r="N4846" s="21">
        <f>E4846-G4846</f>
        <v>20061.63</v>
      </c>
      <c r="O4846" s="19">
        <f>M4846-B4846</f>
        <v>1</v>
      </c>
    </row>
    <row r="4847" spans="1:15">
      <c r="A4847" s="1">
        <v>55847</v>
      </c>
      <c r="B4847" s="20">
        <v>42570</v>
      </c>
      <c r="C4847" s="1" t="s">
        <v>61</v>
      </c>
      <c r="D4847" s="1">
        <v>45</v>
      </c>
      <c r="E4847" s="1">
        <v>146.27969999999999</v>
      </c>
      <c r="F4847" s="1" t="s">
        <v>51</v>
      </c>
      <c r="G4847" s="1">
        <v>1.1000000000000001</v>
      </c>
      <c r="H4847" s="1" t="s">
        <v>91</v>
      </c>
      <c r="I4847" s="1" t="s">
        <v>63</v>
      </c>
      <c r="J4847" s="1" t="s">
        <v>54</v>
      </c>
      <c r="K4847" s="1" t="s">
        <v>58</v>
      </c>
      <c r="L4847" s="1" t="s">
        <v>56</v>
      </c>
      <c r="M4847" s="20">
        <v>42571</v>
      </c>
      <c r="N4847" s="21">
        <f>E4847-G4847</f>
        <v>145.1797</v>
      </c>
      <c r="O4847" s="19">
        <f>M4847-B4847</f>
        <v>1</v>
      </c>
    </row>
    <row r="4848" spans="1:15">
      <c r="A4848" s="1">
        <v>21638</v>
      </c>
      <c r="B4848" s="20">
        <v>43571</v>
      </c>
      <c r="C4848" s="1" t="s">
        <v>57</v>
      </c>
      <c r="D4848" s="1">
        <v>13</v>
      </c>
      <c r="E4848" s="1">
        <v>448.25510000000003</v>
      </c>
      <c r="F4848" s="1" t="s">
        <v>51</v>
      </c>
      <c r="G4848" s="1">
        <v>9.4</v>
      </c>
      <c r="H4848" s="1" t="s">
        <v>91</v>
      </c>
      <c r="I4848" s="1" t="s">
        <v>74</v>
      </c>
      <c r="J4848" s="1" t="s">
        <v>54</v>
      </c>
      <c r="K4848" s="1" t="s">
        <v>101</v>
      </c>
      <c r="L4848" s="1" t="s">
        <v>56</v>
      </c>
      <c r="M4848" s="20">
        <v>43572</v>
      </c>
      <c r="N4848" s="21">
        <f>E4848-G4848</f>
        <v>438.85510000000005</v>
      </c>
      <c r="O4848" s="19">
        <f>M4848-B4848</f>
        <v>1</v>
      </c>
    </row>
    <row r="4849" spans="1:15">
      <c r="A4849" s="1">
        <v>6148</v>
      </c>
      <c r="B4849" s="20">
        <v>43457</v>
      </c>
      <c r="C4849" s="1" t="s">
        <v>92</v>
      </c>
      <c r="D4849" s="1">
        <v>18</v>
      </c>
      <c r="E4849" s="1">
        <v>416.79</v>
      </c>
      <c r="F4849" s="1" t="s">
        <v>69</v>
      </c>
      <c r="G4849" s="1">
        <v>7.1</v>
      </c>
      <c r="H4849" s="1" t="s">
        <v>78</v>
      </c>
      <c r="I4849" s="1" t="s">
        <v>74</v>
      </c>
      <c r="J4849" s="1" t="s">
        <v>79</v>
      </c>
      <c r="K4849" s="1" t="s">
        <v>87</v>
      </c>
      <c r="L4849" s="1" t="s">
        <v>56</v>
      </c>
      <c r="M4849" s="20">
        <v>43458</v>
      </c>
      <c r="N4849" s="21">
        <f>E4849-G4849</f>
        <v>409.69</v>
      </c>
      <c r="O4849" s="19">
        <f>M4849-B4849</f>
        <v>1</v>
      </c>
    </row>
    <row r="4850" spans="1:15">
      <c r="A4850" s="1">
        <v>22051</v>
      </c>
      <c r="B4850" s="20">
        <v>43463</v>
      </c>
      <c r="C4850" s="1" t="s">
        <v>61</v>
      </c>
      <c r="D4850" s="1">
        <v>39</v>
      </c>
      <c r="E4850" s="1">
        <v>223.98310000000001</v>
      </c>
      <c r="F4850" s="1" t="s">
        <v>51</v>
      </c>
      <c r="G4850" s="1">
        <v>8</v>
      </c>
      <c r="H4850" s="1" t="s">
        <v>99</v>
      </c>
      <c r="I4850" s="1" t="s">
        <v>53</v>
      </c>
      <c r="J4850" s="1" t="s">
        <v>54</v>
      </c>
      <c r="K4850" s="1" t="s">
        <v>101</v>
      </c>
      <c r="L4850" s="1" t="s">
        <v>56</v>
      </c>
      <c r="M4850" s="20">
        <v>43465</v>
      </c>
      <c r="N4850" s="21">
        <f>E4850-G4850</f>
        <v>215.98310000000001</v>
      </c>
      <c r="O4850" s="19">
        <f>M4850-B4850</f>
        <v>2</v>
      </c>
    </row>
    <row r="4851" spans="1:15">
      <c r="A4851" s="1">
        <v>46721</v>
      </c>
      <c r="B4851" s="20">
        <v>42625</v>
      </c>
      <c r="C4851" s="1" t="s">
        <v>92</v>
      </c>
      <c r="D4851" s="1">
        <v>35</v>
      </c>
      <c r="E4851" s="1">
        <v>257.45</v>
      </c>
      <c r="F4851" s="1" t="s">
        <v>51</v>
      </c>
      <c r="G4851" s="1">
        <v>8.5</v>
      </c>
      <c r="H4851" s="1" t="s">
        <v>99</v>
      </c>
      <c r="I4851" s="1" t="s">
        <v>53</v>
      </c>
      <c r="J4851" s="1" t="s">
        <v>54</v>
      </c>
      <c r="K4851" s="1" t="s">
        <v>101</v>
      </c>
      <c r="L4851" s="1" t="s">
        <v>56</v>
      </c>
      <c r="M4851" s="20">
        <v>42626</v>
      </c>
      <c r="N4851" s="21">
        <f>E4851-G4851</f>
        <v>248.95</v>
      </c>
      <c r="O4851" s="19">
        <f>M4851-B4851</f>
        <v>1</v>
      </c>
    </row>
    <row r="4852" spans="1:15">
      <c r="A4852" s="1">
        <v>41063</v>
      </c>
      <c r="B4852" s="20">
        <v>43790</v>
      </c>
      <c r="C4852" s="1" t="s">
        <v>85</v>
      </c>
      <c r="D4852" s="1">
        <v>22</v>
      </c>
      <c r="E4852" s="1">
        <v>517.84</v>
      </c>
      <c r="F4852" s="1" t="s">
        <v>51</v>
      </c>
      <c r="G4852" s="1">
        <v>9.6</v>
      </c>
      <c r="H4852" s="1" t="s">
        <v>62</v>
      </c>
      <c r="I4852" s="1" t="s">
        <v>70</v>
      </c>
      <c r="J4852" s="1" t="s">
        <v>54</v>
      </c>
      <c r="K4852" s="1" t="s">
        <v>100</v>
      </c>
      <c r="L4852" s="1" t="s">
        <v>90</v>
      </c>
      <c r="M4852" s="20">
        <v>43792</v>
      </c>
      <c r="N4852" s="21">
        <f>E4852-G4852</f>
        <v>508.24</v>
      </c>
      <c r="O4852" s="19">
        <f>M4852-B4852</f>
        <v>2</v>
      </c>
    </row>
    <row r="4853" spans="1:15">
      <c r="A4853" s="1">
        <v>10052</v>
      </c>
      <c r="B4853" s="20">
        <v>42619</v>
      </c>
      <c r="C4853" s="1" t="s">
        <v>61</v>
      </c>
      <c r="D4853" s="1">
        <v>16</v>
      </c>
      <c r="E4853" s="1">
        <v>102.61</v>
      </c>
      <c r="F4853" s="1" t="s">
        <v>51</v>
      </c>
      <c r="G4853" s="1">
        <v>1</v>
      </c>
      <c r="H4853" s="1" t="s">
        <v>95</v>
      </c>
      <c r="I4853" s="1" t="s">
        <v>53</v>
      </c>
      <c r="J4853" s="1" t="s">
        <v>54</v>
      </c>
      <c r="K4853" s="1" t="s">
        <v>100</v>
      </c>
      <c r="L4853" s="1" t="s">
        <v>76</v>
      </c>
      <c r="M4853" s="20">
        <v>42620</v>
      </c>
      <c r="N4853" s="21">
        <f>E4853-G4853</f>
        <v>101.61</v>
      </c>
      <c r="O4853" s="19">
        <f>M4853-B4853</f>
        <v>1</v>
      </c>
    </row>
    <row r="4854" spans="1:15">
      <c r="A4854" s="1">
        <v>5511</v>
      </c>
      <c r="B4854" s="20">
        <v>42701</v>
      </c>
      <c r="C4854" s="1" t="s">
        <v>50</v>
      </c>
      <c r="D4854" s="1">
        <v>46</v>
      </c>
      <c r="E4854" s="1">
        <v>138.5</v>
      </c>
      <c r="F4854" s="1" t="s">
        <v>69</v>
      </c>
      <c r="G4854" s="1">
        <v>1.4</v>
      </c>
      <c r="H4854" s="1" t="s">
        <v>86</v>
      </c>
      <c r="I4854" s="1" t="s">
        <v>53</v>
      </c>
      <c r="J4854" s="1" t="s">
        <v>54</v>
      </c>
      <c r="K4854" s="1" t="s">
        <v>100</v>
      </c>
      <c r="L4854" s="1" t="s">
        <v>76</v>
      </c>
      <c r="M4854" s="20">
        <v>42702</v>
      </c>
      <c r="N4854" s="21">
        <f>E4854-G4854</f>
        <v>137.1</v>
      </c>
      <c r="O4854" s="19">
        <f>M4854-B4854</f>
        <v>1</v>
      </c>
    </row>
    <row r="4855" spans="1:15">
      <c r="A4855" s="1">
        <v>44167</v>
      </c>
      <c r="B4855" s="20">
        <v>43494</v>
      </c>
      <c r="C4855" s="1" t="s">
        <v>50</v>
      </c>
      <c r="D4855" s="1">
        <v>23</v>
      </c>
      <c r="E4855" s="1">
        <v>3417.63</v>
      </c>
      <c r="F4855" s="1" t="s">
        <v>51</v>
      </c>
      <c r="G4855" s="1">
        <v>21.4</v>
      </c>
      <c r="H4855" s="1" t="s">
        <v>93</v>
      </c>
      <c r="I4855" s="1" t="s">
        <v>74</v>
      </c>
      <c r="J4855" s="1" t="s">
        <v>54</v>
      </c>
      <c r="K4855" s="1" t="s">
        <v>82</v>
      </c>
      <c r="L4855" s="1" t="s">
        <v>56</v>
      </c>
      <c r="M4855" s="20">
        <v>43495</v>
      </c>
      <c r="N4855" s="21">
        <f>E4855-G4855</f>
        <v>3396.23</v>
      </c>
      <c r="O4855" s="19">
        <f>M4855-B4855</f>
        <v>1</v>
      </c>
    </row>
    <row r="4856" spans="1:15">
      <c r="A4856" s="1">
        <v>11686</v>
      </c>
      <c r="B4856" s="20">
        <v>42396</v>
      </c>
      <c r="C4856" s="1" t="s">
        <v>61</v>
      </c>
      <c r="D4856" s="1">
        <v>38</v>
      </c>
      <c r="E4856" s="1">
        <v>6549.68</v>
      </c>
      <c r="F4856" s="1" t="s">
        <v>51</v>
      </c>
      <c r="G4856" s="1">
        <v>2.7</v>
      </c>
      <c r="H4856" s="1" t="s">
        <v>52</v>
      </c>
      <c r="I4856" s="1" t="s">
        <v>70</v>
      </c>
      <c r="J4856" s="1" t="s">
        <v>64</v>
      </c>
      <c r="K4856" s="1" t="s">
        <v>65</v>
      </c>
      <c r="L4856" s="1" t="s">
        <v>56</v>
      </c>
      <c r="M4856" s="20">
        <v>42397</v>
      </c>
      <c r="N4856" s="21">
        <f>E4856-G4856</f>
        <v>6546.9800000000005</v>
      </c>
      <c r="O4856" s="19">
        <f>M4856-B4856</f>
        <v>1</v>
      </c>
    </row>
    <row r="4857" spans="1:15">
      <c r="A4857" s="1">
        <v>27527</v>
      </c>
      <c r="B4857" s="20">
        <v>43068</v>
      </c>
      <c r="C4857" s="1" t="s">
        <v>92</v>
      </c>
      <c r="D4857" s="1">
        <v>37</v>
      </c>
      <c r="E4857" s="1">
        <v>402.94060000000002</v>
      </c>
      <c r="F4857" s="1" t="s">
        <v>51</v>
      </c>
      <c r="G4857" s="1">
        <v>5.8</v>
      </c>
      <c r="H4857" s="1" t="s">
        <v>52</v>
      </c>
      <c r="I4857" s="1" t="s">
        <v>63</v>
      </c>
      <c r="J4857" s="1" t="s">
        <v>79</v>
      </c>
      <c r="K4857" s="1" t="s">
        <v>87</v>
      </c>
      <c r="L4857" s="1" t="s">
        <v>90</v>
      </c>
      <c r="M4857" s="20">
        <v>43071</v>
      </c>
      <c r="N4857" s="21">
        <f>E4857-G4857</f>
        <v>397.14060000000001</v>
      </c>
      <c r="O4857" s="19">
        <f>M4857-B4857</f>
        <v>3</v>
      </c>
    </row>
    <row r="4858" spans="1:15">
      <c r="A4858" s="1">
        <v>45346</v>
      </c>
      <c r="B4858" s="20">
        <v>43784</v>
      </c>
      <c r="C4858" s="1" t="s">
        <v>57</v>
      </c>
      <c r="D4858" s="1">
        <v>37</v>
      </c>
      <c r="E4858" s="1">
        <v>740.6</v>
      </c>
      <c r="F4858" s="1" t="s">
        <v>51</v>
      </c>
      <c r="G4858" s="1">
        <v>6.4</v>
      </c>
      <c r="H4858" s="1" t="s">
        <v>88</v>
      </c>
      <c r="I4858" s="1" t="s">
        <v>63</v>
      </c>
      <c r="J4858" s="1" t="s">
        <v>54</v>
      </c>
      <c r="K4858" s="1" t="s">
        <v>101</v>
      </c>
      <c r="L4858" s="1" t="s">
        <v>56</v>
      </c>
      <c r="M4858" s="20">
        <v>43784</v>
      </c>
      <c r="N4858" s="21">
        <f>E4858-G4858</f>
        <v>734.2</v>
      </c>
      <c r="O4858" s="19">
        <f>M4858-B4858</f>
        <v>0</v>
      </c>
    </row>
    <row r="4859" spans="1:15">
      <c r="A4859" s="1">
        <v>45605</v>
      </c>
      <c r="B4859" s="20">
        <v>42834</v>
      </c>
      <c r="C4859" s="1" t="s">
        <v>92</v>
      </c>
      <c r="D4859" s="1">
        <v>7</v>
      </c>
      <c r="E4859" s="1">
        <v>1598.87</v>
      </c>
      <c r="F4859" s="1" t="s">
        <v>77</v>
      </c>
      <c r="G4859" s="1">
        <v>55.9</v>
      </c>
      <c r="H4859" s="1" t="s">
        <v>73</v>
      </c>
      <c r="I4859" s="1" t="s">
        <v>74</v>
      </c>
      <c r="J4859" s="1" t="s">
        <v>79</v>
      </c>
      <c r="K4859" s="1" t="s">
        <v>114</v>
      </c>
      <c r="L4859" s="1" t="s">
        <v>115</v>
      </c>
      <c r="M4859" s="20">
        <v>42836</v>
      </c>
      <c r="N4859" s="21">
        <f>E4859-G4859</f>
        <v>1542.9699999999998</v>
      </c>
      <c r="O4859" s="19">
        <f>M4859-B4859</f>
        <v>2</v>
      </c>
    </row>
    <row r="4860" spans="1:15">
      <c r="A4860" s="1">
        <v>26631</v>
      </c>
      <c r="B4860" s="20">
        <v>43039</v>
      </c>
      <c r="C4860" s="1" t="s">
        <v>50</v>
      </c>
      <c r="D4860" s="1">
        <v>37</v>
      </c>
      <c r="E4860" s="1">
        <v>247.87</v>
      </c>
      <c r="F4860" s="1" t="s">
        <v>51</v>
      </c>
      <c r="G4860" s="1">
        <v>11.1</v>
      </c>
      <c r="H4860" s="1" t="s">
        <v>95</v>
      </c>
      <c r="I4860" s="1" t="s">
        <v>53</v>
      </c>
      <c r="J4860" s="1" t="s">
        <v>54</v>
      </c>
      <c r="K4860" s="1" t="s">
        <v>101</v>
      </c>
      <c r="L4860" s="1" t="s">
        <v>56</v>
      </c>
      <c r="M4860" s="20">
        <v>43039</v>
      </c>
      <c r="N4860" s="21">
        <f>E4860-G4860</f>
        <v>236.77</v>
      </c>
      <c r="O4860" s="19">
        <f>M4860-B4860</f>
        <v>0</v>
      </c>
    </row>
    <row r="4861" spans="1:15">
      <c r="A4861" s="1">
        <v>4804</v>
      </c>
      <c r="B4861" s="20">
        <v>43491</v>
      </c>
      <c r="C4861" s="1" t="s">
        <v>57</v>
      </c>
      <c r="D4861" s="1">
        <v>13</v>
      </c>
      <c r="E4861" s="1">
        <v>496.29809999999998</v>
      </c>
      <c r="F4861" s="1" t="s">
        <v>51</v>
      </c>
      <c r="G4861" s="1">
        <v>2.1</v>
      </c>
      <c r="H4861" s="1" t="s">
        <v>95</v>
      </c>
      <c r="I4861" s="1" t="s">
        <v>53</v>
      </c>
      <c r="J4861" s="1" t="s">
        <v>64</v>
      </c>
      <c r="K4861" s="1" t="s">
        <v>71</v>
      </c>
      <c r="L4861" s="1" t="s">
        <v>90</v>
      </c>
      <c r="M4861" s="20">
        <v>43492</v>
      </c>
      <c r="N4861" s="21">
        <f>E4861-G4861</f>
        <v>494.19809999999995</v>
      </c>
      <c r="O4861" s="19">
        <f>M4861-B4861</f>
        <v>1</v>
      </c>
    </row>
    <row r="4862" spans="1:15">
      <c r="A4862" s="1">
        <v>50146</v>
      </c>
      <c r="B4862" s="20">
        <v>42955</v>
      </c>
      <c r="C4862" s="1" t="s">
        <v>61</v>
      </c>
      <c r="D4862" s="1">
        <v>32</v>
      </c>
      <c r="E4862" s="1">
        <v>2448.85</v>
      </c>
      <c r="F4862" s="1" t="s">
        <v>51</v>
      </c>
      <c r="G4862" s="1">
        <v>3</v>
      </c>
      <c r="H4862" s="1" t="s">
        <v>88</v>
      </c>
      <c r="I4862" s="1" t="s">
        <v>63</v>
      </c>
      <c r="J4862" s="1" t="s">
        <v>64</v>
      </c>
      <c r="K4862" s="1" t="s">
        <v>65</v>
      </c>
      <c r="L4862" s="1" t="s">
        <v>56</v>
      </c>
      <c r="M4862" s="20">
        <v>42955</v>
      </c>
      <c r="N4862" s="21">
        <f>E4862-G4862</f>
        <v>2445.85</v>
      </c>
      <c r="O4862" s="19">
        <f>M4862-B4862</f>
        <v>0</v>
      </c>
    </row>
    <row r="4863" spans="1:15">
      <c r="A4863" s="1">
        <v>40547</v>
      </c>
      <c r="B4863" s="20">
        <v>42559</v>
      </c>
      <c r="C4863" s="1" t="s">
        <v>50</v>
      </c>
      <c r="D4863" s="1">
        <v>45</v>
      </c>
      <c r="E4863" s="1">
        <v>7430.18</v>
      </c>
      <c r="F4863" s="1" t="s">
        <v>69</v>
      </c>
      <c r="G4863" s="1">
        <v>15</v>
      </c>
      <c r="H4863" s="1" t="s">
        <v>91</v>
      </c>
      <c r="I4863" s="1" t="s">
        <v>74</v>
      </c>
      <c r="J4863" s="1" t="s">
        <v>64</v>
      </c>
      <c r="K4863" s="1" t="s">
        <v>65</v>
      </c>
      <c r="L4863" s="1" t="s">
        <v>66</v>
      </c>
      <c r="M4863" s="20">
        <v>42561</v>
      </c>
      <c r="N4863" s="21">
        <f>E4863-G4863</f>
        <v>7415.18</v>
      </c>
      <c r="O4863" s="19">
        <f>M4863-B4863</f>
        <v>2</v>
      </c>
    </row>
    <row r="4864" spans="1:15">
      <c r="A4864" s="1">
        <v>23555</v>
      </c>
      <c r="B4864" s="20">
        <v>43810</v>
      </c>
      <c r="C4864" s="1" t="s">
        <v>57</v>
      </c>
      <c r="D4864" s="1">
        <v>5</v>
      </c>
      <c r="E4864" s="1">
        <v>304.36</v>
      </c>
      <c r="F4864" s="1" t="s">
        <v>51</v>
      </c>
      <c r="G4864" s="1">
        <v>9.6</v>
      </c>
      <c r="H4864" s="1" t="s">
        <v>95</v>
      </c>
      <c r="I4864" s="1" t="s">
        <v>53</v>
      </c>
      <c r="J4864" s="1" t="s">
        <v>64</v>
      </c>
      <c r="K4864" s="1" t="s">
        <v>65</v>
      </c>
      <c r="L4864" s="1" t="s">
        <v>56</v>
      </c>
      <c r="M4864" s="20">
        <v>43811</v>
      </c>
      <c r="N4864" s="21">
        <f>E4864-G4864</f>
        <v>294.76</v>
      </c>
      <c r="O4864" s="19">
        <f>M4864-B4864</f>
        <v>1</v>
      </c>
    </row>
    <row r="4865" spans="1:15">
      <c r="A4865" s="1">
        <v>58784</v>
      </c>
      <c r="B4865" s="20">
        <v>42387</v>
      </c>
      <c r="C4865" s="1" t="s">
        <v>92</v>
      </c>
      <c r="D4865" s="1">
        <v>12</v>
      </c>
      <c r="E4865" s="1">
        <v>151.83000000000001</v>
      </c>
      <c r="F4865" s="1" t="s">
        <v>51</v>
      </c>
      <c r="G4865" s="1">
        <v>6.1</v>
      </c>
      <c r="H4865" s="1" t="s">
        <v>91</v>
      </c>
      <c r="I4865" s="1" t="s">
        <v>53</v>
      </c>
      <c r="J4865" s="1" t="s">
        <v>54</v>
      </c>
      <c r="K4865" s="1" t="s">
        <v>84</v>
      </c>
      <c r="L4865" s="1" t="s">
        <v>56</v>
      </c>
      <c r="M4865" s="20">
        <v>42388</v>
      </c>
      <c r="N4865" s="21">
        <f>E4865-G4865</f>
        <v>145.73000000000002</v>
      </c>
      <c r="O4865" s="19">
        <f>M4865-B4865</f>
        <v>1</v>
      </c>
    </row>
    <row r="4866" spans="1:15">
      <c r="A4866" s="1">
        <v>22950</v>
      </c>
      <c r="B4866" s="20">
        <v>43454</v>
      </c>
      <c r="C4866" s="1" t="s">
        <v>85</v>
      </c>
      <c r="D4866" s="1">
        <v>29</v>
      </c>
      <c r="E4866" s="1">
        <v>1879.04</v>
      </c>
      <c r="F4866" s="1" t="s">
        <v>51</v>
      </c>
      <c r="G4866" s="1">
        <v>37.5</v>
      </c>
      <c r="H4866" s="1" t="s">
        <v>52</v>
      </c>
      <c r="I4866" s="1" t="s">
        <v>53</v>
      </c>
      <c r="J4866" s="1" t="s">
        <v>54</v>
      </c>
      <c r="K4866" s="1" t="s">
        <v>82</v>
      </c>
      <c r="L4866" s="1" t="s">
        <v>104</v>
      </c>
      <c r="M4866" s="20">
        <v>43461</v>
      </c>
      <c r="N4866" s="21">
        <f>E4866-G4866</f>
        <v>1841.54</v>
      </c>
      <c r="O4866" s="19">
        <f>M4866-B4866</f>
        <v>7</v>
      </c>
    </row>
    <row r="4867" spans="1:15">
      <c r="A4867" s="1">
        <v>51876</v>
      </c>
      <c r="B4867" s="20">
        <v>43530</v>
      </c>
      <c r="C4867" s="1" t="s">
        <v>50</v>
      </c>
      <c r="D4867" s="1">
        <v>2</v>
      </c>
      <c r="E4867" s="1">
        <v>101.71</v>
      </c>
      <c r="F4867" s="1" t="s">
        <v>51</v>
      </c>
      <c r="G4867" s="1">
        <v>5.4</v>
      </c>
      <c r="H4867" s="1" t="s">
        <v>99</v>
      </c>
      <c r="I4867" s="1" t="s">
        <v>63</v>
      </c>
      <c r="J4867" s="1" t="s">
        <v>64</v>
      </c>
      <c r="K4867" s="1" t="s">
        <v>65</v>
      </c>
      <c r="L4867" s="1" t="s">
        <v>90</v>
      </c>
      <c r="M4867" s="20">
        <v>43531</v>
      </c>
      <c r="N4867" s="21">
        <f>E4867-G4867</f>
        <v>96.309999999999988</v>
      </c>
      <c r="O4867" s="19">
        <f>M4867-B4867</f>
        <v>1</v>
      </c>
    </row>
    <row r="4868" spans="1:15">
      <c r="A4868" s="1">
        <v>21639</v>
      </c>
      <c r="B4868" s="20">
        <v>43132</v>
      </c>
      <c r="C4868" s="1" t="s">
        <v>61</v>
      </c>
      <c r="D4868" s="1">
        <v>3</v>
      </c>
      <c r="E4868" s="1">
        <v>140.71</v>
      </c>
      <c r="F4868" s="1" t="s">
        <v>51</v>
      </c>
      <c r="G4868" s="1">
        <v>9.8000000000000007</v>
      </c>
      <c r="H4868" s="1" t="s">
        <v>95</v>
      </c>
      <c r="I4868" s="1" t="s">
        <v>70</v>
      </c>
      <c r="J4868" s="1" t="s">
        <v>79</v>
      </c>
      <c r="K4868" s="1" t="s">
        <v>87</v>
      </c>
      <c r="L4868" s="1" t="s">
        <v>76</v>
      </c>
      <c r="M4868" s="20">
        <v>43133</v>
      </c>
      <c r="N4868" s="21">
        <f>E4868-G4868</f>
        <v>130.91</v>
      </c>
      <c r="O4868" s="19">
        <f>M4868-B4868</f>
        <v>1</v>
      </c>
    </row>
    <row r="4869" spans="1:15">
      <c r="A4869" s="1">
        <v>59905</v>
      </c>
      <c r="B4869" s="20">
        <v>43569</v>
      </c>
      <c r="C4869" s="1" t="s">
        <v>57</v>
      </c>
      <c r="D4869" s="1">
        <v>19</v>
      </c>
      <c r="E4869" s="1">
        <v>170.39</v>
      </c>
      <c r="F4869" s="1" t="s">
        <v>51</v>
      </c>
      <c r="G4869" s="1">
        <v>2.1</v>
      </c>
      <c r="H4869" s="1" t="s">
        <v>73</v>
      </c>
      <c r="I4869" s="1" t="s">
        <v>74</v>
      </c>
      <c r="J4869" s="1" t="s">
        <v>64</v>
      </c>
      <c r="K4869" s="1" t="s">
        <v>71</v>
      </c>
      <c r="L4869" s="1" t="s">
        <v>90</v>
      </c>
      <c r="M4869" s="20">
        <v>43571</v>
      </c>
      <c r="N4869" s="21">
        <f>E4869-G4869</f>
        <v>168.29</v>
      </c>
      <c r="O4869" s="19">
        <f>M4869-B4869</f>
        <v>2</v>
      </c>
    </row>
    <row r="4870" spans="1:15">
      <c r="A4870" s="1">
        <v>22085</v>
      </c>
      <c r="B4870" s="20">
        <v>43533</v>
      </c>
      <c r="C4870" s="1" t="s">
        <v>85</v>
      </c>
      <c r="D4870" s="1">
        <v>27</v>
      </c>
      <c r="E4870" s="1">
        <v>518.98209999999995</v>
      </c>
      <c r="F4870" s="1" t="s">
        <v>51</v>
      </c>
      <c r="G4870" s="1">
        <v>10.1</v>
      </c>
      <c r="H4870" s="1" t="s">
        <v>99</v>
      </c>
      <c r="I4870" s="1" t="s">
        <v>70</v>
      </c>
      <c r="J4870" s="1" t="s">
        <v>54</v>
      </c>
      <c r="K4870" s="1" t="s">
        <v>82</v>
      </c>
      <c r="L4870" s="1" t="s">
        <v>56</v>
      </c>
      <c r="M4870" s="20">
        <v>43533</v>
      </c>
      <c r="N4870" s="21">
        <f>E4870-G4870</f>
        <v>508.88209999999992</v>
      </c>
      <c r="O4870" s="19">
        <f>M4870-B4870</f>
        <v>0</v>
      </c>
    </row>
    <row r="4871" spans="1:15">
      <c r="A4871" s="1">
        <v>51266</v>
      </c>
      <c r="B4871" s="20">
        <v>42453</v>
      </c>
      <c r="C4871" s="1" t="s">
        <v>61</v>
      </c>
      <c r="D4871" s="1">
        <v>23</v>
      </c>
      <c r="E4871" s="1">
        <v>298.35000000000002</v>
      </c>
      <c r="F4871" s="1" t="s">
        <v>51</v>
      </c>
      <c r="G4871" s="1">
        <v>5.2</v>
      </c>
      <c r="H4871" s="1" t="s">
        <v>91</v>
      </c>
      <c r="I4871" s="1" t="s">
        <v>53</v>
      </c>
      <c r="J4871" s="1" t="s">
        <v>54</v>
      </c>
      <c r="K4871" s="1" t="s">
        <v>101</v>
      </c>
      <c r="L4871" s="1" t="s">
        <v>56</v>
      </c>
      <c r="M4871" s="20">
        <v>42454</v>
      </c>
      <c r="N4871" s="21">
        <f>E4871-G4871</f>
        <v>293.15000000000003</v>
      </c>
      <c r="O4871" s="19">
        <f>M4871-B4871</f>
        <v>1</v>
      </c>
    </row>
    <row r="4872" spans="1:15">
      <c r="A4872" s="1">
        <v>35046</v>
      </c>
      <c r="B4872" s="20">
        <v>42939</v>
      </c>
      <c r="C4872" s="1" t="s">
        <v>92</v>
      </c>
      <c r="D4872" s="1">
        <v>21</v>
      </c>
      <c r="E4872" s="1">
        <v>162.49</v>
      </c>
      <c r="F4872" s="1" t="s">
        <v>69</v>
      </c>
      <c r="G4872" s="1">
        <v>6.5</v>
      </c>
      <c r="H4872" s="1" t="s">
        <v>88</v>
      </c>
      <c r="I4872" s="1" t="s">
        <v>53</v>
      </c>
      <c r="J4872" s="1" t="s">
        <v>54</v>
      </c>
      <c r="K4872" s="1" t="s">
        <v>55</v>
      </c>
      <c r="L4872" s="1" t="s">
        <v>56</v>
      </c>
      <c r="M4872" s="20">
        <v>42939</v>
      </c>
      <c r="N4872" s="21">
        <f>E4872-G4872</f>
        <v>155.99</v>
      </c>
      <c r="O4872" s="19">
        <f>M4872-B4872</f>
        <v>0</v>
      </c>
    </row>
    <row r="4873" spans="1:15">
      <c r="A4873" s="1">
        <v>9765</v>
      </c>
      <c r="B4873" s="20">
        <v>43750</v>
      </c>
      <c r="C4873" s="1" t="s">
        <v>85</v>
      </c>
      <c r="D4873" s="1">
        <v>26</v>
      </c>
      <c r="E4873" s="1">
        <v>3750.99</v>
      </c>
      <c r="F4873" s="1" t="s">
        <v>51</v>
      </c>
      <c r="G4873" s="1">
        <v>13.5</v>
      </c>
      <c r="H4873" s="1" t="s">
        <v>52</v>
      </c>
      <c r="I4873" s="1" t="s">
        <v>70</v>
      </c>
      <c r="J4873" s="1" t="s">
        <v>79</v>
      </c>
      <c r="K4873" s="1" t="s">
        <v>80</v>
      </c>
      <c r="L4873" s="1" t="s">
        <v>66</v>
      </c>
      <c r="M4873" s="20">
        <v>43757</v>
      </c>
      <c r="N4873" s="21">
        <f>E4873-G4873</f>
        <v>3737.49</v>
      </c>
      <c r="O4873" s="19">
        <f>M4873-B4873</f>
        <v>7</v>
      </c>
    </row>
    <row r="4874" spans="1:15">
      <c r="A4874" s="1">
        <v>5444</v>
      </c>
      <c r="B4874" s="20">
        <v>43175</v>
      </c>
      <c r="C4874" s="1" t="s">
        <v>50</v>
      </c>
      <c r="D4874" s="1">
        <v>2</v>
      </c>
      <c r="E4874" s="1">
        <v>947.96</v>
      </c>
      <c r="F4874" s="1" t="s">
        <v>51</v>
      </c>
      <c r="G4874" s="1">
        <v>26.2</v>
      </c>
      <c r="H4874" s="1" t="s">
        <v>52</v>
      </c>
      <c r="I4874" s="1" t="s">
        <v>74</v>
      </c>
      <c r="J4874" s="1" t="s">
        <v>64</v>
      </c>
      <c r="K4874" s="1" t="s">
        <v>96</v>
      </c>
      <c r="L4874" s="1" t="s">
        <v>104</v>
      </c>
      <c r="M4874" s="20">
        <v>43177</v>
      </c>
      <c r="N4874" s="21">
        <f>E4874-G4874</f>
        <v>921.76</v>
      </c>
      <c r="O4874" s="19">
        <f>M4874-B4874</f>
        <v>2</v>
      </c>
    </row>
    <row r="4875" spans="1:15">
      <c r="A4875" s="1">
        <v>47265</v>
      </c>
      <c r="B4875" s="20">
        <v>43443</v>
      </c>
      <c r="C4875" s="1" t="s">
        <v>50</v>
      </c>
      <c r="D4875" s="1">
        <v>31</v>
      </c>
      <c r="E4875" s="1">
        <v>200.23</v>
      </c>
      <c r="F4875" s="1" t="s">
        <v>51</v>
      </c>
      <c r="G4875" s="1">
        <v>5.8</v>
      </c>
      <c r="H4875" s="1" t="s">
        <v>78</v>
      </c>
      <c r="I4875" s="1" t="s">
        <v>70</v>
      </c>
      <c r="J4875" s="1" t="s">
        <v>54</v>
      </c>
      <c r="K4875" s="1" t="s">
        <v>101</v>
      </c>
      <c r="L4875" s="1" t="s">
        <v>56</v>
      </c>
      <c r="M4875" s="20">
        <v>43444</v>
      </c>
      <c r="N4875" s="21">
        <f>E4875-G4875</f>
        <v>194.42999999999998</v>
      </c>
      <c r="O4875" s="19">
        <f>M4875-B4875</f>
        <v>1</v>
      </c>
    </row>
    <row r="4876" spans="1:15">
      <c r="A4876" s="1">
        <v>21383</v>
      </c>
      <c r="B4876" s="20">
        <v>42399</v>
      </c>
      <c r="C4876" s="1" t="s">
        <v>85</v>
      </c>
      <c r="D4876" s="1">
        <v>31</v>
      </c>
      <c r="E4876" s="1">
        <v>17191.53</v>
      </c>
      <c r="F4876" s="1" t="s">
        <v>51</v>
      </c>
      <c r="G4876" s="1">
        <v>26.2</v>
      </c>
      <c r="H4876" s="1" t="s">
        <v>62</v>
      </c>
      <c r="I4876" s="1" t="s">
        <v>63</v>
      </c>
      <c r="J4876" s="1" t="s">
        <v>64</v>
      </c>
      <c r="K4876" s="1" t="s">
        <v>97</v>
      </c>
      <c r="L4876" s="1" t="s">
        <v>104</v>
      </c>
      <c r="M4876" s="20">
        <v>42404</v>
      </c>
      <c r="N4876" s="21">
        <f>E4876-G4876</f>
        <v>17165.329999999998</v>
      </c>
      <c r="O4876" s="19">
        <f>M4876-B4876</f>
        <v>5</v>
      </c>
    </row>
    <row r="4877" spans="1:15">
      <c r="A4877" s="1">
        <v>52706</v>
      </c>
      <c r="B4877" s="20">
        <v>43655</v>
      </c>
      <c r="C4877" s="1" t="s">
        <v>85</v>
      </c>
      <c r="D4877" s="1">
        <v>34</v>
      </c>
      <c r="E4877" s="1">
        <v>1114.58</v>
      </c>
      <c r="F4877" s="1" t="s">
        <v>69</v>
      </c>
      <c r="G4877" s="1">
        <v>1.6</v>
      </c>
      <c r="H4877" s="1" t="s">
        <v>88</v>
      </c>
      <c r="I4877" s="1" t="s">
        <v>53</v>
      </c>
      <c r="J4877" s="1" t="s">
        <v>54</v>
      </c>
      <c r="K4877" s="1" t="s">
        <v>55</v>
      </c>
      <c r="L4877" s="1" t="s">
        <v>56</v>
      </c>
      <c r="M4877" s="20">
        <v>43662</v>
      </c>
      <c r="N4877" s="21">
        <f>E4877-G4877</f>
        <v>1112.98</v>
      </c>
      <c r="O4877" s="19">
        <f>M4877-B4877</f>
        <v>7</v>
      </c>
    </row>
    <row r="4878" spans="1:15">
      <c r="A4878" s="1">
        <v>35554</v>
      </c>
      <c r="B4878" s="20">
        <v>43732</v>
      </c>
      <c r="C4878" s="1" t="s">
        <v>61</v>
      </c>
      <c r="D4878" s="1">
        <v>34</v>
      </c>
      <c r="E4878" s="1">
        <v>4902.25</v>
      </c>
      <c r="F4878" s="1" t="s">
        <v>77</v>
      </c>
      <c r="G4878" s="1">
        <v>58.6</v>
      </c>
      <c r="H4878" s="1" t="s">
        <v>52</v>
      </c>
      <c r="I4878" s="1" t="s">
        <v>63</v>
      </c>
      <c r="J4878" s="1" t="s">
        <v>79</v>
      </c>
      <c r="K4878" s="1" t="s">
        <v>128</v>
      </c>
      <c r="L4878" s="1" t="s">
        <v>115</v>
      </c>
      <c r="M4878" s="20">
        <v>43734</v>
      </c>
      <c r="N4878" s="21">
        <f>E4878-G4878</f>
        <v>4843.6499999999996</v>
      </c>
      <c r="O4878" s="19">
        <f>M4878-B4878</f>
        <v>2</v>
      </c>
    </row>
    <row r="4879" spans="1:15">
      <c r="A4879" s="1">
        <v>1414</v>
      </c>
      <c r="B4879" s="20">
        <v>43326</v>
      </c>
      <c r="C4879" s="1" t="s">
        <v>50</v>
      </c>
      <c r="D4879" s="1">
        <v>44</v>
      </c>
      <c r="E4879" s="1">
        <v>4848.1271999999999</v>
      </c>
      <c r="F4879" s="1" t="s">
        <v>77</v>
      </c>
      <c r="G4879" s="1">
        <v>44.6</v>
      </c>
      <c r="H4879" s="1" t="s">
        <v>73</v>
      </c>
      <c r="I4879" s="1" t="s">
        <v>74</v>
      </c>
      <c r="J4879" s="1" t="s">
        <v>79</v>
      </c>
      <c r="K4879" s="1" t="s">
        <v>114</v>
      </c>
      <c r="L4879" s="1" t="s">
        <v>115</v>
      </c>
      <c r="M4879" s="20">
        <v>43326</v>
      </c>
      <c r="N4879" s="21">
        <f>E4879-G4879</f>
        <v>4803.5271999999995</v>
      </c>
      <c r="O4879" s="19">
        <f>M4879-B4879</f>
        <v>0</v>
      </c>
    </row>
    <row r="4880" spans="1:15">
      <c r="A4880" s="1">
        <v>11173</v>
      </c>
      <c r="B4880" s="20">
        <v>43554</v>
      </c>
      <c r="C4880" s="1" t="s">
        <v>50</v>
      </c>
      <c r="D4880" s="1">
        <v>37</v>
      </c>
      <c r="E4880" s="1">
        <v>237.18</v>
      </c>
      <c r="F4880" s="1" t="s">
        <v>51</v>
      </c>
      <c r="G4880" s="1">
        <v>4.0999999999999996</v>
      </c>
      <c r="H4880" s="1" t="s">
        <v>52</v>
      </c>
      <c r="I4880" s="1" t="s">
        <v>53</v>
      </c>
      <c r="J4880" s="1" t="s">
        <v>64</v>
      </c>
      <c r="K4880" s="1" t="s">
        <v>71</v>
      </c>
      <c r="L4880" s="1" t="s">
        <v>90</v>
      </c>
      <c r="M4880" s="20">
        <v>43556</v>
      </c>
      <c r="N4880" s="21">
        <f>E4880-G4880</f>
        <v>233.08</v>
      </c>
      <c r="O4880" s="19">
        <f>M4880-B4880</f>
        <v>2</v>
      </c>
    </row>
    <row r="4881" spans="1:15">
      <c r="A4881" s="1">
        <v>37957</v>
      </c>
      <c r="B4881" s="20">
        <v>43043</v>
      </c>
      <c r="C4881" s="1" t="s">
        <v>61</v>
      </c>
      <c r="D4881" s="1">
        <v>31</v>
      </c>
      <c r="E4881" s="1">
        <v>245.31</v>
      </c>
      <c r="F4881" s="1" t="s">
        <v>51</v>
      </c>
      <c r="G4881" s="1">
        <v>5.9</v>
      </c>
      <c r="H4881" s="1" t="s">
        <v>73</v>
      </c>
      <c r="I4881" s="1" t="s">
        <v>74</v>
      </c>
      <c r="J4881" s="1" t="s">
        <v>54</v>
      </c>
      <c r="K4881" s="1" t="s">
        <v>55</v>
      </c>
      <c r="L4881" s="1" t="s">
        <v>56</v>
      </c>
      <c r="M4881" s="20">
        <v>43044</v>
      </c>
      <c r="N4881" s="21">
        <f>E4881-G4881</f>
        <v>239.41</v>
      </c>
      <c r="O4881" s="19">
        <f>M4881-B4881</f>
        <v>1</v>
      </c>
    </row>
    <row r="4882" spans="1:15">
      <c r="A4882" s="1">
        <v>36679</v>
      </c>
      <c r="B4882" s="20">
        <v>43341</v>
      </c>
      <c r="C4882" s="1" t="s">
        <v>50</v>
      </c>
      <c r="D4882" s="1">
        <v>28</v>
      </c>
      <c r="E4882" s="1">
        <v>1596.25</v>
      </c>
      <c r="F4882" s="1" t="s">
        <v>51</v>
      </c>
      <c r="G4882" s="1">
        <v>9.6</v>
      </c>
      <c r="H4882" s="1" t="s">
        <v>52</v>
      </c>
      <c r="I4882" s="1" t="s">
        <v>53</v>
      </c>
      <c r="J4882" s="1" t="s">
        <v>64</v>
      </c>
      <c r="K4882" s="1" t="s">
        <v>65</v>
      </c>
      <c r="L4882" s="1" t="s">
        <v>56</v>
      </c>
      <c r="M4882" s="20">
        <v>43344</v>
      </c>
      <c r="N4882" s="21">
        <f>E4882-G4882</f>
        <v>1586.65</v>
      </c>
      <c r="O4882" s="19">
        <f>M4882-B4882</f>
        <v>3</v>
      </c>
    </row>
    <row r="4883" spans="1:15">
      <c r="A4883" s="1">
        <v>26276</v>
      </c>
      <c r="B4883" s="20">
        <v>42989</v>
      </c>
      <c r="C4883" s="1" t="s">
        <v>85</v>
      </c>
      <c r="D4883" s="1">
        <v>19</v>
      </c>
      <c r="E4883" s="1">
        <v>21752.89</v>
      </c>
      <c r="F4883" s="1" t="s">
        <v>51</v>
      </c>
      <c r="G4883" s="1">
        <v>15</v>
      </c>
      <c r="H4883" s="1" t="s">
        <v>78</v>
      </c>
      <c r="I4883" s="1" t="s">
        <v>53</v>
      </c>
      <c r="J4883" s="1" t="s">
        <v>64</v>
      </c>
      <c r="K4883" s="1" t="s">
        <v>97</v>
      </c>
      <c r="L4883" s="1" t="s">
        <v>66</v>
      </c>
      <c r="M4883" s="20">
        <v>42993</v>
      </c>
      <c r="N4883" s="21">
        <f>E4883-G4883</f>
        <v>21737.89</v>
      </c>
      <c r="O4883" s="19">
        <f>M4883-B4883</f>
        <v>4</v>
      </c>
    </row>
    <row r="4884" spans="1:15">
      <c r="A4884" s="1">
        <v>6886</v>
      </c>
      <c r="B4884" s="20">
        <v>43483</v>
      </c>
      <c r="C4884" s="1" t="s">
        <v>57</v>
      </c>
      <c r="D4884" s="1">
        <v>46</v>
      </c>
      <c r="E4884" s="1">
        <v>8749.4599999999991</v>
      </c>
      <c r="F4884" s="1" t="s">
        <v>51</v>
      </c>
      <c r="G4884" s="1">
        <v>21.4</v>
      </c>
      <c r="H4884" s="1" t="s">
        <v>95</v>
      </c>
      <c r="I4884" s="1" t="s">
        <v>63</v>
      </c>
      <c r="J4884" s="1" t="s">
        <v>54</v>
      </c>
      <c r="K4884" s="1" t="s">
        <v>82</v>
      </c>
      <c r="L4884" s="1" t="s">
        <v>56</v>
      </c>
      <c r="M4884" s="20">
        <v>43484</v>
      </c>
      <c r="N4884" s="21">
        <f>E4884-G4884</f>
        <v>8728.06</v>
      </c>
      <c r="O4884" s="19">
        <f>M4884-B4884</f>
        <v>1</v>
      </c>
    </row>
    <row r="4885" spans="1:15">
      <c r="A4885" s="1">
        <v>57216</v>
      </c>
      <c r="B4885" s="20">
        <v>42944</v>
      </c>
      <c r="C4885" s="1" t="s">
        <v>57</v>
      </c>
      <c r="D4885" s="1">
        <v>48</v>
      </c>
      <c r="E4885" s="1">
        <v>117.46</v>
      </c>
      <c r="F4885" s="1" t="s">
        <v>51</v>
      </c>
      <c r="G4885" s="1">
        <v>1.3</v>
      </c>
      <c r="H4885" s="1" t="s">
        <v>88</v>
      </c>
      <c r="I4885" s="1" t="s">
        <v>53</v>
      </c>
      <c r="J4885" s="1" t="s">
        <v>54</v>
      </c>
      <c r="K4885" s="1" t="s">
        <v>100</v>
      </c>
      <c r="L4885" s="1" t="s">
        <v>76</v>
      </c>
      <c r="M4885" s="20">
        <v>42946</v>
      </c>
      <c r="N4885" s="21">
        <f>E4885-G4885</f>
        <v>116.16</v>
      </c>
      <c r="O4885" s="19">
        <f>M4885-B4885</f>
        <v>2</v>
      </c>
    </row>
    <row r="4886" spans="1:15">
      <c r="A4886" s="1">
        <v>54977</v>
      </c>
      <c r="B4886" s="20">
        <v>43290</v>
      </c>
      <c r="C4886" s="1" t="s">
        <v>85</v>
      </c>
      <c r="D4886" s="1">
        <v>24</v>
      </c>
      <c r="E4886" s="1">
        <v>368.35</v>
      </c>
      <c r="F4886" s="1" t="s">
        <v>51</v>
      </c>
      <c r="G4886" s="1">
        <v>6.9</v>
      </c>
      <c r="H4886" s="1" t="s">
        <v>73</v>
      </c>
      <c r="I4886" s="1" t="s">
        <v>70</v>
      </c>
      <c r="J4886" s="1" t="s">
        <v>54</v>
      </c>
      <c r="K4886" s="1" t="s">
        <v>55</v>
      </c>
      <c r="L4886" s="1" t="s">
        <v>56</v>
      </c>
      <c r="M4886" s="20">
        <v>43294</v>
      </c>
      <c r="N4886" s="21">
        <f>E4886-G4886</f>
        <v>361.45000000000005</v>
      </c>
      <c r="O4886" s="19">
        <f>M4886-B4886</f>
        <v>4</v>
      </c>
    </row>
    <row r="4887" spans="1:15">
      <c r="A4887" s="1">
        <v>31873</v>
      </c>
      <c r="B4887" s="20">
        <v>42681</v>
      </c>
      <c r="C4887" s="1" t="s">
        <v>85</v>
      </c>
      <c r="D4887" s="1">
        <v>42</v>
      </c>
      <c r="E4887" s="1">
        <v>253.47</v>
      </c>
      <c r="F4887" s="1" t="s">
        <v>51</v>
      </c>
      <c r="G4887" s="1">
        <v>6.7</v>
      </c>
      <c r="H4887" s="1" t="s">
        <v>52</v>
      </c>
      <c r="I4887" s="1" t="s">
        <v>70</v>
      </c>
      <c r="J4887" s="1" t="s">
        <v>54</v>
      </c>
      <c r="K4887" s="1" t="s">
        <v>101</v>
      </c>
      <c r="L4887" s="1" t="s">
        <v>56</v>
      </c>
      <c r="M4887" s="20">
        <v>42688</v>
      </c>
      <c r="N4887" s="21">
        <f>E4887-G4887</f>
        <v>246.77</v>
      </c>
      <c r="O4887" s="19">
        <f>M4887-B4887</f>
        <v>7</v>
      </c>
    </row>
    <row r="4888" spans="1:15">
      <c r="A4888" s="1">
        <v>22663</v>
      </c>
      <c r="B4888" s="20">
        <v>43475</v>
      </c>
      <c r="C4888" s="1" t="s">
        <v>85</v>
      </c>
      <c r="D4888" s="1">
        <v>35</v>
      </c>
      <c r="E4888" s="1">
        <v>10532.13</v>
      </c>
      <c r="F4888" s="1" t="s">
        <v>77</v>
      </c>
      <c r="G4888" s="1">
        <v>61</v>
      </c>
      <c r="H4888" s="1" t="s">
        <v>99</v>
      </c>
      <c r="I4888" s="1" t="s">
        <v>53</v>
      </c>
      <c r="J4888" s="1" t="s">
        <v>79</v>
      </c>
      <c r="K4888" s="1" t="s">
        <v>80</v>
      </c>
      <c r="L4888" s="1" t="s">
        <v>81</v>
      </c>
      <c r="M4888" s="20">
        <v>43475</v>
      </c>
      <c r="N4888" s="21">
        <f>E4888-G4888</f>
        <v>10471.129999999999</v>
      </c>
      <c r="O4888" s="19">
        <f>M4888-B4888</f>
        <v>0</v>
      </c>
    </row>
    <row r="4889" spans="1:15">
      <c r="A4889" s="1">
        <v>6980</v>
      </c>
      <c r="B4889" s="20">
        <v>42783</v>
      </c>
      <c r="C4889" s="1" t="s">
        <v>61</v>
      </c>
      <c r="D4889" s="1">
        <v>18</v>
      </c>
      <c r="E4889" s="1">
        <v>145.83000000000001</v>
      </c>
      <c r="F4889" s="1" t="s">
        <v>51</v>
      </c>
      <c r="G4889" s="1">
        <v>8.3000000000000007</v>
      </c>
      <c r="H4889" s="1" t="s">
        <v>127</v>
      </c>
      <c r="I4889" s="1" t="s">
        <v>63</v>
      </c>
      <c r="J4889" s="1" t="s">
        <v>54</v>
      </c>
      <c r="K4889" s="1" t="s">
        <v>55</v>
      </c>
      <c r="L4889" s="1" t="s">
        <v>56</v>
      </c>
      <c r="M4889" s="20">
        <v>42784</v>
      </c>
      <c r="N4889" s="21">
        <f>E4889-G4889</f>
        <v>137.53</v>
      </c>
      <c r="O4889" s="19">
        <f>M4889-B4889</f>
        <v>1</v>
      </c>
    </row>
    <row r="4890" spans="1:15">
      <c r="A4890" s="1">
        <v>58279</v>
      </c>
      <c r="B4890" s="20">
        <v>42470</v>
      </c>
      <c r="C4890" s="1" t="s">
        <v>92</v>
      </c>
      <c r="D4890" s="1">
        <v>44</v>
      </c>
      <c r="E4890" s="1">
        <v>1409.55</v>
      </c>
      <c r="F4890" s="1" t="s">
        <v>51</v>
      </c>
      <c r="G4890" s="1">
        <v>3.2</v>
      </c>
      <c r="H4890" s="1" t="s">
        <v>73</v>
      </c>
      <c r="I4890" s="1" t="s">
        <v>63</v>
      </c>
      <c r="J4890" s="1" t="s">
        <v>54</v>
      </c>
      <c r="K4890" s="1" t="s">
        <v>55</v>
      </c>
      <c r="L4890" s="1" t="s">
        <v>56</v>
      </c>
      <c r="M4890" s="20">
        <v>42470</v>
      </c>
      <c r="N4890" s="21">
        <f>E4890-G4890</f>
        <v>1406.35</v>
      </c>
      <c r="O4890" s="19">
        <f>M4890-B4890</f>
        <v>0</v>
      </c>
    </row>
    <row r="4891" spans="1:15">
      <c r="A4891" s="1">
        <v>10342</v>
      </c>
      <c r="B4891" s="20">
        <v>43425</v>
      </c>
      <c r="C4891" s="1" t="s">
        <v>92</v>
      </c>
      <c r="D4891" s="1">
        <v>45</v>
      </c>
      <c r="E4891" s="1">
        <v>5543.76</v>
      </c>
      <c r="F4891" s="1" t="s">
        <v>77</v>
      </c>
      <c r="G4891" s="1">
        <v>62.8</v>
      </c>
      <c r="H4891" s="1" t="s">
        <v>52</v>
      </c>
      <c r="I4891" s="1" t="s">
        <v>63</v>
      </c>
      <c r="J4891" s="1" t="s">
        <v>79</v>
      </c>
      <c r="K4891" s="1" t="s">
        <v>128</v>
      </c>
      <c r="L4891" s="1" t="s">
        <v>115</v>
      </c>
      <c r="M4891" s="20">
        <v>43427</v>
      </c>
      <c r="N4891" s="21">
        <f>E4891-G4891</f>
        <v>5480.96</v>
      </c>
      <c r="O4891" s="19">
        <f>M4891-B4891</f>
        <v>2</v>
      </c>
    </row>
    <row r="4892" spans="1:15">
      <c r="A4892" s="1">
        <v>59170</v>
      </c>
      <c r="B4892" s="20">
        <v>42417</v>
      </c>
      <c r="C4892" s="1" t="s">
        <v>57</v>
      </c>
      <c r="D4892" s="1">
        <v>22</v>
      </c>
      <c r="E4892" s="1">
        <v>1021.39</v>
      </c>
      <c r="F4892" s="1" t="s">
        <v>51</v>
      </c>
      <c r="G4892" s="1">
        <v>36.6</v>
      </c>
      <c r="H4892" s="1" t="s">
        <v>88</v>
      </c>
      <c r="I4892" s="1" t="s">
        <v>63</v>
      </c>
      <c r="J4892" s="1" t="s">
        <v>79</v>
      </c>
      <c r="K4892" s="1" t="s">
        <v>87</v>
      </c>
      <c r="L4892" s="1" t="s">
        <v>76</v>
      </c>
      <c r="M4892" s="20">
        <v>42419</v>
      </c>
      <c r="N4892" s="21">
        <f>E4892-G4892</f>
        <v>984.79</v>
      </c>
      <c r="O4892" s="19">
        <f>M4892-B4892</f>
        <v>2</v>
      </c>
    </row>
    <row r="4893" spans="1:15">
      <c r="A4893" s="1">
        <v>8320</v>
      </c>
      <c r="B4893" s="20">
        <v>42631</v>
      </c>
      <c r="C4893" s="1" t="s">
        <v>61</v>
      </c>
      <c r="D4893" s="1">
        <v>35</v>
      </c>
      <c r="E4893" s="1">
        <v>1222.33</v>
      </c>
      <c r="F4893" s="1" t="s">
        <v>51</v>
      </c>
      <c r="G4893" s="1">
        <v>4.3</v>
      </c>
      <c r="H4893" s="1" t="s">
        <v>126</v>
      </c>
      <c r="I4893" s="1" t="s">
        <v>70</v>
      </c>
      <c r="J4893" s="1" t="s">
        <v>64</v>
      </c>
      <c r="K4893" s="1" t="s">
        <v>71</v>
      </c>
      <c r="L4893" s="1" t="s">
        <v>56</v>
      </c>
      <c r="M4893" s="20">
        <v>42634</v>
      </c>
      <c r="N4893" s="21">
        <f>E4893-G4893</f>
        <v>1218.03</v>
      </c>
      <c r="O4893" s="19">
        <f>M4893-B4893</f>
        <v>3</v>
      </c>
    </row>
    <row r="4894" spans="1:15">
      <c r="A4894" s="1">
        <v>614</v>
      </c>
      <c r="B4894" s="20">
        <v>43799</v>
      </c>
      <c r="C4894" s="1" t="s">
        <v>57</v>
      </c>
      <c r="D4894" s="1">
        <v>41</v>
      </c>
      <c r="E4894" s="1">
        <v>672.2</v>
      </c>
      <c r="F4894" s="1" t="s">
        <v>51</v>
      </c>
      <c r="G4894" s="1">
        <v>5.4</v>
      </c>
      <c r="H4894" s="1" t="s">
        <v>78</v>
      </c>
      <c r="I4894" s="1" t="s">
        <v>53</v>
      </c>
      <c r="J4894" s="1" t="s">
        <v>79</v>
      </c>
      <c r="K4894" s="1" t="s">
        <v>87</v>
      </c>
      <c r="L4894" s="1" t="s">
        <v>90</v>
      </c>
      <c r="M4894" s="20">
        <v>43801</v>
      </c>
      <c r="N4894" s="21">
        <f>E4894-G4894</f>
        <v>666.80000000000007</v>
      </c>
      <c r="O4894" s="19">
        <f>M4894-B4894</f>
        <v>2</v>
      </c>
    </row>
    <row r="4895" spans="1:15">
      <c r="A4895" s="1">
        <v>7905</v>
      </c>
      <c r="B4895" s="20">
        <v>42523</v>
      </c>
      <c r="C4895" s="1" t="s">
        <v>85</v>
      </c>
      <c r="D4895" s="1">
        <v>46</v>
      </c>
      <c r="E4895" s="1">
        <v>11831.63</v>
      </c>
      <c r="F4895" s="1" t="s">
        <v>77</v>
      </c>
      <c r="G4895" s="1">
        <v>71.3</v>
      </c>
      <c r="H4895" s="1" t="s">
        <v>99</v>
      </c>
      <c r="I4895" s="1" t="s">
        <v>74</v>
      </c>
      <c r="J4895" s="1" t="s">
        <v>79</v>
      </c>
      <c r="K4895" s="1" t="s">
        <v>114</v>
      </c>
      <c r="L4895" s="1" t="s">
        <v>115</v>
      </c>
      <c r="M4895" s="20">
        <v>42527</v>
      </c>
      <c r="N4895" s="21">
        <f>E4895-G4895</f>
        <v>11760.33</v>
      </c>
      <c r="O4895" s="19">
        <f>M4895-B4895</f>
        <v>4</v>
      </c>
    </row>
    <row r="4896" spans="1:15">
      <c r="A4896" s="1">
        <v>40164</v>
      </c>
      <c r="B4896" s="20">
        <v>42834</v>
      </c>
      <c r="C4896" s="1" t="s">
        <v>61</v>
      </c>
      <c r="D4896" s="1">
        <v>8</v>
      </c>
      <c r="E4896" s="1">
        <v>196.95</v>
      </c>
      <c r="F4896" s="1" t="s">
        <v>51</v>
      </c>
      <c r="G4896" s="1">
        <v>8.1</v>
      </c>
      <c r="H4896" s="1" t="s">
        <v>73</v>
      </c>
      <c r="I4896" s="1" t="s">
        <v>53</v>
      </c>
      <c r="J4896" s="1" t="s">
        <v>79</v>
      </c>
      <c r="K4896" s="1" t="s">
        <v>87</v>
      </c>
      <c r="L4896" s="1" t="s">
        <v>56</v>
      </c>
      <c r="M4896" s="20">
        <v>42836</v>
      </c>
      <c r="N4896" s="21">
        <f>E4896-G4896</f>
        <v>188.85</v>
      </c>
      <c r="O4896" s="19">
        <f>M4896-B4896</f>
        <v>2</v>
      </c>
    </row>
    <row r="4897" spans="1:15">
      <c r="A4897" s="1">
        <v>52448</v>
      </c>
      <c r="B4897" s="20">
        <v>42987</v>
      </c>
      <c r="C4897" s="1" t="s">
        <v>61</v>
      </c>
      <c r="D4897" s="1">
        <v>22</v>
      </c>
      <c r="E4897" s="1">
        <v>7241.15</v>
      </c>
      <c r="F4897" s="1" t="s">
        <v>77</v>
      </c>
      <c r="G4897" s="1">
        <v>63.1</v>
      </c>
      <c r="H4897" s="1" t="s">
        <v>73</v>
      </c>
      <c r="I4897" s="1" t="s">
        <v>53</v>
      </c>
      <c r="J4897" s="1" t="s">
        <v>79</v>
      </c>
      <c r="K4897" s="1" t="s">
        <v>80</v>
      </c>
      <c r="L4897" s="1" t="s">
        <v>81</v>
      </c>
      <c r="M4897" s="20">
        <v>42988</v>
      </c>
      <c r="N4897" s="21">
        <f>E4897-G4897</f>
        <v>7178.0499999999993</v>
      </c>
      <c r="O4897" s="19">
        <f>M4897-B4897</f>
        <v>1</v>
      </c>
    </row>
    <row r="4898" spans="1:15">
      <c r="A4898" s="1">
        <v>21477</v>
      </c>
      <c r="B4898" s="20">
        <v>43240</v>
      </c>
      <c r="C4898" s="1" t="s">
        <v>85</v>
      </c>
      <c r="D4898" s="1">
        <v>7</v>
      </c>
      <c r="E4898" s="1">
        <v>203.01</v>
      </c>
      <c r="F4898" s="1" t="s">
        <v>51</v>
      </c>
      <c r="G4898" s="1">
        <v>3.2</v>
      </c>
      <c r="H4898" s="1" t="s">
        <v>91</v>
      </c>
      <c r="I4898" s="1" t="s">
        <v>70</v>
      </c>
      <c r="J4898" s="1" t="s">
        <v>54</v>
      </c>
      <c r="K4898" s="1" t="s">
        <v>55</v>
      </c>
      <c r="L4898" s="1" t="s">
        <v>56</v>
      </c>
      <c r="M4898" s="20">
        <v>43240</v>
      </c>
      <c r="N4898" s="21">
        <f>E4898-G4898</f>
        <v>199.81</v>
      </c>
      <c r="O4898" s="19">
        <f>M4898-B4898</f>
        <v>0</v>
      </c>
    </row>
    <row r="4899" spans="1:15">
      <c r="A4899" s="1">
        <v>25155</v>
      </c>
      <c r="B4899" s="20">
        <v>42754</v>
      </c>
      <c r="C4899" s="1" t="s">
        <v>85</v>
      </c>
      <c r="D4899" s="1">
        <v>17</v>
      </c>
      <c r="E4899" s="1">
        <v>121.99</v>
      </c>
      <c r="F4899" s="1" t="s">
        <v>51</v>
      </c>
      <c r="G4899" s="1">
        <v>3.3</v>
      </c>
      <c r="H4899" s="1" t="s">
        <v>91</v>
      </c>
      <c r="I4899" s="1" t="s">
        <v>53</v>
      </c>
      <c r="J4899" s="1" t="s">
        <v>54</v>
      </c>
      <c r="K4899" s="1" t="s">
        <v>101</v>
      </c>
      <c r="L4899" s="1" t="s">
        <v>76</v>
      </c>
      <c r="M4899" s="20">
        <v>42761</v>
      </c>
      <c r="N4899" s="21">
        <f>E4899-G4899</f>
        <v>118.69</v>
      </c>
      <c r="O4899" s="19">
        <f>M4899-B4899</f>
        <v>7</v>
      </c>
    </row>
    <row r="4900" spans="1:15">
      <c r="A4900" s="1">
        <v>11270</v>
      </c>
      <c r="B4900" s="20">
        <v>43280</v>
      </c>
      <c r="C4900" s="1" t="s">
        <v>57</v>
      </c>
      <c r="D4900" s="1">
        <v>15</v>
      </c>
      <c r="E4900" s="1">
        <v>149.87</v>
      </c>
      <c r="F4900" s="1" t="s">
        <v>69</v>
      </c>
      <c r="G4900" s="1">
        <v>6.6</v>
      </c>
      <c r="H4900" s="1" t="s">
        <v>99</v>
      </c>
      <c r="I4900" s="1" t="s">
        <v>53</v>
      </c>
      <c r="J4900" s="1" t="s">
        <v>54</v>
      </c>
      <c r="K4900" s="1" t="s">
        <v>55</v>
      </c>
      <c r="L4900" s="1" t="s">
        <v>56</v>
      </c>
      <c r="M4900" s="20">
        <v>43281</v>
      </c>
      <c r="N4900" s="21">
        <f>E4900-G4900</f>
        <v>143.27000000000001</v>
      </c>
      <c r="O4900" s="19">
        <f>M4900-B4900</f>
        <v>1</v>
      </c>
    </row>
    <row r="4901" spans="1:15">
      <c r="A4901" s="1">
        <v>55330</v>
      </c>
      <c r="B4901" s="20">
        <v>42593</v>
      </c>
      <c r="C4901" s="1" t="s">
        <v>92</v>
      </c>
      <c r="D4901" s="1">
        <v>49</v>
      </c>
      <c r="E4901" s="1">
        <v>678.28</v>
      </c>
      <c r="F4901" s="1" t="s">
        <v>51</v>
      </c>
      <c r="G4901" s="1">
        <v>5.5</v>
      </c>
      <c r="H4901" s="1" t="s">
        <v>73</v>
      </c>
      <c r="I4901" s="1" t="s">
        <v>53</v>
      </c>
      <c r="J4901" s="1" t="s">
        <v>79</v>
      </c>
      <c r="K4901" s="1" t="s">
        <v>87</v>
      </c>
      <c r="L4901" s="1" t="s">
        <v>56</v>
      </c>
      <c r="M4901" s="20">
        <v>42593</v>
      </c>
      <c r="N4901" s="21">
        <f>E4901-G4901</f>
        <v>672.78</v>
      </c>
      <c r="O4901" s="19">
        <f>M4901-B4901</f>
        <v>0</v>
      </c>
    </row>
    <row r="4902" spans="1:15">
      <c r="A4902" s="1">
        <v>3271</v>
      </c>
      <c r="B4902" s="20">
        <v>43464</v>
      </c>
      <c r="C4902" s="1" t="s">
        <v>50</v>
      </c>
      <c r="D4902" s="1">
        <v>45</v>
      </c>
      <c r="E4902" s="1">
        <v>12340.3</v>
      </c>
      <c r="F4902" s="1" t="s">
        <v>77</v>
      </c>
      <c r="G4902" s="1">
        <v>19.100000000000001</v>
      </c>
      <c r="H4902" s="1" t="s">
        <v>52</v>
      </c>
      <c r="I4902" s="1" t="s">
        <v>70</v>
      </c>
      <c r="J4902" s="1" t="s">
        <v>64</v>
      </c>
      <c r="K4902" s="1" t="s">
        <v>97</v>
      </c>
      <c r="L4902" s="1" t="s">
        <v>81</v>
      </c>
      <c r="M4902" s="20">
        <v>43464</v>
      </c>
      <c r="N4902" s="21">
        <f>E4902-G4902</f>
        <v>12321.199999999999</v>
      </c>
      <c r="O4902" s="19">
        <f>M4902-B4902</f>
        <v>0</v>
      </c>
    </row>
    <row r="4903" spans="1:15">
      <c r="A4903" s="1">
        <v>11233</v>
      </c>
      <c r="B4903" s="20">
        <v>43341</v>
      </c>
      <c r="C4903" s="1" t="s">
        <v>61</v>
      </c>
      <c r="D4903" s="1">
        <v>25</v>
      </c>
      <c r="E4903" s="1">
        <v>295.86</v>
      </c>
      <c r="F4903" s="1" t="s">
        <v>51</v>
      </c>
      <c r="G4903" s="1">
        <v>5.0999999999999996</v>
      </c>
      <c r="H4903" s="1" t="s">
        <v>52</v>
      </c>
      <c r="I4903" s="1" t="s">
        <v>53</v>
      </c>
      <c r="J4903" s="1" t="s">
        <v>54</v>
      </c>
      <c r="K4903" s="1" t="s">
        <v>84</v>
      </c>
      <c r="L4903" s="1" t="s">
        <v>56</v>
      </c>
      <c r="M4903" s="20">
        <v>43343</v>
      </c>
      <c r="N4903" s="21">
        <f>E4903-G4903</f>
        <v>290.76</v>
      </c>
      <c r="O4903" s="19">
        <f>M4903-B4903</f>
        <v>2</v>
      </c>
    </row>
    <row r="4904" spans="1:15">
      <c r="A4904" s="1">
        <v>31681</v>
      </c>
      <c r="B4904" s="20">
        <v>43776</v>
      </c>
      <c r="C4904" s="1" t="s">
        <v>61</v>
      </c>
      <c r="D4904" s="1">
        <v>38</v>
      </c>
      <c r="E4904" s="1">
        <v>226.97</v>
      </c>
      <c r="F4904" s="1" t="s">
        <v>51</v>
      </c>
      <c r="G4904" s="1">
        <v>6.1</v>
      </c>
      <c r="H4904" s="1" t="s">
        <v>99</v>
      </c>
      <c r="I4904" s="1" t="s">
        <v>53</v>
      </c>
      <c r="J4904" s="1" t="s">
        <v>54</v>
      </c>
      <c r="K4904" s="1" t="s">
        <v>101</v>
      </c>
      <c r="L4904" s="1" t="s">
        <v>56</v>
      </c>
      <c r="M4904" s="20">
        <v>43777</v>
      </c>
      <c r="N4904" s="21">
        <f>E4904-G4904</f>
        <v>220.87</v>
      </c>
      <c r="O4904" s="19">
        <f>M4904-B4904</f>
        <v>1</v>
      </c>
    </row>
    <row r="4905" spans="1:15">
      <c r="A4905" s="1">
        <v>11719</v>
      </c>
      <c r="B4905" s="20">
        <v>43135</v>
      </c>
      <c r="C4905" s="1" t="s">
        <v>61</v>
      </c>
      <c r="D4905" s="1">
        <v>17</v>
      </c>
      <c r="E4905" s="1">
        <v>469.31110000000001</v>
      </c>
      <c r="F4905" s="1" t="s">
        <v>51</v>
      </c>
      <c r="G4905" s="1">
        <v>9.1999999999999993</v>
      </c>
      <c r="H4905" s="1" t="s">
        <v>99</v>
      </c>
      <c r="I4905" s="1" t="s">
        <v>70</v>
      </c>
      <c r="J4905" s="1" t="s">
        <v>64</v>
      </c>
      <c r="K4905" s="1" t="s">
        <v>65</v>
      </c>
      <c r="L4905" s="1" t="s">
        <v>66</v>
      </c>
      <c r="M4905" s="20">
        <v>43135</v>
      </c>
      <c r="N4905" s="21">
        <f>E4905-G4905</f>
        <v>460.11110000000002</v>
      </c>
      <c r="O4905" s="19">
        <f>M4905-B4905</f>
        <v>0</v>
      </c>
    </row>
    <row r="4906" spans="1:15">
      <c r="A4906" s="1">
        <v>22118</v>
      </c>
      <c r="B4906" s="20">
        <v>42387</v>
      </c>
      <c r="C4906" s="1" t="s">
        <v>57</v>
      </c>
      <c r="D4906" s="1">
        <v>50</v>
      </c>
      <c r="E4906" s="1">
        <v>3041.52</v>
      </c>
      <c r="F4906" s="1" t="s">
        <v>51</v>
      </c>
      <c r="G4906" s="1">
        <v>1.6</v>
      </c>
      <c r="H4906" s="1" t="s">
        <v>99</v>
      </c>
      <c r="I4906" s="1" t="s">
        <v>53</v>
      </c>
      <c r="J4906" s="1" t="s">
        <v>54</v>
      </c>
      <c r="K4906" s="1" t="s">
        <v>55</v>
      </c>
      <c r="L4906" s="1" t="s">
        <v>56</v>
      </c>
      <c r="M4906" s="20">
        <v>42387</v>
      </c>
      <c r="N4906" s="21">
        <f>E4906-G4906</f>
        <v>3039.92</v>
      </c>
      <c r="O4906" s="19">
        <f>M4906-B4906</f>
        <v>0</v>
      </c>
    </row>
    <row r="4907" spans="1:15">
      <c r="A4907" s="1">
        <v>3042</v>
      </c>
      <c r="B4907" s="20">
        <v>42693</v>
      </c>
      <c r="C4907" s="1" t="s">
        <v>92</v>
      </c>
      <c r="D4907" s="1">
        <v>26</v>
      </c>
      <c r="E4907" s="1">
        <v>111.14</v>
      </c>
      <c r="F4907" s="1" t="s">
        <v>51</v>
      </c>
      <c r="G4907" s="1">
        <v>1.3</v>
      </c>
      <c r="H4907" s="1" t="s">
        <v>95</v>
      </c>
      <c r="I4907" s="1" t="s">
        <v>63</v>
      </c>
      <c r="J4907" s="1" t="s">
        <v>54</v>
      </c>
      <c r="K4907" s="1" t="s">
        <v>100</v>
      </c>
      <c r="L4907" s="1" t="s">
        <v>76</v>
      </c>
      <c r="M4907" s="20">
        <v>42694</v>
      </c>
      <c r="N4907" s="21">
        <f>E4907-G4907</f>
        <v>109.84</v>
      </c>
      <c r="O4907" s="19">
        <f>M4907-B4907</f>
        <v>1</v>
      </c>
    </row>
    <row r="4908" spans="1:15">
      <c r="A4908" s="1">
        <v>5984</v>
      </c>
      <c r="B4908" s="20">
        <v>42537</v>
      </c>
      <c r="C4908" s="1" t="s">
        <v>85</v>
      </c>
      <c r="D4908" s="1">
        <v>11</v>
      </c>
      <c r="E4908" s="1">
        <v>103.44759999999999</v>
      </c>
      <c r="F4908" s="1" t="s">
        <v>51</v>
      </c>
      <c r="G4908" s="1">
        <v>5.3</v>
      </c>
      <c r="H4908" s="1" t="s">
        <v>95</v>
      </c>
      <c r="I4908" s="1" t="s">
        <v>63</v>
      </c>
      <c r="J4908" s="1" t="s">
        <v>79</v>
      </c>
      <c r="K4908" s="1" t="s">
        <v>87</v>
      </c>
      <c r="L4908" s="1" t="s">
        <v>56</v>
      </c>
      <c r="M4908" s="20">
        <v>42539</v>
      </c>
      <c r="N4908" s="21">
        <f>E4908-G4908</f>
        <v>98.147599999999997</v>
      </c>
      <c r="O4908" s="19">
        <f>M4908-B4908</f>
        <v>2</v>
      </c>
    </row>
    <row r="4909" spans="1:15">
      <c r="A4909" s="1">
        <v>27106</v>
      </c>
      <c r="B4909" s="20">
        <v>43434</v>
      </c>
      <c r="C4909" s="1" t="s">
        <v>57</v>
      </c>
      <c r="D4909" s="1">
        <v>29</v>
      </c>
      <c r="E4909" s="1">
        <v>3771.27</v>
      </c>
      <c r="F4909" s="1" t="s">
        <v>77</v>
      </c>
      <c r="G4909" s="1">
        <v>32.1</v>
      </c>
      <c r="H4909" s="1" t="s">
        <v>52</v>
      </c>
      <c r="I4909" s="1" t="s">
        <v>70</v>
      </c>
      <c r="J4909" s="1" t="s">
        <v>79</v>
      </c>
      <c r="K4909" s="1" t="s">
        <v>80</v>
      </c>
      <c r="L4909" s="1" t="s">
        <v>81</v>
      </c>
      <c r="M4909" s="20">
        <v>43436</v>
      </c>
      <c r="N4909" s="21">
        <f>E4909-G4909</f>
        <v>3739.17</v>
      </c>
      <c r="O4909" s="19">
        <f>M4909-B4909</f>
        <v>2</v>
      </c>
    </row>
    <row r="4910" spans="1:15">
      <c r="A4910" s="1">
        <v>44390</v>
      </c>
      <c r="B4910" s="20">
        <v>43071</v>
      </c>
      <c r="C4910" s="1" t="s">
        <v>61</v>
      </c>
      <c r="D4910" s="1">
        <v>32</v>
      </c>
      <c r="E4910" s="1">
        <v>3460.49</v>
      </c>
      <c r="F4910" s="1" t="s">
        <v>51</v>
      </c>
      <c r="G4910" s="1">
        <v>9.6</v>
      </c>
      <c r="H4910" s="1" t="s">
        <v>52</v>
      </c>
      <c r="I4910" s="1" t="s">
        <v>70</v>
      </c>
      <c r="J4910" s="1" t="s">
        <v>79</v>
      </c>
      <c r="K4910" s="1" t="s">
        <v>87</v>
      </c>
      <c r="L4910" s="1" t="s">
        <v>90</v>
      </c>
      <c r="M4910" s="20">
        <v>43073</v>
      </c>
      <c r="N4910" s="21">
        <f>E4910-G4910</f>
        <v>3450.89</v>
      </c>
      <c r="O4910" s="19">
        <f>M4910-B4910</f>
        <v>2</v>
      </c>
    </row>
    <row r="4911" spans="1:15">
      <c r="A4911" s="1">
        <v>53703</v>
      </c>
      <c r="B4911" s="20">
        <v>42899</v>
      </c>
      <c r="C4911" s="1" t="s">
        <v>61</v>
      </c>
      <c r="D4911" s="1">
        <v>14</v>
      </c>
      <c r="E4911" s="1">
        <v>2103.9</v>
      </c>
      <c r="F4911" s="1" t="s">
        <v>51</v>
      </c>
      <c r="G4911" s="1">
        <v>21.4</v>
      </c>
      <c r="H4911" s="1" t="s">
        <v>99</v>
      </c>
      <c r="I4911" s="1" t="s">
        <v>53</v>
      </c>
      <c r="J4911" s="1" t="s">
        <v>54</v>
      </c>
      <c r="K4911" s="1" t="s">
        <v>82</v>
      </c>
      <c r="L4911" s="1" t="s">
        <v>56</v>
      </c>
      <c r="M4911" s="20">
        <v>42900</v>
      </c>
      <c r="N4911" s="21">
        <f>E4911-G4911</f>
        <v>2082.5</v>
      </c>
      <c r="O4911" s="19">
        <f>M4911-B4911</f>
        <v>1</v>
      </c>
    </row>
    <row r="4912" spans="1:15">
      <c r="A4912" s="1">
        <v>59878</v>
      </c>
      <c r="B4912" s="20">
        <v>43613</v>
      </c>
      <c r="C4912" s="1" t="s">
        <v>57</v>
      </c>
      <c r="D4912" s="1">
        <v>6</v>
      </c>
      <c r="E4912" s="1">
        <v>120.27</v>
      </c>
      <c r="F4912" s="1" t="s">
        <v>51</v>
      </c>
      <c r="G4912" s="1">
        <v>9.1</v>
      </c>
      <c r="H4912" s="1" t="s">
        <v>52</v>
      </c>
      <c r="I4912" s="1" t="s">
        <v>53</v>
      </c>
      <c r="J4912" s="1" t="s">
        <v>64</v>
      </c>
      <c r="K4912" s="1" t="s">
        <v>97</v>
      </c>
      <c r="L4912" s="1" t="s">
        <v>66</v>
      </c>
      <c r="M4912" s="20">
        <v>43614</v>
      </c>
      <c r="N4912" s="21">
        <f>E4912-G4912</f>
        <v>111.17</v>
      </c>
      <c r="O4912" s="19">
        <f>M4912-B4912</f>
        <v>1</v>
      </c>
    </row>
    <row r="4913" spans="1:15">
      <c r="A4913" s="1">
        <v>2341</v>
      </c>
      <c r="B4913" s="20">
        <v>42883</v>
      </c>
      <c r="C4913" s="1" t="s">
        <v>85</v>
      </c>
      <c r="D4913" s="1">
        <v>29</v>
      </c>
      <c r="E4913" s="1">
        <v>168.51</v>
      </c>
      <c r="F4913" s="1" t="s">
        <v>51</v>
      </c>
      <c r="G4913" s="1">
        <v>5.3</v>
      </c>
      <c r="H4913" s="1" t="s">
        <v>95</v>
      </c>
      <c r="I4913" s="1" t="s">
        <v>74</v>
      </c>
      <c r="J4913" s="1" t="s">
        <v>54</v>
      </c>
      <c r="K4913" s="1" t="s">
        <v>101</v>
      </c>
      <c r="L4913" s="1" t="s">
        <v>56</v>
      </c>
      <c r="M4913" s="20">
        <v>42890</v>
      </c>
      <c r="N4913" s="21">
        <f>E4913-G4913</f>
        <v>163.20999999999998</v>
      </c>
      <c r="O4913" s="19">
        <f>M4913-B4913</f>
        <v>7</v>
      </c>
    </row>
    <row r="4914" spans="1:15">
      <c r="A4914" s="1">
        <v>45957</v>
      </c>
      <c r="B4914" s="20">
        <v>42998</v>
      </c>
      <c r="C4914" s="1" t="s">
        <v>50</v>
      </c>
      <c r="D4914" s="1">
        <v>20</v>
      </c>
      <c r="E4914" s="1">
        <v>813.03</v>
      </c>
      <c r="F4914" s="1" t="s">
        <v>51</v>
      </c>
      <c r="G4914" s="1">
        <v>2.1</v>
      </c>
      <c r="H4914" s="1" t="s">
        <v>62</v>
      </c>
      <c r="I4914" s="1" t="s">
        <v>70</v>
      </c>
      <c r="J4914" s="1" t="s">
        <v>64</v>
      </c>
      <c r="K4914" s="1" t="s">
        <v>71</v>
      </c>
      <c r="L4914" s="1" t="s">
        <v>90</v>
      </c>
      <c r="M4914" s="20">
        <v>43000</v>
      </c>
      <c r="N4914" s="21">
        <f>E4914-G4914</f>
        <v>810.93</v>
      </c>
      <c r="O4914" s="19">
        <f>M4914-B4914</f>
        <v>2</v>
      </c>
    </row>
    <row r="4915" spans="1:15">
      <c r="A4915" s="1">
        <v>43745</v>
      </c>
      <c r="B4915" s="20">
        <v>43039</v>
      </c>
      <c r="C4915" s="1" t="s">
        <v>85</v>
      </c>
      <c r="D4915" s="1">
        <v>41</v>
      </c>
      <c r="E4915" s="1">
        <v>278.88</v>
      </c>
      <c r="F4915" s="1" t="s">
        <v>51</v>
      </c>
      <c r="G4915" s="1">
        <v>6.6</v>
      </c>
      <c r="H4915" s="1" t="s">
        <v>78</v>
      </c>
      <c r="I4915" s="1" t="s">
        <v>53</v>
      </c>
      <c r="J4915" s="1" t="s">
        <v>54</v>
      </c>
      <c r="K4915" s="1" t="s">
        <v>101</v>
      </c>
      <c r="L4915" s="1" t="s">
        <v>56</v>
      </c>
      <c r="M4915" s="20">
        <v>43041</v>
      </c>
      <c r="N4915" s="21">
        <f>E4915-G4915</f>
        <v>272.27999999999997</v>
      </c>
      <c r="O4915" s="19">
        <f>M4915-B4915</f>
        <v>2</v>
      </c>
    </row>
    <row r="4916" spans="1:15">
      <c r="A4916" s="1">
        <v>58659</v>
      </c>
      <c r="B4916" s="20">
        <v>43031</v>
      </c>
      <c r="C4916" s="1" t="s">
        <v>57</v>
      </c>
      <c r="D4916" s="1">
        <v>2</v>
      </c>
      <c r="E4916" s="1">
        <v>22.48</v>
      </c>
      <c r="F4916" s="1" t="s">
        <v>51</v>
      </c>
      <c r="G4916" s="1">
        <v>8.8000000000000007</v>
      </c>
      <c r="H4916" s="1" t="s">
        <v>78</v>
      </c>
      <c r="I4916" s="1" t="s">
        <v>74</v>
      </c>
      <c r="J4916" s="1" t="s">
        <v>54</v>
      </c>
      <c r="K4916" s="1" t="s">
        <v>101</v>
      </c>
      <c r="L4916" s="1" t="s">
        <v>56</v>
      </c>
      <c r="M4916" s="20">
        <v>43033</v>
      </c>
      <c r="N4916" s="21">
        <f>E4916-G4916</f>
        <v>13.68</v>
      </c>
      <c r="O4916" s="19">
        <f>M4916-B4916</f>
        <v>2</v>
      </c>
    </row>
    <row r="4917" spans="1:15">
      <c r="A4917" s="1">
        <v>57666</v>
      </c>
      <c r="B4917" s="20">
        <v>42511</v>
      </c>
      <c r="C4917" s="1" t="s">
        <v>61</v>
      </c>
      <c r="D4917" s="1">
        <v>45</v>
      </c>
      <c r="E4917" s="1">
        <v>1290.58</v>
      </c>
      <c r="F4917" s="1" t="s">
        <v>51</v>
      </c>
      <c r="G4917" s="1">
        <v>4.4000000000000004</v>
      </c>
      <c r="H4917" s="1" t="s">
        <v>78</v>
      </c>
      <c r="I4917" s="1" t="s">
        <v>74</v>
      </c>
      <c r="J4917" s="1" t="s">
        <v>54</v>
      </c>
      <c r="K4917" s="1" t="s">
        <v>100</v>
      </c>
      <c r="L4917" s="1" t="s">
        <v>90</v>
      </c>
      <c r="M4917" s="20">
        <v>42514</v>
      </c>
      <c r="N4917" s="21">
        <f>E4917-G4917</f>
        <v>1286.1799999999998</v>
      </c>
      <c r="O4917" s="19">
        <f>M4917-B4917</f>
        <v>3</v>
      </c>
    </row>
    <row r="4918" spans="1:15">
      <c r="A4918" s="1">
        <v>48226</v>
      </c>
      <c r="B4918" s="20">
        <v>42375</v>
      </c>
      <c r="C4918" s="1" t="s">
        <v>85</v>
      </c>
      <c r="D4918" s="1">
        <v>23</v>
      </c>
      <c r="E4918" s="1">
        <v>2522.4699999999998</v>
      </c>
      <c r="F4918" s="1" t="s">
        <v>77</v>
      </c>
      <c r="G4918" s="1">
        <v>38.299999999999997</v>
      </c>
      <c r="H4918" s="1" t="s">
        <v>126</v>
      </c>
      <c r="I4918" s="1" t="s">
        <v>74</v>
      </c>
      <c r="J4918" s="1" t="s">
        <v>79</v>
      </c>
      <c r="K4918" s="1" t="s">
        <v>128</v>
      </c>
      <c r="L4918" s="1" t="s">
        <v>115</v>
      </c>
      <c r="M4918" s="20">
        <v>42375</v>
      </c>
      <c r="N4918" s="21">
        <f>E4918-G4918</f>
        <v>2484.1699999999996</v>
      </c>
      <c r="O4918" s="19">
        <f>M4918-B4918</f>
        <v>0</v>
      </c>
    </row>
    <row r="4919" spans="1:15">
      <c r="A4919" s="1">
        <v>36934</v>
      </c>
      <c r="B4919" s="20">
        <v>42725</v>
      </c>
      <c r="C4919" s="1" t="s">
        <v>92</v>
      </c>
      <c r="D4919" s="1">
        <v>7</v>
      </c>
      <c r="E4919" s="1">
        <v>1199.32</v>
      </c>
      <c r="F4919" s="1" t="s">
        <v>69</v>
      </c>
      <c r="G4919" s="1">
        <v>15</v>
      </c>
      <c r="H4919" s="1" t="s">
        <v>88</v>
      </c>
      <c r="I4919" s="1" t="s">
        <v>74</v>
      </c>
      <c r="J4919" s="1" t="s">
        <v>64</v>
      </c>
      <c r="K4919" s="1" t="s">
        <v>97</v>
      </c>
      <c r="L4919" s="1" t="s">
        <v>66</v>
      </c>
      <c r="M4919" s="20">
        <v>42727</v>
      </c>
      <c r="N4919" s="21">
        <f>E4919-G4919</f>
        <v>1184.32</v>
      </c>
      <c r="O4919" s="19">
        <f>M4919-B4919</f>
        <v>2</v>
      </c>
    </row>
    <row r="4920" spans="1:15">
      <c r="A4920" s="1">
        <v>41831</v>
      </c>
      <c r="B4920" s="20">
        <v>43667</v>
      </c>
      <c r="C4920" s="1" t="s">
        <v>61</v>
      </c>
      <c r="D4920" s="1">
        <v>38</v>
      </c>
      <c r="E4920" s="1">
        <v>224.28</v>
      </c>
      <c r="F4920" s="1" t="s">
        <v>51</v>
      </c>
      <c r="G4920" s="1">
        <v>6.1</v>
      </c>
      <c r="H4920" s="1" t="s">
        <v>73</v>
      </c>
      <c r="I4920" s="1" t="s">
        <v>53</v>
      </c>
      <c r="J4920" s="1" t="s">
        <v>54</v>
      </c>
      <c r="K4920" s="1" t="s">
        <v>101</v>
      </c>
      <c r="L4920" s="1" t="s">
        <v>56</v>
      </c>
      <c r="M4920" s="20">
        <v>43668</v>
      </c>
      <c r="N4920" s="21">
        <f>E4920-G4920</f>
        <v>218.18</v>
      </c>
      <c r="O4920" s="19">
        <f>M4920-B4920</f>
        <v>1</v>
      </c>
    </row>
    <row r="4921" spans="1:15">
      <c r="A4921" s="1">
        <v>26629</v>
      </c>
      <c r="B4921" s="20">
        <v>42560</v>
      </c>
      <c r="C4921" s="1" t="s">
        <v>57</v>
      </c>
      <c r="D4921" s="1">
        <v>32</v>
      </c>
      <c r="E4921" s="1">
        <v>96.18</v>
      </c>
      <c r="F4921" s="1" t="s">
        <v>51</v>
      </c>
      <c r="G4921" s="1">
        <v>1.3</v>
      </c>
      <c r="H4921" s="1" t="s">
        <v>93</v>
      </c>
      <c r="I4921" s="1" t="s">
        <v>63</v>
      </c>
      <c r="J4921" s="1" t="s">
        <v>54</v>
      </c>
      <c r="K4921" s="1" t="s">
        <v>100</v>
      </c>
      <c r="L4921" s="1" t="s">
        <v>76</v>
      </c>
      <c r="M4921" s="20">
        <v>42562</v>
      </c>
      <c r="N4921" s="21">
        <f>E4921-G4921</f>
        <v>94.88000000000001</v>
      </c>
      <c r="O4921" s="19">
        <f>M4921-B4921</f>
        <v>2</v>
      </c>
    </row>
    <row r="4922" spans="1:15">
      <c r="A4922" s="1">
        <v>43875</v>
      </c>
      <c r="B4922" s="20">
        <v>43440</v>
      </c>
      <c r="C4922" s="1" t="s">
        <v>50</v>
      </c>
      <c r="D4922" s="1">
        <v>24</v>
      </c>
      <c r="E4922" s="1">
        <v>408.94</v>
      </c>
      <c r="F4922" s="1" t="s">
        <v>69</v>
      </c>
      <c r="G4922" s="1">
        <v>7.2</v>
      </c>
      <c r="H4922" s="1" t="s">
        <v>52</v>
      </c>
      <c r="I4922" s="1" t="s">
        <v>53</v>
      </c>
      <c r="J4922" s="1" t="s">
        <v>54</v>
      </c>
      <c r="K4922" s="1" t="s">
        <v>98</v>
      </c>
      <c r="L4922" s="1" t="s">
        <v>66</v>
      </c>
      <c r="M4922" s="20">
        <v>43443</v>
      </c>
      <c r="N4922" s="21">
        <f>E4922-G4922</f>
        <v>401.74</v>
      </c>
      <c r="O4922" s="19">
        <f>M4922-B4922</f>
        <v>3</v>
      </c>
    </row>
    <row r="4923" spans="1:15">
      <c r="A4923" s="1">
        <v>5921</v>
      </c>
      <c r="B4923" s="20">
        <v>42465</v>
      </c>
      <c r="C4923" s="1" t="s">
        <v>85</v>
      </c>
      <c r="D4923" s="1">
        <v>27</v>
      </c>
      <c r="E4923" s="1">
        <v>411.67</v>
      </c>
      <c r="F4923" s="1" t="s">
        <v>69</v>
      </c>
      <c r="G4923" s="1">
        <v>5.9</v>
      </c>
      <c r="H4923" s="1" t="s">
        <v>99</v>
      </c>
      <c r="I4923" s="1" t="s">
        <v>53</v>
      </c>
      <c r="J4923" s="1" t="s">
        <v>54</v>
      </c>
      <c r="K4923" s="1" t="s">
        <v>82</v>
      </c>
      <c r="L4923" s="1" t="s">
        <v>56</v>
      </c>
      <c r="M4923" s="20">
        <v>42472</v>
      </c>
      <c r="N4923" s="21">
        <f>E4923-G4923</f>
        <v>405.77000000000004</v>
      </c>
      <c r="O4923" s="19">
        <f>M4923-B4923</f>
        <v>7</v>
      </c>
    </row>
    <row r="4924" spans="1:15">
      <c r="A4924" s="1">
        <v>24162</v>
      </c>
      <c r="B4924" s="20">
        <v>42603</v>
      </c>
      <c r="C4924" s="1" t="s">
        <v>61</v>
      </c>
      <c r="D4924" s="1">
        <v>12</v>
      </c>
      <c r="E4924" s="1">
        <v>1878.17</v>
      </c>
      <c r="F4924" s="1" t="s">
        <v>77</v>
      </c>
      <c r="G4924" s="1">
        <v>17.100000000000001</v>
      </c>
      <c r="H4924" s="1" t="s">
        <v>99</v>
      </c>
      <c r="I4924" s="1" t="s">
        <v>74</v>
      </c>
      <c r="J4924" s="1" t="s">
        <v>79</v>
      </c>
      <c r="K4924" s="1" t="s">
        <v>114</v>
      </c>
      <c r="L4924" s="1" t="s">
        <v>115</v>
      </c>
      <c r="M4924" s="20">
        <v>42604</v>
      </c>
      <c r="N4924" s="21">
        <f>E4924-G4924</f>
        <v>1861.0700000000002</v>
      </c>
      <c r="O4924" s="19">
        <f>M4924-B4924</f>
        <v>1</v>
      </c>
    </row>
    <row r="4925" spans="1:15">
      <c r="A4925" s="1">
        <v>42373</v>
      </c>
      <c r="B4925" s="20">
        <v>43328</v>
      </c>
      <c r="C4925" s="1" t="s">
        <v>61</v>
      </c>
      <c r="D4925" s="1">
        <v>11</v>
      </c>
      <c r="E4925" s="1">
        <v>136.22999999999999</v>
      </c>
      <c r="F4925" s="1" t="s">
        <v>69</v>
      </c>
      <c r="G4925" s="1">
        <v>3.2</v>
      </c>
      <c r="H4925" s="1" t="s">
        <v>93</v>
      </c>
      <c r="I4925" s="1" t="s">
        <v>63</v>
      </c>
      <c r="J4925" s="1" t="s">
        <v>54</v>
      </c>
      <c r="K4925" s="1" t="s">
        <v>55</v>
      </c>
      <c r="L4925" s="1" t="s">
        <v>56</v>
      </c>
      <c r="M4925" s="20">
        <v>43329</v>
      </c>
      <c r="N4925" s="21">
        <f>E4925-G4925</f>
        <v>133.03</v>
      </c>
      <c r="O4925" s="19">
        <f>M4925-B4925</f>
        <v>1</v>
      </c>
    </row>
    <row r="4926" spans="1:15">
      <c r="A4926" s="1">
        <v>24228</v>
      </c>
      <c r="B4926" s="20">
        <v>42567</v>
      </c>
      <c r="C4926" s="1" t="s">
        <v>85</v>
      </c>
      <c r="D4926" s="1">
        <v>31</v>
      </c>
      <c r="E4926" s="1">
        <v>64.88</v>
      </c>
      <c r="F4926" s="1" t="s">
        <v>51</v>
      </c>
      <c r="G4926" s="1">
        <v>2.8</v>
      </c>
      <c r="H4926" s="1" t="s">
        <v>78</v>
      </c>
      <c r="I4926" s="1" t="s">
        <v>70</v>
      </c>
      <c r="J4926" s="1" t="s">
        <v>54</v>
      </c>
      <c r="K4926" s="1" t="s">
        <v>123</v>
      </c>
      <c r="L4926" s="1" t="s">
        <v>76</v>
      </c>
      <c r="M4926" s="20">
        <v>42571</v>
      </c>
      <c r="N4926" s="21">
        <f>E4926-G4926</f>
        <v>62.08</v>
      </c>
      <c r="O4926" s="19">
        <f>M4926-B4926</f>
        <v>4</v>
      </c>
    </row>
    <row r="4927" spans="1:15">
      <c r="A4927" s="1">
        <v>56838</v>
      </c>
      <c r="B4927" s="20">
        <v>43309</v>
      </c>
      <c r="C4927" s="1" t="s">
        <v>50</v>
      </c>
      <c r="D4927" s="1">
        <v>44</v>
      </c>
      <c r="E4927" s="1">
        <v>4629.1099999999997</v>
      </c>
      <c r="F4927" s="1" t="s">
        <v>51</v>
      </c>
      <c r="G4927" s="1">
        <v>7.7</v>
      </c>
      <c r="H4927" s="1" t="s">
        <v>91</v>
      </c>
      <c r="I4927" s="1" t="s">
        <v>53</v>
      </c>
      <c r="J4927" s="1" t="s">
        <v>64</v>
      </c>
      <c r="K4927" s="1" t="s">
        <v>71</v>
      </c>
      <c r="L4927" s="1" t="s">
        <v>56</v>
      </c>
      <c r="M4927" s="20">
        <v>43310</v>
      </c>
      <c r="N4927" s="21">
        <f>E4927-G4927</f>
        <v>4621.41</v>
      </c>
      <c r="O4927" s="19">
        <f>M4927-B4927</f>
        <v>1</v>
      </c>
    </row>
    <row r="4928" spans="1:15">
      <c r="A4928" s="1">
        <v>17408</v>
      </c>
      <c r="B4928" s="20">
        <v>42516</v>
      </c>
      <c r="C4928" s="1" t="s">
        <v>61</v>
      </c>
      <c r="D4928" s="1">
        <v>41</v>
      </c>
      <c r="E4928" s="1">
        <v>779.1</v>
      </c>
      <c r="F4928" s="1" t="s">
        <v>51</v>
      </c>
      <c r="G4928" s="1">
        <v>5.0999999999999996</v>
      </c>
      <c r="H4928" s="1" t="s">
        <v>86</v>
      </c>
      <c r="I4928" s="1" t="s">
        <v>53</v>
      </c>
      <c r="J4928" s="1" t="s">
        <v>64</v>
      </c>
      <c r="K4928" s="1" t="s">
        <v>65</v>
      </c>
      <c r="L4928" s="1" t="s">
        <v>66</v>
      </c>
      <c r="M4928" s="20">
        <v>42518</v>
      </c>
      <c r="N4928" s="21">
        <f>E4928-G4928</f>
        <v>774</v>
      </c>
      <c r="O4928" s="19">
        <f>M4928-B4928</f>
        <v>2</v>
      </c>
    </row>
    <row r="4929" spans="1:15">
      <c r="A4929" s="1">
        <v>21863</v>
      </c>
      <c r="B4929" s="20">
        <v>43059</v>
      </c>
      <c r="C4929" s="1" t="s">
        <v>61</v>
      </c>
      <c r="D4929" s="1">
        <v>13</v>
      </c>
      <c r="E4929" s="1">
        <v>159.76</v>
      </c>
      <c r="F4929" s="1" t="s">
        <v>51</v>
      </c>
      <c r="G4929" s="1">
        <v>5.5</v>
      </c>
      <c r="H4929" s="1" t="s">
        <v>99</v>
      </c>
      <c r="I4929" s="1" t="s">
        <v>74</v>
      </c>
      <c r="J4929" s="1" t="s">
        <v>54</v>
      </c>
      <c r="K4929" s="1" t="s">
        <v>55</v>
      </c>
      <c r="L4929" s="1" t="s">
        <v>56</v>
      </c>
      <c r="M4929" s="20">
        <v>43060</v>
      </c>
      <c r="N4929" s="21">
        <f>E4929-G4929</f>
        <v>154.26</v>
      </c>
      <c r="O4929" s="19">
        <f>M4929-B4929</f>
        <v>1</v>
      </c>
    </row>
    <row r="4930" spans="1:15">
      <c r="A4930" s="1">
        <v>17218</v>
      </c>
      <c r="B4930" s="20">
        <v>43669</v>
      </c>
      <c r="C4930" s="1" t="s">
        <v>50</v>
      </c>
      <c r="D4930" s="1">
        <v>32</v>
      </c>
      <c r="E4930" s="1">
        <v>168.9</v>
      </c>
      <c r="F4930" s="1" t="s">
        <v>51</v>
      </c>
      <c r="G4930" s="1">
        <v>2.2000000000000002</v>
      </c>
      <c r="H4930" s="1" t="s">
        <v>78</v>
      </c>
      <c r="I4930" s="1" t="s">
        <v>63</v>
      </c>
      <c r="J4930" s="1" t="s">
        <v>54</v>
      </c>
      <c r="K4930" s="1" t="s">
        <v>101</v>
      </c>
      <c r="L4930" s="1" t="s">
        <v>76</v>
      </c>
      <c r="M4930" s="20">
        <v>43671</v>
      </c>
      <c r="N4930" s="21">
        <f>E4930-G4930</f>
        <v>166.70000000000002</v>
      </c>
      <c r="O4930" s="19">
        <f>M4930-B4930</f>
        <v>2</v>
      </c>
    </row>
    <row r="4931" spans="1:15">
      <c r="A4931" s="1">
        <v>29350</v>
      </c>
      <c r="B4931" s="20">
        <v>42606</v>
      </c>
      <c r="C4931" s="1" t="s">
        <v>57</v>
      </c>
      <c r="D4931" s="1">
        <v>47</v>
      </c>
      <c r="E4931" s="1">
        <v>2695.92</v>
      </c>
      <c r="F4931" s="1" t="s">
        <v>51</v>
      </c>
      <c r="G4931" s="1">
        <v>17.2</v>
      </c>
      <c r="H4931" s="1" t="s">
        <v>78</v>
      </c>
      <c r="I4931" s="1" t="s">
        <v>63</v>
      </c>
      <c r="J4931" s="1" t="s">
        <v>54</v>
      </c>
      <c r="K4931" s="1" t="s">
        <v>55</v>
      </c>
      <c r="L4931" s="1" t="s">
        <v>56</v>
      </c>
      <c r="M4931" s="20">
        <v>42608</v>
      </c>
      <c r="N4931" s="21">
        <f>E4931-G4931</f>
        <v>2678.7200000000003</v>
      </c>
      <c r="O4931" s="19">
        <f>M4931-B4931</f>
        <v>2</v>
      </c>
    </row>
    <row r="4932" spans="1:15">
      <c r="A4932" s="1">
        <v>12258</v>
      </c>
      <c r="B4932" s="20">
        <v>42703</v>
      </c>
      <c r="C4932" s="1" t="s">
        <v>85</v>
      </c>
      <c r="D4932" s="1">
        <v>22</v>
      </c>
      <c r="E4932" s="1">
        <v>2601.31</v>
      </c>
      <c r="F4932" s="1" t="s">
        <v>51</v>
      </c>
      <c r="G4932" s="1">
        <v>15</v>
      </c>
      <c r="H4932" s="1" t="s">
        <v>52</v>
      </c>
      <c r="I4932" s="1" t="s">
        <v>70</v>
      </c>
      <c r="J4932" s="1" t="s">
        <v>79</v>
      </c>
      <c r="K4932" s="1" t="s">
        <v>87</v>
      </c>
      <c r="L4932" s="1" t="s">
        <v>66</v>
      </c>
      <c r="M4932" s="20">
        <v>42707</v>
      </c>
      <c r="N4932" s="21">
        <f>E4932-G4932</f>
        <v>2586.31</v>
      </c>
      <c r="O4932" s="19">
        <f>M4932-B4932</f>
        <v>4</v>
      </c>
    </row>
    <row r="4933" spans="1:15">
      <c r="A4933" s="1">
        <v>50656</v>
      </c>
      <c r="B4933" s="20">
        <v>42667</v>
      </c>
      <c r="C4933" s="1" t="s">
        <v>50</v>
      </c>
      <c r="D4933" s="1">
        <v>31</v>
      </c>
      <c r="E4933" s="1">
        <v>17602.919999999998</v>
      </c>
      <c r="F4933" s="1" t="s">
        <v>77</v>
      </c>
      <c r="G4933" s="1">
        <v>59.9</v>
      </c>
      <c r="H4933" s="1" t="s">
        <v>73</v>
      </c>
      <c r="I4933" s="1" t="s">
        <v>63</v>
      </c>
      <c r="J4933" s="1" t="s">
        <v>79</v>
      </c>
      <c r="K4933" s="1" t="s">
        <v>80</v>
      </c>
      <c r="L4933" s="1" t="s">
        <v>81</v>
      </c>
      <c r="M4933" s="20">
        <v>42668</v>
      </c>
      <c r="N4933" s="21">
        <f>E4933-G4933</f>
        <v>17543.019999999997</v>
      </c>
      <c r="O4933" s="19">
        <f>M4933-B4933</f>
        <v>1</v>
      </c>
    </row>
    <row r="4934" spans="1:15">
      <c r="A4934" s="1">
        <v>36069</v>
      </c>
      <c r="B4934" s="20">
        <v>42708</v>
      </c>
      <c r="C4934" s="1" t="s">
        <v>85</v>
      </c>
      <c r="D4934" s="1">
        <v>15</v>
      </c>
      <c r="E4934" s="1">
        <v>2951.3</v>
      </c>
      <c r="F4934" s="1" t="s">
        <v>51</v>
      </c>
      <c r="G4934" s="1">
        <v>15</v>
      </c>
      <c r="H4934" s="1" t="s">
        <v>95</v>
      </c>
      <c r="I4934" s="1" t="s">
        <v>70</v>
      </c>
      <c r="J4934" s="1" t="s">
        <v>79</v>
      </c>
      <c r="K4934" s="1" t="s">
        <v>87</v>
      </c>
      <c r="L4934" s="1" t="s">
        <v>66</v>
      </c>
      <c r="M4934" s="20">
        <v>42715</v>
      </c>
      <c r="N4934" s="21">
        <f>E4934-G4934</f>
        <v>2936.3</v>
      </c>
      <c r="O4934" s="19">
        <f>M4934-B4934</f>
        <v>7</v>
      </c>
    </row>
    <row r="4935" spans="1:15">
      <c r="A4935" s="1">
        <v>2054</v>
      </c>
      <c r="B4935" s="20">
        <v>43623</v>
      </c>
      <c r="C4935" s="1" t="s">
        <v>61</v>
      </c>
      <c r="D4935" s="1">
        <v>34</v>
      </c>
      <c r="E4935" s="1">
        <v>883.91629999999998</v>
      </c>
      <c r="F4935" s="1" t="s">
        <v>51</v>
      </c>
      <c r="G4935" s="1">
        <v>8.1</v>
      </c>
      <c r="H4935" s="1" t="s">
        <v>93</v>
      </c>
      <c r="I4935" s="1" t="s">
        <v>63</v>
      </c>
      <c r="J4935" s="1" t="s">
        <v>79</v>
      </c>
      <c r="K4935" s="1" t="s">
        <v>87</v>
      </c>
      <c r="L4935" s="1" t="s">
        <v>56</v>
      </c>
      <c r="M4935" s="20">
        <v>43625</v>
      </c>
      <c r="N4935" s="21">
        <f>E4935-G4935</f>
        <v>875.81629999999996</v>
      </c>
      <c r="O4935" s="19">
        <f>M4935-B4935</f>
        <v>2</v>
      </c>
    </row>
    <row r="4936" spans="1:15">
      <c r="A4936" s="1">
        <v>46533</v>
      </c>
      <c r="B4936" s="20">
        <v>42649</v>
      </c>
      <c r="C4936" s="1" t="s">
        <v>57</v>
      </c>
      <c r="D4936" s="1">
        <v>12</v>
      </c>
      <c r="E4936" s="1">
        <v>700.71519999999998</v>
      </c>
      <c r="F4936" s="1" t="s">
        <v>69</v>
      </c>
      <c r="G4936" s="1">
        <v>4.3</v>
      </c>
      <c r="H4936" s="1" t="s">
        <v>88</v>
      </c>
      <c r="I4936" s="1" t="s">
        <v>74</v>
      </c>
      <c r="J4936" s="1" t="s">
        <v>64</v>
      </c>
      <c r="K4936" s="1" t="s">
        <v>65</v>
      </c>
      <c r="L4936" s="1" t="s">
        <v>56</v>
      </c>
      <c r="M4936" s="20">
        <v>42651</v>
      </c>
      <c r="N4936" s="21">
        <f>E4936-G4936</f>
        <v>696.41520000000003</v>
      </c>
      <c r="O4936" s="19">
        <f>M4936-B4936</f>
        <v>2</v>
      </c>
    </row>
    <row r="4937" spans="1:15">
      <c r="A4937" s="1">
        <v>48615</v>
      </c>
      <c r="B4937" s="20">
        <v>43802</v>
      </c>
      <c r="C4937" s="1" t="s">
        <v>85</v>
      </c>
      <c r="D4937" s="1">
        <v>4</v>
      </c>
      <c r="E4937" s="1">
        <v>18.09</v>
      </c>
      <c r="F4937" s="1" t="s">
        <v>51</v>
      </c>
      <c r="G4937" s="1">
        <v>0.5</v>
      </c>
      <c r="H4937" s="1" t="s">
        <v>52</v>
      </c>
      <c r="I4937" s="1" t="s">
        <v>53</v>
      </c>
      <c r="J4937" s="1" t="s">
        <v>54</v>
      </c>
      <c r="K4937" s="1" t="s">
        <v>58</v>
      </c>
      <c r="L4937" s="1" t="s">
        <v>56</v>
      </c>
      <c r="M4937" s="20">
        <v>43806</v>
      </c>
      <c r="N4937" s="21">
        <f>E4937-G4937</f>
        <v>17.59</v>
      </c>
      <c r="O4937" s="19">
        <f>M4937-B4937</f>
        <v>4</v>
      </c>
    </row>
    <row r="4938" spans="1:15">
      <c r="A4938" s="1">
        <v>35426</v>
      </c>
      <c r="B4938" s="20">
        <v>43010</v>
      </c>
      <c r="C4938" s="1" t="s">
        <v>57</v>
      </c>
      <c r="D4938" s="1">
        <v>5</v>
      </c>
      <c r="E4938" s="1">
        <v>56.72</v>
      </c>
      <c r="F4938" s="1" t="s">
        <v>51</v>
      </c>
      <c r="G4938" s="1">
        <v>1.9</v>
      </c>
      <c r="H4938" s="1" t="s">
        <v>88</v>
      </c>
      <c r="I4938" s="1" t="s">
        <v>74</v>
      </c>
      <c r="J4938" s="1" t="s">
        <v>54</v>
      </c>
      <c r="K4938" s="1" t="s">
        <v>101</v>
      </c>
      <c r="L4938" s="1" t="s">
        <v>76</v>
      </c>
      <c r="M4938" s="20">
        <v>43011</v>
      </c>
      <c r="N4938" s="21">
        <f>E4938-G4938</f>
        <v>54.82</v>
      </c>
      <c r="O4938" s="19">
        <f>M4938-B4938</f>
        <v>1</v>
      </c>
    </row>
    <row r="4939" spans="1:15">
      <c r="A4939" s="1">
        <v>34275</v>
      </c>
      <c r="B4939" s="20">
        <v>42551</v>
      </c>
      <c r="C4939" s="1" t="s">
        <v>85</v>
      </c>
      <c r="D4939" s="1">
        <v>3</v>
      </c>
      <c r="E4939" s="1">
        <v>6463.88</v>
      </c>
      <c r="F4939" s="1" t="s">
        <v>77</v>
      </c>
      <c r="G4939" s="1">
        <v>15.7</v>
      </c>
      <c r="H4939" s="1" t="s">
        <v>73</v>
      </c>
      <c r="I4939" s="1" t="s">
        <v>74</v>
      </c>
      <c r="J4939" s="1" t="s">
        <v>64</v>
      </c>
      <c r="K4939" s="1" t="s">
        <v>97</v>
      </c>
      <c r="L4939" s="1" t="s">
        <v>81</v>
      </c>
      <c r="M4939" s="20">
        <v>42556</v>
      </c>
      <c r="N4939" s="21">
        <f>E4939-G4939</f>
        <v>6448.18</v>
      </c>
      <c r="O4939" s="19">
        <f>M4939-B4939</f>
        <v>5</v>
      </c>
    </row>
    <row r="4940" spans="1:15">
      <c r="A4940" s="1">
        <v>18919</v>
      </c>
      <c r="B4940" s="20">
        <v>42548</v>
      </c>
      <c r="C4940" s="1" t="s">
        <v>85</v>
      </c>
      <c r="D4940" s="1">
        <v>39</v>
      </c>
      <c r="E4940" s="1">
        <v>791.03</v>
      </c>
      <c r="F4940" s="1" t="s">
        <v>51</v>
      </c>
      <c r="G4940" s="1">
        <v>8.6999999999999993</v>
      </c>
      <c r="H4940" s="1" t="s">
        <v>95</v>
      </c>
      <c r="I4940" s="1" t="s">
        <v>70</v>
      </c>
      <c r="J4940" s="1" t="s">
        <v>54</v>
      </c>
      <c r="K4940" s="1" t="s">
        <v>98</v>
      </c>
      <c r="L4940" s="1" t="s">
        <v>66</v>
      </c>
      <c r="M4940" s="20">
        <v>42553</v>
      </c>
      <c r="N4940" s="21">
        <f>E4940-G4940</f>
        <v>782.32999999999993</v>
      </c>
      <c r="O4940" s="19">
        <f>M4940-B4940</f>
        <v>5</v>
      </c>
    </row>
    <row r="4941" spans="1:15">
      <c r="A4941" s="1">
        <v>49986</v>
      </c>
      <c r="B4941" s="20">
        <v>43021</v>
      </c>
      <c r="C4941" s="1" t="s">
        <v>50</v>
      </c>
      <c r="D4941" s="1">
        <v>39</v>
      </c>
      <c r="E4941" s="1">
        <v>118.09</v>
      </c>
      <c r="F4941" s="1" t="s">
        <v>51</v>
      </c>
      <c r="G4941" s="1">
        <v>1</v>
      </c>
      <c r="H4941" s="1" t="s">
        <v>52</v>
      </c>
      <c r="I4941" s="1" t="s">
        <v>63</v>
      </c>
      <c r="J4941" s="1" t="s">
        <v>54</v>
      </c>
      <c r="K4941" s="1" t="s">
        <v>100</v>
      </c>
      <c r="L4941" s="1" t="s">
        <v>76</v>
      </c>
      <c r="M4941" s="20">
        <v>43023</v>
      </c>
      <c r="N4941" s="21">
        <f>E4941-G4941</f>
        <v>117.09</v>
      </c>
      <c r="O4941" s="19">
        <f>M4941-B4941</f>
        <v>2</v>
      </c>
    </row>
    <row r="4942" spans="1:15">
      <c r="A4942" s="1">
        <v>24384</v>
      </c>
      <c r="B4942" s="20">
        <v>43184</v>
      </c>
      <c r="C4942" s="1" t="s">
        <v>92</v>
      </c>
      <c r="D4942" s="1">
        <v>44</v>
      </c>
      <c r="E4942" s="1">
        <v>219.46770000000001</v>
      </c>
      <c r="F4942" s="1" t="s">
        <v>51</v>
      </c>
      <c r="G4942" s="1">
        <v>0.5</v>
      </c>
      <c r="H4942" s="1" t="s">
        <v>99</v>
      </c>
      <c r="I4942" s="1" t="s">
        <v>63</v>
      </c>
      <c r="J4942" s="1" t="s">
        <v>54</v>
      </c>
      <c r="K4942" s="1" t="s">
        <v>58</v>
      </c>
      <c r="L4942" s="1" t="s">
        <v>56</v>
      </c>
      <c r="M4942" s="20">
        <v>43186</v>
      </c>
      <c r="N4942" s="21">
        <f>E4942-G4942</f>
        <v>218.96770000000001</v>
      </c>
      <c r="O4942" s="19">
        <f>M4942-B4942</f>
        <v>2</v>
      </c>
    </row>
    <row r="4943" spans="1:15">
      <c r="A4943" s="1">
        <v>3680</v>
      </c>
      <c r="B4943" s="20">
        <v>43808</v>
      </c>
      <c r="C4943" s="1" t="s">
        <v>61</v>
      </c>
      <c r="D4943" s="1">
        <v>27</v>
      </c>
      <c r="E4943" s="1">
        <v>190.41</v>
      </c>
      <c r="F4943" s="1" t="s">
        <v>51</v>
      </c>
      <c r="G4943" s="1">
        <v>6.4</v>
      </c>
      <c r="H4943" s="1" t="s">
        <v>86</v>
      </c>
      <c r="I4943" s="1" t="s">
        <v>53</v>
      </c>
      <c r="J4943" s="1" t="s">
        <v>54</v>
      </c>
      <c r="K4943" s="1" t="s">
        <v>101</v>
      </c>
      <c r="L4943" s="1" t="s">
        <v>56</v>
      </c>
      <c r="M4943" s="20">
        <v>43810</v>
      </c>
      <c r="N4943" s="21">
        <f>E4943-G4943</f>
        <v>184.01</v>
      </c>
      <c r="O4943" s="19">
        <f>M4943-B4943</f>
        <v>2</v>
      </c>
    </row>
    <row r="4944" spans="1:15">
      <c r="A4944" s="1">
        <v>420</v>
      </c>
      <c r="B4944" s="20">
        <v>43402</v>
      </c>
      <c r="C4944" s="1" t="s">
        <v>61</v>
      </c>
      <c r="D4944" s="1">
        <v>6</v>
      </c>
      <c r="E4944" s="1">
        <v>44.62</v>
      </c>
      <c r="F4944" s="1" t="s">
        <v>51</v>
      </c>
      <c r="G4944" s="1">
        <v>5.7</v>
      </c>
      <c r="H4944" s="1" t="s">
        <v>88</v>
      </c>
      <c r="I4944" s="1" t="s">
        <v>74</v>
      </c>
      <c r="J4944" s="1" t="s">
        <v>54</v>
      </c>
      <c r="K4944" s="1" t="s">
        <v>101</v>
      </c>
      <c r="L4944" s="1" t="s">
        <v>56</v>
      </c>
      <c r="M4944" s="20">
        <v>43404</v>
      </c>
      <c r="N4944" s="21">
        <f>E4944-G4944</f>
        <v>38.919999999999995</v>
      </c>
      <c r="O4944" s="19">
        <f>M4944-B4944</f>
        <v>2</v>
      </c>
    </row>
    <row r="4945" spans="1:15">
      <c r="A4945" s="1">
        <v>51554</v>
      </c>
      <c r="B4945" s="20">
        <v>42454</v>
      </c>
      <c r="C4945" s="1" t="s">
        <v>92</v>
      </c>
      <c r="D4945" s="1">
        <v>29</v>
      </c>
      <c r="E4945" s="1">
        <v>649.39</v>
      </c>
      <c r="F4945" s="1" t="s">
        <v>51</v>
      </c>
      <c r="G4945" s="1">
        <v>12.3</v>
      </c>
      <c r="H4945" s="1" t="s">
        <v>91</v>
      </c>
      <c r="I4945" s="1" t="s">
        <v>70</v>
      </c>
      <c r="J4945" s="1" t="s">
        <v>54</v>
      </c>
      <c r="K4945" s="1" t="s">
        <v>82</v>
      </c>
      <c r="L4945" s="1" t="s">
        <v>56</v>
      </c>
      <c r="M4945" s="20">
        <v>42455</v>
      </c>
      <c r="N4945" s="21">
        <f>E4945-G4945</f>
        <v>637.09</v>
      </c>
      <c r="O4945" s="19">
        <f>M4945-B4945</f>
        <v>1</v>
      </c>
    </row>
    <row r="4946" spans="1:15">
      <c r="A4946" s="1">
        <v>19557</v>
      </c>
      <c r="B4946" s="20">
        <v>43402</v>
      </c>
      <c r="C4946" s="1" t="s">
        <v>85</v>
      </c>
      <c r="D4946" s="1">
        <v>9</v>
      </c>
      <c r="E4946" s="1">
        <v>334.11</v>
      </c>
      <c r="F4946" s="1" t="s">
        <v>51</v>
      </c>
      <c r="G4946" s="1">
        <v>5.5</v>
      </c>
      <c r="H4946" s="1" t="s">
        <v>99</v>
      </c>
      <c r="I4946" s="1" t="s">
        <v>53</v>
      </c>
      <c r="J4946" s="1" t="s">
        <v>54</v>
      </c>
      <c r="K4946" s="1" t="s">
        <v>82</v>
      </c>
      <c r="L4946" s="1" t="s">
        <v>56</v>
      </c>
      <c r="M4946" s="20">
        <v>43402</v>
      </c>
      <c r="N4946" s="21">
        <f>E4946-G4946</f>
        <v>328.61</v>
      </c>
      <c r="O4946" s="19">
        <f>M4946-B4946</f>
        <v>0</v>
      </c>
    </row>
    <row r="4947" spans="1:15">
      <c r="A4947" s="1">
        <v>44737</v>
      </c>
      <c r="B4947" s="20">
        <v>43788</v>
      </c>
      <c r="C4947" s="1" t="s">
        <v>92</v>
      </c>
      <c r="D4947" s="1">
        <v>16</v>
      </c>
      <c r="E4947" s="1">
        <v>323.28179999999998</v>
      </c>
      <c r="F4947" s="1" t="s">
        <v>51</v>
      </c>
      <c r="G4947" s="1">
        <v>1.1000000000000001</v>
      </c>
      <c r="H4947" s="1" t="s">
        <v>52</v>
      </c>
      <c r="I4947" s="1" t="s">
        <v>70</v>
      </c>
      <c r="J4947" s="1" t="s">
        <v>64</v>
      </c>
      <c r="K4947" s="1" t="s">
        <v>65</v>
      </c>
      <c r="L4947" s="1" t="s">
        <v>76</v>
      </c>
      <c r="M4947" s="20">
        <v>43790</v>
      </c>
      <c r="N4947" s="21">
        <f>E4947-G4947</f>
        <v>322.18179999999995</v>
      </c>
      <c r="O4947" s="19">
        <f>M4947-B4947</f>
        <v>2</v>
      </c>
    </row>
    <row r="4948" spans="1:15">
      <c r="A4948" s="1">
        <v>1702</v>
      </c>
      <c r="B4948" s="20">
        <v>43225</v>
      </c>
      <c r="C4948" s="1" t="s">
        <v>57</v>
      </c>
      <c r="D4948" s="1">
        <v>23</v>
      </c>
      <c r="E4948" s="1">
        <v>71.95</v>
      </c>
      <c r="F4948" s="1" t="s">
        <v>51</v>
      </c>
      <c r="G4948" s="1">
        <v>1</v>
      </c>
      <c r="H4948" s="1" t="s">
        <v>127</v>
      </c>
      <c r="I4948" s="1" t="s">
        <v>70</v>
      </c>
      <c r="J4948" s="1" t="s">
        <v>54</v>
      </c>
      <c r="K4948" s="1" t="s">
        <v>100</v>
      </c>
      <c r="L4948" s="1" t="s">
        <v>76</v>
      </c>
      <c r="M4948" s="20">
        <v>43226</v>
      </c>
      <c r="N4948" s="21">
        <f>E4948-G4948</f>
        <v>70.95</v>
      </c>
      <c r="O4948" s="19">
        <f>M4948-B4948</f>
        <v>1</v>
      </c>
    </row>
    <row r="4949" spans="1:15">
      <c r="A4949" s="1">
        <v>30754</v>
      </c>
      <c r="B4949" s="20">
        <v>43063</v>
      </c>
      <c r="C4949" s="1" t="s">
        <v>85</v>
      </c>
      <c r="D4949" s="1">
        <v>20</v>
      </c>
      <c r="E4949" s="1">
        <v>4395.74</v>
      </c>
      <c r="F4949" s="1" t="s">
        <v>51</v>
      </c>
      <c r="G4949" s="1">
        <v>73.8</v>
      </c>
      <c r="H4949" s="1" t="s">
        <v>78</v>
      </c>
      <c r="I4949" s="1" t="s">
        <v>70</v>
      </c>
      <c r="J4949" s="1" t="s">
        <v>79</v>
      </c>
      <c r="K4949" s="1" t="s">
        <v>114</v>
      </c>
      <c r="L4949" s="1" t="s">
        <v>104</v>
      </c>
      <c r="M4949" s="20">
        <v>43067</v>
      </c>
      <c r="N4949" s="21">
        <f>E4949-G4949</f>
        <v>4321.9399999999996</v>
      </c>
      <c r="O4949" s="19">
        <f>M4949-B4949</f>
        <v>4</v>
      </c>
    </row>
    <row r="4950" spans="1:15">
      <c r="A4950" s="1">
        <v>7301</v>
      </c>
      <c r="B4950" s="20">
        <v>43096</v>
      </c>
      <c r="C4950" s="1" t="s">
        <v>85</v>
      </c>
      <c r="D4950" s="1">
        <v>17</v>
      </c>
      <c r="E4950" s="1">
        <v>1026.2252000000001</v>
      </c>
      <c r="F4950" s="1" t="s">
        <v>51</v>
      </c>
      <c r="G4950" s="1">
        <v>2.7</v>
      </c>
      <c r="H4950" s="1" t="s">
        <v>78</v>
      </c>
      <c r="I4950" s="1" t="s">
        <v>53</v>
      </c>
      <c r="J4950" s="1" t="s">
        <v>64</v>
      </c>
      <c r="K4950" s="1" t="s">
        <v>65</v>
      </c>
      <c r="L4950" s="1" t="s">
        <v>56</v>
      </c>
      <c r="M4950" s="20">
        <v>43113</v>
      </c>
      <c r="N4950" s="21">
        <f>E4950-G4950</f>
        <v>1023.5252</v>
      </c>
      <c r="O4950" s="19">
        <f>M4950-B4950</f>
        <v>17</v>
      </c>
    </row>
    <row r="4951" spans="1:15">
      <c r="A4951" s="1">
        <v>18753</v>
      </c>
      <c r="B4951" s="20">
        <v>42581</v>
      </c>
      <c r="C4951" s="1" t="s">
        <v>92</v>
      </c>
      <c r="D4951" s="1">
        <v>33</v>
      </c>
      <c r="E4951" s="1">
        <v>5772.01</v>
      </c>
      <c r="F4951" s="1" t="s">
        <v>77</v>
      </c>
      <c r="G4951" s="1">
        <v>32.1</v>
      </c>
      <c r="H4951" s="1" t="s">
        <v>52</v>
      </c>
      <c r="I4951" s="1" t="s">
        <v>53</v>
      </c>
      <c r="J4951" s="1" t="s">
        <v>79</v>
      </c>
      <c r="K4951" s="1" t="s">
        <v>80</v>
      </c>
      <c r="L4951" s="1" t="s">
        <v>81</v>
      </c>
      <c r="M4951" s="20">
        <v>42583</v>
      </c>
      <c r="N4951" s="21">
        <f>E4951-G4951</f>
        <v>5739.91</v>
      </c>
      <c r="O4951" s="19">
        <f>M4951-B4951</f>
        <v>2</v>
      </c>
    </row>
    <row r="4952" spans="1:15">
      <c r="A4952" s="1">
        <v>12258</v>
      </c>
      <c r="B4952" s="20">
        <v>42703</v>
      </c>
      <c r="C4952" s="1" t="s">
        <v>85</v>
      </c>
      <c r="D4952" s="1">
        <v>2</v>
      </c>
      <c r="E4952" s="1">
        <v>59.49</v>
      </c>
      <c r="F4952" s="1" t="s">
        <v>51</v>
      </c>
      <c r="G4952" s="1">
        <v>52.4</v>
      </c>
      <c r="H4952" s="1" t="s">
        <v>52</v>
      </c>
      <c r="I4952" s="1" t="s">
        <v>70</v>
      </c>
      <c r="J4952" s="1" t="s">
        <v>54</v>
      </c>
      <c r="K4952" s="1" t="s">
        <v>98</v>
      </c>
      <c r="L4952" s="1" t="s">
        <v>104</v>
      </c>
      <c r="M4952" s="20">
        <v>42708</v>
      </c>
      <c r="N4952" s="21">
        <f>E4952-G4952</f>
        <v>7.0900000000000034</v>
      </c>
      <c r="O4952" s="19">
        <f>M4952-B4952</f>
        <v>5</v>
      </c>
    </row>
    <row r="4953" spans="1:15">
      <c r="A4953" s="1">
        <v>56930</v>
      </c>
      <c r="B4953" s="20">
        <v>43694</v>
      </c>
      <c r="C4953" s="1" t="s">
        <v>85</v>
      </c>
      <c r="D4953" s="1">
        <v>10</v>
      </c>
      <c r="E4953" s="1">
        <v>1056.67</v>
      </c>
      <c r="F4953" s="1" t="s">
        <v>51</v>
      </c>
      <c r="G4953" s="1">
        <v>37.5</v>
      </c>
      <c r="H4953" s="1" t="s">
        <v>52</v>
      </c>
      <c r="I4953" s="1" t="s">
        <v>70</v>
      </c>
      <c r="J4953" s="1" t="s">
        <v>54</v>
      </c>
      <c r="K4953" s="1" t="s">
        <v>82</v>
      </c>
      <c r="L4953" s="1" t="s">
        <v>104</v>
      </c>
      <c r="M4953" s="20">
        <v>43694</v>
      </c>
      <c r="N4953" s="21">
        <f>E4953-G4953</f>
        <v>1019.1700000000001</v>
      </c>
      <c r="O4953" s="19">
        <f>M4953-B4953</f>
        <v>0</v>
      </c>
    </row>
    <row r="4954" spans="1:15">
      <c r="A4954" s="1">
        <v>2688</v>
      </c>
      <c r="B4954" s="20">
        <v>43487</v>
      </c>
      <c r="C4954" s="1" t="s">
        <v>57</v>
      </c>
      <c r="D4954" s="1">
        <v>31</v>
      </c>
      <c r="E4954" s="1">
        <v>2225.64</v>
      </c>
      <c r="F4954" s="1" t="s">
        <v>51</v>
      </c>
      <c r="G4954" s="1">
        <v>1.3</v>
      </c>
      <c r="H4954" s="1" t="s">
        <v>99</v>
      </c>
      <c r="I4954" s="1" t="s">
        <v>74</v>
      </c>
      <c r="J4954" s="1" t="s">
        <v>64</v>
      </c>
      <c r="K4954" s="1" t="s">
        <v>65</v>
      </c>
      <c r="L4954" s="1" t="s">
        <v>90</v>
      </c>
      <c r="M4954" s="20">
        <v>43488</v>
      </c>
      <c r="N4954" s="21">
        <f>E4954-G4954</f>
        <v>2224.3399999999997</v>
      </c>
      <c r="O4954" s="19">
        <f>M4954-B4954</f>
        <v>1</v>
      </c>
    </row>
    <row r="4955" spans="1:15">
      <c r="A4955" s="1">
        <v>24132</v>
      </c>
      <c r="B4955" s="20">
        <v>42556</v>
      </c>
      <c r="C4955" s="1" t="s">
        <v>85</v>
      </c>
      <c r="D4955" s="1">
        <v>4</v>
      </c>
      <c r="E4955" s="1">
        <v>33.18</v>
      </c>
      <c r="F4955" s="1" t="s">
        <v>51</v>
      </c>
      <c r="G4955" s="1">
        <v>3.2</v>
      </c>
      <c r="H4955" s="1" t="s">
        <v>73</v>
      </c>
      <c r="I4955" s="1" t="s">
        <v>53</v>
      </c>
      <c r="J4955" s="1" t="s">
        <v>54</v>
      </c>
      <c r="K4955" s="1" t="s">
        <v>55</v>
      </c>
      <c r="L4955" s="1" t="s">
        <v>56</v>
      </c>
      <c r="M4955" s="20">
        <v>42561</v>
      </c>
      <c r="N4955" s="21">
        <f>E4955-G4955</f>
        <v>29.98</v>
      </c>
      <c r="O4955" s="19">
        <f>M4955-B4955</f>
        <v>5</v>
      </c>
    </row>
    <row r="4956" spans="1:15">
      <c r="A4956" s="1">
        <v>56807</v>
      </c>
      <c r="B4956" s="20">
        <v>42480</v>
      </c>
      <c r="C4956" s="1" t="s">
        <v>57</v>
      </c>
      <c r="D4956" s="1">
        <v>1</v>
      </c>
      <c r="E4956" s="1">
        <v>50.33</v>
      </c>
      <c r="F4956" s="1" t="s">
        <v>51</v>
      </c>
      <c r="G4956" s="1">
        <v>4.9000000000000004</v>
      </c>
      <c r="H4956" s="1" t="s">
        <v>52</v>
      </c>
      <c r="I4956" s="1" t="s">
        <v>63</v>
      </c>
      <c r="J4956" s="1" t="s">
        <v>54</v>
      </c>
      <c r="K4956" s="1" t="s">
        <v>98</v>
      </c>
      <c r="L4956" s="1" t="s">
        <v>56</v>
      </c>
      <c r="M4956" s="20">
        <v>42482</v>
      </c>
      <c r="N4956" s="21">
        <f>E4956-G4956</f>
        <v>45.43</v>
      </c>
      <c r="O4956" s="19">
        <f>M4956-B4956</f>
        <v>2</v>
      </c>
    </row>
    <row r="4957" spans="1:15">
      <c r="A4957" s="1">
        <v>16161</v>
      </c>
      <c r="B4957" s="20">
        <v>43674</v>
      </c>
      <c r="C4957" s="1" t="s">
        <v>92</v>
      </c>
      <c r="D4957" s="1">
        <v>38</v>
      </c>
      <c r="E4957" s="1">
        <v>161.77000000000001</v>
      </c>
      <c r="F4957" s="1" t="s">
        <v>51</v>
      </c>
      <c r="G4957" s="1">
        <v>0.8</v>
      </c>
      <c r="H4957" s="1" t="s">
        <v>73</v>
      </c>
      <c r="I4957" s="1" t="s">
        <v>63</v>
      </c>
      <c r="J4957" s="1" t="s">
        <v>54</v>
      </c>
      <c r="K4957" s="1" t="s">
        <v>123</v>
      </c>
      <c r="L4957" s="1" t="s">
        <v>76</v>
      </c>
      <c r="M4957" s="20">
        <v>43676</v>
      </c>
      <c r="N4957" s="21">
        <f>E4957-G4957</f>
        <v>160.97</v>
      </c>
      <c r="O4957" s="19">
        <f>M4957-B4957</f>
        <v>2</v>
      </c>
    </row>
    <row r="4958" spans="1:15">
      <c r="A4958" s="1">
        <v>54850</v>
      </c>
      <c r="B4958" s="20">
        <v>43092</v>
      </c>
      <c r="C4958" s="1" t="s">
        <v>61</v>
      </c>
      <c r="D4958" s="1">
        <v>16</v>
      </c>
      <c r="E4958" s="1">
        <v>3033.41</v>
      </c>
      <c r="F4958" s="1" t="s">
        <v>51</v>
      </c>
      <c r="G4958" s="1">
        <v>21.4</v>
      </c>
      <c r="H4958" s="1" t="s">
        <v>52</v>
      </c>
      <c r="I4958" s="1" t="s">
        <v>70</v>
      </c>
      <c r="J4958" s="1" t="s">
        <v>54</v>
      </c>
      <c r="K4958" s="1" t="s">
        <v>82</v>
      </c>
      <c r="L4958" s="1" t="s">
        <v>56</v>
      </c>
      <c r="M4958" s="20">
        <v>43092</v>
      </c>
      <c r="N4958" s="21">
        <f>E4958-G4958</f>
        <v>3012.0099999999998</v>
      </c>
      <c r="O4958" s="19">
        <f>M4958-B4958</f>
        <v>0</v>
      </c>
    </row>
    <row r="4959" spans="1:15">
      <c r="A4959" s="1">
        <v>18500</v>
      </c>
      <c r="B4959" s="20">
        <v>43506</v>
      </c>
      <c r="C4959" s="1" t="s">
        <v>92</v>
      </c>
      <c r="D4959" s="1">
        <v>44</v>
      </c>
      <c r="E4959" s="1">
        <v>2683.34</v>
      </c>
      <c r="F4959" s="1" t="s">
        <v>77</v>
      </c>
      <c r="G4959" s="1">
        <v>39.200000000000003</v>
      </c>
      <c r="H4959" s="1" t="s">
        <v>91</v>
      </c>
      <c r="I4959" s="1" t="s">
        <v>74</v>
      </c>
      <c r="J4959" s="1" t="s">
        <v>79</v>
      </c>
      <c r="K4959" s="1" t="s">
        <v>128</v>
      </c>
      <c r="L4959" s="1" t="s">
        <v>115</v>
      </c>
      <c r="M4959" s="20">
        <v>43507</v>
      </c>
      <c r="N4959" s="21">
        <f>E4959-G4959</f>
        <v>2644.1400000000003</v>
      </c>
      <c r="O4959" s="19">
        <f>M4959-B4959</f>
        <v>1</v>
      </c>
    </row>
    <row r="4960" spans="1:15">
      <c r="A4960" s="1">
        <v>24548</v>
      </c>
      <c r="B4960" s="20">
        <v>43172</v>
      </c>
      <c r="C4960" s="1" t="s">
        <v>57</v>
      </c>
      <c r="D4960" s="1">
        <v>32</v>
      </c>
      <c r="E4960" s="1">
        <v>288.14999999999998</v>
      </c>
      <c r="F4960" s="1" t="s">
        <v>69</v>
      </c>
      <c r="G4960" s="1">
        <v>5.3</v>
      </c>
      <c r="H4960" s="1" t="s">
        <v>95</v>
      </c>
      <c r="I4960" s="1" t="s">
        <v>53</v>
      </c>
      <c r="J4960" s="1" t="s">
        <v>79</v>
      </c>
      <c r="K4960" s="1" t="s">
        <v>87</v>
      </c>
      <c r="L4960" s="1" t="s">
        <v>56</v>
      </c>
      <c r="M4960" s="20">
        <v>43173</v>
      </c>
      <c r="N4960" s="21">
        <f>E4960-G4960</f>
        <v>282.84999999999997</v>
      </c>
      <c r="O4960" s="19">
        <f>M4960-B4960</f>
        <v>1</v>
      </c>
    </row>
    <row r="4961" spans="1:15">
      <c r="A4961" s="1">
        <v>37223</v>
      </c>
      <c r="B4961" s="20">
        <v>43413</v>
      </c>
      <c r="C4961" s="1" t="s">
        <v>85</v>
      </c>
      <c r="D4961" s="1">
        <v>21</v>
      </c>
      <c r="E4961" s="1">
        <v>2922.95</v>
      </c>
      <c r="F4961" s="1" t="s">
        <v>69</v>
      </c>
      <c r="G4961" s="1">
        <v>9.6</v>
      </c>
      <c r="H4961" s="1" t="s">
        <v>52</v>
      </c>
      <c r="I4961" s="1" t="s">
        <v>70</v>
      </c>
      <c r="J4961" s="1" t="s">
        <v>64</v>
      </c>
      <c r="K4961" s="1" t="s">
        <v>65</v>
      </c>
      <c r="L4961" s="1" t="s">
        <v>56</v>
      </c>
      <c r="M4961" s="20">
        <v>43417</v>
      </c>
      <c r="N4961" s="21">
        <f>E4961-G4961</f>
        <v>2913.35</v>
      </c>
      <c r="O4961" s="19">
        <f>M4961-B4961</f>
        <v>4</v>
      </c>
    </row>
    <row r="4962" spans="1:15">
      <c r="A4962" s="1">
        <v>21025</v>
      </c>
      <c r="B4962" s="20">
        <v>42988</v>
      </c>
      <c r="C4962" s="1" t="s">
        <v>61</v>
      </c>
      <c r="D4962" s="1">
        <v>38</v>
      </c>
      <c r="E4962" s="1">
        <v>591.73</v>
      </c>
      <c r="F4962" s="1" t="s">
        <v>51</v>
      </c>
      <c r="G4962" s="1">
        <v>7</v>
      </c>
      <c r="H4962" s="1" t="s">
        <v>52</v>
      </c>
      <c r="I4962" s="1" t="s">
        <v>74</v>
      </c>
      <c r="J4962" s="1" t="s">
        <v>64</v>
      </c>
      <c r="K4962" s="1" t="s">
        <v>71</v>
      </c>
      <c r="L4962" s="1" t="s">
        <v>56</v>
      </c>
      <c r="M4962" s="20">
        <v>42990</v>
      </c>
      <c r="N4962" s="21">
        <f>E4962-G4962</f>
        <v>584.73</v>
      </c>
      <c r="O4962" s="19">
        <f>M4962-B4962</f>
        <v>2</v>
      </c>
    </row>
    <row r="4963" spans="1:15">
      <c r="A4963" s="1">
        <v>47168</v>
      </c>
      <c r="B4963" s="20">
        <v>42541</v>
      </c>
      <c r="C4963" s="1" t="s">
        <v>61</v>
      </c>
      <c r="D4963" s="1">
        <v>24</v>
      </c>
      <c r="E4963" s="1">
        <v>3125.29</v>
      </c>
      <c r="F4963" s="1" t="s">
        <v>77</v>
      </c>
      <c r="G4963" s="1">
        <v>15</v>
      </c>
      <c r="H4963" s="1" t="s">
        <v>52</v>
      </c>
      <c r="I4963" s="1" t="s">
        <v>53</v>
      </c>
      <c r="J4963" s="1" t="s">
        <v>64</v>
      </c>
      <c r="K4963" s="1" t="s">
        <v>97</v>
      </c>
      <c r="L4963" s="1" t="s">
        <v>81</v>
      </c>
      <c r="M4963" s="20">
        <v>42542</v>
      </c>
      <c r="N4963" s="21">
        <f>E4963-G4963</f>
        <v>3110.29</v>
      </c>
      <c r="O4963" s="19">
        <f>M4963-B4963</f>
        <v>1</v>
      </c>
    </row>
    <row r="4964" spans="1:15">
      <c r="A4964" s="1">
        <v>6144</v>
      </c>
      <c r="B4964" s="20">
        <v>42541</v>
      </c>
      <c r="C4964" s="1" t="s">
        <v>50</v>
      </c>
      <c r="D4964" s="1">
        <v>4</v>
      </c>
      <c r="E4964" s="1">
        <v>1575.37</v>
      </c>
      <c r="F4964" s="1" t="s">
        <v>77</v>
      </c>
      <c r="G4964" s="1">
        <v>43</v>
      </c>
      <c r="H4964" s="1" t="s">
        <v>73</v>
      </c>
      <c r="I4964" s="1" t="s">
        <v>53</v>
      </c>
      <c r="J4964" s="1" t="s">
        <v>79</v>
      </c>
      <c r="K4964" s="1" t="s">
        <v>114</v>
      </c>
      <c r="L4964" s="1" t="s">
        <v>115</v>
      </c>
      <c r="M4964" s="20">
        <v>42542</v>
      </c>
      <c r="N4964" s="21">
        <f>E4964-G4964</f>
        <v>1532.37</v>
      </c>
      <c r="O4964" s="19">
        <f>M4964-B4964</f>
        <v>1</v>
      </c>
    </row>
    <row r="4965" spans="1:15">
      <c r="A4965" s="1">
        <v>29120</v>
      </c>
      <c r="B4965" s="20">
        <v>42866</v>
      </c>
      <c r="C4965" s="1" t="s">
        <v>85</v>
      </c>
      <c r="D4965" s="1">
        <v>21</v>
      </c>
      <c r="E4965" s="1">
        <v>1665.01</v>
      </c>
      <c r="F4965" s="1" t="s">
        <v>77</v>
      </c>
      <c r="G4965" s="1">
        <v>28.6</v>
      </c>
      <c r="H4965" s="1" t="s">
        <v>93</v>
      </c>
      <c r="I4965" s="1" t="s">
        <v>63</v>
      </c>
      <c r="J4965" s="1" t="s">
        <v>79</v>
      </c>
      <c r="K4965" s="1" t="s">
        <v>128</v>
      </c>
      <c r="L4965" s="1" t="s">
        <v>115</v>
      </c>
      <c r="M4965" s="20">
        <v>42871</v>
      </c>
      <c r="N4965" s="21">
        <f>E4965-G4965</f>
        <v>1636.41</v>
      </c>
      <c r="O4965" s="19">
        <f>M4965-B4965</f>
        <v>5</v>
      </c>
    </row>
    <row r="4966" spans="1:15">
      <c r="A4966" s="1">
        <v>10823</v>
      </c>
      <c r="B4966" s="20">
        <v>43628</v>
      </c>
      <c r="C4966" s="1" t="s">
        <v>85</v>
      </c>
      <c r="D4966" s="1">
        <v>3</v>
      </c>
      <c r="E4966" s="1">
        <v>143.27000000000001</v>
      </c>
      <c r="F4966" s="1" t="s">
        <v>51</v>
      </c>
      <c r="G4966" s="1">
        <v>3.2</v>
      </c>
      <c r="H4966" s="1" t="s">
        <v>78</v>
      </c>
      <c r="I4966" s="1" t="s">
        <v>70</v>
      </c>
      <c r="J4966" s="1" t="s">
        <v>54</v>
      </c>
      <c r="K4966" s="1" t="s">
        <v>55</v>
      </c>
      <c r="L4966" s="1" t="s">
        <v>56</v>
      </c>
      <c r="M4966" s="20">
        <v>43628</v>
      </c>
      <c r="N4966" s="21">
        <f>E4966-G4966</f>
        <v>140.07000000000002</v>
      </c>
      <c r="O4966" s="19">
        <f>M4966-B4966</f>
        <v>0</v>
      </c>
    </row>
    <row r="4967" spans="1:15">
      <c r="A4967" s="1">
        <v>13991</v>
      </c>
      <c r="B4967" s="20">
        <v>43530</v>
      </c>
      <c r="C4967" s="1" t="s">
        <v>57</v>
      </c>
      <c r="D4967" s="1">
        <v>24</v>
      </c>
      <c r="E4967" s="1">
        <v>182.65</v>
      </c>
      <c r="F4967" s="1" t="s">
        <v>51</v>
      </c>
      <c r="G4967" s="1">
        <v>2.9</v>
      </c>
      <c r="H4967" s="1" t="s">
        <v>95</v>
      </c>
      <c r="I4967" s="1" t="s">
        <v>53</v>
      </c>
      <c r="J4967" s="1" t="s">
        <v>64</v>
      </c>
      <c r="K4967" s="1" t="s">
        <v>71</v>
      </c>
      <c r="L4967" s="1" t="s">
        <v>90</v>
      </c>
      <c r="M4967" s="20">
        <v>43532</v>
      </c>
      <c r="N4967" s="21">
        <f>E4967-G4967</f>
        <v>179.75</v>
      </c>
      <c r="O4967" s="19">
        <f>M4967-B4967</f>
        <v>2</v>
      </c>
    </row>
    <row r="4968" spans="1:15">
      <c r="A4968" s="1">
        <v>55875</v>
      </c>
      <c r="B4968" s="20">
        <v>42698</v>
      </c>
      <c r="C4968" s="1" t="s">
        <v>50</v>
      </c>
      <c r="D4968" s="1">
        <v>31</v>
      </c>
      <c r="E4968" s="1">
        <v>190.94</v>
      </c>
      <c r="F4968" s="1" t="s">
        <v>51</v>
      </c>
      <c r="G4968" s="1">
        <v>5</v>
      </c>
      <c r="H4968" s="1" t="s">
        <v>62</v>
      </c>
      <c r="I4968" s="1" t="s">
        <v>74</v>
      </c>
      <c r="J4968" s="1" t="s">
        <v>54</v>
      </c>
      <c r="K4968" s="1" t="s">
        <v>82</v>
      </c>
      <c r="L4968" s="1" t="s">
        <v>56</v>
      </c>
      <c r="M4968" s="20">
        <v>42698</v>
      </c>
      <c r="N4968" s="21">
        <f>E4968-G4968</f>
        <v>185.94</v>
      </c>
      <c r="O4968" s="19">
        <f>M4968-B4968</f>
        <v>0</v>
      </c>
    </row>
    <row r="4969" spans="1:15">
      <c r="A4969" s="1">
        <v>13476</v>
      </c>
      <c r="B4969" s="20">
        <v>43023</v>
      </c>
      <c r="C4969" s="1" t="s">
        <v>61</v>
      </c>
      <c r="D4969" s="1">
        <v>31</v>
      </c>
      <c r="E4969" s="1">
        <v>1040.4145000000001</v>
      </c>
      <c r="F4969" s="1" t="s">
        <v>51</v>
      </c>
      <c r="G4969" s="1">
        <v>4.3</v>
      </c>
      <c r="H4969" s="1" t="s">
        <v>52</v>
      </c>
      <c r="I4969" s="1" t="s">
        <v>70</v>
      </c>
      <c r="J4969" s="1" t="s">
        <v>64</v>
      </c>
      <c r="K4969" s="1" t="s">
        <v>71</v>
      </c>
      <c r="L4969" s="1" t="s">
        <v>56</v>
      </c>
      <c r="M4969" s="20">
        <v>43023</v>
      </c>
      <c r="N4969" s="21">
        <f>E4969-G4969</f>
        <v>1036.1145000000001</v>
      </c>
      <c r="O4969" s="19">
        <f>M4969-B4969</f>
        <v>0</v>
      </c>
    </row>
    <row r="4970" spans="1:15">
      <c r="A4970" s="1">
        <v>56931</v>
      </c>
      <c r="B4970" s="20">
        <v>42768</v>
      </c>
      <c r="C4970" s="1" t="s">
        <v>57</v>
      </c>
      <c r="D4970" s="1">
        <v>34</v>
      </c>
      <c r="E4970" s="1">
        <v>248.68</v>
      </c>
      <c r="F4970" s="1" t="s">
        <v>51</v>
      </c>
      <c r="G4970" s="1">
        <v>5.4</v>
      </c>
      <c r="H4970" s="1" t="s">
        <v>78</v>
      </c>
      <c r="I4970" s="1" t="s">
        <v>74</v>
      </c>
      <c r="J4970" s="1" t="s">
        <v>64</v>
      </c>
      <c r="K4970" s="1" t="s">
        <v>65</v>
      </c>
      <c r="L4970" s="1" t="s">
        <v>66</v>
      </c>
      <c r="M4970" s="20">
        <v>42770</v>
      </c>
      <c r="N4970" s="21">
        <f>E4970-G4970</f>
        <v>243.28</v>
      </c>
      <c r="O4970" s="19">
        <f>M4970-B4970</f>
        <v>2</v>
      </c>
    </row>
    <row r="4971" spans="1:15">
      <c r="A4971" s="1">
        <v>1344</v>
      </c>
      <c r="B4971" s="20">
        <v>43570</v>
      </c>
      <c r="C4971" s="1" t="s">
        <v>85</v>
      </c>
      <c r="D4971" s="1">
        <v>15</v>
      </c>
      <c r="E4971" s="1">
        <v>893.35</v>
      </c>
      <c r="F4971" s="1" t="s">
        <v>51</v>
      </c>
      <c r="G4971" s="1">
        <v>5.6</v>
      </c>
      <c r="H4971" s="1" t="s">
        <v>127</v>
      </c>
      <c r="I4971" s="1" t="s">
        <v>53</v>
      </c>
      <c r="J4971" s="1" t="s">
        <v>64</v>
      </c>
      <c r="K4971" s="1" t="s">
        <v>65</v>
      </c>
      <c r="L4971" s="1" t="s">
        <v>56</v>
      </c>
      <c r="M4971" s="20">
        <v>43577</v>
      </c>
      <c r="N4971" s="21">
        <f>E4971-G4971</f>
        <v>887.75</v>
      </c>
      <c r="O4971" s="19">
        <f>M4971-B4971</f>
        <v>7</v>
      </c>
    </row>
    <row r="4972" spans="1:15">
      <c r="A4972" s="1">
        <v>15109</v>
      </c>
      <c r="B4972" s="20">
        <v>43082</v>
      </c>
      <c r="C4972" s="1" t="s">
        <v>61</v>
      </c>
      <c r="D4972" s="1">
        <v>23</v>
      </c>
      <c r="E4972" s="1">
        <v>281.17</v>
      </c>
      <c r="F4972" s="1" t="s">
        <v>51</v>
      </c>
      <c r="G4972" s="1">
        <v>3.6</v>
      </c>
      <c r="H4972" s="1" t="s">
        <v>99</v>
      </c>
      <c r="I4972" s="1" t="s">
        <v>70</v>
      </c>
      <c r="J4972" s="1" t="s">
        <v>54</v>
      </c>
      <c r="K4972" s="1" t="s">
        <v>75</v>
      </c>
      <c r="L4972" s="1" t="s">
        <v>90</v>
      </c>
      <c r="M4972" s="20">
        <v>43083</v>
      </c>
      <c r="N4972" s="21">
        <f>E4972-G4972</f>
        <v>277.57</v>
      </c>
      <c r="O4972" s="19">
        <f>M4972-B4972</f>
        <v>1</v>
      </c>
    </row>
    <row r="4973" spans="1:15">
      <c r="A4973" s="1">
        <v>39332</v>
      </c>
      <c r="B4973" s="20">
        <v>43381</v>
      </c>
      <c r="C4973" s="1" t="s">
        <v>50</v>
      </c>
      <c r="D4973" s="1">
        <v>4</v>
      </c>
      <c r="E4973" s="1">
        <v>212.63</v>
      </c>
      <c r="F4973" s="1" t="s">
        <v>69</v>
      </c>
      <c r="G4973" s="1">
        <v>15.5</v>
      </c>
      <c r="H4973" s="1" t="s">
        <v>73</v>
      </c>
      <c r="I4973" s="1" t="s">
        <v>63</v>
      </c>
      <c r="J4973" s="1" t="s">
        <v>79</v>
      </c>
      <c r="K4973" s="1" t="s">
        <v>87</v>
      </c>
      <c r="L4973" s="1" t="s">
        <v>104</v>
      </c>
      <c r="M4973" s="20">
        <v>43382</v>
      </c>
      <c r="N4973" s="21">
        <f>E4973-G4973</f>
        <v>197.13</v>
      </c>
      <c r="O4973" s="19">
        <f>M4973-B4973</f>
        <v>1</v>
      </c>
    </row>
    <row r="4974" spans="1:15">
      <c r="A4974" s="1">
        <v>43526</v>
      </c>
      <c r="B4974" s="20">
        <v>42880</v>
      </c>
      <c r="C4974" s="1" t="s">
        <v>57</v>
      </c>
      <c r="D4974" s="1">
        <v>49</v>
      </c>
      <c r="E4974" s="1">
        <v>600.33000000000004</v>
      </c>
      <c r="F4974" s="1" t="s">
        <v>51</v>
      </c>
      <c r="G4974" s="1">
        <v>7.5</v>
      </c>
      <c r="H4974" s="1" t="s">
        <v>78</v>
      </c>
      <c r="I4974" s="1" t="s">
        <v>63</v>
      </c>
      <c r="J4974" s="1" t="s">
        <v>54</v>
      </c>
      <c r="K4974" s="1" t="s">
        <v>84</v>
      </c>
      <c r="L4974" s="1" t="s">
        <v>56</v>
      </c>
      <c r="M4974" s="20">
        <v>42880</v>
      </c>
      <c r="N4974" s="21">
        <f>E4974-G4974</f>
        <v>592.83000000000004</v>
      </c>
      <c r="O4974" s="19">
        <f>M4974-B4974</f>
        <v>0</v>
      </c>
    </row>
    <row r="4975" spans="1:15">
      <c r="A4975" s="1">
        <v>49472</v>
      </c>
      <c r="B4975" s="20">
        <v>42931</v>
      </c>
      <c r="C4975" s="1" t="s">
        <v>85</v>
      </c>
      <c r="D4975" s="1">
        <v>9</v>
      </c>
      <c r="E4975" s="1">
        <v>32.799999999999997</v>
      </c>
      <c r="F4975" s="1" t="s">
        <v>51</v>
      </c>
      <c r="G4975" s="1">
        <v>1.4</v>
      </c>
      <c r="H4975" s="1" t="s">
        <v>86</v>
      </c>
      <c r="I4975" s="1" t="s">
        <v>74</v>
      </c>
      <c r="J4975" s="1" t="s">
        <v>54</v>
      </c>
      <c r="K4975" s="1" t="s">
        <v>123</v>
      </c>
      <c r="L4975" s="1" t="s">
        <v>76</v>
      </c>
      <c r="M4975" s="20">
        <v>42935</v>
      </c>
      <c r="N4975" s="21">
        <f>E4975-G4975</f>
        <v>31.4</v>
      </c>
      <c r="O4975" s="19">
        <f>M4975-B4975</f>
        <v>4</v>
      </c>
    </row>
    <row r="4976" spans="1:15">
      <c r="A4976" s="1">
        <v>14272</v>
      </c>
      <c r="B4976" s="20">
        <v>43507</v>
      </c>
      <c r="C4976" s="1" t="s">
        <v>92</v>
      </c>
      <c r="D4976" s="1">
        <v>32</v>
      </c>
      <c r="E4976" s="1">
        <v>2578.66</v>
      </c>
      <c r="F4976" s="1" t="s">
        <v>51</v>
      </c>
      <c r="G4976" s="1">
        <v>4.8</v>
      </c>
      <c r="H4976" s="1" t="s">
        <v>78</v>
      </c>
      <c r="I4976" s="1" t="s">
        <v>70</v>
      </c>
      <c r="J4976" s="1" t="s">
        <v>54</v>
      </c>
      <c r="K4976" s="1" t="s">
        <v>98</v>
      </c>
      <c r="L4976" s="1" t="s">
        <v>56</v>
      </c>
      <c r="M4976" s="20">
        <v>43509</v>
      </c>
      <c r="N4976" s="21">
        <f>E4976-G4976</f>
        <v>2573.8599999999997</v>
      </c>
      <c r="O4976" s="19">
        <f>M4976-B4976</f>
        <v>2</v>
      </c>
    </row>
    <row r="4977" spans="1:15">
      <c r="A4977" s="1">
        <v>13767</v>
      </c>
      <c r="B4977" s="20">
        <v>42972</v>
      </c>
      <c r="C4977" s="1" t="s">
        <v>57</v>
      </c>
      <c r="D4977" s="1">
        <v>12</v>
      </c>
      <c r="E4977" s="1">
        <v>2194.2600000000002</v>
      </c>
      <c r="F4977" s="1" t="s">
        <v>77</v>
      </c>
      <c r="G4977" s="1">
        <v>74.5</v>
      </c>
      <c r="H4977" s="1" t="s">
        <v>93</v>
      </c>
      <c r="I4977" s="1" t="s">
        <v>53</v>
      </c>
      <c r="J4977" s="1" t="s">
        <v>79</v>
      </c>
      <c r="K4977" s="1" t="s">
        <v>114</v>
      </c>
      <c r="L4977" s="1" t="s">
        <v>115</v>
      </c>
      <c r="M4977" s="20">
        <v>42974</v>
      </c>
      <c r="N4977" s="21">
        <f>E4977-G4977</f>
        <v>2119.7600000000002</v>
      </c>
      <c r="O4977" s="19">
        <f>M4977-B4977</f>
        <v>2</v>
      </c>
    </row>
    <row r="4978" spans="1:15">
      <c r="A4978" s="1">
        <v>10435</v>
      </c>
      <c r="B4978" s="20">
        <v>42956</v>
      </c>
      <c r="C4978" s="1" t="s">
        <v>92</v>
      </c>
      <c r="D4978" s="1">
        <v>46</v>
      </c>
      <c r="E4978" s="1">
        <v>575.52</v>
      </c>
      <c r="F4978" s="1" t="s">
        <v>51</v>
      </c>
      <c r="G4978" s="1">
        <v>8.5</v>
      </c>
      <c r="H4978" s="1" t="s">
        <v>119</v>
      </c>
      <c r="I4978" s="1" t="s">
        <v>53</v>
      </c>
      <c r="J4978" s="1" t="s">
        <v>54</v>
      </c>
      <c r="K4978" s="1" t="s">
        <v>100</v>
      </c>
      <c r="L4978" s="1" t="s">
        <v>90</v>
      </c>
      <c r="M4978" s="20">
        <v>42957</v>
      </c>
      <c r="N4978" s="21">
        <f>E4978-G4978</f>
        <v>567.02</v>
      </c>
      <c r="O4978" s="19">
        <f>M4978-B4978</f>
        <v>1</v>
      </c>
    </row>
    <row r="4979" spans="1:15">
      <c r="A4979" s="1">
        <v>41671</v>
      </c>
      <c r="B4979" s="20">
        <v>43802</v>
      </c>
      <c r="C4979" s="1" t="s">
        <v>50</v>
      </c>
      <c r="D4979" s="1">
        <v>49</v>
      </c>
      <c r="E4979" s="1">
        <v>683.63369999999998</v>
      </c>
      <c r="F4979" s="1" t="s">
        <v>51</v>
      </c>
      <c r="G4979" s="1">
        <v>3.4</v>
      </c>
      <c r="H4979" s="1" t="s">
        <v>73</v>
      </c>
      <c r="I4979" s="1" t="s">
        <v>53</v>
      </c>
      <c r="J4979" s="1" t="s">
        <v>54</v>
      </c>
      <c r="K4979" s="1" t="s">
        <v>75</v>
      </c>
      <c r="L4979" s="1" t="s">
        <v>90</v>
      </c>
      <c r="M4979" s="20">
        <v>43804</v>
      </c>
      <c r="N4979" s="21">
        <f>E4979-G4979</f>
        <v>680.2337</v>
      </c>
      <c r="O4979" s="19">
        <f>M4979-B4979</f>
        <v>2</v>
      </c>
    </row>
    <row r="4980" spans="1:15">
      <c r="A4980" s="1">
        <v>56803</v>
      </c>
      <c r="B4980" s="20">
        <v>42713</v>
      </c>
      <c r="C4980" s="1" t="s">
        <v>61</v>
      </c>
      <c r="D4980" s="1">
        <v>42</v>
      </c>
      <c r="E4980" s="1">
        <v>276.26</v>
      </c>
      <c r="F4980" s="1" t="s">
        <v>51</v>
      </c>
      <c r="G4980" s="1">
        <v>6.3</v>
      </c>
      <c r="H4980" s="1" t="s">
        <v>99</v>
      </c>
      <c r="I4980" s="1" t="s">
        <v>74</v>
      </c>
      <c r="J4980" s="1" t="s">
        <v>54</v>
      </c>
      <c r="K4980" s="1" t="s">
        <v>101</v>
      </c>
      <c r="L4980" s="1" t="s">
        <v>56</v>
      </c>
      <c r="M4980" s="20">
        <v>42713</v>
      </c>
      <c r="N4980" s="21">
        <f>E4980-G4980</f>
        <v>269.95999999999998</v>
      </c>
      <c r="O4980" s="19">
        <f>M4980-B4980</f>
        <v>0</v>
      </c>
    </row>
    <row r="4981" spans="1:15">
      <c r="A4981" s="1">
        <v>13927</v>
      </c>
      <c r="B4981" s="20">
        <v>42607</v>
      </c>
      <c r="C4981" s="1" t="s">
        <v>85</v>
      </c>
      <c r="D4981" s="1">
        <v>26</v>
      </c>
      <c r="E4981" s="1">
        <v>201.21</v>
      </c>
      <c r="F4981" s="1" t="s">
        <v>69</v>
      </c>
      <c r="G4981" s="1">
        <v>5.5</v>
      </c>
      <c r="H4981" s="1" t="s">
        <v>119</v>
      </c>
      <c r="I4981" s="1" t="s">
        <v>53</v>
      </c>
      <c r="J4981" s="1" t="s">
        <v>54</v>
      </c>
      <c r="K4981" s="1" t="s">
        <v>101</v>
      </c>
      <c r="L4981" s="1" t="s">
        <v>56</v>
      </c>
      <c r="M4981" s="20">
        <v>42614</v>
      </c>
      <c r="N4981" s="21">
        <f>E4981-G4981</f>
        <v>195.71</v>
      </c>
      <c r="O4981" s="19">
        <f>M4981-B4981</f>
        <v>7</v>
      </c>
    </row>
    <row r="4982" spans="1:15">
      <c r="A4982" s="1">
        <v>34498</v>
      </c>
      <c r="B4982" s="20">
        <v>42415</v>
      </c>
      <c r="C4982" s="1" t="s">
        <v>85</v>
      </c>
      <c r="D4982" s="1">
        <v>4</v>
      </c>
      <c r="E4982" s="1">
        <v>50.42</v>
      </c>
      <c r="F4982" s="1" t="s">
        <v>69</v>
      </c>
      <c r="G4982" s="1">
        <v>1.5</v>
      </c>
      <c r="H4982" s="1" t="s">
        <v>99</v>
      </c>
      <c r="I4982" s="1" t="s">
        <v>74</v>
      </c>
      <c r="J4982" s="1" t="s">
        <v>54</v>
      </c>
      <c r="K4982" s="1" t="s">
        <v>84</v>
      </c>
      <c r="L4982" s="1" t="s">
        <v>56</v>
      </c>
      <c r="M4982" s="20">
        <v>42420</v>
      </c>
      <c r="N4982" s="21">
        <f>E4982-G4982</f>
        <v>48.92</v>
      </c>
      <c r="O4982" s="19">
        <f>M4982-B4982</f>
        <v>5</v>
      </c>
    </row>
    <row r="4983" spans="1:15">
      <c r="A4983" s="1">
        <v>26342</v>
      </c>
      <c r="B4983" s="20">
        <v>42660</v>
      </c>
      <c r="C4983" s="1" t="s">
        <v>85</v>
      </c>
      <c r="D4983" s="1">
        <v>41</v>
      </c>
      <c r="E4983" s="1">
        <v>2133.52</v>
      </c>
      <c r="F4983" s="1" t="s">
        <v>51</v>
      </c>
      <c r="G4983" s="1">
        <v>6.2</v>
      </c>
      <c r="H4983" s="1" t="s">
        <v>73</v>
      </c>
      <c r="I4983" s="1" t="s">
        <v>70</v>
      </c>
      <c r="J4983" s="1" t="s">
        <v>54</v>
      </c>
      <c r="K4983" s="1" t="s">
        <v>101</v>
      </c>
      <c r="L4983" s="1" t="s">
        <v>56</v>
      </c>
      <c r="M4983" s="20">
        <v>42665</v>
      </c>
      <c r="N4983" s="21">
        <f>E4983-G4983</f>
        <v>2127.3200000000002</v>
      </c>
      <c r="O4983" s="19">
        <f>M4983-B4983</f>
        <v>5</v>
      </c>
    </row>
    <row r="4984" spans="1:15">
      <c r="A4984" s="1">
        <v>15075</v>
      </c>
      <c r="B4984" s="20">
        <v>42646</v>
      </c>
      <c r="C4984" s="1" t="s">
        <v>92</v>
      </c>
      <c r="D4984" s="1">
        <v>24</v>
      </c>
      <c r="E4984" s="1">
        <v>1656.82</v>
      </c>
      <c r="F4984" s="1" t="s">
        <v>51</v>
      </c>
      <c r="G4984" s="1">
        <v>15.5</v>
      </c>
      <c r="H4984" s="1" t="s">
        <v>99</v>
      </c>
      <c r="I4984" s="1" t="s">
        <v>63</v>
      </c>
      <c r="J4984" s="1" t="s">
        <v>79</v>
      </c>
      <c r="K4984" s="1" t="s">
        <v>87</v>
      </c>
      <c r="L4984" s="1" t="s">
        <v>56</v>
      </c>
      <c r="M4984" s="20">
        <v>42646</v>
      </c>
      <c r="N4984" s="21">
        <f>E4984-G4984</f>
        <v>1641.32</v>
      </c>
      <c r="O4984" s="19">
        <f>M4984-B4984</f>
        <v>0</v>
      </c>
    </row>
    <row r="4985" spans="1:15">
      <c r="A4985" s="1">
        <v>13958</v>
      </c>
      <c r="B4985" s="20">
        <v>42757</v>
      </c>
      <c r="C4985" s="1" t="s">
        <v>85</v>
      </c>
      <c r="D4985" s="1">
        <v>11</v>
      </c>
      <c r="E4985" s="1">
        <v>865.28</v>
      </c>
      <c r="F4985" s="1" t="s">
        <v>51</v>
      </c>
      <c r="G4985" s="1">
        <v>1.1000000000000001</v>
      </c>
      <c r="H4985" s="1" t="s">
        <v>95</v>
      </c>
      <c r="I4985" s="1" t="s">
        <v>63</v>
      </c>
      <c r="J4985" s="1" t="s">
        <v>64</v>
      </c>
      <c r="K4985" s="1" t="s">
        <v>65</v>
      </c>
      <c r="L4985" s="1" t="s">
        <v>76</v>
      </c>
      <c r="M4985" s="20">
        <v>42766</v>
      </c>
      <c r="N4985" s="21">
        <f>E4985-G4985</f>
        <v>864.18</v>
      </c>
      <c r="O4985" s="19">
        <f>M4985-B4985</f>
        <v>9</v>
      </c>
    </row>
    <row r="4986" spans="1:15">
      <c r="A4986" s="1">
        <v>4896</v>
      </c>
      <c r="B4986" s="20">
        <v>43698</v>
      </c>
      <c r="C4986" s="1" t="s">
        <v>50</v>
      </c>
      <c r="D4986" s="1">
        <v>21</v>
      </c>
      <c r="E4986" s="1">
        <v>129.79</v>
      </c>
      <c r="F4986" s="1" t="s">
        <v>51</v>
      </c>
      <c r="G4986" s="1">
        <v>6</v>
      </c>
      <c r="H4986" s="1" t="s">
        <v>78</v>
      </c>
      <c r="I4986" s="1" t="s">
        <v>74</v>
      </c>
      <c r="J4986" s="1" t="s">
        <v>54</v>
      </c>
      <c r="K4986" s="1" t="s">
        <v>55</v>
      </c>
      <c r="L4986" s="1" t="s">
        <v>56</v>
      </c>
      <c r="M4986" s="20">
        <v>43700</v>
      </c>
      <c r="N4986" s="21">
        <f>E4986-G4986</f>
        <v>123.78999999999999</v>
      </c>
      <c r="O4986" s="19">
        <f>M4986-B4986</f>
        <v>2</v>
      </c>
    </row>
    <row r="4987" spans="1:15">
      <c r="A4987" s="1">
        <v>29639</v>
      </c>
      <c r="B4987" s="20">
        <v>43206</v>
      </c>
      <c r="C4987" s="1" t="s">
        <v>50</v>
      </c>
      <c r="D4987" s="1">
        <v>8</v>
      </c>
      <c r="E4987" s="1">
        <v>23.94</v>
      </c>
      <c r="F4987" s="1" t="s">
        <v>51</v>
      </c>
      <c r="G4987" s="1">
        <v>2.6</v>
      </c>
      <c r="H4987" s="1" t="s">
        <v>91</v>
      </c>
      <c r="I4987" s="1" t="s">
        <v>53</v>
      </c>
      <c r="J4987" s="1" t="s">
        <v>54</v>
      </c>
      <c r="K4987" s="1" t="s">
        <v>100</v>
      </c>
      <c r="L4987" s="1" t="s">
        <v>76</v>
      </c>
      <c r="M4987" s="20">
        <v>43208</v>
      </c>
      <c r="N4987" s="21">
        <f>E4987-G4987</f>
        <v>21.34</v>
      </c>
      <c r="O4987" s="19">
        <f>M4987-B4987</f>
        <v>2</v>
      </c>
    </row>
    <row r="4988" spans="1:15">
      <c r="A4988" s="1">
        <v>14785</v>
      </c>
      <c r="B4988" s="20">
        <v>42651</v>
      </c>
      <c r="C4988" s="1" t="s">
        <v>57</v>
      </c>
      <c r="D4988" s="1">
        <v>20</v>
      </c>
      <c r="E4988" s="1">
        <v>101.5</v>
      </c>
      <c r="F4988" s="1" t="s">
        <v>51</v>
      </c>
      <c r="G4988" s="1">
        <v>0.5</v>
      </c>
      <c r="H4988" s="1" t="s">
        <v>99</v>
      </c>
      <c r="I4988" s="1" t="s">
        <v>63</v>
      </c>
      <c r="J4988" s="1" t="s">
        <v>54</v>
      </c>
      <c r="K4988" s="1" t="s">
        <v>58</v>
      </c>
      <c r="L4988" s="1" t="s">
        <v>56</v>
      </c>
      <c r="M4988" s="20">
        <v>42651</v>
      </c>
      <c r="N4988" s="21">
        <f>E4988-G4988</f>
        <v>101</v>
      </c>
      <c r="O4988" s="19">
        <f>M4988-B4988</f>
        <v>0</v>
      </c>
    </row>
    <row r="4989" spans="1:15">
      <c r="A4989" s="1">
        <v>45991</v>
      </c>
      <c r="B4989" s="20">
        <v>43144</v>
      </c>
      <c r="C4989" s="1" t="s">
        <v>85</v>
      </c>
      <c r="D4989" s="1">
        <v>1</v>
      </c>
      <c r="E4989" s="1">
        <v>140.46</v>
      </c>
      <c r="F4989" s="1" t="s">
        <v>77</v>
      </c>
      <c r="G4989" s="1">
        <v>38.299999999999997</v>
      </c>
      <c r="H4989" s="1" t="s">
        <v>52</v>
      </c>
      <c r="I4989" s="1" t="s">
        <v>63</v>
      </c>
      <c r="J4989" s="1" t="s">
        <v>79</v>
      </c>
      <c r="K4989" s="1" t="s">
        <v>128</v>
      </c>
      <c r="L4989" s="1" t="s">
        <v>115</v>
      </c>
      <c r="M4989" s="20">
        <v>43146</v>
      </c>
      <c r="N4989" s="21">
        <f>E4989-G4989</f>
        <v>102.16000000000001</v>
      </c>
      <c r="O4989" s="19">
        <f>M4989-B4989</f>
        <v>2</v>
      </c>
    </row>
    <row r="4990" spans="1:15">
      <c r="A4990" s="1">
        <v>11650</v>
      </c>
      <c r="B4990" s="20">
        <v>43732</v>
      </c>
      <c r="C4990" s="1" t="s">
        <v>61</v>
      </c>
      <c r="D4990" s="1">
        <v>30</v>
      </c>
      <c r="E4990" s="1">
        <v>260.52999999999997</v>
      </c>
      <c r="F4990" s="1" t="s">
        <v>51</v>
      </c>
      <c r="G4990" s="1">
        <v>2.5</v>
      </c>
      <c r="H4990" s="1" t="s">
        <v>78</v>
      </c>
      <c r="I4990" s="1" t="s">
        <v>70</v>
      </c>
      <c r="J4990" s="1" t="s">
        <v>64</v>
      </c>
      <c r="K4990" s="1" t="s">
        <v>71</v>
      </c>
      <c r="L4990" s="1" t="s">
        <v>90</v>
      </c>
      <c r="M4990" s="20">
        <v>43733</v>
      </c>
      <c r="N4990" s="21">
        <f>E4990-G4990</f>
        <v>258.02999999999997</v>
      </c>
      <c r="O4990" s="19">
        <f>M4990-B4990</f>
        <v>1</v>
      </c>
    </row>
    <row r="4991" spans="1:15">
      <c r="A4991" s="1">
        <v>59684</v>
      </c>
      <c r="B4991" s="20">
        <v>43097</v>
      </c>
      <c r="C4991" s="1" t="s">
        <v>92</v>
      </c>
      <c r="D4991" s="1">
        <v>25</v>
      </c>
      <c r="E4991" s="1">
        <v>180.18</v>
      </c>
      <c r="F4991" s="1" t="s">
        <v>51</v>
      </c>
      <c r="G4991" s="1">
        <v>10.4</v>
      </c>
      <c r="H4991" s="1" t="s">
        <v>99</v>
      </c>
      <c r="I4991" s="1" t="s">
        <v>53</v>
      </c>
      <c r="J4991" s="1" t="s">
        <v>54</v>
      </c>
      <c r="K4991" s="1" t="s">
        <v>101</v>
      </c>
      <c r="L4991" s="1" t="s">
        <v>56</v>
      </c>
      <c r="M4991" s="20">
        <v>43098</v>
      </c>
      <c r="N4991" s="21">
        <f>E4991-G4991</f>
        <v>169.78</v>
      </c>
      <c r="O4991" s="19">
        <f>M4991-B4991</f>
        <v>1</v>
      </c>
    </row>
    <row r="4992" spans="1:15">
      <c r="A4992" s="1">
        <v>50208</v>
      </c>
      <c r="B4992" s="20">
        <v>43121</v>
      </c>
      <c r="C4992" s="1" t="s">
        <v>92</v>
      </c>
      <c r="D4992" s="1">
        <v>4</v>
      </c>
      <c r="E4992" s="1">
        <v>41.47</v>
      </c>
      <c r="F4992" s="1" t="s">
        <v>69</v>
      </c>
      <c r="G4992" s="1">
        <v>7.5</v>
      </c>
      <c r="H4992" s="1" t="s">
        <v>86</v>
      </c>
      <c r="I4992" s="1" t="s">
        <v>53</v>
      </c>
      <c r="J4992" s="1" t="s">
        <v>54</v>
      </c>
      <c r="K4992" s="1" t="s">
        <v>55</v>
      </c>
      <c r="L4992" s="1" t="s">
        <v>56</v>
      </c>
      <c r="M4992" s="20">
        <v>43122</v>
      </c>
      <c r="N4992" s="21">
        <f>E4992-G4992</f>
        <v>33.97</v>
      </c>
      <c r="O4992" s="19">
        <f>M4992-B4992</f>
        <v>1</v>
      </c>
    </row>
    <row r="4993" spans="1:15">
      <c r="A4993" s="1">
        <v>10342</v>
      </c>
      <c r="B4993" s="20">
        <v>43425</v>
      </c>
      <c r="C4993" s="1" t="s">
        <v>92</v>
      </c>
      <c r="D4993" s="1">
        <v>2</v>
      </c>
      <c r="E4993" s="1">
        <v>2199.89</v>
      </c>
      <c r="F4993" s="1" t="s">
        <v>69</v>
      </c>
      <c r="G4993" s="1">
        <v>15</v>
      </c>
      <c r="H4993" s="1" t="s">
        <v>52</v>
      </c>
      <c r="I4993" s="1" t="s">
        <v>63</v>
      </c>
      <c r="J4993" s="1" t="s">
        <v>64</v>
      </c>
      <c r="K4993" s="1" t="s">
        <v>97</v>
      </c>
      <c r="L4993" s="1" t="s">
        <v>66</v>
      </c>
      <c r="M4993" s="20">
        <v>43427</v>
      </c>
      <c r="N4993" s="21">
        <f>E4993-G4993</f>
        <v>2184.89</v>
      </c>
      <c r="O4993" s="19">
        <f>M4993-B4993</f>
        <v>2</v>
      </c>
    </row>
    <row r="4994" spans="1:15">
      <c r="A4994" s="1">
        <v>37830</v>
      </c>
      <c r="B4994" s="20">
        <v>42597</v>
      </c>
      <c r="C4994" s="1" t="s">
        <v>61</v>
      </c>
      <c r="D4994" s="1">
        <v>39</v>
      </c>
      <c r="E4994" s="1">
        <v>1046.3699999999999</v>
      </c>
      <c r="F4994" s="1" t="s">
        <v>69</v>
      </c>
      <c r="G4994" s="1">
        <v>5.7</v>
      </c>
      <c r="H4994" s="1" t="s">
        <v>73</v>
      </c>
      <c r="I4994" s="1" t="s">
        <v>53</v>
      </c>
      <c r="J4994" s="1" t="s">
        <v>54</v>
      </c>
      <c r="K4994" s="1" t="s">
        <v>100</v>
      </c>
      <c r="L4994" s="1" t="s">
        <v>56</v>
      </c>
      <c r="M4994" s="20">
        <v>42599</v>
      </c>
      <c r="N4994" s="21">
        <f>E4994-G4994</f>
        <v>1040.6699999999998</v>
      </c>
      <c r="O4994" s="19">
        <f>M4994-B4994</f>
        <v>2</v>
      </c>
    </row>
    <row r="4995" spans="1:15">
      <c r="A4995" s="1">
        <v>5702</v>
      </c>
      <c r="B4995" s="20">
        <v>42983</v>
      </c>
      <c r="C4995" s="1" t="s">
        <v>61</v>
      </c>
      <c r="D4995" s="1">
        <v>20</v>
      </c>
      <c r="E4995" s="1">
        <v>2182.1473000000001</v>
      </c>
      <c r="F4995" s="1" t="s">
        <v>51</v>
      </c>
      <c r="G4995" s="1">
        <v>21.4</v>
      </c>
      <c r="H4995" s="1" t="s">
        <v>95</v>
      </c>
      <c r="I4995" s="1" t="s">
        <v>53</v>
      </c>
      <c r="J4995" s="1" t="s">
        <v>64</v>
      </c>
      <c r="K4995" s="1" t="s">
        <v>71</v>
      </c>
      <c r="L4995" s="1" t="s">
        <v>56</v>
      </c>
      <c r="M4995" s="20">
        <v>42985</v>
      </c>
      <c r="N4995" s="21">
        <f>E4995-G4995</f>
        <v>2160.7473</v>
      </c>
      <c r="O4995" s="19">
        <f>M4995-B4995</f>
        <v>2</v>
      </c>
    </row>
    <row r="4996" spans="1:15">
      <c r="A4996" s="1">
        <v>44064</v>
      </c>
      <c r="B4996" s="20">
        <v>42796</v>
      </c>
      <c r="C4996" s="1" t="s">
        <v>92</v>
      </c>
      <c r="D4996" s="1">
        <v>23</v>
      </c>
      <c r="E4996" s="1">
        <v>304.02999999999997</v>
      </c>
      <c r="F4996" s="1" t="s">
        <v>51</v>
      </c>
      <c r="G4996" s="1">
        <v>9.6</v>
      </c>
      <c r="H4996" s="1" t="s">
        <v>99</v>
      </c>
      <c r="I4996" s="1" t="s">
        <v>63</v>
      </c>
      <c r="J4996" s="1" t="s">
        <v>54</v>
      </c>
      <c r="K4996" s="1" t="s">
        <v>100</v>
      </c>
      <c r="L4996" s="1" t="s">
        <v>90</v>
      </c>
      <c r="M4996" s="20">
        <v>42799</v>
      </c>
      <c r="N4996" s="21">
        <f>E4996-G4996</f>
        <v>294.42999999999995</v>
      </c>
      <c r="O4996" s="19">
        <f>M4996-B4996</f>
        <v>3</v>
      </c>
    </row>
    <row r="4997" spans="1:15">
      <c r="A4997" s="1">
        <v>57248</v>
      </c>
      <c r="B4997" s="20">
        <v>42657</v>
      </c>
      <c r="C4997" s="1" t="s">
        <v>50</v>
      </c>
      <c r="D4997" s="1">
        <v>34</v>
      </c>
      <c r="E4997" s="1">
        <v>179.23</v>
      </c>
      <c r="F4997" s="1" t="s">
        <v>51</v>
      </c>
      <c r="G4997" s="1">
        <v>5.3</v>
      </c>
      <c r="H4997" s="1" t="s">
        <v>73</v>
      </c>
      <c r="I4997" s="1" t="s">
        <v>53</v>
      </c>
      <c r="J4997" s="1" t="s">
        <v>54</v>
      </c>
      <c r="K4997" s="1" t="s">
        <v>55</v>
      </c>
      <c r="L4997" s="1" t="s">
        <v>56</v>
      </c>
      <c r="M4997" s="20">
        <v>42659</v>
      </c>
      <c r="N4997" s="21">
        <f>E4997-G4997</f>
        <v>173.92999999999998</v>
      </c>
      <c r="O4997" s="19">
        <f>M4997-B4997</f>
        <v>2</v>
      </c>
    </row>
    <row r="4998" spans="1:15">
      <c r="A4998" s="1">
        <v>45861</v>
      </c>
      <c r="B4998" s="20">
        <v>43336</v>
      </c>
      <c r="C4998" s="1" t="s">
        <v>92</v>
      </c>
      <c r="D4998" s="1">
        <v>39</v>
      </c>
      <c r="E4998" s="1">
        <v>728.52</v>
      </c>
      <c r="F4998" s="1" t="s">
        <v>51</v>
      </c>
      <c r="G4998" s="1">
        <v>1.1000000000000001</v>
      </c>
      <c r="H4998" s="1" t="s">
        <v>62</v>
      </c>
      <c r="I4998" s="1" t="s">
        <v>74</v>
      </c>
      <c r="J4998" s="1" t="s">
        <v>64</v>
      </c>
      <c r="K4998" s="1" t="s">
        <v>65</v>
      </c>
      <c r="L4998" s="1" t="s">
        <v>76</v>
      </c>
      <c r="M4998" s="20">
        <v>43336</v>
      </c>
      <c r="N4998" s="21">
        <f>E4998-G4998</f>
        <v>727.42</v>
      </c>
      <c r="O4998" s="19">
        <f>M4998-B4998</f>
        <v>0</v>
      </c>
    </row>
    <row r="4999" spans="1:15">
      <c r="A4999" s="1">
        <v>57856</v>
      </c>
      <c r="B4999" s="20">
        <v>42412</v>
      </c>
      <c r="C4999" s="1" t="s">
        <v>92</v>
      </c>
      <c r="D4999" s="1">
        <v>17</v>
      </c>
      <c r="E4999" s="1">
        <v>136.37</v>
      </c>
      <c r="F4999" s="1" t="s">
        <v>51</v>
      </c>
      <c r="G4999" s="1">
        <v>6.5</v>
      </c>
      <c r="H4999" s="1" t="s">
        <v>52</v>
      </c>
      <c r="I4999" s="1" t="s">
        <v>70</v>
      </c>
      <c r="J4999" s="1" t="s">
        <v>54</v>
      </c>
      <c r="K4999" s="1" t="s">
        <v>55</v>
      </c>
      <c r="L4999" s="1" t="s">
        <v>56</v>
      </c>
      <c r="M4999" s="20">
        <v>42413</v>
      </c>
      <c r="N4999" s="21">
        <f>E4999-G4999</f>
        <v>129.87</v>
      </c>
      <c r="O4999" s="19">
        <f>M4999-B4999</f>
        <v>1</v>
      </c>
    </row>
    <row r="5000" spans="1:15">
      <c r="A5000" s="1">
        <v>25377</v>
      </c>
      <c r="B5000" s="20">
        <v>43795</v>
      </c>
      <c r="C5000" s="1" t="s">
        <v>85</v>
      </c>
      <c r="D5000" s="1">
        <v>3</v>
      </c>
      <c r="E5000" s="1">
        <v>4647.5600000000004</v>
      </c>
      <c r="F5000" s="1" t="s">
        <v>77</v>
      </c>
      <c r="G5000" s="1">
        <v>31.8</v>
      </c>
      <c r="H5000" s="1" t="s">
        <v>62</v>
      </c>
      <c r="I5000" s="1" t="s">
        <v>53</v>
      </c>
      <c r="J5000" s="1" t="s">
        <v>64</v>
      </c>
      <c r="K5000" s="1" t="s">
        <v>97</v>
      </c>
      <c r="L5000" s="1" t="s">
        <v>81</v>
      </c>
      <c r="M5000" s="20">
        <v>43802</v>
      </c>
      <c r="N5000" s="21">
        <f>E5000-G5000</f>
        <v>4615.76</v>
      </c>
      <c r="O5000" s="19">
        <f>M5000-B5000</f>
        <v>7</v>
      </c>
    </row>
    <row r="5001" spans="1:15">
      <c r="A5001" s="1">
        <v>56577</v>
      </c>
      <c r="B5001" s="20">
        <v>43405</v>
      </c>
      <c r="C5001" s="1" t="s">
        <v>50</v>
      </c>
      <c r="D5001" s="1">
        <v>19</v>
      </c>
      <c r="E5001" s="1">
        <v>1213.5899999999999</v>
      </c>
      <c r="F5001" s="1" t="s">
        <v>77</v>
      </c>
      <c r="G5001" s="1">
        <v>39.200000000000003</v>
      </c>
      <c r="H5001" s="1" t="s">
        <v>88</v>
      </c>
      <c r="I5001" s="1" t="s">
        <v>74</v>
      </c>
      <c r="J5001" s="1" t="s">
        <v>79</v>
      </c>
      <c r="K5001" s="1" t="s">
        <v>128</v>
      </c>
      <c r="L5001" s="1" t="s">
        <v>115</v>
      </c>
      <c r="M5001" s="20">
        <v>43407</v>
      </c>
      <c r="N5001" s="21">
        <f>E5001-G5001</f>
        <v>1174.3899999999999</v>
      </c>
      <c r="O5001" s="19">
        <f>M5001-B5001</f>
        <v>2</v>
      </c>
    </row>
    <row r="5002" spans="1:15">
      <c r="A5002" s="1">
        <v>39111</v>
      </c>
      <c r="B5002" s="20">
        <v>43305</v>
      </c>
      <c r="C5002" s="1" t="s">
        <v>92</v>
      </c>
      <c r="D5002" s="1">
        <v>1</v>
      </c>
      <c r="E5002" s="1">
        <v>195.17</v>
      </c>
      <c r="F5002" s="1" t="s">
        <v>51</v>
      </c>
      <c r="G5002" s="1">
        <v>21.4</v>
      </c>
      <c r="H5002" s="1" t="s">
        <v>95</v>
      </c>
      <c r="I5002" s="1" t="s">
        <v>53</v>
      </c>
      <c r="J5002" s="1" t="s">
        <v>54</v>
      </c>
      <c r="K5002" s="1" t="s">
        <v>82</v>
      </c>
      <c r="L5002" s="1" t="s">
        <v>56</v>
      </c>
      <c r="M5002" s="20">
        <v>43308</v>
      </c>
      <c r="N5002" s="21">
        <f>E5002-G5002</f>
        <v>173.76999999999998</v>
      </c>
      <c r="O5002" s="19">
        <f>M5002-B5002</f>
        <v>3</v>
      </c>
    </row>
    <row r="5003" spans="1:15">
      <c r="A5003" s="1">
        <v>43104</v>
      </c>
      <c r="B5003" s="20">
        <v>43766</v>
      </c>
      <c r="C5003" s="1" t="s">
        <v>57</v>
      </c>
      <c r="D5003" s="1">
        <v>50</v>
      </c>
      <c r="E5003" s="1">
        <v>4973.9164000000001</v>
      </c>
      <c r="F5003" s="1" t="s">
        <v>77</v>
      </c>
      <c r="G5003" s="1">
        <v>15</v>
      </c>
      <c r="H5003" s="1" t="s">
        <v>88</v>
      </c>
      <c r="I5003" s="1" t="s">
        <v>74</v>
      </c>
      <c r="J5003" s="1" t="s">
        <v>64</v>
      </c>
      <c r="K5003" s="1" t="s">
        <v>97</v>
      </c>
      <c r="L5003" s="1" t="s">
        <v>81</v>
      </c>
      <c r="M5003" s="20">
        <v>43769</v>
      </c>
      <c r="N5003" s="21">
        <f>E5003-G5003</f>
        <v>4958.9164000000001</v>
      </c>
      <c r="O5003" s="19">
        <f>M5003-B5003</f>
        <v>3</v>
      </c>
    </row>
    <row r="5004" spans="1:15">
      <c r="A5004" s="1">
        <v>56640</v>
      </c>
      <c r="B5004" s="20">
        <v>43336</v>
      </c>
      <c r="C5004" s="1" t="s">
        <v>57</v>
      </c>
      <c r="D5004" s="1">
        <v>11</v>
      </c>
      <c r="E5004" s="1">
        <v>85.88</v>
      </c>
      <c r="F5004" s="1" t="s">
        <v>51</v>
      </c>
      <c r="G5004" s="1">
        <v>6.1</v>
      </c>
      <c r="H5004" s="1" t="s">
        <v>73</v>
      </c>
      <c r="I5004" s="1" t="s">
        <v>53</v>
      </c>
      <c r="J5004" s="1" t="s">
        <v>54</v>
      </c>
      <c r="K5004" s="1" t="s">
        <v>101</v>
      </c>
      <c r="L5004" s="1" t="s">
        <v>56</v>
      </c>
      <c r="M5004" s="20">
        <v>43337</v>
      </c>
      <c r="N5004" s="21">
        <f>E5004-G5004</f>
        <v>79.78</v>
      </c>
      <c r="O5004" s="19">
        <f>M5004-B5004</f>
        <v>1</v>
      </c>
    </row>
    <row r="5005" spans="1:15">
      <c r="A5005" s="1">
        <v>30341</v>
      </c>
      <c r="B5005" s="20">
        <v>42400</v>
      </c>
      <c r="C5005" s="1" t="s">
        <v>85</v>
      </c>
      <c r="D5005" s="1">
        <v>30</v>
      </c>
      <c r="E5005" s="1">
        <v>160.71</v>
      </c>
      <c r="F5005" s="1" t="s">
        <v>51</v>
      </c>
      <c r="G5005" s="1">
        <v>0.9</v>
      </c>
      <c r="H5005" s="1" t="s">
        <v>73</v>
      </c>
      <c r="I5005" s="1" t="s">
        <v>70</v>
      </c>
      <c r="J5005" s="1" t="s">
        <v>54</v>
      </c>
      <c r="K5005" s="1" t="s">
        <v>101</v>
      </c>
      <c r="L5005" s="1" t="s">
        <v>76</v>
      </c>
      <c r="M5005" s="20">
        <v>42407</v>
      </c>
      <c r="N5005" s="21">
        <f>E5005-G5005</f>
        <v>159.81</v>
      </c>
      <c r="O5005" s="19">
        <f>M5005-B5005</f>
        <v>7</v>
      </c>
    </row>
    <row r="5006" spans="1:15">
      <c r="A5006" s="1">
        <v>52321</v>
      </c>
      <c r="B5006" s="20">
        <v>43408</v>
      </c>
      <c r="C5006" s="1" t="s">
        <v>57</v>
      </c>
      <c r="D5006" s="1">
        <v>48</v>
      </c>
      <c r="E5006" s="1">
        <v>660.47</v>
      </c>
      <c r="F5006" s="1" t="s">
        <v>51</v>
      </c>
      <c r="G5006" s="1">
        <v>6.6</v>
      </c>
      <c r="H5006" s="1" t="s">
        <v>62</v>
      </c>
      <c r="I5006" s="1" t="s">
        <v>74</v>
      </c>
      <c r="J5006" s="1" t="s">
        <v>54</v>
      </c>
      <c r="K5006" s="1" t="s">
        <v>82</v>
      </c>
      <c r="L5006" s="1" t="s">
        <v>56</v>
      </c>
      <c r="M5006" s="20">
        <v>43410</v>
      </c>
      <c r="N5006" s="21">
        <f>E5006-G5006</f>
        <v>653.87</v>
      </c>
      <c r="O5006" s="19">
        <f>M5006-B5006</f>
        <v>2</v>
      </c>
    </row>
    <row r="5007" spans="1:15">
      <c r="A5007" s="1">
        <v>59558</v>
      </c>
      <c r="B5007" s="20">
        <v>43662</v>
      </c>
      <c r="C5007" s="1" t="s">
        <v>61</v>
      </c>
      <c r="D5007" s="1">
        <v>34</v>
      </c>
      <c r="E5007" s="1">
        <v>101.17919999999999</v>
      </c>
      <c r="F5007" s="1" t="s">
        <v>51</v>
      </c>
      <c r="G5007" s="1">
        <v>0.5</v>
      </c>
      <c r="H5007" s="1" t="s">
        <v>119</v>
      </c>
      <c r="I5007" s="1" t="s">
        <v>74</v>
      </c>
      <c r="J5007" s="1" t="s">
        <v>54</v>
      </c>
      <c r="K5007" s="1" t="s">
        <v>58</v>
      </c>
      <c r="L5007" s="1" t="s">
        <v>56</v>
      </c>
      <c r="M5007" s="20">
        <v>43665</v>
      </c>
      <c r="N5007" s="21">
        <f>E5007-G5007</f>
        <v>100.67919999999999</v>
      </c>
      <c r="O5007" s="19">
        <f>M5007-B5007</f>
        <v>3</v>
      </c>
    </row>
    <row r="5008" spans="1:15">
      <c r="A5008" s="1">
        <v>26948</v>
      </c>
      <c r="B5008" s="20">
        <v>43425</v>
      </c>
      <c r="C5008" s="1" t="s">
        <v>57</v>
      </c>
      <c r="D5008" s="1">
        <v>38</v>
      </c>
      <c r="E5008" s="1">
        <v>293.06</v>
      </c>
      <c r="F5008" s="1" t="s">
        <v>51</v>
      </c>
      <c r="G5008" s="1">
        <v>8.3000000000000007</v>
      </c>
      <c r="H5008" s="1" t="s">
        <v>91</v>
      </c>
      <c r="I5008" s="1" t="s">
        <v>70</v>
      </c>
      <c r="J5008" s="1" t="s">
        <v>54</v>
      </c>
      <c r="K5008" s="1" t="s">
        <v>55</v>
      </c>
      <c r="L5008" s="1" t="s">
        <v>56</v>
      </c>
      <c r="M5008" s="20">
        <v>43426</v>
      </c>
      <c r="N5008" s="21">
        <f>E5008-G5008</f>
        <v>284.76</v>
      </c>
      <c r="O5008" s="19">
        <f>M5008-B5008</f>
        <v>1</v>
      </c>
    </row>
    <row r="5009" spans="1:15">
      <c r="A5009" s="1">
        <v>6755</v>
      </c>
      <c r="B5009" s="20">
        <v>43220</v>
      </c>
      <c r="C5009" s="1" t="s">
        <v>57</v>
      </c>
      <c r="D5009" s="1">
        <v>20</v>
      </c>
      <c r="E5009" s="1">
        <v>167.42</v>
      </c>
      <c r="F5009" s="1" t="s">
        <v>51</v>
      </c>
      <c r="G5009" s="1">
        <v>6.5</v>
      </c>
      <c r="H5009" s="1" t="s">
        <v>52</v>
      </c>
      <c r="I5009" s="1" t="s">
        <v>70</v>
      </c>
      <c r="J5009" s="1" t="s">
        <v>54</v>
      </c>
      <c r="K5009" s="1" t="s">
        <v>55</v>
      </c>
      <c r="L5009" s="1" t="s">
        <v>56</v>
      </c>
      <c r="M5009" s="20">
        <v>43222</v>
      </c>
      <c r="N5009" s="21">
        <f>E5009-G5009</f>
        <v>160.91999999999999</v>
      </c>
      <c r="O5009" s="19">
        <f>M5009-B5009</f>
        <v>2</v>
      </c>
    </row>
    <row r="5010" spans="1:15">
      <c r="A5010" s="1">
        <v>57638</v>
      </c>
      <c r="B5010" s="20">
        <v>43577</v>
      </c>
      <c r="C5010" s="1" t="s">
        <v>85</v>
      </c>
      <c r="D5010" s="1">
        <v>35</v>
      </c>
      <c r="E5010" s="1">
        <v>6142.47</v>
      </c>
      <c r="F5010" s="1" t="s">
        <v>77</v>
      </c>
      <c r="G5010" s="1">
        <v>31.1</v>
      </c>
      <c r="H5010" s="1" t="s">
        <v>86</v>
      </c>
      <c r="I5010" s="1" t="s">
        <v>63</v>
      </c>
      <c r="J5010" s="1" t="s">
        <v>79</v>
      </c>
      <c r="K5010" s="1" t="s">
        <v>114</v>
      </c>
      <c r="L5010" s="1" t="s">
        <v>115</v>
      </c>
      <c r="M5010" s="20">
        <v>43582</v>
      </c>
      <c r="N5010" s="21">
        <f>E5010-G5010</f>
        <v>6111.37</v>
      </c>
      <c r="O5010" s="19">
        <f>M5010-B5010</f>
        <v>5</v>
      </c>
    </row>
    <row r="5011" spans="1:15">
      <c r="A5011" s="1">
        <v>29666</v>
      </c>
      <c r="B5011" s="20">
        <v>43463</v>
      </c>
      <c r="C5011" s="1" t="s">
        <v>61</v>
      </c>
      <c r="D5011" s="1">
        <v>29</v>
      </c>
      <c r="E5011" s="1">
        <v>166.77</v>
      </c>
      <c r="F5011" s="1" t="s">
        <v>51</v>
      </c>
      <c r="G5011" s="1">
        <v>8.6999999999999993</v>
      </c>
      <c r="H5011" s="1" t="s">
        <v>78</v>
      </c>
      <c r="I5011" s="1" t="s">
        <v>74</v>
      </c>
      <c r="J5011" s="1" t="s">
        <v>54</v>
      </c>
      <c r="K5011" s="1" t="s">
        <v>101</v>
      </c>
      <c r="L5011" s="1" t="s">
        <v>56</v>
      </c>
      <c r="M5011" s="20">
        <v>43464</v>
      </c>
      <c r="N5011" s="21">
        <f>E5011-G5011</f>
        <v>158.07000000000002</v>
      </c>
      <c r="O5011" s="19">
        <f>M5011-B5011</f>
        <v>1</v>
      </c>
    </row>
    <row r="5012" spans="1:15">
      <c r="A5012" s="1">
        <v>13472</v>
      </c>
      <c r="B5012" s="20">
        <v>43398</v>
      </c>
      <c r="C5012" s="1" t="s">
        <v>50</v>
      </c>
      <c r="D5012" s="1">
        <v>26</v>
      </c>
      <c r="E5012" s="1">
        <v>113.45</v>
      </c>
      <c r="F5012" s="1" t="s">
        <v>51</v>
      </c>
      <c r="G5012" s="1">
        <v>0.5</v>
      </c>
      <c r="H5012" s="1" t="s">
        <v>86</v>
      </c>
      <c r="I5012" s="1" t="s">
        <v>70</v>
      </c>
      <c r="J5012" s="1" t="s">
        <v>54</v>
      </c>
      <c r="K5012" s="1" t="s">
        <v>58</v>
      </c>
      <c r="L5012" s="1" t="s">
        <v>56</v>
      </c>
      <c r="M5012" s="20">
        <v>43399</v>
      </c>
      <c r="N5012" s="21">
        <f>E5012-G5012</f>
        <v>112.95</v>
      </c>
      <c r="O5012" s="19">
        <f>M5012-B5012</f>
        <v>1</v>
      </c>
    </row>
    <row r="5013" spans="1:15">
      <c r="A5013" s="1">
        <v>19911</v>
      </c>
      <c r="B5013" s="20">
        <v>43378</v>
      </c>
      <c r="C5013" s="1" t="s">
        <v>57</v>
      </c>
      <c r="D5013" s="1">
        <v>43</v>
      </c>
      <c r="E5013" s="1">
        <v>1128.53</v>
      </c>
      <c r="F5013" s="1" t="s">
        <v>51</v>
      </c>
      <c r="G5013" s="1">
        <v>5.7</v>
      </c>
      <c r="H5013" s="1" t="s">
        <v>91</v>
      </c>
      <c r="I5013" s="1" t="s">
        <v>63</v>
      </c>
      <c r="J5013" s="1" t="s">
        <v>54</v>
      </c>
      <c r="K5013" s="1" t="s">
        <v>98</v>
      </c>
      <c r="L5013" s="1" t="s">
        <v>66</v>
      </c>
      <c r="M5013" s="20">
        <v>43379</v>
      </c>
      <c r="N5013" s="21">
        <f>E5013-G5013</f>
        <v>1122.83</v>
      </c>
      <c r="O5013" s="19">
        <f>M5013-B5013</f>
        <v>1</v>
      </c>
    </row>
    <row r="5014" spans="1:15">
      <c r="A5014" s="1">
        <v>13476</v>
      </c>
      <c r="B5014" s="20">
        <v>43023</v>
      </c>
      <c r="C5014" s="1" t="s">
        <v>61</v>
      </c>
      <c r="D5014" s="1">
        <v>3</v>
      </c>
      <c r="E5014" s="1">
        <v>185.46</v>
      </c>
      <c r="F5014" s="1" t="s">
        <v>51</v>
      </c>
      <c r="G5014" s="1">
        <v>21.4</v>
      </c>
      <c r="H5014" s="1" t="s">
        <v>86</v>
      </c>
      <c r="I5014" s="1" t="s">
        <v>70</v>
      </c>
      <c r="J5014" s="1" t="s">
        <v>54</v>
      </c>
      <c r="K5014" s="1" t="s">
        <v>82</v>
      </c>
      <c r="L5014" s="1" t="s">
        <v>56</v>
      </c>
      <c r="M5014" s="20">
        <v>43024</v>
      </c>
      <c r="N5014" s="21">
        <f>E5014-G5014</f>
        <v>164.06</v>
      </c>
      <c r="O5014" s="19">
        <f>M5014-B5014</f>
        <v>1</v>
      </c>
    </row>
    <row r="5015" spans="1:15">
      <c r="A5015" s="1">
        <v>12259</v>
      </c>
      <c r="B5015" s="20">
        <v>42779</v>
      </c>
      <c r="C5015" s="1" t="s">
        <v>57</v>
      </c>
      <c r="D5015" s="1">
        <v>45</v>
      </c>
      <c r="E5015" s="1">
        <v>5358.23</v>
      </c>
      <c r="F5015" s="1" t="s">
        <v>77</v>
      </c>
      <c r="G5015" s="1">
        <v>55</v>
      </c>
      <c r="H5015" s="1" t="s">
        <v>93</v>
      </c>
      <c r="I5015" s="1" t="s">
        <v>63</v>
      </c>
      <c r="J5015" s="1" t="s">
        <v>79</v>
      </c>
      <c r="K5015" s="1" t="s">
        <v>128</v>
      </c>
      <c r="L5015" s="1" t="s">
        <v>115</v>
      </c>
      <c r="M5015" s="20">
        <v>42781</v>
      </c>
      <c r="N5015" s="21">
        <f>E5015-G5015</f>
        <v>5303.23</v>
      </c>
      <c r="O5015" s="19">
        <f>M5015-B5015</f>
        <v>2</v>
      </c>
    </row>
    <row r="5016" spans="1:15">
      <c r="A5016" s="1">
        <v>53605</v>
      </c>
      <c r="B5016" s="20">
        <v>42949</v>
      </c>
      <c r="C5016" s="1" t="s">
        <v>92</v>
      </c>
      <c r="D5016" s="1">
        <v>1</v>
      </c>
      <c r="E5016" s="1">
        <v>79.510000000000005</v>
      </c>
      <c r="F5016" s="1" t="s">
        <v>51</v>
      </c>
      <c r="G5016" s="1">
        <v>36.6</v>
      </c>
      <c r="H5016" s="1" t="s">
        <v>93</v>
      </c>
      <c r="I5016" s="1" t="s">
        <v>63</v>
      </c>
      <c r="J5016" s="1" t="s">
        <v>79</v>
      </c>
      <c r="K5016" s="1" t="s">
        <v>87</v>
      </c>
      <c r="L5016" s="1" t="s">
        <v>76</v>
      </c>
      <c r="M5016" s="20">
        <v>42951</v>
      </c>
      <c r="N5016" s="21">
        <f>E5016-G5016</f>
        <v>42.910000000000004</v>
      </c>
      <c r="O5016" s="19">
        <f>M5016-B5016</f>
        <v>2</v>
      </c>
    </row>
    <row r="5017" spans="1:15">
      <c r="A5017" s="1">
        <v>41543</v>
      </c>
      <c r="B5017" s="20">
        <v>42406</v>
      </c>
      <c r="C5017" s="1" t="s">
        <v>85</v>
      </c>
      <c r="D5017" s="1">
        <v>45</v>
      </c>
      <c r="E5017" s="1">
        <v>8077.06</v>
      </c>
      <c r="F5017" s="1" t="s">
        <v>77</v>
      </c>
      <c r="G5017" s="1">
        <v>32.1</v>
      </c>
      <c r="H5017" s="1" t="s">
        <v>52</v>
      </c>
      <c r="I5017" s="1" t="s">
        <v>53</v>
      </c>
      <c r="J5017" s="1" t="s">
        <v>79</v>
      </c>
      <c r="K5017" s="1" t="s">
        <v>80</v>
      </c>
      <c r="L5017" s="1" t="s">
        <v>81</v>
      </c>
      <c r="M5017" s="20">
        <v>42410</v>
      </c>
      <c r="N5017" s="21">
        <f>E5017-G5017</f>
        <v>8044.96</v>
      </c>
      <c r="O5017" s="19">
        <f>M5017-B5017</f>
        <v>4</v>
      </c>
    </row>
    <row r="5018" spans="1:15">
      <c r="A5018" s="1">
        <v>11714</v>
      </c>
      <c r="B5018" s="20">
        <v>42585</v>
      </c>
      <c r="C5018" s="1" t="s">
        <v>50</v>
      </c>
      <c r="D5018" s="1">
        <v>9</v>
      </c>
      <c r="E5018" s="1">
        <v>151.76</v>
      </c>
      <c r="F5018" s="1" t="s">
        <v>51</v>
      </c>
      <c r="G5018" s="1">
        <v>7.9</v>
      </c>
      <c r="H5018" s="1" t="s">
        <v>95</v>
      </c>
      <c r="I5018" s="1" t="s">
        <v>53</v>
      </c>
      <c r="J5018" s="1" t="s">
        <v>54</v>
      </c>
      <c r="K5018" s="1" t="s">
        <v>75</v>
      </c>
      <c r="L5018" s="1" t="s">
        <v>90</v>
      </c>
      <c r="M5018" s="20">
        <v>42586</v>
      </c>
      <c r="N5018" s="21">
        <f>E5018-G5018</f>
        <v>143.85999999999999</v>
      </c>
      <c r="O5018" s="19">
        <f>M5018-B5018</f>
        <v>1</v>
      </c>
    </row>
    <row r="5019" spans="1:15">
      <c r="A5019" s="1">
        <v>2912</v>
      </c>
      <c r="B5019" s="20">
        <v>43535</v>
      </c>
      <c r="C5019" s="1" t="s">
        <v>85</v>
      </c>
      <c r="D5019" s="1">
        <v>7</v>
      </c>
      <c r="E5019" s="1">
        <v>17748.23</v>
      </c>
      <c r="F5019" s="1" t="s">
        <v>77</v>
      </c>
      <c r="G5019" s="1">
        <v>31.8</v>
      </c>
      <c r="H5019" s="1" t="s">
        <v>52</v>
      </c>
      <c r="I5019" s="1" t="s">
        <v>53</v>
      </c>
      <c r="J5019" s="1" t="s">
        <v>64</v>
      </c>
      <c r="K5019" s="1" t="s">
        <v>97</v>
      </c>
      <c r="L5019" s="1" t="s">
        <v>81</v>
      </c>
      <c r="M5019" s="20">
        <v>43537</v>
      </c>
      <c r="N5019" s="21">
        <f>E5019-G5019</f>
        <v>17716.43</v>
      </c>
      <c r="O5019" s="19">
        <f>M5019-B5019</f>
        <v>2</v>
      </c>
    </row>
    <row r="5020" spans="1:15">
      <c r="A5020" s="1">
        <v>8227</v>
      </c>
      <c r="B5020" s="20">
        <v>42744</v>
      </c>
      <c r="C5020" s="1" t="s">
        <v>61</v>
      </c>
      <c r="D5020" s="1">
        <v>32</v>
      </c>
      <c r="E5020" s="1">
        <v>173.61</v>
      </c>
      <c r="F5020" s="1" t="s">
        <v>69</v>
      </c>
      <c r="G5020" s="1">
        <v>2.6</v>
      </c>
      <c r="H5020" s="1" t="s">
        <v>73</v>
      </c>
      <c r="I5020" s="1" t="s">
        <v>74</v>
      </c>
      <c r="J5020" s="1" t="s">
        <v>64</v>
      </c>
      <c r="K5020" s="1" t="s">
        <v>71</v>
      </c>
      <c r="L5020" s="1" t="s">
        <v>90</v>
      </c>
      <c r="M5020" s="20">
        <v>42745</v>
      </c>
      <c r="N5020" s="21">
        <f>E5020-G5020</f>
        <v>171.01000000000002</v>
      </c>
      <c r="O5020" s="19">
        <f>M5020-B5020</f>
        <v>1</v>
      </c>
    </row>
    <row r="5021" spans="1:15">
      <c r="A5021" s="1">
        <v>47171</v>
      </c>
      <c r="B5021" s="20">
        <v>42741</v>
      </c>
      <c r="C5021" s="1" t="s">
        <v>92</v>
      </c>
      <c r="D5021" s="1">
        <v>32</v>
      </c>
      <c r="E5021" s="1">
        <v>7471.6709000000001</v>
      </c>
      <c r="F5021" s="1" t="s">
        <v>77</v>
      </c>
      <c r="G5021" s="1">
        <v>31.1</v>
      </c>
      <c r="H5021" s="1" t="s">
        <v>52</v>
      </c>
      <c r="I5021" s="1" t="s">
        <v>70</v>
      </c>
      <c r="J5021" s="1" t="s">
        <v>79</v>
      </c>
      <c r="K5021" s="1" t="s">
        <v>114</v>
      </c>
      <c r="L5021" s="1" t="s">
        <v>115</v>
      </c>
      <c r="M5021" s="20">
        <v>42741</v>
      </c>
      <c r="N5021" s="21">
        <f>E5021-G5021</f>
        <v>7440.5708999999997</v>
      </c>
      <c r="O5021" s="19">
        <f>M5021-B5021</f>
        <v>0</v>
      </c>
    </row>
    <row r="5022" spans="1:15">
      <c r="A5022" s="1">
        <v>36482</v>
      </c>
      <c r="B5022" s="20">
        <v>43285</v>
      </c>
      <c r="C5022" s="1" t="s">
        <v>92</v>
      </c>
      <c r="D5022" s="1">
        <v>7</v>
      </c>
      <c r="E5022" s="1">
        <v>59.58</v>
      </c>
      <c r="F5022" s="1" t="s">
        <v>69</v>
      </c>
      <c r="G5022" s="1">
        <v>5.5</v>
      </c>
      <c r="H5022" s="1" t="s">
        <v>88</v>
      </c>
      <c r="I5022" s="1" t="s">
        <v>74</v>
      </c>
      <c r="J5022" s="1" t="s">
        <v>54</v>
      </c>
      <c r="K5022" s="1" t="s">
        <v>101</v>
      </c>
      <c r="L5022" s="1" t="s">
        <v>56</v>
      </c>
      <c r="M5022" s="20">
        <v>43286</v>
      </c>
      <c r="N5022" s="21">
        <f>E5022-G5022</f>
        <v>54.08</v>
      </c>
      <c r="O5022" s="19">
        <f>M5022-B5022</f>
        <v>1</v>
      </c>
    </row>
    <row r="5023" spans="1:15">
      <c r="A5023" s="1">
        <v>1988</v>
      </c>
      <c r="B5023" s="20">
        <v>43377</v>
      </c>
      <c r="C5023" s="1" t="s">
        <v>61</v>
      </c>
      <c r="D5023" s="1">
        <v>9</v>
      </c>
      <c r="E5023" s="1">
        <v>130.69</v>
      </c>
      <c r="F5023" s="1" t="s">
        <v>51</v>
      </c>
      <c r="G5023" s="1">
        <v>4.8</v>
      </c>
      <c r="H5023" s="1" t="s">
        <v>78</v>
      </c>
      <c r="I5023" s="1" t="s">
        <v>53</v>
      </c>
      <c r="J5023" s="1" t="s">
        <v>54</v>
      </c>
      <c r="K5023" s="1" t="s">
        <v>82</v>
      </c>
      <c r="L5023" s="1" t="s">
        <v>56</v>
      </c>
      <c r="M5023" s="20">
        <v>43379</v>
      </c>
      <c r="N5023" s="21">
        <f>E5023-G5023</f>
        <v>125.89</v>
      </c>
      <c r="O5023" s="19">
        <f>M5023-B5023</f>
        <v>2</v>
      </c>
    </row>
    <row r="5024" spans="1:15">
      <c r="A5024" s="1">
        <v>23235</v>
      </c>
      <c r="B5024" s="20">
        <v>43285</v>
      </c>
      <c r="C5024" s="1" t="s">
        <v>57</v>
      </c>
      <c r="D5024" s="1">
        <v>6</v>
      </c>
      <c r="E5024" s="1">
        <v>18.649999999999999</v>
      </c>
      <c r="F5024" s="1" t="s">
        <v>51</v>
      </c>
      <c r="G5024" s="1">
        <v>0.5</v>
      </c>
      <c r="H5024" s="1" t="s">
        <v>95</v>
      </c>
      <c r="I5024" s="1" t="s">
        <v>70</v>
      </c>
      <c r="J5024" s="1" t="s">
        <v>79</v>
      </c>
      <c r="K5024" s="1" t="s">
        <v>114</v>
      </c>
      <c r="L5024" s="1" t="s">
        <v>115</v>
      </c>
      <c r="M5024" s="20">
        <v>43287</v>
      </c>
      <c r="N5024" s="21">
        <f>E5024-G5024</f>
        <v>18.149999999999999</v>
      </c>
      <c r="O5024" s="19">
        <f>M5024-B5024</f>
        <v>2</v>
      </c>
    </row>
    <row r="5025" spans="1:15">
      <c r="A5025" s="1">
        <v>15108</v>
      </c>
      <c r="B5025" s="20">
        <v>42608</v>
      </c>
      <c r="C5025" s="1" t="s">
        <v>57</v>
      </c>
      <c r="D5025" s="1">
        <v>50</v>
      </c>
      <c r="E5025" s="1">
        <v>2210.79</v>
      </c>
      <c r="F5025" s="1" t="s">
        <v>51</v>
      </c>
      <c r="G5025" s="1">
        <v>18.7</v>
      </c>
      <c r="H5025" s="1" t="s">
        <v>62</v>
      </c>
      <c r="I5025" s="1" t="s">
        <v>74</v>
      </c>
      <c r="J5025" s="1" t="s">
        <v>54</v>
      </c>
      <c r="K5025" s="1" t="s">
        <v>101</v>
      </c>
      <c r="L5025" s="1" t="s">
        <v>56</v>
      </c>
      <c r="M5025" s="20">
        <v>42610</v>
      </c>
      <c r="N5025" s="21">
        <f>E5025-G5025</f>
        <v>2192.09</v>
      </c>
      <c r="O5025" s="19">
        <f>M5025-B5025</f>
        <v>2</v>
      </c>
    </row>
    <row r="5026" spans="1:15">
      <c r="A5026" s="1">
        <v>55394</v>
      </c>
      <c r="B5026" s="20">
        <v>42791</v>
      </c>
      <c r="C5026" s="1" t="s">
        <v>50</v>
      </c>
      <c r="D5026" s="1">
        <v>21</v>
      </c>
      <c r="E5026" s="1">
        <v>364.55</v>
      </c>
      <c r="F5026" s="1" t="s">
        <v>77</v>
      </c>
      <c r="G5026" s="1">
        <v>29.7</v>
      </c>
      <c r="H5026" s="1" t="s">
        <v>52</v>
      </c>
      <c r="I5026" s="1" t="s">
        <v>53</v>
      </c>
      <c r="J5026" s="1" t="s">
        <v>79</v>
      </c>
      <c r="K5026" s="1" t="s">
        <v>114</v>
      </c>
      <c r="L5026" s="1" t="s">
        <v>115</v>
      </c>
      <c r="M5026" s="20">
        <v>42793</v>
      </c>
      <c r="N5026" s="21">
        <f>E5026-G5026</f>
        <v>334.85</v>
      </c>
      <c r="O5026" s="19">
        <f>M5026-B5026</f>
        <v>2</v>
      </c>
    </row>
    <row r="5027" spans="1:15">
      <c r="A5027" s="1">
        <v>35712</v>
      </c>
      <c r="B5027" s="20">
        <v>43761</v>
      </c>
      <c r="C5027" s="1" t="s">
        <v>57</v>
      </c>
      <c r="D5027" s="1">
        <v>42</v>
      </c>
      <c r="E5027" s="1">
        <v>4206.3500000000004</v>
      </c>
      <c r="F5027" s="1" t="s">
        <v>51</v>
      </c>
      <c r="G5027" s="1">
        <v>7.7</v>
      </c>
      <c r="H5027" s="1" t="s">
        <v>52</v>
      </c>
      <c r="I5027" s="1" t="s">
        <v>63</v>
      </c>
      <c r="J5027" s="1" t="s">
        <v>64</v>
      </c>
      <c r="K5027" s="1" t="s">
        <v>71</v>
      </c>
      <c r="L5027" s="1" t="s">
        <v>56</v>
      </c>
      <c r="M5027" s="20">
        <v>43762</v>
      </c>
      <c r="N5027" s="21">
        <f>E5027-G5027</f>
        <v>4198.6500000000005</v>
      </c>
      <c r="O5027" s="19">
        <f>M5027-B5027</f>
        <v>1</v>
      </c>
    </row>
    <row r="5028" spans="1:15">
      <c r="A5028" s="1">
        <v>58368</v>
      </c>
      <c r="B5028" s="20">
        <v>43655</v>
      </c>
      <c r="C5028" s="1" t="s">
        <v>57</v>
      </c>
      <c r="D5028" s="1">
        <v>4</v>
      </c>
      <c r="E5028" s="1">
        <v>15.23</v>
      </c>
      <c r="F5028" s="1" t="s">
        <v>51</v>
      </c>
      <c r="G5028" s="1">
        <v>5.7</v>
      </c>
      <c r="H5028" s="1" t="s">
        <v>119</v>
      </c>
      <c r="I5028" s="1" t="s">
        <v>53</v>
      </c>
      <c r="J5028" s="1" t="s">
        <v>79</v>
      </c>
      <c r="K5028" s="1" t="s">
        <v>87</v>
      </c>
      <c r="L5028" s="1" t="s">
        <v>56</v>
      </c>
      <c r="M5028" s="20">
        <v>43657</v>
      </c>
      <c r="N5028" s="21">
        <f>E5028-G5028</f>
        <v>9.5300000000000011</v>
      </c>
      <c r="O5028" s="19">
        <f>M5028-B5028</f>
        <v>2</v>
      </c>
    </row>
    <row r="5029" spans="1:15">
      <c r="A5029" s="1">
        <v>57570</v>
      </c>
      <c r="B5029" s="20">
        <v>43736</v>
      </c>
      <c r="C5029" s="1" t="s">
        <v>57</v>
      </c>
      <c r="D5029" s="1">
        <v>15</v>
      </c>
      <c r="E5029" s="1">
        <v>722.5</v>
      </c>
      <c r="F5029" s="1" t="s">
        <v>51</v>
      </c>
      <c r="G5029" s="1">
        <v>7.7</v>
      </c>
      <c r="H5029" s="1" t="s">
        <v>52</v>
      </c>
      <c r="I5029" s="1" t="s">
        <v>53</v>
      </c>
      <c r="J5029" s="1" t="s">
        <v>54</v>
      </c>
      <c r="K5029" s="1" t="s">
        <v>101</v>
      </c>
      <c r="L5029" s="1" t="s">
        <v>56</v>
      </c>
      <c r="M5029" s="20">
        <v>43738</v>
      </c>
      <c r="N5029" s="21">
        <f>E5029-G5029</f>
        <v>714.8</v>
      </c>
      <c r="O5029" s="19">
        <f>M5029-B5029</f>
        <v>2</v>
      </c>
    </row>
    <row r="5030" spans="1:15">
      <c r="A5030" s="1">
        <v>19745</v>
      </c>
      <c r="B5030" s="20">
        <v>43817</v>
      </c>
      <c r="C5030" s="1" t="s">
        <v>57</v>
      </c>
      <c r="D5030" s="1">
        <v>29</v>
      </c>
      <c r="E5030" s="1">
        <v>9240.1</v>
      </c>
      <c r="F5030" s="1" t="s">
        <v>51</v>
      </c>
      <c r="G5030" s="1">
        <v>7.7</v>
      </c>
      <c r="H5030" s="1" t="s">
        <v>88</v>
      </c>
      <c r="I5030" s="1" t="s">
        <v>74</v>
      </c>
      <c r="J5030" s="1" t="s">
        <v>64</v>
      </c>
      <c r="K5030" s="1" t="s">
        <v>71</v>
      </c>
      <c r="L5030" s="1" t="s">
        <v>56</v>
      </c>
      <c r="M5030" s="20">
        <v>43818</v>
      </c>
      <c r="N5030" s="21">
        <f>E5030-G5030</f>
        <v>9232.4</v>
      </c>
      <c r="O5030" s="19">
        <f>M5030-B5030</f>
        <v>1</v>
      </c>
    </row>
    <row r="5031" spans="1:15">
      <c r="A5031" s="1">
        <v>39589</v>
      </c>
      <c r="B5031" s="20">
        <v>42583</v>
      </c>
      <c r="C5031" s="1" t="s">
        <v>50</v>
      </c>
      <c r="D5031" s="1">
        <v>42</v>
      </c>
      <c r="E5031" s="1">
        <v>617.84</v>
      </c>
      <c r="F5031" s="1" t="s">
        <v>51</v>
      </c>
      <c r="G5031" s="1">
        <v>1.6</v>
      </c>
      <c r="H5031" s="1" t="s">
        <v>52</v>
      </c>
      <c r="I5031" s="1" t="s">
        <v>70</v>
      </c>
      <c r="J5031" s="1" t="s">
        <v>54</v>
      </c>
      <c r="K5031" s="1" t="s">
        <v>55</v>
      </c>
      <c r="L5031" s="1" t="s">
        <v>56</v>
      </c>
      <c r="M5031" s="20">
        <v>42584</v>
      </c>
      <c r="N5031" s="21">
        <f>E5031-G5031</f>
        <v>616.24</v>
      </c>
      <c r="O5031" s="19">
        <f>M5031-B5031</f>
        <v>1</v>
      </c>
    </row>
    <row r="5032" spans="1:15">
      <c r="A5032" s="1">
        <v>29766</v>
      </c>
      <c r="B5032" s="20">
        <v>42449</v>
      </c>
      <c r="C5032" s="1" t="s">
        <v>92</v>
      </c>
      <c r="D5032" s="1">
        <v>13</v>
      </c>
      <c r="E5032" s="4">
        <v>95295.323499999999</v>
      </c>
      <c r="F5032" s="1" t="s">
        <v>51</v>
      </c>
      <c r="G5032" s="1">
        <v>26.2</v>
      </c>
      <c r="H5032" s="1" t="s">
        <v>93</v>
      </c>
      <c r="I5032" s="1" t="s">
        <v>63</v>
      </c>
      <c r="J5032" s="1" t="s">
        <v>64</v>
      </c>
      <c r="K5032" s="1" t="s">
        <v>97</v>
      </c>
      <c r="L5032" s="1" t="s">
        <v>104</v>
      </c>
      <c r="M5032" s="20">
        <v>42450</v>
      </c>
      <c r="N5032" s="21">
        <f>E5032-G5032</f>
        <v>95269.123500000002</v>
      </c>
      <c r="O5032" s="19">
        <f>M5032-B5032</f>
        <v>1</v>
      </c>
    </row>
    <row r="5033" spans="1:15">
      <c r="A5033" s="1">
        <v>57475</v>
      </c>
      <c r="B5033" s="20">
        <v>43011</v>
      </c>
      <c r="C5033" s="1" t="s">
        <v>85</v>
      </c>
      <c r="D5033" s="1">
        <v>32</v>
      </c>
      <c r="E5033" s="1">
        <v>178.76</v>
      </c>
      <c r="F5033" s="1" t="s">
        <v>51</v>
      </c>
      <c r="G5033" s="1">
        <v>6.1</v>
      </c>
      <c r="H5033" s="1" t="s">
        <v>93</v>
      </c>
      <c r="I5033" s="1" t="s">
        <v>70</v>
      </c>
      <c r="J5033" s="1" t="s">
        <v>54</v>
      </c>
      <c r="K5033" s="1" t="s">
        <v>55</v>
      </c>
      <c r="L5033" s="1" t="s">
        <v>56</v>
      </c>
      <c r="M5033" s="20">
        <v>43018</v>
      </c>
      <c r="N5033" s="21">
        <f>E5033-G5033</f>
        <v>172.66</v>
      </c>
      <c r="O5033" s="19">
        <f>M5033-B5033</f>
        <v>7</v>
      </c>
    </row>
    <row r="5034" spans="1:15">
      <c r="A5034" s="1">
        <v>18689</v>
      </c>
      <c r="B5034" s="20">
        <v>42727</v>
      </c>
      <c r="C5034" s="1" t="s">
        <v>61</v>
      </c>
      <c r="D5034" s="1">
        <v>10</v>
      </c>
      <c r="E5034" s="1">
        <v>208.28</v>
      </c>
      <c r="F5034" s="1" t="s">
        <v>51</v>
      </c>
      <c r="G5034" s="1">
        <v>9.6999999999999993</v>
      </c>
      <c r="H5034" s="1" t="s">
        <v>88</v>
      </c>
      <c r="I5034" s="1" t="s">
        <v>74</v>
      </c>
      <c r="J5034" s="1" t="s">
        <v>54</v>
      </c>
      <c r="K5034" s="1" t="s">
        <v>101</v>
      </c>
      <c r="L5034" s="1" t="s">
        <v>56</v>
      </c>
      <c r="M5034" s="20">
        <v>42728</v>
      </c>
      <c r="N5034" s="21">
        <f>E5034-G5034</f>
        <v>198.58</v>
      </c>
      <c r="O5034" s="19">
        <f>M5034-B5034</f>
        <v>1</v>
      </c>
    </row>
    <row r="5035" spans="1:15">
      <c r="A5035" s="1">
        <v>27077</v>
      </c>
      <c r="B5035" s="20">
        <v>42808</v>
      </c>
      <c r="C5035" s="1" t="s">
        <v>50</v>
      </c>
      <c r="D5035" s="1">
        <v>11</v>
      </c>
      <c r="E5035" s="1">
        <v>1725.8351</v>
      </c>
      <c r="F5035" s="1" t="s">
        <v>51</v>
      </c>
      <c r="G5035" s="1">
        <v>15</v>
      </c>
      <c r="H5035" s="1" t="s">
        <v>52</v>
      </c>
      <c r="I5035" s="1" t="s">
        <v>74</v>
      </c>
      <c r="J5035" s="1" t="s">
        <v>64</v>
      </c>
      <c r="K5035" s="1" t="s">
        <v>97</v>
      </c>
      <c r="L5035" s="1" t="s">
        <v>66</v>
      </c>
      <c r="M5035" s="20">
        <v>42810</v>
      </c>
      <c r="N5035" s="21">
        <f>E5035-G5035</f>
        <v>1710.8351</v>
      </c>
      <c r="O5035" s="19">
        <f>M5035-B5035</f>
        <v>2</v>
      </c>
    </row>
    <row r="5036" spans="1:15">
      <c r="A5036" s="1">
        <v>23174</v>
      </c>
      <c r="B5036" s="20">
        <v>43672</v>
      </c>
      <c r="C5036" s="1" t="s">
        <v>85</v>
      </c>
      <c r="D5036" s="1">
        <v>16</v>
      </c>
      <c r="E5036" s="1">
        <v>3798.39</v>
      </c>
      <c r="F5036" s="1" t="s">
        <v>77</v>
      </c>
      <c r="G5036" s="1">
        <v>68.7</v>
      </c>
      <c r="H5036" s="1" t="s">
        <v>52</v>
      </c>
      <c r="I5036" s="1" t="s">
        <v>63</v>
      </c>
      <c r="J5036" s="1" t="s">
        <v>79</v>
      </c>
      <c r="K5036" s="1" t="s">
        <v>80</v>
      </c>
      <c r="L5036" s="1" t="s">
        <v>81</v>
      </c>
      <c r="M5036" s="20">
        <v>43674</v>
      </c>
      <c r="N5036" s="21">
        <f>E5036-G5036</f>
        <v>3729.69</v>
      </c>
      <c r="O5036" s="19">
        <f>M5036-B5036</f>
        <v>2</v>
      </c>
    </row>
    <row r="5037" spans="1:15">
      <c r="A5037" s="1">
        <v>51333</v>
      </c>
      <c r="B5037" s="20">
        <v>43742</v>
      </c>
      <c r="C5037" s="1" t="s">
        <v>61</v>
      </c>
      <c r="D5037" s="1">
        <v>25</v>
      </c>
      <c r="E5037" s="1">
        <v>253.98</v>
      </c>
      <c r="F5037" s="1" t="s">
        <v>51</v>
      </c>
      <c r="G5037" s="1">
        <v>10.6</v>
      </c>
      <c r="H5037" s="1" t="s">
        <v>99</v>
      </c>
      <c r="I5037" s="1" t="s">
        <v>53</v>
      </c>
      <c r="J5037" s="1" t="s">
        <v>54</v>
      </c>
      <c r="K5037" s="1" t="s">
        <v>101</v>
      </c>
      <c r="L5037" s="1" t="s">
        <v>56</v>
      </c>
      <c r="M5037" s="20">
        <v>43744</v>
      </c>
      <c r="N5037" s="21">
        <f>E5037-G5037</f>
        <v>243.38</v>
      </c>
      <c r="O5037" s="19">
        <f>M5037-B5037</f>
        <v>2</v>
      </c>
    </row>
    <row r="5038" spans="1:15">
      <c r="A5038" s="1">
        <v>12323</v>
      </c>
      <c r="B5038" s="20">
        <v>43191</v>
      </c>
      <c r="C5038" s="1" t="s">
        <v>61</v>
      </c>
      <c r="D5038" s="1">
        <v>4</v>
      </c>
      <c r="E5038" s="1">
        <v>39.380000000000003</v>
      </c>
      <c r="F5038" s="1" t="s">
        <v>51</v>
      </c>
      <c r="G5038" s="1">
        <v>5.6</v>
      </c>
      <c r="H5038" s="1" t="s">
        <v>52</v>
      </c>
      <c r="I5038" s="1" t="s">
        <v>53</v>
      </c>
      <c r="J5038" s="1" t="s">
        <v>79</v>
      </c>
      <c r="K5038" s="1" t="s">
        <v>87</v>
      </c>
      <c r="L5038" s="1" t="s">
        <v>56</v>
      </c>
      <c r="M5038" s="20">
        <v>43193</v>
      </c>
      <c r="N5038" s="21">
        <f>E5038-G5038</f>
        <v>33.78</v>
      </c>
      <c r="O5038" s="19">
        <f>M5038-B5038</f>
        <v>2</v>
      </c>
    </row>
    <row r="5039" spans="1:15">
      <c r="A5039" s="1">
        <v>10499</v>
      </c>
      <c r="B5039" s="20">
        <v>43054</v>
      </c>
      <c r="C5039" s="1" t="s">
        <v>61</v>
      </c>
      <c r="D5039" s="1">
        <v>29</v>
      </c>
      <c r="E5039" s="1">
        <v>6688.5</v>
      </c>
      <c r="F5039" s="1" t="s">
        <v>77</v>
      </c>
      <c r="G5039" s="1">
        <v>67.099999999999994</v>
      </c>
      <c r="H5039" s="1" t="s">
        <v>62</v>
      </c>
      <c r="I5039" s="1" t="s">
        <v>53</v>
      </c>
      <c r="J5039" s="1" t="s">
        <v>79</v>
      </c>
      <c r="K5039" s="1" t="s">
        <v>114</v>
      </c>
      <c r="L5039" s="1" t="s">
        <v>115</v>
      </c>
      <c r="M5039" s="20">
        <v>43055</v>
      </c>
      <c r="N5039" s="21">
        <f>E5039-G5039</f>
        <v>6621.4</v>
      </c>
      <c r="O5039" s="19">
        <f>M5039-B5039</f>
        <v>1</v>
      </c>
    </row>
    <row r="5040" spans="1:15">
      <c r="A5040" s="1">
        <v>832</v>
      </c>
      <c r="B5040" s="20">
        <v>43573</v>
      </c>
      <c r="C5040" s="1" t="s">
        <v>85</v>
      </c>
      <c r="D5040" s="1">
        <v>7</v>
      </c>
      <c r="E5040" s="1">
        <v>57.2</v>
      </c>
      <c r="F5040" s="1" t="s">
        <v>51</v>
      </c>
      <c r="G5040" s="1">
        <v>6.3</v>
      </c>
      <c r="H5040" s="1" t="s">
        <v>88</v>
      </c>
      <c r="I5040" s="1" t="s">
        <v>53</v>
      </c>
      <c r="J5040" s="1" t="s">
        <v>54</v>
      </c>
      <c r="K5040" s="1" t="s">
        <v>101</v>
      </c>
      <c r="L5040" s="1" t="s">
        <v>56</v>
      </c>
      <c r="M5040" s="20">
        <v>43577</v>
      </c>
      <c r="N5040" s="21">
        <f>E5040-G5040</f>
        <v>50.900000000000006</v>
      </c>
      <c r="O5040" s="19">
        <f>M5040-B5040</f>
        <v>4</v>
      </c>
    </row>
    <row r="5041" spans="1:15">
      <c r="A5041" s="1">
        <v>24775</v>
      </c>
      <c r="B5041" s="20">
        <v>43512</v>
      </c>
      <c r="C5041" s="1" t="s">
        <v>50</v>
      </c>
      <c r="D5041" s="1">
        <v>15</v>
      </c>
      <c r="E5041" s="1">
        <v>1729.83</v>
      </c>
      <c r="F5041" s="1" t="s">
        <v>77</v>
      </c>
      <c r="G5041" s="1">
        <v>60.2</v>
      </c>
      <c r="H5041" s="1" t="s">
        <v>91</v>
      </c>
      <c r="I5041" s="1" t="s">
        <v>70</v>
      </c>
      <c r="J5041" s="1" t="s">
        <v>79</v>
      </c>
      <c r="K5041" s="1" t="s">
        <v>128</v>
      </c>
      <c r="L5041" s="1" t="s">
        <v>115</v>
      </c>
      <c r="M5041" s="20">
        <v>43514</v>
      </c>
      <c r="N5041" s="21">
        <f>E5041-G5041</f>
        <v>1669.6299999999999</v>
      </c>
      <c r="O5041" s="19">
        <f>M5041-B5041</f>
        <v>2</v>
      </c>
    </row>
    <row r="5042" spans="1:15">
      <c r="A5042" s="1">
        <v>31715</v>
      </c>
      <c r="B5042" s="20">
        <v>42378</v>
      </c>
      <c r="C5042" s="1" t="s">
        <v>61</v>
      </c>
      <c r="D5042" s="1">
        <v>44</v>
      </c>
      <c r="E5042" s="1">
        <v>155.35</v>
      </c>
      <c r="F5042" s="1" t="s">
        <v>51</v>
      </c>
      <c r="G5042" s="1">
        <v>4.2</v>
      </c>
      <c r="H5042" s="1" t="s">
        <v>73</v>
      </c>
      <c r="I5042" s="1" t="s">
        <v>74</v>
      </c>
      <c r="J5042" s="1" t="s">
        <v>54</v>
      </c>
      <c r="K5042" s="1" t="s">
        <v>100</v>
      </c>
      <c r="L5042" s="1" t="s">
        <v>76</v>
      </c>
      <c r="M5042" s="20">
        <v>42378</v>
      </c>
      <c r="N5042" s="21">
        <f>E5042-G5042</f>
        <v>151.15</v>
      </c>
      <c r="O5042" s="19">
        <f>M5042-B5042</f>
        <v>0</v>
      </c>
    </row>
    <row r="5043" spans="1:15">
      <c r="A5043" s="1">
        <v>32998</v>
      </c>
      <c r="B5043" s="20">
        <v>43006</v>
      </c>
      <c r="C5043" s="1" t="s">
        <v>61</v>
      </c>
      <c r="D5043" s="1">
        <v>13</v>
      </c>
      <c r="E5043" s="1">
        <v>1780.3</v>
      </c>
      <c r="F5043" s="1" t="s">
        <v>77</v>
      </c>
      <c r="G5043" s="1">
        <v>58.6</v>
      </c>
      <c r="H5043" s="1" t="s">
        <v>52</v>
      </c>
      <c r="I5043" s="1" t="s">
        <v>53</v>
      </c>
      <c r="J5043" s="1" t="s">
        <v>79</v>
      </c>
      <c r="K5043" s="1" t="s">
        <v>128</v>
      </c>
      <c r="L5043" s="1" t="s">
        <v>115</v>
      </c>
      <c r="M5043" s="20">
        <v>43007</v>
      </c>
      <c r="N5043" s="21">
        <f>E5043-G5043</f>
        <v>1721.7</v>
      </c>
      <c r="O5043" s="19">
        <f>M5043-B5043</f>
        <v>1</v>
      </c>
    </row>
    <row r="5044" spans="1:15">
      <c r="A5044" s="1">
        <v>55077</v>
      </c>
      <c r="B5044" s="20">
        <v>43376</v>
      </c>
      <c r="C5044" s="1" t="s">
        <v>50</v>
      </c>
      <c r="D5044" s="1">
        <v>3</v>
      </c>
      <c r="E5044" s="1">
        <v>154.06</v>
      </c>
      <c r="F5044" s="1" t="s">
        <v>51</v>
      </c>
      <c r="G5044" s="1">
        <v>2.7</v>
      </c>
      <c r="H5044" s="1" t="s">
        <v>78</v>
      </c>
      <c r="I5044" s="1" t="s">
        <v>53</v>
      </c>
      <c r="J5044" s="1" t="s">
        <v>64</v>
      </c>
      <c r="K5044" s="1" t="s">
        <v>65</v>
      </c>
      <c r="L5044" s="1" t="s">
        <v>90</v>
      </c>
      <c r="M5044" s="20">
        <v>43378</v>
      </c>
      <c r="N5044" s="21">
        <f>E5044-G5044</f>
        <v>151.36000000000001</v>
      </c>
      <c r="O5044" s="19">
        <f>M5044-B5044</f>
        <v>2</v>
      </c>
    </row>
    <row r="5045" spans="1:15">
      <c r="A5045" s="1">
        <v>18688</v>
      </c>
      <c r="B5045" s="20">
        <v>43163</v>
      </c>
      <c r="C5045" s="1" t="s">
        <v>61</v>
      </c>
      <c r="D5045" s="1">
        <v>49</v>
      </c>
      <c r="E5045" s="1">
        <v>15351</v>
      </c>
      <c r="F5045" s="1" t="s">
        <v>51</v>
      </c>
      <c r="G5045" s="1">
        <v>21.4</v>
      </c>
      <c r="H5045" s="1" t="s">
        <v>88</v>
      </c>
      <c r="I5045" s="1" t="s">
        <v>70</v>
      </c>
      <c r="J5045" s="1" t="s">
        <v>54</v>
      </c>
      <c r="K5045" s="1" t="s">
        <v>55</v>
      </c>
      <c r="L5045" s="1" t="s">
        <v>56</v>
      </c>
      <c r="M5045" s="20">
        <v>43165</v>
      </c>
      <c r="N5045" s="21">
        <f>E5045-G5045</f>
        <v>15329.6</v>
      </c>
      <c r="O5045" s="19">
        <f>M5045-B5045</f>
        <v>2</v>
      </c>
    </row>
    <row r="5046" spans="1:15">
      <c r="A5046" s="1">
        <v>2144</v>
      </c>
      <c r="B5046" s="20">
        <v>42456</v>
      </c>
      <c r="C5046" s="1" t="s">
        <v>92</v>
      </c>
      <c r="D5046" s="1">
        <v>40</v>
      </c>
      <c r="E5046" s="1">
        <v>6361.54</v>
      </c>
      <c r="F5046" s="1" t="s">
        <v>51</v>
      </c>
      <c r="G5046" s="1">
        <v>5.3</v>
      </c>
      <c r="H5046" s="1" t="s">
        <v>91</v>
      </c>
      <c r="I5046" s="1" t="s">
        <v>53</v>
      </c>
      <c r="J5046" s="1" t="s">
        <v>64</v>
      </c>
      <c r="K5046" s="1" t="s">
        <v>65</v>
      </c>
      <c r="L5046" s="1" t="s">
        <v>56</v>
      </c>
      <c r="M5046" s="20">
        <v>42456</v>
      </c>
      <c r="N5046" s="21">
        <f>E5046-G5046</f>
        <v>6356.24</v>
      </c>
      <c r="O5046" s="19">
        <f>M5046-B5046</f>
        <v>0</v>
      </c>
    </row>
    <row r="5047" spans="1:15">
      <c r="A5047" s="1">
        <v>32611</v>
      </c>
      <c r="B5047" s="20">
        <v>42608</v>
      </c>
      <c r="C5047" s="1" t="s">
        <v>92</v>
      </c>
      <c r="D5047" s="1">
        <v>19</v>
      </c>
      <c r="E5047" s="1">
        <v>3785.01</v>
      </c>
      <c r="F5047" s="1" t="s">
        <v>77</v>
      </c>
      <c r="G5047" s="1">
        <v>32.1</v>
      </c>
      <c r="H5047" s="1" t="s">
        <v>73</v>
      </c>
      <c r="I5047" s="1" t="s">
        <v>53</v>
      </c>
      <c r="J5047" s="1" t="s">
        <v>79</v>
      </c>
      <c r="K5047" s="1" t="s">
        <v>80</v>
      </c>
      <c r="L5047" s="1" t="s">
        <v>81</v>
      </c>
      <c r="M5047" s="20">
        <v>42609</v>
      </c>
      <c r="N5047" s="21">
        <f>E5047-G5047</f>
        <v>3752.9100000000003</v>
      </c>
      <c r="O5047" s="19">
        <f>M5047-B5047</f>
        <v>1</v>
      </c>
    </row>
    <row r="5048" spans="1:15">
      <c r="A5048" s="1">
        <v>18208</v>
      </c>
      <c r="B5048" s="20">
        <v>43556</v>
      </c>
      <c r="C5048" s="1" t="s">
        <v>61</v>
      </c>
      <c r="D5048" s="1">
        <v>34</v>
      </c>
      <c r="E5048" s="1">
        <v>211.27</v>
      </c>
      <c r="F5048" s="1" t="s">
        <v>51</v>
      </c>
      <c r="G5048" s="1">
        <v>1.5</v>
      </c>
      <c r="H5048" s="1" t="s">
        <v>91</v>
      </c>
      <c r="I5048" s="1" t="s">
        <v>53</v>
      </c>
      <c r="J5048" s="1" t="s">
        <v>54</v>
      </c>
      <c r="K5048" s="1" t="s">
        <v>84</v>
      </c>
      <c r="L5048" s="1" t="s">
        <v>56</v>
      </c>
      <c r="M5048" s="20">
        <v>43558</v>
      </c>
      <c r="N5048" s="21">
        <f>E5048-G5048</f>
        <v>209.77</v>
      </c>
      <c r="O5048" s="19">
        <f>M5048-B5048</f>
        <v>2</v>
      </c>
    </row>
    <row r="5049" spans="1:15">
      <c r="A5049" s="1">
        <v>51140</v>
      </c>
      <c r="B5049" s="20">
        <v>43722</v>
      </c>
      <c r="C5049" s="1" t="s">
        <v>85</v>
      </c>
      <c r="D5049" s="1">
        <v>28</v>
      </c>
      <c r="E5049" s="1">
        <v>141.25</v>
      </c>
      <c r="F5049" s="1" t="s">
        <v>51</v>
      </c>
      <c r="G5049" s="1">
        <v>5.5</v>
      </c>
      <c r="H5049" s="1" t="s">
        <v>52</v>
      </c>
      <c r="I5049" s="1" t="s">
        <v>53</v>
      </c>
      <c r="J5049" s="1" t="s">
        <v>54</v>
      </c>
      <c r="K5049" s="1" t="s">
        <v>98</v>
      </c>
      <c r="L5049" s="1" t="s">
        <v>56</v>
      </c>
      <c r="M5049" s="20">
        <v>43722</v>
      </c>
      <c r="N5049" s="21">
        <f>E5049-G5049</f>
        <v>135.75</v>
      </c>
      <c r="O5049" s="19">
        <f>M5049-B5049</f>
        <v>0</v>
      </c>
    </row>
    <row r="5050" spans="1:15">
      <c r="A5050" s="1">
        <v>16128</v>
      </c>
      <c r="B5050" s="20">
        <v>43227</v>
      </c>
      <c r="C5050" s="1" t="s">
        <v>57</v>
      </c>
      <c r="D5050" s="1">
        <v>46</v>
      </c>
      <c r="E5050" s="1">
        <v>3176.47</v>
      </c>
      <c r="F5050" s="1" t="s">
        <v>51</v>
      </c>
      <c r="G5050" s="1">
        <v>15.5</v>
      </c>
      <c r="H5050" s="1" t="s">
        <v>91</v>
      </c>
      <c r="I5050" s="1" t="s">
        <v>53</v>
      </c>
      <c r="J5050" s="1" t="s">
        <v>79</v>
      </c>
      <c r="K5050" s="1" t="s">
        <v>87</v>
      </c>
      <c r="L5050" s="1" t="s">
        <v>56</v>
      </c>
      <c r="M5050" s="20">
        <v>43227</v>
      </c>
      <c r="N5050" s="21">
        <f>E5050-G5050</f>
        <v>3160.97</v>
      </c>
      <c r="O5050" s="19">
        <f>M5050-B5050</f>
        <v>0</v>
      </c>
    </row>
    <row r="5051" spans="1:15">
      <c r="A5051" s="1">
        <v>31301</v>
      </c>
      <c r="B5051" s="20">
        <v>43025</v>
      </c>
      <c r="C5051" s="1" t="s">
        <v>85</v>
      </c>
      <c r="D5051" s="1">
        <v>31</v>
      </c>
      <c r="E5051" s="1">
        <v>117.46</v>
      </c>
      <c r="F5051" s="1" t="s">
        <v>51</v>
      </c>
      <c r="G5051" s="1">
        <v>0.5</v>
      </c>
      <c r="H5051" s="1" t="s">
        <v>52</v>
      </c>
      <c r="I5051" s="1" t="s">
        <v>63</v>
      </c>
      <c r="J5051" s="1" t="s">
        <v>54</v>
      </c>
      <c r="K5051" s="1" t="s">
        <v>58</v>
      </c>
      <c r="L5051" s="1" t="s">
        <v>56</v>
      </c>
      <c r="M5051" s="20">
        <v>43027</v>
      </c>
      <c r="N5051" s="21">
        <f>E5051-G5051</f>
        <v>116.96</v>
      </c>
      <c r="O5051" s="19">
        <f>M5051-B5051</f>
        <v>2</v>
      </c>
    </row>
    <row r="5052" spans="1:15">
      <c r="A5052" s="1">
        <v>28929</v>
      </c>
      <c r="B5052" s="20">
        <v>43747</v>
      </c>
      <c r="C5052" s="1" t="s">
        <v>92</v>
      </c>
      <c r="D5052" s="1">
        <v>37</v>
      </c>
      <c r="E5052" s="1">
        <v>247.14</v>
      </c>
      <c r="F5052" s="1" t="s">
        <v>51</v>
      </c>
      <c r="G5052" s="1">
        <v>8.8000000000000007</v>
      </c>
      <c r="H5052" s="1" t="s">
        <v>91</v>
      </c>
      <c r="I5052" s="1" t="s">
        <v>53</v>
      </c>
      <c r="J5052" s="1" t="s">
        <v>54</v>
      </c>
      <c r="K5052" s="1" t="s">
        <v>101</v>
      </c>
      <c r="L5052" s="1" t="s">
        <v>56</v>
      </c>
      <c r="M5052" s="20">
        <v>43748</v>
      </c>
      <c r="N5052" s="21">
        <f>E5052-G5052</f>
        <v>238.33999999999997</v>
      </c>
      <c r="O5052" s="19">
        <f>M5052-B5052</f>
        <v>1</v>
      </c>
    </row>
    <row r="5053" spans="1:15">
      <c r="A5053" s="1">
        <v>51975</v>
      </c>
      <c r="B5053" s="20">
        <v>42721</v>
      </c>
      <c r="C5053" s="1" t="s">
        <v>85</v>
      </c>
      <c r="D5053" s="1">
        <v>12</v>
      </c>
      <c r="E5053" s="1">
        <v>1139.32</v>
      </c>
      <c r="F5053" s="1" t="s">
        <v>51</v>
      </c>
      <c r="G5053" s="1">
        <v>2.7</v>
      </c>
      <c r="H5053" s="1" t="s">
        <v>99</v>
      </c>
      <c r="I5053" s="1" t="s">
        <v>70</v>
      </c>
      <c r="J5053" s="1" t="s">
        <v>64</v>
      </c>
      <c r="K5053" s="1" t="s">
        <v>65</v>
      </c>
      <c r="L5053" s="1" t="s">
        <v>56</v>
      </c>
      <c r="M5053" s="20">
        <v>42725</v>
      </c>
      <c r="N5053" s="21">
        <f>E5053-G5053</f>
        <v>1136.6199999999999</v>
      </c>
      <c r="O5053" s="19">
        <f>M5053-B5053</f>
        <v>4</v>
      </c>
    </row>
    <row r="5054" spans="1:15">
      <c r="A5054" s="1">
        <v>10979</v>
      </c>
      <c r="B5054" s="20">
        <v>43376</v>
      </c>
      <c r="C5054" s="1" t="s">
        <v>92</v>
      </c>
      <c r="D5054" s="1">
        <v>15</v>
      </c>
      <c r="E5054" s="1">
        <v>520.48009999999999</v>
      </c>
      <c r="F5054" s="1" t="s">
        <v>51</v>
      </c>
      <c r="G5054" s="1">
        <v>4.2</v>
      </c>
      <c r="H5054" s="1" t="s">
        <v>91</v>
      </c>
      <c r="I5054" s="1" t="s">
        <v>74</v>
      </c>
      <c r="J5054" s="1" t="s">
        <v>79</v>
      </c>
      <c r="K5054" s="1" t="s">
        <v>87</v>
      </c>
      <c r="L5054" s="1" t="s">
        <v>90</v>
      </c>
      <c r="M5054" s="20">
        <v>43378</v>
      </c>
      <c r="N5054" s="21">
        <f>E5054-G5054</f>
        <v>516.28009999999995</v>
      </c>
      <c r="O5054" s="19">
        <f>M5054-B5054</f>
        <v>2</v>
      </c>
    </row>
    <row r="5055" spans="1:15">
      <c r="A5055" s="1">
        <v>36356</v>
      </c>
      <c r="B5055" s="20">
        <v>43458</v>
      </c>
      <c r="C5055" s="1" t="s">
        <v>92</v>
      </c>
      <c r="D5055" s="1">
        <v>45</v>
      </c>
      <c r="E5055" s="1">
        <v>5102.3900000000003</v>
      </c>
      <c r="F5055" s="1" t="s">
        <v>77</v>
      </c>
      <c r="G5055" s="1">
        <v>48.2</v>
      </c>
      <c r="H5055" s="1" t="s">
        <v>73</v>
      </c>
      <c r="I5055" s="1" t="s">
        <v>63</v>
      </c>
      <c r="J5055" s="1" t="s">
        <v>79</v>
      </c>
      <c r="K5055" s="1" t="s">
        <v>80</v>
      </c>
      <c r="L5055" s="1" t="s">
        <v>81</v>
      </c>
      <c r="M5055" s="20">
        <v>43460</v>
      </c>
      <c r="N5055" s="21">
        <f>E5055-G5055</f>
        <v>5054.1900000000005</v>
      </c>
      <c r="O5055" s="19">
        <f>M5055-B5055</f>
        <v>2</v>
      </c>
    </row>
    <row r="5056" spans="1:15">
      <c r="A5056" s="1">
        <v>16961</v>
      </c>
      <c r="B5056" s="20">
        <v>42375</v>
      </c>
      <c r="C5056" s="1" t="s">
        <v>61</v>
      </c>
      <c r="D5056" s="1">
        <v>34</v>
      </c>
      <c r="E5056" s="1">
        <v>1165.8599999999999</v>
      </c>
      <c r="F5056" s="1" t="s">
        <v>51</v>
      </c>
      <c r="G5056" s="1">
        <v>5.4</v>
      </c>
      <c r="H5056" s="1" t="s">
        <v>93</v>
      </c>
      <c r="I5056" s="1" t="s">
        <v>63</v>
      </c>
      <c r="J5056" s="1" t="s">
        <v>54</v>
      </c>
      <c r="K5056" s="1" t="s">
        <v>101</v>
      </c>
      <c r="L5056" s="1" t="s">
        <v>56</v>
      </c>
      <c r="M5056" s="20">
        <v>42377</v>
      </c>
      <c r="N5056" s="21">
        <f>E5056-G5056</f>
        <v>1160.4599999999998</v>
      </c>
      <c r="O5056" s="19">
        <f>M5056-B5056</f>
        <v>2</v>
      </c>
    </row>
    <row r="5057" spans="1:15">
      <c r="A5057" s="1">
        <v>23746</v>
      </c>
      <c r="B5057" s="20">
        <v>43083</v>
      </c>
      <c r="C5057" s="1" t="s">
        <v>57</v>
      </c>
      <c r="D5057" s="1">
        <v>10</v>
      </c>
      <c r="E5057" s="1">
        <v>436.81</v>
      </c>
      <c r="F5057" s="1" t="s">
        <v>51</v>
      </c>
      <c r="G5057" s="1">
        <v>2.1</v>
      </c>
      <c r="H5057" s="1" t="s">
        <v>88</v>
      </c>
      <c r="I5057" s="1" t="s">
        <v>70</v>
      </c>
      <c r="J5057" s="1" t="s">
        <v>64</v>
      </c>
      <c r="K5057" s="1" t="s">
        <v>71</v>
      </c>
      <c r="L5057" s="1" t="s">
        <v>90</v>
      </c>
      <c r="M5057" s="20">
        <v>43084</v>
      </c>
      <c r="N5057" s="21">
        <f>E5057-G5057</f>
        <v>434.71</v>
      </c>
      <c r="O5057" s="19">
        <f>M5057-B5057</f>
        <v>1</v>
      </c>
    </row>
    <row r="5058" spans="1:15">
      <c r="A5058" s="1">
        <v>34017</v>
      </c>
      <c r="B5058" s="20">
        <v>42451</v>
      </c>
      <c r="C5058" s="1" t="s">
        <v>57</v>
      </c>
      <c r="D5058" s="1">
        <v>28</v>
      </c>
      <c r="E5058" s="1">
        <v>465.87</v>
      </c>
      <c r="F5058" s="1" t="s">
        <v>51</v>
      </c>
      <c r="G5058" s="1">
        <v>8.1999999999999993</v>
      </c>
      <c r="H5058" s="1" t="s">
        <v>52</v>
      </c>
      <c r="I5058" s="1" t="s">
        <v>53</v>
      </c>
      <c r="J5058" s="1" t="s">
        <v>54</v>
      </c>
      <c r="K5058" s="1" t="s">
        <v>82</v>
      </c>
      <c r="L5058" s="1" t="s">
        <v>56</v>
      </c>
      <c r="M5058" s="20">
        <v>42453</v>
      </c>
      <c r="N5058" s="21">
        <f>E5058-G5058</f>
        <v>457.67</v>
      </c>
      <c r="O5058" s="19">
        <f>M5058-B5058</f>
        <v>2</v>
      </c>
    </row>
    <row r="5059" spans="1:15">
      <c r="A5059" s="1">
        <v>8033</v>
      </c>
      <c r="B5059" s="20">
        <v>43579</v>
      </c>
      <c r="C5059" s="1" t="s">
        <v>57</v>
      </c>
      <c r="D5059" s="1">
        <v>27</v>
      </c>
      <c r="E5059" s="1">
        <v>126.45</v>
      </c>
      <c r="F5059" s="1" t="s">
        <v>51</v>
      </c>
      <c r="G5059" s="1">
        <v>7.4</v>
      </c>
      <c r="H5059" s="1" t="s">
        <v>52</v>
      </c>
      <c r="I5059" s="1" t="s">
        <v>74</v>
      </c>
      <c r="J5059" s="1" t="s">
        <v>54</v>
      </c>
      <c r="K5059" s="1" t="s">
        <v>98</v>
      </c>
      <c r="L5059" s="1" t="s">
        <v>56</v>
      </c>
      <c r="M5059" s="20">
        <v>43580</v>
      </c>
      <c r="N5059" s="21">
        <f>E5059-G5059</f>
        <v>119.05</v>
      </c>
      <c r="O5059" s="19">
        <f>M5059-B5059</f>
        <v>1</v>
      </c>
    </row>
    <row r="5060" spans="1:15">
      <c r="A5060" s="1">
        <v>50403</v>
      </c>
      <c r="B5060" s="20">
        <v>43597</v>
      </c>
      <c r="C5060" s="1" t="s">
        <v>61</v>
      </c>
      <c r="D5060" s="1">
        <v>38</v>
      </c>
      <c r="E5060" s="1">
        <v>283.46440000000001</v>
      </c>
      <c r="F5060" s="1" t="s">
        <v>51</v>
      </c>
      <c r="G5060" s="1">
        <v>6.5</v>
      </c>
      <c r="H5060" s="1" t="s">
        <v>73</v>
      </c>
      <c r="I5060" s="1" t="s">
        <v>53</v>
      </c>
      <c r="J5060" s="1" t="s">
        <v>54</v>
      </c>
      <c r="K5060" s="1" t="s">
        <v>55</v>
      </c>
      <c r="L5060" s="1" t="s">
        <v>56</v>
      </c>
      <c r="M5060" s="20">
        <v>43599</v>
      </c>
      <c r="N5060" s="21">
        <f>E5060-G5060</f>
        <v>276.96440000000001</v>
      </c>
      <c r="O5060" s="19">
        <f>M5060-B5060</f>
        <v>2</v>
      </c>
    </row>
    <row r="5061" spans="1:15">
      <c r="A5061" s="1">
        <v>56484</v>
      </c>
      <c r="B5061" s="20">
        <v>43424</v>
      </c>
      <c r="C5061" s="1" t="s">
        <v>61</v>
      </c>
      <c r="D5061" s="1">
        <v>6</v>
      </c>
      <c r="E5061" s="1">
        <v>188.94059999999999</v>
      </c>
      <c r="F5061" s="1" t="s">
        <v>51</v>
      </c>
      <c r="G5061" s="1">
        <v>3.2</v>
      </c>
      <c r="H5061" s="1" t="s">
        <v>73</v>
      </c>
      <c r="I5061" s="1" t="s">
        <v>74</v>
      </c>
      <c r="J5061" s="1" t="s">
        <v>54</v>
      </c>
      <c r="K5061" s="1" t="s">
        <v>55</v>
      </c>
      <c r="L5061" s="1" t="s">
        <v>56</v>
      </c>
      <c r="M5061" s="20">
        <v>43425</v>
      </c>
      <c r="N5061" s="21">
        <f>E5061-G5061</f>
        <v>185.7406</v>
      </c>
      <c r="O5061" s="19">
        <f>M5061-B5061</f>
        <v>1</v>
      </c>
    </row>
    <row r="5062" spans="1:15">
      <c r="A5062" s="1">
        <v>17312</v>
      </c>
      <c r="B5062" s="20">
        <v>43239</v>
      </c>
      <c r="C5062" s="1" t="s">
        <v>61</v>
      </c>
      <c r="D5062" s="1">
        <v>41</v>
      </c>
      <c r="E5062" s="1">
        <v>4933.01</v>
      </c>
      <c r="F5062" s="1" t="s">
        <v>51</v>
      </c>
      <c r="G5062" s="1">
        <v>2.7</v>
      </c>
      <c r="H5062" s="1" t="s">
        <v>52</v>
      </c>
      <c r="I5062" s="1" t="s">
        <v>70</v>
      </c>
      <c r="J5062" s="1" t="s">
        <v>64</v>
      </c>
      <c r="K5062" s="1" t="s">
        <v>65</v>
      </c>
      <c r="L5062" s="1" t="s">
        <v>56</v>
      </c>
      <c r="M5062" s="20">
        <v>43240</v>
      </c>
      <c r="N5062" s="21">
        <f>E5062-G5062</f>
        <v>4930.3100000000004</v>
      </c>
      <c r="O5062" s="19">
        <f>M5062-B5062</f>
        <v>1</v>
      </c>
    </row>
    <row r="5063" spans="1:15">
      <c r="A5063" s="1">
        <v>20960</v>
      </c>
      <c r="B5063" s="20">
        <v>43421</v>
      </c>
      <c r="C5063" s="1" t="s">
        <v>85</v>
      </c>
      <c r="D5063" s="1">
        <v>19</v>
      </c>
      <c r="E5063" s="1">
        <v>209.68</v>
      </c>
      <c r="F5063" s="1" t="s">
        <v>51</v>
      </c>
      <c r="G5063" s="1">
        <v>7</v>
      </c>
      <c r="H5063" s="1" t="s">
        <v>73</v>
      </c>
      <c r="I5063" s="1" t="s">
        <v>53</v>
      </c>
      <c r="J5063" s="1" t="s">
        <v>64</v>
      </c>
      <c r="K5063" s="1" t="s">
        <v>71</v>
      </c>
      <c r="L5063" s="1" t="s">
        <v>56</v>
      </c>
      <c r="M5063" s="20">
        <v>43426</v>
      </c>
      <c r="N5063" s="21">
        <f>E5063-G5063</f>
        <v>202.68</v>
      </c>
      <c r="O5063" s="19">
        <f>M5063-B5063</f>
        <v>5</v>
      </c>
    </row>
    <row r="5064" spans="1:15">
      <c r="A5064" s="1">
        <v>22242</v>
      </c>
      <c r="B5064" s="20">
        <v>42535</v>
      </c>
      <c r="C5064" s="1" t="s">
        <v>61</v>
      </c>
      <c r="D5064" s="1">
        <v>50</v>
      </c>
      <c r="E5064" s="1">
        <v>353</v>
      </c>
      <c r="F5064" s="1" t="s">
        <v>51</v>
      </c>
      <c r="G5064" s="1">
        <v>10.199999999999999</v>
      </c>
      <c r="H5064" s="1" t="s">
        <v>86</v>
      </c>
      <c r="I5064" s="1" t="s">
        <v>70</v>
      </c>
      <c r="J5064" s="1" t="s">
        <v>54</v>
      </c>
      <c r="K5064" s="1" t="s">
        <v>101</v>
      </c>
      <c r="L5064" s="1" t="s">
        <v>56</v>
      </c>
      <c r="M5064" s="20">
        <v>42537</v>
      </c>
      <c r="N5064" s="21">
        <f>E5064-G5064</f>
        <v>342.8</v>
      </c>
      <c r="O5064" s="19">
        <f>M5064-B5064</f>
        <v>2</v>
      </c>
    </row>
    <row r="5065" spans="1:15">
      <c r="A5065" s="1">
        <v>58727</v>
      </c>
      <c r="B5065" s="20">
        <v>42556</v>
      </c>
      <c r="C5065" s="1" t="s">
        <v>92</v>
      </c>
      <c r="D5065" s="1">
        <v>20</v>
      </c>
      <c r="E5065" s="1">
        <v>562.58000000000004</v>
      </c>
      <c r="F5065" s="1" t="s">
        <v>51</v>
      </c>
      <c r="G5065" s="1">
        <v>7.4</v>
      </c>
      <c r="H5065" s="1" t="s">
        <v>78</v>
      </c>
      <c r="I5065" s="1" t="s">
        <v>70</v>
      </c>
      <c r="J5065" s="1" t="s">
        <v>79</v>
      </c>
      <c r="K5065" s="1" t="s">
        <v>87</v>
      </c>
      <c r="L5065" s="1" t="s">
        <v>56</v>
      </c>
      <c r="M5065" s="20">
        <v>42557</v>
      </c>
      <c r="N5065" s="21">
        <f>E5065-G5065</f>
        <v>555.18000000000006</v>
      </c>
      <c r="O5065" s="19">
        <f>M5065-B5065</f>
        <v>1</v>
      </c>
    </row>
    <row r="5066" spans="1:15">
      <c r="A5066" s="1">
        <v>59015</v>
      </c>
      <c r="B5066" s="20">
        <v>43611</v>
      </c>
      <c r="C5066" s="1" t="s">
        <v>92</v>
      </c>
      <c r="D5066" s="1">
        <v>32</v>
      </c>
      <c r="E5066" s="1">
        <v>297.66000000000003</v>
      </c>
      <c r="F5066" s="1" t="s">
        <v>51</v>
      </c>
      <c r="G5066" s="1">
        <v>1</v>
      </c>
      <c r="H5066" s="1" t="s">
        <v>52</v>
      </c>
      <c r="I5066" s="1" t="s">
        <v>74</v>
      </c>
      <c r="J5066" s="1" t="s">
        <v>79</v>
      </c>
      <c r="K5066" s="1" t="s">
        <v>87</v>
      </c>
      <c r="L5066" s="1" t="s">
        <v>76</v>
      </c>
      <c r="M5066" s="20">
        <v>43612</v>
      </c>
      <c r="N5066" s="21">
        <f>E5066-G5066</f>
        <v>296.66000000000003</v>
      </c>
      <c r="O5066" s="19">
        <f>M5066-B5066</f>
        <v>1</v>
      </c>
    </row>
    <row r="5067" spans="1:15">
      <c r="A5067" s="1">
        <v>41063</v>
      </c>
      <c r="B5067" s="20">
        <v>43790</v>
      </c>
      <c r="C5067" s="1" t="s">
        <v>85</v>
      </c>
      <c r="D5067" s="1">
        <v>10</v>
      </c>
      <c r="E5067" s="1">
        <v>329.95</v>
      </c>
      <c r="F5067" s="1" t="s">
        <v>51</v>
      </c>
      <c r="G5067" s="1">
        <v>1.1000000000000001</v>
      </c>
      <c r="H5067" s="1" t="s">
        <v>62</v>
      </c>
      <c r="I5067" s="1" t="s">
        <v>70</v>
      </c>
      <c r="J5067" s="1" t="s">
        <v>64</v>
      </c>
      <c r="K5067" s="1" t="s">
        <v>65</v>
      </c>
      <c r="L5067" s="1" t="s">
        <v>90</v>
      </c>
      <c r="M5067" s="20">
        <v>43797</v>
      </c>
      <c r="N5067" s="21">
        <f>E5067-G5067</f>
        <v>328.84999999999997</v>
      </c>
      <c r="O5067" s="19">
        <f>M5067-B5067</f>
        <v>7</v>
      </c>
    </row>
    <row r="5068" spans="1:15">
      <c r="A5068" s="1">
        <v>57409</v>
      </c>
      <c r="B5068" s="20">
        <v>42693</v>
      </c>
      <c r="C5068" s="1" t="s">
        <v>61</v>
      </c>
      <c r="D5068" s="1">
        <v>1</v>
      </c>
      <c r="E5068" s="1">
        <v>97.24</v>
      </c>
      <c r="F5068" s="1" t="s">
        <v>51</v>
      </c>
      <c r="G5068" s="1">
        <v>7.7</v>
      </c>
      <c r="H5068" s="1" t="s">
        <v>52</v>
      </c>
      <c r="I5068" s="1" t="s">
        <v>74</v>
      </c>
      <c r="J5068" s="1" t="s">
        <v>64</v>
      </c>
      <c r="K5068" s="1" t="s">
        <v>71</v>
      </c>
      <c r="L5068" s="1" t="s">
        <v>56</v>
      </c>
      <c r="M5068" s="20">
        <v>42694</v>
      </c>
      <c r="N5068" s="21">
        <f>E5068-G5068</f>
        <v>89.539999999999992</v>
      </c>
      <c r="O5068" s="19">
        <f>M5068-B5068</f>
        <v>1</v>
      </c>
    </row>
    <row r="5069" spans="1:15">
      <c r="A5069" s="1">
        <v>25063</v>
      </c>
      <c r="B5069" s="20">
        <v>42549</v>
      </c>
      <c r="C5069" s="1" t="s">
        <v>61</v>
      </c>
      <c r="D5069" s="1">
        <v>24</v>
      </c>
      <c r="E5069" s="1">
        <v>761.71</v>
      </c>
      <c r="F5069" s="1" t="s">
        <v>51</v>
      </c>
      <c r="G5069" s="1">
        <v>3.5</v>
      </c>
      <c r="H5069" s="1" t="s">
        <v>88</v>
      </c>
      <c r="I5069" s="1" t="s">
        <v>70</v>
      </c>
      <c r="J5069" s="1" t="s">
        <v>64</v>
      </c>
      <c r="K5069" s="1" t="s">
        <v>65</v>
      </c>
      <c r="L5069" s="1" t="s">
        <v>90</v>
      </c>
      <c r="M5069" s="20">
        <v>42549</v>
      </c>
      <c r="N5069" s="21">
        <f>E5069-G5069</f>
        <v>758.21</v>
      </c>
      <c r="O5069" s="19">
        <f>M5069-B5069</f>
        <v>0</v>
      </c>
    </row>
    <row r="5070" spans="1:15">
      <c r="A5070" s="1">
        <v>16770</v>
      </c>
      <c r="B5070" s="20">
        <v>42375</v>
      </c>
      <c r="C5070" s="1" t="s">
        <v>50</v>
      </c>
      <c r="D5070" s="1">
        <v>17</v>
      </c>
      <c r="E5070" s="1">
        <v>39.65</v>
      </c>
      <c r="F5070" s="1" t="s">
        <v>51</v>
      </c>
      <c r="G5070" s="1">
        <v>0.7</v>
      </c>
      <c r="H5070" s="1" t="s">
        <v>93</v>
      </c>
      <c r="I5070" s="1" t="s">
        <v>63</v>
      </c>
      <c r="J5070" s="1" t="s">
        <v>54</v>
      </c>
      <c r="K5070" s="1" t="s">
        <v>100</v>
      </c>
      <c r="L5070" s="1" t="s">
        <v>76</v>
      </c>
      <c r="M5070" s="20">
        <v>42376</v>
      </c>
      <c r="N5070" s="21">
        <f>E5070-G5070</f>
        <v>38.949999999999996</v>
      </c>
      <c r="O5070" s="19">
        <f>M5070-B5070</f>
        <v>1</v>
      </c>
    </row>
    <row r="5071" spans="1:15">
      <c r="A5071" s="1">
        <v>1799</v>
      </c>
      <c r="B5071" s="20">
        <v>42434</v>
      </c>
      <c r="C5071" s="1" t="s">
        <v>61</v>
      </c>
      <c r="D5071" s="1">
        <v>10</v>
      </c>
      <c r="E5071" s="1">
        <v>1270.22</v>
      </c>
      <c r="F5071" s="1" t="s">
        <v>77</v>
      </c>
      <c r="G5071" s="1">
        <v>32.1</v>
      </c>
      <c r="H5071" s="1" t="s">
        <v>73</v>
      </c>
      <c r="I5071" s="1" t="s">
        <v>74</v>
      </c>
      <c r="J5071" s="1" t="s">
        <v>79</v>
      </c>
      <c r="K5071" s="1" t="s">
        <v>80</v>
      </c>
      <c r="L5071" s="1" t="s">
        <v>81</v>
      </c>
      <c r="M5071" s="20">
        <v>42436</v>
      </c>
      <c r="N5071" s="21">
        <f>E5071-G5071</f>
        <v>1238.1200000000001</v>
      </c>
      <c r="O5071" s="19">
        <f>M5071-B5071</f>
        <v>2</v>
      </c>
    </row>
    <row r="5072" spans="1:15">
      <c r="A5072" s="1">
        <v>22848</v>
      </c>
      <c r="B5072" s="20">
        <v>43443</v>
      </c>
      <c r="C5072" s="1" t="s">
        <v>61</v>
      </c>
      <c r="D5072" s="1">
        <v>4</v>
      </c>
      <c r="E5072" s="1">
        <v>72.930000000000007</v>
      </c>
      <c r="F5072" s="1" t="s">
        <v>51</v>
      </c>
      <c r="G5072" s="1">
        <v>7</v>
      </c>
      <c r="H5072" s="1" t="s">
        <v>95</v>
      </c>
      <c r="I5072" s="1" t="s">
        <v>70</v>
      </c>
      <c r="J5072" s="1" t="s">
        <v>64</v>
      </c>
      <c r="K5072" s="1" t="s">
        <v>71</v>
      </c>
      <c r="L5072" s="1" t="s">
        <v>56</v>
      </c>
      <c r="M5072" s="20">
        <v>43445</v>
      </c>
      <c r="N5072" s="21">
        <f>E5072-G5072</f>
        <v>65.930000000000007</v>
      </c>
      <c r="O5072" s="19">
        <f>M5072-B5072</f>
        <v>2</v>
      </c>
    </row>
    <row r="5073" spans="1:15">
      <c r="A5073" s="1">
        <v>32611</v>
      </c>
      <c r="B5073" s="20">
        <v>42608</v>
      </c>
      <c r="C5073" s="1" t="s">
        <v>92</v>
      </c>
      <c r="D5073" s="1">
        <v>15</v>
      </c>
      <c r="E5073" s="1">
        <v>87.38</v>
      </c>
      <c r="F5073" s="1" t="s">
        <v>51</v>
      </c>
      <c r="G5073" s="1">
        <v>5.4</v>
      </c>
      <c r="H5073" s="1" t="s">
        <v>73</v>
      </c>
      <c r="I5073" s="1" t="s">
        <v>53</v>
      </c>
      <c r="J5073" s="1" t="s">
        <v>54</v>
      </c>
      <c r="K5073" s="1" t="s">
        <v>101</v>
      </c>
      <c r="L5073" s="1" t="s">
        <v>56</v>
      </c>
      <c r="M5073" s="20">
        <v>42608</v>
      </c>
      <c r="N5073" s="21">
        <f>E5073-G5073</f>
        <v>81.97999999999999</v>
      </c>
      <c r="O5073" s="19">
        <f>M5073-B5073</f>
        <v>0</v>
      </c>
    </row>
    <row r="5074" spans="1:15">
      <c r="A5074" s="1">
        <v>45414</v>
      </c>
      <c r="B5074" s="20">
        <v>42411</v>
      </c>
      <c r="C5074" s="1" t="s">
        <v>50</v>
      </c>
      <c r="D5074" s="1">
        <v>17</v>
      </c>
      <c r="E5074" s="1">
        <v>1072.92</v>
      </c>
      <c r="F5074" s="1" t="s">
        <v>51</v>
      </c>
      <c r="G5074" s="1">
        <v>52.4</v>
      </c>
      <c r="H5074" s="1" t="s">
        <v>52</v>
      </c>
      <c r="I5074" s="1" t="s">
        <v>63</v>
      </c>
      <c r="J5074" s="1" t="s">
        <v>54</v>
      </c>
      <c r="K5074" s="1" t="s">
        <v>98</v>
      </c>
      <c r="L5074" s="1" t="s">
        <v>104</v>
      </c>
      <c r="M5074" s="20">
        <v>42412</v>
      </c>
      <c r="N5074" s="21">
        <f>E5074-G5074</f>
        <v>1020.5200000000001</v>
      </c>
      <c r="O5074" s="19">
        <f>M5074-B5074</f>
        <v>1</v>
      </c>
    </row>
    <row r="5075" spans="1:15">
      <c r="A5075" s="1">
        <v>54019</v>
      </c>
      <c r="B5075" s="20">
        <v>42551</v>
      </c>
      <c r="C5075" s="1" t="s">
        <v>85</v>
      </c>
      <c r="D5075" s="1">
        <v>35</v>
      </c>
      <c r="E5075" s="1">
        <v>4529.47</v>
      </c>
      <c r="F5075" s="1" t="s">
        <v>77</v>
      </c>
      <c r="G5075" s="1">
        <v>28.1</v>
      </c>
      <c r="H5075" s="1" t="s">
        <v>88</v>
      </c>
      <c r="I5075" s="1" t="s">
        <v>53</v>
      </c>
      <c r="J5075" s="1" t="s">
        <v>64</v>
      </c>
      <c r="K5075" s="1" t="s">
        <v>97</v>
      </c>
      <c r="L5075" s="1" t="s">
        <v>81</v>
      </c>
      <c r="M5075" s="20">
        <v>42558</v>
      </c>
      <c r="N5075" s="21">
        <f>E5075-G5075</f>
        <v>4501.37</v>
      </c>
      <c r="O5075" s="19">
        <f>M5075-B5075</f>
        <v>7</v>
      </c>
    </row>
    <row r="5076" spans="1:15">
      <c r="A5076" s="1">
        <v>17959</v>
      </c>
      <c r="B5076" s="20">
        <v>43717</v>
      </c>
      <c r="C5076" s="1" t="s">
        <v>92</v>
      </c>
      <c r="D5076" s="1">
        <v>21</v>
      </c>
      <c r="E5076" s="1">
        <v>2979.49</v>
      </c>
      <c r="F5076" s="1" t="s">
        <v>51</v>
      </c>
      <c r="G5076" s="1">
        <v>26.2</v>
      </c>
      <c r="H5076" s="1" t="s">
        <v>78</v>
      </c>
      <c r="I5076" s="1" t="s">
        <v>70</v>
      </c>
      <c r="J5076" s="1" t="s">
        <v>79</v>
      </c>
      <c r="K5076" s="1" t="s">
        <v>87</v>
      </c>
      <c r="L5076" s="1" t="s">
        <v>104</v>
      </c>
      <c r="M5076" s="20">
        <v>43720</v>
      </c>
      <c r="N5076" s="21">
        <f>E5076-G5076</f>
        <v>2953.29</v>
      </c>
      <c r="O5076" s="19">
        <f>M5076-B5076</f>
        <v>3</v>
      </c>
    </row>
    <row r="5077" spans="1:15">
      <c r="A5077" s="1">
        <v>3942</v>
      </c>
      <c r="B5077" s="20">
        <v>42912</v>
      </c>
      <c r="C5077" s="1" t="s">
        <v>61</v>
      </c>
      <c r="D5077" s="1">
        <v>22</v>
      </c>
      <c r="E5077" s="1">
        <v>1668.96</v>
      </c>
      <c r="F5077" s="1" t="s">
        <v>51</v>
      </c>
      <c r="G5077" s="1">
        <v>1.1000000000000001</v>
      </c>
      <c r="H5077" s="1" t="s">
        <v>126</v>
      </c>
      <c r="I5077" s="1" t="s">
        <v>74</v>
      </c>
      <c r="J5077" s="1" t="s">
        <v>64</v>
      </c>
      <c r="K5077" s="1" t="s">
        <v>65</v>
      </c>
      <c r="L5077" s="1" t="s">
        <v>76</v>
      </c>
      <c r="M5077" s="20">
        <v>42913</v>
      </c>
      <c r="N5077" s="21">
        <f>E5077-G5077</f>
        <v>1667.8600000000001</v>
      </c>
      <c r="O5077" s="19">
        <f>M5077-B5077</f>
        <v>1</v>
      </c>
    </row>
    <row r="5078" spans="1:15">
      <c r="A5078" s="1">
        <v>6112</v>
      </c>
      <c r="B5078" s="20">
        <v>42604</v>
      </c>
      <c r="C5078" s="1" t="s">
        <v>92</v>
      </c>
      <c r="D5078" s="1">
        <v>10</v>
      </c>
      <c r="E5078" s="1">
        <v>1709.19</v>
      </c>
      <c r="F5078" s="1" t="s">
        <v>77</v>
      </c>
      <c r="G5078" s="1">
        <v>85.8</v>
      </c>
      <c r="H5078" s="1" t="s">
        <v>91</v>
      </c>
      <c r="I5078" s="1" t="s">
        <v>53</v>
      </c>
      <c r="J5078" s="1" t="s">
        <v>79</v>
      </c>
      <c r="K5078" s="1" t="s">
        <v>114</v>
      </c>
      <c r="L5078" s="1" t="s">
        <v>115</v>
      </c>
      <c r="M5078" s="20">
        <v>42604</v>
      </c>
      <c r="N5078" s="21">
        <f>E5078-G5078</f>
        <v>1623.39</v>
      </c>
      <c r="O5078" s="19">
        <f>M5078-B5078</f>
        <v>0</v>
      </c>
    </row>
    <row r="5079" spans="1:15">
      <c r="A5079" s="1">
        <v>20003</v>
      </c>
      <c r="B5079" s="20">
        <v>43494</v>
      </c>
      <c r="C5079" s="1" t="s">
        <v>92</v>
      </c>
      <c r="D5079" s="1">
        <v>5</v>
      </c>
      <c r="E5079" s="1">
        <v>151.91</v>
      </c>
      <c r="F5079" s="1" t="s">
        <v>51</v>
      </c>
      <c r="G5079" s="1">
        <v>1.1000000000000001</v>
      </c>
      <c r="H5079" s="1" t="s">
        <v>78</v>
      </c>
      <c r="I5079" s="1" t="s">
        <v>53</v>
      </c>
      <c r="J5079" s="1" t="s">
        <v>64</v>
      </c>
      <c r="K5079" s="1" t="s">
        <v>65</v>
      </c>
      <c r="L5079" s="1" t="s">
        <v>90</v>
      </c>
      <c r="M5079" s="20">
        <v>43496</v>
      </c>
      <c r="N5079" s="21">
        <f>E5079-G5079</f>
        <v>150.81</v>
      </c>
      <c r="O5079" s="19">
        <f>M5079-B5079</f>
        <v>2</v>
      </c>
    </row>
    <row r="5080" spans="1:15">
      <c r="A5080" s="1">
        <v>3008</v>
      </c>
      <c r="B5080" s="20">
        <v>43410</v>
      </c>
      <c r="C5080" s="1" t="s">
        <v>92</v>
      </c>
      <c r="D5080" s="1">
        <v>41</v>
      </c>
      <c r="E5080" s="1">
        <v>7309.94</v>
      </c>
      <c r="F5080" s="1" t="s">
        <v>51</v>
      </c>
      <c r="G5080" s="1">
        <v>21.4</v>
      </c>
      <c r="H5080" s="1" t="s">
        <v>95</v>
      </c>
      <c r="I5080" s="1" t="s">
        <v>63</v>
      </c>
      <c r="J5080" s="1" t="s">
        <v>54</v>
      </c>
      <c r="K5080" s="1" t="s">
        <v>84</v>
      </c>
      <c r="L5080" s="1" t="s">
        <v>56</v>
      </c>
      <c r="M5080" s="20">
        <v>43411</v>
      </c>
      <c r="N5080" s="21">
        <f>E5080-G5080</f>
        <v>7288.54</v>
      </c>
      <c r="O5080" s="19">
        <f>M5080-B5080</f>
        <v>1</v>
      </c>
    </row>
    <row r="5081" spans="1:15">
      <c r="A5081" s="1">
        <v>12259</v>
      </c>
      <c r="B5081" s="20">
        <v>42779</v>
      </c>
      <c r="C5081" s="1" t="s">
        <v>57</v>
      </c>
      <c r="D5081" s="1">
        <v>45</v>
      </c>
      <c r="E5081" s="1">
        <v>1476.1934000000001</v>
      </c>
      <c r="F5081" s="1" t="s">
        <v>51</v>
      </c>
      <c r="G5081" s="1">
        <v>7.2</v>
      </c>
      <c r="H5081" s="1" t="s">
        <v>93</v>
      </c>
      <c r="I5081" s="1" t="s">
        <v>63</v>
      </c>
      <c r="J5081" s="1" t="s">
        <v>54</v>
      </c>
      <c r="K5081" s="1" t="s">
        <v>82</v>
      </c>
      <c r="L5081" s="1" t="s">
        <v>56</v>
      </c>
      <c r="M5081" s="20">
        <v>42780</v>
      </c>
      <c r="N5081" s="21">
        <f>E5081-G5081</f>
        <v>1468.9934000000001</v>
      </c>
      <c r="O5081" s="19">
        <f>M5081-B5081</f>
        <v>1</v>
      </c>
    </row>
    <row r="5082" spans="1:15">
      <c r="A5082" s="1">
        <v>31523</v>
      </c>
      <c r="B5082" s="20">
        <v>43532</v>
      </c>
      <c r="C5082" s="1" t="s">
        <v>85</v>
      </c>
      <c r="D5082" s="1">
        <v>17</v>
      </c>
      <c r="E5082" s="1">
        <v>113.2595</v>
      </c>
      <c r="F5082" s="1" t="s">
        <v>51</v>
      </c>
      <c r="G5082" s="1">
        <v>2.9</v>
      </c>
      <c r="H5082" s="1" t="s">
        <v>52</v>
      </c>
      <c r="I5082" s="1" t="s">
        <v>70</v>
      </c>
      <c r="J5082" s="1" t="s">
        <v>64</v>
      </c>
      <c r="K5082" s="1" t="s">
        <v>71</v>
      </c>
      <c r="L5082" s="1" t="s">
        <v>90</v>
      </c>
      <c r="M5082" s="20">
        <v>43534</v>
      </c>
      <c r="N5082" s="21">
        <f>E5082-G5082</f>
        <v>110.3595</v>
      </c>
      <c r="O5082" s="19">
        <f>M5082-B5082</f>
        <v>2</v>
      </c>
    </row>
    <row r="5083" spans="1:15">
      <c r="A5083" s="1">
        <v>23524</v>
      </c>
      <c r="B5083" s="20">
        <v>42487</v>
      </c>
      <c r="C5083" s="1" t="s">
        <v>57</v>
      </c>
      <c r="D5083" s="1">
        <v>46</v>
      </c>
      <c r="E5083" s="1">
        <v>2633.5160999999998</v>
      </c>
      <c r="F5083" s="1" t="s">
        <v>51</v>
      </c>
      <c r="G5083" s="1">
        <v>15.3</v>
      </c>
      <c r="H5083" s="1" t="s">
        <v>52</v>
      </c>
      <c r="I5083" s="1" t="s">
        <v>70</v>
      </c>
      <c r="J5083" s="1" t="s">
        <v>54</v>
      </c>
      <c r="K5083" s="1" t="s">
        <v>101</v>
      </c>
      <c r="L5083" s="1" t="s">
        <v>56</v>
      </c>
      <c r="M5083" s="20">
        <v>42489</v>
      </c>
      <c r="N5083" s="21">
        <f>E5083-G5083</f>
        <v>2618.2160999999996</v>
      </c>
      <c r="O5083" s="19">
        <f>M5083-B5083</f>
        <v>2</v>
      </c>
    </row>
    <row r="5084" spans="1:15">
      <c r="A5084" s="1">
        <v>22820</v>
      </c>
      <c r="B5084" s="20">
        <v>42963</v>
      </c>
      <c r="C5084" s="1" t="s">
        <v>57</v>
      </c>
      <c r="D5084" s="1">
        <v>18</v>
      </c>
      <c r="E5084" s="1">
        <v>154.97999999999999</v>
      </c>
      <c r="F5084" s="1" t="s">
        <v>51</v>
      </c>
      <c r="G5084" s="1">
        <v>3</v>
      </c>
      <c r="H5084" s="1" t="s">
        <v>86</v>
      </c>
      <c r="I5084" s="1" t="s">
        <v>63</v>
      </c>
      <c r="J5084" s="1" t="s">
        <v>54</v>
      </c>
      <c r="K5084" s="1" t="s">
        <v>123</v>
      </c>
      <c r="L5084" s="1" t="s">
        <v>76</v>
      </c>
      <c r="M5084" s="20">
        <v>42966</v>
      </c>
      <c r="N5084" s="21">
        <f>E5084-G5084</f>
        <v>151.97999999999999</v>
      </c>
      <c r="O5084" s="19">
        <f>M5084-B5084</f>
        <v>3</v>
      </c>
    </row>
    <row r="5085" spans="1:15">
      <c r="A5085" s="1">
        <v>24672</v>
      </c>
      <c r="B5085" s="20">
        <v>43541</v>
      </c>
      <c r="C5085" s="1" t="s">
        <v>92</v>
      </c>
      <c r="D5085" s="1">
        <v>5</v>
      </c>
      <c r="E5085" s="1">
        <v>47.26</v>
      </c>
      <c r="F5085" s="1" t="s">
        <v>51</v>
      </c>
      <c r="G5085" s="1">
        <v>4.3</v>
      </c>
      <c r="H5085" s="1" t="s">
        <v>78</v>
      </c>
      <c r="I5085" s="1" t="s">
        <v>63</v>
      </c>
      <c r="J5085" s="1" t="s">
        <v>79</v>
      </c>
      <c r="K5085" s="1" t="s">
        <v>87</v>
      </c>
      <c r="L5085" s="1" t="s">
        <v>76</v>
      </c>
      <c r="M5085" s="20">
        <v>43544</v>
      </c>
      <c r="N5085" s="21">
        <f>E5085-G5085</f>
        <v>42.96</v>
      </c>
      <c r="O5085" s="19">
        <f>M5085-B5085</f>
        <v>3</v>
      </c>
    </row>
    <row r="5086" spans="1:15">
      <c r="A5086" s="1">
        <v>20261</v>
      </c>
      <c r="B5086" s="20">
        <v>42509</v>
      </c>
      <c r="C5086" s="1" t="s">
        <v>92</v>
      </c>
      <c r="D5086" s="1">
        <v>36</v>
      </c>
      <c r="E5086" s="1">
        <v>235.91</v>
      </c>
      <c r="F5086" s="1" t="s">
        <v>51</v>
      </c>
      <c r="G5086" s="1">
        <v>1.1000000000000001</v>
      </c>
      <c r="H5086" s="1" t="s">
        <v>52</v>
      </c>
      <c r="I5086" s="1" t="s">
        <v>74</v>
      </c>
      <c r="J5086" s="1" t="s">
        <v>54</v>
      </c>
      <c r="K5086" s="1" t="s">
        <v>101</v>
      </c>
      <c r="L5086" s="1" t="s">
        <v>76</v>
      </c>
      <c r="M5086" s="20">
        <v>42512</v>
      </c>
      <c r="N5086" s="21">
        <f>E5086-G5086</f>
        <v>234.81</v>
      </c>
      <c r="O5086" s="19">
        <f>M5086-B5086</f>
        <v>3</v>
      </c>
    </row>
    <row r="5087" spans="1:15">
      <c r="A5087" s="1">
        <v>2311</v>
      </c>
      <c r="B5087" s="20">
        <v>43220</v>
      </c>
      <c r="C5087" s="1" t="s">
        <v>57</v>
      </c>
      <c r="D5087" s="1">
        <v>31</v>
      </c>
      <c r="E5087" s="1">
        <v>1416.78</v>
      </c>
      <c r="F5087" s="1" t="s">
        <v>51</v>
      </c>
      <c r="G5087" s="1">
        <v>20.3</v>
      </c>
      <c r="H5087" s="1" t="s">
        <v>73</v>
      </c>
      <c r="I5087" s="1" t="s">
        <v>70</v>
      </c>
      <c r="J5087" s="1" t="s">
        <v>79</v>
      </c>
      <c r="K5087" s="1" t="s">
        <v>87</v>
      </c>
      <c r="L5087" s="1" t="s">
        <v>56</v>
      </c>
      <c r="M5087" s="20">
        <v>43221</v>
      </c>
      <c r="N5087" s="21">
        <f>E5087-G5087</f>
        <v>1396.48</v>
      </c>
      <c r="O5087" s="19">
        <f>M5087-B5087</f>
        <v>1</v>
      </c>
    </row>
    <row r="5088" spans="1:15">
      <c r="A5088" s="1">
        <v>48772</v>
      </c>
      <c r="B5088" s="20">
        <v>42501</v>
      </c>
      <c r="C5088" s="1" t="s">
        <v>92</v>
      </c>
      <c r="D5088" s="1">
        <v>18</v>
      </c>
      <c r="E5088" s="1">
        <v>61.17</v>
      </c>
      <c r="F5088" s="1" t="s">
        <v>51</v>
      </c>
      <c r="G5088" s="1">
        <v>2.5</v>
      </c>
      <c r="H5088" s="1" t="s">
        <v>99</v>
      </c>
      <c r="I5088" s="1" t="s">
        <v>74</v>
      </c>
      <c r="J5088" s="1" t="s">
        <v>54</v>
      </c>
      <c r="K5088" s="1" t="s">
        <v>100</v>
      </c>
      <c r="L5088" s="1" t="s">
        <v>76</v>
      </c>
      <c r="M5088" s="20">
        <v>42502</v>
      </c>
      <c r="N5088" s="21">
        <f>E5088-G5088</f>
        <v>58.67</v>
      </c>
      <c r="O5088" s="19">
        <f>M5088-B5088</f>
        <v>1</v>
      </c>
    </row>
    <row r="5089" spans="1:15">
      <c r="A5089" s="1">
        <v>5543</v>
      </c>
      <c r="B5089" s="20">
        <v>43001</v>
      </c>
      <c r="C5089" s="1" t="s">
        <v>92</v>
      </c>
      <c r="D5089" s="1">
        <v>15</v>
      </c>
      <c r="E5089" s="1">
        <v>752.79</v>
      </c>
      <c r="F5089" s="1" t="s">
        <v>51</v>
      </c>
      <c r="G5089" s="1">
        <v>4.3</v>
      </c>
      <c r="H5089" s="1" t="s">
        <v>78</v>
      </c>
      <c r="I5089" s="1" t="s">
        <v>53</v>
      </c>
      <c r="J5089" s="1" t="s">
        <v>54</v>
      </c>
      <c r="K5089" s="1" t="s">
        <v>98</v>
      </c>
      <c r="L5089" s="1" t="s">
        <v>56</v>
      </c>
      <c r="M5089" s="20">
        <v>43003</v>
      </c>
      <c r="N5089" s="21">
        <f>E5089-G5089</f>
        <v>748.49</v>
      </c>
      <c r="O5089" s="19">
        <f>M5089-B5089</f>
        <v>2</v>
      </c>
    </row>
    <row r="5090" spans="1:15">
      <c r="A5090" s="1">
        <v>41921</v>
      </c>
      <c r="B5090" s="20">
        <v>43518</v>
      </c>
      <c r="C5090" s="1" t="s">
        <v>92</v>
      </c>
      <c r="D5090" s="1">
        <v>32</v>
      </c>
      <c r="E5090" s="1">
        <v>17455.46</v>
      </c>
      <c r="F5090" s="1" t="s">
        <v>77</v>
      </c>
      <c r="G5090" s="1">
        <v>27.8</v>
      </c>
      <c r="H5090" s="1" t="s">
        <v>88</v>
      </c>
      <c r="I5090" s="1" t="s">
        <v>63</v>
      </c>
      <c r="J5090" s="1" t="s">
        <v>79</v>
      </c>
      <c r="K5090" s="1" t="s">
        <v>80</v>
      </c>
      <c r="L5090" s="1" t="s">
        <v>81</v>
      </c>
      <c r="M5090" s="20">
        <v>43521</v>
      </c>
      <c r="N5090" s="21">
        <f>E5090-G5090</f>
        <v>17427.66</v>
      </c>
      <c r="O5090" s="19">
        <f>M5090-B5090</f>
        <v>3</v>
      </c>
    </row>
    <row r="5091" spans="1:15">
      <c r="A5091" s="1">
        <v>18275</v>
      </c>
      <c r="B5091" s="20">
        <v>43474</v>
      </c>
      <c r="C5091" s="1" t="s">
        <v>85</v>
      </c>
      <c r="D5091" s="1">
        <v>25</v>
      </c>
      <c r="E5091" s="1">
        <v>345.32</v>
      </c>
      <c r="F5091" s="1" t="s">
        <v>51</v>
      </c>
      <c r="G5091" s="1">
        <v>5.3</v>
      </c>
      <c r="H5091" s="1" t="s">
        <v>95</v>
      </c>
      <c r="I5091" s="1" t="s">
        <v>53</v>
      </c>
      <c r="J5091" s="1" t="s">
        <v>79</v>
      </c>
      <c r="K5091" s="1" t="s">
        <v>87</v>
      </c>
      <c r="L5091" s="1" t="s">
        <v>90</v>
      </c>
      <c r="M5091" s="20">
        <v>43478</v>
      </c>
      <c r="N5091" s="21">
        <f>E5091-G5091</f>
        <v>340.02</v>
      </c>
      <c r="O5091" s="19">
        <f>M5091-B5091</f>
        <v>4</v>
      </c>
    </row>
    <row r="5092" spans="1:15">
      <c r="A5092" s="1">
        <v>56135</v>
      </c>
      <c r="B5092" s="20">
        <v>43051</v>
      </c>
      <c r="C5092" s="1" t="s">
        <v>92</v>
      </c>
      <c r="D5092" s="1">
        <v>8</v>
      </c>
      <c r="E5092" s="1">
        <v>1197.1400000000001</v>
      </c>
      <c r="F5092" s="1" t="s">
        <v>77</v>
      </c>
      <c r="G5092" s="1">
        <v>38.6</v>
      </c>
      <c r="H5092" s="1" t="s">
        <v>99</v>
      </c>
      <c r="I5092" s="1" t="s">
        <v>53</v>
      </c>
      <c r="J5092" s="1" t="s">
        <v>79</v>
      </c>
      <c r="K5092" s="1" t="s">
        <v>128</v>
      </c>
      <c r="L5092" s="1" t="s">
        <v>115</v>
      </c>
      <c r="M5092" s="20">
        <v>43053</v>
      </c>
      <c r="N5092" s="21">
        <f>E5092-G5092</f>
        <v>1158.5400000000002</v>
      </c>
      <c r="O5092" s="19">
        <f>M5092-B5092</f>
        <v>2</v>
      </c>
    </row>
    <row r="5093" spans="1:15">
      <c r="A5093" s="1">
        <v>23046</v>
      </c>
      <c r="B5093" s="20">
        <v>43013</v>
      </c>
      <c r="C5093" s="1" t="s">
        <v>50</v>
      </c>
      <c r="D5093" s="1">
        <v>33</v>
      </c>
      <c r="E5093" s="1">
        <v>313.24</v>
      </c>
      <c r="F5093" s="1" t="s">
        <v>51</v>
      </c>
      <c r="G5093" s="1">
        <v>2.2000000000000002</v>
      </c>
      <c r="H5093" s="1" t="s">
        <v>88</v>
      </c>
      <c r="I5093" s="1" t="s">
        <v>53</v>
      </c>
      <c r="J5093" s="1" t="s">
        <v>54</v>
      </c>
      <c r="K5093" s="1" t="s">
        <v>101</v>
      </c>
      <c r="L5093" s="1" t="s">
        <v>76</v>
      </c>
      <c r="M5093" s="20">
        <v>43015</v>
      </c>
      <c r="N5093" s="21">
        <f>E5093-G5093</f>
        <v>311.04000000000002</v>
      </c>
      <c r="O5093" s="19">
        <f>M5093-B5093</f>
        <v>2</v>
      </c>
    </row>
    <row r="5094" spans="1:15">
      <c r="A5094" s="1">
        <v>49088</v>
      </c>
      <c r="B5094" s="20">
        <v>42635</v>
      </c>
      <c r="C5094" s="1" t="s">
        <v>50</v>
      </c>
      <c r="D5094" s="1">
        <v>15</v>
      </c>
      <c r="E5094" s="1">
        <v>4293.46</v>
      </c>
      <c r="F5094" s="1" t="s">
        <v>69</v>
      </c>
      <c r="G5094" s="1">
        <v>37.5</v>
      </c>
      <c r="H5094" s="1" t="s">
        <v>86</v>
      </c>
      <c r="I5094" s="1" t="s">
        <v>63</v>
      </c>
      <c r="J5094" s="1" t="s">
        <v>54</v>
      </c>
      <c r="K5094" s="1" t="s">
        <v>82</v>
      </c>
      <c r="L5094" s="1" t="s">
        <v>104</v>
      </c>
      <c r="M5094" s="20">
        <v>42636</v>
      </c>
      <c r="N5094" s="21">
        <f>E5094-G5094</f>
        <v>4255.96</v>
      </c>
      <c r="O5094" s="19">
        <f>M5094-B5094</f>
        <v>1</v>
      </c>
    </row>
    <row r="5095" spans="1:15">
      <c r="A5095" s="1">
        <v>47872</v>
      </c>
      <c r="B5095" s="20">
        <v>42532</v>
      </c>
      <c r="C5095" s="1" t="s">
        <v>50</v>
      </c>
      <c r="D5095" s="1">
        <v>50</v>
      </c>
      <c r="E5095" s="1">
        <v>369.77</v>
      </c>
      <c r="F5095" s="1" t="s">
        <v>51</v>
      </c>
      <c r="G5095" s="1">
        <v>5.3</v>
      </c>
      <c r="H5095" s="1" t="s">
        <v>73</v>
      </c>
      <c r="I5095" s="1" t="s">
        <v>70</v>
      </c>
      <c r="J5095" s="1" t="s">
        <v>79</v>
      </c>
      <c r="K5095" s="1" t="s">
        <v>87</v>
      </c>
      <c r="L5095" s="1" t="s">
        <v>90</v>
      </c>
      <c r="M5095" s="20">
        <v>42533</v>
      </c>
      <c r="N5095" s="21">
        <f>E5095-G5095</f>
        <v>364.46999999999997</v>
      </c>
      <c r="O5095" s="19">
        <f>M5095-B5095</f>
        <v>1</v>
      </c>
    </row>
    <row r="5096" spans="1:15">
      <c r="A5096" s="1">
        <v>10342</v>
      </c>
      <c r="B5096" s="20">
        <v>43425</v>
      </c>
      <c r="C5096" s="1" t="s">
        <v>92</v>
      </c>
      <c r="D5096" s="1">
        <v>38</v>
      </c>
      <c r="E5096" s="1">
        <v>1796.57</v>
      </c>
      <c r="F5096" s="1" t="s">
        <v>51</v>
      </c>
      <c r="G5096" s="1">
        <v>15.5</v>
      </c>
      <c r="H5096" s="1" t="s">
        <v>52</v>
      </c>
      <c r="I5096" s="1" t="s">
        <v>63</v>
      </c>
      <c r="J5096" s="1" t="s">
        <v>79</v>
      </c>
      <c r="K5096" s="1" t="s">
        <v>87</v>
      </c>
      <c r="L5096" s="1" t="s">
        <v>104</v>
      </c>
      <c r="M5096" s="20">
        <v>43427</v>
      </c>
      <c r="N5096" s="21">
        <f>E5096-G5096</f>
        <v>1781.07</v>
      </c>
      <c r="O5096" s="19">
        <f>M5096-B5096</f>
        <v>2</v>
      </c>
    </row>
    <row r="5097" spans="1:15">
      <c r="A5097" s="1">
        <v>769</v>
      </c>
      <c r="B5097" s="20">
        <v>42886</v>
      </c>
      <c r="C5097" s="1" t="s">
        <v>92</v>
      </c>
      <c r="D5097" s="1">
        <v>37</v>
      </c>
      <c r="E5097" s="1">
        <v>4560.28</v>
      </c>
      <c r="F5097" s="1" t="s">
        <v>77</v>
      </c>
      <c r="G5097" s="1">
        <v>60.1</v>
      </c>
      <c r="H5097" s="1" t="s">
        <v>119</v>
      </c>
      <c r="I5097" s="1" t="s">
        <v>63</v>
      </c>
      <c r="J5097" s="1" t="s">
        <v>64</v>
      </c>
      <c r="K5097" s="1" t="s">
        <v>97</v>
      </c>
      <c r="L5097" s="1" t="s">
        <v>81</v>
      </c>
      <c r="M5097" s="20">
        <v>42887</v>
      </c>
      <c r="N5097" s="21">
        <f>E5097-G5097</f>
        <v>4500.1799999999994</v>
      </c>
      <c r="O5097" s="19">
        <f>M5097-B5097</f>
        <v>1</v>
      </c>
    </row>
    <row r="5098" spans="1:15">
      <c r="A5098" s="1">
        <v>28064</v>
      </c>
      <c r="B5098" s="20">
        <v>42979</v>
      </c>
      <c r="C5098" s="1" t="s">
        <v>92</v>
      </c>
      <c r="D5098" s="1">
        <v>43</v>
      </c>
      <c r="E5098" s="1">
        <v>916.4</v>
      </c>
      <c r="F5098" s="1" t="s">
        <v>51</v>
      </c>
      <c r="G5098" s="1">
        <v>4.4000000000000004</v>
      </c>
      <c r="H5098" s="1" t="s">
        <v>52</v>
      </c>
      <c r="I5098" s="1" t="s">
        <v>70</v>
      </c>
      <c r="J5098" s="1" t="s">
        <v>54</v>
      </c>
      <c r="K5098" s="1" t="s">
        <v>100</v>
      </c>
      <c r="L5098" s="1" t="s">
        <v>76</v>
      </c>
      <c r="M5098" s="20">
        <v>42979</v>
      </c>
      <c r="N5098" s="21">
        <f>E5098-G5098</f>
        <v>912</v>
      </c>
      <c r="O5098" s="19">
        <f>M5098-B5098</f>
        <v>0</v>
      </c>
    </row>
    <row r="5099" spans="1:15">
      <c r="A5099" s="1">
        <v>56834</v>
      </c>
      <c r="B5099" s="20">
        <v>43220</v>
      </c>
      <c r="C5099" s="1" t="s">
        <v>57</v>
      </c>
      <c r="D5099" s="1">
        <v>33</v>
      </c>
      <c r="E5099" s="1">
        <v>219.91</v>
      </c>
      <c r="F5099" s="1" t="s">
        <v>51</v>
      </c>
      <c r="G5099" s="1">
        <v>7.5</v>
      </c>
      <c r="H5099" s="1" t="s">
        <v>88</v>
      </c>
      <c r="I5099" s="1" t="s">
        <v>53</v>
      </c>
      <c r="J5099" s="1" t="s">
        <v>54</v>
      </c>
      <c r="K5099" s="1" t="s">
        <v>101</v>
      </c>
      <c r="L5099" s="1" t="s">
        <v>56</v>
      </c>
      <c r="M5099" s="20">
        <v>43221</v>
      </c>
      <c r="N5099" s="21">
        <f>E5099-G5099</f>
        <v>212.41</v>
      </c>
      <c r="O5099" s="19">
        <f>M5099-B5099</f>
        <v>1</v>
      </c>
    </row>
    <row r="5100" spans="1:15">
      <c r="A5100" s="1">
        <v>9187</v>
      </c>
      <c r="B5100" s="20">
        <v>42602</v>
      </c>
      <c r="C5100" s="1" t="s">
        <v>57</v>
      </c>
      <c r="D5100" s="1">
        <v>8</v>
      </c>
      <c r="E5100" s="1">
        <v>1063.82</v>
      </c>
      <c r="F5100" s="1" t="s">
        <v>51</v>
      </c>
      <c r="G5100" s="1">
        <v>9.6</v>
      </c>
      <c r="H5100" s="1" t="s">
        <v>88</v>
      </c>
      <c r="I5100" s="1" t="s">
        <v>74</v>
      </c>
      <c r="J5100" s="1" t="s">
        <v>64</v>
      </c>
      <c r="K5100" s="1" t="s">
        <v>65</v>
      </c>
      <c r="L5100" s="1" t="s">
        <v>56</v>
      </c>
      <c r="M5100" s="20">
        <v>42604</v>
      </c>
      <c r="N5100" s="21">
        <f>E5100-G5100</f>
        <v>1054.22</v>
      </c>
      <c r="O5100" s="19">
        <f>M5100-B5100</f>
        <v>2</v>
      </c>
    </row>
    <row r="5101" spans="1:15">
      <c r="A5101" s="1">
        <v>59714</v>
      </c>
      <c r="B5101" s="20">
        <v>43081</v>
      </c>
      <c r="C5101" s="1" t="s">
        <v>50</v>
      </c>
      <c r="D5101" s="1">
        <v>26</v>
      </c>
      <c r="E5101" s="1">
        <v>9871.4500000000007</v>
      </c>
      <c r="F5101" s="1" t="s">
        <v>77</v>
      </c>
      <c r="G5101" s="1">
        <v>64.2</v>
      </c>
      <c r="H5101" s="1" t="s">
        <v>78</v>
      </c>
      <c r="I5101" s="1" t="s">
        <v>53</v>
      </c>
      <c r="J5101" s="1" t="s">
        <v>79</v>
      </c>
      <c r="K5101" s="1" t="s">
        <v>114</v>
      </c>
      <c r="L5101" s="1" t="s">
        <v>81</v>
      </c>
      <c r="M5101" s="20">
        <v>43083</v>
      </c>
      <c r="N5101" s="21">
        <f>E5101-G5101</f>
        <v>9807.25</v>
      </c>
      <c r="O5101" s="19">
        <f>M5101-B5101</f>
        <v>2</v>
      </c>
    </row>
    <row r="5102" spans="1:15">
      <c r="A5102" s="1">
        <v>50657</v>
      </c>
      <c r="B5102" s="20">
        <v>43451</v>
      </c>
      <c r="C5102" s="1" t="s">
        <v>57</v>
      </c>
      <c r="D5102" s="1">
        <v>16</v>
      </c>
      <c r="E5102" s="1">
        <v>64.22</v>
      </c>
      <c r="F5102" s="1" t="s">
        <v>69</v>
      </c>
      <c r="G5102" s="1">
        <v>2.1</v>
      </c>
      <c r="H5102" s="1" t="s">
        <v>93</v>
      </c>
      <c r="I5102" s="1" t="s">
        <v>53</v>
      </c>
      <c r="J5102" s="1" t="s">
        <v>54</v>
      </c>
      <c r="K5102" s="1" t="s">
        <v>101</v>
      </c>
      <c r="L5102" s="1" t="s">
        <v>76</v>
      </c>
      <c r="M5102" s="20">
        <v>43453</v>
      </c>
      <c r="N5102" s="21">
        <f>E5102-G5102</f>
        <v>62.12</v>
      </c>
      <c r="O5102" s="19">
        <f>M5102-B5102</f>
        <v>2</v>
      </c>
    </row>
    <row r="5103" spans="1:15">
      <c r="A5103" s="1">
        <v>9922</v>
      </c>
      <c r="B5103" s="20">
        <v>43192</v>
      </c>
      <c r="C5103" s="1" t="s">
        <v>61</v>
      </c>
      <c r="D5103" s="1">
        <v>21</v>
      </c>
      <c r="E5103" s="1">
        <v>1259.24</v>
      </c>
      <c r="F5103" s="1" t="s">
        <v>51</v>
      </c>
      <c r="G5103" s="1">
        <v>4.3</v>
      </c>
      <c r="H5103" s="1" t="s">
        <v>91</v>
      </c>
      <c r="I5103" s="1" t="s">
        <v>63</v>
      </c>
      <c r="J5103" s="1" t="s">
        <v>64</v>
      </c>
      <c r="K5103" s="1" t="s">
        <v>65</v>
      </c>
      <c r="L5103" s="1" t="s">
        <v>56</v>
      </c>
      <c r="M5103" s="20">
        <v>43193</v>
      </c>
      <c r="N5103" s="21">
        <f>E5103-G5103</f>
        <v>1254.94</v>
      </c>
      <c r="O5103" s="19">
        <f>M5103-B5103</f>
        <v>1</v>
      </c>
    </row>
    <row r="5104" spans="1:15">
      <c r="A5104" s="1">
        <v>34567</v>
      </c>
      <c r="B5104" s="20">
        <v>42485</v>
      </c>
      <c r="C5104" s="1" t="s">
        <v>85</v>
      </c>
      <c r="D5104" s="1">
        <v>18</v>
      </c>
      <c r="E5104" s="1">
        <v>3578.2</v>
      </c>
      <c r="F5104" s="1" t="s">
        <v>77</v>
      </c>
      <c r="G5104" s="1">
        <v>28</v>
      </c>
      <c r="H5104" s="1" t="s">
        <v>52</v>
      </c>
      <c r="I5104" s="1" t="s">
        <v>63</v>
      </c>
      <c r="J5104" s="1" t="s">
        <v>79</v>
      </c>
      <c r="K5104" s="1" t="s">
        <v>80</v>
      </c>
      <c r="L5104" s="1" t="s">
        <v>81</v>
      </c>
      <c r="M5104" s="20">
        <v>42489</v>
      </c>
      <c r="N5104" s="21">
        <f>E5104-G5104</f>
        <v>3550.2</v>
      </c>
      <c r="O5104" s="19">
        <f>M5104-B5104</f>
        <v>4</v>
      </c>
    </row>
    <row r="5105" spans="1:15">
      <c r="A5105" s="1">
        <v>33729</v>
      </c>
      <c r="B5105" s="20">
        <v>43727</v>
      </c>
      <c r="C5105" s="1" t="s">
        <v>61</v>
      </c>
      <c r="D5105" s="1">
        <v>26</v>
      </c>
      <c r="E5105" s="1">
        <v>7485.25</v>
      </c>
      <c r="F5105" s="1" t="s">
        <v>51</v>
      </c>
      <c r="G5105" s="1">
        <v>37.5</v>
      </c>
      <c r="H5105" s="1" t="s">
        <v>73</v>
      </c>
      <c r="I5105" s="1" t="s">
        <v>74</v>
      </c>
      <c r="J5105" s="1" t="s">
        <v>54</v>
      </c>
      <c r="K5105" s="1" t="s">
        <v>82</v>
      </c>
      <c r="L5105" s="1" t="s">
        <v>104</v>
      </c>
      <c r="M5105" s="20">
        <v>43728</v>
      </c>
      <c r="N5105" s="21">
        <f>E5105-G5105</f>
        <v>7447.75</v>
      </c>
      <c r="O5105" s="19">
        <f>M5105-B5105</f>
        <v>1</v>
      </c>
    </row>
    <row r="5106" spans="1:15">
      <c r="A5106" s="1">
        <v>48165</v>
      </c>
      <c r="B5106" s="20">
        <v>43043</v>
      </c>
      <c r="C5106" s="1" t="s">
        <v>57</v>
      </c>
      <c r="D5106" s="1">
        <v>28</v>
      </c>
      <c r="E5106" s="1">
        <v>213.94</v>
      </c>
      <c r="F5106" s="1" t="s">
        <v>51</v>
      </c>
      <c r="G5106" s="1">
        <v>10.199999999999999</v>
      </c>
      <c r="H5106" s="1" t="s">
        <v>73</v>
      </c>
      <c r="I5106" s="1" t="s">
        <v>74</v>
      </c>
      <c r="J5106" s="1" t="s">
        <v>54</v>
      </c>
      <c r="K5106" s="1" t="s">
        <v>101</v>
      </c>
      <c r="L5106" s="1" t="s">
        <v>56</v>
      </c>
      <c r="M5106" s="20">
        <v>43045</v>
      </c>
      <c r="N5106" s="21">
        <f>E5106-G5106</f>
        <v>203.74</v>
      </c>
      <c r="O5106" s="19">
        <f>M5106-B5106</f>
        <v>2</v>
      </c>
    </row>
    <row r="5107" spans="1:15">
      <c r="A5107" s="1">
        <v>5696</v>
      </c>
      <c r="B5107" s="20">
        <v>43222</v>
      </c>
      <c r="C5107" s="1" t="s">
        <v>50</v>
      </c>
      <c r="D5107" s="1">
        <v>40</v>
      </c>
      <c r="E5107" s="1">
        <v>664.6</v>
      </c>
      <c r="F5107" s="1" t="s">
        <v>51</v>
      </c>
      <c r="G5107" s="1">
        <v>3.2</v>
      </c>
      <c r="H5107" s="1" t="s">
        <v>99</v>
      </c>
      <c r="I5107" s="1" t="s">
        <v>63</v>
      </c>
      <c r="J5107" s="1" t="s">
        <v>54</v>
      </c>
      <c r="K5107" s="1" t="s">
        <v>55</v>
      </c>
      <c r="L5107" s="1" t="s">
        <v>56</v>
      </c>
      <c r="M5107" s="20">
        <v>43224</v>
      </c>
      <c r="N5107" s="21">
        <f>E5107-G5107</f>
        <v>661.4</v>
      </c>
      <c r="O5107" s="19">
        <f>M5107-B5107</f>
        <v>2</v>
      </c>
    </row>
    <row r="5108" spans="1:15">
      <c r="A5108" s="1">
        <v>44992</v>
      </c>
      <c r="B5108" s="20">
        <v>43823</v>
      </c>
      <c r="C5108" s="1" t="s">
        <v>50</v>
      </c>
      <c r="D5108" s="1">
        <v>32</v>
      </c>
      <c r="E5108" s="1">
        <v>7607.96</v>
      </c>
      <c r="F5108" s="1" t="s">
        <v>77</v>
      </c>
      <c r="G5108" s="1">
        <v>74.5</v>
      </c>
      <c r="H5108" s="1" t="s">
        <v>52</v>
      </c>
      <c r="I5108" s="1" t="s">
        <v>53</v>
      </c>
      <c r="J5108" s="1" t="s">
        <v>79</v>
      </c>
      <c r="K5108" s="1" t="s">
        <v>114</v>
      </c>
      <c r="L5108" s="1" t="s">
        <v>115</v>
      </c>
      <c r="M5108" s="20">
        <v>43825</v>
      </c>
      <c r="N5108" s="21">
        <f>E5108-G5108</f>
        <v>7533.46</v>
      </c>
      <c r="O5108" s="19">
        <f>M5108-B5108</f>
        <v>2</v>
      </c>
    </row>
    <row r="5109" spans="1:15">
      <c r="A5109" s="1">
        <v>15139</v>
      </c>
      <c r="B5109" s="20">
        <v>42692</v>
      </c>
      <c r="C5109" s="1" t="s">
        <v>57</v>
      </c>
      <c r="D5109" s="1">
        <v>33</v>
      </c>
      <c r="E5109" s="1">
        <v>796.21</v>
      </c>
      <c r="F5109" s="1" t="s">
        <v>77</v>
      </c>
      <c r="G5109" s="1">
        <v>48.2</v>
      </c>
      <c r="H5109" s="1" t="s">
        <v>119</v>
      </c>
      <c r="I5109" s="1" t="s">
        <v>53</v>
      </c>
      <c r="J5109" s="1" t="s">
        <v>54</v>
      </c>
      <c r="K5109" s="1" t="s">
        <v>82</v>
      </c>
      <c r="L5109" s="1" t="s">
        <v>81</v>
      </c>
      <c r="M5109" s="20">
        <v>42692</v>
      </c>
      <c r="N5109" s="21">
        <f>E5109-G5109</f>
        <v>748.01</v>
      </c>
      <c r="O5109" s="19">
        <f>M5109-B5109</f>
        <v>0</v>
      </c>
    </row>
    <row r="5110" spans="1:15">
      <c r="A5110" s="1">
        <v>290</v>
      </c>
      <c r="B5110" s="20">
        <v>42374</v>
      </c>
      <c r="C5110" s="1" t="s">
        <v>61</v>
      </c>
      <c r="D5110" s="1">
        <v>24</v>
      </c>
      <c r="E5110" s="1">
        <v>201.94</v>
      </c>
      <c r="F5110" s="1" t="s">
        <v>51</v>
      </c>
      <c r="G5110" s="1">
        <v>6.2</v>
      </c>
      <c r="H5110" s="1" t="s">
        <v>78</v>
      </c>
      <c r="I5110" s="1" t="s">
        <v>70</v>
      </c>
      <c r="J5110" s="1" t="s">
        <v>54</v>
      </c>
      <c r="K5110" s="1" t="s">
        <v>101</v>
      </c>
      <c r="L5110" s="1" t="s">
        <v>76</v>
      </c>
      <c r="M5110" s="20">
        <v>42375</v>
      </c>
      <c r="N5110" s="21">
        <f>E5110-G5110</f>
        <v>195.74</v>
      </c>
      <c r="O5110" s="19">
        <f>M5110-B5110</f>
        <v>1</v>
      </c>
    </row>
    <row r="5111" spans="1:15">
      <c r="A5111" s="1">
        <v>52386</v>
      </c>
      <c r="B5111" s="20">
        <v>42374</v>
      </c>
      <c r="C5111" s="1" t="s">
        <v>57</v>
      </c>
      <c r="D5111" s="1">
        <v>6</v>
      </c>
      <c r="E5111" s="1">
        <v>749.78</v>
      </c>
      <c r="F5111" s="1" t="s">
        <v>77</v>
      </c>
      <c r="G5111" s="1">
        <v>28.1</v>
      </c>
      <c r="H5111" s="1" t="s">
        <v>62</v>
      </c>
      <c r="I5111" s="1" t="s">
        <v>70</v>
      </c>
      <c r="J5111" s="1" t="s">
        <v>64</v>
      </c>
      <c r="K5111" s="1" t="s">
        <v>97</v>
      </c>
      <c r="L5111" s="1" t="s">
        <v>81</v>
      </c>
      <c r="M5111" s="20">
        <v>42376</v>
      </c>
      <c r="N5111" s="21">
        <f>E5111-G5111</f>
        <v>721.68</v>
      </c>
      <c r="O5111" s="19">
        <f>M5111-B5111</f>
        <v>2</v>
      </c>
    </row>
    <row r="5112" spans="1:15">
      <c r="A5112" s="1">
        <v>28642</v>
      </c>
      <c r="B5112" s="20">
        <v>43117</v>
      </c>
      <c r="C5112" s="1" t="s">
        <v>57</v>
      </c>
      <c r="D5112" s="1">
        <v>27</v>
      </c>
      <c r="E5112" s="1">
        <v>1703.48</v>
      </c>
      <c r="F5112" s="1" t="s">
        <v>51</v>
      </c>
      <c r="G5112" s="1">
        <v>21.4</v>
      </c>
      <c r="H5112" s="1" t="s">
        <v>52</v>
      </c>
      <c r="I5112" s="1" t="s">
        <v>53</v>
      </c>
      <c r="J5112" s="1" t="s">
        <v>64</v>
      </c>
      <c r="K5112" s="1" t="s">
        <v>65</v>
      </c>
      <c r="L5112" s="1" t="s">
        <v>56</v>
      </c>
      <c r="M5112" s="20">
        <v>43119</v>
      </c>
      <c r="N5112" s="21">
        <f>E5112-G5112</f>
        <v>1682.08</v>
      </c>
      <c r="O5112" s="19">
        <f>M5112-B5112</f>
        <v>2</v>
      </c>
    </row>
    <row r="5113" spans="1:15">
      <c r="A5113" s="1">
        <v>52482</v>
      </c>
      <c r="B5113" s="20">
        <v>43130</v>
      </c>
      <c r="C5113" s="1" t="s">
        <v>50</v>
      </c>
      <c r="D5113" s="1">
        <v>21</v>
      </c>
      <c r="E5113" s="1">
        <v>907.57</v>
      </c>
      <c r="F5113" s="1" t="s">
        <v>69</v>
      </c>
      <c r="G5113" s="1">
        <v>5.7</v>
      </c>
      <c r="H5113" s="1" t="s">
        <v>99</v>
      </c>
      <c r="I5113" s="1" t="s">
        <v>53</v>
      </c>
      <c r="J5113" s="1" t="s">
        <v>54</v>
      </c>
      <c r="K5113" s="1" t="s">
        <v>98</v>
      </c>
      <c r="L5113" s="1" t="s">
        <v>56</v>
      </c>
      <c r="M5113" s="20">
        <v>43130</v>
      </c>
      <c r="N5113" s="21">
        <f>E5113-G5113</f>
        <v>901.87</v>
      </c>
      <c r="O5113" s="19">
        <f>M5113-B5113</f>
        <v>0</v>
      </c>
    </row>
    <row r="5114" spans="1:15">
      <c r="A5114" s="1">
        <v>40833</v>
      </c>
      <c r="B5114" s="20">
        <v>42930</v>
      </c>
      <c r="C5114" s="1" t="s">
        <v>85</v>
      </c>
      <c r="D5114" s="1">
        <v>48</v>
      </c>
      <c r="E5114" s="1">
        <v>2876.25</v>
      </c>
      <c r="F5114" s="1" t="s">
        <v>51</v>
      </c>
      <c r="G5114" s="1">
        <v>2.7</v>
      </c>
      <c r="H5114" s="1" t="s">
        <v>78</v>
      </c>
      <c r="I5114" s="1" t="s">
        <v>70</v>
      </c>
      <c r="J5114" s="1" t="s">
        <v>64</v>
      </c>
      <c r="K5114" s="1" t="s">
        <v>65</v>
      </c>
      <c r="L5114" s="1" t="s">
        <v>56</v>
      </c>
      <c r="M5114" s="20">
        <v>42939</v>
      </c>
      <c r="N5114" s="21">
        <f>E5114-G5114</f>
        <v>2873.55</v>
      </c>
      <c r="O5114" s="19">
        <f>M5114-B5114</f>
        <v>9</v>
      </c>
    </row>
    <row r="5115" spans="1:15">
      <c r="A5115" s="1">
        <v>14823</v>
      </c>
      <c r="B5115" s="20">
        <v>42412</v>
      </c>
      <c r="C5115" s="1" t="s">
        <v>85</v>
      </c>
      <c r="D5115" s="1">
        <v>20</v>
      </c>
      <c r="E5115" s="1">
        <v>133.58000000000001</v>
      </c>
      <c r="F5115" s="1" t="s">
        <v>51</v>
      </c>
      <c r="G5115" s="1">
        <v>1.7</v>
      </c>
      <c r="H5115" s="1" t="s">
        <v>52</v>
      </c>
      <c r="I5115" s="1" t="s">
        <v>74</v>
      </c>
      <c r="J5115" s="1" t="s">
        <v>54</v>
      </c>
      <c r="K5115" s="1" t="s">
        <v>100</v>
      </c>
      <c r="L5115" s="1" t="s">
        <v>76</v>
      </c>
      <c r="M5115" s="20">
        <v>42412</v>
      </c>
      <c r="N5115" s="21">
        <f>E5115-G5115</f>
        <v>131.88000000000002</v>
      </c>
      <c r="O5115" s="19">
        <f>M5115-B5115</f>
        <v>0</v>
      </c>
    </row>
    <row r="5116" spans="1:15">
      <c r="A5116" s="1">
        <v>40131</v>
      </c>
      <c r="B5116" s="20">
        <v>43587</v>
      </c>
      <c r="C5116" s="1" t="s">
        <v>85</v>
      </c>
      <c r="D5116" s="1">
        <v>24</v>
      </c>
      <c r="E5116" s="1">
        <v>238.0001</v>
      </c>
      <c r="F5116" s="1" t="s">
        <v>51</v>
      </c>
      <c r="G5116" s="1">
        <v>10.6</v>
      </c>
      <c r="H5116" s="1" t="s">
        <v>52</v>
      </c>
      <c r="I5116" s="1" t="s">
        <v>70</v>
      </c>
      <c r="J5116" s="1" t="s">
        <v>54</v>
      </c>
      <c r="K5116" s="1" t="s">
        <v>101</v>
      </c>
      <c r="L5116" s="1" t="s">
        <v>56</v>
      </c>
      <c r="M5116" s="20">
        <v>43587</v>
      </c>
      <c r="N5116" s="21">
        <f>E5116-G5116</f>
        <v>227.40010000000001</v>
      </c>
      <c r="O5116" s="19">
        <f>M5116-B5116</f>
        <v>0</v>
      </c>
    </row>
    <row r="5117" spans="1:15">
      <c r="A5117" s="1">
        <v>16711</v>
      </c>
      <c r="B5117" s="20">
        <v>43580</v>
      </c>
      <c r="C5117" s="1" t="s">
        <v>61</v>
      </c>
      <c r="D5117" s="1">
        <v>3</v>
      </c>
      <c r="E5117" s="1">
        <v>4.24</v>
      </c>
      <c r="F5117" s="1" t="s">
        <v>51</v>
      </c>
      <c r="G5117" s="1">
        <v>0.7</v>
      </c>
      <c r="H5117" s="1" t="s">
        <v>78</v>
      </c>
      <c r="I5117" s="1" t="s">
        <v>74</v>
      </c>
      <c r="J5117" s="1" t="s">
        <v>54</v>
      </c>
      <c r="K5117" s="1" t="s">
        <v>123</v>
      </c>
      <c r="L5117" s="1" t="s">
        <v>76</v>
      </c>
      <c r="M5117" s="20">
        <v>43582</v>
      </c>
      <c r="N5117" s="21">
        <f>E5117-G5117</f>
        <v>3.54</v>
      </c>
      <c r="O5117" s="19">
        <f>M5117-B5117</f>
        <v>2</v>
      </c>
    </row>
    <row r="5118" spans="1:15">
      <c r="A5118" s="1">
        <v>17668</v>
      </c>
      <c r="B5118" s="20">
        <v>42698</v>
      </c>
      <c r="C5118" s="1" t="s">
        <v>92</v>
      </c>
      <c r="D5118" s="1">
        <v>24</v>
      </c>
      <c r="E5118" s="1">
        <v>7416.14</v>
      </c>
      <c r="F5118" s="1" t="s">
        <v>51</v>
      </c>
      <c r="G5118" s="1">
        <v>15</v>
      </c>
      <c r="H5118" s="1" t="s">
        <v>52</v>
      </c>
      <c r="I5118" s="1" t="s">
        <v>53</v>
      </c>
      <c r="J5118" s="1" t="s">
        <v>64</v>
      </c>
      <c r="K5118" s="1" t="s">
        <v>97</v>
      </c>
      <c r="L5118" s="1" t="s">
        <v>66</v>
      </c>
      <c r="M5118" s="20">
        <v>42699</v>
      </c>
      <c r="N5118" s="21">
        <f>E5118-G5118</f>
        <v>7401.14</v>
      </c>
      <c r="O5118" s="19">
        <f>M5118-B5118</f>
        <v>1</v>
      </c>
    </row>
    <row r="5119" spans="1:15">
      <c r="A5119" s="1">
        <v>7521</v>
      </c>
      <c r="B5119" s="20">
        <v>43157</v>
      </c>
      <c r="C5119" s="1" t="s">
        <v>85</v>
      </c>
      <c r="D5119" s="1">
        <v>19</v>
      </c>
      <c r="E5119" s="1">
        <v>2078.13</v>
      </c>
      <c r="F5119" s="1" t="s">
        <v>69</v>
      </c>
      <c r="G5119" s="1">
        <v>2.7</v>
      </c>
      <c r="H5119" s="1" t="s">
        <v>52</v>
      </c>
      <c r="I5119" s="1" t="s">
        <v>74</v>
      </c>
      <c r="J5119" s="1" t="s">
        <v>64</v>
      </c>
      <c r="K5119" s="1" t="s">
        <v>65</v>
      </c>
      <c r="L5119" s="1" t="s">
        <v>56</v>
      </c>
      <c r="M5119" s="20">
        <v>43163</v>
      </c>
      <c r="N5119" s="21">
        <f>E5119-G5119</f>
        <v>2075.4300000000003</v>
      </c>
      <c r="O5119" s="19">
        <f>M5119-B5119</f>
        <v>6</v>
      </c>
    </row>
    <row r="5120" spans="1:15">
      <c r="A5120" s="1">
        <v>28928</v>
      </c>
      <c r="B5120" s="20">
        <v>42854</v>
      </c>
      <c r="C5120" s="1" t="s">
        <v>85</v>
      </c>
      <c r="D5120" s="1">
        <v>46</v>
      </c>
      <c r="E5120" s="1">
        <v>1495.2</v>
      </c>
      <c r="F5120" s="1" t="s">
        <v>51</v>
      </c>
      <c r="G5120" s="1">
        <v>5.4</v>
      </c>
      <c r="H5120" s="1" t="s">
        <v>99</v>
      </c>
      <c r="I5120" s="1" t="s">
        <v>53</v>
      </c>
      <c r="J5120" s="1" t="s">
        <v>64</v>
      </c>
      <c r="K5120" s="1" t="s">
        <v>65</v>
      </c>
      <c r="L5120" s="1" t="s">
        <v>76</v>
      </c>
      <c r="M5120" s="20">
        <v>42856</v>
      </c>
      <c r="N5120" s="21">
        <f>E5120-G5120</f>
        <v>1489.8</v>
      </c>
      <c r="O5120" s="19">
        <f>M5120-B5120</f>
        <v>2</v>
      </c>
    </row>
    <row r="5121" spans="1:15">
      <c r="A5121" s="1">
        <v>5317</v>
      </c>
      <c r="B5121" s="20">
        <v>42620</v>
      </c>
      <c r="C5121" s="1" t="s">
        <v>85</v>
      </c>
      <c r="D5121" s="1">
        <v>38</v>
      </c>
      <c r="E5121" s="1">
        <v>227.45</v>
      </c>
      <c r="F5121" s="1" t="s">
        <v>69</v>
      </c>
      <c r="G5121" s="1">
        <v>3.2</v>
      </c>
      <c r="H5121" s="1" t="s">
        <v>73</v>
      </c>
      <c r="I5121" s="1" t="s">
        <v>74</v>
      </c>
      <c r="J5121" s="1" t="s">
        <v>54</v>
      </c>
      <c r="K5121" s="1" t="s">
        <v>55</v>
      </c>
      <c r="L5121" s="1" t="s">
        <v>56</v>
      </c>
      <c r="M5121" s="20">
        <v>42627</v>
      </c>
      <c r="N5121" s="21">
        <f>E5121-G5121</f>
        <v>224.25</v>
      </c>
      <c r="O5121" s="19">
        <f>M5121-B5121</f>
        <v>7</v>
      </c>
    </row>
    <row r="5122" spans="1:15">
      <c r="A5122" s="1">
        <v>2209</v>
      </c>
      <c r="B5122" s="20">
        <v>43655</v>
      </c>
      <c r="C5122" s="1" t="s">
        <v>57</v>
      </c>
      <c r="D5122" s="1">
        <v>13</v>
      </c>
      <c r="E5122" s="1">
        <v>1354.08</v>
      </c>
      <c r="F5122" s="1" t="s">
        <v>51</v>
      </c>
      <c r="G5122" s="1">
        <v>3.2</v>
      </c>
      <c r="H5122" s="1" t="s">
        <v>52</v>
      </c>
      <c r="I5122" s="1" t="s">
        <v>63</v>
      </c>
      <c r="J5122" s="1" t="s">
        <v>64</v>
      </c>
      <c r="K5122" s="1" t="s">
        <v>65</v>
      </c>
      <c r="L5122" s="1" t="s">
        <v>56</v>
      </c>
      <c r="M5122" s="20">
        <v>43656</v>
      </c>
      <c r="N5122" s="21">
        <f>E5122-G5122</f>
        <v>1350.8799999999999</v>
      </c>
      <c r="O5122" s="19">
        <f>M5122-B5122</f>
        <v>1</v>
      </c>
    </row>
    <row r="5123" spans="1:15">
      <c r="A5123" s="1">
        <v>48868</v>
      </c>
      <c r="B5123" s="20">
        <v>43629</v>
      </c>
      <c r="C5123" s="1" t="s">
        <v>61</v>
      </c>
      <c r="D5123" s="1">
        <v>47</v>
      </c>
      <c r="E5123" s="1">
        <v>8183.3279000000002</v>
      </c>
      <c r="F5123" s="1" t="s">
        <v>69</v>
      </c>
      <c r="G5123" s="1">
        <v>37.5</v>
      </c>
      <c r="H5123" s="1" t="s">
        <v>91</v>
      </c>
      <c r="I5123" s="1" t="s">
        <v>53</v>
      </c>
      <c r="J5123" s="1" t="s">
        <v>54</v>
      </c>
      <c r="K5123" s="1" t="s">
        <v>82</v>
      </c>
      <c r="L5123" s="1" t="s">
        <v>104</v>
      </c>
      <c r="M5123" s="20">
        <v>43631</v>
      </c>
      <c r="N5123" s="21">
        <f>E5123-G5123</f>
        <v>8145.8279000000002</v>
      </c>
      <c r="O5123" s="19">
        <f>M5123-B5123</f>
        <v>2</v>
      </c>
    </row>
    <row r="5124" spans="1:15">
      <c r="A5124" s="1">
        <v>4387</v>
      </c>
      <c r="B5124" s="20">
        <v>43394</v>
      </c>
      <c r="C5124" s="1" t="s">
        <v>50</v>
      </c>
      <c r="D5124" s="1">
        <v>4</v>
      </c>
      <c r="E5124" s="1">
        <v>685.02</v>
      </c>
      <c r="F5124" s="1" t="s">
        <v>77</v>
      </c>
      <c r="G5124" s="1">
        <v>42</v>
      </c>
      <c r="H5124" s="1" t="s">
        <v>52</v>
      </c>
      <c r="I5124" s="1" t="s">
        <v>53</v>
      </c>
      <c r="J5124" s="1" t="s">
        <v>79</v>
      </c>
      <c r="K5124" s="1" t="s">
        <v>114</v>
      </c>
      <c r="L5124" s="1" t="s">
        <v>115</v>
      </c>
      <c r="M5124" s="20">
        <v>43395</v>
      </c>
      <c r="N5124" s="21">
        <f>E5124-G5124</f>
        <v>643.02</v>
      </c>
      <c r="O5124" s="19">
        <f>M5124-B5124</f>
        <v>1</v>
      </c>
    </row>
    <row r="5125" spans="1:15">
      <c r="A5125" s="1">
        <v>13607</v>
      </c>
      <c r="B5125" s="20">
        <v>43056</v>
      </c>
      <c r="C5125" s="1" t="s">
        <v>50</v>
      </c>
      <c r="D5125" s="1">
        <v>12</v>
      </c>
      <c r="E5125" s="1">
        <v>471.44</v>
      </c>
      <c r="F5125" s="1" t="s">
        <v>51</v>
      </c>
      <c r="G5125" s="1">
        <v>2.1</v>
      </c>
      <c r="H5125" s="1" t="s">
        <v>88</v>
      </c>
      <c r="I5125" s="1" t="s">
        <v>74</v>
      </c>
      <c r="J5125" s="1" t="s">
        <v>64</v>
      </c>
      <c r="K5125" s="1" t="s">
        <v>71</v>
      </c>
      <c r="L5125" s="1" t="s">
        <v>90</v>
      </c>
      <c r="M5125" s="20">
        <v>43057</v>
      </c>
      <c r="N5125" s="21">
        <f>E5125-G5125</f>
        <v>469.34</v>
      </c>
      <c r="O5125" s="19">
        <f>M5125-B5125</f>
        <v>1</v>
      </c>
    </row>
    <row r="5126" spans="1:15">
      <c r="A5126" s="1">
        <v>18884</v>
      </c>
      <c r="B5126" s="20">
        <v>43274</v>
      </c>
      <c r="C5126" s="1" t="s">
        <v>61</v>
      </c>
      <c r="D5126" s="1">
        <v>29</v>
      </c>
      <c r="E5126" s="1">
        <v>14521.72</v>
      </c>
      <c r="F5126" s="1" t="s">
        <v>51</v>
      </c>
      <c r="G5126" s="1">
        <v>26.2</v>
      </c>
      <c r="H5126" s="1" t="s">
        <v>99</v>
      </c>
      <c r="I5126" s="1" t="s">
        <v>70</v>
      </c>
      <c r="J5126" s="1" t="s">
        <v>64</v>
      </c>
      <c r="K5126" s="1" t="s">
        <v>96</v>
      </c>
      <c r="L5126" s="1" t="s">
        <v>104</v>
      </c>
      <c r="M5126" s="20">
        <v>43276</v>
      </c>
      <c r="N5126" s="21">
        <f>E5126-G5126</f>
        <v>14495.519999999999</v>
      </c>
      <c r="O5126" s="19">
        <f>M5126-B5126</f>
        <v>2</v>
      </c>
    </row>
    <row r="5127" spans="1:15">
      <c r="A5127" s="1">
        <v>46627</v>
      </c>
      <c r="B5127" s="20">
        <v>42531</v>
      </c>
      <c r="C5127" s="1" t="s">
        <v>50</v>
      </c>
      <c r="D5127" s="1">
        <v>24</v>
      </c>
      <c r="E5127" s="1">
        <v>1485.83</v>
      </c>
      <c r="F5127" s="1" t="s">
        <v>51</v>
      </c>
      <c r="G5127" s="1">
        <v>5.6</v>
      </c>
      <c r="H5127" s="1" t="s">
        <v>52</v>
      </c>
      <c r="I5127" s="1" t="s">
        <v>70</v>
      </c>
      <c r="J5127" s="1" t="s">
        <v>64</v>
      </c>
      <c r="K5127" s="1" t="s">
        <v>65</v>
      </c>
      <c r="L5127" s="1" t="s">
        <v>56</v>
      </c>
      <c r="M5127" s="20">
        <v>42532</v>
      </c>
      <c r="N5127" s="21">
        <f>E5127-G5127</f>
        <v>1480.23</v>
      </c>
      <c r="O5127" s="19">
        <f>M5127-B5127</f>
        <v>1</v>
      </c>
    </row>
    <row r="5128" spans="1:15">
      <c r="A5128" s="1">
        <v>3585</v>
      </c>
      <c r="B5128" s="20">
        <v>42695</v>
      </c>
      <c r="C5128" s="1" t="s">
        <v>57</v>
      </c>
      <c r="D5128" s="1">
        <v>27</v>
      </c>
      <c r="E5128" s="1">
        <v>277.89999999999998</v>
      </c>
      <c r="F5128" s="1" t="s">
        <v>51</v>
      </c>
      <c r="G5128" s="1">
        <v>2.2000000000000002</v>
      </c>
      <c r="H5128" s="1" t="s">
        <v>52</v>
      </c>
      <c r="I5128" s="1" t="s">
        <v>53</v>
      </c>
      <c r="J5128" s="1" t="s">
        <v>54</v>
      </c>
      <c r="K5128" s="1" t="s">
        <v>101</v>
      </c>
      <c r="L5128" s="1" t="s">
        <v>76</v>
      </c>
      <c r="M5128" s="20">
        <v>42695</v>
      </c>
      <c r="N5128" s="21">
        <f>E5128-G5128</f>
        <v>275.7</v>
      </c>
      <c r="O5128" s="19">
        <f>M5128-B5128</f>
        <v>0</v>
      </c>
    </row>
    <row r="5129" spans="1:15">
      <c r="A5129" s="1">
        <v>52576</v>
      </c>
      <c r="B5129" s="20">
        <v>42456</v>
      </c>
      <c r="C5129" s="1" t="s">
        <v>85</v>
      </c>
      <c r="D5129" s="1">
        <v>10</v>
      </c>
      <c r="E5129" s="1">
        <v>1025.2526</v>
      </c>
      <c r="F5129" s="1" t="s">
        <v>77</v>
      </c>
      <c r="G5129" s="1">
        <v>15</v>
      </c>
      <c r="H5129" s="1" t="s">
        <v>93</v>
      </c>
      <c r="I5129" s="1" t="s">
        <v>70</v>
      </c>
      <c r="J5129" s="1" t="s">
        <v>64</v>
      </c>
      <c r="K5129" s="1" t="s">
        <v>97</v>
      </c>
      <c r="L5129" s="1" t="s">
        <v>81</v>
      </c>
      <c r="M5129" s="20">
        <v>42456</v>
      </c>
      <c r="N5129" s="21">
        <f>E5129-G5129</f>
        <v>1010.2526</v>
      </c>
      <c r="O5129" s="19">
        <f>M5129-B5129</f>
        <v>0</v>
      </c>
    </row>
    <row r="5130" spans="1:15">
      <c r="A5130" s="1">
        <v>13606</v>
      </c>
      <c r="B5130" s="20">
        <v>42485</v>
      </c>
      <c r="C5130" s="1" t="s">
        <v>61</v>
      </c>
      <c r="D5130" s="1">
        <v>34</v>
      </c>
      <c r="E5130" s="1">
        <v>117.55</v>
      </c>
      <c r="F5130" s="1" t="s">
        <v>51</v>
      </c>
      <c r="G5130" s="1">
        <v>0.9</v>
      </c>
      <c r="H5130" s="1" t="s">
        <v>73</v>
      </c>
      <c r="I5130" s="1" t="s">
        <v>74</v>
      </c>
      <c r="J5130" s="1" t="s">
        <v>54</v>
      </c>
      <c r="K5130" s="1" t="s">
        <v>100</v>
      </c>
      <c r="L5130" s="1" t="s">
        <v>76</v>
      </c>
      <c r="M5130" s="20">
        <v>42487</v>
      </c>
      <c r="N5130" s="21">
        <f>E5130-G5130</f>
        <v>116.64999999999999</v>
      </c>
      <c r="O5130" s="19">
        <f>M5130-B5130</f>
        <v>2</v>
      </c>
    </row>
    <row r="5131" spans="1:15">
      <c r="A5131" s="1">
        <v>51302</v>
      </c>
      <c r="B5131" s="20">
        <v>43335</v>
      </c>
      <c r="C5131" s="1" t="s">
        <v>61</v>
      </c>
      <c r="D5131" s="1">
        <v>44</v>
      </c>
      <c r="E5131" s="1">
        <v>179.28</v>
      </c>
      <c r="F5131" s="1" t="s">
        <v>51</v>
      </c>
      <c r="G5131" s="1">
        <v>8</v>
      </c>
      <c r="H5131" s="1" t="s">
        <v>99</v>
      </c>
      <c r="I5131" s="1" t="s">
        <v>63</v>
      </c>
      <c r="J5131" s="1" t="s">
        <v>54</v>
      </c>
      <c r="K5131" s="1" t="s">
        <v>58</v>
      </c>
      <c r="L5131" s="1" t="s">
        <v>56</v>
      </c>
      <c r="M5131" s="20">
        <v>43337</v>
      </c>
      <c r="N5131" s="21">
        <f>E5131-G5131</f>
        <v>171.28</v>
      </c>
      <c r="O5131" s="19">
        <f>M5131-B5131</f>
        <v>2</v>
      </c>
    </row>
    <row r="5132" spans="1:15">
      <c r="A5132" s="1">
        <v>3488</v>
      </c>
      <c r="B5132" s="20">
        <v>43106</v>
      </c>
      <c r="C5132" s="1" t="s">
        <v>92</v>
      </c>
      <c r="D5132" s="1">
        <v>39</v>
      </c>
      <c r="E5132" s="1">
        <v>4996.03</v>
      </c>
      <c r="F5132" s="1" t="s">
        <v>77</v>
      </c>
      <c r="G5132" s="1">
        <v>75.099999999999994</v>
      </c>
      <c r="H5132" s="1" t="s">
        <v>99</v>
      </c>
      <c r="I5132" s="1" t="s">
        <v>70</v>
      </c>
      <c r="J5132" s="1" t="s">
        <v>79</v>
      </c>
      <c r="K5132" s="1" t="s">
        <v>80</v>
      </c>
      <c r="L5132" s="1" t="s">
        <v>81</v>
      </c>
      <c r="M5132" s="20">
        <v>43109</v>
      </c>
      <c r="N5132" s="21">
        <f>E5132-G5132</f>
        <v>4920.9299999999994</v>
      </c>
      <c r="O5132" s="19">
        <f>M5132-B5132</f>
        <v>3</v>
      </c>
    </row>
    <row r="5133" spans="1:15">
      <c r="A5133" s="1">
        <v>41186</v>
      </c>
      <c r="B5133" s="20">
        <v>43060</v>
      </c>
      <c r="C5133" s="1" t="s">
        <v>57</v>
      </c>
      <c r="D5133" s="1">
        <v>13</v>
      </c>
      <c r="E5133" s="1">
        <v>152.07</v>
      </c>
      <c r="F5133" s="1" t="s">
        <v>69</v>
      </c>
      <c r="G5133" s="1">
        <v>1.5</v>
      </c>
      <c r="H5133" s="1" t="s">
        <v>93</v>
      </c>
      <c r="I5133" s="1" t="s">
        <v>53</v>
      </c>
      <c r="J5133" s="1" t="s">
        <v>54</v>
      </c>
      <c r="K5133" s="1" t="s">
        <v>84</v>
      </c>
      <c r="L5133" s="1" t="s">
        <v>56</v>
      </c>
      <c r="M5133" s="20">
        <v>43062</v>
      </c>
      <c r="N5133" s="21">
        <f>E5133-G5133</f>
        <v>150.57</v>
      </c>
      <c r="O5133" s="19">
        <f>M5133-B5133</f>
        <v>2</v>
      </c>
    </row>
    <row r="5134" spans="1:15">
      <c r="A5134" s="1">
        <v>16390</v>
      </c>
      <c r="B5134" s="20">
        <v>43548</v>
      </c>
      <c r="C5134" s="1" t="s">
        <v>92</v>
      </c>
      <c r="D5134" s="1">
        <v>8</v>
      </c>
      <c r="E5134" s="1">
        <v>92.426599999999993</v>
      </c>
      <c r="F5134" s="1" t="s">
        <v>51</v>
      </c>
      <c r="G5134" s="1">
        <v>3.6</v>
      </c>
      <c r="H5134" s="1" t="s">
        <v>88</v>
      </c>
      <c r="I5134" s="1" t="s">
        <v>63</v>
      </c>
      <c r="J5134" s="1" t="s">
        <v>54</v>
      </c>
      <c r="K5134" s="1" t="s">
        <v>75</v>
      </c>
      <c r="L5134" s="1" t="s">
        <v>90</v>
      </c>
      <c r="M5134" s="20">
        <v>43550</v>
      </c>
      <c r="N5134" s="21">
        <f>E5134-G5134</f>
        <v>88.826599999999999</v>
      </c>
      <c r="O5134" s="19">
        <f>M5134-B5134</f>
        <v>2</v>
      </c>
    </row>
    <row r="5135" spans="1:15">
      <c r="A5135" s="1">
        <v>8551</v>
      </c>
      <c r="B5135" s="20">
        <v>42579</v>
      </c>
      <c r="C5135" s="1" t="s">
        <v>50</v>
      </c>
      <c r="D5135" s="1">
        <v>34</v>
      </c>
      <c r="E5135" s="1">
        <v>241.8</v>
      </c>
      <c r="F5135" s="1" t="s">
        <v>51</v>
      </c>
      <c r="G5135" s="1">
        <v>8.4</v>
      </c>
      <c r="H5135" s="1" t="s">
        <v>99</v>
      </c>
      <c r="I5135" s="1" t="s">
        <v>53</v>
      </c>
      <c r="J5135" s="1" t="s">
        <v>54</v>
      </c>
      <c r="K5135" s="1" t="s">
        <v>101</v>
      </c>
      <c r="L5135" s="1" t="s">
        <v>56</v>
      </c>
      <c r="M5135" s="20">
        <v>42581</v>
      </c>
      <c r="N5135" s="21">
        <f>E5135-G5135</f>
        <v>233.4</v>
      </c>
      <c r="O5135" s="19">
        <f>M5135-B5135</f>
        <v>2</v>
      </c>
    </row>
    <row r="5136" spans="1:15">
      <c r="A5136" s="1">
        <v>52160</v>
      </c>
      <c r="B5136" s="20">
        <v>43283</v>
      </c>
      <c r="C5136" s="1" t="s">
        <v>50</v>
      </c>
      <c r="D5136" s="1">
        <v>5</v>
      </c>
      <c r="E5136" s="1">
        <v>16.690000000000001</v>
      </c>
      <c r="F5136" s="1" t="s">
        <v>69</v>
      </c>
      <c r="G5136" s="1">
        <v>0.8</v>
      </c>
      <c r="H5136" s="1" t="s">
        <v>99</v>
      </c>
      <c r="I5136" s="1" t="s">
        <v>53</v>
      </c>
      <c r="J5136" s="1" t="s">
        <v>54</v>
      </c>
      <c r="K5136" s="1" t="s">
        <v>123</v>
      </c>
      <c r="L5136" s="1" t="s">
        <v>76</v>
      </c>
      <c r="M5136" s="20">
        <v>43286</v>
      </c>
      <c r="N5136" s="21">
        <f>E5136-G5136</f>
        <v>15.89</v>
      </c>
      <c r="O5136" s="19">
        <f>M5136-B5136</f>
        <v>3</v>
      </c>
    </row>
    <row r="5137" spans="1:15">
      <c r="A5137" s="1">
        <v>8132</v>
      </c>
      <c r="B5137" s="20">
        <v>42503</v>
      </c>
      <c r="C5137" s="1" t="s">
        <v>85</v>
      </c>
      <c r="D5137" s="1">
        <v>46</v>
      </c>
      <c r="E5137" s="1">
        <v>245.4</v>
      </c>
      <c r="F5137" s="1" t="s">
        <v>69</v>
      </c>
      <c r="G5137" s="1">
        <v>5.3</v>
      </c>
      <c r="H5137" s="1" t="s">
        <v>95</v>
      </c>
      <c r="I5137" s="1" t="s">
        <v>70</v>
      </c>
      <c r="J5137" s="1" t="s">
        <v>64</v>
      </c>
      <c r="K5137" s="1" t="s">
        <v>71</v>
      </c>
      <c r="L5137" s="1" t="s">
        <v>90</v>
      </c>
      <c r="M5137" s="20">
        <v>42503</v>
      </c>
      <c r="N5137" s="21">
        <f>E5137-G5137</f>
        <v>240.1</v>
      </c>
      <c r="O5137" s="19">
        <f>M5137-B5137</f>
        <v>0</v>
      </c>
    </row>
    <row r="5138" spans="1:15">
      <c r="A5138" s="1">
        <v>37862</v>
      </c>
      <c r="B5138" s="20">
        <v>42381</v>
      </c>
      <c r="C5138" s="1" t="s">
        <v>61</v>
      </c>
      <c r="D5138" s="1">
        <v>27</v>
      </c>
      <c r="E5138" s="1">
        <v>1715.5</v>
      </c>
      <c r="F5138" s="1" t="s">
        <v>51</v>
      </c>
      <c r="G5138" s="1">
        <v>4.3</v>
      </c>
      <c r="H5138" s="1" t="s">
        <v>52</v>
      </c>
      <c r="I5138" s="1" t="s">
        <v>53</v>
      </c>
      <c r="J5138" s="1" t="s">
        <v>54</v>
      </c>
      <c r="K5138" s="1" t="s">
        <v>98</v>
      </c>
      <c r="L5138" s="1" t="s">
        <v>56</v>
      </c>
      <c r="M5138" s="20">
        <v>42384</v>
      </c>
      <c r="N5138" s="21">
        <f>E5138-G5138</f>
        <v>1711.2</v>
      </c>
      <c r="O5138" s="19">
        <f>M5138-B5138</f>
        <v>3</v>
      </c>
    </row>
    <row r="5139" spans="1:15">
      <c r="A5139" s="1">
        <v>45698</v>
      </c>
      <c r="B5139" s="20">
        <v>43578</v>
      </c>
      <c r="C5139" s="1" t="s">
        <v>57</v>
      </c>
      <c r="D5139" s="1">
        <v>40</v>
      </c>
      <c r="E5139" s="1">
        <v>7018.14</v>
      </c>
      <c r="F5139" s="1" t="s">
        <v>51</v>
      </c>
      <c r="G5139" s="1">
        <v>21.4</v>
      </c>
      <c r="H5139" s="1" t="s">
        <v>52</v>
      </c>
      <c r="I5139" s="1" t="s">
        <v>74</v>
      </c>
      <c r="J5139" s="1" t="s">
        <v>54</v>
      </c>
      <c r="K5139" s="1" t="s">
        <v>55</v>
      </c>
      <c r="L5139" s="1" t="s">
        <v>56</v>
      </c>
      <c r="M5139" s="20">
        <v>43580</v>
      </c>
      <c r="N5139" s="21">
        <f>E5139-G5139</f>
        <v>6996.7400000000007</v>
      </c>
      <c r="O5139" s="19">
        <f>M5139-B5139</f>
        <v>2</v>
      </c>
    </row>
    <row r="5140" spans="1:15">
      <c r="A5140" s="1">
        <v>52578</v>
      </c>
      <c r="B5140" s="20">
        <v>43165</v>
      </c>
      <c r="C5140" s="1" t="s">
        <v>50</v>
      </c>
      <c r="D5140" s="1">
        <v>8</v>
      </c>
      <c r="E5140" s="1">
        <v>1489.2430999999999</v>
      </c>
      <c r="F5140" s="1" t="s">
        <v>51</v>
      </c>
      <c r="G5140" s="1">
        <v>73.8</v>
      </c>
      <c r="H5140" s="1" t="s">
        <v>88</v>
      </c>
      <c r="I5140" s="1" t="s">
        <v>63</v>
      </c>
      <c r="J5140" s="1" t="s">
        <v>79</v>
      </c>
      <c r="K5140" s="1" t="s">
        <v>114</v>
      </c>
      <c r="L5140" s="1" t="s">
        <v>104</v>
      </c>
      <c r="M5140" s="20">
        <v>43168</v>
      </c>
      <c r="N5140" s="21">
        <f>E5140-G5140</f>
        <v>1415.4431</v>
      </c>
      <c r="O5140" s="19">
        <f>M5140-B5140</f>
        <v>3</v>
      </c>
    </row>
    <row r="5141" spans="1:15">
      <c r="A5141" s="1">
        <v>56293</v>
      </c>
      <c r="B5141" s="20">
        <v>42739</v>
      </c>
      <c r="C5141" s="1" t="s">
        <v>61</v>
      </c>
      <c r="D5141" s="1">
        <v>34</v>
      </c>
      <c r="E5141" s="1">
        <v>751.99</v>
      </c>
      <c r="F5141" s="1" t="s">
        <v>51</v>
      </c>
      <c r="G5141" s="1">
        <v>12</v>
      </c>
      <c r="H5141" s="1" t="s">
        <v>73</v>
      </c>
      <c r="I5141" s="1" t="s">
        <v>70</v>
      </c>
      <c r="J5141" s="1" t="s">
        <v>79</v>
      </c>
      <c r="K5141" s="1" t="s">
        <v>87</v>
      </c>
      <c r="L5141" s="1" t="s">
        <v>104</v>
      </c>
      <c r="M5141" s="20">
        <v>42739</v>
      </c>
      <c r="N5141" s="21">
        <f>E5141-G5141</f>
        <v>739.99</v>
      </c>
      <c r="O5141" s="19">
        <f>M5141-B5141</f>
        <v>0</v>
      </c>
    </row>
    <row r="5142" spans="1:15">
      <c r="A5142" s="1">
        <v>27813</v>
      </c>
      <c r="B5142" s="20">
        <v>42381</v>
      </c>
      <c r="C5142" s="1" t="s">
        <v>92</v>
      </c>
      <c r="D5142" s="1">
        <v>10</v>
      </c>
      <c r="E5142" s="1">
        <v>429.22</v>
      </c>
      <c r="F5142" s="1" t="s">
        <v>51</v>
      </c>
      <c r="G5142" s="1">
        <v>7</v>
      </c>
      <c r="H5142" s="1" t="s">
        <v>91</v>
      </c>
      <c r="I5142" s="1" t="s">
        <v>63</v>
      </c>
      <c r="J5142" s="1" t="s">
        <v>64</v>
      </c>
      <c r="K5142" s="1" t="s">
        <v>71</v>
      </c>
      <c r="L5142" s="1" t="s">
        <v>56</v>
      </c>
      <c r="M5142" s="20">
        <v>42383</v>
      </c>
      <c r="N5142" s="21">
        <f>E5142-G5142</f>
        <v>422.22</v>
      </c>
      <c r="O5142" s="19">
        <f>M5142-B5142</f>
        <v>2</v>
      </c>
    </row>
    <row r="5143" spans="1:15">
      <c r="A5143" s="1">
        <v>48453</v>
      </c>
      <c r="B5143" s="20">
        <v>42576</v>
      </c>
      <c r="C5143" s="1" t="s">
        <v>92</v>
      </c>
      <c r="D5143" s="1">
        <v>50</v>
      </c>
      <c r="E5143" s="1">
        <v>414.12</v>
      </c>
      <c r="F5143" s="1" t="s">
        <v>51</v>
      </c>
      <c r="G5143" s="1">
        <v>5.3</v>
      </c>
      <c r="H5143" s="1" t="s">
        <v>52</v>
      </c>
      <c r="I5143" s="1" t="s">
        <v>70</v>
      </c>
      <c r="J5143" s="1" t="s">
        <v>79</v>
      </c>
      <c r="K5143" s="1" t="s">
        <v>87</v>
      </c>
      <c r="L5143" s="1" t="s">
        <v>56</v>
      </c>
      <c r="M5143" s="20">
        <v>42576</v>
      </c>
      <c r="N5143" s="21">
        <f>E5143-G5143</f>
        <v>408.82</v>
      </c>
      <c r="O5143" s="19">
        <f>M5143-B5143</f>
        <v>0</v>
      </c>
    </row>
    <row r="5144" spans="1:15">
      <c r="A5144" s="1">
        <v>33317</v>
      </c>
      <c r="B5144" s="20">
        <v>42500</v>
      </c>
      <c r="C5144" s="1" t="s">
        <v>57</v>
      </c>
      <c r="D5144" s="1">
        <v>35</v>
      </c>
      <c r="E5144" s="1">
        <v>217.58449999999999</v>
      </c>
      <c r="F5144" s="1" t="s">
        <v>51</v>
      </c>
      <c r="G5144" s="1">
        <v>52.4</v>
      </c>
      <c r="H5144" s="1" t="s">
        <v>73</v>
      </c>
      <c r="I5144" s="1" t="s">
        <v>63</v>
      </c>
      <c r="J5144" s="1" t="s">
        <v>54</v>
      </c>
      <c r="K5144" s="1" t="s">
        <v>98</v>
      </c>
      <c r="L5144" s="1" t="s">
        <v>104</v>
      </c>
      <c r="M5144" s="20">
        <v>42502</v>
      </c>
      <c r="N5144" s="21">
        <f>E5144-G5144</f>
        <v>165.18449999999999</v>
      </c>
      <c r="O5144" s="19">
        <f>M5144-B5144</f>
        <v>2</v>
      </c>
    </row>
    <row r="5145" spans="1:15">
      <c r="A5145" s="1">
        <v>43362</v>
      </c>
      <c r="B5145" s="20">
        <v>42381</v>
      </c>
      <c r="C5145" s="1" t="s">
        <v>50</v>
      </c>
      <c r="D5145" s="1">
        <v>45</v>
      </c>
      <c r="E5145" s="1">
        <v>17080.509999999998</v>
      </c>
      <c r="F5145" s="1" t="s">
        <v>77</v>
      </c>
      <c r="G5145" s="1">
        <v>32.1</v>
      </c>
      <c r="H5145" s="1" t="s">
        <v>78</v>
      </c>
      <c r="I5145" s="1" t="s">
        <v>63</v>
      </c>
      <c r="J5145" s="1" t="s">
        <v>79</v>
      </c>
      <c r="K5145" s="1" t="s">
        <v>80</v>
      </c>
      <c r="L5145" s="1" t="s">
        <v>81</v>
      </c>
      <c r="M5145" s="20">
        <v>42384</v>
      </c>
      <c r="N5145" s="21">
        <f>E5145-G5145</f>
        <v>17048.41</v>
      </c>
      <c r="O5145" s="19">
        <f>M5145-B5145</f>
        <v>3</v>
      </c>
    </row>
    <row r="5146" spans="1:15">
      <c r="A5146" s="1">
        <v>19300</v>
      </c>
      <c r="B5146" s="20">
        <v>42719</v>
      </c>
      <c r="C5146" s="1" t="s">
        <v>50</v>
      </c>
      <c r="D5146" s="1">
        <v>10</v>
      </c>
      <c r="E5146" s="1">
        <v>84.23</v>
      </c>
      <c r="F5146" s="1" t="s">
        <v>51</v>
      </c>
      <c r="G5146" s="1">
        <v>6.2</v>
      </c>
      <c r="H5146" s="1" t="s">
        <v>99</v>
      </c>
      <c r="I5146" s="1" t="s">
        <v>53</v>
      </c>
      <c r="J5146" s="1" t="s">
        <v>54</v>
      </c>
      <c r="K5146" s="1" t="s">
        <v>101</v>
      </c>
      <c r="L5146" s="1" t="s">
        <v>76</v>
      </c>
      <c r="M5146" s="20">
        <v>42720</v>
      </c>
      <c r="N5146" s="21">
        <f>E5146-G5146</f>
        <v>78.03</v>
      </c>
      <c r="O5146" s="19">
        <f>M5146-B5146</f>
        <v>1</v>
      </c>
    </row>
    <row r="5147" spans="1:15">
      <c r="A5147" s="1">
        <v>27974</v>
      </c>
      <c r="B5147" s="20">
        <v>43014</v>
      </c>
      <c r="C5147" s="1" t="s">
        <v>57</v>
      </c>
      <c r="D5147" s="1">
        <v>27</v>
      </c>
      <c r="E5147" s="1">
        <v>327.44</v>
      </c>
      <c r="F5147" s="1" t="s">
        <v>51</v>
      </c>
      <c r="G5147" s="1">
        <v>6.6</v>
      </c>
      <c r="H5147" s="1" t="s">
        <v>52</v>
      </c>
      <c r="I5147" s="1" t="s">
        <v>70</v>
      </c>
      <c r="J5147" s="1" t="s">
        <v>79</v>
      </c>
      <c r="K5147" s="1" t="s">
        <v>87</v>
      </c>
      <c r="L5147" s="1" t="s">
        <v>76</v>
      </c>
      <c r="M5147" s="20">
        <v>43015</v>
      </c>
      <c r="N5147" s="21">
        <f>E5147-G5147</f>
        <v>320.83999999999997</v>
      </c>
      <c r="O5147" s="19">
        <f>M5147-B5147</f>
        <v>1</v>
      </c>
    </row>
    <row r="5148" spans="1:15">
      <c r="A5148" s="1">
        <v>29536</v>
      </c>
      <c r="B5148" s="20">
        <v>43715</v>
      </c>
      <c r="C5148" s="1" t="s">
        <v>92</v>
      </c>
      <c r="D5148" s="1">
        <v>5</v>
      </c>
      <c r="E5148" s="1">
        <v>529.99239999999998</v>
      </c>
      <c r="F5148" s="1" t="s">
        <v>77</v>
      </c>
      <c r="G5148" s="1">
        <v>16.8</v>
      </c>
      <c r="H5148" s="1" t="s">
        <v>88</v>
      </c>
      <c r="I5148" s="1" t="s">
        <v>63</v>
      </c>
      <c r="J5148" s="1" t="s">
        <v>54</v>
      </c>
      <c r="K5148" s="1" t="s">
        <v>98</v>
      </c>
      <c r="L5148" s="1" t="s">
        <v>81</v>
      </c>
      <c r="M5148" s="20">
        <v>43717</v>
      </c>
      <c r="N5148" s="21">
        <f>E5148-G5148</f>
        <v>513.19240000000002</v>
      </c>
      <c r="O5148" s="19">
        <f>M5148-B5148</f>
        <v>2</v>
      </c>
    </row>
    <row r="5149" spans="1:15">
      <c r="A5149" s="1">
        <v>47367</v>
      </c>
      <c r="B5149" s="20">
        <v>43205</v>
      </c>
      <c r="C5149" s="1" t="s">
        <v>92</v>
      </c>
      <c r="D5149" s="1">
        <v>6</v>
      </c>
      <c r="E5149" s="1">
        <v>22.544899999999998</v>
      </c>
      <c r="F5149" s="1" t="s">
        <v>51</v>
      </c>
      <c r="G5149" s="1">
        <v>0.5</v>
      </c>
      <c r="H5149" s="1" t="s">
        <v>73</v>
      </c>
      <c r="I5149" s="1" t="s">
        <v>53</v>
      </c>
      <c r="J5149" s="1" t="s">
        <v>54</v>
      </c>
      <c r="K5149" s="1" t="s">
        <v>58</v>
      </c>
      <c r="L5149" s="1" t="s">
        <v>56</v>
      </c>
      <c r="M5149" s="20">
        <v>43206</v>
      </c>
      <c r="N5149" s="21">
        <f>E5149-G5149</f>
        <v>22.044899999999998</v>
      </c>
      <c r="O5149" s="19">
        <f>M5149-B5149</f>
        <v>1</v>
      </c>
    </row>
    <row r="5150" spans="1:15">
      <c r="A5150" s="1">
        <v>43751</v>
      </c>
      <c r="B5150" s="20">
        <v>43643</v>
      </c>
      <c r="C5150" s="1" t="s">
        <v>57</v>
      </c>
      <c r="D5150" s="1">
        <v>43</v>
      </c>
      <c r="E5150" s="1">
        <v>664.94</v>
      </c>
      <c r="F5150" s="1" t="s">
        <v>51</v>
      </c>
      <c r="G5150" s="1">
        <v>4.8</v>
      </c>
      <c r="H5150" s="1" t="s">
        <v>52</v>
      </c>
      <c r="I5150" s="1" t="s">
        <v>53</v>
      </c>
      <c r="J5150" s="1" t="s">
        <v>54</v>
      </c>
      <c r="K5150" s="1" t="s">
        <v>82</v>
      </c>
      <c r="L5150" s="1" t="s">
        <v>56</v>
      </c>
      <c r="M5150" s="20">
        <v>43645</v>
      </c>
      <c r="N5150" s="21">
        <f>E5150-G5150</f>
        <v>660.1400000000001</v>
      </c>
      <c r="O5150" s="19">
        <f>M5150-B5150</f>
        <v>2</v>
      </c>
    </row>
    <row r="5151" spans="1:15">
      <c r="A5151" s="1">
        <v>20032</v>
      </c>
      <c r="B5151" s="20">
        <v>43774</v>
      </c>
      <c r="C5151" s="1" t="s">
        <v>92</v>
      </c>
      <c r="D5151" s="1">
        <v>8</v>
      </c>
      <c r="E5151" s="1">
        <v>147</v>
      </c>
      <c r="F5151" s="1" t="s">
        <v>51</v>
      </c>
      <c r="G5151" s="1">
        <v>2.1</v>
      </c>
      <c r="H5151" s="1" t="s">
        <v>91</v>
      </c>
      <c r="I5151" s="1" t="s">
        <v>53</v>
      </c>
      <c r="J5151" s="1" t="s">
        <v>64</v>
      </c>
      <c r="K5151" s="1" t="s">
        <v>71</v>
      </c>
      <c r="L5151" s="1" t="s">
        <v>90</v>
      </c>
      <c r="M5151" s="20">
        <v>43776</v>
      </c>
      <c r="N5151" s="21">
        <f>E5151-G5151</f>
        <v>144.9</v>
      </c>
      <c r="O5151" s="19">
        <f>M5151-B5151</f>
        <v>2</v>
      </c>
    </row>
    <row r="5152" spans="1:15">
      <c r="A5152" s="1">
        <v>59619</v>
      </c>
      <c r="B5152" s="20">
        <v>42778</v>
      </c>
      <c r="C5152" s="1" t="s">
        <v>61</v>
      </c>
      <c r="D5152" s="1">
        <v>35</v>
      </c>
      <c r="E5152" s="1">
        <v>241.18</v>
      </c>
      <c r="F5152" s="1" t="s">
        <v>51</v>
      </c>
      <c r="G5152" s="1">
        <v>9</v>
      </c>
      <c r="H5152" s="1" t="s">
        <v>78</v>
      </c>
      <c r="I5152" s="1" t="s">
        <v>63</v>
      </c>
      <c r="J5152" s="1" t="s">
        <v>54</v>
      </c>
      <c r="K5152" s="1" t="s">
        <v>101</v>
      </c>
      <c r="L5152" s="1" t="s">
        <v>56</v>
      </c>
      <c r="M5152" s="20">
        <v>42780</v>
      </c>
      <c r="N5152" s="21">
        <f>E5152-G5152</f>
        <v>232.18</v>
      </c>
      <c r="O5152" s="19">
        <f>M5152-B5152</f>
        <v>2</v>
      </c>
    </row>
    <row r="5153" spans="1:15">
      <c r="A5153" s="1">
        <v>28868</v>
      </c>
      <c r="B5153" s="20">
        <v>43560</v>
      </c>
      <c r="C5153" s="1" t="s">
        <v>57</v>
      </c>
      <c r="D5153" s="1">
        <v>30</v>
      </c>
      <c r="E5153" s="1">
        <v>218.8</v>
      </c>
      <c r="F5153" s="1" t="s">
        <v>51</v>
      </c>
      <c r="G5153" s="1">
        <v>9.3000000000000007</v>
      </c>
      <c r="H5153" s="1" t="s">
        <v>73</v>
      </c>
      <c r="I5153" s="1" t="s">
        <v>74</v>
      </c>
      <c r="J5153" s="1" t="s">
        <v>54</v>
      </c>
      <c r="K5153" s="1" t="s">
        <v>101</v>
      </c>
      <c r="L5153" s="1" t="s">
        <v>56</v>
      </c>
      <c r="M5153" s="20">
        <v>43561</v>
      </c>
      <c r="N5153" s="21">
        <f>E5153-G5153</f>
        <v>209.5</v>
      </c>
      <c r="O5153" s="19">
        <f>M5153-B5153</f>
        <v>1</v>
      </c>
    </row>
    <row r="5154" spans="1:15">
      <c r="A5154" s="1">
        <v>57537</v>
      </c>
      <c r="B5154" s="20">
        <v>43726</v>
      </c>
      <c r="C5154" s="1" t="s">
        <v>92</v>
      </c>
      <c r="D5154" s="1">
        <v>4</v>
      </c>
      <c r="E5154" s="1">
        <v>19.61</v>
      </c>
      <c r="F5154" s="1" t="s">
        <v>51</v>
      </c>
      <c r="G5154" s="1">
        <v>3.2</v>
      </c>
      <c r="H5154" s="1" t="s">
        <v>93</v>
      </c>
      <c r="I5154" s="1" t="s">
        <v>70</v>
      </c>
      <c r="J5154" s="1" t="s">
        <v>54</v>
      </c>
      <c r="K5154" s="1" t="s">
        <v>101</v>
      </c>
      <c r="L5154" s="1" t="s">
        <v>76</v>
      </c>
      <c r="M5154" s="20">
        <v>43726</v>
      </c>
      <c r="N5154" s="21">
        <f>E5154-G5154</f>
        <v>16.41</v>
      </c>
      <c r="O5154" s="19">
        <f>M5154-B5154</f>
        <v>0</v>
      </c>
    </row>
    <row r="5155" spans="1:15">
      <c r="A5155" s="1">
        <v>59905</v>
      </c>
      <c r="B5155" s="20">
        <v>43569</v>
      </c>
      <c r="C5155" s="1" t="s">
        <v>57</v>
      </c>
      <c r="D5155" s="1">
        <v>5</v>
      </c>
      <c r="E5155" s="1">
        <v>28.36</v>
      </c>
      <c r="F5155" s="1" t="s">
        <v>69</v>
      </c>
      <c r="G5155" s="1">
        <v>1.3</v>
      </c>
      <c r="H5155" s="1" t="s">
        <v>73</v>
      </c>
      <c r="I5155" s="1" t="s">
        <v>74</v>
      </c>
      <c r="J5155" s="1" t="s">
        <v>54</v>
      </c>
      <c r="K5155" s="1" t="s">
        <v>100</v>
      </c>
      <c r="L5155" s="1" t="s">
        <v>76</v>
      </c>
      <c r="M5155" s="20">
        <v>43570</v>
      </c>
      <c r="N5155" s="21">
        <f>E5155-G5155</f>
        <v>27.06</v>
      </c>
      <c r="O5155" s="19">
        <f>M5155-B5155</f>
        <v>1</v>
      </c>
    </row>
    <row r="5156" spans="1:15">
      <c r="A5156" s="1">
        <v>24097</v>
      </c>
      <c r="B5156" s="20">
        <v>42950</v>
      </c>
      <c r="C5156" s="1" t="s">
        <v>57</v>
      </c>
      <c r="D5156" s="1">
        <v>1</v>
      </c>
      <c r="E5156" s="1">
        <v>18.3933</v>
      </c>
      <c r="F5156" s="1" t="s">
        <v>51</v>
      </c>
      <c r="G5156" s="1">
        <v>2.1</v>
      </c>
      <c r="H5156" s="1" t="s">
        <v>62</v>
      </c>
      <c r="I5156" s="1" t="s">
        <v>74</v>
      </c>
      <c r="J5156" s="1" t="s">
        <v>64</v>
      </c>
      <c r="K5156" s="1" t="s">
        <v>71</v>
      </c>
      <c r="L5156" s="1" t="s">
        <v>90</v>
      </c>
      <c r="M5156" s="20">
        <v>42950</v>
      </c>
      <c r="N5156" s="21">
        <f>E5156-G5156</f>
        <v>16.293299999999999</v>
      </c>
      <c r="O5156" s="19">
        <f>M5156-B5156</f>
        <v>0</v>
      </c>
    </row>
    <row r="5157" spans="1:15">
      <c r="A5157" s="1">
        <v>58626</v>
      </c>
      <c r="B5157" s="20">
        <v>43463</v>
      </c>
      <c r="C5157" s="1" t="s">
        <v>57</v>
      </c>
      <c r="D5157" s="1">
        <v>21</v>
      </c>
      <c r="E5157" s="1">
        <v>11201.86</v>
      </c>
      <c r="F5157" s="1" t="s">
        <v>77</v>
      </c>
      <c r="G5157" s="1">
        <v>27.8</v>
      </c>
      <c r="H5157" s="1" t="s">
        <v>119</v>
      </c>
      <c r="I5157" s="1" t="s">
        <v>74</v>
      </c>
      <c r="J5157" s="1" t="s">
        <v>79</v>
      </c>
      <c r="K5157" s="1" t="s">
        <v>80</v>
      </c>
      <c r="L5157" s="1" t="s">
        <v>81</v>
      </c>
      <c r="M5157" s="20">
        <v>43466</v>
      </c>
      <c r="N5157" s="21">
        <f>E5157-G5157</f>
        <v>11174.060000000001</v>
      </c>
      <c r="O5157" s="19">
        <f>M5157-B5157</f>
        <v>3</v>
      </c>
    </row>
    <row r="5158" spans="1:15">
      <c r="A5158" s="1">
        <v>8802</v>
      </c>
      <c r="B5158" s="20">
        <v>43130</v>
      </c>
      <c r="C5158" s="1" t="s">
        <v>92</v>
      </c>
      <c r="D5158" s="1">
        <v>15</v>
      </c>
      <c r="E5158" s="1">
        <v>1996.75</v>
      </c>
      <c r="F5158" s="1" t="s">
        <v>51</v>
      </c>
      <c r="G5158" s="1">
        <v>26.2</v>
      </c>
      <c r="H5158" s="1" t="s">
        <v>91</v>
      </c>
      <c r="I5158" s="1" t="s">
        <v>74</v>
      </c>
      <c r="J5158" s="1" t="s">
        <v>54</v>
      </c>
      <c r="K5158" s="1" t="s">
        <v>98</v>
      </c>
      <c r="L5158" s="1" t="s">
        <v>104</v>
      </c>
      <c r="M5158" s="20">
        <v>43132</v>
      </c>
      <c r="N5158" s="21">
        <f>E5158-G5158</f>
        <v>1970.55</v>
      </c>
      <c r="O5158" s="19">
        <f>M5158-B5158</f>
        <v>2</v>
      </c>
    </row>
    <row r="5159" spans="1:15">
      <c r="A5159" s="1">
        <v>39266</v>
      </c>
      <c r="B5159" s="20">
        <v>43704</v>
      </c>
      <c r="C5159" s="1" t="s">
        <v>57</v>
      </c>
      <c r="D5159" s="1">
        <v>4</v>
      </c>
      <c r="E5159" s="1">
        <v>68.576300000000003</v>
      </c>
      <c r="F5159" s="1" t="s">
        <v>51</v>
      </c>
      <c r="G5159" s="1">
        <v>1.5</v>
      </c>
      <c r="H5159" s="1" t="s">
        <v>86</v>
      </c>
      <c r="I5159" s="1" t="s">
        <v>74</v>
      </c>
      <c r="J5159" s="1" t="s">
        <v>54</v>
      </c>
      <c r="K5159" s="1" t="s">
        <v>84</v>
      </c>
      <c r="L5159" s="1" t="s">
        <v>56</v>
      </c>
      <c r="M5159" s="20">
        <v>43705</v>
      </c>
      <c r="N5159" s="21">
        <f>E5159-G5159</f>
        <v>67.076300000000003</v>
      </c>
      <c r="O5159" s="19">
        <f>M5159-B5159</f>
        <v>1</v>
      </c>
    </row>
    <row r="5160" spans="1:15">
      <c r="A5160" s="1">
        <v>11271</v>
      </c>
      <c r="B5160" s="20">
        <v>43390</v>
      </c>
      <c r="C5160" s="1" t="s">
        <v>57</v>
      </c>
      <c r="D5160" s="1">
        <v>46</v>
      </c>
      <c r="E5160" s="1">
        <v>168.92</v>
      </c>
      <c r="F5160" s="1" t="s">
        <v>51</v>
      </c>
      <c r="G5160" s="1">
        <v>4.2</v>
      </c>
      <c r="H5160" s="1" t="s">
        <v>86</v>
      </c>
      <c r="I5160" s="1" t="s">
        <v>53</v>
      </c>
      <c r="J5160" s="1" t="s">
        <v>54</v>
      </c>
      <c r="K5160" s="1" t="s">
        <v>100</v>
      </c>
      <c r="L5160" s="1" t="s">
        <v>76</v>
      </c>
      <c r="M5160" s="20">
        <v>43392</v>
      </c>
      <c r="N5160" s="21">
        <f>E5160-G5160</f>
        <v>164.72</v>
      </c>
      <c r="O5160" s="19">
        <f>M5160-B5160</f>
        <v>2</v>
      </c>
    </row>
    <row r="5161" spans="1:15">
      <c r="A5161" s="1">
        <v>3970</v>
      </c>
      <c r="B5161" s="20">
        <v>43550</v>
      </c>
      <c r="C5161" s="1" t="s">
        <v>92</v>
      </c>
      <c r="D5161" s="1">
        <v>39</v>
      </c>
      <c r="E5161" s="1">
        <v>1105.28</v>
      </c>
      <c r="F5161" s="1" t="s">
        <v>51</v>
      </c>
      <c r="G5161" s="1">
        <v>2.1</v>
      </c>
      <c r="H5161" s="1" t="s">
        <v>93</v>
      </c>
      <c r="I5161" s="1" t="s">
        <v>70</v>
      </c>
      <c r="J5161" s="1" t="s">
        <v>64</v>
      </c>
      <c r="K5161" s="1" t="s">
        <v>71</v>
      </c>
      <c r="L5161" s="1" t="s">
        <v>90</v>
      </c>
      <c r="M5161" s="20">
        <v>43552</v>
      </c>
      <c r="N5161" s="21">
        <f>E5161-G5161</f>
        <v>1103.18</v>
      </c>
      <c r="O5161" s="19">
        <f>M5161-B5161</f>
        <v>2</v>
      </c>
    </row>
    <row r="5162" spans="1:15">
      <c r="A5162" s="1">
        <v>54694</v>
      </c>
      <c r="B5162" s="20">
        <v>42631</v>
      </c>
      <c r="C5162" s="1" t="s">
        <v>50</v>
      </c>
      <c r="D5162" s="1">
        <v>43</v>
      </c>
      <c r="E5162" s="1">
        <v>120.51</v>
      </c>
      <c r="F5162" s="1" t="s">
        <v>51</v>
      </c>
      <c r="G5162" s="1">
        <v>6.8</v>
      </c>
      <c r="H5162" s="1" t="s">
        <v>52</v>
      </c>
      <c r="I5162" s="1" t="s">
        <v>63</v>
      </c>
      <c r="J5162" s="1" t="s">
        <v>54</v>
      </c>
      <c r="K5162" s="1" t="s">
        <v>84</v>
      </c>
      <c r="L5162" s="1" t="s">
        <v>56</v>
      </c>
      <c r="M5162" s="20">
        <v>42631</v>
      </c>
      <c r="N5162" s="21">
        <f>E5162-G5162</f>
        <v>113.71000000000001</v>
      </c>
      <c r="O5162" s="19">
        <f>M5162-B5162</f>
        <v>0</v>
      </c>
    </row>
    <row r="5163" spans="1:15">
      <c r="A5163" s="1">
        <v>5346</v>
      </c>
      <c r="B5163" s="20">
        <v>43093</v>
      </c>
      <c r="C5163" s="1" t="s">
        <v>50</v>
      </c>
      <c r="D5163" s="1">
        <v>17</v>
      </c>
      <c r="E5163" s="1">
        <v>2445.08</v>
      </c>
      <c r="F5163" s="1" t="s">
        <v>77</v>
      </c>
      <c r="G5163" s="1">
        <v>38.6</v>
      </c>
      <c r="H5163" s="1" t="s">
        <v>73</v>
      </c>
      <c r="I5163" s="1" t="s">
        <v>70</v>
      </c>
      <c r="J5163" s="1" t="s">
        <v>79</v>
      </c>
      <c r="K5163" s="1" t="s">
        <v>128</v>
      </c>
      <c r="L5163" s="1" t="s">
        <v>115</v>
      </c>
      <c r="M5163" s="20">
        <v>43095</v>
      </c>
      <c r="N5163" s="21">
        <f>E5163-G5163</f>
        <v>2406.48</v>
      </c>
      <c r="O5163" s="19">
        <f>M5163-B5163</f>
        <v>2</v>
      </c>
    </row>
    <row r="5164" spans="1:15">
      <c r="A5164" s="1">
        <v>14311</v>
      </c>
      <c r="B5164" s="20">
        <v>42582</v>
      </c>
      <c r="C5164" s="1" t="s">
        <v>50</v>
      </c>
      <c r="D5164" s="1">
        <v>30</v>
      </c>
      <c r="E5164" s="1">
        <v>205.87870000000001</v>
      </c>
      <c r="F5164" s="1" t="s">
        <v>51</v>
      </c>
      <c r="G5164" s="1">
        <v>5.6</v>
      </c>
      <c r="H5164" s="1" t="s">
        <v>95</v>
      </c>
      <c r="I5164" s="1" t="s">
        <v>53</v>
      </c>
      <c r="J5164" s="1" t="s">
        <v>54</v>
      </c>
      <c r="K5164" s="1" t="s">
        <v>55</v>
      </c>
      <c r="L5164" s="1" t="s">
        <v>56</v>
      </c>
      <c r="M5164" s="20">
        <v>42583</v>
      </c>
      <c r="N5164" s="21">
        <f>E5164-G5164</f>
        <v>200.27870000000001</v>
      </c>
      <c r="O5164" s="19">
        <f>M5164-B5164</f>
        <v>1</v>
      </c>
    </row>
    <row r="5165" spans="1:15">
      <c r="A5165" s="1">
        <v>59684</v>
      </c>
      <c r="B5165" s="20">
        <v>43097</v>
      </c>
      <c r="C5165" s="1" t="s">
        <v>92</v>
      </c>
      <c r="D5165" s="1">
        <v>41</v>
      </c>
      <c r="E5165" s="1">
        <v>393.94</v>
      </c>
      <c r="F5165" s="1" t="s">
        <v>69</v>
      </c>
      <c r="G5165" s="1">
        <v>2.5</v>
      </c>
      <c r="H5165" s="1" t="s">
        <v>99</v>
      </c>
      <c r="I5165" s="1" t="s">
        <v>53</v>
      </c>
      <c r="J5165" s="1" t="s">
        <v>64</v>
      </c>
      <c r="K5165" s="1" t="s">
        <v>71</v>
      </c>
      <c r="L5165" s="1" t="s">
        <v>90</v>
      </c>
      <c r="M5165" s="20">
        <v>43115</v>
      </c>
      <c r="N5165" s="21">
        <f>E5165-G5165</f>
        <v>391.44</v>
      </c>
      <c r="O5165" s="19">
        <f>M5165-B5165</f>
        <v>18</v>
      </c>
    </row>
    <row r="5166" spans="1:15">
      <c r="A5166" s="1">
        <v>15205</v>
      </c>
      <c r="B5166" s="20">
        <v>43175</v>
      </c>
      <c r="C5166" s="1" t="s">
        <v>50</v>
      </c>
      <c r="D5166" s="1">
        <v>42</v>
      </c>
      <c r="E5166" s="1">
        <v>1876.26</v>
      </c>
      <c r="F5166" s="1" t="s">
        <v>51</v>
      </c>
      <c r="G5166" s="1">
        <v>9.8000000000000007</v>
      </c>
      <c r="H5166" s="1" t="s">
        <v>62</v>
      </c>
      <c r="I5166" s="1" t="s">
        <v>53</v>
      </c>
      <c r="J5166" s="1" t="s">
        <v>79</v>
      </c>
      <c r="K5166" s="1" t="s">
        <v>87</v>
      </c>
      <c r="L5166" s="1" t="s">
        <v>76</v>
      </c>
      <c r="M5166" s="20">
        <v>43176</v>
      </c>
      <c r="N5166" s="21">
        <f>E5166-G5166</f>
        <v>1866.46</v>
      </c>
      <c r="O5166" s="19">
        <f>M5166-B5166</f>
        <v>1</v>
      </c>
    </row>
    <row r="5167" spans="1:15">
      <c r="A5167" s="1">
        <v>36673</v>
      </c>
      <c r="B5167" s="20">
        <v>42990</v>
      </c>
      <c r="C5167" s="1" t="s">
        <v>85</v>
      </c>
      <c r="D5167" s="1">
        <v>20</v>
      </c>
      <c r="E5167" s="1">
        <v>1053.5556999999999</v>
      </c>
      <c r="F5167" s="1" t="s">
        <v>51</v>
      </c>
      <c r="G5167" s="1">
        <v>5.4</v>
      </c>
      <c r="H5167" s="1" t="s">
        <v>88</v>
      </c>
      <c r="I5167" s="1" t="s">
        <v>70</v>
      </c>
      <c r="J5167" s="1" t="s">
        <v>64</v>
      </c>
      <c r="K5167" s="1" t="s">
        <v>65</v>
      </c>
      <c r="L5167" s="1" t="s">
        <v>90</v>
      </c>
      <c r="M5167" s="20">
        <v>42997</v>
      </c>
      <c r="N5167" s="21">
        <f>E5167-G5167</f>
        <v>1048.1556999999998</v>
      </c>
      <c r="O5167" s="19">
        <f>M5167-B5167</f>
        <v>7</v>
      </c>
    </row>
    <row r="5168" spans="1:15">
      <c r="A5168" s="1">
        <v>58564</v>
      </c>
      <c r="B5168" s="20">
        <v>43781</v>
      </c>
      <c r="C5168" s="1" t="s">
        <v>50</v>
      </c>
      <c r="D5168" s="1">
        <v>49</v>
      </c>
      <c r="E5168" s="1">
        <v>110.24</v>
      </c>
      <c r="F5168" s="1" t="s">
        <v>51</v>
      </c>
      <c r="G5168" s="1">
        <v>2.7</v>
      </c>
      <c r="H5168" s="1" t="s">
        <v>95</v>
      </c>
      <c r="I5168" s="1" t="s">
        <v>70</v>
      </c>
      <c r="J5168" s="1" t="s">
        <v>54</v>
      </c>
      <c r="K5168" s="1" t="s">
        <v>75</v>
      </c>
      <c r="L5168" s="1" t="s">
        <v>90</v>
      </c>
      <c r="M5168" s="20">
        <v>43782</v>
      </c>
      <c r="N5168" s="21">
        <f>E5168-G5168</f>
        <v>107.53999999999999</v>
      </c>
      <c r="O5168" s="19">
        <f>M5168-B5168</f>
        <v>1</v>
      </c>
    </row>
    <row r="5169" spans="1:15">
      <c r="A5169" s="1">
        <v>34753</v>
      </c>
      <c r="B5169" s="20">
        <v>42752</v>
      </c>
      <c r="C5169" s="1" t="s">
        <v>61</v>
      </c>
      <c r="D5169" s="1">
        <v>7</v>
      </c>
      <c r="E5169" s="1">
        <v>125.26</v>
      </c>
      <c r="F5169" s="1" t="s">
        <v>51</v>
      </c>
      <c r="G5169" s="1">
        <v>1.1000000000000001</v>
      </c>
      <c r="H5169" s="1" t="s">
        <v>73</v>
      </c>
      <c r="I5169" s="1" t="s">
        <v>74</v>
      </c>
      <c r="J5169" s="1" t="s">
        <v>64</v>
      </c>
      <c r="K5169" s="1" t="s">
        <v>65</v>
      </c>
      <c r="L5169" s="1" t="s">
        <v>76</v>
      </c>
      <c r="M5169" s="20">
        <v>42754</v>
      </c>
      <c r="N5169" s="21">
        <f>E5169-G5169</f>
        <v>124.16000000000001</v>
      </c>
      <c r="O5169" s="19">
        <f>M5169-B5169</f>
        <v>2</v>
      </c>
    </row>
    <row r="5170" spans="1:15">
      <c r="A5170" s="1">
        <v>54307</v>
      </c>
      <c r="B5170" s="20">
        <v>43472</v>
      </c>
      <c r="C5170" s="1" t="s">
        <v>57</v>
      </c>
      <c r="D5170" s="1">
        <v>14</v>
      </c>
      <c r="E5170" s="1">
        <v>4119.29</v>
      </c>
      <c r="F5170" s="1" t="s">
        <v>77</v>
      </c>
      <c r="G5170" s="1">
        <v>38.200000000000003</v>
      </c>
      <c r="H5170" s="1" t="s">
        <v>88</v>
      </c>
      <c r="I5170" s="1" t="s">
        <v>53</v>
      </c>
      <c r="J5170" s="1" t="s">
        <v>79</v>
      </c>
      <c r="K5170" s="1" t="s">
        <v>114</v>
      </c>
      <c r="L5170" s="1" t="s">
        <v>115</v>
      </c>
      <c r="M5170" s="20">
        <v>43473</v>
      </c>
      <c r="N5170" s="21">
        <f>E5170-G5170</f>
        <v>4081.09</v>
      </c>
      <c r="O5170" s="19">
        <f>M5170-B5170</f>
        <v>1</v>
      </c>
    </row>
    <row r="5171" spans="1:15">
      <c r="A5171" s="1">
        <v>23748</v>
      </c>
      <c r="B5171" s="20">
        <v>43687</v>
      </c>
      <c r="C5171" s="1" t="s">
        <v>57</v>
      </c>
      <c r="D5171" s="1">
        <v>26</v>
      </c>
      <c r="E5171" s="1">
        <v>6594.9664000000002</v>
      </c>
      <c r="F5171" s="1" t="s">
        <v>77</v>
      </c>
      <c r="G5171" s="1">
        <v>30.7</v>
      </c>
      <c r="H5171" s="1" t="s">
        <v>52</v>
      </c>
      <c r="I5171" s="1" t="s">
        <v>74</v>
      </c>
      <c r="J5171" s="1" t="s">
        <v>54</v>
      </c>
      <c r="K5171" s="1" t="s">
        <v>82</v>
      </c>
      <c r="L5171" s="1" t="s">
        <v>81</v>
      </c>
      <c r="M5171" s="20">
        <v>43689</v>
      </c>
      <c r="N5171" s="21">
        <f>E5171-G5171</f>
        <v>6564.2664000000004</v>
      </c>
      <c r="O5171" s="19">
        <f>M5171-B5171</f>
        <v>2</v>
      </c>
    </row>
    <row r="5172" spans="1:15">
      <c r="A5172" s="1">
        <v>46884</v>
      </c>
      <c r="B5172" s="20">
        <v>42386</v>
      </c>
      <c r="C5172" s="1" t="s">
        <v>92</v>
      </c>
      <c r="D5172" s="1">
        <v>25</v>
      </c>
      <c r="E5172" s="1">
        <v>300.06</v>
      </c>
      <c r="F5172" s="1" t="s">
        <v>51</v>
      </c>
      <c r="G5172" s="1">
        <v>2.5</v>
      </c>
      <c r="H5172" s="1" t="s">
        <v>52</v>
      </c>
      <c r="I5172" s="1" t="s">
        <v>53</v>
      </c>
      <c r="J5172" s="1" t="s">
        <v>54</v>
      </c>
      <c r="K5172" s="1" t="s">
        <v>100</v>
      </c>
      <c r="L5172" s="1" t="s">
        <v>76</v>
      </c>
      <c r="M5172" s="20">
        <v>42387</v>
      </c>
      <c r="N5172" s="21">
        <f>E5172-G5172</f>
        <v>297.56</v>
      </c>
      <c r="O5172" s="19">
        <f>M5172-B5172</f>
        <v>1</v>
      </c>
    </row>
    <row r="5173" spans="1:15">
      <c r="A5173" s="1">
        <v>47174</v>
      </c>
      <c r="B5173" s="20">
        <v>43358</v>
      </c>
      <c r="C5173" s="1" t="s">
        <v>50</v>
      </c>
      <c r="D5173" s="1">
        <v>42</v>
      </c>
      <c r="E5173" s="1">
        <v>687.05</v>
      </c>
      <c r="F5173" s="1" t="s">
        <v>51</v>
      </c>
      <c r="G5173" s="1">
        <v>8</v>
      </c>
      <c r="H5173" s="1" t="s">
        <v>52</v>
      </c>
      <c r="I5173" s="1" t="s">
        <v>53</v>
      </c>
      <c r="J5173" s="1" t="s">
        <v>64</v>
      </c>
      <c r="K5173" s="1" t="s">
        <v>97</v>
      </c>
      <c r="L5173" s="1" t="s">
        <v>66</v>
      </c>
      <c r="M5173" s="20">
        <v>43358</v>
      </c>
      <c r="N5173" s="21">
        <f>E5173-G5173</f>
        <v>679.05</v>
      </c>
      <c r="O5173" s="19">
        <f>M5173-B5173</f>
        <v>0</v>
      </c>
    </row>
    <row r="5174" spans="1:15">
      <c r="A5174" s="1">
        <v>13569</v>
      </c>
      <c r="B5174" s="20">
        <v>43199</v>
      </c>
      <c r="C5174" s="1" t="s">
        <v>50</v>
      </c>
      <c r="D5174" s="1">
        <v>13</v>
      </c>
      <c r="E5174" s="1">
        <v>602.60260000000005</v>
      </c>
      <c r="F5174" s="1" t="s">
        <v>69</v>
      </c>
      <c r="G5174" s="1">
        <v>7.7</v>
      </c>
      <c r="H5174" s="1" t="s">
        <v>95</v>
      </c>
      <c r="I5174" s="1" t="s">
        <v>53</v>
      </c>
      <c r="J5174" s="1" t="s">
        <v>54</v>
      </c>
      <c r="K5174" s="1" t="s">
        <v>98</v>
      </c>
      <c r="L5174" s="1" t="s">
        <v>56</v>
      </c>
      <c r="M5174" s="20">
        <v>43201</v>
      </c>
      <c r="N5174" s="21">
        <f>E5174-G5174</f>
        <v>594.90260000000001</v>
      </c>
      <c r="O5174" s="19">
        <f>M5174-B5174</f>
        <v>2</v>
      </c>
    </row>
    <row r="5175" spans="1:15">
      <c r="A5175" s="1">
        <v>41059</v>
      </c>
      <c r="B5175" s="20">
        <v>42991</v>
      </c>
      <c r="C5175" s="1" t="s">
        <v>92</v>
      </c>
      <c r="D5175" s="1">
        <v>45</v>
      </c>
      <c r="E5175" s="1">
        <v>19136.45</v>
      </c>
      <c r="F5175" s="1" t="s">
        <v>77</v>
      </c>
      <c r="G5175" s="1">
        <v>45.5</v>
      </c>
      <c r="H5175" s="1" t="s">
        <v>52</v>
      </c>
      <c r="I5175" s="1" t="s">
        <v>53</v>
      </c>
      <c r="J5175" s="1" t="s">
        <v>79</v>
      </c>
      <c r="K5175" s="1" t="s">
        <v>114</v>
      </c>
      <c r="L5175" s="1" t="s">
        <v>115</v>
      </c>
      <c r="M5175" s="20">
        <v>42992</v>
      </c>
      <c r="N5175" s="21">
        <f>E5175-G5175</f>
        <v>19090.95</v>
      </c>
      <c r="O5175" s="19">
        <f>M5175-B5175</f>
        <v>1</v>
      </c>
    </row>
    <row r="5176" spans="1:15">
      <c r="A5176" s="1">
        <v>38336</v>
      </c>
      <c r="B5176" s="20">
        <v>43743</v>
      </c>
      <c r="C5176" s="1" t="s">
        <v>50</v>
      </c>
      <c r="D5176" s="1">
        <v>31</v>
      </c>
      <c r="E5176" s="1">
        <v>370.83</v>
      </c>
      <c r="F5176" s="1" t="s">
        <v>51</v>
      </c>
      <c r="G5176" s="1">
        <v>7</v>
      </c>
      <c r="H5176" s="1" t="s">
        <v>73</v>
      </c>
      <c r="I5176" s="1" t="s">
        <v>53</v>
      </c>
      <c r="J5176" s="1" t="s">
        <v>64</v>
      </c>
      <c r="K5176" s="1" t="s">
        <v>71</v>
      </c>
      <c r="L5176" s="1" t="s">
        <v>56</v>
      </c>
      <c r="M5176" s="20">
        <v>43744</v>
      </c>
      <c r="N5176" s="21">
        <f>E5176-G5176</f>
        <v>363.83</v>
      </c>
      <c r="O5176" s="19">
        <f>M5176-B5176</f>
        <v>1</v>
      </c>
    </row>
    <row r="5177" spans="1:15">
      <c r="A5177" s="1">
        <v>55046</v>
      </c>
      <c r="B5177" s="20">
        <v>42472</v>
      </c>
      <c r="C5177" s="1" t="s">
        <v>50</v>
      </c>
      <c r="D5177" s="1">
        <v>2</v>
      </c>
      <c r="E5177" s="1">
        <v>31.372399999999999</v>
      </c>
      <c r="F5177" s="1" t="s">
        <v>69</v>
      </c>
      <c r="G5177" s="1">
        <v>11.9</v>
      </c>
      <c r="H5177" s="1" t="s">
        <v>99</v>
      </c>
      <c r="I5177" s="1" t="s">
        <v>74</v>
      </c>
      <c r="J5177" s="1" t="s">
        <v>54</v>
      </c>
      <c r="K5177" s="1" t="s">
        <v>101</v>
      </c>
      <c r="L5177" s="1" t="s">
        <v>56</v>
      </c>
      <c r="M5177" s="20">
        <v>42473</v>
      </c>
      <c r="N5177" s="21">
        <f>E5177-G5177</f>
        <v>19.4724</v>
      </c>
      <c r="O5177" s="19">
        <f>M5177-B5177</f>
        <v>1</v>
      </c>
    </row>
    <row r="5178" spans="1:15">
      <c r="A5178" s="1">
        <v>37473</v>
      </c>
      <c r="B5178" s="20">
        <v>42643</v>
      </c>
      <c r="C5178" s="1" t="s">
        <v>85</v>
      </c>
      <c r="D5178" s="1">
        <v>42</v>
      </c>
      <c r="E5178" s="1">
        <v>94.41</v>
      </c>
      <c r="F5178" s="1" t="s">
        <v>51</v>
      </c>
      <c r="G5178" s="1">
        <v>5.4</v>
      </c>
      <c r="H5178" s="1" t="s">
        <v>73</v>
      </c>
      <c r="I5178" s="1" t="s">
        <v>74</v>
      </c>
      <c r="J5178" s="1" t="s">
        <v>54</v>
      </c>
      <c r="K5178" s="1" t="s">
        <v>75</v>
      </c>
      <c r="L5178" s="1" t="s">
        <v>76</v>
      </c>
      <c r="M5178" s="20">
        <v>42647</v>
      </c>
      <c r="N5178" s="21">
        <f>E5178-G5178</f>
        <v>89.009999999999991</v>
      </c>
      <c r="O5178" s="19">
        <f>M5178-B5178</f>
        <v>4</v>
      </c>
    </row>
    <row r="5179" spans="1:15">
      <c r="A5179" s="1">
        <v>28007</v>
      </c>
      <c r="B5179" s="20">
        <v>42832</v>
      </c>
      <c r="C5179" s="1" t="s">
        <v>61</v>
      </c>
      <c r="D5179" s="1">
        <v>20</v>
      </c>
      <c r="E5179" s="1">
        <v>275.35000000000002</v>
      </c>
      <c r="F5179" s="1" t="s">
        <v>51</v>
      </c>
      <c r="G5179" s="1">
        <v>3.4</v>
      </c>
      <c r="H5179" s="1" t="s">
        <v>95</v>
      </c>
      <c r="I5179" s="1" t="s">
        <v>74</v>
      </c>
      <c r="J5179" s="1" t="s">
        <v>54</v>
      </c>
      <c r="K5179" s="1" t="s">
        <v>75</v>
      </c>
      <c r="L5179" s="1" t="s">
        <v>90</v>
      </c>
      <c r="M5179" s="20">
        <v>42833</v>
      </c>
      <c r="N5179" s="21">
        <f>E5179-G5179</f>
        <v>271.95000000000005</v>
      </c>
      <c r="O5179" s="19">
        <f>M5179-B5179</f>
        <v>1</v>
      </c>
    </row>
    <row r="5180" spans="1:15">
      <c r="A5180" s="1">
        <v>36418</v>
      </c>
      <c r="B5180" s="20">
        <v>43491</v>
      </c>
      <c r="C5180" s="1" t="s">
        <v>61</v>
      </c>
      <c r="D5180" s="1">
        <v>33</v>
      </c>
      <c r="E5180" s="1">
        <v>222.47</v>
      </c>
      <c r="F5180" s="1" t="s">
        <v>69</v>
      </c>
      <c r="G5180" s="1">
        <v>7.5</v>
      </c>
      <c r="H5180" s="1" t="s">
        <v>52</v>
      </c>
      <c r="I5180" s="1" t="s">
        <v>53</v>
      </c>
      <c r="J5180" s="1" t="s">
        <v>54</v>
      </c>
      <c r="K5180" s="1" t="s">
        <v>55</v>
      </c>
      <c r="L5180" s="1" t="s">
        <v>56</v>
      </c>
      <c r="M5180" s="20">
        <v>43492</v>
      </c>
      <c r="N5180" s="21">
        <f>E5180-G5180</f>
        <v>214.97</v>
      </c>
      <c r="O5180" s="19">
        <f>M5180-B5180</f>
        <v>1</v>
      </c>
    </row>
    <row r="5181" spans="1:15">
      <c r="A5181" s="1">
        <v>54981</v>
      </c>
      <c r="B5181" s="20">
        <v>43506</v>
      </c>
      <c r="C5181" s="1" t="s">
        <v>57</v>
      </c>
      <c r="D5181" s="1">
        <v>31</v>
      </c>
      <c r="E5181" s="1">
        <v>1096.01</v>
      </c>
      <c r="F5181" s="1" t="s">
        <v>51</v>
      </c>
      <c r="G5181" s="1">
        <v>13.5</v>
      </c>
      <c r="H5181" s="1" t="s">
        <v>78</v>
      </c>
      <c r="I5181" s="1" t="s">
        <v>70</v>
      </c>
      <c r="J5181" s="1" t="s">
        <v>54</v>
      </c>
      <c r="K5181" s="1" t="s">
        <v>55</v>
      </c>
      <c r="L5181" s="1" t="s">
        <v>56</v>
      </c>
      <c r="M5181" s="20">
        <v>43507</v>
      </c>
      <c r="N5181" s="21">
        <f>E5181-G5181</f>
        <v>1082.51</v>
      </c>
      <c r="O5181" s="19">
        <f>M5181-B5181</f>
        <v>1</v>
      </c>
    </row>
    <row r="5182" spans="1:15">
      <c r="A5182" s="1">
        <v>45381</v>
      </c>
      <c r="B5182" s="20">
        <v>43332</v>
      </c>
      <c r="C5182" s="1" t="s">
        <v>92</v>
      </c>
      <c r="D5182" s="1">
        <v>26</v>
      </c>
      <c r="E5182" s="1">
        <v>175.59</v>
      </c>
      <c r="F5182" s="1" t="s">
        <v>69</v>
      </c>
      <c r="G5182" s="1">
        <v>5.4</v>
      </c>
      <c r="H5182" s="1" t="s">
        <v>86</v>
      </c>
      <c r="I5182" s="1" t="s">
        <v>74</v>
      </c>
      <c r="J5182" s="1" t="s">
        <v>54</v>
      </c>
      <c r="K5182" s="1" t="s">
        <v>55</v>
      </c>
      <c r="L5182" s="1" t="s">
        <v>56</v>
      </c>
      <c r="M5182" s="20">
        <v>43333</v>
      </c>
      <c r="N5182" s="21">
        <f>E5182-G5182</f>
        <v>170.19</v>
      </c>
      <c r="O5182" s="19">
        <f>M5182-B5182</f>
        <v>1</v>
      </c>
    </row>
    <row r="5183" spans="1:15">
      <c r="A5183" s="1">
        <v>36</v>
      </c>
      <c r="B5183" s="20">
        <v>43405</v>
      </c>
      <c r="C5183" s="1" t="s">
        <v>50</v>
      </c>
      <c r="D5183" s="1">
        <v>46</v>
      </c>
      <c r="E5183" s="1">
        <v>2658.6777000000002</v>
      </c>
      <c r="F5183" s="1" t="s">
        <v>51</v>
      </c>
      <c r="G5183" s="1">
        <v>4.5</v>
      </c>
      <c r="H5183" s="1" t="s">
        <v>88</v>
      </c>
      <c r="I5183" s="1" t="s">
        <v>70</v>
      </c>
      <c r="J5183" s="1" t="s">
        <v>64</v>
      </c>
      <c r="K5183" s="1" t="s">
        <v>65</v>
      </c>
      <c r="L5183" s="1" t="s">
        <v>56</v>
      </c>
      <c r="M5183" s="20">
        <v>43405</v>
      </c>
      <c r="N5183" s="21">
        <f>E5183-G5183</f>
        <v>2654.1777000000002</v>
      </c>
      <c r="O5183" s="19">
        <f>M5183-B5183</f>
        <v>0</v>
      </c>
    </row>
    <row r="5184" spans="1:15">
      <c r="A5184" s="1">
        <v>8288</v>
      </c>
      <c r="B5184" s="20">
        <v>43228</v>
      </c>
      <c r="C5184" s="1" t="s">
        <v>50</v>
      </c>
      <c r="D5184" s="1">
        <v>22</v>
      </c>
      <c r="E5184" s="1">
        <v>1431.46</v>
      </c>
      <c r="F5184" s="1" t="s">
        <v>51</v>
      </c>
      <c r="G5184" s="1">
        <v>11</v>
      </c>
      <c r="H5184" s="1" t="s">
        <v>99</v>
      </c>
      <c r="I5184" s="1" t="s">
        <v>53</v>
      </c>
      <c r="J5184" s="1" t="s">
        <v>54</v>
      </c>
      <c r="K5184" s="1" t="s">
        <v>55</v>
      </c>
      <c r="L5184" s="1" t="s">
        <v>56</v>
      </c>
      <c r="M5184" s="20">
        <v>43229</v>
      </c>
      <c r="N5184" s="21">
        <f>E5184-G5184</f>
        <v>1420.46</v>
      </c>
      <c r="O5184" s="19">
        <f>M5184-B5184</f>
        <v>1</v>
      </c>
    </row>
    <row r="5185" spans="1:15">
      <c r="A5185" s="1">
        <v>44960</v>
      </c>
      <c r="B5185" s="20">
        <v>43222</v>
      </c>
      <c r="C5185" s="1" t="s">
        <v>85</v>
      </c>
      <c r="D5185" s="1">
        <v>16</v>
      </c>
      <c r="E5185" s="1">
        <v>120.81</v>
      </c>
      <c r="F5185" s="1" t="s">
        <v>51</v>
      </c>
      <c r="G5185" s="1">
        <v>9</v>
      </c>
      <c r="H5185" s="1" t="s">
        <v>52</v>
      </c>
      <c r="I5185" s="1" t="s">
        <v>63</v>
      </c>
      <c r="J5185" s="1" t="s">
        <v>54</v>
      </c>
      <c r="K5185" s="1" t="s">
        <v>101</v>
      </c>
      <c r="L5185" s="1" t="s">
        <v>56</v>
      </c>
      <c r="M5185" s="20">
        <v>43224</v>
      </c>
      <c r="N5185" s="21">
        <f>E5185-G5185</f>
        <v>111.81</v>
      </c>
      <c r="O5185" s="19">
        <f>M5185-B5185</f>
        <v>2</v>
      </c>
    </row>
    <row r="5186" spans="1:15">
      <c r="A5186" s="1">
        <v>40354</v>
      </c>
      <c r="B5186" s="20">
        <v>42372</v>
      </c>
      <c r="C5186" s="1" t="s">
        <v>57</v>
      </c>
      <c r="D5186" s="1">
        <v>29</v>
      </c>
      <c r="E5186" s="1">
        <v>184.5857</v>
      </c>
      <c r="F5186" s="1" t="s">
        <v>51</v>
      </c>
      <c r="G5186" s="1">
        <v>3.2</v>
      </c>
      <c r="H5186" s="1" t="s">
        <v>93</v>
      </c>
      <c r="I5186" s="1" t="s">
        <v>70</v>
      </c>
      <c r="J5186" s="1" t="s">
        <v>54</v>
      </c>
      <c r="K5186" s="1" t="s">
        <v>55</v>
      </c>
      <c r="L5186" s="1" t="s">
        <v>56</v>
      </c>
      <c r="M5186" s="20">
        <v>42373</v>
      </c>
      <c r="N5186" s="21">
        <f>E5186-G5186</f>
        <v>181.38570000000001</v>
      </c>
      <c r="O5186" s="19">
        <f>M5186-B5186</f>
        <v>1</v>
      </c>
    </row>
    <row r="5187" spans="1:15">
      <c r="A5187" s="1">
        <v>18754</v>
      </c>
      <c r="B5187" s="20">
        <v>42637</v>
      </c>
      <c r="C5187" s="1" t="s">
        <v>61</v>
      </c>
      <c r="D5187" s="1">
        <v>8</v>
      </c>
      <c r="E5187" s="1">
        <v>1302.8499999999999</v>
      </c>
      <c r="F5187" s="1" t="s">
        <v>77</v>
      </c>
      <c r="G5187" s="1">
        <v>38.6</v>
      </c>
      <c r="H5187" s="1" t="s">
        <v>86</v>
      </c>
      <c r="I5187" s="1" t="s">
        <v>74</v>
      </c>
      <c r="J5187" s="1" t="s">
        <v>79</v>
      </c>
      <c r="K5187" s="1" t="s">
        <v>128</v>
      </c>
      <c r="L5187" s="1" t="s">
        <v>115</v>
      </c>
      <c r="M5187" s="20">
        <v>42639</v>
      </c>
      <c r="N5187" s="21">
        <f>E5187-G5187</f>
        <v>1264.25</v>
      </c>
      <c r="O5187" s="19">
        <f>M5187-B5187</f>
        <v>2</v>
      </c>
    </row>
    <row r="5188" spans="1:15">
      <c r="A5188" s="1">
        <v>14500</v>
      </c>
      <c r="B5188" s="20">
        <v>43274</v>
      </c>
      <c r="C5188" s="1" t="s">
        <v>61</v>
      </c>
      <c r="D5188" s="1">
        <v>44</v>
      </c>
      <c r="E5188" s="1">
        <v>898.48</v>
      </c>
      <c r="F5188" s="1" t="s">
        <v>51</v>
      </c>
      <c r="G5188" s="1">
        <v>6.2</v>
      </c>
      <c r="H5188" s="1" t="s">
        <v>99</v>
      </c>
      <c r="I5188" s="1" t="s">
        <v>63</v>
      </c>
      <c r="J5188" s="1" t="s">
        <v>54</v>
      </c>
      <c r="K5188" s="1" t="s">
        <v>101</v>
      </c>
      <c r="L5188" s="1" t="s">
        <v>56</v>
      </c>
      <c r="M5188" s="20">
        <v>43276</v>
      </c>
      <c r="N5188" s="21">
        <f>E5188-G5188</f>
        <v>892.28</v>
      </c>
      <c r="O5188" s="19">
        <f>M5188-B5188</f>
        <v>2</v>
      </c>
    </row>
    <row r="5189" spans="1:15">
      <c r="A5189" s="1">
        <v>30785</v>
      </c>
      <c r="B5189" s="20">
        <v>42553</v>
      </c>
      <c r="C5189" s="1" t="s">
        <v>57</v>
      </c>
      <c r="D5189" s="1">
        <v>38</v>
      </c>
      <c r="E5189" s="1">
        <v>399.18</v>
      </c>
      <c r="F5189" s="1" t="s">
        <v>51</v>
      </c>
      <c r="G5189" s="1">
        <v>1.2</v>
      </c>
      <c r="H5189" s="1" t="s">
        <v>73</v>
      </c>
      <c r="I5189" s="1" t="s">
        <v>70</v>
      </c>
      <c r="J5189" s="1" t="s">
        <v>54</v>
      </c>
      <c r="K5189" s="1" t="s">
        <v>100</v>
      </c>
      <c r="L5189" s="1" t="s">
        <v>76</v>
      </c>
      <c r="M5189" s="20">
        <v>42556</v>
      </c>
      <c r="N5189" s="21">
        <f>E5189-G5189</f>
        <v>397.98</v>
      </c>
      <c r="O5189" s="19">
        <f>M5189-B5189</f>
        <v>3</v>
      </c>
    </row>
    <row r="5190" spans="1:15">
      <c r="A5190" s="1">
        <v>44706</v>
      </c>
      <c r="B5190" s="20">
        <v>42823</v>
      </c>
      <c r="C5190" s="1" t="s">
        <v>85</v>
      </c>
      <c r="D5190" s="1">
        <v>18</v>
      </c>
      <c r="E5190" s="1">
        <v>8085.5726999999997</v>
      </c>
      <c r="F5190" s="1" t="s">
        <v>77</v>
      </c>
      <c r="G5190" s="1">
        <v>117.9</v>
      </c>
      <c r="H5190" s="1" t="s">
        <v>52</v>
      </c>
      <c r="I5190" s="1" t="s">
        <v>53</v>
      </c>
      <c r="J5190" s="1" t="s">
        <v>79</v>
      </c>
      <c r="K5190" s="1" t="s">
        <v>114</v>
      </c>
      <c r="L5190" s="1" t="s">
        <v>115</v>
      </c>
      <c r="M5190" s="20">
        <v>42825</v>
      </c>
      <c r="N5190" s="21">
        <f>E5190-G5190</f>
        <v>7967.6727000000001</v>
      </c>
      <c r="O5190" s="19">
        <f>M5190-B5190</f>
        <v>2</v>
      </c>
    </row>
    <row r="5191" spans="1:15">
      <c r="A5191" s="1">
        <v>29671</v>
      </c>
      <c r="B5191" s="20">
        <v>42815</v>
      </c>
      <c r="C5191" s="1" t="s">
        <v>50</v>
      </c>
      <c r="D5191" s="1">
        <v>43</v>
      </c>
      <c r="E5191" s="1">
        <v>1617.52</v>
      </c>
      <c r="F5191" s="1" t="s">
        <v>51</v>
      </c>
      <c r="G5191" s="1">
        <v>8.3000000000000007</v>
      </c>
      <c r="H5191" s="1" t="s">
        <v>52</v>
      </c>
      <c r="I5191" s="1" t="s">
        <v>63</v>
      </c>
      <c r="J5191" s="1" t="s">
        <v>54</v>
      </c>
      <c r="K5191" s="1" t="s">
        <v>100</v>
      </c>
      <c r="L5191" s="1" t="s">
        <v>56</v>
      </c>
      <c r="M5191" s="20">
        <v>42816</v>
      </c>
      <c r="N5191" s="21">
        <f>E5191-G5191</f>
        <v>1609.22</v>
      </c>
      <c r="O5191" s="19">
        <f>M5191-B5191</f>
        <v>1</v>
      </c>
    </row>
    <row r="5192" spans="1:15">
      <c r="A5192" s="1">
        <v>53156</v>
      </c>
      <c r="B5192" s="20">
        <v>43534</v>
      </c>
      <c r="C5192" s="1" t="s">
        <v>61</v>
      </c>
      <c r="D5192" s="1">
        <v>47</v>
      </c>
      <c r="E5192" s="1">
        <v>200.02</v>
      </c>
      <c r="F5192" s="1" t="s">
        <v>51</v>
      </c>
      <c r="G5192" s="1">
        <v>1.1000000000000001</v>
      </c>
      <c r="H5192" s="1" t="s">
        <v>62</v>
      </c>
      <c r="I5192" s="1" t="s">
        <v>53</v>
      </c>
      <c r="J5192" s="1" t="s">
        <v>54</v>
      </c>
      <c r="K5192" s="1" t="s">
        <v>58</v>
      </c>
      <c r="L5192" s="1" t="s">
        <v>56</v>
      </c>
      <c r="M5192" s="20">
        <v>43535</v>
      </c>
      <c r="N5192" s="21">
        <f>E5192-G5192</f>
        <v>198.92000000000002</v>
      </c>
      <c r="O5192" s="19">
        <f>M5192-B5192</f>
        <v>1</v>
      </c>
    </row>
    <row r="5193" spans="1:15">
      <c r="A5193" s="1">
        <v>28486</v>
      </c>
      <c r="B5193" s="20">
        <v>42607</v>
      </c>
      <c r="C5193" s="1" t="s">
        <v>57</v>
      </c>
      <c r="D5193" s="1">
        <v>2</v>
      </c>
      <c r="E5193" s="1">
        <v>867.91</v>
      </c>
      <c r="F5193" s="1" t="s">
        <v>51</v>
      </c>
      <c r="G5193" s="1">
        <v>12.2</v>
      </c>
      <c r="H5193" s="1" t="s">
        <v>62</v>
      </c>
      <c r="I5193" s="1" t="s">
        <v>53</v>
      </c>
      <c r="J5193" s="1" t="s">
        <v>54</v>
      </c>
      <c r="K5193" s="1" t="s">
        <v>82</v>
      </c>
      <c r="L5193" s="1" t="s">
        <v>56</v>
      </c>
      <c r="M5193" s="20">
        <v>42608</v>
      </c>
      <c r="N5193" s="21">
        <f>E5193-G5193</f>
        <v>855.70999999999992</v>
      </c>
      <c r="O5193" s="19">
        <f>M5193-B5193</f>
        <v>1</v>
      </c>
    </row>
    <row r="5194" spans="1:15">
      <c r="A5194" s="1">
        <v>18595</v>
      </c>
      <c r="B5194" s="20">
        <v>42400</v>
      </c>
      <c r="C5194" s="1" t="s">
        <v>50</v>
      </c>
      <c r="D5194" s="1">
        <v>16</v>
      </c>
      <c r="E5194" s="1">
        <v>148.24850000000001</v>
      </c>
      <c r="F5194" s="1" t="s">
        <v>51</v>
      </c>
      <c r="G5194" s="1">
        <v>2.8</v>
      </c>
      <c r="H5194" s="1" t="s">
        <v>52</v>
      </c>
      <c r="I5194" s="1" t="s">
        <v>70</v>
      </c>
      <c r="J5194" s="1" t="s">
        <v>54</v>
      </c>
      <c r="K5194" s="1" t="s">
        <v>75</v>
      </c>
      <c r="L5194" s="1" t="s">
        <v>90</v>
      </c>
      <c r="M5194" s="20">
        <v>42402</v>
      </c>
      <c r="N5194" s="21">
        <f>E5194-G5194</f>
        <v>145.4485</v>
      </c>
      <c r="O5194" s="19">
        <f>M5194-B5194</f>
        <v>2</v>
      </c>
    </row>
    <row r="5195" spans="1:15">
      <c r="A5195" s="1">
        <v>56322</v>
      </c>
      <c r="B5195" s="20">
        <v>43372</v>
      </c>
      <c r="C5195" s="1" t="s">
        <v>92</v>
      </c>
      <c r="D5195" s="1">
        <v>16</v>
      </c>
      <c r="E5195" s="1">
        <v>1807.38</v>
      </c>
      <c r="F5195" s="1" t="s">
        <v>51</v>
      </c>
      <c r="G5195" s="1">
        <v>8.6</v>
      </c>
      <c r="H5195" s="1" t="s">
        <v>99</v>
      </c>
      <c r="I5195" s="1" t="s">
        <v>74</v>
      </c>
      <c r="J5195" s="1" t="s">
        <v>64</v>
      </c>
      <c r="K5195" s="1" t="s">
        <v>65</v>
      </c>
      <c r="L5195" s="1" t="s">
        <v>56</v>
      </c>
      <c r="M5195" s="20">
        <v>43374</v>
      </c>
      <c r="N5195" s="21">
        <f>E5195-G5195</f>
        <v>1798.7800000000002</v>
      </c>
      <c r="O5195" s="19">
        <f>M5195-B5195</f>
        <v>2</v>
      </c>
    </row>
    <row r="5196" spans="1:15">
      <c r="A5196" s="1">
        <v>13825</v>
      </c>
      <c r="B5196" s="20">
        <v>42449</v>
      </c>
      <c r="C5196" s="1" t="s">
        <v>57</v>
      </c>
      <c r="D5196" s="1">
        <v>30</v>
      </c>
      <c r="E5196" s="1">
        <v>199.87</v>
      </c>
      <c r="F5196" s="1" t="s">
        <v>51</v>
      </c>
      <c r="G5196" s="1">
        <v>6.8</v>
      </c>
      <c r="H5196" s="1" t="s">
        <v>88</v>
      </c>
      <c r="I5196" s="1" t="s">
        <v>70</v>
      </c>
      <c r="J5196" s="1" t="s">
        <v>54</v>
      </c>
      <c r="K5196" s="1" t="s">
        <v>101</v>
      </c>
      <c r="L5196" s="1" t="s">
        <v>56</v>
      </c>
      <c r="M5196" s="20">
        <v>42450</v>
      </c>
      <c r="N5196" s="21">
        <f>E5196-G5196</f>
        <v>193.07</v>
      </c>
      <c r="O5196" s="19">
        <f>M5196-B5196</f>
        <v>1</v>
      </c>
    </row>
    <row r="5197" spans="1:15">
      <c r="A5197" s="1">
        <v>5569</v>
      </c>
      <c r="B5197" s="20">
        <v>42853</v>
      </c>
      <c r="C5197" s="1" t="s">
        <v>61</v>
      </c>
      <c r="D5197" s="1">
        <v>12</v>
      </c>
      <c r="E5197" s="1">
        <v>127.2979</v>
      </c>
      <c r="F5197" s="1" t="s">
        <v>51</v>
      </c>
      <c r="G5197" s="1">
        <v>6.7</v>
      </c>
      <c r="H5197" s="1" t="s">
        <v>127</v>
      </c>
      <c r="I5197" s="1" t="s">
        <v>53</v>
      </c>
      <c r="J5197" s="1" t="s">
        <v>79</v>
      </c>
      <c r="K5197" s="1" t="s">
        <v>87</v>
      </c>
      <c r="L5197" s="1" t="s">
        <v>56</v>
      </c>
      <c r="M5197" s="20">
        <v>42855</v>
      </c>
      <c r="N5197" s="21">
        <f>E5197-G5197</f>
        <v>120.5979</v>
      </c>
      <c r="O5197" s="19">
        <f>M5197-B5197</f>
        <v>2</v>
      </c>
    </row>
    <row r="5198" spans="1:15">
      <c r="A5198" s="1">
        <v>41760</v>
      </c>
      <c r="B5198" s="20">
        <v>43491</v>
      </c>
      <c r="C5198" s="1" t="s">
        <v>85</v>
      </c>
      <c r="D5198" s="1">
        <v>22</v>
      </c>
      <c r="E5198" s="1">
        <v>264.7715</v>
      </c>
      <c r="F5198" s="1" t="s">
        <v>51</v>
      </c>
      <c r="G5198" s="1">
        <v>13.4</v>
      </c>
      <c r="H5198" s="1" t="s">
        <v>88</v>
      </c>
      <c r="I5198" s="1" t="s">
        <v>74</v>
      </c>
      <c r="J5198" s="1" t="s">
        <v>79</v>
      </c>
      <c r="K5198" s="1" t="s">
        <v>87</v>
      </c>
      <c r="L5198" s="1" t="s">
        <v>56</v>
      </c>
      <c r="M5198" s="20">
        <v>43498</v>
      </c>
      <c r="N5198" s="21">
        <f>E5198-G5198</f>
        <v>251.3715</v>
      </c>
      <c r="O5198" s="19">
        <f>M5198-B5198</f>
        <v>7</v>
      </c>
    </row>
    <row r="5199" spans="1:15">
      <c r="A5199" s="1">
        <v>6693</v>
      </c>
      <c r="B5199" s="20">
        <v>43609</v>
      </c>
      <c r="C5199" s="1" t="s">
        <v>50</v>
      </c>
      <c r="D5199" s="1">
        <v>16</v>
      </c>
      <c r="E5199" s="1">
        <v>43.71</v>
      </c>
      <c r="F5199" s="1" t="s">
        <v>51</v>
      </c>
      <c r="G5199" s="1">
        <v>0.9</v>
      </c>
      <c r="H5199" s="1" t="s">
        <v>95</v>
      </c>
      <c r="I5199" s="1" t="s">
        <v>53</v>
      </c>
      <c r="J5199" s="1" t="s">
        <v>54</v>
      </c>
      <c r="K5199" s="1" t="s">
        <v>123</v>
      </c>
      <c r="L5199" s="1" t="s">
        <v>76</v>
      </c>
      <c r="M5199" s="20">
        <v>43611</v>
      </c>
      <c r="N5199" s="21">
        <f>E5199-G5199</f>
        <v>42.81</v>
      </c>
      <c r="O5199" s="19">
        <f>M5199-B5199</f>
        <v>2</v>
      </c>
    </row>
    <row r="5200" spans="1:15">
      <c r="A5200" s="1">
        <v>20807</v>
      </c>
      <c r="B5200" s="20">
        <v>43667</v>
      </c>
      <c r="C5200" s="1" t="s">
        <v>61</v>
      </c>
      <c r="D5200" s="1">
        <v>16</v>
      </c>
      <c r="E5200" s="1">
        <v>499.63</v>
      </c>
      <c r="F5200" s="1" t="s">
        <v>51</v>
      </c>
      <c r="G5200" s="1">
        <v>3.5</v>
      </c>
      <c r="H5200" s="1" t="s">
        <v>78</v>
      </c>
      <c r="I5200" s="1" t="s">
        <v>63</v>
      </c>
      <c r="J5200" s="1" t="s">
        <v>64</v>
      </c>
      <c r="K5200" s="1" t="s">
        <v>65</v>
      </c>
      <c r="L5200" s="1" t="s">
        <v>90</v>
      </c>
      <c r="M5200" s="20">
        <v>43668</v>
      </c>
      <c r="N5200" s="21">
        <f>E5200-G5200</f>
        <v>496.13</v>
      </c>
      <c r="O5200" s="19">
        <f>M5200-B5200</f>
        <v>1</v>
      </c>
    </row>
    <row r="5201" spans="1:15">
      <c r="A5201" s="1">
        <v>44452</v>
      </c>
      <c r="B5201" s="20">
        <v>43442</v>
      </c>
      <c r="C5201" s="1" t="s">
        <v>61</v>
      </c>
      <c r="D5201" s="1">
        <v>50</v>
      </c>
      <c r="E5201" s="1">
        <v>353.39</v>
      </c>
      <c r="F5201" s="1" t="s">
        <v>51</v>
      </c>
      <c r="G5201" s="1">
        <v>8.4</v>
      </c>
      <c r="H5201" s="1" t="s">
        <v>91</v>
      </c>
      <c r="I5201" s="1" t="s">
        <v>70</v>
      </c>
      <c r="J5201" s="1" t="s">
        <v>54</v>
      </c>
      <c r="K5201" s="1" t="s">
        <v>101</v>
      </c>
      <c r="L5201" s="1" t="s">
        <v>56</v>
      </c>
      <c r="M5201" s="20">
        <v>43444</v>
      </c>
      <c r="N5201" s="21">
        <f>E5201-G5201</f>
        <v>344.99</v>
      </c>
      <c r="O5201" s="19">
        <f>M5201-B5201</f>
        <v>2</v>
      </c>
    </row>
    <row r="5202" spans="1:15">
      <c r="A5202" s="1">
        <v>25447</v>
      </c>
      <c r="B5202" s="20">
        <v>43608</v>
      </c>
      <c r="C5202" s="1" t="s">
        <v>61</v>
      </c>
      <c r="D5202" s="1">
        <v>18</v>
      </c>
      <c r="E5202" s="1">
        <v>4738.5600000000004</v>
      </c>
      <c r="F5202" s="1" t="s">
        <v>77</v>
      </c>
      <c r="G5202" s="1">
        <v>57.9</v>
      </c>
      <c r="H5202" s="1" t="s">
        <v>91</v>
      </c>
      <c r="I5202" s="1" t="s">
        <v>53</v>
      </c>
      <c r="J5202" s="1" t="s">
        <v>79</v>
      </c>
      <c r="K5202" s="1" t="s">
        <v>114</v>
      </c>
      <c r="L5202" s="1" t="s">
        <v>115</v>
      </c>
      <c r="M5202" s="20">
        <v>43611</v>
      </c>
      <c r="N5202" s="21">
        <f>E5202-G5202</f>
        <v>4680.6600000000008</v>
      </c>
      <c r="O5202" s="19">
        <f>M5202-B5202</f>
        <v>3</v>
      </c>
    </row>
    <row r="5203" spans="1:15">
      <c r="A5203" s="1">
        <v>50594</v>
      </c>
      <c r="B5203" s="20">
        <v>42871</v>
      </c>
      <c r="C5203" s="1" t="s">
        <v>85</v>
      </c>
      <c r="D5203" s="1">
        <v>39</v>
      </c>
      <c r="E5203" s="1">
        <v>185.61</v>
      </c>
      <c r="F5203" s="1" t="s">
        <v>51</v>
      </c>
      <c r="G5203" s="1">
        <v>2.1</v>
      </c>
      <c r="H5203" s="1" t="s">
        <v>88</v>
      </c>
      <c r="I5203" s="1" t="s">
        <v>63</v>
      </c>
      <c r="J5203" s="1" t="s">
        <v>54</v>
      </c>
      <c r="K5203" s="1" t="s">
        <v>100</v>
      </c>
      <c r="L5203" s="1" t="s">
        <v>76</v>
      </c>
      <c r="M5203" s="20">
        <v>42873</v>
      </c>
      <c r="N5203" s="21">
        <f>E5203-G5203</f>
        <v>183.51000000000002</v>
      </c>
      <c r="O5203" s="19">
        <f>M5203-B5203</f>
        <v>2</v>
      </c>
    </row>
    <row r="5204" spans="1:15">
      <c r="A5204" s="1">
        <v>20711</v>
      </c>
      <c r="B5204" s="20">
        <v>42388</v>
      </c>
      <c r="C5204" s="1" t="s">
        <v>50</v>
      </c>
      <c r="D5204" s="1">
        <v>5</v>
      </c>
      <c r="E5204" s="1">
        <v>105.57</v>
      </c>
      <c r="F5204" s="1" t="s">
        <v>51</v>
      </c>
      <c r="G5204" s="1">
        <v>9.6999999999999993</v>
      </c>
      <c r="H5204" s="1" t="s">
        <v>86</v>
      </c>
      <c r="I5204" s="1" t="s">
        <v>63</v>
      </c>
      <c r="J5204" s="1" t="s">
        <v>54</v>
      </c>
      <c r="K5204" s="1" t="s">
        <v>101</v>
      </c>
      <c r="L5204" s="1" t="s">
        <v>56</v>
      </c>
      <c r="M5204" s="20">
        <v>42390</v>
      </c>
      <c r="N5204" s="21">
        <f>E5204-G5204</f>
        <v>95.86999999999999</v>
      </c>
      <c r="O5204" s="19">
        <f>M5204-B5204</f>
        <v>2</v>
      </c>
    </row>
    <row r="5205" spans="1:15">
      <c r="A5205" s="1">
        <v>21639</v>
      </c>
      <c r="B5205" s="20">
        <v>43132</v>
      </c>
      <c r="C5205" s="1" t="s">
        <v>61</v>
      </c>
      <c r="D5205" s="1">
        <v>23</v>
      </c>
      <c r="E5205" s="1">
        <v>170.12</v>
      </c>
      <c r="F5205" s="1" t="s">
        <v>51</v>
      </c>
      <c r="G5205" s="1">
        <v>10.4</v>
      </c>
      <c r="H5205" s="1" t="s">
        <v>95</v>
      </c>
      <c r="I5205" s="1" t="s">
        <v>70</v>
      </c>
      <c r="J5205" s="1" t="s">
        <v>54</v>
      </c>
      <c r="K5205" s="1" t="s">
        <v>82</v>
      </c>
      <c r="L5205" s="1" t="s">
        <v>56</v>
      </c>
      <c r="M5205" s="20">
        <v>43132</v>
      </c>
      <c r="N5205" s="21">
        <f>E5205-G5205</f>
        <v>159.72</v>
      </c>
      <c r="O5205" s="19">
        <f>M5205-B5205</f>
        <v>0</v>
      </c>
    </row>
    <row r="5206" spans="1:15">
      <c r="A5206" s="1">
        <v>48197</v>
      </c>
      <c r="B5206" s="20">
        <v>43590</v>
      </c>
      <c r="C5206" s="1" t="s">
        <v>61</v>
      </c>
      <c r="D5206" s="1">
        <v>32</v>
      </c>
      <c r="E5206" s="1">
        <v>1372.26</v>
      </c>
      <c r="F5206" s="1" t="s">
        <v>51</v>
      </c>
      <c r="G5206" s="1">
        <v>15.5</v>
      </c>
      <c r="H5206" s="1" t="s">
        <v>73</v>
      </c>
      <c r="I5206" s="1" t="s">
        <v>63</v>
      </c>
      <c r="J5206" s="1" t="s">
        <v>79</v>
      </c>
      <c r="K5206" s="1" t="s">
        <v>87</v>
      </c>
      <c r="L5206" s="1" t="s">
        <v>104</v>
      </c>
      <c r="M5206" s="20">
        <v>43592</v>
      </c>
      <c r="N5206" s="21">
        <f>E5206-G5206</f>
        <v>1356.76</v>
      </c>
      <c r="O5206" s="19">
        <f>M5206-B5206</f>
        <v>2</v>
      </c>
    </row>
    <row r="5207" spans="1:15">
      <c r="A5207" s="1">
        <v>29921</v>
      </c>
      <c r="B5207" s="20">
        <v>43547</v>
      </c>
      <c r="C5207" s="1" t="s">
        <v>92</v>
      </c>
      <c r="D5207" s="1">
        <v>33</v>
      </c>
      <c r="E5207" s="1">
        <v>4256.43</v>
      </c>
      <c r="F5207" s="1" t="s">
        <v>51</v>
      </c>
      <c r="G5207" s="1">
        <v>9.6999999999999993</v>
      </c>
      <c r="H5207" s="1" t="s">
        <v>73</v>
      </c>
      <c r="I5207" s="1" t="s">
        <v>74</v>
      </c>
      <c r="J5207" s="1" t="s">
        <v>54</v>
      </c>
      <c r="K5207" s="1" t="s">
        <v>55</v>
      </c>
      <c r="L5207" s="1" t="s">
        <v>56</v>
      </c>
      <c r="M5207" s="20">
        <v>43549</v>
      </c>
      <c r="N5207" s="21">
        <f>E5207-G5207</f>
        <v>4246.7300000000005</v>
      </c>
      <c r="O5207" s="19">
        <f>M5207-B5207</f>
        <v>2</v>
      </c>
    </row>
    <row r="5208" spans="1:15">
      <c r="A5208" s="1">
        <v>32800</v>
      </c>
      <c r="B5208" s="20">
        <v>42390</v>
      </c>
      <c r="C5208" s="1" t="s">
        <v>61</v>
      </c>
      <c r="D5208" s="1">
        <v>19</v>
      </c>
      <c r="E5208" s="1">
        <v>378.92</v>
      </c>
      <c r="F5208" s="1" t="s">
        <v>51</v>
      </c>
      <c r="G5208" s="1">
        <v>9.3000000000000007</v>
      </c>
      <c r="H5208" s="1" t="s">
        <v>88</v>
      </c>
      <c r="I5208" s="1" t="s">
        <v>70</v>
      </c>
      <c r="J5208" s="1" t="s">
        <v>54</v>
      </c>
      <c r="K5208" s="1" t="s">
        <v>101</v>
      </c>
      <c r="L5208" s="1" t="s">
        <v>56</v>
      </c>
      <c r="M5208" s="20">
        <v>42391</v>
      </c>
      <c r="N5208" s="21">
        <f>E5208-G5208</f>
        <v>369.62</v>
      </c>
      <c r="O5208" s="19">
        <f>M5208-B5208</f>
        <v>1</v>
      </c>
    </row>
    <row r="5209" spans="1:15">
      <c r="A5209" s="1">
        <v>4193</v>
      </c>
      <c r="B5209" s="20">
        <v>42377</v>
      </c>
      <c r="C5209" s="1" t="s">
        <v>57</v>
      </c>
      <c r="D5209" s="1">
        <v>3</v>
      </c>
      <c r="E5209" s="1">
        <v>81.069999999999993</v>
      </c>
      <c r="F5209" s="1" t="s">
        <v>51</v>
      </c>
      <c r="G5209" s="1">
        <v>9.6</v>
      </c>
      <c r="H5209" s="1" t="s">
        <v>52</v>
      </c>
      <c r="I5209" s="1" t="s">
        <v>70</v>
      </c>
      <c r="J5209" s="1" t="s">
        <v>79</v>
      </c>
      <c r="K5209" s="1" t="s">
        <v>87</v>
      </c>
      <c r="L5209" s="1" t="s">
        <v>90</v>
      </c>
      <c r="M5209" s="20">
        <v>42377</v>
      </c>
      <c r="N5209" s="21">
        <f>E5209-G5209</f>
        <v>71.47</v>
      </c>
      <c r="O5209" s="19">
        <f>M5209-B5209</f>
        <v>0</v>
      </c>
    </row>
    <row r="5210" spans="1:15">
      <c r="A5210" s="1">
        <v>37287</v>
      </c>
      <c r="B5210" s="20">
        <v>43770</v>
      </c>
      <c r="C5210" s="1" t="s">
        <v>85</v>
      </c>
      <c r="D5210" s="1">
        <v>45</v>
      </c>
      <c r="E5210" s="1">
        <v>139.37</v>
      </c>
      <c r="F5210" s="1" t="s">
        <v>51</v>
      </c>
      <c r="G5210" s="1">
        <v>1.7</v>
      </c>
      <c r="H5210" s="1" t="s">
        <v>126</v>
      </c>
      <c r="I5210" s="1" t="s">
        <v>53</v>
      </c>
      <c r="J5210" s="1" t="s">
        <v>54</v>
      </c>
      <c r="K5210" s="1" t="s">
        <v>123</v>
      </c>
      <c r="L5210" s="1" t="s">
        <v>76</v>
      </c>
      <c r="M5210" s="20">
        <v>43775</v>
      </c>
      <c r="N5210" s="21">
        <f>E5210-G5210</f>
        <v>137.67000000000002</v>
      </c>
      <c r="O5210" s="19">
        <f>M5210-B5210</f>
        <v>5</v>
      </c>
    </row>
    <row r="5211" spans="1:15">
      <c r="A5211" s="1">
        <v>12261</v>
      </c>
      <c r="B5211" s="20">
        <v>43030</v>
      </c>
      <c r="C5211" s="1" t="s">
        <v>85</v>
      </c>
      <c r="D5211" s="1">
        <v>23</v>
      </c>
      <c r="E5211" s="1">
        <v>232.56</v>
      </c>
      <c r="F5211" s="1" t="s">
        <v>51</v>
      </c>
      <c r="G5211" s="1">
        <v>8.9</v>
      </c>
      <c r="H5211" s="1" t="s">
        <v>52</v>
      </c>
      <c r="I5211" s="1" t="s">
        <v>53</v>
      </c>
      <c r="J5211" s="1" t="s">
        <v>54</v>
      </c>
      <c r="K5211" s="1" t="s">
        <v>84</v>
      </c>
      <c r="L5211" s="1" t="s">
        <v>56</v>
      </c>
      <c r="M5211" s="20">
        <v>43037</v>
      </c>
      <c r="N5211" s="21">
        <f>E5211-G5211</f>
        <v>223.66</v>
      </c>
      <c r="O5211" s="19">
        <f>M5211-B5211</f>
        <v>7</v>
      </c>
    </row>
    <row r="5212" spans="1:15">
      <c r="A5212" s="1">
        <v>35361</v>
      </c>
      <c r="B5212" s="20">
        <v>42465</v>
      </c>
      <c r="C5212" s="1" t="s">
        <v>92</v>
      </c>
      <c r="D5212" s="1">
        <v>37</v>
      </c>
      <c r="E5212" s="1">
        <v>335.34</v>
      </c>
      <c r="F5212" s="1" t="s">
        <v>51</v>
      </c>
      <c r="G5212" s="1">
        <v>5.2</v>
      </c>
      <c r="H5212" s="1" t="s">
        <v>73</v>
      </c>
      <c r="I5212" s="1" t="s">
        <v>70</v>
      </c>
      <c r="J5212" s="1" t="s">
        <v>54</v>
      </c>
      <c r="K5212" s="1" t="s">
        <v>101</v>
      </c>
      <c r="L5212" s="1" t="s">
        <v>56</v>
      </c>
      <c r="M5212" s="20">
        <v>42466</v>
      </c>
      <c r="N5212" s="21">
        <f>E5212-G5212</f>
        <v>330.14</v>
      </c>
      <c r="O5212" s="19">
        <f>M5212-B5212</f>
        <v>1</v>
      </c>
    </row>
    <row r="5213" spans="1:15">
      <c r="A5213" s="1">
        <v>5958</v>
      </c>
      <c r="B5213" s="20">
        <v>43357</v>
      </c>
      <c r="C5213" s="1" t="s">
        <v>92</v>
      </c>
      <c r="D5213" s="1">
        <v>21</v>
      </c>
      <c r="E5213" s="1">
        <v>2813.74</v>
      </c>
      <c r="F5213" s="1" t="s">
        <v>77</v>
      </c>
      <c r="G5213" s="1">
        <v>64.2</v>
      </c>
      <c r="H5213" s="1" t="s">
        <v>95</v>
      </c>
      <c r="I5213" s="1" t="s">
        <v>74</v>
      </c>
      <c r="J5213" s="1" t="s">
        <v>79</v>
      </c>
      <c r="K5213" s="1" t="s">
        <v>114</v>
      </c>
      <c r="L5213" s="1" t="s">
        <v>81</v>
      </c>
      <c r="M5213" s="20">
        <v>43357</v>
      </c>
      <c r="N5213" s="21">
        <f>E5213-G5213</f>
        <v>2749.54</v>
      </c>
      <c r="O5213" s="19">
        <f>M5213-B5213</f>
        <v>0</v>
      </c>
    </row>
    <row r="5214" spans="1:15">
      <c r="A5214" s="1">
        <v>15778</v>
      </c>
      <c r="B5214" s="20">
        <v>42860</v>
      </c>
      <c r="C5214" s="1" t="s">
        <v>57</v>
      </c>
      <c r="D5214" s="1">
        <v>9</v>
      </c>
      <c r="E5214" s="1">
        <v>46.26</v>
      </c>
      <c r="F5214" s="1" t="s">
        <v>51</v>
      </c>
      <c r="G5214" s="1">
        <v>5.6</v>
      </c>
      <c r="H5214" s="1" t="s">
        <v>73</v>
      </c>
      <c r="I5214" s="1" t="s">
        <v>74</v>
      </c>
      <c r="J5214" s="1" t="s">
        <v>54</v>
      </c>
      <c r="K5214" s="1" t="s">
        <v>55</v>
      </c>
      <c r="L5214" s="1" t="s">
        <v>56</v>
      </c>
      <c r="M5214" s="20">
        <v>42862</v>
      </c>
      <c r="N5214" s="21">
        <f>E5214-G5214</f>
        <v>40.659999999999997</v>
      </c>
      <c r="O5214" s="19">
        <f>M5214-B5214</f>
        <v>2</v>
      </c>
    </row>
    <row r="5215" spans="1:15">
      <c r="A5215" s="1">
        <v>40102</v>
      </c>
      <c r="B5215" s="20">
        <v>43133</v>
      </c>
      <c r="C5215" s="1" t="s">
        <v>92</v>
      </c>
      <c r="D5215" s="1">
        <v>46</v>
      </c>
      <c r="E5215" s="1">
        <v>441.23590000000002</v>
      </c>
      <c r="F5215" s="1" t="s">
        <v>69</v>
      </c>
      <c r="G5215" s="1">
        <v>3.7</v>
      </c>
      <c r="H5215" s="1" t="s">
        <v>88</v>
      </c>
      <c r="I5215" s="1" t="s">
        <v>53</v>
      </c>
      <c r="J5215" s="1" t="s">
        <v>54</v>
      </c>
      <c r="K5215" s="1" t="s">
        <v>98</v>
      </c>
      <c r="L5215" s="1" t="s">
        <v>56</v>
      </c>
      <c r="M5215" s="20">
        <v>43135</v>
      </c>
      <c r="N5215" s="21">
        <f>E5215-G5215</f>
        <v>437.53590000000003</v>
      </c>
      <c r="O5215" s="19">
        <f>M5215-B5215</f>
        <v>2</v>
      </c>
    </row>
    <row r="5216" spans="1:15">
      <c r="A5216" s="1">
        <v>53223</v>
      </c>
      <c r="B5216" s="20">
        <v>43660</v>
      </c>
      <c r="C5216" s="1" t="s">
        <v>85</v>
      </c>
      <c r="D5216" s="1">
        <v>2</v>
      </c>
      <c r="E5216" s="1">
        <v>14.22</v>
      </c>
      <c r="F5216" s="1" t="s">
        <v>51</v>
      </c>
      <c r="G5216" s="1">
        <v>5.8</v>
      </c>
      <c r="H5216" s="1" t="s">
        <v>78</v>
      </c>
      <c r="I5216" s="1" t="s">
        <v>53</v>
      </c>
      <c r="J5216" s="1" t="s">
        <v>54</v>
      </c>
      <c r="K5216" s="1" t="s">
        <v>55</v>
      </c>
      <c r="L5216" s="1" t="s">
        <v>56</v>
      </c>
      <c r="M5216" s="20">
        <v>43667</v>
      </c>
      <c r="N5216" s="21">
        <f>E5216-G5216</f>
        <v>8.4200000000000017</v>
      </c>
      <c r="O5216" s="19">
        <f>M5216-B5216</f>
        <v>7</v>
      </c>
    </row>
    <row r="5217" spans="1:15">
      <c r="A5217" s="1">
        <v>43846</v>
      </c>
      <c r="B5217" s="20">
        <v>42426</v>
      </c>
      <c r="C5217" s="1" t="s">
        <v>57</v>
      </c>
      <c r="D5217" s="1">
        <v>9</v>
      </c>
      <c r="E5217" s="1">
        <v>33.56</v>
      </c>
      <c r="F5217" s="1" t="s">
        <v>51</v>
      </c>
      <c r="G5217" s="1">
        <v>2.4</v>
      </c>
      <c r="H5217" s="1" t="s">
        <v>73</v>
      </c>
      <c r="I5217" s="1" t="s">
        <v>63</v>
      </c>
      <c r="J5217" s="1" t="s">
        <v>54</v>
      </c>
      <c r="K5217" s="1" t="s">
        <v>101</v>
      </c>
      <c r="L5217" s="1" t="s">
        <v>76</v>
      </c>
      <c r="M5217" s="20">
        <v>42427</v>
      </c>
      <c r="N5217" s="21">
        <f>E5217-G5217</f>
        <v>31.160000000000004</v>
      </c>
      <c r="O5217" s="19">
        <f>M5217-B5217</f>
        <v>1</v>
      </c>
    </row>
    <row r="5218" spans="1:15">
      <c r="A5218" s="1">
        <v>55554</v>
      </c>
      <c r="B5218" s="20">
        <v>42689</v>
      </c>
      <c r="C5218" s="1" t="s">
        <v>50</v>
      </c>
      <c r="D5218" s="1">
        <v>9</v>
      </c>
      <c r="E5218" s="1">
        <v>101.75</v>
      </c>
      <c r="F5218" s="1" t="s">
        <v>51</v>
      </c>
      <c r="G5218" s="1">
        <v>3.6</v>
      </c>
      <c r="H5218" s="1" t="s">
        <v>73</v>
      </c>
      <c r="I5218" s="1" t="s">
        <v>74</v>
      </c>
      <c r="J5218" s="1" t="s">
        <v>54</v>
      </c>
      <c r="K5218" s="1" t="s">
        <v>75</v>
      </c>
      <c r="L5218" s="1" t="s">
        <v>90</v>
      </c>
      <c r="M5218" s="20">
        <v>42690</v>
      </c>
      <c r="N5218" s="21">
        <f>E5218-G5218</f>
        <v>98.15</v>
      </c>
      <c r="O5218" s="19">
        <f>M5218-B5218</f>
        <v>1</v>
      </c>
    </row>
    <row r="5219" spans="1:15">
      <c r="A5219" s="1">
        <v>10978</v>
      </c>
      <c r="B5219" s="20">
        <v>42460</v>
      </c>
      <c r="C5219" s="1" t="s">
        <v>50</v>
      </c>
      <c r="D5219" s="1">
        <v>9</v>
      </c>
      <c r="E5219" s="1">
        <v>606.19000000000005</v>
      </c>
      <c r="F5219" s="1" t="s">
        <v>77</v>
      </c>
      <c r="G5219" s="1">
        <v>32.1</v>
      </c>
      <c r="H5219" s="1" t="s">
        <v>91</v>
      </c>
      <c r="I5219" s="1" t="s">
        <v>74</v>
      </c>
      <c r="J5219" s="1" t="s">
        <v>79</v>
      </c>
      <c r="K5219" s="1" t="s">
        <v>80</v>
      </c>
      <c r="L5219" s="1" t="s">
        <v>81</v>
      </c>
      <c r="M5219" s="20">
        <v>42461</v>
      </c>
      <c r="N5219" s="21">
        <f>E5219-G5219</f>
        <v>574.09</v>
      </c>
      <c r="O5219" s="19">
        <f>M5219-B5219</f>
        <v>1</v>
      </c>
    </row>
    <row r="5220" spans="1:15">
      <c r="A5220" s="1">
        <v>35782</v>
      </c>
      <c r="B5220" s="20">
        <v>43316</v>
      </c>
      <c r="C5220" s="1" t="s">
        <v>85</v>
      </c>
      <c r="D5220" s="1">
        <v>13</v>
      </c>
      <c r="E5220" s="1">
        <v>1423.88</v>
      </c>
      <c r="F5220" s="1" t="s">
        <v>77</v>
      </c>
      <c r="G5220" s="1">
        <v>44.6</v>
      </c>
      <c r="H5220" s="1" t="s">
        <v>99</v>
      </c>
      <c r="I5220" s="1" t="s">
        <v>53</v>
      </c>
      <c r="J5220" s="1" t="s">
        <v>79</v>
      </c>
      <c r="K5220" s="1" t="s">
        <v>114</v>
      </c>
      <c r="L5220" s="1" t="s">
        <v>115</v>
      </c>
      <c r="M5220" s="20">
        <v>43321</v>
      </c>
      <c r="N5220" s="21">
        <f>E5220-G5220</f>
        <v>1379.2800000000002</v>
      </c>
      <c r="O5220" s="19">
        <f>M5220-B5220</f>
        <v>5</v>
      </c>
    </row>
    <row r="5221" spans="1:15">
      <c r="A5221" s="1">
        <v>11429</v>
      </c>
      <c r="B5221" s="20">
        <v>42796</v>
      </c>
      <c r="C5221" s="1" t="s">
        <v>85</v>
      </c>
      <c r="D5221" s="1">
        <v>39</v>
      </c>
      <c r="E5221" s="1">
        <v>477.26</v>
      </c>
      <c r="F5221" s="1" t="s">
        <v>51</v>
      </c>
      <c r="G5221" s="1">
        <v>5.5</v>
      </c>
      <c r="H5221" s="1" t="s">
        <v>78</v>
      </c>
      <c r="I5221" s="1" t="s">
        <v>70</v>
      </c>
      <c r="J5221" s="1" t="s">
        <v>54</v>
      </c>
      <c r="K5221" s="1" t="s">
        <v>55</v>
      </c>
      <c r="L5221" s="1" t="s">
        <v>56</v>
      </c>
      <c r="M5221" s="20">
        <v>42800</v>
      </c>
      <c r="N5221" s="21">
        <f>E5221-G5221</f>
        <v>471.76</v>
      </c>
      <c r="O5221" s="19">
        <f>M5221-B5221</f>
        <v>4</v>
      </c>
    </row>
    <row r="5222" spans="1:15">
      <c r="A5222" s="1">
        <v>38048</v>
      </c>
      <c r="B5222" s="20">
        <v>42758</v>
      </c>
      <c r="C5222" s="1" t="s">
        <v>57</v>
      </c>
      <c r="D5222" s="1">
        <v>47</v>
      </c>
      <c r="E5222" s="1">
        <v>298.54000000000002</v>
      </c>
      <c r="F5222" s="1" t="s">
        <v>51</v>
      </c>
      <c r="G5222" s="1">
        <v>6.3</v>
      </c>
      <c r="H5222" s="1" t="s">
        <v>78</v>
      </c>
      <c r="I5222" s="1" t="s">
        <v>53</v>
      </c>
      <c r="J5222" s="1" t="s">
        <v>79</v>
      </c>
      <c r="K5222" s="1" t="s">
        <v>87</v>
      </c>
      <c r="L5222" s="1" t="s">
        <v>66</v>
      </c>
      <c r="M5222" s="20">
        <v>42759</v>
      </c>
      <c r="N5222" s="21">
        <f>E5222-G5222</f>
        <v>292.24</v>
      </c>
      <c r="O5222" s="19">
        <f>M5222-B5222</f>
        <v>1</v>
      </c>
    </row>
    <row r="5223" spans="1:15">
      <c r="A5223" s="1">
        <v>30467</v>
      </c>
      <c r="B5223" s="20">
        <v>42596</v>
      </c>
      <c r="C5223" s="1" t="s">
        <v>50</v>
      </c>
      <c r="D5223" s="1">
        <v>5</v>
      </c>
      <c r="E5223" s="1">
        <v>2161.0300000000002</v>
      </c>
      <c r="F5223" s="1" t="s">
        <v>51</v>
      </c>
      <c r="G5223" s="1">
        <v>21.4</v>
      </c>
      <c r="H5223" s="1" t="s">
        <v>73</v>
      </c>
      <c r="I5223" s="1" t="s">
        <v>63</v>
      </c>
      <c r="J5223" s="1" t="s">
        <v>54</v>
      </c>
      <c r="K5223" s="1" t="s">
        <v>55</v>
      </c>
      <c r="L5223" s="1" t="s">
        <v>56</v>
      </c>
      <c r="M5223" s="20">
        <v>42597</v>
      </c>
      <c r="N5223" s="21">
        <f>E5223-G5223</f>
        <v>2139.63</v>
      </c>
      <c r="O5223" s="19">
        <f>M5223-B5223</f>
        <v>1</v>
      </c>
    </row>
    <row r="5224" spans="1:15">
      <c r="A5224" s="1">
        <v>54497</v>
      </c>
      <c r="B5224" s="20">
        <v>42753</v>
      </c>
      <c r="C5224" s="1" t="s">
        <v>61</v>
      </c>
      <c r="D5224" s="1">
        <v>1</v>
      </c>
      <c r="E5224" s="1">
        <v>166.39570000000001</v>
      </c>
      <c r="F5224" s="1" t="s">
        <v>51</v>
      </c>
      <c r="G5224" s="1">
        <v>21.4</v>
      </c>
      <c r="H5224" s="1" t="s">
        <v>91</v>
      </c>
      <c r="I5224" s="1" t="s">
        <v>70</v>
      </c>
      <c r="J5224" s="1" t="s">
        <v>54</v>
      </c>
      <c r="K5224" s="1" t="s">
        <v>82</v>
      </c>
      <c r="L5224" s="1" t="s">
        <v>56</v>
      </c>
      <c r="M5224" s="20">
        <v>42756</v>
      </c>
      <c r="N5224" s="21">
        <f>E5224-G5224</f>
        <v>144.9957</v>
      </c>
      <c r="O5224" s="19">
        <f>M5224-B5224</f>
        <v>3</v>
      </c>
    </row>
    <row r="5225" spans="1:15">
      <c r="A5225" s="1">
        <v>47815</v>
      </c>
      <c r="B5225" s="20">
        <v>43829</v>
      </c>
      <c r="C5225" s="1" t="s">
        <v>61</v>
      </c>
      <c r="D5225" s="1">
        <v>45</v>
      </c>
      <c r="E5225" s="1">
        <v>621.63</v>
      </c>
      <c r="F5225" s="1" t="s">
        <v>51</v>
      </c>
      <c r="G5225" s="1">
        <v>7.3</v>
      </c>
      <c r="H5225" s="1" t="s">
        <v>93</v>
      </c>
      <c r="I5225" s="1" t="s">
        <v>74</v>
      </c>
      <c r="J5225" s="1" t="s">
        <v>79</v>
      </c>
      <c r="K5225" s="1" t="s">
        <v>87</v>
      </c>
      <c r="L5225" s="1" t="s">
        <v>76</v>
      </c>
      <c r="M5225" s="20">
        <v>43829</v>
      </c>
      <c r="N5225" s="21">
        <f>E5225-G5225</f>
        <v>614.33000000000004</v>
      </c>
      <c r="O5225" s="19">
        <f>M5225-B5225</f>
        <v>0</v>
      </c>
    </row>
    <row r="5226" spans="1:15">
      <c r="A5226" s="1">
        <v>55366</v>
      </c>
      <c r="B5226" s="20">
        <v>43748</v>
      </c>
      <c r="C5226" s="1" t="s">
        <v>50</v>
      </c>
      <c r="D5226" s="1">
        <v>7</v>
      </c>
      <c r="E5226" s="1">
        <v>414.27</v>
      </c>
      <c r="F5226" s="1" t="s">
        <v>51</v>
      </c>
      <c r="G5226" s="1">
        <v>7</v>
      </c>
      <c r="H5226" s="1" t="s">
        <v>62</v>
      </c>
      <c r="I5226" s="1" t="s">
        <v>53</v>
      </c>
      <c r="J5226" s="1" t="s">
        <v>64</v>
      </c>
      <c r="K5226" s="1" t="s">
        <v>71</v>
      </c>
      <c r="L5226" s="1" t="s">
        <v>56</v>
      </c>
      <c r="M5226" s="20">
        <v>43749</v>
      </c>
      <c r="N5226" s="21">
        <f>E5226-G5226</f>
        <v>407.27</v>
      </c>
      <c r="O5226" s="19">
        <f>M5226-B5226</f>
        <v>1</v>
      </c>
    </row>
    <row r="5227" spans="1:15">
      <c r="A5227" s="1">
        <v>59044</v>
      </c>
      <c r="B5227" s="20">
        <v>43300</v>
      </c>
      <c r="C5227" s="1" t="s">
        <v>50</v>
      </c>
      <c r="D5227" s="1">
        <v>6</v>
      </c>
      <c r="E5227" s="1">
        <v>21.6</v>
      </c>
      <c r="F5227" s="1" t="s">
        <v>51</v>
      </c>
      <c r="G5227" s="1">
        <v>1.1000000000000001</v>
      </c>
      <c r="H5227" s="1" t="s">
        <v>99</v>
      </c>
      <c r="I5227" s="1" t="s">
        <v>74</v>
      </c>
      <c r="J5227" s="1" t="s">
        <v>54</v>
      </c>
      <c r="K5227" s="1" t="s">
        <v>58</v>
      </c>
      <c r="L5227" s="1" t="s">
        <v>56</v>
      </c>
      <c r="M5227" s="20">
        <v>43302</v>
      </c>
      <c r="N5227" s="21">
        <f>E5227-G5227</f>
        <v>20.5</v>
      </c>
      <c r="O5227" s="19">
        <f>M5227-B5227</f>
        <v>2</v>
      </c>
    </row>
    <row r="5228" spans="1:15">
      <c r="A5228" s="1">
        <v>48643</v>
      </c>
      <c r="B5228" s="20">
        <v>43756</v>
      </c>
      <c r="C5228" s="1" t="s">
        <v>92</v>
      </c>
      <c r="D5228" s="1">
        <v>6</v>
      </c>
      <c r="E5228" s="1">
        <v>19.309999999999999</v>
      </c>
      <c r="F5228" s="1" t="s">
        <v>51</v>
      </c>
      <c r="G5228" s="1">
        <v>1.1000000000000001</v>
      </c>
      <c r="H5228" s="1" t="s">
        <v>93</v>
      </c>
      <c r="I5228" s="1" t="s">
        <v>70</v>
      </c>
      <c r="J5228" s="1" t="s">
        <v>54</v>
      </c>
      <c r="K5228" s="1" t="s">
        <v>58</v>
      </c>
      <c r="L5228" s="1" t="s">
        <v>56</v>
      </c>
      <c r="M5228" s="20">
        <v>43758</v>
      </c>
      <c r="N5228" s="21">
        <f>E5228-G5228</f>
        <v>18.209999999999997</v>
      </c>
      <c r="O5228" s="19">
        <f>M5228-B5228</f>
        <v>2</v>
      </c>
    </row>
    <row r="5229" spans="1:15">
      <c r="A5229" s="1">
        <v>1382</v>
      </c>
      <c r="B5229" s="20">
        <v>42962</v>
      </c>
      <c r="C5229" s="1" t="s">
        <v>85</v>
      </c>
      <c r="D5229" s="1">
        <v>31</v>
      </c>
      <c r="E5229" s="1">
        <v>7683.49</v>
      </c>
      <c r="F5229" s="1" t="s">
        <v>77</v>
      </c>
      <c r="G5229" s="1">
        <v>69.2</v>
      </c>
      <c r="H5229" s="1" t="s">
        <v>126</v>
      </c>
      <c r="I5229" s="1" t="s">
        <v>70</v>
      </c>
      <c r="J5229" s="1" t="s">
        <v>79</v>
      </c>
      <c r="K5229" s="1" t="s">
        <v>128</v>
      </c>
      <c r="L5229" s="1" t="s">
        <v>115</v>
      </c>
      <c r="M5229" s="20">
        <v>42969</v>
      </c>
      <c r="N5229" s="21">
        <f>E5229-G5229</f>
        <v>7614.29</v>
      </c>
      <c r="O5229" s="19">
        <f>M5229-B5229</f>
        <v>7</v>
      </c>
    </row>
    <row r="5230" spans="1:15">
      <c r="A5230" s="1">
        <v>8034</v>
      </c>
      <c r="B5230" s="20">
        <v>43483</v>
      </c>
      <c r="C5230" s="1" t="s">
        <v>57</v>
      </c>
      <c r="D5230" s="1">
        <v>36</v>
      </c>
      <c r="E5230" s="1">
        <v>1718.85</v>
      </c>
      <c r="F5230" s="1" t="s">
        <v>77</v>
      </c>
      <c r="G5230" s="1">
        <v>49.9</v>
      </c>
      <c r="H5230" s="1" t="s">
        <v>91</v>
      </c>
      <c r="I5230" s="1" t="s">
        <v>53</v>
      </c>
      <c r="J5230" s="1" t="s">
        <v>79</v>
      </c>
      <c r="K5230" s="1" t="s">
        <v>114</v>
      </c>
      <c r="L5230" s="1" t="s">
        <v>115</v>
      </c>
      <c r="M5230" s="20">
        <v>43485</v>
      </c>
      <c r="N5230" s="21">
        <f>E5230-G5230</f>
        <v>1668.9499999999998</v>
      </c>
      <c r="O5230" s="19">
        <f>M5230-B5230</f>
        <v>2</v>
      </c>
    </row>
    <row r="5231" spans="1:15">
      <c r="A5231" s="1">
        <v>39750</v>
      </c>
      <c r="B5231" s="20">
        <v>42455</v>
      </c>
      <c r="C5231" s="1" t="s">
        <v>57</v>
      </c>
      <c r="D5231" s="1">
        <v>7</v>
      </c>
      <c r="E5231" s="1">
        <v>150.43</v>
      </c>
      <c r="F5231" s="1" t="s">
        <v>51</v>
      </c>
      <c r="G5231" s="1">
        <v>9.1</v>
      </c>
      <c r="H5231" s="1" t="s">
        <v>88</v>
      </c>
      <c r="I5231" s="1" t="s">
        <v>53</v>
      </c>
      <c r="J5231" s="1" t="s">
        <v>64</v>
      </c>
      <c r="K5231" s="1" t="s">
        <v>97</v>
      </c>
      <c r="L5231" s="1" t="s">
        <v>66</v>
      </c>
      <c r="M5231" s="20">
        <v>42456</v>
      </c>
      <c r="N5231" s="21">
        <f>E5231-G5231</f>
        <v>141.33000000000001</v>
      </c>
      <c r="O5231" s="19">
        <f>M5231-B5231</f>
        <v>1</v>
      </c>
    </row>
    <row r="5232" spans="1:15">
      <c r="A5232" s="1">
        <v>52193</v>
      </c>
      <c r="B5232" s="20">
        <v>42798</v>
      </c>
      <c r="C5232" s="1" t="s">
        <v>61</v>
      </c>
      <c r="D5232" s="1">
        <v>1</v>
      </c>
      <c r="E5232" s="1">
        <v>19.14</v>
      </c>
      <c r="F5232" s="1" t="s">
        <v>69</v>
      </c>
      <c r="G5232" s="1">
        <v>0.5</v>
      </c>
      <c r="H5232" s="1" t="s">
        <v>62</v>
      </c>
      <c r="I5232" s="1" t="s">
        <v>53</v>
      </c>
      <c r="J5232" s="1" t="s">
        <v>54</v>
      </c>
      <c r="K5232" s="1" t="s">
        <v>58</v>
      </c>
      <c r="L5232" s="1" t="s">
        <v>56</v>
      </c>
      <c r="M5232" s="20">
        <v>42800</v>
      </c>
      <c r="N5232" s="21">
        <f>E5232-G5232</f>
        <v>18.64</v>
      </c>
      <c r="O5232" s="19">
        <f>M5232-B5232</f>
        <v>2</v>
      </c>
    </row>
    <row r="5233" spans="1:15">
      <c r="A5233" s="1">
        <v>8995</v>
      </c>
      <c r="B5233" s="20">
        <v>43236</v>
      </c>
      <c r="C5233" s="1" t="s">
        <v>57</v>
      </c>
      <c r="D5233" s="1">
        <v>35</v>
      </c>
      <c r="E5233" s="1">
        <v>3627.2251000000001</v>
      </c>
      <c r="F5233" s="1" t="s">
        <v>69</v>
      </c>
      <c r="G5233" s="1">
        <v>22.7</v>
      </c>
      <c r="H5233" s="1" t="s">
        <v>62</v>
      </c>
      <c r="I5233" s="1" t="s">
        <v>63</v>
      </c>
      <c r="J5233" s="1" t="s">
        <v>79</v>
      </c>
      <c r="K5233" s="1" t="s">
        <v>87</v>
      </c>
      <c r="L5233" s="1" t="s">
        <v>104</v>
      </c>
      <c r="M5233" s="20">
        <v>43237</v>
      </c>
      <c r="N5233" s="21">
        <f>E5233-G5233</f>
        <v>3604.5251000000003</v>
      </c>
      <c r="O5233" s="19">
        <f>M5233-B5233</f>
        <v>1</v>
      </c>
    </row>
    <row r="5234" spans="1:15">
      <c r="A5234" s="1">
        <v>771</v>
      </c>
      <c r="B5234" s="20">
        <v>43266</v>
      </c>
      <c r="C5234" s="1" t="s">
        <v>50</v>
      </c>
      <c r="D5234" s="1">
        <v>18</v>
      </c>
      <c r="E5234" s="1">
        <v>95.06</v>
      </c>
      <c r="F5234" s="1" t="s">
        <v>51</v>
      </c>
      <c r="G5234" s="1">
        <v>5.0999999999999996</v>
      </c>
      <c r="H5234" s="1" t="s">
        <v>91</v>
      </c>
      <c r="I5234" s="1" t="s">
        <v>70</v>
      </c>
      <c r="J5234" s="1" t="s">
        <v>54</v>
      </c>
      <c r="K5234" s="1" t="s">
        <v>101</v>
      </c>
      <c r="L5234" s="1" t="s">
        <v>56</v>
      </c>
      <c r="M5234" s="20">
        <v>43267</v>
      </c>
      <c r="N5234" s="21">
        <f>E5234-G5234</f>
        <v>89.960000000000008</v>
      </c>
      <c r="O5234" s="19">
        <f>M5234-B5234</f>
        <v>1</v>
      </c>
    </row>
    <row r="5235" spans="1:15">
      <c r="A5235" s="1">
        <v>40997</v>
      </c>
      <c r="B5235" s="20">
        <v>42480</v>
      </c>
      <c r="C5235" s="1" t="s">
        <v>85</v>
      </c>
      <c r="D5235" s="1">
        <v>12</v>
      </c>
      <c r="E5235" s="1">
        <v>409.05</v>
      </c>
      <c r="F5235" s="1" t="s">
        <v>69</v>
      </c>
      <c r="G5235" s="1">
        <v>9.8000000000000007</v>
      </c>
      <c r="H5235" s="1" t="s">
        <v>52</v>
      </c>
      <c r="I5235" s="1" t="s">
        <v>74</v>
      </c>
      <c r="J5235" s="1" t="s">
        <v>54</v>
      </c>
      <c r="K5235" s="1" t="s">
        <v>101</v>
      </c>
      <c r="L5235" s="1" t="s">
        <v>56</v>
      </c>
      <c r="M5235" s="20">
        <v>42480</v>
      </c>
      <c r="N5235" s="21">
        <f>E5235-G5235</f>
        <v>399.25</v>
      </c>
      <c r="O5235" s="19">
        <f>M5235-B5235</f>
        <v>0</v>
      </c>
    </row>
    <row r="5236" spans="1:15">
      <c r="A5236" s="1">
        <v>29991</v>
      </c>
      <c r="B5236" s="20">
        <v>43743</v>
      </c>
      <c r="C5236" s="1" t="s">
        <v>85</v>
      </c>
      <c r="D5236" s="1">
        <v>41</v>
      </c>
      <c r="E5236" s="1">
        <v>131.72999999999999</v>
      </c>
      <c r="F5236" s="1" t="s">
        <v>51</v>
      </c>
      <c r="G5236" s="1">
        <v>0.5</v>
      </c>
      <c r="H5236" s="1" t="s">
        <v>99</v>
      </c>
      <c r="I5236" s="1" t="s">
        <v>74</v>
      </c>
      <c r="J5236" s="1" t="s">
        <v>54</v>
      </c>
      <c r="K5236" s="1" t="s">
        <v>58</v>
      </c>
      <c r="L5236" s="1" t="s">
        <v>56</v>
      </c>
      <c r="M5236" s="20">
        <v>43745</v>
      </c>
      <c r="N5236" s="21">
        <f>E5236-G5236</f>
        <v>131.22999999999999</v>
      </c>
      <c r="O5236" s="19">
        <f>M5236-B5236</f>
        <v>2</v>
      </c>
    </row>
    <row r="5237" spans="1:15">
      <c r="A5237" s="1">
        <v>43877</v>
      </c>
      <c r="B5237" s="20">
        <v>42808</v>
      </c>
      <c r="C5237" s="1" t="s">
        <v>85</v>
      </c>
      <c r="D5237" s="1">
        <v>36</v>
      </c>
      <c r="E5237" s="1">
        <v>620.64</v>
      </c>
      <c r="F5237" s="1" t="s">
        <v>69</v>
      </c>
      <c r="G5237" s="1">
        <v>6.7</v>
      </c>
      <c r="H5237" s="1" t="s">
        <v>78</v>
      </c>
      <c r="I5237" s="1" t="s">
        <v>53</v>
      </c>
      <c r="J5237" s="1" t="s">
        <v>54</v>
      </c>
      <c r="K5237" s="1" t="s">
        <v>82</v>
      </c>
      <c r="L5237" s="1" t="s">
        <v>56</v>
      </c>
      <c r="M5237" s="20">
        <v>42808</v>
      </c>
      <c r="N5237" s="21">
        <f>E5237-G5237</f>
        <v>613.93999999999994</v>
      </c>
      <c r="O5237" s="19">
        <f>M5237-B5237</f>
        <v>0</v>
      </c>
    </row>
    <row r="5238" spans="1:15">
      <c r="A5238" s="1">
        <v>39040</v>
      </c>
      <c r="B5238" s="20">
        <v>42510</v>
      </c>
      <c r="C5238" s="1" t="s">
        <v>50</v>
      </c>
      <c r="D5238" s="1">
        <v>7</v>
      </c>
      <c r="E5238" s="1">
        <v>20.72</v>
      </c>
      <c r="F5238" s="1" t="s">
        <v>69</v>
      </c>
      <c r="G5238" s="1">
        <v>0.7</v>
      </c>
      <c r="H5238" s="1" t="s">
        <v>126</v>
      </c>
      <c r="I5238" s="1" t="s">
        <v>53</v>
      </c>
      <c r="J5238" s="1" t="s">
        <v>54</v>
      </c>
      <c r="K5238" s="1" t="s">
        <v>123</v>
      </c>
      <c r="L5238" s="1" t="s">
        <v>76</v>
      </c>
      <c r="M5238" s="20">
        <v>42511</v>
      </c>
      <c r="N5238" s="21">
        <f>E5238-G5238</f>
        <v>20.02</v>
      </c>
      <c r="O5238" s="19">
        <f>M5238-B5238</f>
        <v>1</v>
      </c>
    </row>
    <row r="5239" spans="1:15">
      <c r="A5239" s="1">
        <v>23427</v>
      </c>
      <c r="B5239" s="20">
        <v>43319</v>
      </c>
      <c r="C5239" s="1" t="s">
        <v>85</v>
      </c>
      <c r="D5239" s="1">
        <v>22</v>
      </c>
      <c r="E5239" s="1">
        <v>2872.93</v>
      </c>
      <c r="F5239" s="1" t="s">
        <v>51</v>
      </c>
      <c r="G5239" s="1">
        <v>9.6999999999999993</v>
      </c>
      <c r="H5239" s="1" t="s">
        <v>95</v>
      </c>
      <c r="I5239" s="1" t="s">
        <v>53</v>
      </c>
      <c r="J5239" s="1" t="s">
        <v>54</v>
      </c>
      <c r="K5239" s="1" t="s">
        <v>55</v>
      </c>
      <c r="L5239" s="1" t="s">
        <v>56</v>
      </c>
      <c r="M5239" s="20">
        <v>43328</v>
      </c>
      <c r="N5239" s="21">
        <f>E5239-G5239</f>
        <v>2863.23</v>
      </c>
      <c r="O5239" s="19">
        <f>M5239-B5239</f>
        <v>9</v>
      </c>
    </row>
    <row r="5240" spans="1:15">
      <c r="A5240" s="1">
        <v>32932</v>
      </c>
      <c r="B5240" s="20">
        <v>42743</v>
      </c>
      <c r="C5240" s="1" t="s">
        <v>85</v>
      </c>
      <c r="D5240" s="1">
        <v>49</v>
      </c>
      <c r="E5240" s="1">
        <v>31976.52</v>
      </c>
      <c r="F5240" s="1" t="s">
        <v>51</v>
      </c>
      <c r="G5240" s="1">
        <v>26.2</v>
      </c>
      <c r="H5240" s="1" t="s">
        <v>73</v>
      </c>
      <c r="I5240" s="1" t="s">
        <v>53</v>
      </c>
      <c r="J5240" s="1" t="s">
        <v>64</v>
      </c>
      <c r="K5240" s="1" t="s">
        <v>96</v>
      </c>
      <c r="L5240" s="1" t="s">
        <v>104</v>
      </c>
      <c r="M5240" s="20">
        <v>42747</v>
      </c>
      <c r="N5240" s="21">
        <f>E5240-G5240</f>
        <v>31950.32</v>
      </c>
      <c r="O5240" s="19">
        <f>M5240-B5240</f>
        <v>4</v>
      </c>
    </row>
    <row r="5241" spans="1:15">
      <c r="A5241" s="1">
        <v>42564</v>
      </c>
      <c r="B5241" s="20">
        <v>43720</v>
      </c>
      <c r="C5241" s="1" t="s">
        <v>85</v>
      </c>
      <c r="D5241" s="1">
        <v>35</v>
      </c>
      <c r="E5241" s="1">
        <v>7991.68</v>
      </c>
      <c r="F5241" s="1" t="s">
        <v>77</v>
      </c>
      <c r="G5241" s="1">
        <v>25.4</v>
      </c>
      <c r="H5241" s="1" t="s">
        <v>62</v>
      </c>
      <c r="I5241" s="1" t="s">
        <v>74</v>
      </c>
      <c r="J5241" s="1" t="s">
        <v>79</v>
      </c>
      <c r="K5241" s="1" t="s">
        <v>80</v>
      </c>
      <c r="L5241" s="1" t="s">
        <v>81</v>
      </c>
      <c r="M5241" s="20">
        <v>43727</v>
      </c>
      <c r="N5241" s="21">
        <f>E5241-G5241</f>
        <v>7966.2800000000007</v>
      </c>
      <c r="O5241" s="19">
        <f>M5241-B5241</f>
        <v>7</v>
      </c>
    </row>
    <row r="5242" spans="1:15">
      <c r="A5242" s="1">
        <v>5217</v>
      </c>
      <c r="B5242" s="20">
        <v>43384</v>
      </c>
      <c r="C5242" s="1" t="s">
        <v>57</v>
      </c>
      <c r="D5242" s="1">
        <v>8</v>
      </c>
      <c r="E5242" s="1">
        <v>363.1</v>
      </c>
      <c r="F5242" s="1" t="s">
        <v>69</v>
      </c>
      <c r="G5242" s="1">
        <v>5.7</v>
      </c>
      <c r="H5242" s="1" t="s">
        <v>91</v>
      </c>
      <c r="I5242" s="1" t="s">
        <v>70</v>
      </c>
      <c r="J5242" s="1" t="s">
        <v>54</v>
      </c>
      <c r="K5242" s="1" t="s">
        <v>98</v>
      </c>
      <c r="L5242" s="1" t="s">
        <v>56</v>
      </c>
      <c r="M5242" s="20">
        <v>43384</v>
      </c>
      <c r="N5242" s="21">
        <f>E5242-G5242</f>
        <v>357.40000000000003</v>
      </c>
      <c r="O5242" s="19">
        <f>M5242-B5242</f>
        <v>0</v>
      </c>
    </row>
    <row r="5243" spans="1:15">
      <c r="A5243" s="1">
        <v>39488</v>
      </c>
      <c r="B5243" s="20">
        <v>42542</v>
      </c>
      <c r="C5243" s="1" t="s">
        <v>85</v>
      </c>
      <c r="D5243" s="1">
        <v>18</v>
      </c>
      <c r="E5243" s="1">
        <v>98.87</v>
      </c>
      <c r="F5243" s="1" t="s">
        <v>69</v>
      </c>
      <c r="G5243" s="1">
        <v>2.7</v>
      </c>
      <c r="H5243" s="1" t="s">
        <v>52</v>
      </c>
      <c r="I5243" s="1" t="s">
        <v>70</v>
      </c>
      <c r="J5243" s="1" t="s">
        <v>54</v>
      </c>
      <c r="K5243" s="1" t="s">
        <v>84</v>
      </c>
      <c r="L5243" s="1" t="s">
        <v>56</v>
      </c>
      <c r="M5243" s="20">
        <v>42546</v>
      </c>
      <c r="N5243" s="21">
        <f>E5243-G5243</f>
        <v>96.17</v>
      </c>
      <c r="O5243" s="19">
        <f>M5243-B5243</f>
        <v>4</v>
      </c>
    </row>
    <row r="5244" spans="1:15">
      <c r="A5244" s="1">
        <v>20832</v>
      </c>
      <c r="B5244" s="20">
        <v>42945</v>
      </c>
      <c r="C5244" s="1" t="s">
        <v>61</v>
      </c>
      <c r="D5244" s="1">
        <v>47</v>
      </c>
      <c r="E5244" s="1">
        <v>94.91</v>
      </c>
      <c r="F5244" s="1" t="s">
        <v>51</v>
      </c>
      <c r="G5244" s="1">
        <v>1.6</v>
      </c>
      <c r="H5244" s="1" t="s">
        <v>91</v>
      </c>
      <c r="I5244" s="1" t="s">
        <v>70</v>
      </c>
      <c r="J5244" s="1" t="s">
        <v>54</v>
      </c>
      <c r="K5244" s="1" t="s">
        <v>55</v>
      </c>
      <c r="L5244" s="1" t="s">
        <v>56</v>
      </c>
      <c r="M5244" s="20">
        <v>42945</v>
      </c>
      <c r="N5244" s="21">
        <f>E5244-G5244</f>
        <v>93.31</v>
      </c>
      <c r="O5244" s="19">
        <f>M5244-B5244</f>
        <v>0</v>
      </c>
    </row>
    <row r="5245" spans="1:15">
      <c r="A5245" s="1">
        <v>40036</v>
      </c>
      <c r="B5245" s="20">
        <v>42892</v>
      </c>
      <c r="C5245" s="1" t="s">
        <v>61</v>
      </c>
      <c r="D5245" s="1">
        <v>10</v>
      </c>
      <c r="E5245" s="1">
        <v>608.12</v>
      </c>
      <c r="F5245" s="1" t="s">
        <v>51</v>
      </c>
      <c r="G5245" s="1">
        <v>9.6</v>
      </c>
      <c r="H5245" s="1" t="s">
        <v>62</v>
      </c>
      <c r="I5245" s="1" t="s">
        <v>70</v>
      </c>
      <c r="J5245" s="1" t="s">
        <v>64</v>
      </c>
      <c r="K5245" s="1" t="s">
        <v>65</v>
      </c>
      <c r="L5245" s="1" t="s">
        <v>56</v>
      </c>
      <c r="M5245" s="20">
        <v>42893</v>
      </c>
      <c r="N5245" s="21">
        <f>E5245-G5245</f>
        <v>598.52</v>
      </c>
      <c r="O5245" s="19">
        <f>M5245-B5245</f>
        <v>1</v>
      </c>
    </row>
    <row r="5246" spans="1:15">
      <c r="A5246" s="1">
        <v>12704</v>
      </c>
      <c r="B5246" s="20">
        <v>42774</v>
      </c>
      <c r="C5246" s="1" t="s">
        <v>85</v>
      </c>
      <c r="D5246" s="1">
        <v>28</v>
      </c>
      <c r="E5246" s="1">
        <v>715.85</v>
      </c>
      <c r="F5246" s="1" t="s">
        <v>77</v>
      </c>
      <c r="G5246" s="1">
        <v>56.7</v>
      </c>
      <c r="H5246" s="1" t="s">
        <v>62</v>
      </c>
      <c r="I5246" s="1" t="s">
        <v>74</v>
      </c>
      <c r="J5246" s="1" t="s">
        <v>54</v>
      </c>
      <c r="K5246" s="1" t="s">
        <v>82</v>
      </c>
      <c r="L5246" s="1" t="s">
        <v>81</v>
      </c>
      <c r="M5246" s="20">
        <v>42776</v>
      </c>
      <c r="N5246" s="21">
        <f>E5246-G5246</f>
        <v>659.15</v>
      </c>
      <c r="O5246" s="19">
        <f>M5246-B5246</f>
        <v>2</v>
      </c>
    </row>
    <row r="5247" spans="1:15">
      <c r="A5247" s="1">
        <v>12900</v>
      </c>
      <c r="B5247" s="20">
        <v>42857</v>
      </c>
      <c r="C5247" s="1" t="s">
        <v>57</v>
      </c>
      <c r="D5247" s="1">
        <v>18</v>
      </c>
      <c r="E5247" s="1">
        <v>4382.9399999999996</v>
      </c>
      <c r="F5247" s="1" t="s">
        <v>77</v>
      </c>
      <c r="G5247" s="1">
        <v>28.4</v>
      </c>
      <c r="H5247" s="1" t="s">
        <v>93</v>
      </c>
      <c r="I5247" s="1" t="s">
        <v>53</v>
      </c>
      <c r="J5247" s="1" t="s">
        <v>64</v>
      </c>
      <c r="K5247" s="1" t="s">
        <v>97</v>
      </c>
      <c r="L5247" s="1" t="s">
        <v>81</v>
      </c>
      <c r="M5247" s="20">
        <v>42859</v>
      </c>
      <c r="N5247" s="21">
        <f>E5247-G5247</f>
        <v>4354.54</v>
      </c>
      <c r="O5247" s="19">
        <f>M5247-B5247</f>
        <v>2</v>
      </c>
    </row>
    <row r="5248" spans="1:15">
      <c r="A5248" s="1">
        <v>23270</v>
      </c>
      <c r="B5248" s="20">
        <v>43171</v>
      </c>
      <c r="C5248" s="1" t="s">
        <v>85</v>
      </c>
      <c r="D5248" s="1">
        <v>20</v>
      </c>
      <c r="E5248" s="1">
        <v>1562.65</v>
      </c>
      <c r="F5248" s="1" t="s">
        <v>77</v>
      </c>
      <c r="G5248" s="1">
        <v>64.2</v>
      </c>
      <c r="H5248" s="1" t="s">
        <v>99</v>
      </c>
      <c r="I5248" s="1" t="s">
        <v>70</v>
      </c>
      <c r="J5248" s="1" t="s">
        <v>54</v>
      </c>
      <c r="K5248" s="1" t="s">
        <v>98</v>
      </c>
      <c r="L5248" s="1" t="s">
        <v>81</v>
      </c>
      <c r="M5248" s="20">
        <v>43175</v>
      </c>
      <c r="N5248" s="21">
        <f>E5248-G5248</f>
        <v>1498.45</v>
      </c>
      <c r="O5248" s="19">
        <f>M5248-B5248</f>
        <v>4</v>
      </c>
    </row>
    <row r="5249" spans="1:15">
      <c r="A5249" s="1">
        <v>22402</v>
      </c>
      <c r="B5249" s="20">
        <v>42516</v>
      </c>
      <c r="C5249" s="1" t="s">
        <v>50</v>
      </c>
      <c r="D5249" s="1">
        <v>1</v>
      </c>
      <c r="E5249" s="1">
        <v>55.46</v>
      </c>
      <c r="F5249" s="1" t="s">
        <v>51</v>
      </c>
      <c r="G5249" s="1">
        <v>5.4</v>
      </c>
      <c r="H5249" s="1" t="s">
        <v>95</v>
      </c>
      <c r="I5249" s="1" t="s">
        <v>70</v>
      </c>
      <c r="J5249" s="1" t="s">
        <v>64</v>
      </c>
      <c r="K5249" s="1" t="s">
        <v>65</v>
      </c>
      <c r="L5249" s="1" t="s">
        <v>90</v>
      </c>
      <c r="M5249" s="20">
        <v>42517</v>
      </c>
      <c r="N5249" s="21">
        <f>E5249-G5249</f>
        <v>50.06</v>
      </c>
      <c r="O5249" s="19">
        <f>M5249-B5249</f>
        <v>1</v>
      </c>
    </row>
    <row r="5250" spans="1:15">
      <c r="A5250" s="1">
        <v>17253</v>
      </c>
      <c r="B5250" s="20">
        <v>43328</v>
      </c>
      <c r="C5250" s="1" t="s">
        <v>50</v>
      </c>
      <c r="D5250" s="1">
        <v>13</v>
      </c>
      <c r="E5250" s="1">
        <v>53.7</v>
      </c>
      <c r="F5250" s="1" t="s">
        <v>51</v>
      </c>
      <c r="G5250" s="1">
        <v>7.3</v>
      </c>
      <c r="H5250" s="1" t="s">
        <v>88</v>
      </c>
      <c r="I5250" s="1" t="s">
        <v>53</v>
      </c>
      <c r="J5250" s="1" t="s">
        <v>54</v>
      </c>
      <c r="K5250" s="1" t="s">
        <v>55</v>
      </c>
      <c r="L5250" s="1" t="s">
        <v>56</v>
      </c>
      <c r="M5250" s="20">
        <v>43330</v>
      </c>
      <c r="N5250" s="21">
        <f>E5250-G5250</f>
        <v>46.400000000000006</v>
      </c>
      <c r="O5250" s="19">
        <f>M5250-B5250</f>
        <v>2</v>
      </c>
    </row>
    <row r="5251" spans="1:15">
      <c r="A5251" s="1">
        <v>25412</v>
      </c>
      <c r="B5251" s="20">
        <v>43256</v>
      </c>
      <c r="C5251" s="1" t="s">
        <v>61</v>
      </c>
      <c r="D5251" s="1">
        <v>18</v>
      </c>
      <c r="E5251" s="1">
        <v>138.85</v>
      </c>
      <c r="F5251" s="1" t="s">
        <v>51</v>
      </c>
      <c r="G5251" s="1">
        <v>10.4</v>
      </c>
      <c r="H5251" s="1" t="s">
        <v>88</v>
      </c>
      <c r="I5251" s="1" t="s">
        <v>53</v>
      </c>
      <c r="J5251" s="1" t="s">
        <v>54</v>
      </c>
      <c r="K5251" s="1" t="s">
        <v>101</v>
      </c>
      <c r="L5251" s="1" t="s">
        <v>56</v>
      </c>
      <c r="M5251" s="20">
        <v>43258</v>
      </c>
      <c r="N5251" s="21">
        <f>E5251-G5251</f>
        <v>128.44999999999999</v>
      </c>
      <c r="O5251" s="19">
        <f>M5251-B5251</f>
        <v>2</v>
      </c>
    </row>
    <row r="5252" spans="1:15">
      <c r="A5252" s="1">
        <v>49927</v>
      </c>
      <c r="B5252" s="20">
        <v>43666</v>
      </c>
      <c r="C5252" s="1" t="s">
        <v>61</v>
      </c>
      <c r="D5252" s="1">
        <v>26</v>
      </c>
      <c r="E5252" s="1">
        <v>149.31</v>
      </c>
      <c r="F5252" s="1" t="s">
        <v>51</v>
      </c>
      <c r="G5252" s="1">
        <v>5.3</v>
      </c>
      <c r="H5252" s="1" t="s">
        <v>99</v>
      </c>
      <c r="I5252" s="1" t="s">
        <v>70</v>
      </c>
      <c r="J5252" s="1" t="s">
        <v>54</v>
      </c>
      <c r="K5252" s="1" t="s">
        <v>55</v>
      </c>
      <c r="L5252" s="1" t="s">
        <v>56</v>
      </c>
      <c r="M5252" s="20">
        <v>43666</v>
      </c>
      <c r="N5252" s="21">
        <f>E5252-G5252</f>
        <v>144.01</v>
      </c>
      <c r="O5252" s="19">
        <f>M5252-B5252</f>
        <v>0</v>
      </c>
    </row>
    <row r="5253" spans="1:15">
      <c r="A5253" s="1">
        <v>32931</v>
      </c>
      <c r="B5253" s="20">
        <v>42780</v>
      </c>
      <c r="C5253" s="1" t="s">
        <v>85</v>
      </c>
      <c r="D5253" s="1">
        <v>25</v>
      </c>
      <c r="E5253" s="1">
        <v>318.98</v>
      </c>
      <c r="F5253" s="1" t="s">
        <v>51</v>
      </c>
      <c r="G5253" s="1">
        <v>6.7</v>
      </c>
      <c r="H5253" s="1" t="s">
        <v>88</v>
      </c>
      <c r="I5253" s="1" t="s">
        <v>53</v>
      </c>
      <c r="J5253" s="1" t="s">
        <v>54</v>
      </c>
      <c r="K5253" s="1" t="s">
        <v>82</v>
      </c>
      <c r="L5253" s="1" t="s">
        <v>66</v>
      </c>
      <c r="M5253" s="20">
        <v>42785</v>
      </c>
      <c r="N5253" s="21">
        <f>E5253-G5253</f>
        <v>312.28000000000003</v>
      </c>
      <c r="O5253" s="19">
        <f>M5253-B5253</f>
        <v>5</v>
      </c>
    </row>
    <row r="5254" spans="1:15">
      <c r="A5254" s="1">
        <v>1412</v>
      </c>
      <c r="B5254" s="20">
        <v>42805</v>
      </c>
      <c r="C5254" s="1" t="s">
        <v>61</v>
      </c>
      <c r="D5254" s="1">
        <v>21</v>
      </c>
      <c r="E5254" s="1">
        <v>104.3</v>
      </c>
      <c r="F5254" s="1" t="s">
        <v>51</v>
      </c>
      <c r="G5254" s="1">
        <v>0.7</v>
      </c>
      <c r="H5254" s="1" t="s">
        <v>127</v>
      </c>
      <c r="I5254" s="1" t="s">
        <v>63</v>
      </c>
      <c r="J5254" s="1" t="s">
        <v>54</v>
      </c>
      <c r="K5254" s="1" t="s">
        <v>123</v>
      </c>
      <c r="L5254" s="1" t="s">
        <v>76</v>
      </c>
      <c r="M5254" s="20">
        <v>42807</v>
      </c>
      <c r="N5254" s="21">
        <f>E5254-G5254</f>
        <v>103.6</v>
      </c>
      <c r="O5254" s="19">
        <f>M5254-B5254</f>
        <v>2</v>
      </c>
    </row>
    <row r="5255" spans="1:15">
      <c r="A5255" s="1">
        <v>5543</v>
      </c>
      <c r="B5255" s="20">
        <v>43001</v>
      </c>
      <c r="C5255" s="1" t="s">
        <v>92</v>
      </c>
      <c r="D5255" s="1">
        <v>6</v>
      </c>
      <c r="E5255" s="1">
        <v>70.55</v>
      </c>
      <c r="F5255" s="1" t="s">
        <v>51</v>
      </c>
      <c r="G5255" s="1">
        <v>1.9</v>
      </c>
      <c r="H5255" s="1" t="s">
        <v>78</v>
      </c>
      <c r="I5255" s="1" t="s">
        <v>53</v>
      </c>
      <c r="J5255" s="1" t="s">
        <v>54</v>
      </c>
      <c r="K5255" s="1" t="s">
        <v>101</v>
      </c>
      <c r="L5255" s="1" t="s">
        <v>76</v>
      </c>
      <c r="M5255" s="20">
        <v>43004</v>
      </c>
      <c r="N5255" s="21">
        <f>E5255-G5255</f>
        <v>68.649999999999991</v>
      </c>
      <c r="O5255" s="19">
        <f>M5255-B5255</f>
        <v>3</v>
      </c>
    </row>
    <row r="5256" spans="1:15">
      <c r="A5256" s="1">
        <v>32513</v>
      </c>
      <c r="B5256" s="20">
        <v>43497</v>
      </c>
      <c r="C5256" s="1" t="s">
        <v>85</v>
      </c>
      <c r="D5256" s="1">
        <v>23</v>
      </c>
      <c r="E5256" s="1">
        <v>4260.96</v>
      </c>
      <c r="F5256" s="1" t="s">
        <v>51</v>
      </c>
      <c r="G5256" s="1">
        <v>21.4</v>
      </c>
      <c r="H5256" s="1" t="s">
        <v>73</v>
      </c>
      <c r="I5256" s="1" t="s">
        <v>53</v>
      </c>
      <c r="J5256" s="1" t="s">
        <v>54</v>
      </c>
      <c r="K5256" s="1" t="s">
        <v>55</v>
      </c>
      <c r="L5256" s="1" t="s">
        <v>56</v>
      </c>
      <c r="M5256" s="20">
        <v>43502</v>
      </c>
      <c r="N5256" s="21">
        <f>E5256-G5256</f>
        <v>4239.5600000000004</v>
      </c>
      <c r="O5256" s="19">
        <f>M5256-B5256</f>
        <v>5</v>
      </c>
    </row>
    <row r="5257" spans="1:15">
      <c r="A5257" s="1">
        <v>35461</v>
      </c>
      <c r="B5257" s="20">
        <v>42521</v>
      </c>
      <c r="C5257" s="1" t="s">
        <v>50</v>
      </c>
      <c r="D5257" s="1">
        <v>30</v>
      </c>
      <c r="E5257" s="1">
        <v>120.48</v>
      </c>
      <c r="F5257" s="1" t="s">
        <v>51</v>
      </c>
      <c r="G5257" s="1">
        <v>1.4</v>
      </c>
      <c r="H5257" s="1" t="s">
        <v>99</v>
      </c>
      <c r="I5257" s="1" t="s">
        <v>53</v>
      </c>
      <c r="J5257" s="1" t="s">
        <v>54</v>
      </c>
      <c r="K5257" s="1" t="s">
        <v>75</v>
      </c>
      <c r="L5257" s="1" t="s">
        <v>76</v>
      </c>
      <c r="M5257" s="20">
        <v>42522</v>
      </c>
      <c r="N5257" s="21">
        <f>E5257-G5257</f>
        <v>119.08</v>
      </c>
      <c r="O5257" s="19">
        <f>M5257-B5257</f>
        <v>1</v>
      </c>
    </row>
    <row r="5258" spans="1:15">
      <c r="A5258" s="1">
        <v>4099</v>
      </c>
      <c r="B5258" s="20">
        <v>43697</v>
      </c>
      <c r="C5258" s="1" t="s">
        <v>50</v>
      </c>
      <c r="D5258" s="1">
        <v>42</v>
      </c>
      <c r="E5258" s="1">
        <v>1809.92</v>
      </c>
      <c r="F5258" s="1" t="s">
        <v>51</v>
      </c>
      <c r="G5258" s="1">
        <v>6.7</v>
      </c>
      <c r="H5258" s="1" t="s">
        <v>95</v>
      </c>
      <c r="I5258" s="1" t="s">
        <v>63</v>
      </c>
      <c r="J5258" s="1" t="s">
        <v>54</v>
      </c>
      <c r="K5258" s="1" t="s">
        <v>82</v>
      </c>
      <c r="L5258" s="1" t="s">
        <v>56</v>
      </c>
      <c r="M5258" s="20">
        <v>43698</v>
      </c>
      <c r="N5258" s="21">
        <f>E5258-G5258</f>
        <v>1803.22</v>
      </c>
      <c r="O5258" s="19">
        <f>M5258-B5258</f>
        <v>1</v>
      </c>
    </row>
    <row r="5259" spans="1:15">
      <c r="A5259" s="1">
        <v>8998</v>
      </c>
      <c r="B5259" s="20">
        <v>42737</v>
      </c>
      <c r="C5259" s="1" t="s">
        <v>85</v>
      </c>
      <c r="D5259" s="1">
        <v>12</v>
      </c>
      <c r="E5259" s="1">
        <v>296.83999999999997</v>
      </c>
      <c r="F5259" s="1" t="s">
        <v>51</v>
      </c>
      <c r="G5259" s="1">
        <v>2.1</v>
      </c>
      <c r="H5259" s="1" t="s">
        <v>99</v>
      </c>
      <c r="I5259" s="1" t="s">
        <v>63</v>
      </c>
      <c r="J5259" s="1" t="s">
        <v>64</v>
      </c>
      <c r="K5259" s="1" t="s">
        <v>71</v>
      </c>
      <c r="L5259" s="1" t="s">
        <v>90</v>
      </c>
      <c r="M5259" s="20">
        <v>42739</v>
      </c>
      <c r="N5259" s="21">
        <f>E5259-G5259</f>
        <v>294.73999999999995</v>
      </c>
      <c r="O5259" s="19">
        <f>M5259-B5259</f>
        <v>2</v>
      </c>
    </row>
    <row r="5260" spans="1:15">
      <c r="A5260" s="1">
        <v>51489</v>
      </c>
      <c r="B5260" s="20">
        <v>43527</v>
      </c>
      <c r="C5260" s="1" t="s">
        <v>50</v>
      </c>
      <c r="D5260" s="1">
        <v>22</v>
      </c>
      <c r="E5260" s="1">
        <v>41.6</v>
      </c>
      <c r="F5260" s="1" t="s">
        <v>51</v>
      </c>
      <c r="G5260" s="1">
        <v>1.7</v>
      </c>
      <c r="H5260" s="1" t="s">
        <v>73</v>
      </c>
      <c r="I5260" s="1" t="s">
        <v>53</v>
      </c>
      <c r="J5260" s="1" t="s">
        <v>54</v>
      </c>
      <c r="K5260" s="1" t="s">
        <v>123</v>
      </c>
      <c r="L5260" s="1" t="s">
        <v>76</v>
      </c>
      <c r="M5260" s="20">
        <v>43527</v>
      </c>
      <c r="N5260" s="21">
        <f>E5260-G5260</f>
        <v>39.9</v>
      </c>
      <c r="O5260" s="19">
        <f>M5260-B5260</f>
        <v>0</v>
      </c>
    </row>
    <row r="5261" spans="1:15">
      <c r="A5261" s="1">
        <v>23041</v>
      </c>
      <c r="B5261" s="20">
        <v>42935</v>
      </c>
      <c r="C5261" s="1" t="s">
        <v>85</v>
      </c>
      <c r="D5261" s="1">
        <v>10</v>
      </c>
      <c r="E5261" s="1">
        <v>2827.96</v>
      </c>
      <c r="F5261" s="1" t="s">
        <v>77</v>
      </c>
      <c r="G5261" s="1">
        <v>67.099999999999994</v>
      </c>
      <c r="H5261" s="1" t="s">
        <v>99</v>
      </c>
      <c r="I5261" s="1" t="s">
        <v>63</v>
      </c>
      <c r="J5261" s="1" t="s">
        <v>79</v>
      </c>
      <c r="K5261" s="1" t="s">
        <v>114</v>
      </c>
      <c r="L5261" s="1" t="s">
        <v>115</v>
      </c>
      <c r="M5261" s="20">
        <v>42942</v>
      </c>
      <c r="N5261" s="21">
        <f>E5261-G5261</f>
        <v>2760.86</v>
      </c>
      <c r="O5261" s="19">
        <f>M5261-B5261</f>
        <v>7</v>
      </c>
    </row>
    <row r="5262" spans="1:15">
      <c r="A5262" s="1">
        <v>47329</v>
      </c>
      <c r="B5262" s="20">
        <v>42775</v>
      </c>
      <c r="C5262" s="1" t="s">
        <v>85</v>
      </c>
      <c r="D5262" s="1">
        <v>16</v>
      </c>
      <c r="E5262" s="1">
        <v>94.36</v>
      </c>
      <c r="F5262" s="1" t="s">
        <v>51</v>
      </c>
      <c r="G5262" s="1">
        <v>5.0999999999999996</v>
      </c>
      <c r="H5262" s="1" t="s">
        <v>73</v>
      </c>
      <c r="I5262" s="1" t="s">
        <v>70</v>
      </c>
      <c r="J5262" s="1" t="s">
        <v>54</v>
      </c>
      <c r="K5262" s="1" t="s">
        <v>101</v>
      </c>
      <c r="L5262" s="1" t="s">
        <v>56</v>
      </c>
      <c r="M5262" s="20">
        <v>42784</v>
      </c>
      <c r="N5262" s="21">
        <f>E5262-G5262</f>
        <v>89.26</v>
      </c>
      <c r="O5262" s="19">
        <f>M5262-B5262</f>
        <v>9</v>
      </c>
    </row>
    <row r="5263" spans="1:15">
      <c r="A5263" s="1">
        <v>44295</v>
      </c>
      <c r="B5263" s="20">
        <v>42757</v>
      </c>
      <c r="C5263" s="1" t="s">
        <v>92</v>
      </c>
      <c r="D5263" s="1">
        <v>47</v>
      </c>
      <c r="E5263" s="1">
        <v>4841.6499999999996</v>
      </c>
      <c r="F5263" s="1" t="s">
        <v>51</v>
      </c>
      <c r="G5263" s="1">
        <v>2.7</v>
      </c>
      <c r="H5263" s="1" t="s">
        <v>88</v>
      </c>
      <c r="I5263" s="1" t="s">
        <v>70</v>
      </c>
      <c r="J5263" s="1" t="s">
        <v>64</v>
      </c>
      <c r="K5263" s="1" t="s">
        <v>65</v>
      </c>
      <c r="L5263" s="1" t="s">
        <v>56</v>
      </c>
      <c r="M5263" s="20">
        <v>42759</v>
      </c>
      <c r="N5263" s="21">
        <f>E5263-G5263</f>
        <v>4838.95</v>
      </c>
      <c r="O5263" s="19">
        <f>M5263-B5263</f>
        <v>2</v>
      </c>
    </row>
    <row r="5264" spans="1:15">
      <c r="A5264" s="1">
        <v>26881</v>
      </c>
      <c r="B5264" s="20">
        <v>42582</v>
      </c>
      <c r="C5264" s="1" t="s">
        <v>85</v>
      </c>
      <c r="D5264" s="1">
        <v>26</v>
      </c>
      <c r="E5264" s="1">
        <v>11441.48</v>
      </c>
      <c r="F5264" s="1" t="s">
        <v>77</v>
      </c>
      <c r="G5264" s="1">
        <v>117.9</v>
      </c>
      <c r="H5264" s="1" t="s">
        <v>88</v>
      </c>
      <c r="I5264" s="1" t="s">
        <v>74</v>
      </c>
      <c r="J5264" s="1" t="s">
        <v>79</v>
      </c>
      <c r="K5264" s="1" t="s">
        <v>114</v>
      </c>
      <c r="L5264" s="1" t="s">
        <v>115</v>
      </c>
      <c r="M5264" s="20">
        <v>42586</v>
      </c>
      <c r="N5264" s="21">
        <f>E5264-G5264</f>
        <v>11323.58</v>
      </c>
      <c r="O5264" s="19">
        <f>M5264-B5264</f>
        <v>4</v>
      </c>
    </row>
    <row r="5265" spans="1:15">
      <c r="A5265" s="1">
        <v>47877</v>
      </c>
      <c r="B5265" s="20">
        <v>42609</v>
      </c>
      <c r="C5265" s="1" t="s">
        <v>92</v>
      </c>
      <c r="D5265" s="1">
        <v>49</v>
      </c>
      <c r="E5265" s="1">
        <v>8623.0871999999999</v>
      </c>
      <c r="F5265" s="1" t="s">
        <v>51</v>
      </c>
      <c r="G5265" s="1">
        <v>73.8</v>
      </c>
      <c r="H5265" s="1" t="s">
        <v>73</v>
      </c>
      <c r="I5265" s="1" t="s">
        <v>70</v>
      </c>
      <c r="J5265" s="1" t="s">
        <v>79</v>
      </c>
      <c r="K5265" s="1" t="s">
        <v>114</v>
      </c>
      <c r="L5265" s="1" t="s">
        <v>104</v>
      </c>
      <c r="M5265" s="20">
        <v>42611</v>
      </c>
      <c r="N5265" s="21">
        <f>E5265-G5265</f>
        <v>8549.2872000000007</v>
      </c>
      <c r="O5265" s="19">
        <f>M5265-B5265</f>
        <v>2</v>
      </c>
    </row>
    <row r="5266" spans="1:15">
      <c r="A5266" s="1">
        <v>30915</v>
      </c>
      <c r="B5266" s="20">
        <v>42385</v>
      </c>
      <c r="C5266" s="1" t="s">
        <v>85</v>
      </c>
      <c r="D5266" s="1">
        <v>25</v>
      </c>
      <c r="E5266" s="1">
        <v>3034.57</v>
      </c>
      <c r="F5266" s="1" t="s">
        <v>51</v>
      </c>
      <c r="G5266" s="1">
        <v>9.6</v>
      </c>
      <c r="H5266" s="1" t="s">
        <v>52</v>
      </c>
      <c r="I5266" s="1" t="s">
        <v>53</v>
      </c>
      <c r="J5266" s="1" t="s">
        <v>64</v>
      </c>
      <c r="K5266" s="1" t="s">
        <v>65</v>
      </c>
      <c r="L5266" s="1" t="s">
        <v>56</v>
      </c>
      <c r="M5266" s="20">
        <v>42390</v>
      </c>
      <c r="N5266" s="21">
        <f>E5266-G5266</f>
        <v>3024.9700000000003</v>
      </c>
      <c r="O5266" s="19">
        <f>M5266-B5266</f>
        <v>5</v>
      </c>
    </row>
    <row r="5267" spans="1:15">
      <c r="A5267" s="1">
        <v>32741</v>
      </c>
      <c r="B5267" s="20">
        <v>42415</v>
      </c>
      <c r="C5267" s="1" t="s">
        <v>85</v>
      </c>
      <c r="D5267" s="1">
        <v>13</v>
      </c>
      <c r="E5267" s="1">
        <v>145.78</v>
      </c>
      <c r="F5267" s="1" t="s">
        <v>51</v>
      </c>
      <c r="G5267" s="1">
        <v>10.1</v>
      </c>
      <c r="H5267" s="1" t="s">
        <v>78</v>
      </c>
      <c r="I5267" s="1" t="s">
        <v>53</v>
      </c>
      <c r="J5267" s="1" t="s">
        <v>54</v>
      </c>
      <c r="K5267" s="1" t="s">
        <v>82</v>
      </c>
      <c r="L5267" s="1" t="s">
        <v>56</v>
      </c>
      <c r="M5267" s="20">
        <v>42422</v>
      </c>
      <c r="N5267" s="21">
        <f>E5267-G5267</f>
        <v>135.68</v>
      </c>
      <c r="O5267" s="19">
        <f>M5267-B5267</f>
        <v>7</v>
      </c>
    </row>
    <row r="5268" spans="1:15">
      <c r="A5268" s="1">
        <v>30023</v>
      </c>
      <c r="B5268" s="20">
        <v>43022</v>
      </c>
      <c r="C5268" s="1" t="s">
        <v>85</v>
      </c>
      <c r="D5268" s="1">
        <v>36</v>
      </c>
      <c r="E5268" s="1">
        <v>899.06</v>
      </c>
      <c r="F5268" s="1" t="s">
        <v>51</v>
      </c>
      <c r="G5268" s="1">
        <v>9.6</v>
      </c>
      <c r="H5268" s="1" t="s">
        <v>86</v>
      </c>
      <c r="I5268" s="1" t="s">
        <v>63</v>
      </c>
      <c r="J5268" s="1" t="s">
        <v>54</v>
      </c>
      <c r="K5268" s="1" t="s">
        <v>100</v>
      </c>
      <c r="L5268" s="1" t="s">
        <v>90</v>
      </c>
      <c r="M5268" s="20">
        <v>43022</v>
      </c>
      <c r="N5268" s="21">
        <f>E5268-G5268</f>
        <v>889.45999999999992</v>
      </c>
      <c r="O5268" s="19">
        <f>M5268-B5268</f>
        <v>0</v>
      </c>
    </row>
    <row r="5269" spans="1:15">
      <c r="A5269" s="1">
        <v>37702</v>
      </c>
      <c r="B5269" s="20">
        <v>43260</v>
      </c>
      <c r="C5269" s="1" t="s">
        <v>61</v>
      </c>
      <c r="D5269" s="1">
        <v>44</v>
      </c>
      <c r="E5269" s="1">
        <v>643.9</v>
      </c>
      <c r="F5269" s="1" t="s">
        <v>51</v>
      </c>
      <c r="G5269" s="1">
        <v>4.8</v>
      </c>
      <c r="H5269" s="1" t="s">
        <v>99</v>
      </c>
      <c r="I5269" s="1" t="s">
        <v>63</v>
      </c>
      <c r="J5269" s="1" t="s">
        <v>54</v>
      </c>
      <c r="K5269" s="1" t="s">
        <v>82</v>
      </c>
      <c r="L5269" s="1" t="s">
        <v>56</v>
      </c>
      <c r="M5269" s="20">
        <v>43262</v>
      </c>
      <c r="N5269" s="21">
        <f>E5269-G5269</f>
        <v>639.1</v>
      </c>
      <c r="O5269" s="19">
        <f>M5269-B5269</f>
        <v>2</v>
      </c>
    </row>
    <row r="5270" spans="1:15">
      <c r="A5270" s="1">
        <v>59973</v>
      </c>
      <c r="B5270" s="20">
        <v>43418</v>
      </c>
      <c r="C5270" s="1" t="s">
        <v>85</v>
      </c>
      <c r="D5270" s="1">
        <v>30</v>
      </c>
      <c r="E5270" s="1">
        <v>5331.75</v>
      </c>
      <c r="F5270" s="1" t="s">
        <v>77</v>
      </c>
      <c r="G5270" s="1">
        <v>31.1</v>
      </c>
      <c r="H5270" s="1" t="s">
        <v>91</v>
      </c>
      <c r="I5270" s="1" t="s">
        <v>74</v>
      </c>
      <c r="J5270" s="1" t="s">
        <v>79</v>
      </c>
      <c r="K5270" s="1" t="s">
        <v>114</v>
      </c>
      <c r="L5270" s="1" t="s">
        <v>115</v>
      </c>
      <c r="M5270" s="20">
        <v>43422</v>
      </c>
      <c r="N5270" s="21">
        <f>E5270-G5270</f>
        <v>5300.65</v>
      </c>
      <c r="O5270" s="19">
        <f>M5270-B5270</f>
        <v>4</v>
      </c>
    </row>
    <row r="5271" spans="1:15">
      <c r="A5271" s="1">
        <v>55874</v>
      </c>
      <c r="B5271" s="20">
        <v>42416</v>
      </c>
      <c r="C5271" s="1" t="s">
        <v>92</v>
      </c>
      <c r="D5271" s="1">
        <v>24</v>
      </c>
      <c r="E5271" s="1">
        <v>138.6</v>
      </c>
      <c r="F5271" s="1" t="s">
        <v>51</v>
      </c>
      <c r="G5271" s="1">
        <v>1.5</v>
      </c>
      <c r="H5271" s="1" t="s">
        <v>88</v>
      </c>
      <c r="I5271" s="1" t="s">
        <v>74</v>
      </c>
      <c r="J5271" s="1" t="s">
        <v>54</v>
      </c>
      <c r="K5271" s="1" t="s">
        <v>84</v>
      </c>
      <c r="L5271" s="1" t="s">
        <v>56</v>
      </c>
      <c r="M5271" s="20">
        <v>42416</v>
      </c>
      <c r="N5271" s="21">
        <f>E5271-G5271</f>
        <v>137.1</v>
      </c>
      <c r="O5271" s="19">
        <f>M5271-B5271</f>
        <v>0</v>
      </c>
    </row>
    <row r="5272" spans="1:15">
      <c r="A5272" s="1">
        <v>17700</v>
      </c>
      <c r="B5272" s="20">
        <v>43765</v>
      </c>
      <c r="C5272" s="1" t="s">
        <v>50</v>
      </c>
      <c r="D5272" s="1">
        <v>20</v>
      </c>
      <c r="E5272" s="1">
        <v>2467.15</v>
      </c>
      <c r="F5272" s="1" t="s">
        <v>51</v>
      </c>
      <c r="G5272" s="1">
        <v>37.5</v>
      </c>
      <c r="H5272" s="1" t="s">
        <v>95</v>
      </c>
      <c r="I5272" s="1" t="s">
        <v>70</v>
      </c>
      <c r="J5272" s="1" t="s">
        <v>79</v>
      </c>
      <c r="K5272" s="1" t="s">
        <v>87</v>
      </c>
      <c r="L5272" s="1" t="s">
        <v>56</v>
      </c>
      <c r="M5272" s="20">
        <v>43766</v>
      </c>
      <c r="N5272" s="21">
        <f>E5272-G5272</f>
        <v>2429.65</v>
      </c>
      <c r="O5272" s="19">
        <f>M5272-B5272</f>
        <v>1</v>
      </c>
    </row>
    <row r="5273" spans="1:15">
      <c r="A5273" s="1">
        <v>24576</v>
      </c>
      <c r="B5273" s="20">
        <v>43810</v>
      </c>
      <c r="C5273" s="1" t="s">
        <v>61</v>
      </c>
      <c r="D5273" s="1">
        <v>29</v>
      </c>
      <c r="E5273" s="1">
        <v>568.23739999999998</v>
      </c>
      <c r="F5273" s="1" t="s">
        <v>51</v>
      </c>
      <c r="G5273" s="1">
        <v>5.0999999999999996</v>
      </c>
      <c r="H5273" s="1" t="s">
        <v>73</v>
      </c>
      <c r="I5273" s="1" t="s">
        <v>53</v>
      </c>
      <c r="J5273" s="1" t="s">
        <v>64</v>
      </c>
      <c r="K5273" s="1" t="s">
        <v>65</v>
      </c>
      <c r="L5273" s="1" t="s">
        <v>66</v>
      </c>
      <c r="M5273" s="20">
        <v>43812</v>
      </c>
      <c r="N5273" s="21">
        <f>E5273-G5273</f>
        <v>563.13739999999996</v>
      </c>
      <c r="O5273" s="19">
        <f>M5273-B5273</f>
        <v>2</v>
      </c>
    </row>
    <row r="5274" spans="1:15">
      <c r="A5274" s="1">
        <v>1217</v>
      </c>
      <c r="B5274" s="20">
        <v>43580</v>
      </c>
      <c r="C5274" s="1" t="s">
        <v>61</v>
      </c>
      <c r="D5274" s="1">
        <v>25</v>
      </c>
      <c r="E5274" s="1">
        <v>708.51</v>
      </c>
      <c r="F5274" s="1" t="s">
        <v>51</v>
      </c>
      <c r="G5274" s="1">
        <v>2.1</v>
      </c>
      <c r="H5274" s="1" t="s">
        <v>91</v>
      </c>
      <c r="I5274" s="1" t="s">
        <v>53</v>
      </c>
      <c r="J5274" s="1" t="s">
        <v>64</v>
      </c>
      <c r="K5274" s="1" t="s">
        <v>71</v>
      </c>
      <c r="L5274" s="1" t="s">
        <v>90</v>
      </c>
      <c r="M5274" s="20">
        <v>43581</v>
      </c>
      <c r="N5274" s="21">
        <f>E5274-G5274</f>
        <v>706.41</v>
      </c>
      <c r="O5274" s="19">
        <f>M5274-B5274</f>
        <v>1</v>
      </c>
    </row>
    <row r="5275" spans="1:15">
      <c r="A5275" s="1">
        <v>51395</v>
      </c>
      <c r="B5275" s="20">
        <v>42894</v>
      </c>
      <c r="C5275" s="1" t="s">
        <v>85</v>
      </c>
      <c r="D5275" s="1">
        <v>10</v>
      </c>
      <c r="E5275" s="1">
        <v>55.27</v>
      </c>
      <c r="F5275" s="1" t="s">
        <v>51</v>
      </c>
      <c r="G5275" s="1">
        <v>5.9</v>
      </c>
      <c r="H5275" s="1" t="s">
        <v>52</v>
      </c>
      <c r="I5275" s="1" t="s">
        <v>53</v>
      </c>
      <c r="J5275" s="1" t="s">
        <v>54</v>
      </c>
      <c r="K5275" s="1" t="s">
        <v>101</v>
      </c>
      <c r="L5275" s="1" t="s">
        <v>56</v>
      </c>
      <c r="M5275" s="20">
        <v>42898</v>
      </c>
      <c r="N5275" s="21">
        <f>E5275-G5275</f>
        <v>49.370000000000005</v>
      </c>
      <c r="O5275" s="19">
        <f>M5275-B5275</f>
        <v>4</v>
      </c>
    </row>
    <row r="5276" spans="1:15">
      <c r="A5276" s="1">
        <v>22947</v>
      </c>
      <c r="B5276" s="20">
        <v>42721</v>
      </c>
      <c r="C5276" s="1" t="s">
        <v>85</v>
      </c>
      <c r="D5276" s="1">
        <v>19</v>
      </c>
      <c r="E5276" s="1">
        <v>231.39</v>
      </c>
      <c r="F5276" s="1" t="s">
        <v>51</v>
      </c>
      <c r="G5276" s="1">
        <v>3</v>
      </c>
      <c r="H5276" s="1" t="s">
        <v>86</v>
      </c>
      <c r="I5276" s="1" t="s">
        <v>63</v>
      </c>
      <c r="J5276" s="1" t="s">
        <v>79</v>
      </c>
      <c r="K5276" s="1" t="s">
        <v>87</v>
      </c>
      <c r="L5276" s="1" t="s">
        <v>90</v>
      </c>
      <c r="M5276" s="20">
        <v>42728</v>
      </c>
      <c r="N5276" s="21">
        <f>E5276-G5276</f>
        <v>228.39</v>
      </c>
      <c r="O5276" s="19">
        <f>M5276-B5276</f>
        <v>7</v>
      </c>
    </row>
    <row r="5277" spans="1:15">
      <c r="A5277" s="1">
        <v>12256</v>
      </c>
      <c r="B5277" s="20">
        <v>43817</v>
      </c>
      <c r="C5277" s="1" t="s">
        <v>92</v>
      </c>
      <c r="D5277" s="1">
        <v>44</v>
      </c>
      <c r="E5277" s="1">
        <v>126.22790000000001</v>
      </c>
      <c r="F5277" s="1" t="s">
        <v>51</v>
      </c>
      <c r="G5277" s="1">
        <v>0.5</v>
      </c>
      <c r="H5277" s="1" t="s">
        <v>52</v>
      </c>
      <c r="I5277" s="1" t="s">
        <v>70</v>
      </c>
      <c r="J5277" s="1" t="s">
        <v>54</v>
      </c>
      <c r="K5277" s="1" t="s">
        <v>58</v>
      </c>
      <c r="L5277" s="1" t="s">
        <v>56</v>
      </c>
      <c r="M5277" s="20">
        <v>43819</v>
      </c>
      <c r="N5277" s="21">
        <f>E5277-G5277</f>
        <v>125.72790000000001</v>
      </c>
      <c r="O5277" s="19">
        <f>M5277-B5277</f>
        <v>2</v>
      </c>
    </row>
    <row r="5278" spans="1:15">
      <c r="A5278" s="1">
        <v>39040</v>
      </c>
      <c r="B5278" s="20">
        <v>42510</v>
      </c>
      <c r="C5278" s="1" t="s">
        <v>50</v>
      </c>
      <c r="D5278" s="1">
        <v>26</v>
      </c>
      <c r="E5278" s="1">
        <v>1288.83</v>
      </c>
      <c r="F5278" s="1" t="s">
        <v>51</v>
      </c>
      <c r="G5278" s="1">
        <v>5.4</v>
      </c>
      <c r="H5278" s="1" t="s">
        <v>78</v>
      </c>
      <c r="I5278" s="1" t="s">
        <v>53</v>
      </c>
      <c r="J5278" s="1" t="s">
        <v>64</v>
      </c>
      <c r="K5278" s="1" t="s">
        <v>65</v>
      </c>
      <c r="L5278" s="1" t="s">
        <v>90</v>
      </c>
      <c r="M5278" s="20">
        <v>42511</v>
      </c>
      <c r="N5278" s="21">
        <f>E5278-G5278</f>
        <v>1283.4299999999998</v>
      </c>
      <c r="O5278" s="19">
        <f>M5278-B5278</f>
        <v>1</v>
      </c>
    </row>
    <row r="5279" spans="1:15">
      <c r="A5279" s="1">
        <v>37123</v>
      </c>
      <c r="B5279" s="20">
        <v>43513</v>
      </c>
      <c r="C5279" s="1" t="s">
        <v>57</v>
      </c>
      <c r="D5279" s="1">
        <v>50</v>
      </c>
      <c r="E5279" s="1">
        <v>850.2</v>
      </c>
      <c r="F5279" s="1" t="s">
        <v>77</v>
      </c>
      <c r="G5279" s="1">
        <v>29.7</v>
      </c>
      <c r="H5279" s="1" t="s">
        <v>52</v>
      </c>
      <c r="I5279" s="1" t="s">
        <v>74</v>
      </c>
      <c r="J5279" s="1" t="s">
        <v>79</v>
      </c>
      <c r="K5279" s="1" t="s">
        <v>114</v>
      </c>
      <c r="L5279" s="1" t="s">
        <v>115</v>
      </c>
      <c r="M5279" s="20">
        <v>43514</v>
      </c>
      <c r="N5279" s="21">
        <f>E5279-G5279</f>
        <v>820.5</v>
      </c>
      <c r="O5279" s="19">
        <f>M5279-B5279</f>
        <v>1</v>
      </c>
    </row>
    <row r="5280" spans="1:15">
      <c r="A5280" s="1">
        <v>39232</v>
      </c>
      <c r="B5280" s="20">
        <v>43292</v>
      </c>
      <c r="C5280" s="1" t="s">
        <v>85</v>
      </c>
      <c r="D5280" s="1">
        <v>11</v>
      </c>
      <c r="E5280" s="1">
        <v>419.33</v>
      </c>
      <c r="F5280" s="1" t="s">
        <v>51</v>
      </c>
      <c r="G5280" s="1">
        <v>21.4</v>
      </c>
      <c r="H5280" s="1" t="s">
        <v>73</v>
      </c>
      <c r="I5280" s="1" t="s">
        <v>53</v>
      </c>
      <c r="J5280" s="1" t="s">
        <v>54</v>
      </c>
      <c r="K5280" s="1" t="s">
        <v>101</v>
      </c>
      <c r="L5280" s="1" t="s">
        <v>56</v>
      </c>
      <c r="M5280" s="20">
        <v>43294</v>
      </c>
      <c r="N5280" s="21">
        <f>E5280-G5280</f>
        <v>397.93</v>
      </c>
      <c r="O5280" s="19">
        <f>M5280-B5280</f>
        <v>2</v>
      </c>
    </row>
    <row r="5281" spans="1:15">
      <c r="A5281" s="1">
        <v>32164</v>
      </c>
      <c r="B5281" s="20">
        <v>42767</v>
      </c>
      <c r="C5281" s="1" t="s">
        <v>61</v>
      </c>
      <c r="D5281" s="1">
        <v>12</v>
      </c>
      <c r="E5281" s="1">
        <v>82.4</v>
      </c>
      <c r="F5281" s="1" t="s">
        <v>51</v>
      </c>
      <c r="G5281" s="1">
        <v>5.3</v>
      </c>
      <c r="H5281" s="1" t="s">
        <v>88</v>
      </c>
      <c r="I5281" s="1" t="s">
        <v>74</v>
      </c>
      <c r="J5281" s="1" t="s">
        <v>54</v>
      </c>
      <c r="K5281" s="1" t="s">
        <v>101</v>
      </c>
      <c r="L5281" s="1" t="s">
        <v>56</v>
      </c>
      <c r="M5281" s="20">
        <v>42768</v>
      </c>
      <c r="N5281" s="21">
        <f>E5281-G5281</f>
        <v>77.100000000000009</v>
      </c>
      <c r="O5281" s="19">
        <f>M5281-B5281</f>
        <v>1</v>
      </c>
    </row>
    <row r="5282" spans="1:15">
      <c r="A5282" s="1">
        <v>12999</v>
      </c>
      <c r="B5282" s="20">
        <v>42827</v>
      </c>
      <c r="C5282" s="1" t="s">
        <v>57</v>
      </c>
      <c r="D5282" s="1">
        <v>31</v>
      </c>
      <c r="E5282" s="1">
        <v>2901.91</v>
      </c>
      <c r="F5282" s="1" t="s">
        <v>51</v>
      </c>
      <c r="G5282" s="1">
        <v>21.4</v>
      </c>
      <c r="H5282" s="1" t="s">
        <v>93</v>
      </c>
      <c r="I5282" s="1" t="s">
        <v>63</v>
      </c>
      <c r="J5282" s="1" t="s">
        <v>54</v>
      </c>
      <c r="K5282" s="1" t="s">
        <v>82</v>
      </c>
      <c r="L5282" s="1" t="s">
        <v>56</v>
      </c>
      <c r="M5282" s="20">
        <v>42828</v>
      </c>
      <c r="N5282" s="21">
        <f>E5282-G5282</f>
        <v>2880.5099999999998</v>
      </c>
      <c r="O5282" s="19">
        <f>M5282-B5282</f>
        <v>1</v>
      </c>
    </row>
    <row r="5283" spans="1:15">
      <c r="A5283" s="1">
        <v>29218</v>
      </c>
      <c r="B5283" s="20">
        <v>43614</v>
      </c>
      <c r="C5283" s="1" t="s">
        <v>85</v>
      </c>
      <c r="D5283" s="1">
        <v>19</v>
      </c>
      <c r="E5283" s="1">
        <v>1950.63</v>
      </c>
      <c r="F5283" s="1" t="s">
        <v>69</v>
      </c>
      <c r="G5283" s="1">
        <v>42.4</v>
      </c>
      <c r="H5283" s="1" t="s">
        <v>88</v>
      </c>
      <c r="I5283" s="1" t="s">
        <v>70</v>
      </c>
      <c r="J5283" s="1" t="s">
        <v>79</v>
      </c>
      <c r="K5283" s="1" t="s">
        <v>87</v>
      </c>
      <c r="L5283" s="1" t="s">
        <v>66</v>
      </c>
      <c r="M5283" s="20">
        <v>43614</v>
      </c>
      <c r="N5283" s="21">
        <f>E5283-G5283</f>
        <v>1908.23</v>
      </c>
      <c r="O5283" s="19">
        <f>M5283-B5283</f>
        <v>0</v>
      </c>
    </row>
    <row r="5284" spans="1:15">
      <c r="A5284" s="1">
        <v>53120</v>
      </c>
      <c r="B5284" s="20">
        <v>43602</v>
      </c>
      <c r="C5284" s="1" t="s">
        <v>61</v>
      </c>
      <c r="D5284" s="1">
        <v>5</v>
      </c>
      <c r="E5284" s="1">
        <v>24.34</v>
      </c>
      <c r="F5284" s="1" t="s">
        <v>51</v>
      </c>
      <c r="G5284" s="1">
        <v>0.9</v>
      </c>
      <c r="H5284" s="1" t="s">
        <v>95</v>
      </c>
      <c r="I5284" s="1" t="s">
        <v>53</v>
      </c>
      <c r="J5284" s="1" t="s">
        <v>54</v>
      </c>
      <c r="K5284" s="1" t="s">
        <v>101</v>
      </c>
      <c r="L5284" s="1" t="s">
        <v>76</v>
      </c>
      <c r="M5284" s="20">
        <v>43604</v>
      </c>
      <c r="N5284" s="21">
        <f>E5284-G5284</f>
        <v>23.44</v>
      </c>
      <c r="O5284" s="19">
        <f>M5284-B5284</f>
        <v>2</v>
      </c>
    </row>
    <row r="5285" spans="1:15">
      <c r="A5285" s="1">
        <v>39878</v>
      </c>
      <c r="B5285" s="20">
        <v>43163</v>
      </c>
      <c r="C5285" s="1" t="s">
        <v>61</v>
      </c>
      <c r="D5285" s="1">
        <v>50</v>
      </c>
      <c r="E5285" s="1">
        <v>8200.2000000000007</v>
      </c>
      <c r="F5285" s="1" t="s">
        <v>77</v>
      </c>
      <c r="G5285" s="1">
        <v>42</v>
      </c>
      <c r="H5285" s="1" t="s">
        <v>78</v>
      </c>
      <c r="I5285" s="1" t="s">
        <v>53</v>
      </c>
      <c r="J5285" s="1" t="s">
        <v>79</v>
      </c>
      <c r="K5285" s="1" t="s">
        <v>114</v>
      </c>
      <c r="L5285" s="1" t="s">
        <v>115</v>
      </c>
      <c r="M5285" s="20">
        <v>43165</v>
      </c>
      <c r="N5285" s="21">
        <f>E5285-G5285</f>
        <v>8158.2000000000007</v>
      </c>
      <c r="O5285" s="19">
        <f>M5285-B5285</f>
        <v>2</v>
      </c>
    </row>
    <row r="5286" spans="1:15">
      <c r="A5286" s="1">
        <v>38915</v>
      </c>
      <c r="B5286" s="20">
        <v>42629</v>
      </c>
      <c r="C5286" s="1" t="s">
        <v>92</v>
      </c>
      <c r="D5286" s="1">
        <v>12</v>
      </c>
      <c r="E5286" s="1">
        <v>103.5</v>
      </c>
      <c r="F5286" s="1" t="s">
        <v>51</v>
      </c>
      <c r="G5286" s="1">
        <v>9.9</v>
      </c>
      <c r="H5286" s="1" t="s">
        <v>52</v>
      </c>
      <c r="I5286" s="1" t="s">
        <v>53</v>
      </c>
      <c r="J5286" s="1" t="s">
        <v>54</v>
      </c>
      <c r="K5286" s="1" t="s">
        <v>98</v>
      </c>
      <c r="L5286" s="1" t="s">
        <v>56</v>
      </c>
      <c r="M5286" s="20">
        <v>42630</v>
      </c>
      <c r="N5286" s="21">
        <f>E5286-G5286</f>
        <v>93.6</v>
      </c>
      <c r="O5286" s="19">
        <f>M5286-B5286</f>
        <v>1</v>
      </c>
    </row>
    <row r="5287" spans="1:15">
      <c r="A5287" s="1">
        <v>193</v>
      </c>
      <c r="B5287" s="20">
        <v>42953</v>
      </c>
      <c r="C5287" s="1" t="s">
        <v>50</v>
      </c>
      <c r="D5287" s="1">
        <v>14</v>
      </c>
      <c r="E5287" s="1">
        <v>187.13</v>
      </c>
      <c r="F5287" s="1" t="s">
        <v>51</v>
      </c>
      <c r="G5287" s="1">
        <v>6.7</v>
      </c>
      <c r="H5287" s="1" t="s">
        <v>78</v>
      </c>
      <c r="I5287" s="1" t="s">
        <v>63</v>
      </c>
      <c r="J5287" s="1" t="s">
        <v>54</v>
      </c>
      <c r="K5287" s="1" t="s">
        <v>82</v>
      </c>
      <c r="L5287" s="1" t="s">
        <v>66</v>
      </c>
      <c r="M5287" s="20">
        <v>42955</v>
      </c>
      <c r="N5287" s="21">
        <f>E5287-G5287</f>
        <v>180.43</v>
      </c>
      <c r="O5287" s="19">
        <f>M5287-B5287</f>
        <v>2</v>
      </c>
    </row>
    <row r="5288" spans="1:15">
      <c r="A5288" s="1">
        <v>38304</v>
      </c>
      <c r="B5288" s="20">
        <v>43180</v>
      </c>
      <c r="C5288" s="1" t="s">
        <v>57</v>
      </c>
      <c r="D5288" s="1">
        <v>7</v>
      </c>
      <c r="E5288" s="1">
        <v>32.207000000000001</v>
      </c>
      <c r="F5288" s="1" t="s">
        <v>51</v>
      </c>
      <c r="G5288" s="1">
        <v>5.9</v>
      </c>
      <c r="H5288" s="1" t="s">
        <v>91</v>
      </c>
      <c r="I5288" s="1" t="s">
        <v>63</v>
      </c>
      <c r="J5288" s="1" t="s">
        <v>54</v>
      </c>
      <c r="K5288" s="1" t="s">
        <v>55</v>
      </c>
      <c r="L5288" s="1" t="s">
        <v>56</v>
      </c>
      <c r="M5288" s="20">
        <v>43182</v>
      </c>
      <c r="N5288" s="21">
        <f>E5288-G5288</f>
        <v>26.307000000000002</v>
      </c>
      <c r="O5288" s="19">
        <f>M5288-B5288</f>
        <v>2</v>
      </c>
    </row>
    <row r="5289" spans="1:15">
      <c r="A5289" s="1">
        <v>2562</v>
      </c>
      <c r="B5289" s="20">
        <v>43677</v>
      </c>
      <c r="C5289" s="1" t="s">
        <v>50</v>
      </c>
      <c r="D5289" s="1">
        <v>6</v>
      </c>
      <c r="E5289" s="1">
        <v>83.03</v>
      </c>
      <c r="F5289" s="1" t="s">
        <v>51</v>
      </c>
      <c r="G5289" s="1">
        <v>12</v>
      </c>
      <c r="H5289" s="1" t="s">
        <v>95</v>
      </c>
      <c r="I5289" s="1" t="s">
        <v>63</v>
      </c>
      <c r="J5289" s="1" t="s">
        <v>54</v>
      </c>
      <c r="K5289" s="1" t="s">
        <v>101</v>
      </c>
      <c r="L5289" s="1" t="s">
        <v>56</v>
      </c>
      <c r="M5289" s="20">
        <v>43679</v>
      </c>
      <c r="N5289" s="21">
        <f>E5289-G5289</f>
        <v>71.03</v>
      </c>
      <c r="O5289" s="19">
        <f>M5289-B5289</f>
        <v>2</v>
      </c>
    </row>
    <row r="5290" spans="1:15">
      <c r="A5290" s="1">
        <v>53572</v>
      </c>
      <c r="B5290" s="20">
        <v>42861</v>
      </c>
      <c r="C5290" s="1" t="s">
        <v>92</v>
      </c>
      <c r="D5290" s="1">
        <v>17</v>
      </c>
      <c r="E5290" s="1">
        <v>196.98</v>
      </c>
      <c r="F5290" s="1" t="s">
        <v>51</v>
      </c>
      <c r="G5290" s="1">
        <v>5.6</v>
      </c>
      <c r="H5290" s="1" t="s">
        <v>73</v>
      </c>
      <c r="I5290" s="1" t="s">
        <v>53</v>
      </c>
      <c r="J5290" s="1" t="s">
        <v>54</v>
      </c>
      <c r="K5290" s="1" t="s">
        <v>84</v>
      </c>
      <c r="L5290" s="1" t="s">
        <v>56</v>
      </c>
      <c r="M5290" s="20">
        <v>42862</v>
      </c>
      <c r="N5290" s="21">
        <f>E5290-G5290</f>
        <v>191.38</v>
      </c>
      <c r="O5290" s="19">
        <f>M5290-B5290</f>
        <v>1</v>
      </c>
    </row>
    <row r="5291" spans="1:15">
      <c r="A5291" s="1">
        <v>57378</v>
      </c>
      <c r="B5291" s="20">
        <v>42731</v>
      </c>
      <c r="C5291" s="1" t="s">
        <v>61</v>
      </c>
      <c r="D5291" s="1">
        <v>9</v>
      </c>
      <c r="E5291" s="1">
        <v>284.91000000000003</v>
      </c>
      <c r="F5291" s="1" t="s">
        <v>51</v>
      </c>
      <c r="G5291" s="1">
        <v>2.1</v>
      </c>
      <c r="H5291" s="1" t="s">
        <v>88</v>
      </c>
      <c r="I5291" s="1" t="s">
        <v>74</v>
      </c>
      <c r="J5291" s="1" t="s">
        <v>64</v>
      </c>
      <c r="K5291" s="1" t="s">
        <v>71</v>
      </c>
      <c r="L5291" s="1" t="s">
        <v>90</v>
      </c>
      <c r="M5291" s="20">
        <v>42732</v>
      </c>
      <c r="N5291" s="21">
        <f>E5291-G5291</f>
        <v>282.81</v>
      </c>
      <c r="O5291" s="19">
        <f>M5291-B5291</f>
        <v>1</v>
      </c>
    </row>
    <row r="5292" spans="1:15">
      <c r="A5292" s="1">
        <v>55846</v>
      </c>
      <c r="B5292" s="20">
        <v>42570</v>
      </c>
      <c r="C5292" s="1" t="s">
        <v>61</v>
      </c>
      <c r="D5292" s="1">
        <v>30</v>
      </c>
      <c r="E5292" s="1">
        <v>236.52</v>
      </c>
      <c r="F5292" s="1" t="s">
        <v>51</v>
      </c>
      <c r="G5292" s="1">
        <v>6.5</v>
      </c>
      <c r="H5292" s="1" t="s">
        <v>88</v>
      </c>
      <c r="I5292" s="1" t="s">
        <v>53</v>
      </c>
      <c r="J5292" s="1" t="s">
        <v>54</v>
      </c>
      <c r="K5292" s="1" t="s">
        <v>55</v>
      </c>
      <c r="L5292" s="1" t="s">
        <v>56</v>
      </c>
      <c r="M5292" s="20">
        <v>42570</v>
      </c>
      <c r="N5292" s="21">
        <f>E5292-G5292</f>
        <v>230.02</v>
      </c>
      <c r="O5292" s="19">
        <f>M5292-B5292</f>
        <v>0</v>
      </c>
    </row>
    <row r="5293" spans="1:15">
      <c r="A5293" s="1">
        <v>54407</v>
      </c>
      <c r="B5293" s="20">
        <v>42901</v>
      </c>
      <c r="C5293" s="1" t="s">
        <v>92</v>
      </c>
      <c r="D5293" s="1">
        <v>24</v>
      </c>
      <c r="E5293" s="1">
        <v>10054.01</v>
      </c>
      <c r="F5293" s="1" t="s">
        <v>51</v>
      </c>
      <c r="G5293" s="1">
        <v>21.4</v>
      </c>
      <c r="H5293" s="1" t="s">
        <v>52</v>
      </c>
      <c r="I5293" s="1" t="s">
        <v>53</v>
      </c>
      <c r="J5293" s="1" t="s">
        <v>54</v>
      </c>
      <c r="K5293" s="1" t="s">
        <v>55</v>
      </c>
      <c r="L5293" s="1" t="s">
        <v>56</v>
      </c>
      <c r="M5293" s="20">
        <v>42902</v>
      </c>
      <c r="N5293" s="21">
        <f>E5293-G5293</f>
        <v>10032.61</v>
      </c>
      <c r="O5293" s="19">
        <f>M5293-B5293</f>
        <v>1</v>
      </c>
    </row>
    <row r="5294" spans="1:15">
      <c r="A5294" s="1">
        <v>17666</v>
      </c>
      <c r="B5294" s="20">
        <v>42985</v>
      </c>
      <c r="C5294" s="1" t="s">
        <v>92</v>
      </c>
      <c r="D5294" s="1">
        <v>11</v>
      </c>
      <c r="E5294" s="1">
        <v>150.94</v>
      </c>
      <c r="F5294" s="1" t="s">
        <v>51</v>
      </c>
      <c r="G5294" s="1">
        <v>3.4</v>
      </c>
      <c r="H5294" s="1" t="s">
        <v>91</v>
      </c>
      <c r="I5294" s="1" t="s">
        <v>70</v>
      </c>
      <c r="J5294" s="1" t="s">
        <v>54</v>
      </c>
      <c r="K5294" s="1" t="s">
        <v>75</v>
      </c>
      <c r="L5294" s="1" t="s">
        <v>90</v>
      </c>
      <c r="M5294" s="20">
        <v>42985</v>
      </c>
      <c r="N5294" s="21">
        <f>E5294-G5294</f>
        <v>147.54</v>
      </c>
      <c r="O5294" s="19">
        <f>M5294-B5294</f>
        <v>0</v>
      </c>
    </row>
    <row r="5295" spans="1:15">
      <c r="A5295" s="1">
        <v>9632</v>
      </c>
      <c r="B5295" s="20">
        <v>43480</v>
      </c>
      <c r="C5295" s="1" t="s">
        <v>85</v>
      </c>
      <c r="D5295" s="1">
        <v>33</v>
      </c>
      <c r="E5295" s="1">
        <v>3887.34</v>
      </c>
      <c r="F5295" s="1" t="s">
        <v>51</v>
      </c>
      <c r="G5295" s="1">
        <v>9.6999999999999993</v>
      </c>
      <c r="H5295" s="1" t="s">
        <v>88</v>
      </c>
      <c r="I5295" s="1" t="s">
        <v>70</v>
      </c>
      <c r="J5295" s="1" t="s">
        <v>54</v>
      </c>
      <c r="K5295" s="1" t="s">
        <v>55</v>
      </c>
      <c r="L5295" s="1" t="s">
        <v>56</v>
      </c>
      <c r="M5295" s="20">
        <v>43484</v>
      </c>
      <c r="N5295" s="21">
        <f>E5295-G5295</f>
        <v>3877.6400000000003</v>
      </c>
      <c r="O5295" s="19">
        <f>M5295-B5295</f>
        <v>4</v>
      </c>
    </row>
    <row r="5296" spans="1:15">
      <c r="A5296" s="1">
        <v>52391</v>
      </c>
      <c r="B5296" s="20">
        <v>42715</v>
      </c>
      <c r="C5296" s="1" t="s">
        <v>57</v>
      </c>
      <c r="D5296" s="1">
        <v>39</v>
      </c>
      <c r="E5296" s="1">
        <v>917.89</v>
      </c>
      <c r="F5296" s="1" t="s">
        <v>51</v>
      </c>
      <c r="G5296" s="1">
        <v>12.3</v>
      </c>
      <c r="H5296" s="1" t="s">
        <v>52</v>
      </c>
      <c r="I5296" s="1" t="s">
        <v>53</v>
      </c>
      <c r="J5296" s="1" t="s">
        <v>54</v>
      </c>
      <c r="K5296" s="1" t="s">
        <v>82</v>
      </c>
      <c r="L5296" s="1" t="s">
        <v>56</v>
      </c>
      <c r="M5296" s="20">
        <v>42717</v>
      </c>
      <c r="N5296" s="21">
        <f>E5296-G5296</f>
        <v>905.59</v>
      </c>
      <c r="O5296" s="19">
        <f>M5296-B5296</f>
        <v>2</v>
      </c>
    </row>
    <row r="5297" spans="1:15">
      <c r="A5297" s="1">
        <v>44772</v>
      </c>
      <c r="B5297" s="20">
        <v>42459</v>
      </c>
      <c r="C5297" s="1" t="s">
        <v>61</v>
      </c>
      <c r="D5297" s="1">
        <v>1</v>
      </c>
      <c r="E5297" s="1">
        <v>57.86</v>
      </c>
      <c r="F5297" s="1" t="s">
        <v>69</v>
      </c>
      <c r="G5297" s="1">
        <v>5.4</v>
      </c>
      <c r="H5297" s="1" t="s">
        <v>62</v>
      </c>
      <c r="I5297" s="1" t="s">
        <v>53</v>
      </c>
      <c r="J5297" s="1" t="s">
        <v>64</v>
      </c>
      <c r="K5297" s="1" t="s">
        <v>65</v>
      </c>
      <c r="L5297" s="1" t="s">
        <v>90</v>
      </c>
      <c r="M5297" s="20">
        <v>42461</v>
      </c>
      <c r="N5297" s="21">
        <f>E5297-G5297</f>
        <v>52.46</v>
      </c>
      <c r="O5297" s="19">
        <f>M5297-B5297</f>
        <v>2</v>
      </c>
    </row>
    <row r="5298" spans="1:15">
      <c r="A5298" s="1">
        <v>18533</v>
      </c>
      <c r="B5298" s="20">
        <v>42679</v>
      </c>
      <c r="C5298" s="1" t="s">
        <v>61</v>
      </c>
      <c r="D5298" s="1">
        <v>27</v>
      </c>
      <c r="E5298" s="1">
        <v>473.55</v>
      </c>
      <c r="F5298" s="1" t="s">
        <v>51</v>
      </c>
      <c r="G5298" s="1">
        <v>9.4</v>
      </c>
      <c r="H5298" s="1" t="s">
        <v>52</v>
      </c>
      <c r="I5298" s="1" t="s">
        <v>70</v>
      </c>
      <c r="J5298" s="1" t="s">
        <v>54</v>
      </c>
      <c r="K5298" s="1" t="s">
        <v>82</v>
      </c>
      <c r="L5298" s="1" t="s">
        <v>56</v>
      </c>
      <c r="M5298" s="20">
        <v>42680</v>
      </c>
      <c r="N5298" s="21">
        <f>E5298-G5298</f>
        <v>464.15000000000003</v>
      </c>
      <c r="O5298" s="19">
        <f>M5298-B5298</f>
        <v>1</v>
      </c>
    </row>
    <row r="5299" spans="1:15">
      <c r="A5299" s="1">
        <v>15303</v>
      </c>
      <c r="B5299" s="20">
        <v>42990</v>
      </c>
      <c r="C5299" s="1" t="s">
        <v>50</v>
      </c>
      <c r="D5299" s="1">
        <v>18</v>
      </c>
      <c r="E5299" s="1">
        <v>563.29999999999995</v>
      </c>
      <c r="F5299" s="1" t="s">
        <v>51</v>
      </c>
      <c r="G5299" s="1">
        <v>9.6</v>
      </c>
      <c r="H5299" s="1" t="s">
        <v>73</v>
      </c>
      <c r="I5299" s="1" t="s">
        <v>70</v>
      </c>
      <c r="J5299" s="1" t="s">
        <v>64</v>
      </c>
      <c r="K5299" s="1" t="s">
        <v>71</v>
      </c>
      <c r="L5299" s="1" t="s">
        <v>90</v>
      </c>
      <c r="M5299" s="20">
        <v>42992</v>
      </c>
      <c r="N5299" s="21">
        <f>E5299-G5299</f>
        <v>553.69999999999993</v>
      </c>
      <c r="O5299" s="19">
        <f>M5299-B5299</f>
        <v>2</v>
      </c>
    </row>
    <row r="5300" spans="1:15">
      <c r="A5300" s="1">
        <v>10627</v>
      </c>
      <c r="B5300" s="20">
        <v>42789</v>
      </c>
      <c r="C5300" s="1" t="s">
        <v>85</v>
      </c>
      <c r="D5300" s="1">
        <v>4</v>
      </c>
      <c r="E5300" s="1">
        <v>43.05</v>
      </c>
      <c r="F5300" s="1" t="s">
        <v>51</v>
      </c>
      <c r="G5300" s="1">
        <v>9.9</v>
      </c>
      <c r="H5300" s="1" t="s">
        <v>78</v>
      </c>
      <c r="I5300" s="1" t="s">
        <v>70</v>
      </c>
      <c r="J5300" s="1" t="s">
        <v>54</v>
      </c>
      <c r="K5300" s="1" t="s">
        <v>98</v>
      </c>
      <c r="L5300" s="1" t="s">
        <v>56</v>
      </c>
      <c r="M5300" s="20">
        <v>42794</v>
      </c>
      <c r="N5300" s="21">
        <f>E5300-G5300</f>
        <v>33.15</v>
      </c>
      <c r="O5300" s="19">
        <f>M5300-B5300</f>
        <v>5</v>
      </c>
    </row>
    <row r="5301" spans="1:15">
      <c r="A5301" s="1">
        <v>41861</v>
      </c>
      <c r="B5301" s="20">
        <v>43064</v>
      </c>
      <c r="C5301" s="1" t="s">
        <v>85</v>
      </c>
      <c r="D5301" s="1">
        <v>24</v>
      </c>
      <c r="E5301" s="1">
        <v>509.21</v>
      </c>
      <c r="F5301" s="1" t="s">
        <v>51</v>
      </c>
      <c r="G5301" s="1">
        <v>6.4</v>
      </c>
      <c r="H5301" s="1" t="s">
        <v>52</v>
      </c>
      <c r="I5301" s="1" t="s">
        <v>53</v>
      </c>
      <c r="J5301" s="1" t="s">
        <v>54</v>
      </c>
      <c r="K5301" s="1" t="s">
        <v>101</v>
      </c>
      <c r="L5301" s="1" t="s">
        <v>56</v>
      </c>
      <c r="M5301" s="20">
        <v>43066</v>
      </c>
      <c r="N5301" s="21">
        <f>E5301-G5301</f>
        <v>502.81</v>
      </c>
      <c r="O5301" s="19">
        <f>M5301-B5301</f>
        <v>2</v>
      </c>
    </row>
    <row r="5302" spans="1:15">
      <c r="A5302" s="1">
        <v>16451</v>
      </c>
      <c r="B5302" s="20">
        <v>42572</v>
      </c>
      <c r="C5302" s="1" t="s">
        <v>61</v>
      </c>
      <c r="D5302" s="1">
        <v>9</v>
      </c>
      <c r="E5302" s="1">
        <v>270.49</v>
      </c>
      <c r="F5302" s="1" t="s">
        <v>51</v>
      </c>
      <c r="G5302" s="1">
        <v>3.2</v>
      </c>
      <c r="H5302" s="1" t="s">
        <v>62</v>
      </c>
      <c r="I5302" s="1" t="s">
        <v>53</v>
      </c>
      <c r="J5302" s="1" t="s">
        <v>54</v>
      </c>
      <c r="K5302" s="1" t="s">
        <v>55</v>
      </c>
      <c r="L5302" s="1" t="s">
        <v>56</v>
      </c>
      <c r="M5302" s="20">
        <v>42573</v>
      </c>
      <c r="N5302" s="21">
        <f>E5302-G5302</f>
        <v>267.29000000000002</v>
      </c>
      <c r="O5302" s="19">
        <f>M5302-B5302</f>
        <v>1</v>
      </c>
    </row>
    <row r="5303" spans="1:15">
      <c r="A5303" s="1">
        <v>23808</v>
      </c>
      <c r="B5303" s="20">
        <v>42407</v>
      </c>
      <c r="C5303" s="1" t="s">
        <v>85</v>
      </c>
      <c r="D5303" s="1">
        <v>30</v>
      </c>
      <c r="E5303" s="1">
        <v>674.25</v>
      </c>
      <c r="F5303" s="1" t="s">
        <v>51</v>
      </c>
      <c r="G5303" s="1">
        <v>9.3000000000000007</v>
      </c>
      <c r="H5303" s="1" t="s">
        <v>95</v>
      </c>
      <c r="I5303" s="1" t="s">
        <v>63</v>
      </c>
      <c r="J5303" s="1" t="s">
        <v>54</v>
      </c>
      <c r="K5303" s="1" t="s">
        <v>101</v>
      </c>
      <c r="L5303" s="1" t="s">
        <v>56</v>
      </c>
      <c r="M5303" s="20">
        <v>42414</v>
      </c>
      <c r="N5303" s="21">
        <f>E5303-G5303</f>
        <v>664.95</v>
      </c>
      <c r="O5303" s="19">
        <f>M5303-B5303</f>
        <v>7</v>
      </c>
    </row>
    <row r="5304" spans="1:15">
      <c r="A5304" s="1">
        <v>47303</v>
      </c>
      <c r="B5304" s="20">
        <v>43438</v>
      </c>
      <c r="C5304" s="1" t="s">
        <v>92</v>
      </c>
      <c r="D5304" s="1">
        <v>7</v>
      </c>
      <c r="E5304" s="1">
        <v>60.883000000000003</v>
      </c>
      <c r="F5304" s="1" t="s">
        <v>51</v>
      </c>
      <c r="G5304" s="1">
        <v>1.5</v>
      </c>
      <c r="H5304" s="1" t="s">
        <v>52</v>
      </c>
      <c r="I5304" s="1" t="s">
        <v>53</v>
      </c>
      <c r="J5304" s="1" t="s">
        <v>54</v>
      </c>
      <c r="K5304" s="1" t="s">
        <v>84</v>
      </c>
      <c r="L5304" s="1" t="s">
        <v>56</v>
      </c>
      <c r="M5304" s="20">
        <v>43439</v>
      </c>
      <c r="N5304" s="21">
        <f>E5304-G5304</f>
        <v>59.383000000000003</v>
      </c>
      <c r="O5304" s="19">
        <f>M5304-B5304</f>
        <v>1</v>
      </c>
    </row>
    <row r="5305" spans="1:15">
      <c r="A5305" s="1">
        <v>23524</v>
      </c>
      <c r="B5305" s="20">
        <v>42487</v>
      </c>
      <c r="C5305" s="1" t="s">
        <v>57</v>
      </c>
      <c r="D5305" s="1">
        <v>28</v>
      </c>
      <c r="E5305" s="1">
        <v>138.38</v>
      </c>
      <c r="F5305" s="1" t="s">
        <v>69</v>
      </c>
      <c r="G5305" s="1">
        <v>1.1000000000000001</v>
      </c>
      <c r="H5305" s="1" t="s">
        <v>52</v>
      </c>
      <c r="I5305" s="1" t="s">
        <v>70</v>
      </c>
      <c r="J5305" s="1" t="s">
        <v>54</v>
      </c>
      <c r="K5305" s="1" t="s">
        <v>58</v>
      </c>
      <c r="L5305" s="1" t="s">
        <v>56</v>
      </c>
      <c r="M5305" s="20">
        <v>42489</v>
      </c>
      <c r="N5305" s="21">
        <f>E5305-G5305</f>
        <v>137.28</v>
      </c>
      <c r="O5305" s="19">
        <f>M5305-B5305</f>
        <v>2</v>
      </c>
    </row>
    <row r="5306" spans="1:15">
      <c r="A5306" s="1">
        <v>47171</v>
      </c>
      <c r="B5306" s="20">
        <v>42741</v>
      </c>
      <c r="C5306" s="1" t="s">
        <v>92</v>
      </c>
      <c r="D5306" s="1">
        <v>21</v>
      </c>
      <c r="E5306" s="1">
        <v>157.46</v>
      </c>
      <c r="F5306" s="1" t="s">
        <v>51</v>
      </c>
      <c r="G5306" s="1">
        <v>9</v>
      </c>
      <c r="H5306" s="1" t="s">
        <v>52</v>
      </c>
      <c r="I5306" s="1" t="s">
        <v>70</v>
      </c>
      <c r="J5306" s="1" t="s">
        <v>54</v>
      </c>
      <c r="K5306" s="1" t="s">
        <v>101</v>
      </c>
      <c r="L5306" s="1" t="s">
        <v>56</v>
      </c>
      <c r="M5306" s="20">
        <v>42742</v>
      </c>
      <c r="N5306" s="21">
        <f>E5306-G5306</f>
        <v>148.46</v>
      </c>
      <c r="O5306" s="19">
        <f>M5306-B5306</f>
        <v>1</v>
      </c>
    </row>
    <row r="5307" spans="1:15">
      <c r="A5307" s="1">
        <v>19840</v>
      </c>
      <c r="B5307" s="20">
        <v>42878</v>
      </c>
      <c r="C5307" s="1" t="s">
        <v>50</v>
      </c>
      <c r="D5307" s="1">
        <v>25</v>
      </c>
      <c r="E5307" s="1">
        <v>8849.5098999999991</v>
      </c>
      <c r="F5307" s="1" t="s">
        <v>77</v>
      </c>
      <c r="G5307" s="1">
        <v>51.6</v>
      </c>
      <c r="H5307" s="1" t="s">
        <v>95</v>
      </c>
      <c r="I5307" s="1" t="s">
        <v>53</v>
      </c>
      <c r="J5307" s="1" t="s">
        <v>64</v>
      </c>
      <c r="K5307" s="1" t="s">
        <v>97</v>
      </c>
      <c r="L5307" s="1" t="s">
        <v>115</v>
      </c>
      <c r="M5307" s="20">
        <v>42881</v>
      </c>
      <c r="N5307" s="21">
        <f>E5307-G5307</f>
        <v>8797.9098999999987</v>
      </c>
      <c r="O5307" s="19">
        <f>M5307-B5307</f>
        <v>3</v>
      </c>
    </row>
    <row r="5308" spans="1:15">
      <c r="A5308" s="1">
        <v>54437</v>
      </c>
      <c r="B5308" s="20">
        <v>43087</v>
      </c>
      <c r="C5308" s="1" t="s">
        <v>57</v>
      </c>
      <c r="D5308" s="1">
        <v>15</v>
      </c>
      <c r="E5308" s="1">
        <v>699.64</v>
      </c>
      <c r="F5308" s="1" t="s">
        <v>51</v>
      </c>
      <c r="G5308" s="1">
        <v>5.4</v>
      </c>
      <c r="H5308" s="1" t="s">
        <v>99</v>
      </c>
      <c r="I5308" s="1" t="s">
        <v>53</v>
      </c>
      <c r="J5308" s="1" t="s">
        <v>64</v>
      </c>
      <c r="K5308" s="1" t="s">
        <v>65</v>
      </c>
      <c r="L5308" s="1" t="s">
        <v>90</v>
      </c>
      <c r="M5308" s="20">
        <v>43087</v>
      </c>
      <c r="N5308" s="21">
        <f>E5308-G5308</f>
        <v>694.24</v>
      </c>
      <c r="O5308" s="19">
        <f>M5308-B5308</f>
        <v>0</v>
      </c>
    </row>
    <row r="5309" spans="1:15">
      <c r="A5309" s="1">
        <v>22661</v>
      </c>
      <c r="B5309" s="20">
        <v>43003</v>
      </c>
      <c r="C5309" s="1" t="s">
        <v>61</v>
      </c>
      <c r="D5309" s="1">
        <v>11</v>
      </c>
      <c r="E5309" s="1">
        <v>19.54</v>
      </c>
      <c r="F5309" s="1" t="s">
        <v>51</v>
      </c>
      <c r="G5309" s="1">
        <v>0.7</v>
      </c>
      <c r="H5309" s="1" t="s">
        <v>95</v>
      </c>
      <c r="I5309" s="1" t="s">
        <v>53</v>
      </c>
      <c r="J5309" s="1" t="s">
        <v>54</v>
      </c>
      <c r="K5309" s="1" t="s">
        <v>100</v>
      </c>
      <c r="L5309" s="1" t="s">
        <v>76</v>
      </c>
      <c r="M5309" s="20">
        <v>43006</v>
      </c>
      <c r="N5309" s="21">
        <f>E5309-G5309</f>
        <v>18.84</v>
      </c>
      <c r="O5309" s="19">
        <f>M5309-B5309</f>
        <v>3</v>
      </c>
    </row>
    <row r="5310" spans="1:15">
      <c r="A5310" s="1">
        <v>58433</v>
      </c>
      <c r="B5310" s="20">
        <v>43281</v>
      </c>
      <c r="C5310" s="1" t="s">
        <v>57</v>
      </c>
      <c r="D5310" s="1">
        <v>20</v>
      </c>
      <c r="E5310" s="1">
        <v>6408.28</v>
      </c>
      <c r="F5310" s="1" t="s">
        <v>77</v>
      </c>
      <c r="G5310" s="1">
        <v>45.5</v>
      </c>
      <c r="H5310" s="1" t="s">
        <v>73</v>
      </c>
      <c r="I5310" s="1" t="s">
        <v>70</v>
      </c>
      <c r="J5310" s="1" t="s">
        <v>79</v>
      </c>
      <c r="K5310" s="1" t="s">
        <v>114</v>
      </c>
      <c r="L5310" s="1" t="s">
        <v>115</v>
      </c>
      <c r="M5310" s="20">
        <v>43283</v>
      </c>
      <c r="N5310" s="21">
        <f>E5310-G5310</f>
        <v>6362.78</v>
      </c>
      <c r="O5310" s="19">
        <f>M5310-B5310</f>
        <v>2</v>
      </c>
    </row>
    <row r="5311" spans="1:15">
      <c r="A5311" s="1">
        <v>53221</v>
      </c>
      <c r="B5311" s="20">
        <v>43521</v>
      </c>
      <c r="C5311" s="1" t="s">
        <v>61</v>
      </c>
      <c r="D5311" s="1">
        <v>29</v>
      </c>
      <c r="E5311" s="1">
        <v>463.7808</v>
      </c>
      <c r="F5311" s="1" t="s">
        <v>51</v>
      </c>
      <c r="G5311" s="1">
        <v>4</v>
      </c>
      <c r="H5311" s="1" t="s">
        <v>99</v>
      </c>
      <c r="I5311" s="1" t="s">
        <v>53</v>
      </c>
      <c r="J5311" s="1" t="s">
        <v>79</v>
      </c>
      <c r="K5311" s="1" t="s">
        <v>87</v>
      </c>
      <c r="L5311" s="1" t="s">
        <v>90</v>
      </c>
      <c r="M5311" s="20">
        <v>43522</v>
      </c>
      <c r="N5311" s="21">
        <f>E5311-G5311</f>
        <v>459.7808</v>
      </c>
      <c r="O5311" s="19">
        <f>M5311-B5311</f>
        <v>1</v>
      </c>
    </row>
    <row r="5312" spans="1:15">
      <c r="A5312" s="1">
        <v>58917</v>
      </c>
      <c r="B5312" s="20">
        <v>43526</v>
      </c>
      <c r="C5312" s="1" t="s">
        <v>57</v>
      </c>
      <c r="D5312" s="1">
        <v>27</v>
      </c>
      <c r="E5312" s="1">
        <v>15301.278200000001</v>
      </c>
      <c r="F5312" s="1" t="s">
        <v>51</v>
      </c>
      <c r="G5312" s="1">
        <v>26.2</v>
      </c>
      <c r="H5312" s="1" t="s">
        <v>78</v>
      </c>
      <c r="I5312" s="1" t="s">
        <v>74</v>
      </c>
      <c r="J5312" s="1" t="s">
        <v>64</v>
      </c>
      <c r="K5312" s="1" t="s">
        <v>96</v>
      </c>
      <c r="L5312" s="1" t="s">
        <v>104</v>
      </c>
      <c r="M5312" s="20">
        <v>43527</v>
      </c>
      <c r="N5312" s="21">
        <f>E5312-G5312</f>
        <v>15275.0782</v>
      </c>
      <c r="O5312" s="19">
        <f>M5312-B5312</f>
        <v>1</v>
      </c>
    </row>
    <row r="5313" spans="1:15">
      <c r="A5313" s="1">
        <v>17507</v>
      </c>
      <c r="B5313" s="20">
        <v>43628</v>
      </c>
      <c r="C5313" s="1" t="s">
        <v>92</v>
      </c>
      <c r="D5313" s="1">
        <v>22</v>
      </c>
      <c r="E5313" s="1">
        <v>5770.8</v>
      </c>
      <c r="F5313" s="1" t="s">
        <v>77</v>
      </c>
      <c r="G5313" s="1">
        <v>30</v>
      </c>
      <c r="H5313" s="1" t="s">
        <v>73</v>
      </c>
      <c r="I5313" s="1" t="s">
        <v>53</v>
      </c>
      <c r="J5313" s="1" t="s">
        <v>64</v>
      </c>
      <c r="K5313" s="1" t="s">
        <v>97</v>
      </c>
      <c r="L5313" s="1" t="s">
        <v>81</v>
      </c>
      <c r="M5313" s="20">
        <v>43630</v>
      </c>
      <c r="N5313" s="21">
        <f>E5313-G5313</f>
        <v>5740.8</v>
      </c>
      <c r="O5313" s="19">
        <f>M5313-B5313</f>
        <v>2</v>
      </c>
    </row>
    <row r="5314" spans="1:15">
      <c r="A5314" s="1">
        <v>57572</v>
      </c>
      <c r="B5314" s="20">
        <v>43292</v>
      </c>
      <c r="C5314" s="1" t="s">
        <v>92</v>
      </c>
      <c r="D5314" s="1">
        <v>30</v>
      </c>
      <c r="E5314" s="1">
        <v>148.82</v>
      </c>
      <c r="F5314" s="1" t="s">
        <v>51</v>
      </c>
      <c r="G5314" s="1">
        <v>4.9000000000000004</v>
      </c>
      <c r="H5314" s="1" t="s">
        <v>88</v>
      </c>
      <c r="I5314" s="1" t="s">
        <v>70</v>
      </c>
      <c r="J5314" s="1" t="s">
        <v>64</v>
      </c>
      <c r="K5314" s="1" t="s">
        <v>71</v>
      </c>
      <c r="L5314" s="1" t="s">
        <v>90</v>
      </c>
      <c r="M5314" s="20">
        <v>43294</v>
      </c>
      <c r="N5314" s="21">
        <f>E5314-G5314</f>
        <v>143.91999999999999</v>
      </c>
      <c r="O5314" s="19">
        <f>M5314-B5314</f>
        <v>2</v>
      </c>
    </row>
    <row r="5315" spans="1:15">
      <c r="A5315" s="1">
        <v>32647</v>
      </c>
      <c r="B5315" s="20">
        <v>43421</v>
      </c>
      <c r="C5315" s="1" t="s">
        <v>57</v>
      </c>
      <c r="D5315" s="1">
        <v>27</v>
      </c>
      <c r="E5315" s="1">
        <v>10208.9128</v>
      </c>
      <c r="F5315" s="1" t="s">
        <v>77</v>
      </c>
      <c r="G5315" s="1">
        <v>90.8</v>
      </c>
      <c r="H5315" s="1" t="s">
        <v>99</v>
      </c>
      <c r="I5315" s="1" t="s">
        <v>63</v>
      </c>
      <c r="J5315" s="1" t="s">
        <v>79</v>
      </c>
      <c r="K5315" s="1" t="s">
        <v>114</v>
      </c>
      <c r="L5315" s="1" t="s">
        <v>115</v>
      </c>
      <c r="M5315" s="20">
        <v>43423</v>
      </c>
      <c r="N5315" s="21">
        <f>E5315-G5315</f>
        <v>10118.112800000001</v>
      </c>
      <c r="O5315" s="19">
        <f>M5315-B5315</f>
        <v>2</v>
      </c>
    </row>
    <row r="5316" spans="1:15">
      <c r="A5316" s="1">
        <v>7938</v>
      </c>
      <c r="B5316" s="20">
        <v>42806</v>
      </c>
      <c r="C5316" s="1" t="s">
        <v>92</v>
      </c>
      <c r="D5316" s="1">
        <v>23</v>
      </c>
      <c r="E5316" s="1">
        <v>148.93</v>
      </c>
      <c r="F5316" s="1" t="s">
        <v>51</v>
      </c>
      <c r="G5316" s="1">
        <v>7.7</v>
      </c>
      <c r="H5316" s="1" t="s">
        <v>78</v>
      </c>
      <c r="I5316" s="1" t="s">
        <v>53</v>
      </c>
      <c r="J5316" s="1" t="s">
        <v>54</v>
      </c>
      <c r="K5316" s="1" t="s">
        <v>101</v>
      </c>
      <c r="L5316" s="1" t="s">
        <v>56</v>
      </c>
      <c r="M5316" s="20">
        <v>42808</v>
      </c>
      <c r="N5316" s="21">
        <f>E5316-G5316</f>
        <v>141.23000000000002</v>
      </c>
      <c r="O5316" s="19">
        <f>M5316-B5316</f>
        <v>2</v>
      </c>
    </row>
    <row r="5317" spans="1:15">
      <c r="A5317" s="1">
        <v>18532</v>
      </c>
      <c r="B5317" s="20">
        <v>43392</v>
      </c>
      <c r="C5317" s="1" t="s">
        <v>61</v>
      </c>
      <c r="D5317" s="1">
        <v>29</v>
      </c>
      <c r="E5317" s="1">
        <v>246.92</v>
      </c>
      <c r="F5317" s="1" t="s">
        <v>51</v>
      </c>
      <c r="G5317" s="1">
        <v>8.3000000000000007</v>
      </c>
      <c r="H5317" s="1" t="s">
        <v>78</v>
      </c>
      <c r="I5317" s="1" t="s">
        <v>70</v>
      </c>
      <c r="J5317" s="1" t="s">
        <v>54</v>
      </c>
      <c r="K5317" s="1" t="s">
        <v>75</v>
      </c>
      <c r="L5317" s="1" t="s">
        <v>90</v>
      </c>
      <c r="M5317" s="20">
        <v>43393</v>
      </c>
      <c r="N5317" s="21">
        <f>E5317-G5317</f>
        <v>238.61999999999998</v>
      </c>
      <c r="O5317" s="19">
        <f>M5317-B5317</f>
        <v>1</v>
      </c>
    </row>
    <row r="5318" spans="1:15">
      <c r="A5318" s="1">
        <v>14727</v>
      </c>
      <c r="B5318" s="20">
        <v>43665</v>
      </c>
      <c r="C5318" s="1" t="s">
        <v>92</v>
      </c>
      <c r="D5318" s="1">
        <v>50</v>
      </c>
      <c r="E5318" s="1">
        <v>9129.4</v>
      </c>
      <c r="F5318" s="1" t="s">
        <v>77</v>
      </c>
      <c r="G5318" s="1">
        <v>55.9</v>
      </c>
      <c r="H5318" s="1" t="s">
        <v>126</v>
      </c>
      <c r="I5318" s="1" t="s">
        <v>74</v>
      </c>
      <c r="J5318" s="1" t="s">
        <v>79</v>
      </c>
      <c r="K5318" s="1" t="s">
        <v>114</v>
      </c>
      <c r="L5318" s="1" t="s">
        <v>115</v>
      </c>
      <c r="M5318" s="20">
        <v>43668</v>
      </c>
      <c r="N5318" s="21">
        <f>E5318-G5318</f>
        <v>9073.5</v>
      </c>
      <c r="O5318" s="19">
        <f>M5318-B5318</f>
        <v>3</v>
      </c>
    </row>
    <row r="5319" spans="1:15">
      <c r="A5319" s="1">
        <v>54214</v>
      </c>
      <c r="B5319" s="20">
        <v>43466</v>
      </c>
      <c r="C5319" s="1" t="s">
        <v>92</v>
      </c>
      <c r="D5319" s="1">
        <v>38</v>
      </c>
      <c r="E5319" s="1">
        <v>7838.42</v>
      </c>
      <c r="F5319" s="1" t="s">
        <v>69</v>
      </c>
      <c r="G5319" s="1">
        <v>26.2</v>
      </c>
      <c r="H5319" s="1" t="s">
        <v>88</v>
      </c>
      <c r="I5319" s="1" t="s">
        <v>74</v>
      </c>
      <c r="J5319" s="1" t="s">
        <v>64</v>
      </c>
      <c r="K5319" s="1" t="s">
        <v>96</v>
      </c>
      <c r="L5319" s="1" t="s">
        <v>104</v>
      </c>
      <c r="M5319" s="20">
        <v>43469</v>
      </c>
      <c r="N5319" s="21">
        <f>E5319-G5319</f>
        <v>7812.22</v>
      </c>
      <c r="O5319" s="19">
        <f>M5319-B5319</f>
        <v>3</v>
      </c>
    </row>
    <row r="5320" spans="1:15">
      <c r="A5320" s="1">
        <v>1639</v>
      </c>
      <c r="B5320" s="20">
        <v>43330</v>
      </c>
      <c r="C5320" s="1" t="s">
        <v>61</v>
      </c>
      <c r="D5320" s="1">
        <v>24</v>
      </c>
      <c r="E5320" s="1">
        <v>174.56</v>
      </c>
      <c r="F5320" s="1" t="s">
        <v>51</v>
      </c>
      <c r="G5320" s="1">
        <v>6.6</v>
      </c>
      <c r="H5320" s="1" t="s">
        <v>52</v>
      </c>
      <c r="I5320" s="1" t="s">
        <v>70</v>
      </c>
      <c r="J5320" s="1" t="s">
        <v>54</v>
      </c>
      <c r="K5320" s="1" t="s">
        <v>101</v>
      </c>
      <c r="L5320" s="1" t="s">
        <v>56</v>
      </c>
      <c r="M5320" s="20">
        <v>43331</v>
      </c>
      <c r="N5320" s="21">
        <f>E5320-G5320</f>
        <v>167.96</v>
      </c>
      <c r="O5320" s="19">
        <f>M5320-B5320</f>
        <v>1</v>
      </c>
    </row>
    <row r="5321" spans="1:15">
      <c r="A5321" s="1">
        <v>28611</v>
      </c>
      <c r="B5321" s="20">
        <v>43826</v>
      </c>
      <c r="C5321" s="1" t="s">
        <v>85</v>
      </c>
      <c r="D5321" s="1">
        <v>30</v>
      </c>
      <c r="E5321" s="1">
        <v>16411.21</v>
      </c>
      <c r="F5321" s="1" t="s">
        <v>51</v>
      </c>
      <c r="G5321" s="1">
        <v>21.4</v>
      </c>
      <c r="H5321" s="1" t="s">
        <v>78</v>
      </c>
      <c r="I5321" s="1" t="s">
        <v>63</v>
      </c>
      <c r="J5321" s="1" t="s">
        <v>54</v>
      </c>
      <c r="K5321" s="1" t="s">
        <v>55</v>
      </c>
      <c r="L5321" s="1" t="s">
        <v>56</v>
      </c>
      <c r="M5321" s="20">
        <v>43829</v>
      </c>
      <c r="N5321" s="21">
        <f>E5321-G5321</f>
        <v>16389.809999999998</v>
      </c>
      <c r="O5321" s="19">
        <f>M5321-B5321</f>
        <v>3</v>
      </c>
    </row>
    <row r="5322" spans="1:15">
      <c r="A5322" s="1">
        <v>5506</v>
      </c>
      <c r="B5322" s="20">
        <v>43045</v>
      </c>
      <c r="C5322" s="1" t="s">
        <v>50</v>
      </c>
      <c r="D5322" s="1">
        <v>22</v>
      </c>
      <c r="E5322" s="1">
        <v>138.69</v>
      </c>
      <c r="F5322" s="1" t="s">
        <v>51</v>
      </c>
      <c r="G5322" s="1">
        <v>3.3</v>
      </c>
      <c r="H5322" s="1" t="s">
        <v>127</v>
      </c>
      <c r="I5322" s="1" t="s">
        <v>53</v>
      </c>
      <c r="J5322" s="1" t="s">
        <v>54</v>
      </c>
      <c r="K5322" s="1" t="s">
        <v>101</v>
      </c>
      <c r="L5322" s="1" t="s">
        <v>76</v>
      </c>
      <c r="M5322" s="20">
        <v>43046</v>
      </c>
      <c r="N5322" s="21">
        <f>E5322-G5322</f>
        <v>135.38999999999999</v>
      </c>
      <c r="O5322" s="19">
        <f>M5322-B5322</f>
        <v>1</v>
      </c>
    </row>
    <row r="5323" spans="1:15">
      <c r="A5323" s="1">
        <v>20513</v>
      </c>
      <c r="B5323" s="20">
        <v>42557</v>
      </c>
      <c r="C5323" s="1" t="s">
        <v>57</v>
      </c>
      <c r="D5323" s="1">
        <v>13</v>
      </c>
      <c r="E5323" s="1">
        <v>45.23</v>
      </c>
      <c r="F5323" s="1" t="s">
        <v>69</v>
      </c>
      <c r="G5323" s="1">
        <v>1</v>
      </c>
      <c r="H5323" s="1" t="s">
        <v>88</v>
      </c>
      <c r="I5323" s="1" t="s">
        <v>53</v>
      </c>
      <c r="J5323" s="1" t="s">
        <v>54</v>
      </c>
      <c r="K5323" s="1" t="s">
        <v>100</v>
      </c>
      <c r="L5323" s="1" t="s">
        <v>76</v>
      </c>
      <c r="M5323" s="20">
        <v>42558</v>
      </c>
      <c r="N5323" s="21">
        <f>E5323-G5323</f>
        <v>44.23</v>
      </c>
      <c r="O5323" s="19">
        <f>M5323-B5323</f>
        <v>1</v>
      </c>
    </row>
    <row r="5324" spans="1:15">
      <c r="A5324" s="1">
        <v>14375</v>
      </c>
      <c r="B5324" s="20">
        <v>42765</v>
      </c>
      <c r="C5324" s="1" t="s">
        <v>92</v>
      </c>
      <c r="D5324" s="1">
        <v>7</v>
      </c>
      <c r="E5324" s="1">
        <v>47.13</v>
      </c>
      <c r="F5324" s="1" t="s">
        <v>51</v>
      </c>
      <c r="G5324" s="1">
        <v>6.1</v>
      </c>
      <c r="H5324" s="1" t="s">
        <v>73</v>
      </c>
      <c r="I5324" s="1" t="s">
        <v>53</v>
      </c>
      <c r="J5324" s="1" t="s">
        <v>54</v>
      </c>
      <c r="K5324" s="1" t="s">
        <v>101</v>
      </c>
      <c r="L5324" s="1" t="s">
        <v>56</v>
      </c>
      <c r="M5324" s="20">
        <v>42766</v>
      </c>
      <c r="N5324" s="21">
        <f>E5324-G5324</f>
        <v>41.03</v>
      </c>
      <c r="O5324" s="19">
        <f>M5324-B5324</f>
        <v>1</v>
      </c>
    </row>
    <row r="5325" spans="1:15">
      <c r="A5325" s="1">
        <v>1253</v>
      </c>
      <c r="B5325" s="20">
        <v>42759</v>
      </c>
      <c r="C5325" s="1" t="s">
        <v>50</v>
      </c>
      <c r="D5325" s="1">
        <v>15</v>
      </c>
      <c r="E5325" s="1">
        <v>528.94380000000001</v>
      </c>
      <c r="F5325" s="1" t="s">
        <v>51</v>
      </c>
      <c r="G5325" s="1">
        <v>7.2</v>
      </c>
      <c r="H5325" s="1" t="s">
        <v>99</v>
      </c>
      <c r="I5325" s="1" t="s">
        <v>63</v>
      </c>
      <c r="J5325" s="1" t="s">
        <v>54</v>
      </c>
      <c r="K5325" s="1" t="s">
        <v>82</v>
      </c>
      <c r="L5325" s="1" t="s">
        <v>56</v>
      </c>
      <c r="M5325" s="20">
        <v>42759</v>
      </c>
      <c r="N5325" s="21">
        <f>E5325-G5325</f>
        <v>521.74379999999996</v>
      </c>
      <c r="O5325" s="19">
        <f>M5325-B5325</f>
        <v>0</v>
      </c>
    </row>
    <row r="5326" spans="1:15">
      <c r="A5326" s="1">
        <v>56580</v>
      </c>
      <c r="B5326" s="20">
        <v>43325</v>
      </c>
      <c r="C5326" s="1" t="s">
        <v>61</v>
      </c>
      <c r="D5326" s="1">
        <v>44</v>
      </c>
      <c r="E5326" s="1">
        <v>1016.82</v>
      </c>
      <c r="F5326" s="1" t="s">
        <v>77</v>
      </c>
      <c r="G5326" s="1">
        <v>56.7</v>
      </c>
      <c r="H5326" s="1" t="s">
        <v>52</v>
      </c>
      <c r="I5326" s="1" t="s">
        <v>63</v>
      </c>
      <c r="J5326" s="1" t="s">
        <v>54</v>
      </c>
      <c r="K5326" s="1" t="s">
        <v>82</v>
      </c>
      <c r="L5326" s="1" t="s">
        <v>81</v>
      </c>
      <c r="M5326" s="20">
        <v>43327</v>
      </c>
      <c r="N5326" s="21">
        <f>E5326-G5326</f>
        <v>960.12</v>
      </c>
      <c r="O5326" s="19">
        <f>M5326-B5326</f>
        <v>2</v>
      </c>
    </row>
    <row r="5327" spans="1:15">
      <c r="A5327" s="1">
        <v>24960</v>
      </c>
      <c r="B5327" s="20">
        <v>43126</v>
      </c>
      <c r="C5327" s="1" t="s">
        <v>57</v>
      </c>
      <c r="D5327" s="1">
        <v>18</v>
      </c>
      <c r="E5327" s="1">
        <v>134.61000000000001</v>
      </c>
      <c r="F5327" s="1" t="s">
        <v>51</v>
      </c>
      <c r="G5327" s="1">
        <v>6.3</v>
      </c>
      <c r="H5327" s="1" t="s">
        <v>52</v>
      </c>
      <c r="I5327" s="1" t="s">
        <v>74</v>
      </c>
      <c r="J5327" s="1" t="s">
        <v>54</v>
      </c>
      <c r="K5327" s="1" t="s">
        <v>101</v>
      </c>
      <c r="L5327" s="1" t="s">
        <v>56</v>
      </c>
      <c r="M5327" s="20">
        <v>43128</v>
      </c>
      <c r="N5327" s="21">
        <f>E5327-G5327</f>
        <v>128.31</v>
      </c>
      <c r="O5327" s="19">
        <f>M5327-B5327</f>
        <v>2</v>
      </c>
    </row>
    <row r="5328" spans="1:15">
      <c r="A5328" s="1">
        <v>23943</v>
      </c>
      <c r="B5328" s="20">
        <v>43273</v>
      </c>
      <c r="C5328" s="1" t="s">
        <v>50</v>
      </c>
      <c r="D5328" s="1">
        <v>24</v>
      </c>
      <c r="E5328" s="1">
        <v>402.89</v>
      </c>
      <c r="F5328" s="1" t="s">
        <v>51</v>
      </c>
      <c r="G5328" s="1">
        <v>5.8</v>
      </c>
      <c r="H5328" s="1" t="s">
        <v>95</v>
      </c>
      <c r="I5328" s="1" t="s">
        <v>53</v>
      </c>
      <c r="J5328" s="1" t="s">
        <v>54</v>
      </c>
      <c r="K5328" s="1" t="s">
        <v>100</v>
      </c>
      <c r="L5328" s="1" t="s">
        <v>90</v>
      </c>
      <c r="M5328" s="20">
        <v>43275</v>
      </c>
      <c r="N5328" s="21">
        <f>E5328-G5328</f>
        <v>397.09</v>
      </c>
      <c r="O5328" s="19">
        <f>M5328-B5328</f>
        <v>2</v>
      </c>
    </row>
    <row r="5329" spans="1:15">
      <c r="A5329" s="1">
        <v>34243</v>
      </c>
      <c r="B5329" s="20">
        <v>43141</v>
      </c>
      <c r="C5329" s="1" t="s">
        <v>57</v>
      </c>
      <c r="D5329" s="1">
        <v>40</v>
      </c>
      <c r="E5329" s="1">
        <v>318.14999999999998</v>
      </c>
      <c r="F5329" s="1" t="s">
        <v>69</v>
      </c>
      <c r="G5329" s="1">
        <v>11.9</v>
      </c>
      <c r="H5329" s="1" t="s">
        <v>73</v>
      </c>
      <c r="I5329" s="1" t="s">
        <v>70</v>
      </c>
      <c r="J5329" s="1" t="s">
        <v>54</v>
      </c>
      <c r="K5329" s="1" t="s">
        <v>101</v>
      </c>
      <c r="L5329" s="1" t="s">
        <v>56</v>
      </c>
      <c r="M5329" s="20">
        <v>43142</v>
      </c>
      <c r="N5329" s="21">
        <f>E5329-G5329</f>
        <v>306.25</v>
      </c>
      <c r="O5329" s="19">
        <f>M5329-B5329</f>
        <v>1</v>
      </c>
    </row>
    <row r="5330" spans="1:15">
      <c r="A5330" s="1">
        <v>47876</v>
      </c>
      <c r="B5330" s="20">
        <v>42728</v>
      </c>
      <c r="C5330" s="1" t="s">
        <v>57</v>
      </c>
      <c r="D5330" s="1">
        <v>8</v>
      </c>
      <c r="E5330" s="1">
        <v>390.79</v>
      </c>
      <c r="F5330" s="1" t="s">
        <v>51</v>
      </c>
      <c r="G5330" s="1">
        <v>5.5</v>
      </c>
      <c r="H5330" s="1" t="s">
        <v>119</v>
      </c>
      <c r="I5330" s="1" t="s">
        <v>74</v>
      </c>
      <c r="J5330" s="1" t="s">
        <v>54</v>
      </c>
      <c r="K5330" s="1" t="s">
        <v>98</v>
      </c>
      <c r="L5330" s="1" t="s">
        <v>66</v>
      </c>
      <c r="M5330" s="20">
        <v>42730</v>
      </c>
      <c r="N5330" s="21">
        <f>E5330-G5330</f>
        <v>385.29</v>
      </c>
      <c r="O5330" s="19">
        <f>M5330-B5330</f>
        <v>2</v>
      </c>
    </row>
    <row r="5331" spans="1:15">
      <c r="A5331" s="1">
        <v>55459</v>
      </c>
      <c r="B5331" s="20">
        <v>42484</v>
      </c>
      <c r="C5331" s="1" t="s">
        <v>50</v>
      </c>
      <c r="D5331" s="1">
        <v>5</v>
      </c>
      <c r="E5331" s="1">
        <v>135.84</v>
      </c>
      <c r="F5331" s="1" t="s">
        <v>51</v>
      </c>
      <c r="G5331" s="1">
        <v>8.8000000000000007</v>
      </c>
      <c r="H5331" s="1" t="s">
        <v>88</v>
      </c>
      <c r="I5331" s="1" t="s">
        <v>70</v>
      </c>
      <c r="J5331" s="1" t="s">
        <v>54</v>
      </c>
      <c r="K5331" s="1" t="s">
        <v>101</v>
      </c>
      <c r="L5331" s="1" t="s">
        <v>56</v>
      </c>
      <c r="M5331" s="20">
        <v>42486</v>
      </c>
      <c r="N5331" s="21">
        <f>E5331-G5331</f>
        <v>127.04</v>
      </c>
      <c r="O5331" s="19">
        <f>M5331-B5331</f>
        <v>2</v>
      </c>
    </row>
    <row r="5332" spans="1:15">
      <c r="A5332" s="1">
        <v>47522</v>
      </c>
      <c r="B5332" s="20">
        <v>43761</v>
      </c>
      <c r="C5332" s="1" t="s">
        <v>57</v>
      </c>
      <c r="D5332" s="1">
        <v>5</v>
      </c>
      <c r="E5332" s="1">
        <v>86.2</v>
      </c>
      <c r="F5332" s="1" t="s">
        <v>51</v>
      </c>
      <c r="G5332" s="1">
        <v>1.5</v>
      </c>
      <c r="H5332" s="1" t="s">
        <v>73</v>
      </c>
      <c r="I5332" s="1" t="s">
        <v>53</v>
      </c>
      <c r="J5332" s="1" t="s">
        <v>54</v>
      </c>
      <c r="K5332" s="1" t="s">
        <v>84</v>
      </c>
      <c r="L5332" s="1" t="s">
        <v>56</v>
      </c>
      <c r="M5332" s="20">
        <v>43762</v>
      </c>
      <c r="N5332" s="21">
        <f>E5332-G5332</f>
        <v>84.7</v>
      </c>
      <c r="O5332" s="19">
        <f>M5332-B5332</f>
        <v>1</v>
      </c>
    </row>
    <row r="5333" spans="1:15">
      <c r="A5333" s="1">
        <v>42306</v>
      </c>
      <c r="B5333" s="20">
        <v>43722</v>
      </c>
      <c r="C5333" s="1" t="s">
        <v>57</v>
      </c>
      <c r="D5333" s="1">
        <v>18</v>
      </c>
      <c r="E5333" s="1">
        <v>50.72</v>
      </c>
      <c r="F5333" s="1" t="s">
        <v>51</v>
      </c>
      <c r="G5333" s="1">
        <v>5.6</v>
      </c>
      <c r="H5333" s="1" t="s">
        <v>126</v>
      </c>
      <c r="I5333" s="1" t="s">
        <v>63</v>
      </c>
      <c r="J5333" s="1" t="s">
        <v>54</v>
      </c>
      <c r="K5333" s="1" t="s">
        <v>100</v>
      </c>
      <c r="L5333" s="1" t="s">
        <v>76</v>
      </c>
      <c r="M5333" s="20">
        <v>43724</v>
      </c>
      <c r="N5333" s="21">
        <f>E5333-G5333</f>
        <v>45.12</v>
      </c>
      <c r="O5333" s="19">
        <f>M5333-B5333</f>
        <v>2</v>
      </c>
    </row>
    <row r="5334" spans="1:15">
      <c r="A5334" s="1">
        <v>2818</v>
      </c>
      <c r="B5334" s="20">
        <v>42714</v>
      </c>
      <c r="C5334" s="1" t="s">
        <v>92</v>
      </c>
      <c r="D5334" s="1">
        <v>39</v>
      </c>
      <c r="E5334" s="1">
        <v>634.73</v>
      </c>
      <c r="F5334" s="1" t="s">
        <v>51</v>
      </c>
      <c r="G5334" s="1">
        <v>9.6</v>
      </c>
      <c r="H5334" s="1" t="s">
        <v>99</v>
      </c>
      <c r="I5334" s="1" t="s">
        <v>53</v>
      </c>
      <c r="J5334" s="1" t="s">
        <v>79</v>
      </c>
      <c r="K5334" s="1" t="s">
        <v>87</v>
      </c>
      <c r="L5334" s="1" t="s">
        <v>90</v>
      </c>
      <c r="M5334" s="20">
        <v>42715</v>
      </c>
      <c r="N5334" s="21">
        <f>E5334-G5334</f>
        <v>625.13</v>
      </c>
      <c r="O5334" s="19">
        <f>M5334-B5334</f>
        <v>1</v>
      </c>
    </row>
    <row r="5335" spans="1:15">
      <c r="A5335" s="1">
        <v>45156</v>
      </c>
      <c r="B5335" s="20">
        <v>43142</v>
      </c>
      <c r="C5335" s="1" t="s">
        <v>85</v>
      </c>
      <c r="D5335" s="1">
        <v>14</v>
      </c>
      <c r="E5335" s="1">
        <v>186.5</v>
      </c>
      <c r="F5335" s="1" t="s">
        <v>51</v>
      </c>
      <c r="G5335" s="1">
        <v>0.5</v>
      </c>
      <c r="H5335" s="1" t="s">
        <v>91</v>
      </c>
      <c r="I5335" s="1" t="s">
        <v>70</v>
      </c>
      <c r="J5335" s="1" t="s">
        <v>54</v>
      </c>
      <c r="K5335" s="1" t="s">
        <v>58</v>
      </c>
      <c r="L5335" s="1" t="s">
        <v>56</v>
      </c>
      <c r="M5335" s="20">
        <v>43147</v>
      </c>
      <c r="N5335" s="21">
        <f>E5335-G5335</f>
        <v>186</v>
      </c>
      <c r="O5335" s="19">
        <f>M5335-B5335</f>
        <v>5</v>
      </c>
    </row>
    <row r="5336" spans="1:15">
      <c r="A5336" s="1">
        <v>24294</v>
      </c>
      <c r="B5336" s="20">
        <v>42583</v>
      </c>
      <c r="C5336" s="1" t="s">
        <v>61</v>
      </c>
      <c r="D5336" s="1">
        <v>24</v>
      </c>
      <c r="E5336" s="1">
        <v>5206.32</v>
      </c>
      <c r="F5336" s="1" t="s">
        <v>77</v>
      </c>
      <c r="G5336" s="1">
        <v>16.7</v>
      </c>
      <c r="H5336" s="1" t="s">
        <v>62</v>
      </c>
      <c r="I5336" s="1" t="s">
        <v>70</v>
      </c>
      <c r="J5336" s="1" t="s">
        <v>64</v>
      </c>
      <c r="K5336" s="1" t="s">
        <v>97</v>
      </c>
      <c r="L5336" s="1" t="s">
        <v>81</v>
      </c>
      <c r="M5336" s="20">
        <v>42584</v>
      </c>
      <c r="N5336" s="21">
        <f>E5336-G5336</f>
        <v>5189.62</v>
      </c>
      <c r="O5336" s="19">
        <f>M5336-B5336</f>
        <v>1</v>
      </c>
    </row>
    <row r="5337" spans="1:15">
      <c r="A5337" s="1">
        <v>20486</v>
      </c>
      <c r="B5337" s="20">
        <v>43163</v>
      </c>
      <c r="C5337" s="1" t="s">
        <v>57</v>
      </c>
      <c r="D5337" s="1">
        <v>34</v>
      </c>
      <c r="E5337" s="1">
        <v>327.74</v>
      </c>
      <c r="F5337" s="1" t="s">
        <v>51</v>
      </c>
      <c r="G5337" s="1">
        <v>4.7</v>
      </c>
      <c r="H5337" s="1" t="s">
        <v>52</v>
      </c>
      <c r="I5337" s="1" t="s">
        <v>53</v>
      </c>
      <c r="J5337" s="1" t="s">
        <v>54</v>
      </c>
      <c r="K5337" s="1" t="s">
        <v>101</v>
      </c>
      <c r="L5337" s="1" t="s">
        <v>76</v>
      </c>
      <c r="M5337" s="20">
        <v>43164</v>
      </c>
      <c r="N5337" s="21">
        <f>E5337-G5337</f>
        <v>323.04000000000002</v>
      </c>
      <c r="O5337" s="19">
        <f>M5337-B5337</f>
        <v>1</v>
      </c>
    </row>
    <row r="5338" spans="1:15">
      <c r="A5338" s="1">
        <v>35043</v>
      </c>
      <c r="B5338" s="20">
        <v>42934</v>
      </c>
      <c r="C5338" s="1" t="s">
        <v>61</v>
      </c>
      <c r="D5338" s="1">
        <v>45</v>
      </c>
      <c r="E5338" s="1">
        <v>133.97</v>
      </c>
      <c r="F5338" s="1" t="s">
        <v>69</v>
      </c>
      <c r="G5338" s="1">
        <v>0.9</v>
      </c>
      <c r="H5338" s="1" t="s">
        <v>91</v>
      </c>
      <c r="I5338" s="1" t="s">
        <v>70</v>
      </c>
      <c r="J5338" s="1" t="s">
        <v>54</v>
      </c>
      <c r="K5338" s="1" t="s">
        <v>123</v>
      </c>
      <c r="L5338" s="1" t="s">
        <v>76</v>
      </c>
      <c r="M5338" s="20">
        <v>42935</v>
      </c>
      <c r="N5338" s="21">
        <f>E5338-G5338</f>
        <v>133.07</v>
      </c>
      <c r="O5338" s="19">
        <f>M5338-B5338</f>
        <v>1</v>
      </c>
    </row>
    <row r="5339" spans="1:15">
      <c r="A5339" s="1">
        <v>18182</v>
      </c>
      <c r="B5339" s="20">
        <v>43199</v>
      </c>
      <c r="C5339" s="1" t="s">
        <v>92</v>
      </c>
      <c r="D5339" s="1">
        <v>45</v>
      </c>
      <c r="E5339" s="1">
        <v>4920.6410999999998</v>
      </c>
      <c r="F5339" s="1" t="s">
        <v>51</v>
      </c>
      <c r="G5339" s="1">
        <v>21.4</v>
      </c>
      <c r="H5339" s="1" t="s">
        <v>52</v>
      </c>
      <c r="I5339" s="1" t="s">
        <v>53</v>
      </c>
      <c r="J5339" s="1" t="s">
        <v>64</v>
      </c>
      <c r="K5339" s="1" t="s">
        <v>71</v>
      </c>
      <c r="L5339" s="1" t="s">
        <v>56</v>
      </c>
      <c r="M5339" s="20">
        <v>43201</v>
      </c>
      <c r="N5339" s="21">
        <f>E5339-G5339</f>
        <v>4899.2411000000002</v>
      </c>
      <c r="O5339" s="19">
        <f>M5339-B5339</f>
        <v>2</v>
      </c>
    </row>
    <row r="5340" spans="1:15">
      <c r="A5340" s="1">
        <v>3778</v>
      </c>
      <c r="B5340" s="20">
        <v>42879</v>
      </c>
      <c r="C5340" s="1" t="s">
        <v>50</v>
      </c>
      <c r="D5340" s="1">
        <v>12</v>
      </c>
      <c r="E5340" s="1">
        <v>596.02</v>
      </c>
      <c r="F5340" s="1" t="s">
        <v>51</v>
      </c>
      <c r="G5340" s="1">
        <v>2.1</v>
      </c>
      <c r="H5340" s="1" t="s">
        <v>78</v>
      </c>
      <c r="I5340" s="1" t="s">
        <v>70</v>
      </c>
      <c r="J5340" s="1" t="s">
        <v>64</v>
      </c>
      <c r="K5340" s="1" t="s">
        <v>71</v>
      </c>
      <c r="L5340" s="1" t="s">
        <v>90</v>
      </c>
      <c r="M5340" s="20">
        <v>42880</v>
      </c>
      <c r="N5340" s="21">
        <f>E5340-G5340</f>
        <v>593.91999999999996</v>
      </c>
      <c r="O5340" s="19">
        <f>M5340-B5340</f>
        <v>1</v>
      </c>
    </row>
    <row r="5341" spans="1:15">
      <c r="A5341" s="1">
        <v>902</v>
      </c>
      <c r="B5341" s="20">
        <v>42576</v>
      </c>
      <c r="C5341" s="1" t="s">
        <v>61</v>
      </c>
      <c r="D5341" s="1">
        <v>10</v>
      </c>
      <c r="E5341" s="1">
        <v>2060.6381000000001</v>
      </c>
      <c r="F5341" s="1" t="s">
        <v>51</v>
      </c>
      <c r="G5341" s="1">
        <v>1.1000000000000001</v>
      </c>
      <c r="H5341" s="1" t="s">
        <v>99</v>
      </c>
      <c r="I5341" s="1" t="s">
        <v>53</v>
      </c>
      <c r="J5341" s="1" t="s">
        <v>54</v>
      </c>
      <c r="K5341" s="1" t="s">
        <v>98</v>
      </c>
      <c r="L5341" s="1" t="s">
        <v>56</v>
      </c>
      <c r="M5341" s="20">
        <v>42579</v>
      </c>
      <c r="N5341" s="21">
        <f>E5341-G5341</f>
        <v>2059.5381000000002</v>
      </c>
      <c r="O5341" s="19">
        <f>M5341-B5341</f>
        <v>3</v>
      </c>
    </row>
    <row r="5342" spans="1:15">
      <c r="A5342" s="1">
        <v>20965</v>
      </c>
      <c r="B5342" s="20">
        <v>42723</v>
      </c>
      <c r="C5342" s="1" t="s">
        <v>50</v>
      </c>
      <c r="D5342" s="1">
        <v>8</v>
      </c>
      <c r="E5342" s="1">
        <v>1352.73</v>
      </c>
      <c r="F5342" s="1" t="s">
        <v>51</v>
      </c>
      <c r="G5342" s="1">
        <v>4.5</v>
      </c>
      <c r="H5342" s="1" t="s">
        <v>78</v>
      </c>
      <c r="I5342" s="1" t="s">
        <v>63</v>
      </c>
      <c r="J5342" s="1" t="s">
        <v>64</v>
      </c>
      <c r="K5342" s="1" t="s">
        <v>65</v>
      </c>
      <c r="L5342" s="1" t="s">
        <v>56</v>
      </c>
      <c r="M5342" s="20">
        <v>42726</v>
      </c>
      <c r="N5342" s="21">
        <f>E5342-G5342</f>
        <v>1348.23</v>
      </c>
      <c r="O5342" s="19">
        <f>M5342-B5342</f>
        <v>3</v>
      </c>
    </row>
    <row r="5343" spans="1:15">
      <c r="A5343" s="1">
        <v>3328</v>
      </c>
      <c r="B5343" s="20">
        <v>43787</v>
      </c>
      <c r="C5343" s="1" t="s">
        <v>85</v>
      </c>
      <c r="D5343" s="1">
        <v>12</v>
      </c>
      <c r="E5343" s="1">
        <v>1857.96</v>
      </c>
      <c r="F5343" s="1" t="s">
        <v>77</v>
      </c>
      <c r="G5343" s="1">
        <v>85.8</v>
      </c>
      <c r="H5343" s="1" t="s">
        <v>95</v>
      </c>
      <c r="I5343" s="1" t="s">
        <v>53</v>
      </c>
      <c r="J5343" s="1" t="s">
        <v>79</v>
      </c>
      <c r="K5343" s="1" t="s">
        <v>114</v>
      </c>
      <c r="L5343" s="1" t="s">
        <v>115</v>
      </c>
      <c r="M5343" s="20">
        <v>43794</v>
      </c>
      <c r="N5343" s="21">
        <f>E5343-G5343</f>
        <v>1772.16</v>
      </c>
      <c r="O5343" s="19">
        <f>M5343-B5343</f>
        <v>7</v>
      </c>
    </row>
    <row r="5344" spans="1:15">
      <c r="A5344" s="1">
        <v>53825</v>
      </c>
      <c r="B5344" s="20">
        <v>43198</v>
      </c>
      <c r="C5344" s="1" t="s">
        <v>85</v>
      </c>
      <c r="D5344" s="1">
        <v>36</v>
      </c>
      <c r="E5344" s="1">
        <v>1761.27</v>
      </c>
      <c r="F5344" s="1" t="s">
        <v>51</v>
      </c>
      <c r="G5344" s="1">
        <v>7.7</v>
      </c>
      <c r="H5344" s="1" t="s">
        <v>73</v>
      </c>
      <c r="I5344" s="1" t="s">
        <v>63</v>
      </c>
      <c r="J5344" s="1" t="s">
        <v>54</v>
      </c>
      <c r="K5344" s="1" t="s">
        <v>101</v>
      </c>
      <c r="L5344" s="1" t="s">
        <v>56</v>
      </c>
      <c r="M5344" s="20">
        <v>43200</v>
      </c>
      <c r="N5344" s="21">
        <f>E5344-G5344</f>
        <v>1753.57</v>
      </c>
      <c r="O5344" s="19">
        <f>M5344-B5344</f>
        <v>2</v>
      </c>
    </row>
    <row r="5345" spans="1:15">
      <c r="A5345" s="1">
        <v>40225</v>
      </c>
      <c r="B5345" s="20">
        <v>43108</v>
      </c>
      <c r="C5345" s="1" t="s">
        <v>85</v>
      </c>
      <c r="D5345" s="1">
        <v>45</v>
      </c>
      <c r="E5345" s="1">
        <v>6038.53</v>
      </c>
      <c r="F5345" s="1" t="s">
        <v>77</v>
      </c>
      <c r="G5345" s="1">
        <v>75.099999999999994</v>
      </c>
      <c r="H5345" s="1" t="s">
        <v>91</v>
      </c>
      <c r="I5345" s="1" t="s">
        <v>74</v>
      </c>
      <c r="J5345" s="1" t="s">
        <v>79</v>
      </c>
      <c r="K5345" s="1" t="s">
        <v>80</v>
      </c>
      <c r="L5345" s="1" t="s">
        <v>81</v>
      </c>
      <c r="M5345" s="20">
        <v>43110</v>
      </c>
      <c r="N5345" s="21">
        <f>E5345-G5345</f>
        <v>5963.4299999999994</v>
      </c>
      <c r="O5345" s="19">
        <f>M5345-B5345</f>
        <v>2</v>
      </c>
    </row>
    <row r="5346" spans="1:15">
      <c r="A5346" s="1">
        <v>56516</v>
      </c>
      <c r="B5346" s="20">
        <v>42584</v>
      </c>
      <c r="C5346" s="1" t="s">
        <v>92</v>
      </c>
      <c r="D5346" s="1">
        <v>24</v>
      </c>
      <c r="E5346" s="1">
        <v>2740.21</v>
      </c>
      <c r="F5346" s="1" t="s">
        <v>51</v>
      </c>
      <c r="G5346" s="1">
        <v>2.7</v>
      </c>
      <c r="H5346" s="1" t="s">
        <v>91</v>
      </c>
      <c r="I5346" s="1" t="s">
        <v>53</v>
      </c>
      <c r="J5346" s="1" t="s">
        <v>64</v>
      </c>
      <c r="K5346" s="1" t="s">
        <v>65</v>
      </c>
      <c r="L5346" s="1" t="s">
        <v>56</v>
      </c>
      <c r="M5346" s="20">
        <v>42586</v>
      </c>
      <c r="N5346" s="21">
        <f>E5346-G5346</f>
        <v>2737.51</v>
      </c>
      <c r="O5346" s="19">
        <f>M5346-B5346</f>
        <v>2</v>
      </c>
    </row>
    <row r="5347" spans="1:15">
      <c r="A5347" s="1">
        <v>45860</v>
      </c>
      <c r="B5347" s="20">
        <v>43689</v>
      </c>
      <c r="C5347" s="1" t="s">
        <v>85</v>
      </c>
      <c r="D5347" s="1">
        <v>12</v>
      </c>
      <c r="E5347" s="1">
        <v>74.867900000000006</v>
      </c>
      <c r="F5347" s="1" t="s">
        <v>51</v>
      </c>
      <c r="G5347" s="1">
        <v>1</v>
      </c>
      <c r="H5347" s="1" t="s">
        <v>99</v>
      </c>
      <c r="I5347" s="1" t="s">
        <v>63</v>
      </c>
      <c r="J5347" s="1" t="s">
        <v>54</v>
      </c>
      <c r="K5347" s="1" t="s">
        <v>101</v>
      </c>
      <c r="L5347" s="1" t="s">
        <v>76</v>
      </c>
      <c r="M5347" s="20">
        <v>43689</v>
      </c>
      <c r="N5347" s="21">
        <f>E5347-G5347</f>
        <v>73.867900000000006</v>
      </c>
      <c r="O5347" s="19">
        <f>M5347-B5347</f>
        <v>0</v>
      </c>
    </row>
    <row r="5348" spans="1:15">
      <c r="A5348" s="1">
        <v>37440</v>
      </c>
      <c r="B5348" s="20">
        <v>42908</v>
      </c>
      <c r="C5348" s="1" t="s">
        <v>61</v>
      </c>
      <c r="D5348" s="1">
        <v>31</v>
      </c>
      <c r="E5348" s="1">
        <v>316.13</v>
      </c>
      <c r="F5348" s="1" t="s">
        <v>51</v>
      </c>
      <c r="G5348" s="1">
        <v>5.3</v>
      </c>
      <c r="H5348" s="1" t="s">
        <v>52</v>
      </c>
      <c r="I5348" s="1" t="s">
        <v>53</v>
      </c>
      <c r="J5348" s="1" t="s">
        <v>79</v>
      </c>
      <c r="K5348" s="1" t="s">
        <v>87</v>
      </c>
      <c r="L5348" s="1" t="s">
        <v>56</v>
      </c>
      <c r="M5348" s="20">
        <v>42910</v>
      </c>
      <c r="N5348" s="21">
        <f>E5348-G5348</f>
        <v>310.83</v>
      </c>
      <c r="O5348" s="19">
        <f>M5348-B5348</f>
        <v>2</v>
      </c>
    </row>
    <row r="5349" spans="1:15">
      <c r="A5349" s="1">
        <v>20898</v>
      </c>
      <c r="B5349" s="20">
        <v>43402</v>
      </c>
      <c r="C5349" s="1" t="s">
        <v>92</v>
      </c>
      <c r="D5349" s="1">
        <v>33</v>
      </c>
      <c r="E5349" s="1">
        <v>1879.55</v>
      </c>
      <c r="F5349" s="1" t="s">
        <v>51</v>
      </c>
      <c r="G5349" s="1">
        <v>6</v>
      </c>
      <c r="H5349" s="1" t="s">
        <v>95</v>
      </c>
      <c r="I5349" s="1" t="s">
        <v>63</v>
      </c>
      <c r="J5349" s="1" t="s">
        <v>64</v>
      </c>
      <c r="K5349" s="1" t="s">
        <v>65</v>
      </c>
      <c r="L5349" s="1" t="s">
        <v>56</v>
      </c>
      <c r="M5349" s="20">
        <v>43404</v>
      </c>
      <c r="N5349" s="21">
        <f>E5349-G5349</f>
        <v>1873.55</v>
      </c>
      <c r="O5349" s="19">
        <f>M5349-B5349</f>
        <v>2</v>
      </c>
    </row>
    <row r="5350" spans="1:15">
      <c r="A5350" s="1">
        <v>50758</v>
      </c>
      <c r="B5350" s="20">
        <v>43658</v>
      </c>
      <c r="C5350" s="1" t="s">
        <v>92</v>
      </c>
      <c r="D5350" s="1">
        <v>17</v>
      </c>
      <c r="E5350" s="1">
        <v>137.5</v>
      </c>
      <c r="F5350" s="1" t="s">
        <v>69</v>
      </c>
      <c r="G5350" s="1">
        <v>7.4</v>
      </c>
      <c r="H5350" s="1" t="s">
        <v>52</v>
      </c>
      <c r="I5350" s="1" t="s">
        <v>53</v>
      </c>
      <c r="J5350" s="1" t="s">
        <v>54</v>
      </c>
      <c r="K5350" s="1" t="s">
        <v>101</v>
      </c>
      <c r="L5350" s="1" t="s">
        <v>56</v>
      </c>
      <c r="M5350" s="20">
        <v>43660</v>
      </c>
      <c r="N5350" s="21">
        <f>E5350-G5350</f>
        <v>130.1</v>
      </c>
      <c r="O5350" s="19">
        <f>M5350-B5350</f>
        <v>2</v>
      </c>
    </row>
    <row r="5351" spans="1:15">
      <c r="A5351" s="1">
        <v>32869</v>
      </c>
      <c r="B5351" s="20">
        <v>42455</v>
      </c>
      <c r="C5351" s="1" t="s">
        <v>92</v>
      </c>
      <c r="D5351" s="1">
        <v>41</v>
      </c>
      <c r="E5351" s="1">
        <v>344.57</v>
      </c>
      <c r="F5351" s="1" t="s">
        <v>51</v>
      </c>
      <c r="G5351" s="1">
        <v>3</v>
      </c>
      <c r="H5351" s="1" t="s">
        <v>119</v>
      </c>
      <c r="I5351" s="1" t="s">
        <v>53</v>
      </c>
      <c r="J5351" s="1" t="s">
        <v>64</v>
      </c>
      <c r="K5351" s="1" t="s">
        <v>71</v>
      </c>
      <c r="L5351" s="1" t="s">
        <v>90</v>
      </c>
      <c r="M5351" s="20">
        <v>42456</v>
      </c>
      <c r="N5351" s="21">
        <f>E5351-G5351</f>
        <v>341.57</v>
      </c>
      <c r="O5351" s="19">
        <f>M5351-B5351</f>
        <v>1</v>
      </c>
    </row>
    <row r="5352" spans="1:15">
      <c r="A5352" s="1">
        <v>41153</v>
      </c>
      <c r="B5352" s="20">
        <v>42430</v>
      </c>
      <c r="C5352" s="1" t="s">
        <v>92</v>
      </c>
      <c r="D5352" s="1">
        <v>29</v>
      </c>
      <c r="E5352" s="1">
        <v>922.55</v>
      </c>
      <c r="F5352" s="1" t="s">
        <v>51</v>
      </c>
      <c r="G5352" s="1">
        <v>4.3</v>
      </c>
      <c r="H5352" s="1" t="s">
        <v>62</v>
      </c>
      <c r="I5352" s="1" t="s">
        <v>53</v>
      </c>
      <c r="J5352" s="1" t="s">
        <v>64</v>
      </c>
      <c r="K5352" s="1" t="s">
        <v>71</v>
      </c>
      <c r="L5352" s="1" t="s">
        <v>56</v>
      </c>
      <c r="M5352" s="20">
        <v>42431</v>
      </c>
      <c r="N5352" s="21">
        <f>E5352-G5352</f>
        <v>918.25</v>
      </c>
      <c r="O5352" s="19">
        <f>M5352-B5352</f>
        <v>1</v>
      </c>
    </row>
    <row r="5353" spans="1:15">
      <c r="A5353" s="1">
        <v>41569</v>
      </c>
      <c r="B5353" s="20">
        <v>42936</v>
      </c>
      <c r="C5353" s="1" t="s">
        <v>50</v>
      </c>
      <c r="D5353" s="1">
        <v>49</v>
      </c>
      <c r="E5353" s="1">
        <v>660.55</v>
      </c>
      <c r="F5353" s="1" t="s">
        <v>51</v>
      </c>
      <c r="G5353" s="1">
        <v>6.9</v>
      </c>
      <c r="H5353" s="1" t="s">
        <v>52</v>
      </c>
      <c r="I5353" s="1" t="s">
        <v>53</v>
      </c>
      <c r="J5353" s="1" t="s">
        <v>54</v>
      </c>
      <c r="K5353" s="1" t="s">
        <v>101</v>
      </c>
      <c r="L5353" s="1" t="s">
        <v>56</v>
      </c>
      <c r="M5353" s="20">
        <v>42937</v>
      </c>
      <c r="N5353" s="21">
        <f>E5353-G5353</f>
        <v>653.65</v>
      </c>
      <c r="O5353" s="19">
        <f>M5353-B5353</f>
        <v>1</v>
      </c>
    </row>
    <row r="5354" spans="1:15">
      <c r="A5354" s="1">
        <v>36934</v>
      </c>
      <c r="B5354" s="20">
        <v>42725</v>
      </c>
      <c r="C5354" s="1" t="s">
        <v>92</v>
      </c>
      <c r="D5354" s="1">
        <v>2</v>
      </c>
      <c r="E5354" s="1">
        <v>12.3157</v>
      </c>
      <c r="F5354" s="1" t="s">
        <v>51</v>
      </c>
      <c r="G5354" s="1">
        <v>1</v>
      </c>
      <c r="H5354" s="1" t="s">
        <v>88</v>
      </c>
      <c r="I5354" s="1" t="s">
        <v>74</v>
      </c>
      <c r="J5354" s="1" t="s">
        <v>54</v>
      </c>
      <c r="K5354" s="1" t="s">
        <v>101</v>
      </c>
      <c r="L5354" s="1" t="s">
        <v>76</v>
      </c>
      <c r="M5354" s="20">
        <v>42727</v>
      </c>
      <c r="N5354" s="21">
        <f>E5354-G5354</f>
        <v>11.3157</v>
      </c>
      <c r="O5354" s="19">
        <f>M5354-B5354</f>
        <v>2</v>
      </c>
    </row>
    <row r="5355" spans="1:15">
      <c r="A5355" s="1">
        <v>3297</v>
      </c>
      <c r="B5355" s="20">
        <v>43771</v>
      </c>
      <c r="C5355" s="1" t="s">
        <v>57</v>
      </c>
      <c r="D5355" s="1">
        <v>40</v>
      </c>
      <c r="E5355" s="1">
        <v>169.809</v>
      </c>
      <c r="F5355" s="1" t="s">
        <v>51</v>
      </c>
      <c r="G5355" s="1">
        <v>8</v>
      </c>
      <c r="H5355" s="1" t="s">
        <v>88</v>
      </c>
      <c r="I5355" s="1" t="s">
        <v>63</v>
      </c>
      <c r="J5355" s="1" t="s">
        <v>54</v>
      </c>
      <c r="K5355" s="1" t="s">
        <v>58</v>
      </c>
      <c r="L5355" s="1" t="s">
        <v>56</v>
      </c>
      <c r="M5355" s="20">
        <v>43772</v>
      </c>
      <c r="N5355" s="21">
        <f>E5355-G5355</f>
        <v>161.809</v>
      </c>
      <c r="O5355" s="19">
        <f>M5355-B5355</f>
        <v>1</v>
      </c>
    </row>
    <row r="5356" spans="1:15">
      <c r="A5356" s="1">
        <v>58084</v>
      </c>
      <c r="B5356" s="20">
        <v>43696</v>
      </c>
      <c r="C5356" s="1" t="s">
        <v>92</v>
      </c>
      <c r="D5356" s="1">
        <v>3</v>
      </c>
      <c r="E5356" s="1">
        <v>23.06</v>
      </c>
      <c r="F5356" s="1" t="s">
        <v>51</v>
      </c>
      <c r="G5356" s="1">
        <v>0.5</v>
      </c>
      <c r="H5356" s="1" t="s">
        <v>73</v>
      </c>
      <c r="I5356" s="1" t="s">
        <v>74</v>
      </c>
      <c r="J5356" s="1" t="s">
        <v>54</v>
      </c>
      <c r="K5356" s="1" t="s">
        <v>58</v>
      </c>
      <c r="L5356" s="1" t="s">
        <v>56</v>
      </c>
      <c r="M5356" s="20">
        <v>43696</v>
      </c>
      <c r="N5356" s="21">
        <f>E5356-G5356</f>
        <v>22.56</v>
      </c>
      <c r="O5356" s="19">
        <f>M5356-B5356</f>
        <v>0</v>
      </c>
    </row>
    <row r="5357" spans="1:15">
      <c r="A5357" s="1">
        <v>23940</v>
      </c>
      <c r="B5357" s="20">
        <v>43197</v>
      </c>
      <c r="C5357" s="1" t="s">
        <v>92</v>
      </c>
      <c r="D5357" s="1">
        <v>20</v>
      </c>
      <c r="E5357" s="1">
        <v>148.22</v>
      </c>
      <c r="F5357" s="1" t="s">
        <v>51</v>
      </c>
      <c r="G5357" s="1">
        <v>52.4</v>
      </c>
      <c r="H5357" s="1" t="s">
        <v>73</v>
      </c>
      <c r="I5357" s="1" t="s">
        <v>70</v>
      </c>
      <c r="J5357" s="1" t="s">
        <v>54</v>
      </c>
      <c r="K5357" s="1" t="s">
        <v>98</v>
      </c>
      <c r="L5357" s="1" t="s">
        <v>104</v>
      </c>
      <c r="M5357" s="20">
        <v>43198</v>
      </c>
      <c r="N5357" s="21">
        <f>E5357-G5357</f>
        <v>95.82</v>
      </c>
      <c r="O5357" s="19">
        <f>M5357-B5357</f>
        <v>1</v>
      </c>
    </row>
    <row r="5358" spans="1:15">
      <c r="A5358" s="1">
        <v>24098</v>
      </c>
      <c r="B5358" s="20">
        <v>43572</v>
      </c>
      <c r="C5358" s="1" t="s">
        <v>50</v>
      </c>
      <c r="D5358" s="1">
        <v>10</v>
      </c>
      <c r="E5358" s="1">
        <v>86.231300000000005</v>
      </c>
      <c r="F5358" s="1" t="s">
        <v>51</v>
      </c>
      <c r="G5358" s="1">
        <v>6.2</v>
      </c>
      <c r="H5358" s="1" t="s">
        <v>93</v>
      </c>
      <c r="I5358" s="1" t="s">
        <v>74</v>
      </c>
      <c r="J5358" s="1" t="s">
        <v>54</v>
      </c>
      <c r="K5358" s="1" t="s">
        <v>101</v>
      </c>
      <c r="L5358" s="1" t="s">
        <v>76</v>
      </c>
      <c r="M5358" s="20">
        <v>43574</v>
      </c>
      <c r="N5358" s="21">
        <f>E5358-G5358</f>
        <v>80.031300000000002</v>
      </c>
      <c r="O5358" s="19">
        <f>M5358-B5358</f>
        <v>2</v>
      </c>
    </row>
    <row r="5359" spans="1:15">
      <c r="A5359" s="1">
        <v>24003</v>
      </c>
      <c r="B5359" s="20">
        <v>42673</v>
      </c>
      <c r="C5359" s="1" t="s">
        <v>50</v>
      </c>
      <c r="D5359" s="1">
        <v>50</v>
      </c>
      <c r="E5359" s="1">
        <v>1410.78</v>
      </c>
      <c r="F5359" s="1" t="s">
        <v>51</v>
      </c>
      <c r="G5359" s="1">
        <v>9.4</v>
      </c>
      <c r="H5359" s="1" t="s">
        <v>126</v>
      </c>
      <c r="I5359" s="1" t="s">
        <v>53</v>
      </c>
      <c r="J5359" s="1" t="s">
        <v>54</v>
      </c>
      <c r="K5359" s="1" t="s">
        <v>82</v>
      </c>
      <c r="L5359" s="1" t="s">
        <v>56</v>
      </c>
      <c r="M5359" s="20">
        <v>42674</v>
      </c>
      <c r="N5359" s="21">
        <f>E5359-G5359</f>
        <v>1401.3799999999999</v>
      </c>
      <c r="O5359" s="19">
        <f>M5359-B5359</f>
        <v>1</v>
      </c>
    </row>
    <row r="5360" spans="1:15">
      <c r="A5360" s="1">
        <v>40706</v>
      </c>
      <c r="B5360" s="20">
        <v>43485</v>
      </c>
      <c r="C5360" s="1" t="s">
        <v>92</v>
      </c>
      <c r="D5360" s="1">
        <v>40</v>
      </c>
      <c r="E5360" s="1">
        <v>118.81</v>
      </c>
      <c r="F5360" s="1" t="s">
        <v>69</v>
      </c>
      <c r="G5360" s="1">
        <v>0.5</v>
      </c>
      <c r="H5360" s="1" t="s">
        <v>99</v>
      </c>
      <c r="I5360" s="1" t="s">
        <v>70</v>
      </c>
      <c r="J5360" s="1" t="s">
        <v>54</v>
      </c>
      <c r="K5360" s="1" t="s">
        <v>58</v>
      </c>
      <c r="L5360" s="1" t="s">
        <v>56</v>
      </c>
      <c r="M5360" s="20">
        <v>43486</v>
      </c>
      <c r="N5360" s="21">
        <f>E5360-G5360</f>
        <v>118.31</v>
      </c>
      <c r="O5360" s="19">
        <f>M5360-B5360</f>
        <v>1</v>
      </c>
    </row>
    <row r="5361" spans="1:15">
      <c r="A5361" s="1">
        <v>56423</v>
      </c>
      <c r="B5361" s="20">
        <v>43458</v>
      </c>
      <c r="C5361" s="1" t="s">
        <v>61</v>
      </c>
      <c r="D5361" s="1">
        <v>4</v>
      </c>
      <c r="E5361" s="1">
        <v>1722.37</v>
      </c>
      <c r="F5361" s="1" t="s">
        <v>51</v>
      </c>
      <c r="G5361" s="1">
        <v>21.4</v>
      </c>
      <c r="H5361" s="1" t="s">
        <v>91</v>
      </c>
      <c r="I5361" s="1" t="s">
        <v>53</v>
      </c>
      <c r="J5361" s="1" t="s">
        <v>54</v>
      </c>
      <c r="K5361" s="1" t="s">
        <v>82</v>
      </c>
      <c r="L5361" s="1" t="s">
        <v>56</v>
      </c>
      <c r="M5361" s="20">
        <v>43459</v>
      </c>
      <c r="N5361" s="21">
        <f>E5361-G5361</f>
        <v>1700.9699999999998</v>
      </c>
      <c r="O5361" s="19">
        <f>M5361-B5361</f>
        <v>1</v>
      </c>
    </row>
    <row r="5362" spans="1:15">
      <c r="A5362" s="1">
        <v>59942</v>
      </c>
      <c r="B5362" s="20">
        <v>42408</v>
      </c>
      <c r="C5362" s="1" t="s">
        <v>92</v>
      </c>
      <c r="D5362" s="1">
        <v>47</v>
      </c>
      <c r="E5362" s="1">
        <v>764.47</v>
      </c>
      <c r="F5362" s="1" t="s">
        <v>51</v>
      </c>
      <c r="G5362" s="1">
        <v>9.6</v>
      </c>
      <c r="H5362" s="1" t="s">
        <v>88</v>
      </c>
      <c r="I5362" s="1" t="s">
        <v>53</v>
      </c>
      <c r="J5362" s="1" t="s">
        <v>64</v>
      </c>
      <c r="K5362" s="1" t="s">
        <v>71</v>
      </c>
      <c r="L5362" s="1" t="s">
        <v>90</v>
      </c>
      <c r="M5362" s="20">
        <v>42410</v>
      </c>
      <c r="N5362" s="21">
        <f>E5362-G5362</f>
        <v>754.87</v>
      </c>
      <c r="O5362" s="19">
        <f>M5362-B5362</f>
        <v>2</v>
      </c>
    </row>
    <row r="5363" spans="1:15">
      <c r="A5363" s="1">
        <v>6501</v>
      </c>
      <c r="B5363" s="20">
        <v>43477</v>
      </c>
      <c r="C5363" s="1" t="s">
        <v>57</v>
      </c>
      <c r="D5363" s="1">
        <v>35</v>
      </c>
      <c r="E5363" s="1">
        <v>253.58</v>
      </c>
      <c r="F5363" s="1" t="s">
        <v>51</v>
      </c>
      <c r="G5363" s="1">
        <v>7.2</v>
      </c>
      <c r="H5363" s="1" t="s">
        <v>91</v>
      </c>
      <c r="I5363" s="1" t="s">
        <v>53</v>
      </c>
      <c r="J5363" s="1" t="s">
        <v>54</v>
      </c>
      <c r="K5363" s="1" t="s">
        <v>101</v>
      </c>
      <c r="L5363" s="1" t="s">
        <v>56</v>
      </c>
      <c r="M5363" s="20">
        <v>43479</v>
      </c>
      <c r="N5363" s="21">
        <f>E5363-G5363</f>
        <v>246.38000000000002</v>
      </c>
      <c r="O5363" s="19">
        <f>M5363-B5363</f>
        <v>2</v>
      </c>
    </row>
    <row r="5364" spans="1:15">
      <c r="A5364" s="1">
        <v>21253</v>
      </c>
      <c r="B5364" s="20">
        <v>43572</v>
      </c>
      <c r="C5364" s="1" t="s">
        <v>92</v>
      </c>
      <c r="D5364" s="1">
        <v>5</v>
      </c>
      <c r="E5364" s="1">
        <v>486.94</v>
      </c>
      <c r="F5364" s="1" t="s">
        <v>51</v>
      </c>
      <c r="G5364" s="1">
        <v>21.4</v>
      </c>
      <c r="H5364" s="1" t="s">
        <v>88</v>
      </c>
      <c r="I5364" s="1" t="s">
        <v>74</v>
      </c>
      <c r="J5364" s="1" t="s">
        <v>54</v>
      </c>
      <c r="K5364" s="1" t="s">
        <v>84</v>
      </c>
      <c r="L5364" s="1" t="s">
        <v>56</v>
      </c>
      <c r="M5364" s="20">
        <v>43573</v>
      </c>
      <c r="N5364" s="21">
        <f>E5364-G5364</f>
        <v>465.54</v>
      </c>
      <c r="O5364" s="19">
        <f>M5364-B5364</f>
        <v>1</v>
      </c>
    </row>
    <row r="5365" spans="1:15">
      <c r="A5365" s="1">
        <v>16260</v>
      </c>
      <c r="B5365" s="20">
        <v>43416</v>
      </c>
      <c r="C5365" s="1" t="s">
        <v>57</v>
      </c>
      <c r="D5365" s="1">
        <v>47</v>
      </c>
      <c r="E5365" s="1">
        <v>16007.3</v>
      </c>
      <c r="F5365" s="1" t="s">
        <v>77</v>
      </c>
      <c r="G5365" s="1">
        <v>45.5</v>
      </c>
      <c r="H5365" s="1" t="s">
        <v>52</v>
      </c>
      <c r="I5365" s="1" t="s">
        <v>53</v>
      </c>
      <c r="J5365" s="1" t="s">
        <v>79</v>
      </c>
      <c r="K5365" s="1" t="s">
        <v>114</v>
      </c>
      <c r="L5365" s="1" t="s">
        <v>115</v>
      </c>
      <c r="M5365" s="20">
        <v>43417</v>
      </c>
      <c r="N5365" s="21">
        <f>E5365-G5365</f>
        <v>15961.8</v>
      </c>
      <c r="O5365" s="19">
        <f>M5365-B5365</f>
        <v>1</v>
      </c>
    </row>
    <row r="5366" spans="1:15">
      <c r="A5366" s="1">
        <v>27106</v>
      </c>
      <c r="B5366" s="20">
        <v>43434</v>
      </c>
      <c r="C5366" s="1" t="s">
        <v>57</v>
      </c>
      <c r="D5366" s="1">
        <v>1</v>
      </c>
      <c r="E5366" s="1">
        <v>14.94</v>
      </c>
      <c r="F5366" s="1" t="s">
        <v>51</v>
      </c>
      <c r="G5366" s="1">
        <v>3.2</v>
      </c>
      <c r="H5366" s="1" t="s">
        <v>52</v>
      </c>
      <c r="I5366" s="1" t="s">
        <v>70</v>
      </c>
      <c r="J5366" s="1" t="s">
        <v>54</v>
      </c>
      <c r="K5366" s="1" t="s">
        <v>55</v>
      </c>
      <c r="L5366" s="1" t="s">
        <v>56</v>
      </c>
      <c r="M5366" s="20">
        <v>43436</v>
      </c>
      <c r="N5366" s="21">
        <f>E5366-G5366</f>
        <v>11.739999999999998</v>
      </c>
      <c r="O5366" s="19">
        <f>M5366-B5366</f>
        <v>2</v>
      </c>
    </row>
    <row r="5367" spans="1:15">
      <c r="A5367" s="1">
        <v>48710</v>
      </c>
      <c r="B5367" s="20">
        <v>42698</v>
      </c>
      <c r="C5367" s="1" t="s">
        <v>92</v>
      </c>
      <c r="D5367" s="1">
        <v>4</v>
      </c>
      <c r="E5367" s="1">
        <v>31.29</v>
      </c>
      <c r="F5367" s="1" t="s">
        <v>51</v>
      </c>
      <c r="G5367" s="1">
        <v>1.7</v>
      </c>
      <c r="H5367" s="1" t="s">
        <v>52</v>
      </c>
      <c r="I5367" s="1" t="s">
        <v>70</v>
      </c>
      <c r="J5367" s="1" t="s">
        <v>54</v>
      </c>
      <c r="K5367" s="1" t="s">
        <v>101</v>
      </c>
      <c r="L5367" s="1" t="s">
        <v>76</v>
      </c>
      <c r="M5367" s="20">
        <v>42699</v>
      </c>
      <c r="N5367" s="21">
        <f>E5367-G5367</f>
        <v>29.59</v>
      </c>
      <c r="O5367" s="19">
        <f>M5367-B5367</f>
        <v>1</v>
      </c>
    </row>
    <row r="5368" spans="1:15">
      <c r="A5368" s="1">
        <v>18503</v>
      </c>
      <c r="B5368" s="20">
        <v>43224</v>
      </c>
      <c r="C5368" s="1" t="s">
        <v>61</v>
      </c>
      <c r="D5368" s="1">
        <v>46</v>
      </c>
      <c r="E5368" s="1">
        <v>7102.26</v>
      </c>
      <c r="F5368" s="1" t="s">
        <v>77</v>
      </c>
      <c r="G5368" s="1">
        <v>19.100000000000001</v>
      </c>
      <c r="H5368" s="1" t="s">
        <v>88</v>
      </c>
      <c r="I5368" s="1" t="s">
        <v>63</v>
      </c>
      <c r="J5368" s="1" t="s">
        <v>64</v>
      </c>
      <c r="K5368" s="1" t="s">
        <v>97</v>
      </c>
      <c r="L5368" s="1" t="s">
        <v>81</v>
      </c>
      <c r="M5368" s="20">
        <v>43226</v>
      </c>
      <c r="N5368" s="21">
        <f>E5368-G5368</f>
        <v>7083.16</v>
      </c>
      <c r="O5368" s="19">
        <f>M5368-B5368</f>
        <v>2</v>
      </c>
    </row>
    <row r="5369" spans="1:15">
      <c r="A5369" s="1">
        <v>17508</v>
      </c>
      <c r="B5369" s="20">
        <v>43643</v>
      </c>
      <c r="C5369" s="1" t="s">
        <v>85</v>
      </c>
      <c r="D5369" s="1">
        <v>50</v>
      </c>
      <c r="E5369" s="1">
        <v>106.02</v>
      </c>
      <c r="F5369" s="1" t="s">
        <v>69</v>
      </c>
      <c r="G5369" s="1">
        <v>0.7</v>
      </c>
      <c r="H5369" s="1" t="s">
        <v>99</v>
      </c>
      <c r="I5369" s="1" t="s">
        <v>53</v>
      </c>
      <c r="J5369" s="1" t="s">
        <v>54</v>
      </c>
      <c r="K5369" s="1" t="s">
        <v>100</v>
      </c>
      <c r="L5369" s="1" t="s">
        <v>76</v>
      </c>
      <c r="M5369" s="20">
        <v>43645</v>
      </c>
      <c r="N5369" s="21">
        <f>E5369-G5369</f>
        <v>105.32</v>
      </c>
      <c r="O5369" s="19">
        <f>M5369-B5369</f>
        <v>2</v>
      </c>
    </row>
    <row r="5370" spans="1:15">
      <c r="A5370" s="1">
        <v>15236</v>
      </c>
      <c r="B5370" s="20">
        <v>43564</v>
      </c>
      <c r="C5370" s="1" t="s">
        <v>61</v>
      </c>
      <c r="D5370" s="1">
        <v>30</v>
      </c>
      <c r="E5370" s="1">
        <v>408.09</v>
      </c>
      <c r="F5370" s="1" t="s">
        <v>69</v>
      </c>
      <c r="G5370" s="1">
        <v>6.6</v>
      </c>
      <c r="H5370" s="1" t="s">
        <v>52</v>
      </c>
      <c r="I5370" s="1" t="s">
        <v>70</v>
      </c>
      <c r="J5370" s="1" t="s">
        <v>79</v>
      </c>
      <c r="K5370" s="1" t="s">
        <v>87</v>
      </c>
      <c r="L5370" s="1" t="s">
        <v>76</v>
      </c>
      <c r="M5370" s="20">
        <v>43566</v>
      </c>
      <c r="N5370" s="21">
        <f>E5370-G5370</f>
        <v>401.48999999999995</v>
      </c>
      <c r="O5370" s="19">
        <f>M5370-B5370</f>
        <v>2</v>
      </c>
    </row>
    <row r="5371" spans="1:15">
      <c r="A5371" s="1">
        <v>44256</v>
      </c>
      <c r="B5371" s="20">
        <v>43422</v>
      </c>
      <c r="C5371" s="1" t="s">
        <v>85</v>
      </c>
      <c r="D5371" s="1">
        <v>49</v>
      </c>
      <c r="E5371" s="1">
        <v>2021.27</v>
      </c>
      <c r="F5371" s="1" t="s">
        <v>69</v>
      </c>
      <c r="G5371" s="1">
        <v>9.6</v>
      </c>
      <c r="H5371" s="1" t="s">
        <v>73</v>
      </c>
      <c r="I5371" s="1" t="s">
        <v>53</v>
      </c>
      <c r="J5371" s="1" t="s">
        <v>54</v>
      </c>
      <c r="K5371" s="1" t="s">
        <v>100</v>
      </c>
      <c r="L5371" s="1" t="s">
        <v>90</v>
      </c>
      <c r="M5371" s="20">
        <v>43429</v>
      </c>
      <c r="N5371" s="21">
        <f>E5371-G5371</f>
        <v>2011.67</v>
      </c>
      <c r="O5371" s="19">
        <f>M5371-B5371</f>
        <v>7</v>
      </c>
    </row>
    <row r="5372" spans="1:15">
      <c r="A5372" s="1">
        <v>39079</v>
      </c>
      <c r="B5372" s="20">
        <v>43349</v>
      </c>
      <c r="C5372" s="1" t="s">
        <v>57</v>
      </c>
      <c r="D5372" s="1">
        <v>46</v>
      </c>
      <c r="E5372" s="1">
        <v>80.89</v>
      </c>
      <c r="F5372" s="1" t="s">
        <v>51</v>
      </c>
      <c r="G5372" s="1">
        <v>5.6</v>
      </c>
      <c r="H5372" s="1" t="s">
        <v>78</v>
      </c>
      <c r="I5372" s="1" t="s">
        <v>74</v>
      </c>
      <c r="J5372" s="1" t="s">
        <v>54</v>
      </c>
      <c r="K5372" s="1" t="s">
        <v>55</v>
      </c>
      <c r="L5372" s="1" t="s">
        <v>56</v>
      </c>
      <c r="M5372" s="20">
        <v>43349</v>
      </c>
      <c r="N5372" s="21">
        <f>E5372-G5372</f>
        <v>75.290000000000006</v>
      </c>
      <c r="O5372" s="19">
        <f>M5372-B5372</f>
        <v>0</v>
      </c>
    </row>
    <row r="5373" spans="1:15">
      <c r="A5373" s="1">
        <v>50823</v>
      </c>
      <c r="B5373" s="20">
        <v>42571</v>
      </c>
      <c r="C5373" s="1" t="s">
        <v>85</v>
      </c>
      <c r="D5373" s="1">
        <v>12</v>
      </c>
      <c r="E5373" s="1">
        <v>1331.85</v>
      </c>
      <c r="F5373" s="1" t="s">
        <v>51</v>
      </c>
      <c r="G5373" s="1">
        <v>7.7</v>
      </c>
      <c r="H5373" s="1" t="s">
        <v>52</v>
      </c>
      <c r="I5373" s="1" t="s">
        <v>70</v>
      </c>
      <c r="J5373" s="1" t="s">
        <v>64</v>
      </c>
      <c r="K5373" s="1" t="s">
        <v>71</v>
      </c>
      <c r="L5373" s="1" t="s">
        <v>56</v>
      </c>
      <c r="M5373" s="20">
        <v>42576</v>
      </c>
      <c r="N5373" s="21">
        <f>E5373-G5373</f>
        <v>1324.1499999999999</v>
      </c>
      <c r="O5373" s="19">
        <f>M5373-B5373</f>
        <v>5</v>
      </c>
    </row>
    <row r="5374" spans="1:15">
      <c r="A5374" s="1">
        <v>58117</v>
      </c>
      <c r="B5374" s="20">
        <v>43150</v>
      </c>
      <c r="C5374" s="1" t="s">
        <v>50</v>
      </c>
      <c r="D5374" s="1">
        <v>42</v>
      </c>
      <c r="E5374" s="1">
        <v>144.30019999999999</v>
      </c>
      <c r="F5374" s="1" t="s">
        <v>51</v>
      </c>
      <c r="G5374" s="1">
        <v>2.1</v>
      </c>
      <c r="H5374" s="1" t="s">
        <v>99</v>
      </c>
      <c r="I5374" s="1" t="s">
        <v>53</v>
      </c>
      <c r="J5374" s="1" t="s">
        <v>54</v>
      </c>
      <c r="K5374" s="1" t="s">
        <v>75</v>
      </c>
      <c r="L5374" s="1" t="s">
        <v>76</v>
      </c>
      <c r="M5374" s="20">
        <v>43151</v>
      </c>
      <c r="N5374" s="21">
        <f>E5374-G5374</f>
        <v>142.2002</v>
      </c>
      <c r="O5374" s="19">
        <f>M5374-B5374</f>
        <v>1</v>
      </c>
    </row>
    <row r="5375" spans="1:15">
      <c r="A5375" s="1">
        <v>20384</v>
      </c>
      <c r="B5375" s="20">
        <v>43397</v>
      </c>
      <c r="C5375" s="1" t="s">
        <v>85</v>
      </c>
      <c r="D5375" s="1">
        <v>32</v>
      </c>
      <c r="E5375" s="1">
        <v>7385.69</v>
      </c>
      <c r="F5375" s="1" t="s">
        <v>77</v>
      </c>
      <c r="G5375" s="1">
        <v>117.9</v>
      </c>
      <c r="H5375" s="1" t="s">
        <v>78</v>
      </c>
      <c r="I5375" s="1" t="s">
        <v>53</v>
      </c>
      <c r="J5375" s="1" t="s">
        <v>79</v>
      </c>
      <c r="K5375" s="1" t="s">
        <v>114</v>
      </c>
      <c r="L5375" s="1" t="s">
        <v>115</v>
      </c>
      <c r="M5375" s="20">
        <v>43401</v>
      </c>
      <c r="N5375" s="21">
        <f>E5375-G5375</f>
        <v>7267.79</v>
      </c>
      <c r="O5375" s="19">
        <f>M5375-B5375</f>
        <v>4</v>
      </c>
    </row>
    <row r="5376" spans="1:15">
      <c r="A5376" s="1">
        <v>40608</v>
      </c>
      <c r="B5376" s="20">
        <v>43696</v>
      </c>
      <c r="C5376" s="1" t="s">
        <v>61</v>
      </c>
      <c r="D5376" s="1">
        <v>39</v>
      </c>
      <c r="E5376" s="1">
        <v>239.45529999999999</v>
      </c>
      <c r="F5376" s="1" t="s">
        <v>51</v>
      </c>
      <c r="G5376" s="1">
        <v>6.1</v>
      </c>
      <c r="H5376" s="1" t="s">
        <v>73</v>
      </c>
      <c r="I5376" s="1" t="s">
        <v>53</v>
      </c>
      <c r="J5376" s="1" t="s">
        <v>54</v>
      </c>
      <c r="K5376" s="1" t="s">
        <v>101</v>
      </c>
      <c r="L5376" s="1" t="s">
        <v>56</v>
      </c>
      <c r="M5376" s="20">
        <v>43697</v>
      </c>
      <c r="N5376" s="21">
        <f>E5376-G5376</f>
        <v>233.3553</v>
      </c>
      <c r="O5376" s="19">
        <f>M5376-B5376</f>
        <v>1</v>
      </c>
    </row>
    <row r="5377" spans="1:15">
      <c r="A5377" s="1">
        <v>18598</v>
      </c>
      <c r="B5377" s="20">
        <v>42952</v>
      </c>
      <c r="C5377" s="1" t="s">
        <v>50</v>
      </c>
      <c r="D5377" s="1">
        <v>24</v>
      </c>
      <c r="E5377" s="1">
        <v>374.13</v>
      </c>
      <c r="F5377" s="1" t="s">
        <v>69</v>
      </c>
      <c r="G5377" s="1">
        <v>6.9</v>
      </c>
      <c r="H5377" s="1" t="s">
        <v>73</v>
      </c>
      <c r="I5377" s="1" t="s">
        <v>70</v>
      </c>
      <c r="J5377" s="1" t="s">
        <v>54</v>
      </c>
      <c r="K5377" s="1" t="s">
        <v>55</v>
      </c>
      <c r="L5377" s="1" t="s">
        <v>56</v>
      </c>
      <c r="M5377" s="20">
        <v>42955</v>
      </c>
      <c r="N5377" s="21">
        <f>E5377-G5377</f>
        <v>367.23</v>
      </c>
      <c r="O5377" s="19">
        <f>M5377-B5377</f>
        <v>3</v>
      </c>
    </row>
    <row r="5378" spans="1:15">
      <c r="A5378" s="1">
        <v>35744</v>
      </c>
      <c r="B5378" s="20">
        <v>42449</v>
      </c>
      <c r="C5378" s="1" t="s">
        <v>61</v>
      </c>
      <c r="D5378" s="1">
        <v>44</v>
      </c>
      <c r="E5378" s="1">
        <v>2768.66</v>
      </c>
      <c r="F5378" s="1" t="s">
        <v>51</v>
      </c>
      <c r="G5378" s="1">
        <v>7</v>
      </c>
      <c r="H5378" s="1" t="s">
        <v>88</v>
      </c>
      <c r="I5378" s="1" t="s">
        <v>63</v>
      </c>
      <c r="J5378" s="1" t="s">
        <v>64</v>
      </c>
      <c r="K5378" s="1" t="s">
        <v>71</v>
      </c>
      <c r="L5378" s="1" t="s">
        <v>56</v>
      </c>
      <c r="M5378" s="20">
        <v>42451</v>
      </c>
      <c r="N5378" s="21">
        <f>E5378-G5378</f>
        <v>2761.66</v>
      </c>
      <c r="O5378" s="19">
        <f>M5378-B5378</f>
        <v>2</v>
      </c>
    </row>
    <row r="5379" spans="1:15">
      <c r="A5379" s="1">
        <v>53410</v>
      </c>
      <c r="B5379" s="20">
        <v>42588</v>
      </c>
      <c r="C5379" s="1" t="s">
        <v>50</v>
      </c>
      <c r="D5379" s="1">
        <v>44</v>
      </c>
      <c r="E5379" s="1">
        <v>687.8</v>
      </c>
      <c r="F5379" s="1" t="s">
        <v>51</v>
      </c>
      <c r="G5379" s="1">
        <v>14.3</v>
      </c>
      <c r="H5379" s="1" t="s">
        <v>99</v>
      </c>
      <c r="I5379" s="1" t="s">
        <v>53</v>
      </c>
      <c r="J5379" s="1" t="s">
        <v>54</v>
      </c>
      <c r="K5379" s="1" t="s">
        <v>98</v>
      </c>
      <c r="L5379" s="1" t="s">
        <v>56</v>
      </c>
      <c r="M5379" s="20">
        <v>42590</v>
      </c>
      <c r="N5379" s="21">
        <f>E5379-G5379</f>
        <v>673.5</v>
      </c>
      <c r="O5379" s="19">
        <f>M5379-B5379</f>
        <v>2</v>
      </c>
    </row>
    <row r="5380" spans="1:15">
      <c r="A5380" s="1">
        <v>39845</v>
      </c>
      <c r="B5380" s="20">
        <v>42618</v>
      </c>
      <c r="C5380" s="1" t="s">
        <v>50</v>
      </c>
      <c r="D5380" s="1">
        <v>44</v>
      </c>
      <c r="E5380" s="1">
        <v>478.74</v>
      </c>
      <c r="F5380" s="1" t="s">
        <v>51</v>
      </c>
      <c r="G5380" s="1">
        <v>5.0999999999999996</v>
      </c>
      <c r="H5380" s="1" t="s">
        <v>73</v>
      </c>
      <c r="I5380" s="1" t="s">
        <v>70</v>
      </c>
      <c r="J5380" s="1" t="s">
        <v>54</v>
      </c>
      <c r="K5380" s="1" t="s">
        <v>101</v>
      </c>
      <c r="L5380" s="1" t="s">
        <v>56</v>
      </c>
      <c r="M5380" s="20">
        <v>42619</v>
      </c>
      <c r="N5380" s="21">
        <f>E5380-G5380</f>
        <v>473.64</v>
      </c>
      <c r="O5380" s="19">
        <f>M5380-B5380</f>
        <v>1</v>
      </c>
    </row>
    <row r="5381" spans="1:15">
      <c r="A5381" s="1">
        <v>56128</v>
      </c>
      <c r="B5381" s="20">
        <v>42945</v>
      </c>
      <c r="C5381" s="1" t="s">
        <v>92</v>
      </c>
      <c r="D5381" s="1">
        <v>19</v>
      </c>
      <c r="E5381" s="1">
        <v>703.24</v>
      </c>
      <c r="F5381" s="1" t="s">
        <v>77</v>
      </c>
      <c r="G5381" s="1">
        <v>49.9</v>
      </c>
      <c r="H5381" s="1" t="s">
        <v>52</v>
      </c>
      <c r="I5381" s="1" t="s">
        <v>74</v>
      </c>
      <c r="J5381" s="1" t="s">
        <v>79</v>
      </c>
      <c r="K5381" s="1" t="s">
        <v>114</v>
      </c>
      <c r="L5381" s="1" t="s">
        <v>115</v>
      </c>
      <c r="M5381" s="20">
        <v>42946</v>
      </c>
      <c r="N5381" s="21">
        <f>E5381-G5381</f>
        <v>653.34</v>
      </c>
      <c r="O5381" s="19">
        <f>M5381-B5381</f>
        <v>1</v>
      </c>
    </row>
    <row r="5382" spans="1:15">
      <c r="A5382" s="1">
        <v>28161</v>
      </c>
      <c r="B5382" s="20">
        <v>42535</v>
      </c>
      <c r="C5382" s="1" t="s">
        <v>61</v>
      </c>
      <c r="D5382" s="1">
        <v>15</v>
      </c>
      <c r="E5382" s="1">
        <v>5380.29</v>
      </c>
      <c r="F5382" s="1" t="s">
        <v>77</v>
      </c>
      <c r="G5382" s="1">
        <v>32.1</v>
      </c>
      <c r="H5382" s="1" t="s">
        <v>78</v>
      </c>
      <c r="I5382" s="1" t="s">
        <v>63</v>
      </c>
      <c r="J5382" s="1" t="s">
        <v>79</v>
      </c>
      <c r="K5382" s="1" t="s">
        <v>80</v>
      </c>
      <c r="L5382" s="1" t="s">
        <v>81</v>
      </c>
      <c r="M5382" s="20">
        <v>42537</v>
      </c>
      <c r="N5382" s="21">
        <f>E5382-G5382</f>
        <v>5348.19</v>
      </c>
      <c r="O5382" s="19">
        <f>M5382-B5382</f>
        <v>2</v>
      </c>
    </row>
    <row r="5383" spans="1:15">
      <c r="A5383" s="1">
        <v>6560</v>
      </c>
      <c r="B5383" s="20">
        <v>43103</v>
      </c>
      <c r="C5383" s="1" t="s">
        <v>85</v>
      </c>
      <c r="D5383" s="1">
        <v>37</v>
      </c>
      <c r="E5383" s="1">
        <v>8830.06</v>
      </c>
      <c r="F5383" s="1" t="s">
        <v>77</v>
      </c>
      <c r="G5383" s="1">
        <v>38.200000000000003</v>
      </c>
      <c r="H5383" s="1" t="s">
        <v>91</v>
      </c>
      <c r="I5383" s="1" t="s">
        <v>53</v>
      </c>
      <c r="J5383" s="1" t="s">
        <v>79</v>
      </c>
      <c r="K5383" s="1" t="s">
        <v>114</v>
      </c>
      <c r="L5383" s="1" t="s">
        <v>115</v>
      </c>
      <c r="M5383" s="20">
        <v>43108</v>
      </c>
      <c r="N5383" s="21">
        <f>E5383-G5383</f>
        <v>8791.8599999999988</v>
      </c>
      <c r="O5383" s="19">
        <f>M5383-B5383</f>
        <v>5</v>
      </c>
    </row>
    <row r="5384" spans="1:15">
      <c r="A5384" s="1">
        <v>55203</v>
      </c>
      <c r="B5384" s="20">
        <v>42835</v>
      </c>
      <c r="C5384" s="1" t="s">
        <v>85</v>
      </c>
      <c r="D5384" s="1">
        <v>18</v>
      </c>
      <c r="E5384" s="1">
        <v>1064.0899999999999</v>
      </c>
      <c r="F5384" s="1" t="s">
        <v>51</v>
      </c>
      <c r="G5384" s="1">
        <v>8.1999999999999993</v>
      </c>
      <c r="H5384" s="1" t="s">
        <v>73</v>
      </c>
      <c r="I5384" s="1" t="s">
        <v>53</v>
      </c>
      <c r="J5384" s="1" t="s">
        <v>64</v>
      </c>
      <c r="K5384" s="1" t="s">
        <v>65</v>
      </c>
      <c r="L5384" s="1" t="s">
        <v>56</v>
      </c>
      <c r="M5384" s="20">
        <v>42835</v>
      </c>
      <c r="N5384" s="21">
        <f>E5384-G5384</f>
        <v>1055.8899999999999</v>
      </c>
      <c r="O5384" s="19">
        <f>M5384-B5384</f>
        <v>0</v>
      </c>
    </row>
    <row r="5385" spans="1:15">
      <c r="A5385" s="1">
        <v>43488</v>
      </c>
      <c r="B5385" s="20">
        <v>43634</v>
      </c>
      <c r="C5385" s="1" t="s">
        <v>50</v>
      </c>
      <c r="D5385" s="1">
        <v>28</v>
      </c>
      <c r="E5385" s="1">
        <v>585.63</v>
      </c>
      <c r="F5385" s="1" t="s">
        <v>51</v>
      </c>
      <c r="G5385" s="1">
        <v>7.1</v>
      </c>
      <c r="H5385" s="1" t="s">
        <v>78</v>
      </c>
      <c r="I5385" s="1" t="s">
        <v>70</v>
      </c>
      <c r="J5385" s="1" t="s">
        <v>79</v>
      </c>
      <c r="K5385" s="1" t="s">
        <v>87</v>
      </c>
      <c r="L5385" s="1" t="s">
        <v>90</v>
      </c>
      <c r="M5385" s="20">
        <v>43635</v>
      </c>
      <c r="N5385" s="21">
        <f>E5385-G5385</f>
        <v>578.53</v>
      </c>
      <c r="O5385" s="19">
        <f>M5385-B5385</f>
        <v>1</v>
      </c>
    </row>
    <row r="5386" spans="1:15">
      <c r="A5386" s="1">
        <v>56710</v>
      </c>
      <c r="B5386" s="20">
        <v>42865</v>
      </c>
      <c r="C5386" s="1" t="s">
        <v>61</v>
      </c>
      <c r="D5386" s="1">
        <v>6</v>
      </c>
      <c r="E5386" s="1">
        <v>195.42</v>
      </c>
      <c r="F5386" s="1" t="s">
        <v>51</v>
      </c>
      <c r="G5386" s="1">
        <v>7</v>
      </c>
      <c r="H5386" s="1" t="s">
        <v>52</v>
      </c>
      <c r="I5386" s="1" t="s">
        <v>63</v>
      </c>
      <c r="J5386" s="1" t="s">
        <v>64</v>
      </c>
      <c r="K5386" s="1" t="s">
        <v>71</v>
      </c>
      <c r="L5386" s="1" t="s">
        <v>56</v>
      </c>
      <c r="M5386" s="20">
        <v>42867</v>
      </c>
      <c r="N5386" s="21">
        <f>E5386-G5386</f>
        <v>188.42</v>
      </c>
      <c r="O5386" s="19">
        <f>M5386-B5386</f>
        <v>2</v>
      </c>
    </row>
    <row r="5387" spans="1:15">
      <c r="A5387" s="1">
        <v>46368</v>
      </c>
      <c r="B5387" s="20">
        <v>43579</v>
      </c>
      <c r="C5387" s="1" t="s">
        <v>57</v>
      </c>
      <c r="D5387" s="1">
        <v>48</v>
      </c>
      <c r="E5387" s="1">
        <v>177.76</v>
      </c>
      <c r="F5387" s="1" t="s">
        <v>51</v>
      </c>
      <c r="G5387" s="1">
        <v>4.2</v>
      </c>
      <c r="H5387" s="1" t="s">
        <v>78</v>
      </c>
      <c r="I5387" s="1" t="s">
        <v>53</v>
      </c>
      <c r="J5387" s="1" t="s">
        <v>54</v>
      </c>
      <c r="K5387" s="1" t="s">
        <v>100</v>
      </c>
      <c r="L5387" s="1" t="s">
        <v>76</v>
      </c>
      <c r="M5387" s="20">
        <v>43581</v>
      </c>
      <c r="N5387" s="21">
        <f>E5387-G5387</f>
        <v>173.56</v>
      </c>
      <c r="O5387" s="19">
        <f>M5387-B5387</f>
        <v>2</v>
      </c>
    </row>
    <row r="5388" spans="1:15">
      <c r="A5388" s="1">
        <v>54464</v>
      </c>
      <c r="B5388" s="20">
        <v>42613</v>
      </c>
      <c r="C5388" s="1" t="s">
        <v>57</v>
      </c>
      <c r="D5388" s="1">
        <v>50</v>
      </c>
      <c r="E5388" s="1">
        <v>93.5608</v>
      </c>
      <c r="F5388" s="1" t="s">
        <v>51</v>
      </c>
      <c r="G5388" s="1">
        <v>5.2</v>
      </c>
      <c r="H5388" s="1" t="s">
        <v>99</v>
      </c>
      <c r="I5388" s="1" t="s">
        <v>63</v>
      </c>
      <c r="J5388" s="1" t="s">
        <v>79</v>
      </c>
      <c r="K5388" s="1" t="s">
        <v>87</v>
      </c>
      <c r="L5388" s="1" t="s">
        <v>56</v>
      </c>
      <c r="M5388" s="20">
        <v>42614</v>
      </c>
      <c r="N5388" s="21">
        <f>E5388-G5388</f>
        <v>88.360799999999998</v>
      </c>
      <c r="O5388" s="19">
        <f>M5388-B5388</f>
        <v>1</v>
      </c>
    </row>
    <row r="5389" spans="1:15">
      <c r="A5389" s="1">
        <v>18215</v>
      </c>
      <c r="B5389" s="20">
        <v>42996</v>
      </c>
      <c r="C5389" s="1" t="s">
        <v>92</v>
      </c>
      <c r="D5389" s="1">
        <v>29</v>
      </c>
      <c r="E5389" s="1">
        <v>1033.43</v>
      </c>
      <c r="F5389" s="1" t="s">
        <v>51</v>
      </c>
      <c r="G5389" s="1">
        <v>5.9</v>
      </c>
      <c r="H5389" s="1" t="s">
        <v>73</v>
      </c>
      <c r="I5389" s="1" t="s">
        <v>70</v>
      </c>
      <c r="J5389" s="1" t="s">
        <v>64</v>
      </c>
      <c r="K5389" s="1" t="s">
        <v>71</v>
      </c>
      <c r="L5389" s="1" t="s">
        <v>56</v>
      </c>
      <c r="M5389" s="20">
        <v>42997</v>
      </c>
      <c r="N5389" s="21">
        <f>E5389-G5389</f>
        <v>1027.53</v>
      </c>
      <c r="O5389" s="19">
        <f>M5389-B5389</f>
        <v>1</v>
      </c>
    </row>
    <row r="5390" spans="1:15">
      <c r="A5390" s="1">
        <v>37505</v>
      </c>
      <c r="B5390" s="20">
        <v>43253</v>
      </c>
      <c r="C5390" s="1" t="s">
        <v>85</v>
      </c>
      <c r="D5390" s="1">
        <v>42</v>
      </c>
      <c r="E5390" s="1">
        <v>411.32</v>
      </c>
      <c r="F5390" s="1" t="s">
        <v>51</v>
      </c>
      <c r="G5390" s="1">
        <v>6.2</v>
      </c>
      <c r="H5390" s="1" t="s">
        <v>73</v>
      </c>
      <c r="I5390" s="1" t="s">
        <v>70</v>
      </c>
      <c r="J5390" s="1" t="s">
        <v>64</v>
      </c>
      <c r="K5390" s="1" t="s">
        <v>97</v>
      </c>
      <c r="L5390" s="1" t="s">
        <v>66</v>
      </c>
      <c r="M5390" s="20">
        <v>43258</v>
      </c>
      <c r="N5390" s="21">
        <f>E5390-G5390</f>
        <v>405.12</v>
      </c>
      <c r="O5390" s="19">
        <f>M5390-B5390</f>
        <v>5</v>
      </c>
    </row>
    <row r="5391" spans="1:15">
      <c r="A5391" s="1">
        <v>42919</v>
      </c>
      <c r="B5391" s="20">
        <v>43378</v>
      </c>
      <c r="C5391" s="1" t="s">
        <v>92</v>
      </c>
      <c r="D5391" s="1">
        <v>7</v>
      </c>
      <c r="E5391" s="1">
        <v>1223.47</v>
      </c>
      <c r="F5391" s="1" t="s">
        <v>69</v>
      </c>
      <c r="G5391" s="1">
        <v>4.5</v>
      </c>
      <c r="H5391" s="1" t="s">
        <v>73</v>
      </c>
      <c r="I5391" s="1" t="s">
        <v>53</v>
      </c>
      <c r="J5391" s="1" t="s">
        <v>64</v>
      </c>
      <c r="K5391" s="1" t="s">
        <v>65</v>
      </c>
      <c r="L5391" s="1" t="s">
        <v>56</v>
      </c>
      <c r="M5391" s="20">
        <v>43379</v>
      </c>
      <c r="N5391" s="21">
        <f>E5391-G5391</f>
        <v>1218.97</v>
      </c>
      <c r="O5391" s="19">
        <f>M5391-B5391</f>
        <v>1</v>
      </c>
    </row>
    <row r="5392" spans="1:15">
      <c r="A5392" s="1">
        <v>2563</v>
      </c>
      <c r="B5392" s="20">
        <v>43056</v>
      </c>
      <c r="C5392" s="1" t="s">
        <v>61</v>
      </c>
      <c r="D5392" s="1">
        <v>12</v>
      </c>
      <c r="E5392" s="1">
        <v>33.99</v>
      </c>
      <c r="F5392" s="1" t="s">
        <v>51</v>
      </c>
      <c r="G5392" s="1">
        <v>0.5</v>
      </c>
      <c r="H5392" s="1" t="s">
        <v>91</v>
      </c>
      <c r="I5392" s="1" t="s">
        <v>74</v>
      </c>
      <c r="J5392" s="1" t="s">
        <v>54</v>
      </c>
      <c r="K5392" s="1" t="s">
        <v>58</v>
      </c>
      <c r="L5392" s="1" t="s">
        <v>56</v>
      </c>
      <c r="M5392" s="20">
        <v>43057</v>
      </c>
      <c r="N5392" s="21">
        <f>E5392-G5392</f>
        <v>33.49</v>
      </c>
      <c r="O5392" s="19">
        <f>M5392-B5392</f>
        <v>1</v>
      </c>
    </row>
    <row r="5393" spans="1:15">
      <c r="A5393" s="1">
        <v>52833</v>
      </c>
      <c r="B5393" s="20">
        <v>43457</v>
      </c>
      <c r="C5393" s="1" t="s">
        <v>92</v>
      </c>
      <c r="D5393" s="1">
        <v>8</v>
      </c>
      <c r="E5393" s="1">
        <v>340.07</v>
      </c>
      <c r="F5393" s="1" t="s">
        <v>51</v>
      </c>
      <c r="G5393" s="1">
        <v>13.8</v>
      </c>
      <c r="H5393" s="1" t="s">
        <v>52</v>
      </c>
      <c r="I5393" s="1" t="s">
        <v>63</v>
      </c>
      <c r="J5393" s="1" t="s">
        <v>54</v>
      </c>
      <c r="K5393" s="1" t="s">
        <v>82</v>
      </c>
      <c r="L5393" s="1" t="s">
        <v>56</v>
      </c>
      <c r="M5393" s="20">
        <v>43458</v>
      </c>
      <c r="N5393" s="21">
        <f>E5393-G5393</f>
        <v>326.27</v>
      </c>
      <c r="O5393" s="19">
        <f>M5393-B5393</f>
        <v>1</v>
      </c>
    </row>
    <row r="5394" spans="1:15">
      <c r="A5394" s="1">
        <v>51047</v>
      </c>
      <c r="B5394" s="20">
        <v>42469</v>
      </c>
      <c r="C5394" s="1" t="s">
        <v>92</v>
      </c>
      <c r="D5394" s="1">
        <v>38</v>
      </c>
      <c r="E5394" s="1">
        <v>1803.02</v>
      </c>
      <c r="F5394" s="1" t="s">
        <v>51</v>
      </c>
      <c r="G5394" s="1">
        <v>36.6</v>
      </c>
      <c r="H5394" s="1" t="s">
        <v>78</v>
      </c>
      <c r="I5394" s="1" t="s">
        <v>53</v>
      </c>
      <c r="J5394" s="1" t="s">
        <v>79</v>
      </c>
      <c r="K5394" s="1" t="s">
        <v>87</v>
      </c>
      <c r="L5394" s="1" t="s">
        <v>76</v>
      </c>
      <c r="M5394" s="20">
        <v>42470</v>
      </c>
      <c r="N5394" s="21">
        <f>E5394-G5394</f>
        <v>1766.42</v>
      </c>
      <c r="O5394" s="19">
        <f>M5394-B5394</f>
        <v>1</v>
      </c>
    </row>
    <row r="5395" spans="1:15">
      <c r="A5395" s="1">
        <v>46147</v>
      </c>
      <c r="B5395" s="20">
        <v>43114</v>
      </c>
      <c r="C5395" s="1" t="s">
        <v>50</v>
      </c>
      <c r="D5395" s="1">
        <v>12</v>
      </c>
      <c r="E5395" s="1">
        <v>6957.63</v>
      </c>
      <c r="F5395" s="1" t="s">
        <v>77</v>
      </c>
      <c r="G5395" s="1">
        <v>69.099999999999994</v>
      </c>
      <c r="H5395" s="1" t="s">
        <v>99</v>
      </c>
      <c r="I5395" s="1" t="s">
        <v>53</v>
      </c>
      <c r="J5395" s="1" t="s">
        <v>79</v>
      </c>
      <c r="K5395" s="1" t="s">
        <v>114</v>
      </c>
      <c r="L5395" s="1" t="s">
        <v>115</v>
      </c>
      <c r="M5395" s="20">
        <v>43116</v>
      </c>
      <c r="N5395" s="21">
        <f>E5395-G5395</f>
        <v>6888.53</v>
      </c>
      <c r="O5395" s="19">
        <f>M5395-B5395</f>
        <v>2</v>
      </c>
    </row>
    <row r="5396" spans="1:15">
      <c r="A5396" s="1">
        <v>42949</v>
      </c>
      <c r="B5396" s="20">
        <v>42510</v>
      </c>
      <c r="C5396" s="1" t="s">
        <v>61</v>
      </c>
      <c r="D5396" s="1">
        <v>49</v>
      </c>
      <c r="E5396" s="1">
        <v>675.16</v>
      </c>
      <c r="F5396" s="1" t="s">
        <v>51</v>
      </c>
      <c r="G5396" s="1">
        <v>10.1</v>
      </c>
      <c r="H5396" s="1" t="s">
        <v>88</v>
      </c>
      <c r="I5396" s="1" t="s">
        <v>74</v>
      </c>
      <c r="J5396" s="1" t="s">
        <v>64</v>
      </c>
      <c r="K5396" s="1" t="s">
        <v>97</v>
      </c>
      <c r="L5396" s="1" t="s">
        <v>66</v>
      </c>
      <c r="M5396" s="20">
        <v>42512</v>
      </c>
      <c r="N5396" s="21">
        <f>E5396-G5396</f>
        <v>665.06</v>
      </c>
      <c r="O5396" s="19">
        <f>M5396-B5396</f>
        <v>2</v>
      </c>
    </row>
    <row r="5397" spans="1:15">
      <c r="A5397" s="1">
        <v>13633</v>
      </c>
      <c r="B5397" s="20">
        <v>43558</v>
      </c>
      <c r="C5397" s="1" t="s">
        <v>61</v>
      </c>
      <c r="D5397" s="1">
        <v>18</v>
      </c>
      <c r="E5397" s="1">
        <v>2892.61</v>
      </c>
      <c r="F5397" s="1" t="s">
        <v>77</v>
      </c>
      <c r="G5397" s="1">
        <v>61.2</v>
      </c>
      <c r="H5397" s="1" t="s">
        <v>52</v>
      </c>
      <c r="I5397" s="1" t="s">
        <v>53</v>
      </c>
      <c r="J5397" s="1" t="s">
        <v>79</v>
      </c>
      <c r="K5397" s="1" t="s">
        <v>80</v>
      </c>
      <c r="L5397" s="1" t="s">
        <v>81</v>
      </c>
      <c r="M5397" s="20">
        <v>43559</v>
      </c>
      <c r="N5397" s="21">
        <f>E5397-G5397</f>
        <v>2831.4100000000003</v>
      </c>
      <c r="O5397" s="19">
        <f>M5397-B5397</f>
        <v>1</v>
      </c>
    </row>
    <row r="5398" spans="1:15">
      <c r="A5398" s="1">
        <v>42692</v>
      </c>
      <c r="B5398" s="20">
        <v>43453</v>
      </c>
      <c r="C5398" s="1" t="s">
        <v>92</v>
      </c>
      <c r="D5398" s="1">
        <v>41</v>
      </c>
      <c r="E5398" s="1">
        <v>266.27999999999997</v>
      </c>
      <c r="F5398" s="1" t="s">
        <v>51</v>
      </c>
      <c r="G5398" s="1">
        <v>8</v>
      </c>
      <c r="H5398" s="1" t="s">
        <v>73</v>
      </c>
      <c r="I5398" s="1" t="s">
        <v>74</v>
      </c>
      <c r="J5398" s="1" t="s">
        <v>54</v>
      </c>
      <c r="K5398" s="1" t="s">
        <v>101</v>
      </c>
      <c r="L5398" s="1" t="s">
        <v>56</v>
      </c>
      <c r="M5398" s="20">
        <v>43455</v>
      </c>
      <c r="N5398" s="21">
        <f>E5398-G5398</f>
        <v>258.27999999999997</v>
      </c>
      <c r="O5398" s="19">
        <f>M5398-B5398</f>
        <v>2</v>
      </c>
    </row>
    <row r="5399" spans="1:15">
      <c r="A5399" s="1">
        <v>10820</v>
      </c>
      <c r="B5399" s="20">
        <v>43460</v>
      </c>
      <c r="C5399" s="1" t="s">
        <v>61</v>
      </c>
      <c r="D5399" s="1">
        <v>33</v>
      </c>
      <c r="E5399" s="1">
        <v>161.77000000000001</v>
      </c>
      <c r="F5399" s="1" t="s">
        <v>51</v>
      </c>
      <c r="G5399" s="1">
        <v>0.7</v>
      </c>
      <c r="H5399" s="1" t="s">
        <v>88</v>
      </c>
      <c r="I5399" s="1" t="s">
        <v>74</v>
      </c>
      <c r="J5399" s="1" t="s">
        <v>54</v>
      </c>
      <c r="K5399" s="1" t="s">
        <v>123</v>
      </c>
      <c r="L5399" s="1" t="s">
        <v>76</v>
      </c>
      <c r="M5399" s="20">
        <v>43460</v>
      </c>
      <c r="N5399" s="21">
        <f>E5399-G5399</f>
        <v>161.07000000000002</v>
      </c>
      <c r="O5399" s="19">
        <f>M5399-B5399</f>
        <v>0</v>
      </c>
    </row>
    <row r="5400" spans="1:15">
      <c r="A5400" s="1">
        <v>53797</v>
      </c>
      <c r="B5400" s="20">
        <v>42643</v>
      </c>
      <c r="C5400" s="1" t="s">
        <v>50</v>
      </c>
      <c r="D5400" s="1">
        <v>10</v>
      </c>
      <c r="E5400" s="1">
        <v>667.36969999999997</v>
      </c>
      <c r="F5400" s="1" t="s">
        <v>77</v>
      </c>
      <c r="G5400" s="1">
        <v>39.200000000000003</v>
      </c>
      <c r="H5400" s="1" t="s">
        <v>62</v>
      </c>
      <c r="I5400" s="1" t="s">
        <v>74</v>
      </c>
      <c r="J5400" s="1" t="s">
        <v>79</v>
      </c>
      <c r="K5400" s="1" t="s">
        <v>128</v>
      </c>
      <c r="L5400" s="1" t="s">
        <v>115</v>
      </c>
      <c r="M5400" s="20">
        <v>42643</v>
      </c>
      <c r="N5400" s="21">
        <f>E5400-G5400</f>
        <v>628.16969999999992</v>
      </c>
      <c r="O5400" s="19">
        <f>M5400-B5400</f>
        <v>0</v>
      </c>
    </row>
    <row r="5401" spans="1:15">
      <c r="A5401" s="1">
        <v>37410</v>
      </c>
      <c r="B5401" s="20">
        <v>43019</v>
      </c>
      <c r="C5401" s="1" t="s">
        <v>92</v>
      </c>
      <c r="D5401" s="1">
        <v>45</v>
      </c>
      <c r="E5401" s="1">
        <v>20090.060000000001</v>
      </c>
      <c r="F5401" s="1" t="s">
        <v>77</v>
      </c>
      <c r="G5401" s="1">
        <v>51.6</v>
      </c>
      <c r="H5401" s="1" t="s">
        <v>73</v>
      </c>
      <c r="I5401" s="1" t="s">
        <v>53</v>
      </c>
      <c r="J5401" s="1" t="s">
        <v>64</v>
      </c>
      <c r="K5401" s="1" t="s">
        <v>97</v>
      </c>
      <c r="L5401" s="1" t="s">
        <v>115</v>
      </c>
      <c r="M5401" s="20">
        <v>43021</v>
      </c>
      <c r="N5401" s="21">
        <f>E5401-G5401</f>
        <v>20038.460000000003</v>
      </c>
      <c r="O5401" s="19">
        <f>M5401-B5401</f>
        <v>2</v>
      </c>
    </row>
    <row r="5402" spans="1:15">
      <c r="A5402" s="1">
        <v>21412</v>
      </c>
      <c r="B5402" s="20">
        <v>43293</v>
      </c>
      <c r="C5402" s="1" t="s">
        <v>61</v>
      </c>
      <c r="D5402" s="1">
        <v>28</v>
      </c>
      <c r="E5402" s="1">
        <v>218.27</v>
      </c>
      <c r="F5402" s="1" t="s">
        <v>51</v>
      </c>
      <c r="G5402" s="1">
        <v>4.5</v>
      </c>
      <c r="H5402" s="1" t="s">
        <v>99</v>
      </c>
      <c r="I5402" s="1" t="s">
        <v>70</v>
      </c>
      <c r="J5402" s="1" t="s">
        <v>54</v>
      </c>
      <c r="K5402" s="1" t="s">
        <v>101</v>
      </c>
      <c r="L5402" s="1" t="s">
        <v>76</v>
      </c>
      <c r="M5402" s="20">
        <v>43294</v>
      </c>
      <c r="N5402" s="21">
        <f>E5402-G5402</f>
        <v>213.77</v>
      </c>
      <c r="O5402" s="19">
        <f>M5402-B5402</f>
        <v>1</v>
      </c>
    </row>
    <row r="5403" spans="1:15">
      <c r="A5403" s="1">
        <v>293</v>
      </c>
      <c r="B5403" s="20">
        <v>43739</v>
      </c>
      <c r="C5403" s="1" t="s">
        <v>57</v>
      </c>
      <c r="D5403" s="1">
        <v>27</v>
      </c>
      <c r="E5403" s="1">
        <v>261.69</v>
      </c>
      <c r="F5403" s="1" t="s">
        <v>51</v>
      </c>
      <c r="G5403" s="1">
        <v>3.2</v>
      </c>
      <c r="H5403" s="1" t="s">
        <v>127</v>
      </c>
      <c r="I5403" s="1" t="s">
        <v>63</v>
      </c>
      <c r="J5403" s="1" t="s">
        <v>54</v>
      </c>
      <c r="K5403" s="1" t="s">
        <v>55</v>
      </c>
      <c r="L5403" s="1" t="s">
        <v>56</v>
      </c>
      <c r="M5403" s="20">
        <v>43741</v>
      </c>
      <c r="N5403" s="21">
        <f>E5403-G5403</f>
        <v>258.49</v>
      </c>
      <c r="O5403" s="19">
        <f>M5403-B5403</f>
        <v>2</v>
      </c>
    </row>
    <row r="5404" spans="1:15">
      <c r="A5404" s="1">
        <v>40101</v>
      </c>
      <c r="B5404" s="20">
        <v>42400</v>
      </c>
      <c r="C5404" s="1" t="s">
        <v>85</v>
      </c>
      <c r="D5404" s="1">
        <v>46</v>
      </c>
      <c r="E5404" s="1">
        <v>2341.2199999999998</v>
      </c>
      <c r="F5404" s="1" t="s">
        <v>69</v>
      </c>
      <c r="G5404" s="1">
        <v>21.4</v>
      </c>
      <c r="H5404" s="1" t="s">
        <v>99</v>
      </c>
      <c r="I5404" s="1" t="s">
        <v>53</v>
      </c>
      <c r="J5404" s="1" t="s">
        <v>64</v>
      </c>
      <c r="K5404" s="1" t="s">
        <v>71</v>
      </c>
      <c r="L5404" s="1" t="s">
        <v>56</v>
      </c>
      <c r="M5404" s="20">
        <v>42405</v>
      </c>
      <c r="N5404" s="21">
        <f>E5404-G5404</f>
        <v>2319.8199999999997</v>
      </c>
      <c r="O5404" s="19">
        <f>M5404-B5404</f>
        <v>5</v>
      </c>
    </row>
    <row r="5405" spans="1:15">
      <c r="A5405" s="1">
        <v>2885</v>
      </c>
      <c r="B5405" s="20">
        <v>43726</v>
      </c>
      <c r="C5405" s="1" t="s">
        <v>61</v>
      </c>
      <c r="D5405" s="1">
        <v>29</v>
      </c>
      <c r="E5405" s="1">
        <v>211.23</v>
      </c>
      <c r="F5405" s="1" t="s">
        <v>51</v>
      </c>
      <c r="G5405" s="1">
        <v>9</v>
      </c>
      <c r="H5405" s="1" t="s">
        <v>93</v>
      </c>
      <c r="I5405" s="1" t="s">
        <v>70</v>
      </c>
      <c r="J5405" s="1" t="s">
        <v>54</v>
      </c>
      <c r="K5405" s="1" t="s">
        <v>101</v>
      </c>
      <c r="L5405" s="1" t="s">
        <v>56</v>
      </c>
      <c r="M5405" s="20">
        <v>43726</v>
      </c>
      <c r="N5405" s="21">
        <f>E5405-G5405</f>
        <v>202.23</v>
      </c>
      <c r="O5405" s="19">
        <f>M5405-B5405</f>
        <v>0</v>
      </c>
    </row>
    <row r="5406" spans="1:15">
      <c r="A5406" s="1">
        <v>6272</v>
      </c>
      <c r="B5406" s="20">
        <v>42792</v>
      </c>
      <c r="C5406" s="1" t="s">
        <v>57</v>
      </c>
      <c r="D5406" s="1">
        <v>33</v>
      </c>
      <c r="E5406" s="1">
        <v>532.22</v>
      </c>
      <c r="F5406" s="1" t="s">
        <v>51</v>
      </c>
      <c r="G5406" s="1">
        <v>9.6</v>
      </c>
      <c r="H5406" s="1" t="s">
        <v>91</v>
      </c>
      <c r="I5406" s="1" t="s">
        <v>53</v>
      </c>
      <c r="J5406" s="1" t="s">
        <v>79</v>
      </c>
      <c r="K5406" s="1" t="s">
        <v>87</v>
      </c>
      <c r="L5406" s="1" t="s">
        <v>90</v>
      </c>
      <c r="M5406" s="20">
        <v>42794</v>
      </c>
      <c r="N5406" s="21">
        <f>E5406-G5406</f>
        <v>522.62</v>
      </c>
      <c r="O5406" s="19">
        <f>M5406-B5406</f>
        <v>2</v>
      </c>
    </row>
    <row r="5407" spans="1:15">
      <c r="A5407" s="1">
        <v>5509</v>
      </c>
      <c r="B5407" s="20">
        <v>42466</v>
      </c>
      <c r="C5407" s="1" t="s">
        <v>85</v>
      </c>
      <c r="D5407" s="1">
        <v>21</v>
      </c>
      <c r="E5407" s="1">
        <v>947.2</v>
      </c>
      <c r="F5407" s="1" t="s">
        <v>51</v>
      </c>
      <c r="G5407" s="1">
        <v>20.3</v>
      </c>
      <c r="H5407" s="1" t="s">
        <v>95</v>
      </c>
      <c r="I5407" s="1" t="s">
        <v>70</v>
      </c>
      <c r="J5407" s="1" t="s">
        <v>79</v>
      </c>
      <c r="K5407" s="1" t="s">
        <v>87</v>
      </c>
      <c r="L5407" s="1" t="s">
        <v>56</v>
      </c>
      <c r="M5407" s="20">
        <v>42473</v>
      </c>
      <c r="N5407" s="21">
        <f>E5407-G5407</f>
        <v>926.90000000000009</v>
      </c>
      <c r="O5407" s="19">
        <f>M5407-B5407</f>
        <v>7</v>
      </c>
    </row>
    <row r="5408" spans="1:15">
      <c r="A5408" s="1">
        <v>33958</v>
      </c>
      <c r="B5408" s="20">
        <v>43132</v>
      </c>
      <c r="C5408" s="1" t="s">
        <v>50</v>
      </c>
      <c r="D5408" s="1">
        <v>27</v>
      </c>
      <c r="E5408" s="1">
        <v>494.73</v>
      </c>
      <c r="F5408" s="1" t="s">
        <v>51</v>
      </c>
      <c r="G5408" s="1">
        <v>3.5</v>
      </c>
      <c r="H5408" s="1" t="s">
        <v>86</v>
      </c>
      <c r="I5408" s="1" t="s">
        <v>74</v>
      </c>
      <c r="J5408" s="1" t="s">
        <v>64</v>
      </c>
      <c r="K5408" s="1" t="s">
        <v>65</v>
      </c>
      <c r="L5408" s="1" t="s">
        <v>90</v>
      </c>
      <c r="M5408" s="20">
        <v>43134</v>
      </c>
      <c r="N5408" s="21">
        <f>E5408-G5408</f>
        <v>491.23</v>
      </c>
      <c r="O5408" s="19">
        <f>M5408-B5408</f>
        <v>2</v>
      </c>
    </row>
    <row r="5409" spans="1:15">
      <c r="A5409" s="1">
        <v>36229</v>
      </c>
      <c r="B5409" s="20">
        <v>43729</v>
      </c>
      <c r="C5409" s="1" t="s">
        <v>61</v>
      </c>
      <c r="D5409" s="1">
        <v>12</v>
      </c>
      <c r="E5409" s="1">
        <v>1567.86</v>
      </c>
      <c r="F5409" s="1" t="s">
        <v>51</v>
      </c>
      <c r="G5409" s="1">
        <v>7.6</v>
      </c>
      <c r="H5409" s="1" t="s">
        <v>52</v>
      </c>
      <c r="I5409" s="1" t="s">
        <v>70</v>
      </c>
      <c r="J5409" s="1" t="s">
        <v>64</v>
      </c>
      <c r="K5409" s="1" t="s">
        <v>97</v>
      </c>
      <c r="L5409" s="1" t="s">
        <v>66</v>
      </c>
      <c r="M5409" s="20">
        <v>43732</v>
      </c>
      <c r="N5409" s="21">
        <f>E5409-G5409</f>
        <v>1560.26</v>
      </c>
      <c r="O5409" s="19">
        <f>M5409-B5409</f>
        <v>3</v>
      </c>
    </row>
    <row r="5410" spans="1:15">
      <c r="A5410" s="1">
        <v>2790</v>
      </c>
      <c r="B5410" s="20">
        <v>42599</v>
      </c>
      <c r="C5410" s="1" t="s">
        <v>57</v>
      </c>
      <c r="D5410" s="1">
        <v>15</v>
      </c>
      <c r="E5410" s="1">
        <v>557.1</v>
      </c>
      <c r="F5410" s="1" t="s">
        <v>51</v>
      </c>
      <c r="G5410" s="1">
        <v>8.8000000000000007</v>
      </c>
      <c r="H5410" s="1" t="s">
        <v>73</v>
      </c>
      <c r="I5410" s="1" t="s">
        <v>70</v>
      </c>
      <c r="J5410" s="1" t="s">
        <v>54</v>
      </c>
      <c r="K5410" s="1" t="s">
        <v>82</v>
      </c>
      <c r="L5410" s="1" t="s">
        <v>56</v>
      </c>
      <c r="M5410" s="20">
        <v>42601</v>
      </c>
      <c r="N5410" s="21">
        <f>E5410-G5410</f>
        <v>548.30000000000007</v>
      </c>
      <c r="O5410" s="19">
        <f>M5410-B5410</f>
        <v>2</v>
      </c>
    </row>
    <row r="5411" spans="1:15">
      <c r="A5411" s="1">
        <v>48576</v>
      </c>
      <c r="B5411" s="20">
        <v>43800</v>
      </c>
      <c r="C5411" s="1" t="s">
        <v>61</v>
      </c>
      <c r="D5411" s="1">
        <v>17</v>
      </c>
      <c r="E5411" s="1">
        <v>497.11130000000003</v>
      </c>
      <c r="F5411" s="1" t="s">
        <v>51</v>
      </c>
      <c r="G5411" s="1">
        <v>1.6</v>
      </c>
      <c r="H5411" s="1" t="s">
        <v>52</v>
      </c>
      <c r="I5411" s="1" t="s">
        <v>70</v>
      </c>
      <c r="J5411" s="1" t="s">
        <v>54</v>
      </c>
      <c r="K5411" s="1" t="s">
        <v>55</v>
      </c>
      <c r="L5411" s="1" t="s">
        <v>56</v>
      </c>
      <c r="M5411" s="20">
        <v>43801</v>
      </c>
      <c r="N5411" s="21">
        <f>E5411-G5411</f>
        <v>495.51130000000001</v>
      </c>
      <c r="O5411" s="19">
        <f>M5411-B5411</f>
        <v>1</v>
      </c>
    </row>
    <row r="5412" spans="1:15">
      <c r="A5412" s="1">
        <v>59271</v>
      </c>
      <c r="B5412" s="20">
        <v>43214</v>
      </c>
      <c r="C5412" s="1" t="s">
        <v>61</v>
      </c>
      <c r="D5412" s="1">
        <v>40</v>
      </c>
      <c r="E5412" s="1">
        <v>674.50660000000005</v>
      </c>
      <c r="F5412" s="1" t="s">
        <v>69</v>
      </c>
      <c r="G5412" s="1">
        <v>14.3</v>
      </c>
      <c r="H5412" s="1" t="s">
        <v>93</v>
      </c>
      <c r="I5412" s="1" t="s">
        <v>53</v>
      </c>
      <c r="J5412" s="1" t="s">
        <v>54</v>
      </c>
      <c r="K5412" s="1" t="s">
        <v>98</v>
      </c>
      <c r="L5412" s="1" t="s">
        <v>56</v>
      </c>
      <c r="M5412" s="20">
        <v>43215</v>
      </c>
      <c r="N5412" s="21">
        <f>E5412-G5412</f>
        <v>660.20660000000009</v>
      </c>
      <c r="O5412" s="19">
        <f>M5412-B5412</f>
        <v>1</v>
      </c>
    </row>
    <row r="5413" spans="1:15">
      <c r="A5413" s="1">
        <v>51650</v>
      </c>
      <c r="B5413" s="20">
        <v>43251</v>
      </c>
      <c r="C5413" s="1" t="s">
        <v>57</v>
      </c>
      <c r="D5413" s="1">
        <v>25</v>
      </c>
      <c r="E5413" s="1">
        <v>503.02</v>
      </c>
      <c r="F5413" s="1" t="s">
        <v>51</v>
      </c>
      <c r="G5413" s="1">
        <v>6.4</v>
      </c>
      <c r="H5413" s="1" t="s">
        <v>99</v>
      </c>
      <c r="I5413" s="1" t="s">
        <v>63</v>
      </c>
      <c r="J5413" s="1" t="s">
        <v>54</v>
      </c>
      <c r="K5413" s="1" t="s">
        <v>101</v>
      </c>
      <c r="L5413" s="1" t="s">
        <v>56</v>
      </c>
      <c r="M5413" s="20">
        <v>43253</v>
      </c>
      <c r="N5413" s="21">
        <f>E5413-G5413</f>
        <v>496.62</v>
      </c>
      <c r="O5413" s="19">
        <f>M5413-B5413</f>
        <v>2</v>
      </c>
    </row>
    <row r="5414" spans="1:15">
      <c r="A5414" s="1">
        <v>11975</v>
      </c>
      <c r="B5414" s="20">
        <v>43202</v>
      </c>
      <c r="C5414" s="1" t="s">
        <v>50</v>
      </c>
      <c r="D5414" s="1">
        <v>43</v>
      </c>
      <c r="E5414" s="1">
        <v>225.41</v>
      </c>
      <c r="F5414" s="1" t="s">
        <v>51</v>
      </c>
      <c r="G5414" s="1">
        <v>6.1</v>
      </c>
      <c r="H5414" s="1" t="s">
        <v>52</v>
      </c>
      <c r="I5414" s="1" t="s">
        <v>70</v>
      </c>
      <c r="J5414" s="1" t="s">
        <v>54</v>
      </c>
      <c r="K5414" s="1" t="s">
        <v>55</v>
      </c>
      <c r="L5414" s="1" t="s">
        <v>56</v>
      </c>
      <c r="M5414" s="20">
        <v>43204</v>
      </c>
      <c r="N5414" s="21">
        <f>E5414-G5414</f>
        <v>219.31</v>
      </c>
      <c r="O5414" s="19">
        <f>M5414-B5414</f>
        <v>2</v>
      </c>
    </row>
    <row r="5415" spans="1:15">
      <c r="A5415" s="1">
        <v>6947</v>
      </c>
      <c r="B5415" s="20">
        <v>43299</v>
      </c>
      <c r="C5415" s="1" t="s">
        <v>50</v>
      </c>
      <c r="D5415" s="1">
        <v>9</v>
      </c>
      <c r="E5415" s="1">
        <v>556.91999999999996</v>
      </c>
      <c r="F5415" s="1" t="s">
        <v>51</v>
      </c>
      <c r="G5415" s="1">
        <v>19.7</v>
      </c>
      <c r="H5415" s="1" t="s">
        <v>99</v>
      </c>
      <c r="I5415" s="1" t="s">
        <v>74</v>
      </c>
      <c r="J5415" s="1" t="s">
        <v>79</v>
      </c>
      <c r="K5415" s="1" t="s">
        <v>87</v>
      </c>
      <c r="L5415" s="1" t="s">
        <v>66</v>
      </c>
      <c r="M5415" s="20">
        <v>43301</v>
      </c>
      <c r="N5415" s="21">
        <f>E5415-G5415</f>
        <v>537.21999999999991</v>
      </c>
      <c r="O5415" s="19">
        <f>M5415-B5415</f>
        <v>2</v>
      </c>
    </row>
    <row r="5416" spans="1:15">
      <c r="A5416" s="1">
        <v>52516</v>
      </c>
      <c r="B5416" s="20">
        <v>43469</v>
      </c>
      <c r="C5416" s="1" t="s">
        <v>57</v>
      </c>
      <c r="D5416" s="1">
        <v>50</v>
      </c>
      <c r="E5416" s="1">
        <v>5309.39</v>
      </c>
      <c r="F5416" s="1" t="s">
        <v>77</v>
      </c>
      <c r="G5416" s="1">
        <v>60.1</v>
      </c>
      <c r="H5416" s="1" t="s">
        <v>52</v>
      </c>
      <c r="I5416" s="1" t="s">
        <v>53</v>
      </c>
      <c r="J5416" s="1" t="s">
        <v>64</v>
      </c>
      <c r="K5416" s="1" t="s">
        <v>97</v>
      </c>
      <c r="L5416" s="1" t="s">
        <v>115</v>
      </c>
      <c r="M5416" s="20">
        <v>43469</v>
      </c>
      <c r="N5416" s="21">
        <f>E5416-G5416</f>
        <v>5249.29</v>
      </c>
      <c r="O5416" s="19">
        <f>M5416-B5416</f>
        <v>0</v>
      </c>
    </row>
    <row r="5417" spans="1:15">
      <c r="A5417" s="1">
        <v>51648</v>
      </c>
      <c r="B5417" s="20">
        <v>43465</v>
      </c>
      <c r="C5417" s="1" t="s">
        <v>85</v>
      </c>
      <c r="D5417" s="1">
        <v>50</v>
      </c>
      <c r="E5417" s="1">
        <v>201.03</v>
      </c>
      <c r="F5417" s="1" t="s">
        <v>51</v>
      </c>
      <c r="G5417" s="1">
        <v>3.2</v>
      </c>
      <c r="H5417" s="1" t="s">
        <v>73</v>
      </c>
      <c r="I5417" s="1" t="s">
        <v>53</v>
      </c>
      <c r="J5417" s="1" t="s">
        <v>54</v>
      </c>
      <c r="K5417" s="1" t="s">
        <v>101</v>
      </c>
      <c r="L5417" s="1" t="s">
        <v>76</v>
      </c>
      <c r="M5417" s="20">
        <v>43470</v>
      </c>
      <c r="N5417" s="21">
        <f>E5417-G5417</f>
        <v>197.83</v>
      </c>
      <c r="O5417" s="19">
        <f>M5417-B5417</f>
        <v>5</v>
      </c>
    </row>
    <row r="5418" spans="1:15">
      <c r="A5418" s="1">
        <v>38756</v>
      </c>
      <c r="B5418" s="20">
        <v>42496</v>
      </c>
      <c r="C5418" s="1" t="s">
        <v>50</v>
      </c>
      <c r="D5418" s="1">
        <v>43</v>
      </c>
      <c r="E5418" s="1">
        <v>2409.1</v>
      </c>
      <c r="F5418" s="1" t="s">
        <v>69</v>
      </c>
      <c r="G5418" s="1">
        <v>9.6</v>
      </c>
      <c r="H5418" s="1" t="s">
        <v>52</v>
      </c>
      <c r="I5418" s="1" t="s">
        <v>53</v>
      </c>
      <c r="J5418" s="1" t="s">
        <v>64</v>
      </c>
      <c r="K5418" s="1" t="s">
        <v>65</v>
      </c>
      <c r="L5418" s="1" t="s">
        <v>56</v>
      </c>
      <c r="M5418" s="20">
        <v>42498</v>
      </c>
      <c r="N5418" s="21">
        <f>E5418-G5418</f>
        <v>2399.5</v>
      </c>
      <c r="O5418" s="19">
        <f>M5418-B5418</f>
        <v>2</v>
      </c>
    </row>
    <row r="5419" spans="1:15">
      <c r="A5419" s="1">
        <v>18340</v>
      </c>
      <c r="B5419" s="20">
        <v>43267</v>
      </c>
      <c r="C5419" s="1" t="s">
        <v>92</v>
      </c>
      <c r="D5419" s="1">
        <v>28</v>
      </c>
      <c r="E5419" s="1">
        <v>212.0847</v>
      </c>
      <c r="F5419" s="1" t="s">
        <v>69</v>
      </c>
      <c r="G5419" s="1">
        <v>10.8</v>
      </c>
      <c r="H5419" s="1" t="s">
        <v>91</v>
      </c>
      <c r="I5419" s="1" t="s">
        <v>63</v>
      </c>
      <c r="J5419" s="1" t="s">
        <v>54</v>
      </c>
      <c r="K5419" s="1" t="s">
        <v>101</v>
      </c>
      <c r="L5419" s="1" t="s">
        <v>56</v>
      </c>
      <c r="M5419" s="20">
        <v>43268</v>
      </c>
      <c r="N5419" s="21">
        <f>E5419-G5419</f>
        <v>201.28469999999999</v>
      </c>
      <c r="O5419" s="19">
        <f>M5419-B5419</f>
        <v>1</v>
      </c>
    </row>
    <row r="5420" spans="1:15">
      <c r="A5420" s="1">
        <v>21601</v>
      </c>
      <c r="B5420" s="20">
        <v>43195</v>
      </c>
      <c r="C5420" s="1" t="s">
        <v>85</v>
      </c>
      <c r="D5420" s="1">
        <v>20</v>
      </c>
      <c r="E5420" s="1">
        <v>2383.2538</v>
      </c>
      <c r="F5420" s="1" t="s">
        <v>51</v>
      </c>
      <c r="G5420" s="1">
        <v>37.5</v>
      </c>
      <c r="H5420" s="1" t="s">
        <v>52</v>
      </c>
      <c r="I5420" s="1" t="s">
        <v>63</v>
      </c>
      <c r="J5420" s="1" t="s">
        <v>54</v>
      </c>
      <c r="K5420" s="1" t="s">
        <v>82</v>
      </c>
      <c r="L5420" s="1" t="s">
        <v>104</v>
      </c>
      <c r="M5420" s="20">
        <v>43195</v>
      </c>
      <c r="N5420" s="21">
        <f>E5420-G5420</f>
        <v>2345.7538</v>
      </c>
      <c r="O5420" s="19">
        <f>M5420-B5420</f>
        <v>0</v>
      </c>
    </row>
    <row r="5421" spans="1:15">
      <c r="A5421" s="1">
        <v>32229</v>
      </c>
      <c r="B5421" s="20">
        <v>42976</v>
      </c>
      <c r="C5421" s="1" t="s">
        <v>57</v>
      </c>
      <c r="D5421" s="1">
        <v>15</v>
      </c>
      <c r="E5421" s="1">
        <v>30.69</v>
      </c>
      <c r="F5421" s="1" t="s">
        <v>51</v>
      </c>
      <c r="G5421" s="1">
        <v>0.7</v>
      </c>
      <c r="H5421" s="1" t="s">
        <v>62</v>
      </c>
      <c r="I5421" s="1" t="s">
        <v>53</v>
      </c>
      <c r="J5421" s="1" t="s">
        <v>54</v>
      </c>
      <c r="K5421" s="1" t="s">
        <v>100</v>
      </c>
      <c r="L5421" s="1" t="s">
        <v>76</v>
      </c>
      <c r="M5421" s="20">
        <v>42977</v>
      </c>
      <c r="N5421" s="21">
        <f>E5421-G5421</f>
        <v>29.990000000000002</v>
      </c>
      <c r="O5421" s="19">
        <f>M5421-B5421</f>
        <v>1</v>
      </c>
    </row>
    <row r="5422" spans="1:15">
      <c r="A5422" s="1">
        <v>36807</v>
      </c>
      <c r="B5422" s="20">
        <v>42444</v>
      </c>
      <c r="C5422" s="1" t="s">
        <v>92</v>
      </c>
      <c r="D5422" s="1">
        <v>14</v>
      </c>
      <c r="E5422" s="1">
        <v>226.71</v>
      </c>
      <c r="F5422" s="1" t="s">
        <v>51</v>
      </c>
      <c r="G5422" s="1">
        <v>1.5</v>
      </c>
      <c r="H5422" s="1" t="s">
        <v>52</v>
      </c>
      <c r="I5422" s="1" t="s">
        <v>53</v>
      </c>
      <c r="J5422" s="1" t="s">
        <v>54</v>
      </c>
      <c r="K5422" s="1" t="s">
        <v>84</v>
      </c>
      <c r="L5422" s="1" t="s">
        <v>56</v>
      </c>
      <c r="M5422" s="20">
        <v>42445</v>
      </c>
      <c r="N5422" s="21">
        <f>E5422-G5422</f>
        <v>225.21</v>
      </c>
      <c r="O5422" s="19">
        <f>M5422-B5422</f>
        <v>1</v>
      </c>
    </row>
    <row r="5423" spans="1:15">
      <c r="A5423" s="1">
        <v>19143</v>
      </c>
      <c r="B5423" s="20">
        <v>43773</v>
      </c>
      <c r="C5423" s="1" t="s">
        <v>57</v>
      </c>
      <c r="D5423" s="1">
        <v>3</v>
      </c>
      <c r="E5423" s="1">
        <v>2590.4899999999998</v>
      </c>
      <c r="F5423" s="1" t="s">
        <v>77</v>
      </c>
      <c r="G5423" s="1">
        <v>17.2</v>
      </c>
      <c r="H5423" s="1" t="s">
        <v>95</v>
      </c>
      <c r="I5423" s="1" t="s">
        <v>70</v>
      </c>
      <c r="J5423" s="1" t="s">
        <v>64</v>
      </c>
      <c r="K5423" s="1" t="s">
        <v>97</v>
      </c>
      <c r="L5423" s="1" t="s">
        <v>81</v>
      </c>
      <c r="M5423" s="20">
        <v>43774</v>
      </c>
      <c r="N5423" s="21">
        <f>E5423-G5423</f>
        <v>2573.29</v>
      </c>
      <c r="O5423" s="19">
        <f>M5423-B5423</f>
        <v>1</v>
      </c>
    </row>
    <row r="5424" spans="1:15">
      <c r="A5424" s="1">
        <v>59781</v>
      </c>
      <c r="B5424" s="20">
        <v>43811</v>
      </c>
      <c r="C5424" s="1" t="s">
        <v>61</v>
      </c>
      <c r="D5424" s="1">
        <v>24</v>
      </c>
      <c r="E5424" s="1">
        <v>185.24</v>
      </c>
      <c r="F5424" s="1" t="s">
        <v>51</v>
      </c>
      <c r="G5424" s="1">
        <v>11.9</v>
      </c>
      <c r="H5424" s="1" t="s">
        <v>73</v>
      </c>
      <c r="I5424" s="1" t="s">
        <v>53</v>
      </c>
      <c r="J5424" s="1" t="s">
        <v>54</v>
      </c>
      <c r="K5424" s="1" t="s">
        <v>101</v>
      </c>
      <c r="L5424" s="1" t="s">
        <v>56</v>
      </c>
      <c r="M5424" s="20">
        <v>43812</v>
      </c>
      <c r="N5424" s="21">
        <f>E5424-G5424</f>
        <v>173.34</v>
      </c>
      <c r="O5424" s="19">
        <f>M5424-B5424</f>
        <v>1</v>
      </c>
    </row>
    <row r="5425" spans="1:15">
      <c r="A5425" s="1">
        <v>3333</v>
      </c>
      <c r="B5425" s="20">
        <v>43723</v>
      </c>
      <c r="C5425" s="1" t="s">
        <v>61</v>
      </c>
      <c r="D5425" s="1">
        <v>42</v>
      </c>
      <c r="E5425" s="1">
        <v>992.93</v>
      </c>
      <c r="F5425" s="1" t="s">
        <v>51</v>
      </c>
      <c r="G5425" s="1">
        <v>4.8</v>
      </c>
      <c r="H5425" s="1" t="s">
        <v>52</v>
      </c>
      <c r="I5425" s="1" t="s">
        <v>70</v>
      </c>
      <c r="J5425" s="1" t="s">
        <v>54</v>
      </c>
      <c r="K5425" s="1" t="s">
        <v>98</v>
      </c>
      <c r="L5425" s="1" t="s">
        <v>56</v>
      </c>
      <c r="M5425" s="20">
        <v>43725</v>
      </c>
      <c r="N5425" s="21">
        <f>E5425-G5425</f>
        <v>988.13</v>
      </c>
      <c r="O5425" s="19">
        <f>M5425-B5425</f>
        <v>2</v>
      </c>
    </row>
    <row r="5426" spans="1:15">
      <c r="A5426" s="1">
        <v>24580</v>
      </c>
      <c r="B5426" s="20">
        <v>43639</v>
      </c>
      <c r="C5426" s="1" t="s">
        <v>57</v>
      </c>
      <c r="D5426" s="1">
        <v>25</v>
      </c>
      <c r="E5426" s="1">
        <v>1156.9100000000001</v>
      </c>
      <c r="F5426" s="1" t="s">
        <v>51</v>
      </c>
      <c r="G5426" s="1">
        <v>9.6</v>
      </c>
      <c r="H5426" s="1" t="s">
        <v>73</v>
      </c>
      <c r="I5426" s="1" t="s">
        <v>53</v>
      </c>
      <c r="J5426" s="1" t="s">
        <v>54</v>
      </c>
      <c r="K5426" s="1" t="s">
        <v>100</v>
      </c>
      <c r="L5426" s="1" t="s">
        <v>90</v>
      </c>
      <c r="M5426" s="20">
        <v>43640</v>
      </c>
      <c r="N5426" s="21">
        <f>E5426-G5426</f>
        <v>1147.3100000000002</v>
      </c>
      <c r="O5426" s="19">
        <f>M5426-B5426</f>
        <v>1</v>
      </c>
    </row>
    <row r="5427" spans="1:15">
      <c r="A5427" s="1">
        <v>34530</v>
      </c>
      <c r="B5427" s="20">
        <v>42976</v>
      </c>
      <c r="C5427" s="1" t="s">
        <v>85</v>
      </c>
      <c r="D5427" s="1">
        <v>7</v>
      </c>
      <c r="E5427" s="1">
        <v>1168.8900000000001</v>
      </c>
      <c r="F5427" s="1" t="s">
        <v>77</v>
      </c>
      <c r="G5427" s="1">
        <v>17.100000000000001</v>
      </c>
      <c r="H5427" s="1" t="s">
        <v>52</v>
      </c>
      <c r="I5427" s="1" t="s">
        <v>63</v>
      </c>
      <c r="J5427" s="1" t="s">
        <v>79</v>
      </c>
      <c r="K5427" s="1" t="s">
        <v>114</v>
      </c>
      <c r="L5427" s="1" t="s">
        <v>115</v>
      </c>
      <c r="M5427" s="20">
        <v>42981</v>
      </c>
      <c r="N5427" s="21">
        <f>E5427-G5427</f>
        <v>1151.7900000000002</v>
      </c>
      <c r="O5427" s="19">
        <f>M5427-B5427</f>
        <v>5</v>
      </c>
    </row>
    <row r="5428" spans="1:15">
      <c r="A5428" s="1">
        <v>26786</v>
      </c>
      <c r="B5428" s="20">
        <v>42831</v>
      </c>
      <c r="C5428" s="1" t="s">
        <v>92</v>
      </c>
      <c r="D5428" s="1">
        <v>29</v>
      </c>
      <c r="E5428" s="1">
        <v>317.73</v>
      </c>
      <c r="F5428" s="1" t="s">
        <v>51</v>
      </c>
      <c r="G5428" s="1">
        <v>4.3</v>
      </c>
      <c r="H5428" s="1" t="s">
        <v>95</v>
      </c>
      <c r="I5428" s="1" t="s">
        <v>53</v>
      </c>
      <c r="J5428" s="1" t="s">
        <v>54</v>
      </c>
      <c r="K5428" s="1" t="s">
        <v>98</v>
      </c>
      <c r="L5428" s="1" t="s">
        <v>56</v>
      </c>
      <c r="M5428" s="20">
        <v>42832</v>
      </c>
      <c r="N5428" s="21">
        <f>E5428-G5428</f>
        <v>313.43</v>
      </c>
      <c r="O5428" s="19">
        <f>M5428-B5428</f>
        <v>1</v>
      </c>
    </row>
    <row r="5429" spans="1:15">
      <c r="A5429" s="1">
        <v>31297</v>
      </c>
      <c r="B5429" s="20">
        <v>43695</v>
      </c>
      <c r="C5429" s="1" t="s">
        <v>85</v>
      </c>
      <c r="D5429" s="1">
        <v>44</v>
      </c>
      <c r="E5429" s="1">
        <v>1690.13</v>
      </c>
      <c r="F5429" s="1" t="s">
        <v>51</v>
      </c>
      <c r="G5429" s="1">
        <v>5.3</v>
      </c>
      <c r="H5429" s="1" t="s">
        <v>73</v>
      </c>
      <c r="I5429" s="1" t="s">
        <v>53</v>
      </c>
      <c r="J5429" s="1" t="s">
        <v>54</v>
      </c>
      <c r="K5429" s="1" t="s">
        <v>101</v>
      </c>
      <c r="L5429" s="1" t="s">
        <v>56</v>
      </c>
      <c r="M5429" s="20">
        <v>43704</v>
      </c>
      <c r="N5429" s="21">
        <f>E5429-G5429</f>
        <v>1684.8300000000002</v>
      </c>
      <c r="O5429" s="19">
        <f>M5429-B5429</f>
        <v>9</v>
      </c>
    </row>
    <row r="5430" spans="1:15">
      <c r="A5430" s="1">
        <v>54150</v>
      </c>
      <c r="B5430" s="20">
        <v>43272</v>
      </c>
      <c r="C5430" s="1" t="s">
        <v>50</v>
      </c>
      <c r="D5430" s="1">
        <v>12</v>
      </c>
      <c r="E5430" s="1">
        <v>2152.4499999999998</v>
      </c>
      <c r="F5430" s="1" t="s">
        <v>69</v>
      </c>
      <c r="G5430" s="1">
        <v>4.3</v>
      </c>
      <c r="H5430" s="1" t="s">
        <v>99</v>
      </c>
      <c r="I5430" s="1" t="s">
        <v>53</v>
      </c>
      <c r="J5430" s="1" t="s">
        <v>64</v>
      </c>
      <c r="K5430" s="1" t="s">
        <v>65</v>
      </c>
      <c r="L5430" s="1" t="s">
        <v>56</v>
      </c>
      <c r="M5430" s="20">
        <v>43272</v>
      </c>
      <c r="N5430" s="21">
        <f>E5430-G5430</f>
        <v>2148.1499999999996</v>
      </c>
      <c r="O5430" s="19">
        <f>M5430-B5430</f>
        <v>0</v>
      </c>
    </row>
    <row r="5431" spans="1:15">
      <c r="A5431" s="1">
        <v>1856</v>
      </c>
      <c r="B5431" s="20">
        <v>43543</v>
      </c>
      <c r="C5431" s="1" t="s">
        <v>61</v>
      </c>
      <c r="D5431" s="1">
        <v>43</v>
      </c>
      <c r="E5431" s="1">
        <v>4680.9146000000001</v>
      </c>
      <c r="F5431" s="1" t="s">
        <v>51</v>
      </c>
      <c r="G5431" s="1">
        <v>8.6</v>
      </c>
      <c r="H5431" s="1" t="s">
        <v>73</v>
      </c>
      <c r="I5431" s="1" t="s">
        <v>70</v>
      </c>
      <c r="J5431" s="1" t="s">
        <v>64</v>
      </c>
      <c r="K5431" s="1" t="s">
        <v>65</v>
      </c>
      <c r="L5431" s="1" t="s">
        <v>56</v>
      </c>
      <c r="M5431" s="20">
        <v>43544</v>
      </c>
      <c r="N5431" s="21">
        <f>E5431-G5431</f>
        <v>4672.3145999999997</v>
      </c>
      <c r="O5431" s="19">
        <f>M5431-B5431</f>
        <v>1</v>
      </c>
    </row>
    <row r="5432" spans="1:15">
      <c r="A5432" s="1">
        <v>293</v>
      </c>
      <c r="B5432" s="20">
        <v>43739</v>
      </c>
      <c r="C5432" s="1" t="s">
        <v>57</v>
      </c>
      <c r="D5432" s="1">
        <v>49</v>
      </c>
      <c r="E5432" s="1">
        <v>10831.63</v>
      </c>
      <c r="F5432" s="1" t="s">
        <v>77</v>
      </c>
      <c r="G5432" s="1">
        <v>72.8</v>
      </c>
      <c r="H5432" s="1" t="s">
        <v>127</v>
      </c>
      <c r="I5432" s="1" t="s">
        <v>63</v>
      </c>
      <c r="J5432" s="1" t="s">
        <v>54</v>
      </c>
      <c r="K5432" s="1" t="s">
        <v>98</v>
      </c>
      <c r="L5432" s="1" t="s">
        <v>81</v>
      </c>
      <c r="M5432" s="20">
        <v>43740</v>
      </c>
      <c r="N5432" s="21">
        <f>E5432-G5432</f>
        <v>10758.83</v>
      </c>
      <c r="O5432" s="19">
        <f>M5432-B5432</f>
        <v>1</v>
      </c>
    </row>
    <row r="5433" spans="1:15">
      <c r="A5433" s="1">
        <v>32420</v>
      </c>
      <c r="B5433" s="20">
        <v>42579</v>
      </c>
      <c r="C5433" s="1" t="s">
        <v>92</v>
      </c>
      <c r="D5433" s="1">
        <v>19</v>
      </c>
      <c r="E5433" s="1">
        <v>5745.32</v>
      </c>
      <c r="F5433" s="1" t="s">
        <v>77</v>
      </c>
      <c r="G5433" s="1">
        <v>61</v>
      </c>
      <c r="H5433" s="1" t="s">
        <v>86</v>
      </c>
      <c r="I5433" s="1" t="s">
        <v>63</v>
      </c>
      <c r="J5433" s="1" t="s">
        <v>79</v>
      </c>
      <c r="K5433" s="1" t="s">
        <v>80</v>
      </c>
      <c r="L5433" s="1" t="s">
        <v>81</v>
      </c>
      <c r="M5433" s="20">
        <v>42581</v>
      </c>
      <c r="N5433" s="21">
        <f>E5433-G5433</f>
        <v>5684.32</v>
      </c>
      <c r="O5433" s="19">
        <f>M5433-B5433</f>
        <v>2</v>
      </c>
    </row>
    <row r="5434" spans="1:15">
      <c r="A5434" s="1">
        <v>57093</v>
      </c>
      <c r="B5434" s="20">
        <v>43587</v>
      </c>
      <c r="C5434" s="1" t="s">
        <v>85</v>
      </c>
      <c r="D5434" s="1">
        <v>47</v>
      </c>
      <c r="E5434" s="1">
        <v>796.76</v>
      </c>
      <c r="F5434" s="1" t="s">
        <v>51</v>
      </c>
      <c r="G5434" s="1">
        <v>5.8</v>
      </c>
      <c r="H5434" s="1" t="s">
        <v>88</v>
      </c>
      <c r="I5434" s="1" t="s">
        <v>74</v>
      </c>
      <c r="J5434" s="1" t="s">
        <v>54</v>
      </c>
      <c r="K5434" s="1" t="s">
        <v>82</v>
      </c>
      <c r="L5434" s="1" t="s">
        <v>56</v>
      </c>
      <c r="M5434" s="20">
        <v>43594</v>
      </c>
      <c r="N5434" s="21">
        <f>E5434-G5434</f>
        <v>790.96</v>
      </c>
      <c r="O5434" s="19">
        <f>M5434-B5434</f>
        <v>7</v>
      </c>
    </row>
    <row r="5435" spans="1:15">
      <c r="A5435" s="1">
        <v>43269</v>
      </c>
      <c r="B5435" s="20">
        <v>42469</v>
      </c>
      <c r="C5435" s="1" t="s">
        <v>50</v>
      </c>
      <c r="D5435" s="1">
        <v>24</v>
      </c>
      <c r="E5435" s="1">
        <v>4256.4799999999996</v>
      </c>
      <c r="F5435" s="1" t="s">
        <v>51</v>
      </c>
      <c r="G5435" s="1">
        <v>21.4</v>
      </c>
      <c r="H5435" s="1" t="s">
        <v>52</v>
      </c>
      <c r="I5435" s="1" t="s">
        <v>53</v>
      </c>
      <c r="J5435" s="1" t="s">
        <v>54</v>
      </c>
      <c r="K5435" s="1" t="s">
        <v>55</v>
      </c>
      <c r="L5435" s="1" t="s">
        <v>56</v>
      </c>
      <c r="M5435" s="20">
        <v>42471</v>
      </c>
      <c r="N5435" s="21">
        <f>E5435-G5435</f>
        <v>4235.08</v>
      </c>
      <c r="O5435" s="19">
        <f>M5435-B5435</f>
        <v>2</v>
      </c>
    </row>
    <row r="5436" spans="1:15">
      <c r="A5436" s="1">
        <v>14693</v>
      </c>
      <c r="B5436" s="20">
        <v>43108</v>
      </c>
      <c r="C5436" s="1" t="s">
        <v>50</v>
      </c>
      <c r="D5436" s="1">
        <v>39</v>
      </c>
      <c r="E5436" s="1">
        <v>287.77</v>
      </c>
      <c r="F5436" s="1" t="s">
        <v>51</v>
      </c>
      <c r="G5436" s="1">
        <v>6.9</v>
      </c>
      <c r="H5436" s="1" t="s">
        <v>52</v>
      </c>
      <c r="I5436" s="1" t="s">
        <v>53</v>
      </c>
      <c r="J5436" s="1" t="s">
        <v>54</v>
      </c>
      <c r="K5436" s="1" t="s">
        <v>101</v>
      </c>
      <c r="L5436" s="1" t="s">
        <v>56</v>
      </c>
      <c r="M5436" s="20">
        <v>43110</v>
      </c>
      <c r="N5436" s="21">
        <f>E5436-G5436</f>
        <v>280.87</v>
      </c>
      <c r="O5436" s="19">
        <f>M5436-B5436</f>
        <v>2</v>
      </c>
    </row>
    <row r="5437" spans="1:15">
      <c r="A5437" s="1">
        <v>7719</v>
      </c>
      <c r="B5437" s="20">
        <v>42449</v>
      </c>
      <c r="C5437" s="1" t="s">
        <v>85</v>
      </c>
      <c r="D5437" s="1">
        <v>37</v>
      </c>
      <c r="E5437" s="1">
        <v>559.20000000000005</v>
      </c>
      <c r="F5437" s="1" t="s">
        <v>51</v>
      </c>
      <c r="G5437" s="1">
        <v>4.8</v>
      </c>
      <c r="H5437" s="1" t="s">
        <v>88</v>
      </c>
      <c r="I5437" s="1" t="s">
        <v>70</v>
      </c>
      <c r="J5437" s="1" t="s">
        <v>54</v>
      </c>
      <c r="K5437" s="1" t="s">
        <v>82</v>
      </c>
      <c r="L5437" s="1" t="s">
        <v>56</v>
      </c>
      <c r="M5437" s="20">
        <v>42451</v>
      </c>
      <c r="N5437" s="21">
        <f>E5437-G5437</f>
        <v>554.40000000000009</v>
      </c>
      <c r="O5437" s="19">
        <f>M5437-B5437</f>
        <v>2</v>
      </c>
    </row>
    <row r="5438" spans="1:15">
      <c r="A5438" s="1">
        <v>26695</v>
      </c>
      <c r="B5438" s="20">
        <v>42891</v>
      </c>
      <c r="C5438" s="1" t="s">
        <v>61</v>
      </c>
      <c r="D5438" s="1">
        <v>43</v>
      </c>
      <c r="E5438" s="1">
        <v>392.81</v>
      </c>
      <c r="F5438" s="1" t="s">
        <v>51</v>
      </c>
      <c r="G5438" s="1">
        <v>1.5</v>
      </c>
      <c r="H5438" s="1" t="s">
        <v>93</v>
      </c>
      <c r="I5438" s="1" t="s">
        <v>53</v>
      </c>
      <c r="J5438" s="1" t="s">
        <v>54</v>
      </c>
      <c r="K5438" s="1" t="s">
        <v>101</v>
      </c>
      <c r="L5438" s="1" t="s">
        <v>76</v>
      </c>
      <c r="M5438" s="20">
        <v>42893</v>
      </c>
      <c r="N5438" s="21">
        <f>E5438-G5438</f>
        <v>391.31</v>
      </c>
      <c r="O5438" s="19">
        <f>M5438-B5438</f>
        <v>2</v>
      </c>
    </row>
    <row r="5439" spans="1:15">
      <c r="A5439" s="1">
        <v>16194</v>
      </c>
      <c r="B5439" s="20">
        <v>43014</v>
      </c>
      <c r="C5439" s="1" t="s">
        <v>61</v>
      </c>
      <c r="D5439" s="1">
        <v>24</v>
      </c>
      <c r="E5439" s="1">
        <v>2606</v>
      </c>
      <c r="F5439" s="1" t="s">
        <v>51</v>
      </c>
      <c r="G5439" s="1">
        <v>4.5</v>
      </c>
      <c r="H5439" s="1" t="s">
        <v>86</v>
      </c>
      <c r="I5439" s="1" t="s">
        <v>74</v>
      </c>
      <c r="J5439" s="1" t="s">
        <v>64</v>
      </c>
      <c r="K5439" s="1" t="s">
        <v>65</v>
      </c>
      <c r="L5439" s="1" t="s">
        <v>56</v>
      </c>
      <c r="M5439" s="20">
        <v>43016</v>
      </c>
      <c r="N5439" s="21">
        <f>E5439-G5439</f>
        <v>2601.5</v>
      </c>
      <c r="O5439" s="19">
        <f>M5439-B5439</f>
        <v>2</v>
      </c>
    </row>
    <row r="5440" spans="1:15">
      <c r="A5440" s="1">
        <v>39232</v>
      </c>
      <c r="B5440" s="20">
        <v>43292</v>
      </c>
      <c r="C5440" s="1" t="s">
        <v>85</v>
      </c>
      <c r="D5440" s="1">
        <v>26</v>
      </c>
      <c r="E5440" s="1">
        <v>1553.2</v>
      </c>
      <c r="F5440" s="1" t="s">
        <v>51</v>
      </c>
      <c r="G5440" s="1">
        <v>15.3</v>
      </c>
      <c r="H5440" s="1" t="s">
        <v>73</v>
      </c>
      <c r="I5440" s="1" t="s">
        <v>53</v>
      </c>
      <c r="J5440" s="1" t="s">
        <v>54</v>
      </c>
      <c r="K5440" s="1" t="s">
        <v>101</v>
      </c>
      <c r="L5440" s="1" t="s">
        <v>56</v>
      </c>
      <c r="M5440" s="20">
        <v>43297</v>
      </c>
      <c r="N5440" s="21">
        <f>E5440-G5440</f>
        <v>1537.9</v>
      </c>
      <c r="O5440" s="19">
        <f>M5440-B5440</f>
        <v>5</v>
      </c>
    </row>
    <row r="5441" spans="1:15">
      <c r="A5441" s="1">
        <v>53984</v>
      </c>
      <c r="B5441" s="20">
        <v>43809</v>
      </c>
      <c r="C5441" s="1" t="s">
        <v>92</v>
      </c>
      <c r="D5441" s="1">
        <v>23</v>
      </c>
      <c r="E5441" s="1">
        <v>185</v>
      </c>
      <c r="F5441" s="1" t="s">
        <v>51</v>
      </c>
      <c r="G5441" s="1">
        <v>2.1</v>
      </c>
      <c r="H5441" s="1" t="s">
        <v>52</v>
      </c>
      <c r="I5441" s="1" t="s">
        <v>53</v>
      </c>
      <c r="J5441" s="1" t="s">
        <v>54</v>
      </c>
      <c r="K5441" s="1" t="s">
        <v>101</v>
      </c>
      <c r="L5441" s="1" t="s">
        <v>76</v>
      </c>
      <c r="M5441" s="20">
        <v>43810</v>
      </c>
      <c r="N5441" s="21">
        <f>E5441-G5441</f>
        <v>182.9</v>
      </c>
      <c r="O5441" s="19">
        <f>M5441-B5441</f>
        <v>1</v>
      </c>
    </row>
    <row r="5442" spans="1:15">
      <c r="A5442" s="1">
        <v>35936</v>
      </c>
      <c r="B5442" s="20">
        <v>42390</v>
      </c>
      <c r="C5442" s="1" t="s">
        <v>92</v>
      </c>
      <c r="D5442" s="1">
        <v>41</v>
      </c>
      <c r="E5442" s="1">
        <v>334.12</v>
      </c>
      <c r="F5442" s="1" t="s">
        <v>51</v>
      </c>
      <c r="G5442" s="1">
        <v>5</v>
      </c>
      <c r="H5442" s="1" t="s">
        <v>88</v>
      </c>
      <c r="I5442" s="1" t="s">
        <v>53</v>
      </c>
      <c r="J5442" s="1" t="s">
        <v>54</v>
      </c>
      <c r="K5442" s="1" t="s">
        <v>55</v>
      </c>
      <c r="L5442" s="1" t="s">
        <v>56</v>
      </c>
      <c r="M5442" s="20">
        <v>42391</v>
      </c>
      <c r="N5442" s="21">
        <f>E5442-G5442</f>
        <v>329.12</v>
      </c>
      <c r="O5442" s="19">
        <f>M5442-B5442</f>
        <v>1</v>
      </c>
    </row>
    <row r="5443" spans="1:15">
      <c r="A5443" s="1">
        <v>21091</v>
      </c>
      <c r="B5443" s="20">
        <v>42715</v>
      </c>
      <c r="C5443" s="1" t="s">
        <v>57</v>
      </c>
      <c r="D5443" s="1">
        <v>32</v>
      </c>
      <c r="E5443" s="1">
        <v>289.68</v>
      </c>
      <c r="F5443" s="1" t="s">
        <v>69</v>
      </c>
      <c r="G5443" s="1">
        <v>6.7</v>
      </c>
      <c r="H5443" s="1" t="s">
        <v>52</v>
      </c>
      <c r="I5443" s="1" t="s">
        <v>53</v>
      </c>
      <c r="J5443" s="1" t="s">
        <v>54</v>
      </c>
      <c r="K5443" s="1" t="s">
        <v>55</v>
      </c>
      <c r="L5443" s="1" t="s">
        <v>56</v>
      </c>
      <c r="M5443" s="20">
        <v>42717</v>
      </c>
      <c r="N5443" s="21">
        <f>E5443-G5443</f>
        <v>282.98</v>
      </c>
      <c r="O5443" s="19">
        <f>M5443-B5443</f>
        <v>2</v>
      </c>
    </row>
    <row r="5444" spans="1:15">
      <c r="A5444" s="1">
        <v>31616</v>
      </c>
      <c r="B5444" s="20">
        <v>42974</v>
      </c>
      <c r="C5444" s="1" t="s">
        <v>50</v>
      </c>
      <c r="D5444" s="1">
        <v>45</v>
      </c>
      <c r="E5444" s="1">
        <v>195.49</v>
      </c>
      <c r="F5444" s="1" t="s">
        <v>51</v>
      </c>
      <c r="G5444" s="1">
        <v>5.8</v>
      </c>
      <c r="H5444" s="1" t="s">
        <v>78</v>
      </c>
      <c r="I5444" s="1" t="s">
        <v>63</v>
      </c>
      <c r="J5444" s="1" t="s">
        <v>54</v>
      </c>
      <c r="K5444" s="1" t="s">
        <v>55</v>
      </c>
      <c r="L5444" s="1" t="s">
        <v>56</v>
      </c>
      <c r="M5444" s="20">
        <v>42975</v>
      </c>
      <c r="N5444" s="21">
        <f>E5444-G5444</f>
        <v>189.69</v>
      </c>
      <c r="O5444" s="19">
        <f>M5444-B5444</f>
        <v>1</v>
      </c>
    </row>
    <row r="5445" spans="1:15">
      <c r="A5445" s="1">
        <v>10695</v>
      </c>
      <c r="B5445" s="20">
        <v>43221</v>
      </c>
      <c r="C5445" s="1" t="s">
        <v>57</v>
      </c>
      <c r="D5445" s="1">
        <v>39</v>
      </c>
      <c r="E5445" s="1">
        <v>6773.19</v>
      </c>
      <c r="F5445" s="1" t="s">
        <v>51</v>
      </c>
      <c r="G5445" s="1">
        <v>2.7</v>
      </c>
      <c r="H5445" s="1" t="s">
        <v>99</v>
      </c>
      <c r="I5445" s="1" t="s">
        <v>53</v>
      </c>
      <c r="J5445" s="1" t="s">
        <v>64</v>
      </c>
      <c r="K5445" s="1" t="s">
        <v>65</v>
      </c>
      <c r="L5445" s="1" t="s">
        <v>56</v>
      </c>
      <c r="M5445" s="20">
        <v>43222</v>
      </c>
      <c r="N5445" s="21">
        <f>E5445-G5445</f>
        <v>6770.49</v>
      </c>
      <c r="O5445" s="19">
        <f>M5445-B5445</f>
        <v>1</v>
      </c>
    </row>
    <row r="5446" spans="1:15">
      <c r="A5446" s="1">
        <v>38210</v>
      </c>
      <c r="B5446" s="20">
        <v>43080</v>
      </c>
      <c r="C5446" s="1" t="s">
        <v>85</v>
      </c>
      <c r="D5446" s="1">
        <v>10</v>
      </c>
      <c r="E5446" s="1">
        <v>56.45</v>
      </c>
      <c r="F5446" s="1" t="s">
        <v>51</v>
      </c>
      <c r="G5446" s="1">
        <v>8</v>
      </c>
      <c r="H5446" s="1" t="s">
        <v>52</v>
      </c>
      <c r="I5446" s="1" t="s">
        <v>53</v>
      </c>
      <c r="J5446" s="1" t="s">
        <v>54</v>
      </c>
      <c r="K5446" s="1" t="s">
        <v>101</v>
      </c>
      <c r="L5446" s="1" t="s">
        <v>56</v>
      </c>
      <c r="M5446" s="20">
        <v>43080</v>
      </c>
      <c r="N5446" s="21">
        <f>E5446-G5446</f>
        <v>48.45</v>
      </c>
      <c r="O5446" s="19">
        <f>M5446-B5446</f>
        <v>0</v>
      </c>
    </row>
    <row r="5447" spans="1:15">
      <c r="A5447" s="1">
        <v>30343</v>
      </c>
      <c r="B5447" s="20">
        <v>43606</v>
      </c>
      <c r="C5447" s="1" t="s">
        <v>50</v>
      </c>
      <c r="D5447" s="1">
        <v>48</v>
      </c>
      <c r="E5447" s="1">
        <v>1665.37</v>
      </c>
      <c r="F5447" s="1" t="s">
        <v>51</v>
      </c>
      <c r="G5447" s="1">
        <v>9.3000000000000007</v>
      </c>
      <c r="H5447" s="1" t="s">
        <v>88</v>
      </c>
      <c r="I5447" s="1" t="s">
        <v>53</v>
      </c>
      <c r="J5447" s="1" t="s">
        <v>64</v>
      </c>
      <c r="K5447" s="1" t="s">
        <v>71</v>
      </c>
      <c r="L5447" s="1" t="s">
        <v>56</v>
      </c>
      <c r="M5447" s="20">
        <v>43607</v>
      </c>
      <c r="N5447" s="21">
        <f>E5447-G5447</f>
        <v>1656.07</v>
      </c>
      <c r="O5447" s="19">
        <f>M5447-B5447</f>
        <v>1</v>
      </c>
    </row>
    <row r="5448" spans="1:15">
      <c r="A5448" s="1">
        <v>33317</v>
      </c>
      <c r="B5448" s="20">
        <v>42500</v>
      </c>
      <c r="C5448" s="1" t="s">
        <v>57</v>
      </c>
      <c r="D5448" s="1">
        <v>18</v>
      </c>
      <c r="E5448" s="1">
        <v>47.64</v>
      </c>
      <c r="F5448" s="1" t="s">
        <v>51</v>
      </c>
      <c r="G5448" s="1">
        <v>6.5</v>
      </c>
      <c r="H5448" s="1" t="s">
        <v>73</v>
      </c>
      <c r="I5448" s="1" t="s">
        <v>63</v>
      </c>
      <c r="J5448" s="1" t="s">
        <v>54</v>
      </c>
      <c r="K5448" s="1" t="s">
        <v>55</v>
      </c>
      <c r="L5448" s="1" t="s">
        <v>56</v>
      </c>
      <c r="M5448" s="20">
        <v>42501</v>
      </c>
      <c r="N5448" s="21">
        <f>E5448-G5448</f>
        <v>41.14</v>
      </c>
      <c r="O5448" s="19">
        <f>M5448-B5448</f>
        <v>1</v>
      </c>
    </row>
    <row r="5449" spans="1:15">
      <c r="A5449" s="1">
        <v>50306</v>
      </c>
      <c r="B5449" s="20">
        <v>43239</v>
      </c>
      <c r="C5449" s="1" t="s">
        <v>92</v>
      </c>
      <c r="D5449" s="1">
        <v>34</v>
      </c>
      <c r="E5449" s="1">
        <v>2151.65</v>
      </c>
      <c r="F5449" s="1" t="s">
        <v>51</v>
      </c>
      <c r="G5449" s="1">
        <v>12.4</v>
      </c>
      <c r="H5449" s="1" t="s">
        <v>52</v>
      </c>
      <c r="I5449" s="1" t="s">
        <v>74</v>
      </c>
      <c r="J5449" s="1" t="s">
        <v>54</v>
      </c>
      <c r="K5449" s="1" t="s">
        <v>55</v>
      </c>
      <c r="L5449" s="1" t="s">
        <v>56</v>
      </c>
      <c r="M5449" s="20">
        <v>43241</v>
      </c>
      <c r="N5449" s="21">
        <f>E5449-G5449</f>
        <v>2139.25</v>
      </c>
      <c r="O5449" s="19">
        <f>M5449-B5449</f>
        <v>2</v>
      </c>
    </row>
    <row r="5450" spans="1:15">
      <c r="A5450" s="1">
        <v>23106</v>
      </c>
      <c r="B5450" s="20">
        <v>43027</v>
      </c>
      <c r="C5450" s="1" t="s">
        <v>92</v>
      </c>
      <c r="D5450" s="1">
        <v>35</v>
      </c>
      <c r="E5450" s="1">
        <v>27085.27</v>
      </c>
      <c r="F5450" s="1" t="s">
        <v>77</v>
      </c>
      <c r="G5450" s="1">
        <v>17.2</v>
      </c>
      <c r="H5450" s="1" t="s">
        <v>93</v>
      </c>
      <c r="I5450" s="1" t="s">
        <v>53</v>
      </c>
      <c r="J5450" s="1" t="s">
        <v>64</v>
      </c>
      <c r="K5450" s="1" t="s">
        <v>97</v>
      </c>
      <c r="L5450" s="1" t="s">
        <v>81</v>
      </c>
      <c r="M5450" s="20">
        <v>43029</v>
      </c>
      <c r="N5450" s="21">
        <f>E5450-G5450</f>
        <v>27068.07</v>
      </c>
      <c r="O5450" s="19">
        <f>M5450-B5450</f>
        <v>2</v>
      </c>
    </row>
    <row r="5451" spans="1:15">
      <c r="A5451" s="1">
        <v>2818</v>
      </c>
      <c r="B5451" s="20">
        <v>42714</v>
      </c>
      <c r="C5451" s="1" t="s">
        <v>92</v>
      </c>
      <c r="D5451" s="1">
        <v>2</v>
      </c>
      <c r="E5451" s="1">
        <v>95.48</v>
      </c>
      <c r="F5451" s="1" t="s">
        <v>51</v>
      </c>
      <c r="G5451" s="1">
        <v>14.2</v>
      </c>
      <c r="H5451" s="1" t="s">
        <v>99</v>
      </c>
      <c r="I5451" s="1" t="s">
        <v>53</v>
      </c>
      <c r="J5451" s="1" t="s">
        <v>54</v>
      </c>
      <c r="K5451" s="1" t="s">
        <v>101</v>
      </c>
      <c r="L5451" s="1" t="s">
        <v>56</v>
      </c>
      <c r="M5451" s="20">
        <v>42715</v>
      </c>
      <c r="N5451" s="21">
        <f>E5451-G5451</f>
        <v>81.28</v>
      </c>
      <c r="O5451" s="19">
        <f>M5451-B5451</f>
        <v>1</v>
      </c>
    </row>
    <row r="5452" spans="1:15">
      <c r="A5452" s="1">
        <v>46503</v>
      </c>
      <c r="B5452" s="20">
        <v>43409</v>
      </c>
      <c r="C5452" s="1" t="s">
        <v>61</v>
      </c>
      <c r="D5452" s="1">
        <v>26</v>
      </c>
      <c r="E5452" s="1">
        <v>1280.5669</v>
      </c>
      <c r="F5452" s="1" t="s">
        <v>51</v>
      </c>
      <c r="G5452" s="1">
        <v>1.3</v>
      </c>
      <c r="H5452" s="1" t="s">
        <v>52</v>
      </c>
      <c r="I5452" s="1" t="s">
        <v>74</v>
      </c>
      <c r="J5452" s="1" t="s">
        <v>64</v>
      </c>
      <c r="K5452" s="1" t="s">
        <v>65</v>
      </c>
      <c r="L5452" s="1" t="s">
        <v>90</v>
      </c>
      <c r="M5452" s="20">
        <v>43412</v>
      </c>
      <c r="N5452" s="21">
        <f>E5452-G5452</f>
        <v>1279.2669000000001</v>
      </c>
      <c r="O5452" s="19">
        <f>M5452-B5452</f>
        <v>3</v>
      </c>
    </row>
    <row r="5453" spans="1:15">
      <c r="A5453" s="1">
        <v>15205</v>
      </c>
      <c r="B5453" s="20">
        <v>43175</v>
      </c>
      <c r="C5453" s="1" t="s">
        <v>50</v>
      </c>
      <c r="D5453" s="1">
        <v>18</v>
      </c>
      <c r="E5453" s="1">
        <v>4927.74</v>
      </c>
      <c r="F5453" s="1" t="s">
        <v>77</v>
      </c>
      <c r="G5453" s="1">
        <v>46.4</v>
      </c>
      <c r="H5453" s="1" t="s">
        <v>62</v>
      </c>
      <c r="I5453" s="1" t="s">
        <v>53</v>
      </c>
      <c r="J5453" s="1" t="s">
        <v>79</v>
      </c>
      <c r="K5453" s="1" t="s">
        <v>80</v>
      </c>
      <c r="L5453" s="1" t="s">
        <v>81</v>
      </c>
      <c r="M5453" s="20">
        <v>43177</v>
      </c>
      <c r="N5453" s="21">
        <f>E5453-G5453</f>
        <v>4881.34</v>
      </c>
      <c r="O5453" s="19">
        <f>M5453-B5453</f>
        <v>2</v>
      </c>
    </row>
    <row r="5454" spans="1:15">
      <c r="A5454" s="1">
        <v>46981</v>
      </c>
      <c r="B5454" s="20">
        <v>42407</v>
      </c>
      <c r="C5454" s="1" t="s">
        <v>92</v>
      </c>
      <c r="D5454" s="1">
        <v>46</v>
      </c>
      <c r="E5454" s="1">
        <v>1496.79</v>
      </c>
      <c r="F5454" s="1" t="s">
        <v>51</v>
      </c>
      <c r="G5454" s="1">
        <v>3.2</v>
      </c>
      <c r="H5454" s="1" t="s">
        <v>91</v>
      </c>
      <c r="I5454" s="1" t="s">
        <v>53</v>
      </c>
      <c r="J5454" s="1" t="s">
        <v>54</v>
      </c>
      <c r="K5454" s="1" t="s">
        <v>55</v>
      </c>
      <c r="L5454" s="1" t="s">
        <v>56</v>
      </c>
      <c r="M5454" s="20">
        <v>42407</v>
      </c>
      <c r="N5454" s="21">
        <f>E5454-G5454</f>
        <v>1493.59</v>
      </c>
      <c r="O5454" s="19">
        <f>M5454-B5454</f>
        <v>0</v>
      </c>
    </row>
    <row r="5455" spans="1:15">
      <c r="A5455" s="1">
        <v>37380</v>
      </c>
      <c r="B5455" s="20">
        <v>43190</v>
      </c>
      <c r="C5455" s="1" t="s">
        <v>50</v>
      </c>
      <c r="D5455" s="1">
        <v>29</v>
      </c>
      <c r="E5455" s="1">
        <v>789</v>
      </c>
      <c r="F5455" s="1" t="s">
        <v>51</v>
      </c>
      <c r="G5455" s="1">
        <v>5.7</v>
      </c>
      <c r="H5455" s="1" t="s">
        <v>73</v>
      </c>
      <c r="I5455" s="1" t="s">
        <v>70</v>
      </c>
      <c r="J5455" s="1" t="s">
        <v>79</v>
      </c>
      <c r="K5455" s="1" t="s">
        <v>80</v>
      </c>
      <c r="L5455" s="1" t="s">
        <v>66</v>
      </c>
      <c r="M5455" s="20">
        <v>43191</v>
      </c>
      <c r="N5455" s="21">
        <f>E5455-G5455</f>
        <v>783.3</v>
      </c>
      <c r="O5455" s="19">
        <f>M5455-B5455</f>
        <v>1</v>
      </c>
    </row>
    <row r="5456" spans="1:15">
      <c r="A5456" s="1">
        <v>52002</v>
      </c>
      <c r="B5456" s="20">
        <v>42524</v>
      </c>
      <c r="C5456" s="1" t="s">
        <v>57</v>
      </c>
      <c r="D5456" s="1">
        <v>11</v>
      </c>
      <c r="E5456" s="1">
        <v>2664.14</v>
      </c>
      <c r="F5456" s="1" t="s">
        <v>77</v>
      </c>
      <c r="G5456" s="1">
        <v>74.5</v>
      </c>
      <c r="H5456" s="1" t="s">
        <v>95</v>
      </c>
      <c r="I5456" s="1" t="s">
        <v>53</v>
      </c>
      <c r="J5456" s="1" t="s">
        <v>79</v>
      </c>
      <c r="K5456" s="1" t="s">
        <v>114</v>
      </c>
      <c r="L5456" s="1" t="s">
        <v>115</v>
      </c>
      <c r="M5456" s="20">
        <v>42525</v>
      </c>
      <c r="N5456" s="21">
        <f>E5456-G5456</f>
        <v>2589.64</v>
      </c>
      <c r="O5456" s="19">
        <f>M5456-B5456</f>
        <v>1</v>
      </c>
    </row>
    <row r="5457" spans="1:15">
      <c r="A5457" s="1">
        <v>38176</v>
      </c>
      <c r="B5457" s="20">
        <v>42961</v>
      </c>
      <c r="C5457" s="1" t="s">
        <v>57</v>
      </c>
      <c r="D5457" s="1">
        <v>39</v>
      </c>
      <c r="E5457" s="1">
        <v>247.26</v>
      </c>
      <c r="F5457" s="1" t="s">
        <v>69</v>
      </c>
      <c r="G5457" s="1">
        <v>6</v>
      </c>
      <c r="H5457" s="1" t="s">
        <v>93</v>
      </c>
      <c r="I5457" s="1" t="s">
        <v>53</v>
      </c>
      <c r="J5457" s="1" t="s">
        <v>54</v>
      </c>
      <c r="K5457" s="1" t="s">
        <v>101</v>
      </c>
      <c r="L5457" s="1" t="s">
        <v>56</v>
      </c>
      <c r="M5457" s="20">
        <v>42962</v>
      </c>
      <c r="N5457" s="21">
        <f>E5457-G5457</f>
        <v>241.26</v>
      </c>
      <c r="O5457" s="19">
        <f>M5457-B5457</f>
        <v>1</v>
      </c>
    </row>
    <row r="5458" spans="1:15">
      <c r="A5458" s="1">
        <v>44007</v>
      </c>
      <c r="B5458" s="20">
        <v>43249</v>
      </c>
      <c r="C5458" s="1" t="s">
        <v>92</v>
      </c>
      <c r="D5458" s="1">
        <v>50</v>
      </c>
      <c r="E5458" s="1">
        <v>301.5367</v>
      </c>
      <c r="F5458" s="1" t="s">
        <v>51</v>
      </c>
      <c r="G5458" s="1">
        <v>1</v>
      </c>
      <c r="H5458" s="1" t="s">
        <v>73</v>
      </c>
      <c r="I5458" s="1" t="s">
        <v>63</v>
      </c>
      <c r="J5458" s="1" t="s">
        <v>54</v>
      </c>
      <c r="K5458" s="1" t="s">
        <v>100</v>
      </c>
      <c r="L5458" s="1" t="s">
        <v>76</v>
      </c>
      <c r="M5458" s="20">
        <v>43249</v>
      </c>
      <c r="N5458" s="21">
        <f>E5458-G5458</f>
        <v>300.5367</v>
      </c>
      <c r="O5458" s="19">
        <f>M5458-B5458</f>
        <v>0</v>
      </c>
    </row>
    <row r="5459" spans="1:15">
      <c r="A5459" s="1">
        <v>52867</v>
      </c>
      <c r="B5459" s="20">
        <v>42594</v>
      </c>
      <c r="C5459" s="1" t="s">
        <v>57</v>
      </c>
      <c r="D5459" s="1">
        <v>15</v>
      </c>
      <c r="E5459" s="1">
        <v>2051.84</v>
      </c>
      <c r="F5459" s="1" t="s">
        <v>77</v>
      </c>
      <c r="G5459" s="1">
        <v>55.6</v>
      </c>
      <c r="H5459" s="1" t="s">
        <v>91</v>
      </c>
      <c r="I5459" s="1" t="s">
        <v>63</v>
      </c>
      <c r="J5459" s="1" t="s">
        <v>79</v>
      </c>
      <c r="K5459" s="1" t="s">
        <v>114</v>
      </c>
      <c r="L5459" s="1" t="s">
        <v>115</v>
      </c>
      <c r="M5459" s="20">
        <v>42595</v>
      </c>
      <c r="N5459" s="21">
        <f>E5459-G5459</f>
        <v>1996.2400000000002</v>
      </c>
      <c r="O5459" s="19">
        <f>M5459-B5459</f>
        <v>1</v>
      </c>
    </row>
    <row r="5460" spans="1:15">
      <c r="A5460" s="1">
        <v>9824</v>
      </c>
      <c r="B5460" s="20">
        <v>43121</v>
      </c>
      <c r="C5460" s="1" t="s">
        <v>50</v>
      </c>
      <c r="D5460" s="1">
        <v>43</v>
      </c>
      <c r="E5460" s="1">
        <v>123.91670000000001</v>
      </c>
      <c r="F5460" s="1" t="s">
        <v>51</v>
      </c>
      <c r="G5460" s="1">
        <v>1.1000000000000001</v>
      </c>
      <c r="H5460" s="1" t="s">
        <v>95</v>
      </c>
      <c r="I5460" s="1" t="s">
        <v>63</v>
      </c>
      <c r="J5460" s="1" t="s">
        <v>54</v>
      </c>
      <c r="K5460" s="1" t="s">
        <v>100</v>
      </c>
      <c r="L5460" s="1" t="s">
        <v>76</v>
      </c>
      <c r="M5460" s="20">
        <v>43123</v>
      </c>
      <c r="N5460" s="21">
        <f>E5460-G5460</f>
        <v>122.81670000000001</v>
      </c>
      <c r="O5460" s="19">
        <f>M5460-B5460</f>
        <v>2</v>
      </c>
    </row>
    <row r="5461" spans="1:15">
      <c r="A5461" s="1">
        <v>2656</v>
      </c>
      <c r="B5461" s="20">
        <v>42857</v>
      </c>
      <c r="C5461" s="1" t="s">
        <v>50</v>
      </c>
      <c r="D5461" s="1">
        <v>3</v>
      </c>
      <c r="E5461" s="1">
        <v>559.73</v>
      </c>
      <c r="F5461" s="1" t="s">
        <v>77</v>
      </c>
      <c r="G5461" s="1">
        <v>64.2</v>
      </c>
      <c r="H5461" s="1" t="s">
        <v>86</v>
      </c>
      <c r="I5461" s="1" t="s">
        <v>63</v>
      </c>
      <c r="J5461" s="1" t="s">
        <v>79</v>
      </c>
      <c r="K5461" s="1" t="s">
        <v>114</v>
      </c>
      <c r="L5461" s="1" t="s">
        <v>81</v>
      </c>
      <c r="M5461" s="20">
        <v>42858</v>
      </c>
      <c r="N5461" s="21">
        <f>E5461-G5461</f>
        <v>495.53000000000003</v>
      </c>
      <c r="O5461" s="19">
        <f>M5461-B5461</f>
        <v>1</v>
      </c>
    </row>
    <row r="5462" spans="1:15">
      <c r="A5462" s="1">
        <v>9124</v>
      </c>
      <c r="B5462" s="20">
        <v>43388</v>
      </c>
      <c r="C5462" s="1" t="s">
        <v>85</v>
      </c>
      <c r="D5462" s="1">
        <v>29</v>
      </c>
      <c r="E5462" s="1">
        <v>168.41800000000001</v>
      </c>
      <c r="F5462" s="1" t="s">
        <v>51</v>
      </c>
      <c r="G5462" s="1">
        <v>7.8</v>
      </c>
      <c r="H5462" s="1" t="s">
        <v>99</v>
      </c>
      <c r="I5462" s="1" t="s">
        <v>74</v>
      </c>
      <c r="J5462" s="1" t="s">
        <v>54</v>
      </c>
      <c r="K5462" s="1" t="s">
        <v>101</v>
      </c>
      <c r="L5462" s="1" t="s">
        <v>56</v>
      </c>
      <c r="M5462" s="20">
        <v>43393</v>
      </c>
      <c r="N5462" s="21">
        <f>E5462-G5462</f>
        <v>160.61799999999999</v>
      </c>
      <c r="O5462" s="19">
        <f>M5462-B5462</f>
        <v>5</v>
      </c>
    </row>
    <row r="5463" spans="1:15">
      <c r="A5463" s="1">
        <v>30149</v>
      </c>
      <c r="B5463" s="20">
        <v>43080</v>
      </c>
      <c r="C5463" s="1" t="s">
        <v>92</v>
      </c>
      <c r="D5463" s="1">
        <v>8</v>
      </c>
      <c r="E5463" s="1">
        <v>17.62</v>
      </c>
      <c r="F5463" s="1" t="s">
        <v>51</v>
      </c>
      <c r="G5463" s="1">
        <v>1.6</v>
      </c>
      <c r="H5463" s="1" t="s">
        <v>73</v>
      </c>
      <c r="I5463" s="1" t="s">
        <v>53</v>
      </c>
      <c r="J5463" s="1" t="s">
        <v>54</v>
      </c>
      <c r="K5463" s="1" t="s">
        <v>55</v>
      </c>
      <c r="L5463" s="1" t="s">
        <v>56</v>
      </c>
      <c r="M5463" s="20">
        <v>43081</v>
      </c>
      <c r="N5463" s="21">
        <f>E5463-G5463</f>
        <v>16.02</v>
      </c>
      <c r="O5463" s="19">
        <f>M5463-B5463</f>
        <v>1</v>
      </c>
    </row>
    <row r="5464" spans="1:15">
      <c r="A5464" s="1">
        <v>56032</v>
      </c>
      <c r="B5464" s="20">
        <v>43452</v>
      </c>
      <c r="C5464" s="1" t="s">
        <v>61</v>
      </c>
      <c r="D5464" s="1">
        <v>31</v>
      </c>
      <c r="E5464" s="1">
        <v>3095.84</v>
      </c>
      <c r="F5464" s="1" t="s">
        <v>51</v>
      </c>
      <c r="G5464" s="1">
        <v>15</v>
      </c>
      <c r="H5464" s="1" t="s">
        <v>91</v>
      </c>
      <c r="I5464" s="1" t="s">
        <v>53</v>
      </c>
      <c r="J5464" s="1" t="s">
        <v>64</v>
      </c>
      <c r="K5464" s="1" t="s">
        <v>97</v>
      </c>
      <c r="L5464" s="1" t="s">
        <v>66</v>
      </c>
      <c r="M5464" s="20">
        <v>43452</v>
      </c>
      <c r="N5464" s="21">
        <f>E5464-G5464</f>
        <v>3080.84</v>
      </c>
      <c r="O5464" s="19">
        <f>M5464-B5464</f>
        <v>0</v>
      </c>
    </row>
    <row r="5465" spans="1:15">
      <c r="A5465" s="1">
        <v>41956</v>
      </c>
      <c r="B5465" s="20">
        <v>43445</v>
      </c>
      <c r="C5465" s="1" t="s">
        <v>92</v>
      </c>
      <c r="D5465" s="1">
        <v>22</v>
      </c>
      <c r="E5465" s="1">
        <v>390.22</v>
      </c>
      <c r="F5465" s="1" t="s">
        <v>69</v>
      </c>
      <c r="G5465" s="1">
        <v>6.7</v>
      </c>
      <c r="H5465" s="1" t="s">
        <v>91</v>
      </c>
      <c r="I5465" s="1" t="s">
        <v>70</v>
      </c>
      <c r="J5465" s="1" t="s">
        <v>54</v>
      </c>
      <c r="K5465" s="1" t="s">
        <v>82</v>
      </c>
      <c r="L5465" s="1" t="s">
        <v>56</v>
      </c>
      <c r="M5465" s="20">
        <v>43446</v>
      </c>
      <c r="N5465" s="21">
        <f>E5465-G5465</f>
        <v>383.52000000000004</v>
      </c>
      <c r="O5465" s="19">
        <f>M5465-B5465</f>
        <v>1</v>
      </c>
    </row>
    <row r="5466" spans="1:15">
      <c r="A5466" s="1">
        <v>7462</v>
      </c>
      <c r="B5466" s="20">
        <v>43150</v>
      </c>
      <c r="C5466" s="1" t="s">
        <v>57</v>
      </c>
      <c r="D5466" s="1">
        <v>3</v>
      </c>
      <c r="E5466" s="1">
        <v>77.709999999999994</v>
      </c>
      <c r="F5466" s="1" t="s">
        <v>69</v>
      </c>
      <c r="G5466" s="1">
        <v>5.9</v>
      </c>
      <c r="H5466" s="1" t="s">
        <v>52</v>
      </c>
      <c r="I5466" s="1" t="s">
        <v>74</v>
      </c>
      <c r="J5466" s="1" t="s">
        <v>54</v>
      </c>
      <c r="K5466" s="1" t="s">
        <v>100</v>
      </c>
      <c r="L5466" s="1" t="s">
        <v>90</v>
      </c>
      <c r="M5466" s="20">
        <v>43151</v>
      </c>
      <c r="N5466" s="21">
        <f>E5466-G5466</f>
        <v>71.809999999999988</v>
      </c>
      <c r="O5466" s="19">
        <f>M5466-B5466</f>
        <v>1</v>
      </c>
    </row>
    <row r="5467" spans="1:15">
      <c r="A5467" s="1">
        <v>17862</v>
      </c>
      <c r="B5467" s="20">
        <v>43592</v>
      </c>
      <c r="C5467" s="1" t="s">
        <v>61</v>
      </c>
      <c r="D5467" s="1">
        <v>31</v>
      </c>
      <c r="E5467" s="1">
        <v>72.63</v>
      </c>
      <c r="F5467" s="1" t="s">
        <v>69</v>
      </c>
      <c r="G5467" s="1">
        <v>0.7</v>
      </c>
      <c r="H5467" s="1" t="s">
        <v>91</v>
      </c>
      <c r="I5467" s="1" t="s">
        <v>53</v>
      </c>
      <c r="J5467" s="1" t="s">
        <v>54</v>
      </c>
      <c r="K5467" s="1" t="s">
        <v>100</v>
      </c>
      <c r="L5467" s="1" t="s">
        <v>76</v>
      </c>
      <c r="M5467" s="20">
        <v>43594</v>
      </c>
      <c r="N5467" s="21">
        <f>E5467-G5467</f>
        <v>71.929999999999993</v>
      </c>
      <c r="O5467" s="19">
        <f>M5467-B5467</f>
        <v>2</v>
      </c>
    </row>
    <row r="5468" spans="1:15">
      <c r="A5468" s="1">
        <v>35012</v>
      </c>
      <c r="B5468" s="20">
        <v>43624</v>
      </c>
      <c r="C5468" s="1" t="s">
        <v>92</v>
      </c>
      <c r="D5468" s="1">
        <v>11</v>
      </c>
      <c r="E5468" s="1">
        <v>1894.12</v>
      </c>
      <c r="F5468" s="1" t="s">
        <v>51</v>
      </c>
      <c r="G5468" s="1">
        <v>4.5</v>
      </c>
      <c r="H5468" s="1" t="s">
        <v>52</v>
      </c>
      <c r="I5468" s="1" t="s">
        <v>53</v>
      </c>
      <c r="J5468" s="1" t="s">
        <v>64</v>
      </c>
      <c r="K5468" s="1" t="s">
        <v>65</v>
      </c>
      <c r="L5468" s="1" t="s">
        <v>56</v>
      </c>
      <c r="M5468" s="20">
        <v>43625</v>
      </c>
      <c r="N5468" s="21">
        <f>E5468-G5468</f>
        <v>1889.62</v>
      </c>
      <c r="O5468" s="19">
        <f>M5468-B5468</f>
        <v>1</v>
      </c>
    </row>
    <row r="5469" spans="1:15">
      <c r="A5469" s="1">
        <v>16897</v>
      </c>
      <c r="B5469" s="20">
        <v>43631</v>
      </c>
      <c r="C5469" s="1" t="s">
        <v>61</v>
      </c>
      <c r="D5469" s="1">
        <v>48</v>
      </c>
      <c r="E5469" s="1">
        <v>115.24</v>
      </c>
      <c r="F5469" s="1" t="s">
        <v>51</v>
      </c>
      <c r="G5469" s="1">
        <v>1.1000000000000001</v>
      </c>
      <c r="H5469" s="1" t="s">
        <v>52</v>
      </c>
      <c r="I5469" s="1" t="s">
        <v>63</v>
      </c>
      <c r="J5469" s="1" t="s">
        <v>54</v>
      </c>
      <c r="K5469" s="1" t="s">
        <v>100</v>
      </c>
      <c r="L5469" s="1" t="s">
        <v>76</v>
      </c>
      <c r="M5469" s="20">
        <v>43633</v>
      </c>
      <c r="N5469" s="21">
        <f>E5469-G5469</f>
        <v>114.14</v>
      </c>
      <c r="O5469" s="19">
        <f>M5469-B5469</f>
        <v>2</v>
      </c>
    </row>
    <row r="5470" spans="1:15">
      <c r="A5470" s="1">
        <v>4516</v>
      </c>
      <c r="B5470" s="20">
        <v>42456</v>
      </c>
      <c r="C5470" s="1" t="s">
        <v>92</v>
      </c>
      <c r="D5470" s="1">
        <v>42</v>
      </c>
      <c r="E5470" s="1">
        <v>315.41000000000003</v>
      </c>
      <c r="F5470" s="1" t="s">
        <v>51</v>
      </c>
      <c r="G5470" s="1">
        <v>7.4</v>
      </c>
      <c r="H5470" s="1" t="s">
        <v>99</v>
      </c>
      <c r="I5470" s="1" t="s">
        <v>74</v>
      </c>
      <c r="J5470" s="1" t="s">
        <v>54</v>
      </c>
      <c r="K5470" s="1" t="s">
        <v>101</v>
      </c>
      <c r="L5470" s="1" t="s">
        <v>56</v>
      </c>
      <c r="M5470" s="20">
        <v>42457</v>
      </c>
      <c r="N5470" s="21">
        <f>E5470-G5470</f>
        <v>308.01000000000005</v>
      </c>
      <c r="O5470" s="19">
        <f>M5470-B5470</f>
        <v>1</v>
      </c>
    </row>
    <row r="5471" spans="1:15">
      <c r="A5471" s="1">
        <v>26337</v>
      </c>
      <c r="B5471" s="20">
        <v>42680</v>
      </c>
      <c r="C5471" s="1" t="s">
        <v>50</v>
      </c>
      <c r="D5471" s="1">
        <v>45</v>
      </c>
      <c r="E5471" s="1">
        <v>164</v>
      </c>
      <c r="F5471" s="1" t="s">
        <v>51</v>
      </c>
      <c r="G5471" s="1">
        <v>0.5</v>
      </c>
      <c r="H5471" s="1" t="s">
        <v>99</v>
      </c>
      <c r="I5471" s="1" t="s">
        <v>74</v>
      </c>
      <c r="J5471" s="1" t="s">
        <v>54</v>
      </c>
      <c r="K5471" s="1" t="s">
        <v>58</v>
      </c>
      <c r="L5471" s="1" t="s">
        <v>56</v>
      </c>
      <c r="M5471" s="20">
        <v>42683</v>
      </c>
      <c r="N5471" s="21">
        <f>E5471-G5471</f>
        <v>163.5</v>
      </c>
      <c r="O5471" s="19">
        <f>M5471-B5471</f>
        <v>3</v>
      </c>
    </row>
    <row r="5472" spans="1:15">
      <c r="A5472" s="1">
        <v>57734</v>
      </c>
      <c r="B5472" s="20">
        <v>42628</v>
      </c>
      <c r="C5472" s="1" t="s">
        <v>57</v>
      </c>
      <c r="D5472" s="1">
        <v>26</v>
      </c>
      <c r="E5472" s="1">
        <v>117.8498</v>
      </c>
      <c r="F5472" s="1" t="s">
        <v>51</v>
      </c>
      <c r="G5472" s="1">
        <v>5.8</v>
      </c>
      <c r="H5472" s="1" t="s">
        <v>73</v>
      </c>
      <c r="I5472" s="1" t="s">
        <v>74</v>
      </c>
      <c r="J5472" s="1" t="s">
        <v>54</v>
      </c>
      <c r="K5472" s="1" t="s">
        <v>55</v>
      </c>
      <c r="L5472" s="1" t="s">
        <v>56</v>
      </c>
      <c r="M5472" s="20">
        <v>42630</v>
      </c>
      <c r="N5472" s="21">
        <f>E5472-G5472</f>
        <v>112.0498</v>
      </c>
      <c r="O5472" s="19">
        <f>M5472-B5472</f>
        <v>2</v>
      </c>
    </row>
    <row r="5473" spans="1:15">
      <c r="A5473" s="1">
        <v>17985</v>
      </c>
      <c r="B5473" s="20">
        <v>43201</v>
      </c>
      <c r="C5473" s="1" t="s">
        <v>92</v>
      </c>
      <c r="D5473" s="1">
        <v>4</v>
      </c>
      <c r="E5473" s="1">
        <v>507.05</v>
      </c>
      <c r="F5473" s="1" t="s">
        <v>77</v>
      </c>
      <c r="G5473" s="1">
        <v>32.1</v>
      </c>
      <c r="H5473" s="1" t="s">
        <v>52</v>
      </c>
      <c r="I5473" s="1" t="s">
        <v>70</v>
      </c>
      <c r="J5473" s="1" t="s">
        <v>79</v>
      </c>
      <c r="K5473" s="1" t="s">
        <v>80</v>
      </c>
      <c r="L5473" s="1" t="s">
        <v>81</v>
      </c>
      <c r="M5473" s="20">
        <v>43202</v>
      </c>
      <c r="N5473" s="21">
        <f>E5473-G5473</f>
        <v>474.95</v>
      </c>
      <c r="O5473" s="19">
        <f>M5473-B5473</f>
        <v>1</v>
      </c>
    </row>
    <row r="5474" spans="1:15">
      <c r="A5474" s="1">
        <v>17061</v>
      </c>
      <c r="B5474" s="20">
        <v>43768</v>
      </c>
      <c r="C5474" s="1" t="s">
        <v>50</v>
      </c>
      <c r="D5474" s="1">
        <v>28</v>
      </c>
      <c r="E5474" s="1">
        <v>86.17</v>
      </c>
      <c r="F5474" s="1" t="s">
        <v>51</v>
      </c>
      <c r="G5474" s="1">
        <v>0.7</v>
      </c>
      <c r="H5474" s="1" t="s">
        <v>52</v>
      </c>
      <c r="I5474" s="1" t="s">
        <v>63</v>
      </c>
      <c r="J5474" s="1" t="s">
        <v>54</v>
      </c>
      <c r="K5474" s="1" t="s">
        <v>100</v>
      </c>
      <c r="L5474" s="1" t="s">
        <v>76</v>
      </c>
      <c r="M5474" s="20">
        <v>43770</v>
      </c>
      <c r="N5474" s="21">
        <f>E5474-G5474</f>
        <v>85.47</v>
      </c>
      <c r="O5474" s="19">
        <f>M5474-B5474</f>
        <v>2</v>
      </c>
    </row>
    <row r="5475" spans="1:15">
      <c r="A5475" s="1">
        <v>38341</v>
      </c>
      <c r="B5475" s="20">
        <v>42507</v>
      </c>
      <c r="C5475" s="1" t="s">
        <v>92</v>
      </c>
      <c r="D5475" s="1">
        <v>5</v>
      </c>
      <c r="E5475" s="1">
        <v>68.75</v>
      </c>
      <c r="F5475" s="1" t="s">
        <v>51</v>
      </c>
      <c r="G5475" s="1">
        <v>5.2</v>
      </c>
      <c r="H5475" s="1" t="s">
        <v>86</v>
      </c>
      <c r="I5475" s="1" t="s">
        <v>53</v>
      </c>
      <c r="J5475" s="1" t="s">
        <v>54</v>
      </c>
      <c r="K5475" s="1" t="s">
        <v>101</v>
      </c>
      <c r="L5475" s="1" t="s">
        <v>56</v>
      </c>
      <c r="M5475" s="20">
        <v>42509</v>
      </c>
      <c r="N5475" s="21">
        <f>E5475-G5475</f>
        <v>63.55</v>
      </c>
      <c r="O5475" s="19">
        <f>M5475-B5475</f>
        <v>2</v>
      </c>
    </row>
    <row r="5476" spans="1:15">
      <c r="A5476" s="1">
        <v>33222</v>
      </c>
      <c r="B5476" s="20">
        <v>43635</v>
      </c>
      <c r="C5476" s="1" t="s">
        <v>92</v>
      </c>
      <c r="D5476" s="1">
        <v>48</v>
      </c>
      <c r="E5476" s="1">
        <v>155.86000000000001</v>
      </c>
      <c r="F5476" s="1" t="s">
        <v>51</v>
      </c>
      <c r="G5476" s="1">
        <v>0.7</v>
      </c>
      <c r="H5476" s="1" t="s">
        <v>73</v>
      </c>
      <c r="I5476" s="1" t="s">
        <v>70</v>
      </c>
      <c r="J5476" s="1" t="s">
        <v>54</v>
      </c>
      <c r="K5476" s="1" t="s">
        <v>100</v>
      </c>
      <c r="L5476" s="1" t="s">
        <v>76</v>
      </c>
      <c r="M5476" s="20">
        <v>43637</v>
      </c>
      <c r="N5476" s="21">
        <f>E5476-G5476</f>
        <v>155.16000000000003</v>
      </c>
      <c r="O5476" s="19">
        <f>M5476-B5476</f>
        <v>2</v>
      </c>
    </row>
    <row r="5477" spans="1:15">
      <c r="A5477" s="1">
        <v>26688</v>
      </c>
      <c r="B5477" s="20">
        <v>42964</v>
      </c>
      <c r="C5477" s="1" t="s">
        <v>92</v>
      </c>
      <c r="D5477" s="1">
        <v>7</v>
      </c>
      <c r="E5477" s="1">
        <v>74.260000000000005</v>
      </c>
      <c r="F5477" s="1" t="s">
        <v>51</v>
      </c>
      <c r="G5477" s="1">
        <v>1.2</v>
      </c>
      <c r="H5477" s="1" t="s">
        <v>88</v>
      </c>
      <c r="I5477" s="1" t="s">
        <v>70</v>
      </c>
      <c r="J5477" s="1" t="s">
        <v>54</v>
      </c>
      <c r="K5477" s="1" t="s">
        <v>100</v>
      </c>
      <c r="L5477" s="1" t="s">
        <v>76</v>
      </c>
      <c r="M5477" s="20">
        <v>42965</v>
      </c>
      <c r="N5477" s="21">
        <f>E5477-G5477</f>
        <v>73.06</v>
      </c>
      <c r="O5477" s="19">
        <f>M5477-B5477</f>
        <v>1</v>
      </c>
    </row>
    <row r="5478" spans="1:15">
      <c r="A5478" s="1">
        <v>14375</v>
      </c>
      <c r="B5478" s="20">
        <v>42765</v>
      </c>
      <c r="C5478" s="1" t="s">
        <v>92</v>
      </c>
      <c r="D5478" s="1">
        <v>50</v>
      </c>
      <c r="E5478" s="1">
        <v>4143.45</v>
      </c>
      <c r="F5478" s="1" t="s">
        <v>51</v>
      </c>
      <c r="G5478" s="1">
        <v>21.4</v>
      </c>
      <c r="H5478" s="1" t="s">
        <v>86</v>
      </c>
      <c r="I5478" s="1" t="s">
        <v>53</v>
      </c>
      <c r="J5478" s="1" t="s">
        <v>54</v>
      </c>
      <c r="K5478" s="1" t="s">
        <v>84</v>
      </c>
      <c r="L5478" s="1" t="s">
        <v>56</v>
      </c>
      <c r="M5478" s="20">
        <v>42766</v>
      </c>
      <c r="N5478" s="21">
        <f>E5478-G5478</f>
        <v>4122.05</v>
      </c>
      <c r="O5478" s="19">
        <f>M5478-B5478</f>
        <v>1</v>
      </c>
    </row>
    <row r="5479" spans="1:15">
      <c r="A5479" s="1">
        <v>57061</v>
      </c>
      <c r="B5479" s="20">
        <v>42703</v>
      </c>
      <c r="C5479" s="1" t="s">
        <v>85</v>
      </c>
      <c r="D5479" s="1">
        <v>6</v>
      </c>
      <c r="E5479" s="1">
        <v>39.119999999999997</v>
      </c>
      <c r="F5479" s="1" t="s">
        <v>51</v>
      </c>
      <c r="G5479" s="1">
        <v>0.5</v>
      </c>
      <c r="H5479" s="1" t="s">
        <v>78</v>
      </c>
      <c r="I5479" s="1" t="s">
        <v>74</v>
      </c>
      <c r="J5479" s="1" t="s">
        <v>54</v>
      </c>
      <c r="K5479" s="1" t="s">
        <v>58</v>
      </c>
      <c r="L5479" s="1" t="s">
        <v>56</v>
      </c>
      <c r="M5479" s="20">
        <v>42703</v>
      </c>
      <c r="N5479" s="21">
        <f>E5479-G5479</f>
        <v>38.619999999999997</v>
      </c>
      <c r="O5479" s="19">
        <f>M5479-B5479</f>
        <v>0</v>
      </c>
    </row>
    <row r="5480" spans="1:15">
      <c r="A5480" s="1">
        <v>17797</v>
      </c>
      <c r="B5480" s="20">
        <v>43656</v>
      </c>
      <c r="C5480" s="1" t="s">
        <v>85</v>
      </c>
      <c r="D5480" s="1">
        <v>16</v>
      </c>
      <c r="E5480" s="1">
        <v>65.83</v>
      </c>
      <c r="F5480" s="1" t="s">
        <v>51</v>
      </c>
      <c r="G5480" s="1">
        <v>2.7</v>
      </c>
      <c r="H5480" s="1" t="s">
        <v>52</v>
      </c>
      <c r="I5480" s="1" t="s">
        <v>70</v>
      </c>
      <c r="J5480" s="1" t="s">
        <v>54</v>
      </c>
      <c r="K5480" s="1" t="s">
        <v>84</v>
      </c>
      <c r="L5480" s="1" t="s">
        <v>56</v>
      </c>
      <c r="M5480" s="20">
        <v>43660</v>
      </c>
      <c r="N5480" s="21">
        <f>E5480-G5480</f>
        <v>63.129999999999995</v>
      </c>
      <c r="O5480" s="19">
        <f>M5480-B5480</f>
        <v>4</v>
      </c>
    </row>
    <row r="5481" spans="1:15">
      <c r="A5481" s="1">
        <v>19232</v>
      </c>
      <c r="B5481" s="20">
        <v>42562</v>
      </c>
      <c r="C5481" s="1" t="s">
        <v>85</v>
      </c>
      <c r="D5481" s="1">
        <v>43</v>
      </c>
      <c r="E5481" s="1">
        <v>283.95999999999998</v>
      </c>
      <c r="F5481" s="1" t="s">
        <v>51</v>
      </c>
      <c r="G5481" s="1">
        <v>5.6</v>
      </c>
      <c r="H5481" s="1" t="s">
        <v>91</v>
      </c>
      <c r="I5481" s="1" t="s">
        <v>74</v>
      </c>
      <c r="J5481" s="1" t="s">
        <v>79</v>
      </c>
      <c r="K5481" s="1" t="s">
        <v>87</v>
      </c>
      <c r="L5481" s="1" t="s">
        <v>56</v>
      </c>
      <c r="M5481" s="20">
        <v>42567</v>
      </c>
      <c r="N5481" s="21">
        <f>E5481-G5481</f>
        <v>278.35999999999996</v>
      </c>
      <c r="O5481" s="19">
        <f>M5481-B5481</f>
        <v>5</v>
      </c>
    </row>
    <row r="5482" spans="1:15">
      <c r="A5482" s="1">
        <v>55653</v>
      </c>
      <c r="B5482" s="20">
        <v>43064</v>
      </c>
      <c r="C5482" s="1" t="s">
        <v>92</v>
      </c>
      <c r="D5482" s="1">
        <v>34</v>
      </c>
      <c r="E5482" s="1">
        <v>16213.23</v>
      </c>
      <c r="F5482" s="1" t="s">
        <v>77</v>
      </c>
      <c r="G5482" s="1">
        <v>30.1</v>
      </c>
      <c r="H5482" s="1" t="s">
        <v>95</v>
      </c>
      <c r="I5482" s="1" t="s">
        <v>70</v>
      </c>
      <c r="J5482" s="1" t="s">
        <v>64</v>
      </c>
      <c r="K5482" s="1" t="s">
        <v>97</v>
      </c>
      <c r="L5482" s="1" t="s">
        <v>81</v>
      </c>
      <c r="M5482" s="20">
        <v>43065</v>
      </c>
      <c r="N5482" s="21">
        <f>E5482-G5482</f>
        <v>16183.13</v>
      </c>
      <c r="O5482" s="19">
        <f>M5482-B5482</f>
        <v>1</v>
      </c>
    </row>
    <row r="5483" spans="1:15">
      <c r="A5483" s="1">
        <v>38657</v>
      </c>
      <c r="B5483" s="20">
        <v>42882</v>
      </c>
      <c r="C5483" s="1" t="s">
        <v>61</v>
      </c>
      <c r="D5483" s="1">
        <v>38</v>
      </c>
      <c r="E5483" s="1">
        <v>1368.8</v>
      </c>
      <c r="F5483" s="1" t="s">
        <v>51</v>
      </c>
      <c r="G5483" s="1">
        <v>2.1</v>
      </c>
      <c r="H5483" s="1" t="s">
        <v>73</v>
      </c>
      <c r="I5483" s="1" t="s">
        <v>63</v>
      </c>
      <c r="J5483" s="1" t="s">
        <v>64</v>
      </c>
      <c r="K5483" s="1" t="s">
        <v>71</v>
      </c>
      <c r="L5483" s="1" t="s">
        <v>90</v>
      </c>
      <c r="M5483" s="20">
        <v>42883</v>
      </c>
      <c r="N5483" s="21">
        <f>E5483-G5483</f>
        <v>1366.7</v>
      </c>
      <c r="O5483" s="19">
        <f>M5483-B5483</f>
        <v>1</v>
      </c>
    </row>
    <row r="5484" spans="1:15">
      <c r="A5484" s="1">
        <v>49761</v>
      </c>
      <c r="B5484" s="20">
        <v>43123</v>
      </c>
      <c r="C5484" s="1" t="s">
        <v>61</v>
      </c>
      <c r="D5484" s="1">
        <v>45</v>
      </c>
      <c r="E5484" s="1">
        <v>1166.94</v>
      </c>
      <c r="F5484" s="1" t="s">
        <v>51</v>
      </c>
      <c r="G5484" s="1">
        <v>6.7</v>
      </c>
      <c r="H5484" s="1" t="s">
        <v>73</v>
      </c>
      <c r="I5484" s="1" t="s">
        <v>53</v>
      </c>
      <c r="J5484" s="1" t="s">
        <v>64</v>
      </c>
      <c r="K5484" s="1" t="s">
        <v>97</v>
      </c>
      <c r="L5484" s="1" t="s">
        <v>66</v>
      </c>
      <c r="M5484" s="20">
        <v>43124</v>
      </c>
      <c r="N5484" s="21">
        <f>E5484-G5484</f>
        <v>1160.24</v>
      </c>
      <c r="O5484" s="19">
        <f>M5484-B5484</f>
        <v>1</v>
      </c>
    </row>
    <row r="5485" spans="1:15">
      <c r="A5485" s="1">
        <v>16480</v>
      </c>
      <c r="B5485" s="20">
        <v>42709</v>
      </c>
      <c r="C5485" s="1" t="s">
        <v>61</v>
      </c>
      <c r="D5485" s="1">
        <v>14</v>
      </c>
      <c r="E5485" s="1">
        <v>93.34</v>
      </c>
      <c r="F5485" s="1" t="s">
        <v>69</v>
      </c>
      <c r="G5485" s="1">
        <v>8.3000000000000007</v>
      </c>
      <c r="H5485" s="1" t="s">
        <v>52</v>
      </c>
      <c r="I5485" s="1" t="s">
        <v>63</v>
      </c>
      <c r="J5485" s="1" t="s">
        <v>54</v>
      </c>
      <c r="K5485" s="1" t="s">
        <v>55</v>
      </c>
      <c r="L5485" s="1" t="s">
        <v>56</v>
      </c>
      <c r="M5485" s="20">
        <v>42711</v>
      </c>
      <c r="N5485" s="21">
        <f>E5485-G5485</f>
        <v>85.04</v>
      </c>
      <c r="O5485" s="19">
        <f>M5485-B5485</f>
        <v>2</v>
      </c>
    </row>
    <row r="5486" spans="1:15">
      <c r="A5486" s="1">
        <v>2535</v>
      </c>
      <c r="B5486" s="20">
        <v>42878</v>
      </c>
      <c r="C5486" s="1" t="s">
        <v>85</v>
      </c>
      <c r="D5486" s="1">
        <v>6</v>
      </c>
      <c r="E5486" s="1">
        <v>88.51</v>
      </c>
      <c r="F5486" s="1" t="s">
        <v>51</v>
      </c>
      <c r="G5486" s="1">
        <v>2.1</v>
      </c>
      <c r="H5486" s="1" t="s">
        <v>95</v>
      </c>
      <c r="I5486" s="1" t="s">
        <v>53</v>
      </c>
      <c r="J5486" s="1" t="s">
        <v>64</v>
      </c>
      <c r="K5486" s="1" t="s">
        <v>71</v>
      </c>
      <c r="L5486" s="1" t="s">
        <v>90</v>
      </c>
      <c r="M5486" s="20">
        <v>42880</v>
      </c>
      <c r="N5486" s="21">
        <f>E5486-G5486</f>
        <v>86.410000000000011</v>
      </c>
      <c r="O5486" s="19">
        <f>M5486-B5486</f>
        <v>2</v>
      </c>
    </row>
    <row r="5487" spans="1:15">
      <c r="A5487" s="1">
        <v>9312</v>
      </c>
      <c r="B5487" s="20">
        <v>43603</v>
      </c>
      <c r="C5487" s="1" t="s">
        <v>61</v>
      </c>
      <c r="D5487" s="1">
        <v>43</v>
      </c>
      <c r="E5487" s="1">
        <v>1241.7885000000001</v>
      </c>
      <c r="F5487" s="1" t="s">
        <v>77</v>
      </c>
      <c r="G5487" s="1">
        <v>15.4</v>
      </c>
      <c r="H5487" s="1" t="s">
        <v>99</v>
      </c>
      <c r="I5487" s="1" t="s">
        <v>70</v>
      </c>
      <c r="J5487" s="1" t="s">
        <v>79</v>
      </c>
      <c r="K5487" s="1" t="s">
        <v>80</v>
      </c>
      <c r="L5487" s="1" t="s">
        <v>81</v>
      </c>
      <c r="M5487" s="20">
        <v>43604</v>
      </c>
      <c r="N5487" s="21">
        <f>E5487-G5487</f>
        <v>1226.3885</v>
      </c>
      <c r="O5487" s="19">
        <f>M5487-B5487</f>
        <v>1</v>
      </c>
    </row>
    <row r="5488" spans="1:15">
      <c r="A5488" s="1">
        <v>23399</v>
      </c>
      <c r="B5488" s="20">
        <v>43097</v>
      </c>
      <c r="C5488" s="1" t="s">
        <v>57</v>
      </c>
      <c r="D5488" s="1">
        <v>14</v>
      </c>
      <c r="E5488" s="1">
        <v>223.95</v>
      </c>
      <c r="F5488" s="1" t="s">
        <v>69</v>
      </c>
      <c r="G5488" s="1">
        <v>4.8</v>
      </c>
      <c r="H5488" s="1" t="s">
        <v>91</v>
      </c>
      <c r="I5488" s="1" t="s">
        <v>74</v>
      </c>
      <c r="J5488" s="1" t="s">
        <v>54</v>
      </c>
      <c r="K5488" s="1" t="s">
        <v>82</v>
      </c>
      <c r="L5488" s="1" t="s">
        <v>56</v>
      </c>
      <c r="M5488" s="20">
        <v>43097</v>
      </c>
      <c r="N5488" s="21">
        <f>E5488-G5488</f>
        <v>219.14999999999998</v>
      </c>
      <c r="O5488" s="19">
        <f>M5488-B5488</f>
        <v>0</v>
      </c>
    </row>
    <row r="5489" spans="1:15">
      <c r="A5489" s="1">
        <v>14983</v>
      </c>
      <c r="B5489" s="20">
        <v>42411</v>
      </c>
      <c r="C5489" s="1" t="s">
        <v>57</v>
      </c>
      <c r="D5489" s="1">
        <v>18</v>
      </c>
      <c r="E5489" s="1">
        <v>3226.58</v>
      </c>
      <c r="F5489" s="1" t="s">
        <v>51</v>
      </c>
      <c r="G5489" s="1">
        <v>9.6</v>
      </c>
      <c r="H5489" s="1" t="s">
        <v>91</v>
      </c>
      <c r="I5489" s="1" t="s">
        <v>63</v>
      </c>
      <c r="J5489" s="1" t="s">
        <v>64</v>
      </c>
      <c r="K5489" s="1" t="s">
        <v>65</v>
      </c>
      <c r="L5489" s="1" t="s">
        <v>56</v>
      </c>
      <c r="M5489" s="20">
        <v>42412</v>
      </c>
      <c r="N5489" s="21">
        <f>E5489-G5489</f>
        <v>3216.98</v>
      </c>
      <c r="O5489" s="19">
        <f>M5489-B5489</f>
        <v>1</v>
      </c>
    </row>
    <row r="5490" spans="1:15">
      <c r="A5490" s="1">
        <v>37313</v>
      </c>
      <c r="B5490" s="20">
        <v>43648</v>
      </c>
      <c r="C5490" s="1" t="s">
        <v>61</v>
      </c>
      <c r="D5490" s="1">
        <v>44</v>
      </c>
      <c r="E5490" s="1">
        <v>3535.69</v>
      </c>
      <c r="F5490" s="1" t="s">
        <v>51</v>
      </c>
      <c r="G5490" s="1">
        <v>40.200000000000003</v>
      </c>
      <c r="H5490" s="1" t="s">
        <v>93</v>
      </c>
      <c r="I5490" s="1" t="s">
        <v>53</v>
      </c>
      <c r="J5490" s="1" t="s">
        <v>79</v>
      </c>
      <c r="K5490" s="1" t="s">
        <v>87</v>
      </c>
      <c r="L5490" s="1" t="s">
        <v>76</v>
      </c>
      <c r="M5490" s="20">
        <v>43649</v>
      </c>
      <c r="N5490" s="21">
        <f>E5490-G5490</f>
        <v>3495.4900000000002</v>
      </c>
      <c r="O5490" s="19">
        <f>M5490-B5490</f>
        <v>1</v>
      </c>
    </row>
    <row r="5491" spans="1:15">
      <c r="A5491" s="1">
        <v>38369</v>
      </c>
      <c r="B5491" s="20">
        <v>42746</v>
      </c>
      <c r="C5491" s="1" t="s">
        <v>61</v>
      </c>
      <c r="D5491" s="1">
        <v>3</v>
      </c>
      <c r="E5491" s="1">
        <v>240.48</v>
      </c>
      <c r="F5491" s="1" t="s">
        <v>51</v>
      </c>
      <c r="G5491" s="1">
        <v>73.8</v>
      </c>
      <c r="H5491" s="1" t="s">
        <v>52</v>
      </c>
      <c r="I5491" s="1" t="s">
        <v>63</v>
      </c>
      <c r="J5491" s="1" t="s">
        <v>79</v>
      </c>
      <c r="K5491" s="1" t="s">
        <v>114</v>
      </c>
      <c r="L5491" s="1" t="s">
        <v>104</v>
      </c>
      <c r="M5491" s="20">
        <v>42747</v>
      </c>
      <c r="N5491" s="21">
        <f>E5491-G5491</f>
        <v>166.68</v>
      </c>
      <c r="O5491" s="19">
        <f>M5491-B5491</f>
        <v>1</v>
      </c>
    </row>
    <row r="5492" spans="1:15">
      <c r="A5492" s="1">
        <v>23619</v>
      </c>
      <c r="B5492" s="20">
        <v>43820</v>
      </c>
      <c r="C5492" s="1" t="s">
        <v>92</v>
      </c>
      <c r="D5492" s="1">
        <v>45</v>
      </c>
      <c r="E5492" s="1">
        <v>305.92</v>
      </c>
      <c r="F5492" s="1" t="s">
        <v>51</v>
      </c>
      <c r="G5492" s="1">
        <v>5.6</v>
      </c>
      <c r="H5492" s="1" t="s">
        <v>86</v>
      </c>
      <c r="I5492" s="1" t="s">
        <v>74</v>
      </c>
      <c r="J5492" s="1" t="s">
        <v>79</v>
      </c>
      <c r="K5492" s="1" t="s">
        <v>87</v>
      </c>
      <c r="L5492" s="1" t="s">
        <v>56</v>
      </c>
      <c r="M5492" s="20">
        <v>43822</v>
      </c>
      <c r="N5492" s="21">
        <f>E5492-G5492</f>
        <v>300.32</v>
      </c>
      <c r="O5492" s="19">
        <f>M5492-B5492</f>
        <v>2</v>
      </c>
    </row>
    <row r="5493" spans="1:15">
      <c r="A5493" s="1">
        <v>37185</v>
      </c>
      <c r="B5493" s="20">
        <v>43769</v>
      </c>
      <c r="C5493" s="1" t="s">
        <v>57</v>
      </c>
      <c r="D5493" s="1">
        <v>8</v>
      </c>
      <c r="E5493" s="1">
        <v>24.813300000000002</v>
      </c>
      <c r="F5493" s="1" t="s">
        <v>51</v>
      </c>
      <c r="G5493" s="1">
        <v>2.6</v>
      </c>
      <c r="H5493" s="1" t="s">
        <v>119</v>
      </c>
      <c r="I5493" s="1" t="s">
        <v>53</v>
      </c>
      <c r="J5493" s="1" t="s">
        <v>54</v>
      </c>
      <c r="K5493" s="1" t="s">
        <v>100</v>
      </c>
      <c r="L5493" s="1" t="s">
        <v>76</v>
      </c>
      <c r="M5493" s="20">
        <v>43770</v>
      </c>
      <c r="N5493" s="21">
        <f>E5493-G5493</f>
        <v>22.2133</v>
      </c>
      <c r="O5493" s="19">
        <f>M5493-B5493</f>
        <v>1</v>
      </c>
    </row>
    <row r="5494" spans="1:15">
      <c r="A5494" s="1">
        <v>17249</v>
      </c>
      <c r="B5494" s="20">
        <v>43002</v>
      </c>
      <c r="C5494" s="1" t="s">
        <v>85</v>
      </c>
      <c r="D5494" s="1">
        <v>37</v>
      </c>
      <c r="E5494" s="1">
        <v>3115.45</v>
      </c>
      <c r="F5494" s="1" t="s">
        <v>51</v>
      </c>
      <c r="G5494" s="1">
        <v>15.5</v>
      </c>
      <c r="H5494" s="1" t="s">
        <v>52</v>
      </c>
      <c r="I5494" s="1" t="s">
        <v>53</v>
      </c>
      <c r="J5494" s="1" t="s">
        <v>64</v>
      </c>
      <c r="K5494" s="1" t="s">
        <v>71</v>
      </c>
      <c r="L5494" s="1" t="s">
        <v>56</v>
      </c>
      <c r="M5494" s="20">
        <v>43004</v>
      </c>
      <c r="N5494" s="21">
        <f>E5494-G5494</f>
        <v>3099.95</v>
      </c>
      <c r="O5494" s="19">
        <f>M5494-B5494</f>
        <v>2</v>
      </c>
    </row>
    <row r="5495" spans="1:15">
      <c r="A5495" s="1">
        <v>55235</v>
      </c>
      <c r="B5495" s="20">
        <v>43013</v>
      </c>
      <c r="C5495" s="1" t="s">
        <v>85</v>
      </c>
      <c r="D5495" s="1">
        <v>33</v>
      </c>
      <c r="E5495" s="1">
        <v>2709.9007000000001</v>
      </c>
      <c r="F5495" s="1" t="s">
        <v>51</v>
      </c>
      <c r="G5495" s="1">
        <v>3</v>
      </c>
      <c r="H5495" s="1" t="s">
        <v>52</v>
      </c>
      <c r="I5495" s="1" t="s">
        <v>53</v>
      </c>
      <c r="J5495" s="1" t="s">
        <v>64</v>
      </c>
      <c r="K5495" s="1" t="s">
        <v>65</v>
      </c>
      <c r="L5495" s="1" t="s">
        <v>56</v>
      </c>
      <c r="M5495" s="20">
        <v>43015</v>
      </c>
      <c r="N5495" s="21">
        <f>E5495-G5495</f>
        <v>2706.9007000000001</v>
      </c>
      <c r="O5495" s="19">
        <f>M5495-B5495</f>
        <v>2</v>
      </c>
    </row>
    <row r="5496" spans="1:15">
      <c r="A5496" s="1">
        <v>22371</v>
      </c>
      <c r="B5496" s="20">
        <v>42463</v>
      </c>
      <c r="C5496" s="1" t="s">
        <v>57</v>
      </c>
      <c r="D5496" s="1">
        <v>8</v>
      </c>
      <c r="E5496" s="1">
        <v>75.488500000000002</v>
      </c>
      <c r="F5496" s="1" t="s">
        <v>51</v>
      </c>
      <c r="G5496" s="1">
        <v>12.3</v>
      </c>
      <c r="H5496" s="1" t="s">
        <v>78</v>
      </c>
      <c r="I5496" s="1" t="s">
        <v>74</v>
      </c>
      <c r="J5496" s="1" t="s">
        <v>54</v>
      </c>
      <c r="K5496" s="1" t="s">
        <v>55</v>
      </c>
      <c r="L5496" s="1" t="s">
        <v>56</v>
      </c>
      <c r="M5496" s="20">
        <v>42464</v>
      </c>
      <c r="N5496" s="21">
        <f>E5496-G5496</f>
        <v>63.188500000000005</v>
      </c>
      <c r="O5496" s="19">
        <f>M5496-B5496</f>
        <v>1</v>
      </c>
    </row>
    <row r="5497" spans="1:15">
      <c r="A5497" s="1">
        <v>40103</v>
      </c>
      <c r="B5497" s="20">
        <v>43001</v>
      </c>
      <c r="C5497" s="1" t="s">
        <v>61</v>
      </c>
      <c r="D5497" s="1">
        <v>7</v>
      </c>
      <c r="E5497" s="1">
        <v>377.73</v>
      </c>
      <c r="F5497" s="1" t="s">
        <v>51</v>
      </c>
      <c r="G5497" s="1">
        <v>5.5</v>
      </c>
      <c r="H5497" s="1" t="s">
        <v>52</v>
      </c>
      <c r="I5497" s="1" t="s">
        <v>74</v>
      </c>
      <c r="J5497" s="1" t="s">
        <v>54</v>
      </c>
      <c r="K5497" s="1" t="s">
        <v>98</v>
      </c>
      <c r="L5497" s="1" t="s">
        <v>66</v>
      </c>
      <c r="M5497" s="20">
        <v>43004</v>
      </c>
      <c r="N5497" s="21">
        <f>E5497-G5497</f>
        <v>372.23</v>
      </c>
      <c r="O5497" s="19">
        <f>M5497-B5497</f>
        <v>3</v>
      </c>
    </row>
    <row r="5498" spans="1:15">
      <c r="A5498" s="1">
        <v>59075</v>
      </c>
      <c r="B5498" s="20">
        <v>43521</v>
      </c>
      <c r="C5498" s="1" t="s">
        <v>85</v>
      </c>
      <c r="D5498" s="1">
        <v>4</v>
      </c>
      <c r="E5498" s="1">
        <v>23.37</v>
      </c>
      <c r="F5498" s="1" t="s">
        <v>51</v>
      </c>
      <c r="G5498" s="1">
        <v>2.6</v>
      </c>
      <c r="H5498" s="1" t="s">
        <v>86</v>
      </c>
      <c r="I5498" s="1" t="s">
        <v>74</v>
      </c>
      <c r="J5498" s="1" t="s">
        <v>64</v>
      </c>
      <c r="K5498" s="1" t="s">
        <v>71</v>
      </c>
      <c r="L5498" s="1" t="s">
        <v>90</v>
      </c>
      <c r="M5498" s="20">
        <v>43529</v>
      </c>
      <c r="N5498" s="21">
        <f>E5498-G5498</f>
        <v>20.77</v>
      </c>
      <c r="O5498" s="19">
        <f>M5498-B5498</f>
        <v>8</v>
      </c>
    </row>
    <row r="5499" spans="1:15">
      <c r="A5499" s="1">
        <v>42947</v>
      </c>
      <c r="B5499" s="20">
        <v>42972</v>
      </c>
      <c r="C5499" s="1" t="s">
        <v>85</v>
      </c>
      <c r="D5499" s="1">
        <v>5</v>
      </c>
      <c r="E5499" s="1">
        <v>189.44</v>
      </c>
      <c r="F5499" s="1" t="s">
        <v>51</v>
      </c>
      <c r="G5499" s="1">
        <v>2.1</v>
      </c>
      <c r="H5499" s="1" t="s">
        <v>73</v>
      </c>
      <c r="I5499" s="1" t="s">
        <v>70</v>
      </c>
      <c r="J5499" s="1" t="s">
        <v>64</v>
      </c>
      <c r="K5499" s="1" t="s">
        <v>71</v>
      </c>
      <c r="L5499" s="1" t="s">
        <v>90</v>
      </c>
      <c r="M5499" s="20">
        <v>42974</v>
      </c>
      <c r="N5499" s="21">
        <f>E5499-G5499</f>
        <v>187.34</v>
      </c>
      <c r="O5499" s="19">
        <f>M5499-B5499</f>
        <v>2</v>
      </c>
    </row>
    <row r="5500" spans="1:15">
      <c r="A5500" s="1">
        <v>35300</v>
      </c>
      <c r="B5500" s="20">
        <v>42795</v>
      </c>
      <c r="C5500" s="1" t="s">
        <v>92</v>
      </c>
      <c r="D5500" s="1">
        <v>35</v>
      </c>
      <c r="E5500" s="1">
        <v>1546.79</v>
      </c>
      <c r="F5500" s="1" t="s">
        <v>51</v>
      </c>
      <c r="G5500" s="1">
        <v>9.3000000000000007</v>
      </c>
      <c r="H5500" s="1" t="s">
        <v>119</v>
      </c>
      <c r="I5500" s="1" t="s">
        <v>53</v>
      </c>
      <c r="J5500" s="1" t="s">
        <v>79</v>
      </c>
      <c r="K5500" s="1" t="s">
        <v>87</v>
      </c>
      <c r="L5500" s="1" t="s">
        <v>66</v>
      </c>
      <c r="M5500" s="20">
        <v>42798</v>
      </c>
      <c r="N5500" s="21">
        <f>E5500-G5500</f>
        <v>1537.49</v>
      </c>
      <c r="O5500" s="19">
        <f>M5500-B5500</f>
        <v>3</v>
      </c>
    </row>
    <row r="5501" spans="1:15">
      <c r="A5501" s="1">
        <v>12837</v>
      </c>
      <c r="B5501" s="20">
        <v>43801</v>
      </c>
      <c r="C5501" s="1" t="s">
        <v>92</v>
      </c>
      <c r="D5501" s="1">
        <v>22</v>
      </c>
      <c r="E5501" s="1">
        <v>70.819999999999993</v>
      </c>
      <c r="F5501" s="1" t="s">
        <v>51</v>
      </c>
      <c r="G5501" s="1">
        <v>1.1000000000000001</v>
      </c>
      <c r="H5501" s="1" t="s">
        <v>52</v>
      </c>
      <c r="I5501" s="1" t="s">
        <v>70</v>
      </c>
      <c r="J5501" s="1" t="s">
        <v>54</v>
      </c>
      <c r="K5501" s="1" t="s">
        <v>58</v>
      </c>
      <c r="L5501" s="1" t="s">
        <v>56</v>
      </c>
      <c r="M5501" s="20">
        <v>43802</v>
      </c>
      <c r="N5501" s="21">
        <f>E5501-G5501</f>
        <v>69.72</v>
      </c>
      <c r="O5501" s="19">
        <f>M5501-B5501</f>
        <v>1</v>
      </c>
    </row>
    <row r="5502" spans="1:15">
      <c r="A5502" s="1">
        <v>11236</v>
      </c>
      <c r="B5502" s="20">
        <v>43037</v>
      </c>
      <c r="C5502" s="1" t="s">
        <v>57</v>
      </c>
      <c r="D5502" s="1">
        <v>4</v>
      </c>
      <c r="E5502" s="1">
        <v>1743.83</v>
      </c>
      <c r="F5502" s="1" t="s">
        <v>51</v>
      </c>
      <c r="G5502" s="1">
        <v>12.2</v>
      </c>
      <c r="H5502" s="1" t="s">
        <v>78</v>
      </c>
      <c r="I5502" s="1" t="s">
        <v>74</v>
      </c>
      <c r="J5502" s="1" t="s">
        <v>54</v>
      </c>
      <c r="K5502" s="1" t="s">
        <v>82</v>
      </c>
      <c r="L5502" s="1" t="s">
        <v>56</v>
      </c>
      <c r="M5502" s="20">
        <v>43039</v>
      </c>
      <c r="N5502" s="21">
        <f>E5502-G5502</f>
        <v>1731.6299999999999</v>
      </c>
      <c r="O5502" s="19">
        <f>M5502-B5502</f>
        <v>2</v>
      </c>
    </row>
    <row r="5503" spans="1:15">
      <c r="A5503" s="1">
        <v>32994</v>
      </c>
      <c r="B5503" s="20">
        <v>43724</v>
      </c>
      <c r="C5503" s="1" t="s">
        <v>50</v>
      </c>
      <c r="D5503" s="1">
        <v>34</v>
      </c>
      <c r="E5503" s="1">
        <v>242.26</v>
      </c>
      <c r="F5503" s="1" t="s">
        <v>51</v>
      </c>
      <c r="G5503" s="1">
        <v>9.3000000000000007</v>
      </c>
      <c r="H5503" s="1" t="s">
        <v>88</v>
      </c>
      <c r="I5503" s="1" t="s">
        <v>63</v>
      </c>
      <c r="J5503" s="1" t="s">
        <v>54</v>
      </c>
      <c r="K5503" s="1" t="s">
        <v>101</v>
      </c>
      <c r="L5503" s="1" t="s">
        <v>56</v>
      </c>
      <c r="M5503" s="20">
        <v>43724</v>
      </c>
      <c r="N5503" s="21">
        <f>E5503-G5503</f>
        <v>232.95999999999998</v>
      </c>
      <c r="O5503" s="19">
        <f>M5503-B5503</f>
        <v>0</v>
      </c>
    </row>
    <row r="5504" spans="1:15">
      <c r="A5504" s="1">
        <v>58308</v>
      </c>
      <c r="B5504" s="20">
        <v>42875</v>
      </c>
      <c r="C5504" s="1" t="s">
        <v>61</v>
      </c>
      <c r="D5504" s="1">
        <v>20</v>
      </c>
      <c r="E5504" s="1">
        <v>666.92</v>
      </c>
      <c r="F5504" s="1" t="s">
        <v>51</v>
      </c>
      <c r="G5504" s="1">
        <v>5.9</v>
      </c>
      <c r="H5504" s="1" t="s">
        <v>91</v>
      </c>
      <c r="I5504" s="1" t="s">
        <v>53</v>
      </c>
      <c r="J5504" s="1" t="s">
        <v>64</v>
      </c>
      <c r="K5504" s="1" t="s">
        <v>71</v>
      </c>
      <c r="L5504" s="1" t="s">
        <v>56</v>
      </c>
      <c r="M5504" s="20">
        <v>42876</v>
      </c>
      <c r="N5504" s="21">
        <f>E5504-G5504</f>
        <v>661.02</v>
      </c>
      <c r="O5504" s="19">
        <f>M5504-B5504</f>
        <v>1</v>
      </c>
    </row>
    <row r="5505" spans="1:15">
      <c r="A5505" s="1">
        <v>21414</v>
      </c>
      <c r="B5505" s="20">
        <v>43223</v>
      </c>
      <c r="C5505" s="1" t="s">
        <v>50</v>
      </c>
      <c r="D5505" s="1">
        <v>43</v>
      </c>
      <c r="E5505" s="1">
        <v>110.852</v>
      </c>
      <c r="F5505" s="1" t="s">
        <v>69</v>
      </c>
      <c r="G5505" s="1">
        <v>2.1</v>
      </c>
      <c r="H5505" s="1" t="s">
        <v>52</v>
      </c>
      <c r="I5505" s="1" t="s">
        <v>63</v>
      </c>
      <c r="J5505" s="1" t="s">
        <v>54</v>
      </c>
      <c r="K5505" s="1" t="s">
        <v>75</v>
      </c>
      <c r="L5505" s="1" t="s">
        <v>76</v>
      </c>
      <c r="M5505" s="20">
        <v>43223</v>
      </c>
      <c r="N5505" s="21">
        <f>E5505-G5505</f>
        <v>108.75200000000001</v>
      </c>
      <c r="O5505" s="19">
        <f>M5505-B5505</f>
        <v>0</v>
      </c>
    </row>
    <row r="5506" spans="1:15">
      <c r="A5506" s="1">
        <v>18371</v>
      </c>
      <c r="B5506" s="20">
        <v>42630</v>
      </c>
      <c r="C5506" s="1" t="s">
        <v>92</v>
      </c>
      <c r="D5506" s="1">
        <v>30</v>
      </c>
      <c r="E5506" s="1">
        <v>1491.97</v>
      </c>
      <c r="F5506" s="1" t="s">
        <v>51</v>
      </c>
      <c r="G5506" s="1">
        <v>9.6</v>
      </c>
      <c r="H5506" s="1" t="s">
        <v>91</v>
      </c>
      <c r="I5506" s="1" t="s">
        <v>70</v>
      </c>
      <c r="J5506" s="1" t="s">
        <v>54</v>
      </c>
      <c r="K5506" s="1" t="s">
        <v>100</v>
      </c>
      <c r="L5506" s="1" t="s">
        <v>90</v>
      </c>
      <c r="M5506" s="20">
        <v>42630</v>
      </c>
      <c r="N5506" s="21">
        <f>E5506-G5506</f>
        <v>1482.3700000000001</v>
      </c>
      <c r="O5506" s="19">
        <f>M5506-B5506</f>
        <v>0</v>
      </c>
    </row>
    <row r="5507" spans="1:15">
      <c r="A5507" s="1">
        <v>32929</v>
      </c>
      <c r="B5507" s="20">
        <v>43221</v>
      </c>
      <c r="C5507" s="1" t="s">
        <v>85</v>
      </c>
      <c r="D5507" s="1">
        <v>13</v>
      </c>
      <c r="E5507" s="1">
        <v>162.79</v>
      </c>
      <c r="F5507" s="1" t="s">
        <v>51</v>
      </c>
      <c r="G5507" s="1">
        <v>5.0999999999999996</v>
      </c>
      <c r="H5507" s="1" t="s">
        <v>93</v>
      </c>
      <c r="I5507" s="1" t="s">
        <v>53</v>
      </c>
      <c r="J5507" s="1" t="s">
        <v>54</v>
      </c>
      <c r="K5507" s="1" t="s">
        <v>82</v>
      </c>
      <c r="L5507" s="1" t="s">
        <v>56</v>
      </c>
      <c r="M5507" s="20">
        <v>43226</v>
      </c>
      <c r="N5507" s="21">
        <f>E5507-G5507</f>
        <v>157.69</v>
      </c>
      <c r="O5507" s="19">
        <f>M5507-B5507</f>
        <v>5</v>
      </c>
    </row>
    <row r="5508" spans="1:15">
      <c r="A5508" s="1">
        <v>42081</v>
      </c>
      <c r="B5508" s="20">
        <v>43109</v>
      </c>
      <c r="C5508" s="1" t="s">
        <v>85</v>
      </c>
      <c r="D5508" s="1">
        <v>26</v>
      </c>
      <c r="E5508" s="1">
        <v>1598.43</v>
      </c>
      <c r="F5508" s="1" t="s">
        <v>51</v>
      </c>
      <c r="G5508" s="1">
        <v>9.4</v>
      </c>
      <c r="H5508" s="1" t="s">
        <v>52</v>
      </c>
      <c r="I5508" s="1" t="s">
        <v>74</v>
      </c>
      <c r="J5508" s="1" t="s">
        <v>64</v>
      </c>
      <c r="K5508" s="1" t="s">
        <v>65</v>
      </c>
      <c r="L5508" s="1" t="s">
        <v>56</v>
      </c>
      <c r="M5508" s="20">
        <v>43114</v>
      </c>
      <c r="N5508" s="21">
        <f>E5508-G5508</f>
        <v>1589.03</v>
      </c>
      <c r="O5508" s="19">
        <f>M5508-B5508</f>
        <v>5</v>
      </c>
    </row>
    <row r="5509" spans="1:15">
      <c r="A5509" s="1">
        <v>31042</v>
      </c>
      <c r="B5509" s="20">
        <v>43788</v>
      </c>
      <c r="C5509" s="1" t="s">
        <v>92</v>
      </c>
      <c r="D5509" s="1">
        <v>48</v>
      </c>
      <c r="E5509" s="1">
        <v>143.94</v>
      </c>
      <c r="F5509" s="1" t="s">
        <v>51</v>
      </c>
      <c r="G5509" s="1">
        <v>1.3</v>
      </c>
      <c r="H5509" s="1" t="s">
        <v>99</v>
      </c>
      <c r="I5509" s="1" t="s">
        <v>63</v>
      </c>
      <c r="J5509" s="1" t="s">
        <v>54</v>
      </c>
      <c r="K5509" s="1" t="s">
        <v>100</v>
      </c>
      <c r="L5509" s="1" t="s">
        <v>76</v>
      </c>
      <c r="M5509" s="20">
        <v>43789</v>
      </c>
      <c r="N5509" s="21">
        <f>E5509-G5509</f>
        <v>142.63999999999999</v>
      </c>
      <c r="O5509" s="19">
        <f>M5509-B5509</f>
        <v>1</v>
      </c>
    </row>
    <row r="5510" spans="1:15">
      <c r="A5510" s="1">
        <v>47846</v>
      </c>
      <c r="B5510" s="20">
        <v>43688</v>
      </c>
      <c r="C5510" s="1" t="s">
        <v>57</v>
      </c>
      <c r="D5510" s="1">
        <v>25</v>
      </c>
      <c r="E5510" s="1">
        <v>2861.3726000000001</v>
      </c>
      <c r="F5510" s="1" t="s">
        <v>51</v>
      </c>
      <c r="G5510" s="1">
        <v>15</v>
      </c>
      <c r="H5510" s="1" t="s">
        <v>119</v>
      </c>
      <c r="I5510" s="1" t="s">
        <v>53</v>
      </c>
      <c r="J5510" s="1" t="s">
        <v>79</v>
      </c>
      <c r="K5510" s="1" t="s">
        <v>87</v>
      </c>
      <c r="L5510" s="1" t="s">
        <v>66</v>
      </c>
      <c r="M5510" s="20">
        <v>43690</v>
      </c>
      <c r="N5510" s="21">
        <f>E5510-G5510</f>
        <v>2846.3726000000001</v>
      </c>
      <c r="O5510" s="19">
        <f>M5510-B5510</f>
        <v>2</v>
      </c>
    </row>
    <row r="5511" spans="1:15">
      <c r="A5511" s="1">
        <v>47520</v>
      </c>
      <c r="B5511" s="20">
        <v>42649</v>
      </c>
      <c r="C5511" s="1" t="s">
        <v>61</v>
      </c>
      <c r="D5511" s="1">
        <v>13</v>
      </c>
      <c r="E5511" s="1">
        <v>4215.68</v>
      </c>
      <c r="F5511" s="1" t="s">
        <v>77</v>
      </c>
      <c r="G5511" s="1">
        <v>52.2</v>
      </c>
      <c r="H5511" s="1" t="s">
        <v>86</v>
      </c>
      <c r="I5511" s="1" t="s">
        <v>63</v>
      </c>
      <c r="J5511" s="1" t="s">
        <v>79</v>
      </c>
      <c r="K5511" s="1" t="s">
        <v>80</v>
      </c>
      <c r="L5511" s="1" t="s">
        <v>81</v>
      </c>
      <c r="M5511" s="20">
        <v>42651</v>
      </c>
      <c r="N5511" s="21">
        <f>E5511-G5511</f>
        <v>4163.4800000000005</v>
      </c>
      <c r="O5511" s="19">
        <f>M5511-B5511</f>
        <v>2</v>
      </c>
    </row>
    <row r="5512" spans="1:15">
      <c r="A5512" s="1">
        <v>43172</v>
      </c>
      <c r="B5512" s="20">
        <v>42553</v>
      </c>
      <c r="C5512" s="1" t="s">
        <v>85</v>
      </c>
      <c r="D5512" s="1">
        <v>19</v>
      </c>
      <c r="E5512" s="1">
        <v>30.32</v>
      </c>
      <c r="F5512" s="1" t="s">
        <v>51</v>
      </c>
      <c r="G5512" s="1">
        <v>0.7</v>
      </c>
      <c r="H5512" s="1" t="s">
        <v>78</v>
      </c>
      <c r="I5512" s="1" t="s">
        <v>53</v>
      </c>
      <c r="J5512" s="1" t="s">
        <v>54</v>
      </c>
      <c r="K5512" s="1" t="s">
        <v>123</v>
      </c>
      <c r="L5512" s="1" t="s">
        <v>76</v>
      </c>
      <c r="M5512" s="20">
        <v>42555</v>
      </c>
      <c r="N5512" s="21">
        <f>E5512-G5512</f>
        <v>29.62</v>
      </c>
      <c r="O5512" s="19">
        <f>M5512-B5512</f>
        <v>2</v>
      </c>
    </row>
    <row r="5513" spans="1:15">
      <c r="A5513" s="1">
        <v>36934</v>
      </c>
      <c r="B5513" s="20">
        <v>42725</v>
      </c>
      <c r="C5513" s="1" t="s">
        <v>92</v>
      </c>
      <c r="D5513" s="1">
        <v>45</v>
      </c>
      <c r="E5513" s="1">
        <v>7135.68</v>
      </c>
      <c r="F5513" s="1" t="s">
        <v>77</v>
      </c>
      <c r="G5513" s="1">
        <v>31.3</v>
      </c>
      <c r="H5513" s="1" t="s">
        <v>88</v>
      </c>
      <c r="I5513" s="1" t="s">
        <v>74</v>
      </c>
      <c r="J5513" s="1" t="s">
        <v>79</v>
      </c>
      <c r="K5513" s="1" t="s">
        <v>114</v>
      </c>
      <c r="L5513" s="1" t="s">
        <v>115</v>
      </c>
      <c r="M5513" s="20">
        <v>42726</v>
      </c>
      <c r="N5513" s="21">
        <f>E5513-G5513</f>
        <v>7104.38</v>
      </c>
      <c r="O5513" s="19">
        <f>M5513-B5513</f>
        <v>1</v>
      </c>
    </row>
    <row r="5514" spans="1:15">
      <c r="A5514" s="1">
        <v>16834</v>
      </c>
      <c r="B5514" s="20">
        <v>43030</v>
      </c>
      <c r="C5514" s="1" t="s">
        <v>85</v>
      </c>
      <c r="D5514" s="1">
        <v>33</v>
      </c>
      <c r="E5514" s="1">
        <v>495.86</v>
      </c>
      <c r="F5514" s="1" t="s">
        <v>51</v>
      </c>
      <c r="G5514" s="1">
        <v>7.7</v>
      </c>
      <c r="H5514" s="1" t="s">
        <v>99</v>
      </c>
      <c r="I5514" s="1" t="s">
        <v>63</v>
      </c>
      <c r="J5514" s="1" t="s">
        <v>54</v>
      </c>
      <c r="K5514" s="1" t="s">
        <v>55</v>
      </c>
      <c r="L5514" s="1" t="s">
        <v>56</v>
      </c>
      <c r="M5514" s="20">
        <v>43032</v>
      </c>
      <c r="N5514" s="21">
        <f>E5514-G5514</f>
        <v>488.16</v>
      </c>
      <c r="O5514" s="19">
        <f>M5514-B5514</f>
        <v>2</v>
      </c>
    </row>
    <row r="5515" spans="1:15">
      <c r="A5515" s="1">
        <v>9669</v>
      </c>
      <c r="B5515" s="20">
        <v>42481</v>
      </c>
      <c r="C5515" s="1" t="s">
        <v>92</v>
      </c>
      <c r="D5515" s="1">
        <v>18</v>
      </c>
      <c r="E5515" s="1">
        <v>312.56</v>
      </c>
      <c r="F5515" s="1" t="s">
        <v>69</v>
      </c>
      <c r="G5515" s="1">
        <v>11.4</v>
      </c>
      <c r="H5515" s="1" t="s">
        <v>93</v>
      </c>
      <c r="I5515" s="1" t="s">
        <v>53</v>
      </c>
      <c r="J5515" s="1" t="s">
        <v>54</v>
      </c>
      <c r="K5515" s="1" t="s">
        <v>82</v>
      </c>
      <c r="L5515" s="1" t="s">
        <v>56</v>
      </c>
      <c r="M5515" s="20">
        <v>42482</v>
      </c>
      <c r="N5515" s="21">
        <f>E5515-G5515</f>
        <v>301.16000000000003</v>
      </c>
      <c r="O5515" s="19">
        <f>M5515-B5515</f>
        <v>1</v>
      </c>
    </row>
    <row r="5516" spans="1:15">
      <c r="A5516" s="1">
        <v>42083</v>
      </c>
      <c r="B5516" s="20">
        <v>43444</v>
      </c>
      <c r="C5516" s="1" t="s">
        <v>50</v>
      </c>
      <c r="D5516" s="1">
        <v>38</v>
      </c>
      <c r="E5516" s="1">
        <v>5912.99</v>
      </c>
      <c r="F5516" s="1" t="s">
        <v>51</v>
      </c>
      <c r="G5516" s="1">
        <v>26.2</v>
      </c>
      <c r="H5516" s="1" t="s">
        <v>88</v>
      </c>
      <c r="I5516" s="1" t="s">
        <v>63</v>
      </c>
      <c r="J5516" s="1" t="s">
        <v>79</v>
      </c>
      <c r="K5516" s="1" t="s">
        <v>80</v>
      </c>
      <c r="L5516" s="1" t="s">
        <v>104</v>
      </c>
      <c r="M5516" s="20">
        <v>43446</v>
      </c>
      <c r="N5516" s="21">
        <f>E5516-G5516</f>
        <v>5886.79</v>
      </c>
      <c r="O5516" s="19">
        <f>M5516-B5516</f>
        <v>2</v>
      </c>
    </row>
    <row r="5517" spans="1:15">
      <c r="A5517" s="1">
        <v>40770</v>
      </c>
      <c r="B5517" s="20">
        <v>43205</v>
      </c>
      <c r="C5517" s="1" t="s">
        <v>85</v>
      </c>
      <c r="D5517" s="1">
        <v>19</v>
      </c>
      <c r="E5517" s="1">
        <v>232.92830000000001</v>
      </c>
      <c r="F5517" s="1" t="s">
        <v>51</v>
      </c>
      <c r="G5517" s="1">
        <v>6.5</v>
      </c>
      <c r="H5517" s="1" t="s">
        <v>88</v>
      </c>
      <c r="I5517" s="1" t="s">
        <v>70</v>
      </c>
      <c r="J5517" s="1" t="s">
        <v>54</v>
      </c>
      <c r="K5517" s="1" t="s">
        <v>98</v>
      </c>
      <c r="L5517" s="1" t="s">
        <v>66</v>
      </c>
      <c r="M5517" s="20">
        <v>43210</v>
      </c>
      <c r="N5517" s="21">
        <f>E5517-G5517</f>
        <v>226.42830000000001</v>
      </c>
      <c r="O5517" s="19">
        <f>M5517-B5517</f>
        <v>5</v>
      </c>
    </row>
    <row r="5518" spans="1:15">
      <c r="A5518" s="1">
        <v>41026</v>
      </c>
      <c r="B5518" s="20">
        <v>43208</v>
      </c>
      <c r="C5518" s="1" t="s">
        <v>92</v>
      </c>
      <c r="D5518" s="1">
        <v>19</v>
      </c>
      <c r="E5518" s="1">
        <v>63.94</v>
      </c>
      <c r="F5518" s="1" t="s">
        <v>69</v>
      </c>
      <c r="G5518" s="1">
        <v>2.1</v>
      </c>
      <c r="H5518" s="1" t="s">
        <v>52</v>
      </c>
      <c r="I5518" s="1" t="s">
        <v>70</v>
      </c>
      <c r="J5518" s="1" t="s">
        <v>54</v>
      </c>
      <c r="K5518" s="1" t="s">
        <v>75</v>
      </c>
      <c r="L5518" s="1" t="s">
        <v>76</v>
      </c>
      <c r="M5518" s="20">
        <v>43208</v>
      </c>
      <c r="N5518" s="21">
        <f>E5518-G5518</f>
        <v>61.839999999999996</v>
      </c>
      <c r="O5518" s="19">
        <f>M5518-B5518</f>
        <v>0</v>
      </c>
    </row>
    <row r="5519" spans="1:15">
      <c r="A5519" s="1">
        <v>46372</v>
      </c>
      <c r="B5519" s="20">
        <v>43156</v>
      </c>
      <c r="C5519" s="1" t="s">
        <v>57</v>
      </c>
      <c r="D5519" s="1">
        <v>15</v>
      </c>
      <c r="E5519" s="1">
        <v>87.707899999999995</v>
      </c>
      <c r="F5519" s="1" t="s">
        <v>51</v>
      </c>
      <c r="G5519" s="1">
        <v>8.9</v>
      </c>
      <c r="H5519" s="1" t="s">
        <v>99</v>
      </c>
      <c r="I5519" s="1" t="s">
        <v>63</v>
      </c>
      <c r="J5519" s="1" t="s">
        <v>54</v>
      </c>
      <c r="K5519" s="1" t="s">
        <v>101</v>
      </c>
      <c r="L5519" s="1" t="s">
        <v>56</v>
      </c>
      <c r="M5519" s="20">
        <v>43157</v>
      </c>
      <c r="N5519" s="21">
        <f>E5519-G5519</f>
        <v>78.807899999999989</v>
      </c>
      <c r="O5519" s="19">
        <f>M5519-B5519</f>
        <v>1</v>
      </c>
    </row>
    <row r="5520" spans="1:15">
      <c r="A5520" s="1">
        <v>38212</v>
      </c>
      <c r="B5520" s="20">
        <v>43193</v>
      </c>
      <c r="C5520" s="1" t="s">
        <v>92</v>
      </c>
      <c r="D5520" s="1">
        <v>46</v>
      </c>
      <c r="E5520" s="1">
        <v>3781.35</v>
      </c>
      <c r="F5520" s="1" t="s">
        <v>51</v>
      </c>
      <c r="G5520" s="1">
        <v>37.5</v>
      </c>
      <c r="H5520" s="1" t="s">
        <v>73</v>
      </c>
      <c r="I5520" s="1" t="s">
        <v>70</v>
      </c>
      <c r="J5520" s="1" t="s">
        <v>54</v>
      </c>
      <c r="K5520" s="1" t="s">
        <v>82</v>
      </c>
      <c r="L5520" s="1" t="s">
        <v>104</v>
      </c>
      <c r="M5520" s="20">
        <v>43195</v>
      </c>
      <c r="N5520" s="21">
        <f>E5520-G5520</f>
        <v>3743.85</v>
      </c>
      <c r="O5520" s="19">
        <f>M5520-B5520</f>
        <v>2</v>
      </c>
    </row>
    <row r="5521" spans="1:15">
      <c r="A5521" s="1">
        <v>31777</v>
      </c>
      <c r="B5521" s="20">
        <v>43391</v>
      </c>
      <c r="C5521" s="1" t="s">
        <v>61</v>
      </c>
      <c r="D5521" s="1">
        <v>32</v>
      </c>
      <c r="E5521" s="1">
        <v>6937.26</v>
      </c>
      <c r="F5521" s="1" t="s">
        <v>77</v>
      </c>
      <c r="G5521" s="1">
        <v>25.4</v>
      </c>
      <c r="H5521" s="1" t="s">
        <v>99</v>
      </c>
      <c r="I5521" s="1" t="s">
        <v>74</v>
      </c>
      <c r="J5521" s="1" t="s">
        <v>79</v>
      </c>
      <c r="K5521" s="1" t="s">
        <v>80</v>
      </c>
      <c r="L5521" s="1" t="s">
        <v>81</v>
      </c>
      <c r="M5521" s="20">
        <v>43393</v>
      </c>
      <c r="N5521" s="21">
        <f>E5521-G5521</f>
        <v>6911.8600000000006</v>
      </c>
      <c r="O5521" s="19">
        <f>M5521-B5521</f>
        <v>2</v>
      </c>
    </row>
    <row r="5522" spans="1:15">
      <c r="A5522" s="1">
        <v>9383</v>
      </c>
      <c r="B5522" s="20">
        <v>42444</v>
      </c>
      <c r="C5522" s="1" t="s">
        <v>61</v>
      </c>
      <c r="D5522" s="1">
        <v>11</v>
      </c>
      <c r="E5522" s="1">
        <v>88.189400000000006</v>
      </c>
      <c r="F5522" s="1" t="s">
        <v>51</v>
      </c>
      <c r="G5522" s="1">
        <v>4.3</v>
      </c>
      <c r="H5522" s="1" t="s">
        <v>91</v>
      </c>
      <c r="I5522" s="1" t="s">
        <v>53</v>
      </c>
      <c r="J5522" s="1" t="s">
        <v>79</v>
      </c>
      <c r="K5522" s="1" t="s">
        <v>87</v>
      </c>
      <c r="L5522" s="1" t="s">
        <v>76</v>
      </c>
      <c r="M5522" s="20">
        <v>42446</v>
      </c>
      <c r="N5522" s="21">
        <f>E5522-G5522</f>
        <v>83.889400000000009</v>
      </c>
      <c r="O5522" s="19">
        <f>M5522-B5522</f>
        <v>2</v>
      </c>
    </row>
    <row r="5523" spans="1:15">
      <c r="A5523" s="1">
        <v>52130</v>
      </c>
      <c r="B5523" s="20">
        <v>43713</v>
      </c>
      <c r="C5523" s="1" t="s">
        <v>85</v>
      </c>
      <c r="D5523" s="1">
        <v>36</v>
      </c>
      <c r="E5523" s="1">
        <v>1537.11</v>
      </c>
      <c r="F5523" s="1" t="s">
        <v>51</v>
      </c>
      <c r="G5523" s="1">
        <v>20.3</v>
      </c>
      <c r="H5523" s="1" t="s">
        <v>99</v>
      </c>
      <c r="I5523" s="1" t="s">
        <v>63</v>
      </c>
      <c r="J5523" s="1" t="s">
        <v>79</v>
      </c>
      <c r="K5523" s="1" t="s">
        <v>87</v>
      </c>
      <c r="L5523" s="1" t="s">
        <v>56</v>
      </c>
      <c r="M5523" s="20">
        <v>43715</v>
      </c>
      <c r="N5523" s="21">
        <f>E5523-G5523</f>
        <v>1516.81</v>
      </c>
      <c r="O5523" s="19">
        <f>M5523-B5523</f>
        <v>2</v>
      </c>
    </row>
    <row r="5524" spans="1:15">
      <c r="A5524" s="1">
        <v>58144</v>
      </c>
      <c r="B5524" s="20">
        <v>42719</v>
      </c>
      <c r="C5524" s="1" t="s">
        <v>85</v>
      </c>
      <c r="D5524" s="1">
        <v>29</v>
      </c>
      <c r="E5524" s="1">
        <v>832.87</v>
      </c>
      <c r="F5524" s="1" t="s">
        <v>51</v>
      </c>
      <c r="G5524" s="1">
        <v>6.3</v>
      </c>
      <c r="H5524" s="1" t="s">
        <v>119</v>
      </c>
      <c r="I5524" s="1" t="s">
        <v>74</v>
      </c>
      <c r="J5524" s="1" t="s">
        <v>54</v>
      </c>
      <c r="K5524" s="1" t="s">
        <v>101</v>
      </c>
      <c r="L5524" s="1" t="s">
        <v>56</v>
      </c>
      <c r="M5524" s="20">
        <v>42726</v>
      </c>
      <c r="N5524" s="21">
        <f>E5524-G5524</f>
        <v>826.57</v>
      </c>
      <c r="O5524" s="19">
        <f>M5524-B5524</f>
        <v>7</v>
      </c>
    </row>
    <row r="5525" spans="1:15">
      <c r="A5525" s="1">
        <v>17410</v>
      </c>
      <c r="B5525" s="20">
        <v>42978</v>
      </c>
      <c r="C5525" s="1" t="s">
        <v>85</v>
      </c>
      <c r="D5525" s="1">
        <v>45</v>
      </c>
      <c r="E5525" s="1">
        <v>398.05</v>
      </c>
      <c r="F5525" s="1" t="s">
        <v>51</v>
      </c>
      <c r="G5525" s="1">
        <v>8.3000000000000007</v>
      </c>
      <c r="H5525" s="1" t="s">
        <v>52</v>
      </c>
      <c r="I5525" s="1" t="s">
        <v>70</v>
      </c>
      <c r="J5525" s="1" t="s">
        <v>54</v>
      </c>
      <c r="K5525" s="1" t="s">
        <v>75</v>
      </c>
      <c r="L5525" s="1" t="s">
        <v>90</v>
      </c>
      <c r="M5525" s="20">
        <v>42983</v>
      </c>
      <c r="N5525" s="21">
        <f>E5525-G5525</f>
        <v>389.75</v>
      </c>
      <c r="O5525" s="19">
        <f>M5525-B5525</f>
        <v>5</v>
      </c>
    </row>
    <row r="5526" spans="1:15">
      <c r="A5526" s="1">
        <v>29762</v>
      </c>
      <c r="B5526" s="20">
        <v>42949</v>
      </c>
      <c r="C5526" s="1" t="s">
        <v>50</v>
      </c>
      <c r="D5526" s="1">
        <v>33</v>
      </c>
      <c r="E5526" s="1">
        <v>3497.36</v>
      </c>
      <c r="F5526" s="1" t="s">
        <v>77</v>
      </c>
      <c r="G5526" s="1">
        <v>79.599999999999994</v>
      </c>
      <c r="H5526" s="1" t="s">
        <v>52</v>
      </c>
      <c r="I5526" s="1" t="s">
        <v>70</v>
      </c>
      <c r="J5526" s="1" t="s">
        <v>79</v>
      </c>
      <c r="K5526" s="1" t="s">
        <v>80</v>
      </c>
      <c r="L5526" s="1" t="s">
        <v>81</v>
      </c>
      <c r="M5526" s="20">
        <v>42950</v>
      </c>
      <c r="N5526" s="21">
        <f>E5526-G5526</f>
        <v>3417.76</v>
      </c>
      <c r="O5526" s="19">
        <f>M5526-B5526</f>
        <v>1</v>
      </c>
    </row>
    <row r="5527" spans="1:15">
      <c r="A5527" s="1">
        <v>50465</v>
      </c>
      <c r="B5527" s="20">
        <v>43169</v>
      </c>
      <c r="C5527" s="1" t="s">
        <v>92</v>
      </c>
      <c r="D5527" s="1">
        <v>29</v>
      </c>
      <c r="E5527" s="1">
        <v>1430.68</v>
      </c>
      <c r="F5527" s="1" t="s">
        <v>51</v>
      </c>
      <c r="G5527" s="1">
        <v>37.5</v>
      </c>
      <c r="H5527" s="1" t="s">
        <v>99</v>
      </c>
      <c r="I5527" s="1" t="s">
        <v>74</v>
      </c>
      <c r="J5527" s="1" t="s">
        <v>54</v>
      </c>
      <c r="K5527" s="1" t="s">
        <v>82</v>
      </c>
      <c r="L5527" s="1" t="s">
        <v>104</v>
      </c>
      <c r="M5527" s="20">
        <v>43171</v>
      </c>
      <c r="N5527" s="21">
        <f>E5527-G5527</f>
        <v>1393.18</v>
      </c>
      <c r="O5527" s="19">
        <f>M5527-B5527</f>
        <v>2</v>
      </c>
    </row>
    <row r="5528" spans="1:15">
      <c r="A5528" s="1">
        <v>51463</v>
      </c>
      <c r="B5528" s="20">
        <v>43450</v>
      </c>
      <c r="C5528" s="1" t="s">
        <v>85</v>
      </c>
      <c r="D5528" s="1">
        <v>4</v>
      </c>
      <c r="E5528" s="1">
        <v>30.32</v>
      </c>
      <c r="F5528" s="1" t="s">
        <v>51</v>
      </c>
      <c r="G5528" s="1">
        <v>8</v>
      </c>
      <c r="H5528" s="1" t="s">
        <v>78</v>
      </c>
      <c r="I5528" s="1" t="s">
        <v>53</v>
      </c>
      <c r="J5528" s="1" t="s">
        <v>54</v>
      </c>
      <c r="K5528" s="1" t="s">
        <v>101</v>
      </c>
      <c r="L5528" s="1" t="s">
        <v>56</v>
      </c>
      <c r="M5528" s="20">
        <v>43459</v>
      </c>
      <c r="N5528" s="21">
        <f>E5528-G5528</f>
        <v>22.32</v>
      </c>
      <c r="O5528" s="19">
        <f>M5528-B5528</f>
        <v>9</v>
      </c>
    </row>
    <row r="5529" spans="1:15">
      <c r="A5529" s="1">
        <v>39490</v>
      </c>
      <c r="B5529" s="20">
        <v>43689</v>
      </c>
      <c r="C5529" s="1" t="s">
        <v>85</v>
      </c>
      <c r="D5529" s="1">
        <v>38</v>
      </c>
      <c r="E5529" s="1">
        <v>487.95</v>
      </c>
      <c r="F5529" s="1" t="s">
        <v>51</v>
      </c>
      <c r="G5529" s="1">
        <v>6.2</v>
      </c>
      <c r="H5529" s="1" t="s">
        <v>95</v>
      </c>
      <c r="I5529" s="1" t="s">
        <v>74</v>
      </c>
      <c r="J5529" s="1" t="s">
        <v>54</v>
      </c>
      <c r="K5529" s="1" t="s">
        <v>100</v>
      </c>
      <c r="L5529" s="1" t="s">
        <v>90</v>
      </c>
      <c r="M5529" s="20">
        <v>43689</v>
      </c>
      <c r="N5529" s="21">
        <f>E5529-G5529</f>
        <v>481.75</v>
      </c>
      <c r="O5529" s="19">
        <f>M5529-B5529</f>
        <v>0</v>
      </c>
    </row>
    <row r="5530" spans="1:15">
      <c r="A5530" s="1">
        <v>27299</v>
      </c>
      <c r="B5530" s="20">
        <v>43682</v>
      </c>
      <c r="C5530" s="1" t="s">
        <v>50</v>
      </c>
      <c r="D5530" s="1">
        <v>41</v>
      </c>
      <c r="E5530" s="1">
        <v>858.31</v>
      </c>
      <c r="F5530" s="1" t="s">
        <v>51</v>
      </c>
      <c r="G5530" s="1">
        <v>15.9</v>
      </c>
      <c r="H5530" s="1" t="s">
        <v>52</v>
      </c>
      <c r="I5530" s="1" t="s">
        <v>53</v>
      </c>
      <c r="J5530" s="1" t="s">
        <v>79</v>
      </c>
      <c r="K5530" s="1" t="s">
        <v>87</v>
      </c>
      <c r="L5530" s="1" t="s">
        <v>104</v>
      </c>
      <c r="M5530" s="20">
        <v>43684</v>
      </c>
      <c r="N5530" s="21">
        <f>E5530-G5530</f>
        <v>842.41</v>
      </c>
      <c r="O5530" s="19">
        <f>M5530-B5530</f>
        <v>2</v>
      </c>
    </row>
    <row r="5531" spans="1:15">
      <c r="A5531" s="1">
        <v>38532</v>
      </c>
      <c r="B5531" s="20">
        <v>43663</v>
      </c>
      <c r="C5531" s="1" t="s">
        <v>57</v>
      </c>
      <c r="D5531" s="1">
        <v>44</v>
      </c>
      <c r="E5531" s="1">
        <v>137.19999999999999</v>
      </c>
      <c r="F5531" s="1" t="s">
        <v>51</v>
      </c>
      <c r="G5531" s="1">
        <v>0.7</v>
      </c>
      <c r="H5531" s="1" t="s">
        <v>52</v>
      </c>
      <c r="I5531" s="1" t="s">
        <v>53</v>
      </c>
      <c r="J5531" s="1" t="s">
        <v>54</v>
      </c>
      <c r="K5531" s="1" t="s">
        <v>100</v>
      </c>
      <c r="L5531" s="1" t="s">
        <v>76</v>
      </c>
      <c r="M5531" s="20">
        <v>43665</v>
      </c>
      <c r="N5531" s="21">
        <f>E5531-G5531</f>
        <v>136.5</v>
      </c>
      <c r="O5531" s="19">
        <f>M5531-B5531</f>
        <v>2</v>
      </c>
    </row>
    <row r="5532" spans="1:15">
      <c r="A5532" s="1">
        <v>29058</v>
      </c>
      <c r="B5532" s="20">
        <v>42737</v>
      </c>
      <c r="C5532" s="1" t="s">
        <v>57</v>
      </c>
      <c r="D5532" s="1">
        <v>23</v>
      </c>
      <c r="E5532" s="1">
        <v>137.52000000000001</v>
      </c>
      <c r="F5532" s="1" t="s">
        <v>51</v>
      </c>
      <c r="G5532" s="1">
        <v>1.1000000000000001</v>
      </c>
      <c r="H5532" s="1" t="s">
        <v>99</v>
      </c>
      <c r="I5532" s="1" t="s">
        <v>63</v>
      </c>
      <c r="J5532" s="1" t="s">
        <v>54</v>
      </c>
      <c r="K5532" s="1" t="s">
        <v>100</v>
      </c>
      <c r="L5532" s="1" t="s">
        <v>76</v>
      </c>
      <c r="M5532" s="20">
        <v>42738</v>
      </c>
      <c r="N5532" s="21">
        <f>E5532-G5532</f>
        <v>136.42000000000002</v>
      </c>
      <c r="O5532" s="19">
        <f>M5532-B5532</f>
        <v>1</v>
      </c>
    </row>
    <row r="5533" spans="1:15">
      <c r="A5533" s="1">
        <v>1287</v>
      </c>
      <c r="B5533" s="20">
        <v>42554</v>
      </c>
      <c r="C5533" s="1" t="s">
        <v>57</v>
      </c>
      <c r="D5533" s="1">
        <v>39</v>
      </c>
      <c r="E5533" s="1">
        <v>4182.26</v>
      </c>
      <c r="F5533" s="1" t="s">
        <v>51</v>
      </c>
      <c r="G5533" s="1">
        <v>10.8</v>
      </c>
      <c r="H5533" s="1" t="s">
        <v>91</v>
      </c>
      <c r="I5533" s="1" t="s">
        <v>53</v>
      </c>
      <c r="J5533" s="1" t="s">
        <v>79</v>
      </c>
      <c r="K5533" s="1" t="s">
        <v>87</v>
      </c>
      <c r="L5533" s="1" t="s">
        <v>104</v>
      </c>
      <c r="M5533" s="20">
        <v>42556</v>
      </c>
      <c r="N5533" s="21">
        <f>E5533-G5533</f>
        <v>4171.46</v>
      </c>
      <c r="O5533" s="19">
        <f>M5533-B5533</f>
        <v>2</v>
      </c>
    </row>
    <row r="5534" spans="1:15">
      <c r="A5534" s="1">
        <v>32129</v>
      </c>
      <c r="B5534" s="20">
        <v>43282</v>
      </c>
      <c r="C5534" s="1" t="s">
        <v>50</v>
      </c>
      <c r="D5534" s="1">
        <v>4</v>
      </c>
      <c r="E5534" s="1">
        <v>9060.4176000000007</v>
      </c>
      <c r="F5534" s="1" t="s">
        <v>77</v>
      </c>
      <c r="G5534" s="1">
        <v>15.7</v>
      </c>
      <c r="H5534" s="1" t="s">
        <v>73</v>
      </c>
      <c r="I5534" s="1" t="s">
        <v>63</v>
      </c>
      <c r="J5534" s="1" t="s">
        <v>64</v>
      </c>
      <c r="K5534" s="1" t="s">
        <v>97</v>
      </c>
      <c r="L5534" s="1" t="s">
        <v>81</v>
      </c>
      <c r="M5534" s="20">
        <v>43284</v>
      </c>
      <c r="N5534" s="21">
        <f>E5534-G5534</f>
        <v>9044.7175999999999</v>
      </c>
      <c r="O5534" s="19">
        <f>M5534-B5534</f>
        <v>2</v>
      </c>
    </row>
    <row r="5535" spans="1:15">
      <c r="A5535" s="1">
        <v>41607</v>
      </c>
      <c r="B5535" s="20">
        <v>42722</v>
      </c>
      <c r="C5535" s="1" t="s">
        <v>92</v>
      </c>
      <c r="D5535" s="1">
        <v>36</v>
      </c>
      <c r="E5535" s="1">
        <v>4403.84</v>
      </c>
      <c r="F5535" s="1" t="s">
        <v>51</v>
      </c>
      <c r="G5535" s="1">
        <v>9.6999999999999993</v>
      </c>
      <c r="H5535" s="1" t="s">
        <v>126</v>
      </c>
      <c r="I5535" s="1" t="s">
        <v>53</v>
      </c>
      <c r="J5535" s="1" t="s">
        <v>54</v>
      </c>
      <c r="K5535" s="1" t="s">
        <v>55</v>
      </c>
      <c r="L5535" s="1" t="s">
        <v>56</v>
      </c>
      <c r="M5535" s="20">
        <v>42724</v>
      </c>
      <c r="N5535" s="21">
        <f>E5535-G5535</f>
        <v>4394.1400000000003</v>
      </c>
      <c r="O5535" s="19">
        <f>M5535-B5535</f>
        <v>2</v>
      </c>
    </row>
    <row r="5536" spans="1:15">
      <c r="A5536" s="1">
        <v>51623</v>
      </c>
      <c r="B5536" s="20">
        <v>42382</v>
      </c>
      <c r="C5536" s="1" t="s">
        <v>50</v>
      </c>
      <c r="D5536" s="1">
        <v>17</v>
      </c>
      <c r="E5536" s="1">
        <v>41.98</v>
      </c>
      <c r="F5536" s="1" t="s">
        <v>51</v>
      </c>
      <c r="G5536" s="1">
        <v>5.7</v>
      </c>
      <c r="H5536" s="1" t="s">
        <v>78</v>
      </c>
      <c r="I5536" s="1" t="s">
        <v>70</v>
      </c>
      <c r="J5536" s="1" t="s">
        <v>79</v>
      </c>
      <c r="K5536" s="1" t="s">
        <v>87</v>
      </c>
      <c r="L5536" s="1" t="s">
        <v>56</v>
      </c>
      <c r="M5536" s="20">
        <v>42382</v>
      </c>
      <c r="N5536" s="21">
        <f>E5536-G5536</f>
        <v>36.279999999999994</v>
      </c>
      <c r="O5536" s="19">
        <f>M5536-B5536</f>
        <v>0</v>
      </c>
    </row>
    <row r="5537" spans="1:15">
      <c r="A5537" s="1">
        <v>7623</v>
      </c>
      <c r="B5537" s="20">
        <v>42670</v>
      </c>
      <c r="C5537" s="1" t="s">
        <v>50</v>
      </c>
      <c r="D5537" s="1">
        <v>18</v>
      </c>
      <c r="E5537" s="1">
        <v>5841.47</v>
      </c>
      <c r="F5537" s="1" t="s">
        <v>51</v>
      </c>
      <c r="G5537" s="1">
        <v>26.2</v>
      </c>
      <c r="H5537" s="1" t="s">
        <v>78</v>
      </c>
      <c r="I5537" s="1" t="s">
        <v>53</v>
      </c>
      <c r="J5537" s="1" t="s">
        <v>54</v>
      </c>
      <c r="K5537" s="1" t="s">
        <v>98</v>
      </c>
      <c r="L5537" s="1" t="s">
        <v>104</v>
      </c>
      <c r="M5537" s="20">
        <v>42672</v>
      </c>
      <c r="N5537" s="21">
        <f>E5537-G5537</f>
        <v>5815.27</v>
      </c>
      <c r="O5537" s="19">
        <f>M5537-B5537</f>
        <v>2</v>
      </c>
    </row>
    <row r="5538" spans="1:15">
      <c r="A5538" s="1">
        <v>13604</v>
      </c>
      <c r="B5538" s="20">
        <v>42402</v>
      </c>
      <c r="C5538" s="1" t="s">
        <v>61</v>
      </c>
      <c r="D5538" s="1">
        <v>42</v>
      </c>
      <c r="E5538" s="1">
        <v>3862.57</v>
      </c>
      <c r="F5538" s="1" t="s">
        <v>51</v>
      </c>
      <c r="G5538" s="1">
        <v>60.1</v>
      </c>
      <c r="H5538" s="1" t="s">
        <v>119</v>
      </c>
      <c r="I5538" s="1" t="s">
        <v>53</v>
      </c>
      <c r="J5538" s="1" t="s">
        <v>79</v>
      </c>
      <c r="K5538" s="1" t="s">
        <v>87</v>
      </c>
      <c r="L5538" s="1" t="s">
        <v>66</v>
      </c>
      <c r="M5538" s="20">
        <v>42405</v>
      </c>
      <c r="N5538" s="21">
        <f>E5538-G5538</f>
        <v>3802.4700000000003</v>
      </c>
      <c r="O5538" s="19">
        <f>M5538-B5538</f>
        <v>3</v>
      </c>
    </row>
    <row r="5539" spans="1:15">
      <c r="A5539" s="1">
        <v>55361</v>
      </c>
      <c r="B5539" s="20">
        <v>43181</v>
      </c>
      <c r="C5539" s="1" t="s">
        <v>61</v>
      </c>
      <c r="D5539" s="1">
        <v>31</v>
      </c>
      <c r="E5539" s="1">
        <v>314.07</v>
      </c>
      <c r="F5539" s="1" t="s">
        <v>51</v>
      </c>
      <c r="G5539" s="1">
        <v>7.8</v>
      </c>
      <c r="H5539" s="1" t="s">
        <v>78</v>
      </c>
      <c r="I5539" s="1" t="s">
        <v>74</v>
      </c>
      <c r="J5539" s="1" t="s">
        <v>54</v>
      </c>
      <c r="K5539" s="1" t="s">
        <v>82</v>
      </c>
      <c r="L5539" s="1" t="s">
        <v>56</v>
      </c>
      <c r="M5539" s="20">
        <v>43182</v>
      </c>
      <c r="N5539" s="21">
        <f>E5539-G5539</f>
        <v>306.27</v>
      </c>
      <c r="O5539" s="19">
        <f>M5539-B5539</f>
        <v>1</v>
      </c>
    </row>
    <row r="5540" spans="1:15">
      <c r="A5540" s="1">
        <v>48484</v>
      </c>
      <c r="B5540" s="20">
        <v>42908</v>
      </c>
      <c r="C5540" s="1" t="s">
        <v>92</v>
      </c>
      <c r="D5540" s="1">
        <v>43</v>
      </c>
      <c r="E5540" s="1">
        <v>943.57</v>
      </c>
      <c r="F5540" s="1" t="s">
        <v>51</v>
      </c>
      <c r="G5540" s="1">
        <v>9.6999999999999993</v>
      </c>
      <c r="H5540" s="1" t="s">
        <v>73</v>
      </c>
      <c r="I5540" s="1" t="s">
        <v>74</v>
      </c>
      <c r="J5540" s="1" t="s">
        <v>54</v>
      </c>
      <c r="K5540" s="1" t="s">
        <v>101</v>
      </c>
      <c r="L5540" s="1" t="s">
        <v>56</v>
      </c>
      <c r="M5540" s="20">
        <v>42910</v>
      </c>
      <c r="N5540" s="21">
        <f>E5540-G5540</f>
        <v>933.87</v>
      </c>
      <c r="O5540" s="19">
        <f>M5540-B5540</f>
        <v>2</v>
      </c>
    </row>
    <row r="5541" spans="1:15">
      <c r="A5541" s="1">
        <v>53728</v>
      </c>
      <c r="B5541" s="20">
        <v>43394</v>
      </c>
      <c r="C5541" s="1" t="s">
        <v>57</v>
      </c>
      <c r="D5541" s="1">
        <v>27</v>
      </c>
      <c r="E5541" s="1">
        <v>1607.85</v>
      </c>
      <c r="F5541" s="1" t="s">
        <v>51</v>
      </c>
      <c r="G5541" s="1">
        <v>1.6</v>
      </c>
      <c r="H5541" s="1" t="s">
        <v>52</v>
      </c>
      <c r="I5541" s="1" t="s">
        <v>53</v>
      </c>
      <c r="J5541" s="1" t="s">
        <v>54</v>
      </c>
      <c r="K5541" s="1" t="s">
        <v>55</v>
      </c>
      <c r="L5541" s="1" t="s">
        <v>56</v>
      </c>
      <c r="M5541" s="20">
        <v>43395</v>
      </c>
      <c r="N5541" s="21">
        <f>E5541-G5541</f>
        <v>1606.25</v>
      </c>
      <c r="O5541" s="19">
        <f>M5541-B5541</f>
        <v>1</v>
      </c>
    </row>
    <row r="5542" spans="1:15">
      <c r="A5542" s="1">
        <v>30725</v>
      </c>
      <c r="B5542" s="20">
        <v>42731</v>
      </c>
      <c r="C5542" s="1" t="s">
        <v>92</v>
      </c>
      <c r="D5542" s="1">
        <v>39</v>
      </c>
      <c r="E5542" s="1">
        <v>17621.349999999999</v>
      </c>
      <c r="F5542" s="1" t="s">
        <v>77</v>
      </c>
      <c r="G5542" s="1">
        <v>52.4</v>
      </c>
      <c r="H5542" s="1" t="s">
        <v>78</v>
      </c>
      <c r="I5542" s="1" t="s">
        <v>74</v>
      </c>
      <c r="J5542" s="1" t="s">
        <v>64</v>
      </c>
      <c r="K5542" s="1" t="s">
        <v>96</v>
      </c>
      <c r="L5542" s="1" t="s">
        <v>81</v>
      </c>
      <c r="M5542" s="20">
        <v>42732</v>
      </c>
      <c r="N5542" s="21">
        <f>E5542-G5542</f>
        <v>17568.949999999997</v>
      </c>
      <c r="O5542" s="19">
        <f>M5542-B5542</f>
        <v>1</v>
      </c>
    </row>
    <row r="5543" spans="1:15">
      <c r="A5543" s="1">
        <v>36033</v>
      </c>
      <c r="B5543" s="20">
        <v>42722</v>
      </c>
      <c r="C5543" s="1" t="s">
        <v>61</v>
      </c>
      <c r="D5543" s="1">
        <v>15</v>
      </c>
      <c r="E5543" s="1">
        <v>88.83</v>
      </c>
      <c r="F5543" s="1" t="s">
        <v>69</v>
      </c>
      <c r="G5543" s="1">
        <v>4.9000000000000004</v>
      </c>
      <c r="H5543" s="1" t="s">
        <v>73</v>
      </c>
      <c r="I5543" s="1" t="s">
        <v>74</v>
      </c>
      <c r="J5543" s="1" t="s">
        <v>64</v>
      </c>
      <c r="K5543" s="1" t="s">
        <v>71</v>
      </c>
      <c r="L5543" s="1" t="s">
        <v>90</v>
      </c>
      <c r="M5543" s="20">
        <v>42722</v>
      </c>
      <c r="N5543" s="21">
        <f>E5543-G5543</f>
        <v>83.929999999999993</v>
      </c>
      <c r="O5543" s="19">
        <f>M5543-B5543</f>
        <v>0</v>
      </c>
    </row>
    <row r="5544" spans="1:15">
      <c r="A5544" s="1">
        <v>52290</v>
      </c>
      <c r="B5544" s="20">
        <v>43606</v>
      </c>
      <c r="C5544" s="1" t="s">
        <v>85</v>
      </c>
      <c r="D5544" s="1">
        <v>28</v>
      </c>
      <c r="E5544" s="1">
        <v>1572.95</v>
      </c>
      <c r="F5544" s="1" t="s">
        <v>51</v>
      </c>
      <c r="G5544" s="1">
        <v>5.3</v>
      </c>
      <c r="H5544" s="1" t="s">
        <v>78</v>
      </c>
      <c r="I5544" s="1" t="s">
        <v>74</v>
      </c>
      <c r="J5544" s="1" t="s">
        <v>64</v>
      </c>
      <c r="K5544" s="1" t="s">
        <v>65</v>
      </c>
      <c r="L5544" s="1" t="s">
        <v>56</v>
      </c>
      <c r="M5544" s="20">
        <v>43615</v>
      </c>
      <c r="N5544" s="21">
        <f>E5544-G5544</f>
        <v>1567.65</v>
      </c>
      <c r="O5544" s="19">
        <f>M5544-B5544</f>
        <v>9</v>
      </c>
    </row>
    <row r="5545" spans="1:15">
      <c r="A5545" s="1">
        <v>59491</v>
      </c>
      <c r="B5545" s="20">
        <v>43548</v>
      </c>
      <c r="C5545" s="1" t="s">
        <v>57</v>
      </c>
      <c r="D5545" s="1">
        <v>6</v>
      </c>
      <c r="E5545" s="1">
        <v>61.95</v>
      </c>
      <c r="F5545" s="1" t="s">
        <v>51</v>
      </c>
      <c r="G5545" s="1">
        <v>12.3</v>
      </c>
      <c r="H5545" s="1" t="s">
        <v>91</v>
      </c>
      <c r="I5545" s="1" t="s">
        <v>70</v>
      </c>
      <c r="J5545" s="1" t="s">
        <v>54</v>
      </c>
      <c r="K5545" s="1" t="s">
        <v>55</v>
      </c>
      <c r="L5545" s="1" t="s">
        <v>56</v>
      </c>
      <c r="M5545" s="20">
        <v>43548</v>
      </c>
      <c r="N5545" s="21">
        <f>E5545-G5545</f>
        <v>49.650000000000006</v>
      </c>
      <c r="O5545" s="19">
        <f>M5545-B5545</f>
        <v>0</v>
      </c>
    </row>
    <row r="5546" spans="1:15">
      <c r="A5546" s="1">
        <v>58369</v>
      </c>
      <c r="B5546" s="20">
        <v>43707</v>
      </c>
      <c r="C5546" s="1" t="s">
        <v>57</v>
      </c>
      <c r="D5546" s="1">
        <v>16</v>
      </c>
      <c r="E5546" s="1">
        <v>2154.77</v>
      </c>
      <c r="F5546" s="1" t="s">
        <v>77</v>
      </c>
      <c r="G5546" s="1">
        <v>60.1</v>
      </c>
      <c r="H5546" s="1" t="s">
        <v>73</v>
      </c>
      <c r="I5546" s="1" t="s">
        <v>70</v>
      </c>
      <c r="J5546" s="1" t="s">
        <v>64</v>
      </c>
      <c r="K5546" s="1" t="s">
        <v>97</v>
      </c>
      <c r="L5546" s="1" t="s">
        <v>115</v>
      </c>
      <c r="M5546" s="20">
        <v>43707</v>
      </c>
      <c r="N5546" s="21">
        <f>E5546-G5546</f>
        <v>2094.67</v>
      </c>
      <c r="O5546" s="19">
        <f>M5546-B5546</f>
        <v>0</v>
      </c>
    </row>
    <row r="5547" spans="1:15">
      <c r="A5547" s="1">
        <v>43808</v>
      </c>
      <c r="B5547" s="20">
        <v>43105</v>
      </c>
      <c r="C5547" s="1" t="s">
        <v>85</v>
      </c>
      <c r="D5547" s="1">
        <v>16</v>
      </c>
      <c r="E5547" s="1">
        <v>116.34</v>
      </c>
      <c r="F5547" s="1" t="s">
        <v>51</v>
      </c>
      <c r="G5547" s="1">
        <v>5.6</v>
      </c>
      <c r="H5547" s="1" t="s">
        <v>52</v>
      </c>
      <c r="I5547" s="1" t="s">
        <v>74</v>
      </c>
      <c r="J5547" s="1" t="s">
        <v>79</v>
      </c>
      <c r="K5547" s="1" t="s">
        <v>87</v>
      </c>
      <c r="L5547" s="1" t="s">
        <v>56</v>
      </c>
      <c r="M5547" s="20">
        <v>43112</v>
      </c>
      <c r="N5547" s="21">
        <f>E5547-G5547</f>
        <v>110.74000000000001</v>
      </c>
      <c r="O5547" s="19">
        <f>M5547-B5547</f>
        <v>7</v>
      </c>
    </row>
    <row r="5548" spans="1:15">
      <c r="A5548" s="1">
        <v>33569</v>
      </c>
      <c r="B5548" s="20">
        <v>42609</v>
      </c>
      <c r="C5548" s="1" t="s">
        <v>85</v>
      </c>
      <c r="D5548" s="1">
        <v>9</v>
      </c>
      <c r="E5548" s="1">
        <v>132.59440000000001</v>
      </c>
      <c r="F5548" s="1" t="s">
        <v>51</v>
      </c>
      <c r="G5548" s="1">
        <v>5.7</v>
      </c>
      <c r="H5548" s="1" t="s">
        <v>99</v>
      </c>
      <c r="I5548" s="1" t="s">
        <v>63</v>
      </c>
      <c r="J5548" s="1" t="s">
        <v>79</v>
      </c>
      <c r="K5548" s="1" t="s">
        <v>87</v>
      </c>
      <c r="L5548" s="1" t="s">
        <v>76</v>
      </c>
      <c r="M5548" s="20">
        <v>42613</v>
      </c>
      <c r="N5548" s="21">
        <f>E5548-G5548</f>
        <v>126.8944</v>
      </c>
      <c r="O5548" s="19">
        <f>M5548-B5548</f>
        <v>4</v>
      </c>
    </row>
    <row r="5549" spans="1:15">
      <c r="A5549" s="1">
        <v>19654</v>
      </c>
      <c r="B5549" s="20">
        <v>43108</v>
      </c>
      <c r="C5549" s="1" t="s">
        <v>57</v>
      </c>
      <c r="D5549" s="1">
        <v>8</v>
      </c>
      <c r="E5549" s="1">
        <v>408.41</v>
      </c>
      <c r="F5549" s="1" t="s">
        <v>51</v>
      </c>
      <c r="G5549" s="1">
        <v>7.2</v>
      </c>
      <c r="H5549" s="1" t="s">
        <v>91</v>
      </c>
      <c r="I5549" s="1" t="s">
        <v>70</v>
      </c>
      <c r="J5549" s="1" t="s">
        <v>79</v>
      </c>
      <c r="K5549" s="1" t="s">
        <v>87</v>
      </c>
      <c r="L5549" s="1" t="s">
        <v>56</v>
      </c>
      <c r="M5549" s="20">
        <v>43108</v>
      </c>
      <c r="N5549" s="21">
        <f>E5549-G5549</f>
        <v>401.21000000000004</v>
      </c>
      <c r="O5549" s="19">
        <f>M5549-B5549</f>
        <v>0</v>
      </c>
    </row>
    <row r="5550" spans="1:15">
      <c r="A5550" s="1">
        <v>8035</v>
      </c>
      <c r="B5550" s="20">
        <v>43525</v>
      </c>
      <c r="C5550" s="1" t="s">
        <v>92</v>
      </c>
      <c r="D5550" s="1">
        <v>7</v>
      </c>
      <c r="E5550" s="1">
        <v>111.69</v>
      </c>
      <c r="F5550" s="1" t="s">
        <v>51</v>
      </c>
      <c r="G5550" s="1">
        <v>7.2</v>
      </c>
      <c r="H5550" s="1" t="s">
        <v>52</v>
      </c>
      <c r="I5550" s="1" t="s">
        <v>53</v>
      </c>
      <c r="J5550" s="1" t="s">
        <v>54</v>
      </c>
      <c r="K5550" s="1" t="s">
        <v>98</v>
      </c>
      <c r="L5550" s="1" t="s">
        <v>66</v>
      </c>
      <c r="M5550" s="20">
        <v>43527</v>
      </c>
      <c r="N5550" s="21">
        <f>E5550-G5550</f>
        <v>104.49</v>
      </c>
      <c r="O5550" s="19">
        <f>M5550-B5550</f>
        <v>2</v>
      </c>
    </row>
    <row r="5551" spans="1:15">
      <c r="A5551" s="1">
        <v>12641</v>
      </c>
      <c r="B5551" s="20">
        <v>43152</v>
      </c>
      <c r="C5551" s="1" t="s">
        <v>85</v>
      </c>
      <c r="D5551" s="1">
        <v>25</v>
      </c>
      <c r="E5551" s="1">
        <v>723.57680000000005</v>
      </c>
      <c r="F5551" s="1" t="s">
        <v>51</v>
      </c>
      <c r="G5551" s="1">
        <v>6.3</v>
      </c>
      <c r="H5551" s="1" t="s">
        <v>88</v>
      </c>
      <c r="I5551" s="1" t="s">
        <v>70</v>
      </c>
      <c r="J5551" s="1" t="s">
        <v>54</v>
      </c>
      <c r="K5551" s="1" t="s">
        <v>101</v>
      </c>
      <c r="L5551" s="1" t="s">
        <v>56</v>
      </c>
      <c r="M5551" s="20">
        <v>43156</v>
      </c>
      <c r="N5551" s="21">
        <f>E5551-G5551</f>
        <v>717.27680000000009</v>
      </c>
      <c r="O5551" s="19">
        <f>M5551-B5551</f>
        <v>4</v>
      </c>
    </row>
    <row r="5552" spans="1:15">
      <c r="A5552" s="1">
        <v>36448</v>
      </c>
      <c r="B5552" s="20">
        <v>42987</v>
      </c>
      <c r="C5552" s="1" t="s">
        <v>92</v>
      </c>
      <c r="D5552" s="1">
        <v>44</v>
      </c>
      <c r="E5552" s="1">
        <v>1031.58</v>
      </c>
      <c r="F5552" s="1" t="s">
        <v>51</v>
      </c>
      <c r="G5552" s="1">
        <v>5.9</v>
      </c>
      <c r="H5552" s="1" t="s">
        <v>52</v>
      </c>
      <c r="I5552" s="1" t="s">
        <v>63</v>
      </c>
      <c r="J5552" s="1" t="s">
        <v>54</v>
      </c>
      <c r="K5552" s="1" t="s">
        <v>100</v>
      </c>
      <c r="L5552" s="1" t="s">
        <v>90</v>
      </c>
      <c r="M5552" s="20">
        <v>42988</v>
      </c>
      <c r="N5552" s="21">
        <f>E5552-G5552</f>
        <v>1025.6799999999998</v>
      </c>
      <c r="O5552" s="19">
        <f>M5552-B5552</f>
        <v>1</v>
      </c>
    </row>
    <row r="5553" spans="1:15">
      <c r="A5553" s="1">
        <v>46599</v>
      </c>
      <c r="B5553" s="20">
        <v>42990</v>
      </c>
      <c r="C5553" s="1" t="s">
        <v>61</v>
      </c>
      <c r="D5553" s="1">
        <v>4</v>
      </c>
      <c r="E5553" s="1">
        <v>303.88</v>
      </c>
      <c r="F5553" s="1" t="s">
        <v>69</v>
      </c>
      <c r="G5553" s="1">
        <v>11.6</v>
      </c>
      <c r="H5553" s="1" t="s">
        <v>88</v>
      </c>
      <c r="I5553" s="1" t="s">
        <v>74</v>
      </c>
      <c r="J5553" s="1" t="s">
        <v>79</v>
      </c>
      <c r="K5553" s="1" t="s">
        <v>87</v>
      </c>
      <c r="L5553" s="1" t="s">
        <v>66</v>
      </c>
      <c r="M5553" s="20">
        <v>42991</v>
      </c>
      <c r="N5553" s="21">
        <f>E5553-G5553</f>
        <v>292.27999999999997</v>
      </c>
      <c r="O5553" s="19">
        <f>M5553-B5553</f>
        <v>1</v>
      </c>
    </row>
    <row r="5554" spans="1:15">
      <c r="A5554" s="1">
        <v>36708</v>
      </c>
      <c r="B5554" s="20">
        <v>43361</v>
      </c>
      <c r="C5554" s="1" t="s">
        <v>61</v>
      </c>
      <c r="D5554" s="1">
        <v>25</v>
      </c>
      <c r="E5554" s="1">
        <v>2797.3764000000001</v>
      </c>
      <c r="F5554" s="1" t="s">
        <v>51</v>
      </c>
      <c r="G5554" s="1">
        <v>8.1999999999999993</v>
      </c>
      <c r="H5554" s="1" t="s">
        <v>91</v>
      </c>
      <c r="I5554" s="1" t="s">
        <v>53</v>
      </c>
      <c r="J5554" s="1" t="s">
        <v>64</v>
      </c>
      <c r="K5554" s="1" t="s">
        <v>65</v>
      </c>
      <c r="L5554" s="1" t="s">
        <v>56</v>
      </c>
      <c r="M5554" s="20">
        <v>43363</v>
      </c>
      <c r="N5554" s="21">
        <f>E5554-G5554</f>
        <v>2789.1764000000003</v>
      </c>
      <c r="O5554" s="19">
        <f>M5554-B5554</f>
        <v>2</v>
      </c>
    </row>
    <row r="5555" spans="1:15">
      <c r="A5555" s="1">
        <v>48032</v>
      </c>
      <c r="B5555" s="20">
        <v>42972</v>
      </c>
      <c r="C5555" s="1" t="s">
        <v>57</v>
      </c>
      <c r="D5555" s="1">
        <v>42</v>
      </c>
      <c r="E5555" s="1">
        <v>330.81189999999998</v>
      </c>
      <c r="F5555" s="1" t="s">
        <v>51</v>
      </c>
      <c r="G5555" s="1">
        <v>9.9</v>
      </c>
      <c r="H5555" s="1" t="s">
        <v>99</v>
      </c>
      <c r="I5555" s="1" t="s">
        <v>53</v>
      </c>
      <c r="J5555" s="1" t="s">
        <v>54</v>
      </c>
      <c r="K5555" s="1" t="s">
        <v>98</v>
      </c>
      <c r="L5555" s="1" t="s">
        <v>56</v>
      </c>
      <c r="M5555" s="20">
        <v>42973</v>
      </c>
      <c r="N5555" s="21">
        <f>E5555-G5555</f>
        <v>320.9119</v>
      </c>
      <c r="O5555" s="19">
        <f>M5555-B5555</f>
        <v>1</v>
      </c>
    </row>
    <row r="5556" spans="1:15">
      <c r="A5556" s="1">
        <v>7553</v>
      </c>
      <c r="B5556" s="20">
        <v>42861</v>
      </c>
      <c r="C5556" s="1" t="s">
        <v>92</v>
      </c>
      <c r="D5556" s="1">
        <v>3</v>
      </c>
      <c r="E5556" s="1">
        <v>20.38</v>
      </c>
      <c r="F5556" s="1" t="s">
        <v>51</v>
      </c>
      <c r="G5556" s="1">
        <v>7.2</v>
      </c>
      <c r="H5556" s="1" t="s">
        <v>88</v>
      </c>
      <c r="I5556" s="1" t="s">
        <v>70</v>
      </c>
      <c r="J5556" s="1" t="s">
        <v>54</v>
      </c>
      <c r="K5556" s="1" t="s">
        <v>101</v>
      </c>
      <c r="L5556" s="1" t="s">
        <v>56</v>
      </c>
      <c r="M5556" s="20">
        <v>42864</v>
      </c>
      <c r="N5556" s="21">
        <f>E5556-G5556</f>
        <v>13.18</v>
      </c>
      <c r="O5556" s="19">
        <f>M5556-B5556</f>
        <v>3</v>
      </c>
    </row>
    <row r="5557" spans="1:15">
      <c r="A5557" s="1">
        <v>13218</v>
      </c>
      <c r="B5557" s="20">
        <v>42505</v>
      </c>
      <c r="C5557" s="1" t="s">
        <v>57</v>
      </c>
      <c r="D5557" s="1">
        <v>16</v>
      </c>
      <c r="E5557" s="1">
        <v>105.72</v>
      </c>
      <c r="F5557" s="1" t="s">
        <v>51</v>
      </c>
      <c r="G5557" s="1">
        <v>7.7</v>
      </c>
      <c r="H5557" s="1" t="s">
        <v>95</v>
      </c>
      <c r="I5557" s="1" t="s">
        <v>53</v>
      </c>
      <c r="J5557" s="1" t="s">
        <v>54</v>
      </c>
      <c r="K5557" s="1" t="s">
        <v>101</v>
      </c>
      <c r="L5557" s="1" t="s">
        <v>56</v>
      </c>
      <c r="M5557" s="20">
        <v>42507</v>
      </c>
      <c r="N5557" s="21">
        <f>E5557-G5557</f>
        <v>98.02</v>
      </c>
      <c r="O5557" s="19">
        <f>M5557-B5557</f>
        <v>2</v>
      </c>
    </row>
    <row r="5558" spans="1:15">
      <c r="A5558" s="1">
        <v>49123</v>
      </c>
      <c r="B5558" s="20">
        <v>42425</v>
      </c>
      <c r="C5558" s="1" t="s">
        <v>57</v>
      </c>
      <c r="D5558" s="1">
        <v>3</v>
      </c>
      <c r="E5558" s="1">
        <v>27.26</v>
      </c>
      <c r="F5558" s="1" t="s">
        <v>51</v>
      </c>
      <c r="G5558" s="1">
        <v>2.1</v>
      </c>
      <c r="H5558" s="1" t="s">
        <v>99</v>
      </c>
      <c r="I5558" s="1" t="s">
        <v>53</v>
      </c>
      <c r="J5558" s="1" t="s">
        <v>64</v>
      </c>
      <c r="K5558" s="1" t="s">
        <v>71</v>
      </c>
      <c r="L5558" s="1" t="s">
        <v>90</v>
      </c>
      <c r="M5558" s="20">
        <v>42426</v>
      </c>
      <c r="N5558" s="21">
        <f>E5558-G5558</f>
        <v>25.16</v>
      </c>
      <c r="O5558" s="19">
        <f>M5558-B5558</f>
        <v>1</v>
      </c>
    </row>
    <row r="5559" spans="1:15">
      <c r="A5559" s="1">
        <v>7559</v>
      </c>
      <c r="B5559" s="20">
        <v>43019</v>
      </c>
      <c r="C5559" s="1" t="s">
        <v>50</v>
      </c>
      <c r="D5559" s="1">
        <v>39</v>
      </c>
      <c r="E5559" s="1">
        <v>862.47</v>
      </c>
      <c r="F5559" s="1" t="s">
        <v>51</v>
      </c>
      <c r="G5559" s="1">
        <v>6.4</v>
      </c>
      <c r="H5559" s="1" t="s">
        <v>91</v>
      </c>
      <c r="I5559" s="1" t="s">
        <v>53</v>
      </c>
      <c r="J5559" s="1" t="s">
        <v>64</v>
      </c>
      <c r="K5559" s="1" t="s">
        <v>71</v>
      </c>
      <c r="L5559" s="1" t="s">
        <v>56</v>
      </c>
      <c r="M5559" s="20">
        <v>43020</v>
      </c>
      <c r="N5559" s="21">
        <f>E5559-G5559</f>
        <v>856.07</v>
      </c>
      <c r="O5559" s="19">
        <f>M5559-B5559</f>
        <v>1</v>
      </c>
    </row>
    <row r="5560" spans="1:15">
      <c r="A5560" s="1">
        <v>28002</v>
      </c>
      <c r="B5560" s="20">
        <v>42652</v>
      </c>
      <c r="C5560" s="1" t="s">
        <v>50</v>
      </c>
      <c r="D5560" s="1">
        <v>5</v>
      </c>
      <c r="E5560" s="1">
        <v>46.6</v>
      </c>
      <c r="F5560" s="1" t="s">
        <v>51</v>
      </c>
      <c r="G5560" s="1">
        <v>2.2999999999999998</v>
      </c>
      <c r="H5560" s="1" t="s">
        <v>78</v>
      </c>
      <c r="I5560" s="1" t="s">
        <v>70</v>
      </c>
      <c r="J5560" s="1" t="s">
        <v>54</v>
      </c>
      <c r="K5560" s="1" t="s">
        <v>101</v>
      </c>
      <c r="L5560" s="1" t="s">
        <v>76</v>
      </c>
      <c r="M5560" s="20">
        <v>42654</v>
      </c>
      <c r="N5560" s="21">
        <f>E5560-G5560</f>
        <v>44.300000000000004</v>
      </c>
      <c r="O5560" s="19">
        <f>M5560-B5560</f>
        <v>2</v>
      </c>
    </row>
    <row r="5561" spans="1:15">
      <c r="A5561" s="1">
        <v>46624</v>
      </c>
      <c r="B5561" s="20">
        <v>42850</v>
      </c>
      <c r="C5561" s="1" t="s">
        <v>61</v>
      </c>
      <c r="D5561" s="1">
        <v>12</v>
      </c>
      <c r="E5561" s="1">
        <v>58.7</v>
      </c>
      <c r="F5561" s="1" t="s">
        <v>51</v>
      </c>
      <c r="G5561" s="1">
        <v>7.2</v>
      </c>
      <c r="H5561" s="1" t="s">
        <v>99</v>
      </c>
      <c r="I5561" s="1" t="s">
        <v>70</v>
      </c>
      <c r="J5561" s="1" t="s">
        <v>54</v>
      </c>
      <c r="K5561" s="1" t="s">
        <v>101</v>
      </c>
      <c r="L5561" s="1" t="s">
        <v>56</v>
      </c>
      <c r="M5561" s="20">
        <v>42852</v>
      </c>
      <c r="N5561" s="21">
        <f>E5561-G5561</f>
        <v>51.5</v>
      </c>
      <c r="O5561" s="19">
        <f>M5561-B5561</f>
        <v>2</v>
      </c>
    </row>
    <row r="5562" spans="1:15">
      <c r="A5562" s="1">
        <v>34371</v>
      </c>
      <c r="B5562" s="20">
        <v>42825</v>
      </c>
      <c r="C5562" s="1" t="s">
        <v>92</v>
      </c>
      <c r="D5562" s="1">
        <v>18</v>
      </c>
      <c r="E5562" s="1">
        <v>8917.41</v>
      </c>
      <c r="F5562" s="1" t="s">
        <v>77</v>
      </c>
      <c r="G5562" s="1">
        <v>15.7</v>
      </c>
      <c r="H5562" s="1" t="s">
        <v>52</v>
      </c>
      <c r="I5562" s="1" t="s">
        <v>63</v>
      </c>
      <c r="J5562" s="1" t="s">
        <v>64</v>
      </c>
      <c r="K5562" s="1" t="s">
        <v>97</v>
      </c>
      <c r="L5562" s="1" t="s">
        <v>81</v>
      </c>
      <c r="M5562" s="20">
        <v>42827</v>
      </c>
      <c r="N5562" s="21">
        <f>E5562-G5562</f>
        <v>8901.7099999999991</v>
      </c>
      <c r="O5562" s="19">
        <f>M5562-B5562</f>
        <v>2</v>
      </c>
    </row>
    <row r="5563" spans="1:15">
      <c r="A5563" s="1">
        <v>28069</v>
      </c>
      <c r="B5563" s="20">
        <v>42510</v>
      </c>
      <c r="C5563" s="1" t="s">
        <v>85</v>
      </c>
      <c r="D5563" s="1">
        <v>1</v>
      </c>
      <c r="E5563" s="1">
        <v>10.8819</v>
      </c>
      <c r="F5563" s="1" t="s">
        <v>69</v>
      </c>
      <c r="G5563" s="1">
        <v>2.2000000000000002</v>
      </c>
      <c r="H5563" s="1" t="s">
        <v>88</v>
      </c>
      <c r="I5563" s="1" t="s">
        <v>74</v>
      </c>
      <c r="J5563" s="1" t="s">
        <v>54</v>
      </c>
      <c r="K5563" s="1" t="s">
        <v>101</v>
      </c>
      <c r="L5563" s="1" t="s">
        <v>76</v>
      </c>
      <c r="M5563" s="20">
        <v>42515</v>
      </c>
      <c r="N5563" s="21">
        <f>E5563-G5563</f>
        <v>8.6818999999999988</v>
      </c>
      <c r="O5563" s="19">
        <f>M5563-B5563</f>
        <v>5</v>
      </c>
    </row>
    <row r="5564" spans="1:15">
      <c r="A5564" s="1">
        <v>59971</v>
      </c>
      <c r="B5564" s="20">
        <v>43250</v>
      </c>
      <c r="C5564" s="1" t="s">
        <v>50</v>
      </c>
      <c r="D5564" s="1">
        <v>45</v>
      </c>
      <c r="E5564" s="1">
        <v>550.9</v>
      </c>
      <c r="F5564" s="1" t="s">
        <v>51</v>
      </c>
      <c r="G5564" s="1">
        <v>6.9</v>
      </c>
      <c r="H5564" s="1" t="s">
        <v>73</v>
      </c>
      <c r="I5564" s="1" t="s">
        <v>70</v>
      </c>
      <c r="J5564" s="1" t="s">
        <v>54</v>
      </c>
      <c r="K5564" s="1" t="s">
        <v>101</v>
      </c>
      <c r="L5564" s="1" t="s">
        <v>56</v>
      </c>
      <c r="M5564" s="20">
        <v>43252</v>
      </c>
      <c r="N5564" s="21">
        <f>E5564-G5564</f>
        <v>544</v>
      </c>
      <c r="O5564" s="19">
        <f>M5564-B5564</f>
        <v>2</v>
      </c>
    </row>
    <row r="5565" spans="1:15">
      <c r="A5565" s="1">
        <v>19394</v>
      </c>
      <c r="B5565" s="20">
        <v>43824</v>
      </c>
      <c r="C5565" s="1" t="s">
        <v>92</v>
      </c>
      <c r="D5565" s="1">
        <v>5</v>
      </c>
      <c r="E5565" s="1">
        <v>576.95000000000005</v>
      </c>
      <c r="F5565" s="1" t="s">
        <v>51</v>
      </c>
      <c r="G5565" s="1">
        <v>9.4</v>
      </c>
      <c r="H5565" s="1" t="s">
        <v>52</v>
      </c>
      <c r="I5565" s="1" t="s">
        <v>53</v>
      </c>
      <c r="J5565" s="1" t="s">
        <v>64</v>
      </c>
      <c r="K5565" s="1" t="s">
        <v>65</v>
      </c>
      <c r="L5565" s="1" t="s">
        <v>56</v>
      </c>
      <c r="M5565" s="20">
        <v>43827</v>
      </c>
      <c r="N5565" s="21">
        <f>E5565-G5565</f>
        <v>567.55000000000007</v>
      </c>
      <c r="O5565" s="19">
        <f>M5565-B5565</f>
        <v>3</v>
      </c>
    </row>
    <row r="5566" spans="1:15">
      <c r="A5566" s="1">
        <v>24707</v>
      </c>
      <c r="B5566" s="20">
        <v>43534</v>
      </c>
      <c r="C5566" s="1" t="s">
        <v>92</v>
      </c>
      <c r="D5566" s="1">
        <v>14</v>
      </c>
      <c r="E5566" s="1">
        <v>2098.69</v>
      </c>
      <c r="F5566" s="1" t="s">
        <v>51</v>
      </c>
      <c r="G5566" s="1">
        <v>26.2</v>
      </c>
      <c r="H5566" s="1" t="s">
        <v>52</v>
      </c>
      <c r="I5566" s="1" t="s">
        <v>53</v>
      </c>
      <c r="J5566" s="1" t="s">
        <v>79</v>
      </c>
      <c r="K5566" s="1" t="s">
        <v>87</v>
      </c>
      <c r="L5566" s="1" t="s">
        <v>104</v>
      </c>
      <c r="M5566" s="20">
        <v>43535</v>
      </c>
      <c r="N5566" s="21">
        <f>E5566-G5566</f>
        <v>2072.4900000000002</v>
      </c>
      <c r="O5566" s="19">
        <f>M5566-B5566</f>
        <v>1</v>
      </c>
    </row>
    <row r="5567" spans="1:15">
      <c r="A5567" s="1">
        <v>16967</v>
      </c>
      <c r="B5567" s="20">
        <v>43330</v>
      </c>
      <c r="C5567" s="1" t="s">
        <v>85</v>
      </c>
      <c r="D5567" s="1">
        <v>34</v>
      </c>
      <c r="E5567" s="1">
        <v>723.59820000000002</v>
      </c>
      <c r="F5567" s="1" t="s">
        <v>51</v>
      </c>
      <c r="G5567" s="1">
        <v>6.2</v>
      </c>
      <c r="H5567" s="1" t="s">
        <v>86</v>
      </c>
      <c r="I5567" s="1" t="s">
        <v>53</v>
      </c>
      <c r="J5567" s="1" t="s">
        <v>54</v>
      </c>
      <c r="K5567" s="1" t="s">
        <v>101</v>
      </c>
      <c r="L5567" s="1" t="s">
        <v>56</v>
      </c>
      <c r="M5567" s="20">
        <v>43330</v>
      </c>
      <c r="N5567" s="21">
        <f>E5567-G5567</f>
        <v>717.39819999999997</v>
      </c>
      <c r="O5567" s="19">
        <f>M5567-B5567</f>
        <v>0</v>
      </c>
    </row>
    <row r="5568" spans="1:15">
      <c r="A5568" s="1">
        <v>40386</v>
      </c>
      <c r="B5568" s="20">
        <v>43148</v>
      </c>
      <c r="C5568" s="1" t="s">
        <v>57</v>
      </c>
      <c r="D5568" s="1">
        <v>28</v>
      </c>
      <c r="E5568" s="1">
        <v>3108.67</v>
      </c>
      <c r="F5568" s="1" t="s">
        <v>69</v>
      </c>
      <c r="G5568" s="1">
        <v>0.5</v>
      </c>
      <c r="H5568" s="1" t="s">
        <v>52</v>
      </c>
      <c r="I5568" s="1" t="s">
        <v>74</v>
      </c>
      <c r="J5568" s="1" t="s">
        <v>54</v>
      </c>
      <c r="K5568" s="1" t="s">
        <v>58</v>
      </c>
      <c r="L5568" s="1" t="s">
        <v>56</v>
      </c>
      <c r="M5568" s="20">
        <v>43150</v>
      </c>
      <c r="N5568" s="21">
        <f>E5568-G5568</f>
        <v>3108.17</v>
      </c>
      <c r="O5568" s="19">
        <f>M5568-B5568</f>
        <v>2</v>
      </c>
    </row>
    <row r="5569" spans="1:15">
      <c r="A5569" s="1">
        <v>43329</v>
      </c>
      <c r="B5569" s="20">
        <v>42800</v>
      </c>
      <c r="C5569" s="1" t="s">
        <v>92</v>
      </c>
      <c r="D5569" s="1">
        <v>42</v>
      </c>
      <c r="E5569" s="1">
        <v>2649.1381000000001</v>
      </c>
      <c r="F5569" s="1" t="s">
        <v>51</v>
      </c>
      <c r="G5569" s="1">
        <v>4.3</v>
      </c>
      <c r="H5569" s="1" t="s">
        <v>62</v>
      </c>
      <c r="I5569" s="1" t="s">
        <v>53</v>
      </c>
      <c r="J5569" s="1" t="s">
        <v>54</v>
      </c>
      <c r="K5569" s="1" t="s">
        <v>98</v>
      </c>
      <c r="L5569" s="1" t="s">
        <v>56</v>
      </c>
      <c r="M5569" s="20">
        <v>42803</v>
      </c>
      <c r="N5569" s="21">
        <f>E5569-G5569</f>
        <v>2644.8380999999999</v>
      </c>
      <c r="O5569" s="19">
        <f>M5569-B5569</f>
        <v>3</v>
      </c>
    </row>
    <row r="5570" spans="1:15">
      <c r="A5570" s="1">
        <v>23877</v>
      </c>
      <c r="B5570" s="20">
        <v>42562</v>
      </c>
      <c r="C5570" s="1" t="s">
        <v>61</v>
      </c>
      <c r="D5570" s="1">
        <v>31</v>
      </c>
      <c r="E5570" s="1">
        <v>1738.32</v>
      </c>
      <c r="F5570" s="1" t="s">
        <v>51</v>
      </c>
      <c r="G5570" s="1">
        <v>9.4</v>
      </c>
      <c r="H5570" s="1" t="s">
        <v>95</v>
      </c>
      <c r="I5570" s="1" t="s">
        <v>70</v>
      </c>
      <c r="J5570" s="1" t="s">
        <v>64</v>
      </c>
      <c r="K5570" s="1" t="s">
        <v>65</v>
      </c>
      <c r="L5570" s="1" t="s">
        <v>56</v>
      </c>
      <c r="M5570" s="20">
        <v>42562</v>
      </c>
      <c r="N5570" s="21">
        <f>E5570-G5570</f>
        <v>1728.9199999999998</v>
      </c>
      <c r="O5570" s="19">
        <f>M5570-B5570</f>
        <v>0</v>
      </c>
    </row>
    <row r="5571" spans="1:15">
      <c r="A5571" s="1">
        <v>8391</v>
      </c>
      <c r="B5571" s="20">
        <v>43339</v>
      </c>
      <c r="C5571" s="1" t="s">
        <v>57</v>
      </c>
      <c r="D5571" s="1">
        <v>4</v>
      </c>
      <c r="E5571" s="1">
        <v>1355.39</v>
      </c>
      <c r="F5571" s="1" t="s">
        <v>77</v>
      </c>
      <c r="G5571" s="1">
        <v>69.3</v>
      </c>
      <c r="H5571" s="1" t="s">
        <v>127</v>
      </c>
      <c r="I5571" s="1" t="s">
        <v>53</v>
      </c>
      <c r="J5571" s="1" t="s">
        <v>79</v>
      </c>
      <c r="K5571" s="1" t="s">
        <v>80</v>
      </c>
      <c r="L5571" s="1" t="s">
        <v>81</v>
      </c>
      <c r="M5571" s="20">
        <v>43340</v>
      </c>
      <c r="N5571" s="21">
        <f>E5571-G5571</f>
        <v>1286.0900000000001</v>
      </c>
      <c r="O5571" s="19">
        <f>M5571-B5571</f>
        <v>1</v>
      </c>
    </row>
    <row r="5572" spans="1:15">
      <c r="A5572" s="1">
        <v>24677</v>
      </c>
      <c r="B5572" s="20">
        <v>43529</v>
      </c>
      <c r="C5572" s="1" t="s">
        <v>85</v>
      </c>
      <c r="D5572" s="1">
        <v>44</v>
      </c>
      <c r="E5572" s="1">
        <v>389.91</v>
      </c>
      <c r="F5572" s="1" t="s">
        <v>51</v>
      </c>
      <c r="G5572" s="1">
        <v>2.1</v>
      </c>
      <c r="H5572" s="1" t="s">
        <v>95</v>
      </c>
      <c r="I5572" s="1" t="s">
        <v>63</v>
      </c>
      <c r="J5572" s="1" t="s">
        <v>64</v>
      </c>
      <c r="K5572" s="1" t="s">
        <v>71</v>
      </c>
      <c r="L5572" s="1" t="s">
        <v>90</v>
      </c>
      <c r="M5572" s="20">
        <v>43531</v>
      </c>
      <c r="N5572" s="21">
        <f>E5572-G5572</f>
        <v>387.81</v>
      </c>
      <c r="O5572" s="19">
        <f>M5572-B5572</f>
        <v>2</v>
      </c>
    </row>
    <row r="5573" spans="1:15">
      <c r="A5573" s="1">
        <v>24933</v>
      </c>
      <c r="B5573" s="20">
        <v>42576</v>
      </c>
      <c r="C5573" s="1" t="s">
        <v>85</v>
      </c>
      <c r="D5573" s="1">
        <v>14</v>
      </c>
      <c r="E5573" s="1">
        <v>152.81</v>
      </c>
      <c r="F5573" s="1" t="s">
        <v>51</v>
      </c>
      <c r="G5573" s="1">
        <v>2.4</v>
      </c>
      <c r="H5573" s="1" t="s">
        <v>73</v>
      </c>
      <c r="I5573" s="1" t="s">
        <v>63</v>
      </c>
      <c r="J5573" s="1" t="s">
        <v>54</v>
      </c>
      <c r="K5573" s="1" t="s">
        <v>101</v>
      </c>
      <c r="L5573" s="1" t="s">
        <v>76</v>
      </c>
      <c r="M5573" s="20">
        <v>42578</v>
      </c>
      <c r="N5573" s="21">
        <f>E5573-G5573</f>
        <v>150.41</v>
      </c>
      <c r="O5573" s="19">
        <f>M5573-B5573</f>
        <v>2</v>
      </c>
    </row>
    <row r="5574" spans="1:15">
      <c r="A5574" s="1">
        <v>25926</v>
      </c>
      <c r="B5574" s="20">
        <v>42693</v>
      </c>
      <c r="C5574" s="1" t="s">
        <v>57</v>
      </c>
      <c r="D5574" s="1">
        <v>20</v>
      </c>
      <c r="E5574" s="1">
        <v>3531.23</v>
      </c>
      <c r="F5574" s="1" t="s">
        <v>77</v>
      </c>
      <c r="G5574" s="1">
        <v>74.5</v>
      </c>
      <c r="H5574" s="1" t="s">
        <v>91</v>
      </c>
      <c r="I5574" s="1" t="s">
        <v>53</v>
      </c>
      <c r="J5574" s="1" t="s">
        <v>79</v>
      </c>
      <c r="K5574" s="1" t="s">
        <v>114</v>
      </c>
      <c r="L5574" s="1" t="s">
        <v>115</v>
      </c>
      <c r="M5574" s="20">
        <v>42694</v>
      </c>
      <c r="N5574" s="21">
        <f>E5574-G5574</f>
        <v>3456.73</v>
      </c>
      <c r="O5574" s="19">
        <f>M5574-B5574</f>
        <v>1</v>
      </c>
    </row>
    <row r="5575" spans="1:15">
      <c r="A5575" s="1">
        <v>49155</v>
      </c>
      <c r="B5575" s="20">
        <v>42995</v>
      </c>
      <c r="C5575" s="1" t="s">
        <v>85</v>
      </c>
      <c r="D5575" s="1">
        <v>22</v>
      </c>
      <c r="E5575" s="1">
        <v>4023.53</v>
      </c>
      <c r="F5575" s="1" t="s">
        <v>51</v>
      </c>
      <c r="G5575" s="1">
        <v>9.6</v>
      </c>
      <c r="H5575" s="1" t="s">
        <v>91</v>
      </c>
      <c r="I5575" s="1" t="s">
        <v>74</v>
      </c>
      <c r="J5575" s="1" t="s">
        <v>64</v>
      </c>
      <c r="K5575" s="1" t="s">
        <v>65</v>
      </c>
      <c r="L5575" s="1" t="s">
        <v>56</v>
      </c>
      <c r="M5575" s="20">
        <v>43000</v>
      </c>
      <c r="N5575" s="21">
        <f>E5575-G5575</f>
        <v>4013.9300000000003</v>
      </c>
      <c r="O5575" s="19">
        <f>M5575-B5575</f>
        <v>5</v>
      </c>
    </row>
    <row r="5576" spans="1:15">
      <c r="A5576" s="1">
        <v>33317</v>
      </c>
      <c r="B5576" s="20">
        <v>42500</v>
      </c>
      <c r="C5576" s="1" t="s">
        <v>57</v>
      </c>
      <c r="D5576" s="1">
        <v>5</v>
      </c>
      <c r="E5576" s="1">
        <v>63.02</v>
      </c>
      <c r="F5576" s="1" t="s">
        <v>51</v>
      </c>
      <c r="G5576" s="1">
        <v>10.1</v>
      </c>
      <c r="H5576" s="1" t="s">
        <v>73</v>
      </c>
      <c r="I5576" s="1" t="s">
        <v>63</v>
      </c>
      <c r="J5576" s="1" t="s">
        <v>54</v>
      </c>
      <c r="K5576" s="1" t="s">
        <v>82</v>
      </c>
      <c r="L5576" s="1" t="s">
        <v>56</v>
      </c>
      <c r="M5576" s="20">
        <v>42500</v>
      </c>
      <c r="N5576" s="21">
        <f>E5576-G5576</f>
        <v>52.92</v>
      </c>
      <c r="O5576" s="19">
        <f>M5576-B5576</f>
        <v>0</v>
      </c>
    </row>
    <row r="5577" spans="1:15">
      <c r="A5577" s="1">
        <v>13959</v>
      </c>
      <c r="B5577" s="20">
        <v>42463</v>
      </c>
      <c r="C5577" s="1" t="s">
        <v>92</v>
      </c>
      <c r="D5577" s="1">
        <v>47</v>
      </c>
      <c r="E5577" s="1">
        <v>244.45</v>
      </c>
      <c r="F5577" s="1" t="s">
        <v>51</v>
      </c>
      <c r="G5577" s="1">
        <v>0.5</v>
      </c>
      <c r="H5577" s="1" t="s">
        <v>88</v>
      </c>
      <c r="I5577" s="1" t="s">
        <v>70</v>
      </c>
      <c r="J5577" s="1" t="s">
        <v>54</v>
      </c>
      <c r="K5577" s="1" t="s">
        <v>58</v>
      </c>
      <c r="L5577" s="1" t="s">
        <v>56</v>
      </c>
      <c r="M5577" s="20">
        <v>42465</v>
      </c>
      <c r="N5577" s="21">
        <f>E5577-G5577</f>
        <v>243.95</v>
      </c>
      <c r="O5577" s="19">
        <f>M5577-B5577</f>
        <v>2</v>
      </c>
    </row>
    <row r="5578" spans="1:15">
      <c r="A5578" s="1">
        <v>57857</v>
      </c>
      <c r="B5578" s="20">
        <v>42855</v>
      </c>
      <c r="C5578" s="1" t="s">
        <v>57</v>
      </c>
      <c r="D5578" s="1">
        <v>18</v>
      </c>
      <c r="E5578" s="1">
        <v>337.01</v>
      </c>
      <c r="F5578" s="1" t="s">
        <v>51</v>
      </c>
      <c r="G5578" s="1">
        <v>4</v>
      </c>
      <c r="H5578" s="1" t="s">
        <v>73</v>
      </c>
      <c r="I5578" s="1" t="s">
        <v>74</v>
      </c>
      <c r="J5578" s="1" t="s">
        <v>79</v>
      </c>
      <c r="K5578" s="1" t="s">
        <v>87</v>
      </c>
      <c r="L5578" s="1" t="s">
        <v>90</v>
      </c>
      <c r="M5578" s="20">
        <v>42855</v>
      </c>
      <c r="N5578" s="21">
        <f>E5578-G5578</f>
        <v>333.01</v>
      </c>
      <c r="O5578" s="19">
        <f>M5578-B5578</f>
        <v>0</v>
      </c>
    </row>
    <row r="5579" spans="1:15">
      <c r="A5579" s="1">
        <v>16935</v>
      </c>
      <c r="B5579" s="20">
        <v>43814</v>
      </c>
      <c r="C5579" s="1" t="s">
        <v>61</v>
      </c>
      <c r="D5579" s="1">
        <v>3</v>
      </c>
      <c r="E5579" s="1">
        <v>15.77</v>
      </c>
      <c r="F5579" s="1" t="s">
        <v>51</v>
      </c>
      <c r="G5579" s="1">
        <v>1.3</v>
      </c>
      <c r="H5579" s="1" t="s">
        <v>91</v>
      </c>
      <c r="I5579" s="1" t="s">
        <v>53</v>
      </c>
      <c r="J5579" s="1" t="s">
        <v>54</v>
      </c>
      <c r="K5579" s="1" t="s">
        <v>101</v>
      </c>
      <c r="L5579" s="1" t="s">
        <v>76</v>
      </c>
      <c r="M5579" s="20">
        <v>43815</v>
      </c>
      <c r="N5579" s="21">
        <f>E5579-G5579</f>
        <v>14.469999999999999</v>
      </c>
      <c r="O5579" s="19">
        <f>M5579-B5579</f>
        <v>1</v>
      </c>
    </row>
    <row r="5580" spans="1:15">
      <c r="A5580" s="1">
        <v>2628</v>
      </c>
      <c r="B5580" s="20">
        <v>43028</v>
      </c>
      <c r="C5580" s="1" t="s">
        <v>85</v>
      </c>
      <c r="D5580" s="1">
        <v>14</v>
      </c>
      <c r="E5580" s="1">
        <v>37.01</v>
      </c>
      <c r="F5580" s="1" t="s">
        <v>51</v>
      </c>
      <c r="G5580" s="1">
        <v>5.4</v>
      </c>
      <c r="H5580" s="1" t="s">
        <v>52</v>
      </c>
      <c r="I5580" s="1" t="s">
        <v>63</v>
      </c>
      <c r="J5580" s="1" t="s">
        <v>54</v>
      </c>
      <c r="K5580" s="1" t="s">
        <v>75</v>
      </c>
      <c r="L5580" s="1" t="s">
        <v>76</v>
      </c>
      <c r="M5580" s="20">
        <v>43033</v>
      </c>
      <c r="N5580" s="21">
        <f>E5580-G5580</f>
        <v>31.61</v>
      </c>
      <c r="O5580" s="19">
        <f>M5580-B5580</f>
        <v>5</v>
      </c>
    </row>
    <row r="5581" spans="1:15">
      <c r="A5581" s="1">
        <v>1285</v>
      </c>
      <c r="B5581" s="20">
        <v>43616</v>
      </c>
      <c r="C5581" s="1" t="s">
        <v>50</v>
      </c>
      <c r="D5581" s="1">
        <v>8</v>
      </c>
      <c r="E5581" s="1">
        <v>1553.87</v>
      </c>
      <c r="F5581" s="1" t="s">
        <v>77</v>
      </c>
      <c r="G5581" s="1">
        <v>74.5</v>
      </c>
      <c r="H5581" s="1" t="s">
        <v>86</v>
      </c>
      <c r="I5581" s="1" t="s">
        <v>53</v>
      </c>
      <c r="J5581" s="1" t="s">
        <v>79</v>
      </c>
      <c r="K5581" s="1" t="s">
        <v>114</v>
      </c>
      <c r="L5581" s="1" t="s">
        <v>115</v>
      </c>
      <c r="M5581" s="20">
        <v>43617</v>
      </c>
      <c r="N5581" s="21">
        <f>E5581-G5581</f>
        <v>1479.37</v>
      </c>
      <c r="O5581" s="19">
        <f>M5581-B5581</f>
        <v>1</v>
      </c>
    </row>
    <row r="5582" spans="1:15">
      <c r="A5582" s="1">
        <v>1058</v>
      </c>
      <c r="B5582" s="20">
        <v>42849</v>
      </c>
      <c r="C5582" s="1" t="s">
        <v>92</v>
      </c>
      <c r="D5582" s="1">
        <v>3</v>
      </c>
      <c r="E5582" s="1">
        <v>502.3</v>
      </c>
      <c r="F5582" s="1" t="s">
        <v>51</v>
      </c>
      <c r="G5582" s="1">
        <v>9.6</v>
      </c>
      <c r="H5582" s="1" t="s">
        <v>93</v>
      </c>
      <c r="I5582" s="1" t="s">
        <v>74</v>
      </c>
      <c r="J5582" s="1" t="s">
        <v>64</v>
      </c>
      <c r="K5582" s="1" t="s">
        <v>65</v>
      </c>
      <c r="L5582" s="1" t="s">
        <v>56</v>
      </c>
      <c r="M5582" s="20">
        <v>42850</v>
      </c>
      <c r="N5582" s="21">
        <f>E5582-G5582</f>
        <v>492.7</v>
      </c>
      <c r="O5582" s="19">
        <f>M5582-B5582</f>
        <v>1</v>
      </c>
    </row>
    <row r="5583" spans="1:15">
      <c r="A5583" s="1">
        <v>12481</v>
      </c>
      <c r="B5583" s="20">
        <v>43290</v>
      </c>
      <c r="C5583" s="1" t="s">
        <v>50</v>
      </c>
      <c r="D5583" s="1">
        <v>37</v>
      </c>
      <c r="E5583" s="1">
        <v>796.08</v>
      </c>
      <c r="F5583" s="1" t="s">
        <v>51</v>
      </c>
      <c r="G5583" s="1">
        <v>2.1</v>
      </c>
      <c r="H5583" s="1" t="s">
        <v>88</v>
      </c>
      <c r="I5583" s="1" t="s">
        <v>53</v>
      </c>
      <c r="J5583" s="1" t="s">
        <v>64</v>
      </c>
      <c r="K5583" s="1" t="s">
        <v>71</v>
      </c>
      <c r="L5583" s="1" t="s">
        <v>90</v>
      </c>
      <c r="M5583" s="20">
        <v>43292</v>
      </c>
      <c r="N5583" s="21">
        <f>E5583-G5583</f>
        <v>793.98</v>
      </c>
      <c r="O5583" s="19">
        <f>M5583-B5583</f>
        <v>2</v>
      </c>
    </row>
    <row r="5584" spans="1:15">
      <c r="A5584" s="1">
        <v>18182</v>
      </c>
      <c r="B5584" s="20">
        <v>43199</v>
      </c>
      <c r="C5584" s="1" t="s">
        <v>92</v>
      </c>
      <c r="D5584" s="1">
        <v>12</v>
      </c>
      <c r="E5584" s="1">
        <v>424.46</v>
      </c>
      <c r="F5584" s="1" t="s">
        <v>69</v>
      </c>
      <c r="G5584" s="1">
        <v>9.4</v>
      </c>
      <c r="H5584" s="1" t="s">
        <v>52</v>
      </c>
      <c r="I5584" s="1" t="s">
        <v>53</v>
      </c>
      <c r="J5584" s="1" t="s">
        <v>54</v>
      </c>
      <c r="K5584" s="1" t="s">
        <v>82</v>
      </c>
      <c r="L5584" s="1" t="s">
        <v>56</v>
      </c>
      <c r="M5584" s="20">
        <v>43201</v>
      </c>
      <c r="N5584" s="21">
        <f>E5584-G5584</f>
        <v>415.06</v>
      </c>
      <c r="O5584" s="19">
        <f>M5584-B5584</f>
        <v>2</v>
      </c>
    </row>
    <row r="5585" spans="1:15">
      <c r="A5585" s="1">
        <v>14115</v>
      </c>
      <c r="B5585" s="20">
        <v>42595</v>
      </c>
      <c r="C5585" s="1" t="s">
        <v>61</v>
      </c>
      <c r="D5585" s="1">
        <v>46</v>
      </c>
      <c r="E5585" s="1">
        <v>3526.79</v>
      </c>
      <c r="F5585" s="1" t="s">
        <v>51</v>
      </c>
      <c r="G5585" s="1">
        <v>11.5</v>
      </c>
      <c r="H5585" s="1" t="s">
        <v>52</v>
      </c>
      <c r="I5585" s="1" t="s">
        <v>63</v>
      </c>
      <c r="J5585" s="1" t="s">
        <v>64</v>
      </c>
      <c r="K5585" s="1" t="s">
        <v>65</v>
      </c>
      <c r="L5585" s="1" t="s">
        <v>56</v>
      </c>
      <c r="M5585" s="20">
        <v>42597</v>
      </c>
      <c r="N5585" s="21">
        <f>E5585-G5585</f>
        <v>3515.29</v>
      </c>
      <c r="O5585" s="19">
        <f>M5585-B5585</f>
        <v>2</v>
      </c>
    </row>
    <row r="5586" spans="1:15">
      <c r="A5586" s="1">
        <v>47844</v>
      </c>
      <c r="B5586" s="20">
        <v>43080</v>
      </c>
      <c r="C5586" s="1" t="s">
        <v>50</v>
      </c>
      <c r="D5586" s="1">
        <v>41</v>
      </c>
      <c r="E5586" s="1">
        <v>6231.69</v>
      </c>
      <c r="F5586" s="1" t="s">
        <v>77</v>
      </c>
      <c r="G5586" s="1">
        <v>32.1</v>
      </c>
      <c r="H5586" s="1" t="s">
        <v>99</v>
      </c>
      <c r="I5586" s="1" t="s">
        <v>63</v>
      </c>
      <c r="J5586" s="1" t="s">
        <v>79</v>
      </c>
      <c r="K5586" s="1" t="s">
        <v>80</v>
      </c>
      <c r="L5586" s="1" t="s">
        <v>81</v>
      </c>
      <c r="M5586" s="20">
        <v>43082</v>
      </c>
      <c r="N5586" s="21">
        <f>E5586-G5586</f>
        <v>6199.5899999999992</v>
      </c>
      <c r="O5586" s="19">
        <f>M5586-B5586</f>
        <v>2</v>
      </c>
    </row>
    <row r="5587" spans="1:15">
      <c r="A5587" s="1">
        <v>12930</v>
      </c>
      <c r="B5587" s="20">
        <v>43427</v>
      </c>
      <c r="C5587" s="1" t="s">
        <v>57</v>
      </c>
      <c r="D5587" s="1">
        <v>49</v>
      </c>
      <c r="E5587" s="1">
        <v>1227.97</v>
      </c>
      <c r="F5587" s="1" t="s">
        <v>51</v>
      </c>
      <c r="G5587" s="1">
        <v>4.8</v>
      </c>
      <c r="H5587" s="1" t="s">
        <v>95</v>
      </c>
      <c r="I5587" s="1" t="s">
        <v>53</v>
      </c>
      <c r="J5587" s="1" t="s">
        <v>54</v>
      </c>
      <c r="K5587" s="1" t="s">
        <v>98</v>
      </c>
      <c r="L5587" s="1" t="s">
        <v>56</v>
      </c>
      <c r="M5587" s="20">
        <v>43428</v>
      </c>
      <c r="N5587" s="21">
        <f>E5587-G5587</f>
        <v>1223.17</v>
      </c>
      <c r="O5587" s="19">
        <f>M5587-B5587</f>
        <v>1</v>
      </c>
    </row>
    <row r="5588" spans="1:15">
      <c r="A5588" s="1">
        <v>8295</v>
      </c>
      <c r="B5588" s="20">
        <v>42460</v>
      </c>
      <c r="C5588" s="1" t="s">
        <v>57</v>
      </c>
      <c r="D5588" s="1">
        <v>7</v>
      </c>
      <c r="E5588" s="1">
        <v>825.86</v>
      </c>
      <c r="F5588" s="1" t="s">
        <v>51</v>
      </c>
      <c r="G5588" s="1">
        <v>2.7</v>
      </c>
      <c r="H5588" s="1" t="s">
        <v>93</v>
      </c>
      <c r="I5588" s="1" t="s">
        <v>63</v>
      </c>
      <c r="J5588" s="1" t="s">
        <v>64</v>
      </c>
      <c r="K5588" s="1" t="s">
        <v>65</v>
      </c>
      <c r="L5588" s="1" t="s">
        <v>56</v>
      </c>
      <c r="M5588" s="20">
        <v>42461</v>
      </c>
      <c r="N5588" s="21">
        <f>E5588-G5588</f>
        <v>823.16</v>
      </c>
      <c r="O5588" s="19">
        <f>M5588-B5588</f>
        <v>1</v>
      </c>
    </row>
    <row r="5589" spans="1:15">
      <c r="A5589" s="1">
        <v>49344</v>
      </c>
      <c r="B5589" s="20">
        <v>43829</v>
      </c>
      <c r="C5589" s="1" t="s">
        <v>85</v>
      </c>
      <c r="D5589" s="1">
        <v>31</v>
      </c>
      <c r="E5589" s="1">
        <v>720.04</v>
      </c>
      <c r="F5589" s="1" t="s">
        <v>51</v>
      </c>
      <c r="G5589" s="1">
        <v>4.3</v>
      </c>
      <c r="H5589" s="1" t="s">
        <v>91</v>
      </c>
      <c r="I5589" s="1" t="s">
        <v>70</v>
      </c>
      <c r="J5589" s="1" t="s">
        <v>64</v>
      </c>
      <c r="K5589" s="1" t="s">
        <v>71</v>
      </c>
      <c r="L5589" s="1" t="s">
        <v>56</v>
      </c>
      <c r="M5589" s="20">
        <v>43829</v>
      </c>
      <c r="N5589" s="21">
        <f>E5589-G5589</f>
        <v>715.74</v>
      </c>
      <c r="O5589" s="19">
        <f>M5589-B5589</f>
        <v>0</v>
      </c>
    </row>
    <row r="5590" spans="1:15">
      <c r="A5590" s="1">
        <v>30276</v>
      </c>
      <c r="B5590" s="20">
        <v>43337</v>
      </c>
      <c r="C5590" s="1" t="s">
        <v>85</v>
      </c>
      <c r="D5590" s="1">
        <v>34</v>
      </c>
      <c r="E5590" s="1">
        <v>8192.25</v>
      </c>
      <c r="F5590" s="1" t="s">
        <v>77</v>
      </c>
      <c r="G5590" s="1">
        <v>57.9</v>
      </c>
      <c r="H5590" s="1" t="s">
        <v>78</v>
      </c>
      <c r="I5590" s="1" t="s">
        <v>53</v>
      </c>
      <c r="J5590" s="1" t="s">
        <v>79</v>
      </c>
      <c r="K5590" s="1" t="s">
        <v>114</v>
      </c>
      <c r="L5590" s="1" t="s">
        <v>115</v>
      </c>
      <c r="M5590" s="20">
        <v>43341</v>
      </c>
      <c r="N5590" s="21">
        <f>E5590-G5590</f>
        <v>8134.35</v>
      </c>
      <c r="O5590" s="19">
        <f>M5590-B5590</f>
        <v>4</v>
      </c>
    </row>
    <row r="5591" spans="1:15">
      <c r="A5591" s="1">
        <v>45957</v>
      </c>
      <c r="B5591" s="20">
        <v>42998</v>
      </c>
      <c r="C5591" s="1" t="s">
        <v>50</v>
      </c>
      <c r="D5591" s="1">
        <v>19</v>
      </c>
      <c r="E5591" s="1">
        <v>157.71</v>
      </c>
      <c r="F5591" s="1" t="s">
        <v>51</v>
      </c>
      <c r="G5591" s="1">
        <v>6.2</v>
      </c>
      <c r="H5591" s="1" t="s">
        <v>62</v>
      </c>
      <c r="I5591" s="1" t="s">
        <v>70</v>
      </c>
      <c r="J5591" s="1" t="s">
        <v>54</v>
      </c>
      <c r="K5591" s="1" t="s">
        <v>101</v>
      </c>
      <c r="L5591" s="1" t="s">
        <v>76</v>
      </c>
      <c r="M5591" s="20">
        <v>43000</v>
      </c>
      <c r="N5591" s="21">
        <f>E5591-G5591</f>
        <v>151.51000000000002</v>
      </c>
      <c r="O5591" s="19">
        <f>M5591-B5591</f>
        <v>2</v>
      </c>
    </row>
    <row r="5592" spans="1:15">
      <c r="A5592" s="1">
        <v>55686</v>
      </c>
      <c r="B5592" s="20">
        <v>43183</v>
      </c>
      <c r="C5592" s="1" t="s">
        <v>50</v>
      </c>
      <c r="D5592" s="1">
        <v>26</v>
      </c>
      <c r="E5592" s="1">
        <v>452.76</v>
      </c>
      <c r="F5592" s="1" t="s">
        <v>51</v>
      </c>
      <c r="G5592" s="1">
        <v>4.3</v>
      </c>
      <c r="H5592" s="1" t="s">
        <v>91</v>
      </c>
      <c r="I5592" s="1" t="s">
        <v>53</v>
      </c>
      <c r="J5592" s="1" t="s">
        <v>64</v>
      </c>
      <c r="K5592" s="1" t="s">
        <v>71</v>
      </c>
      <c r="L5592" s="1" t="s">
        <v>56</v>
      </c>
      <c r="M5592" s="20">
        <v>43185</v>
      </c>
      <c r="N5592" s="21">
        <f>E5592-G5592</f>
        <v>448.46</v>
      </c>
      <c r="O5592" s="19">
        <f>M5592-B5592</f>
        <v>2</v>
      </c>
    </row>
    <row r="5593" spans="1:15">
      <c r="A5593" s="1">
        <v>322</v>
      </c>
      <c r="B5593" s="20">
        <v>43542</v>
      </c>
      <c r="C5593" s="1" t="s">
        <v>50</v>
      </c>
      <c r="D5593" s="1">
        <v>46</v>
      </c>
      <c r="E5593" s="1">
        <v>300.67</v>
      </c>
      <c r="F5593" s="1" t="s">
        <v>51</v>
      </c>
      <c r="G5593" s="1">
        <v>10.8</v>
      </c>
      <c r="H5593" s="1" t="s">
        <v>73</v>
      </c>
      <c r="I5593" s="1" t="s">
        <v>53</v>
      </c>
      <c r="J5593" s="1" t="s">
        <v>54</v>
      </c>
      <c r="K5593" s="1" t="s">
        <v>101</v>
      </c>
      <c r="L5593" s="1" t="s">
        <v>56</v>
      </c>
      <c r="M5593" s="20">
        <v>43544</v>
      </c>
      <c r="N5593" s="21">
        <f>E5593-G5593</f>
        <v>289.87</v>
      </c>
      <c r="O5593" s="19">
        <f>M5593-B5593</f>
        <v>2</v>
      </c>
    </row>
    <row r="5594" spans="1:15">
      <c r="A5594" s="1">
        <v>12704</v>
      </c>
      <c r="B5594" s="20">
        <v>42774</v>
      </c>
      <c r="C5594" s="1" t="s">
        <v>85</v>
      </c>
      <c r="D5594" s="1">
        <v>44</v>
      </c>
      <c r="E5594" s="1">
        <v>23012.240000000002</v>
      </c>
      <c r="F5594" s="1" t="s">
        <v>51</v>
      </c>
      <c r="G5594" s="1">
        <v>26.2</v>
      </c>
      <c r="H5594" s="1" t="s">
        <v>62</v>
      </c>
      <c r="I5594" s="1" t="s">
        <v>74</v>
      </c>
      <c r="J5594" s="1" t="s">
        <v>64</v>
      </c>
      <c r="K5594" s="1" t="s">
        <v>96</v>
      </c>
      <c r="L5594" s="1" t="s">
        <v>104</v>
      </c>
      <c r="M5594" s="20">
        <v>42774</v>
      </c>
      <c r="N5594" s="21">
        <f>E5594-G5594</f>
        <v>22986.04</v>
      </c>
      <c r="O5594" s="19">
        <f>M5594-B5594</f>
        <v>0</v>
      </c>
    </row>
    <row r="5595" spans="1:15">
      <c r="A5595" s="1">
        <v>1444</v>
      </c>
      <c r="B5595" s="20">
        <v>42708</v>
      </c>
      <c r="C5595" s="1" t="s">
        <v>92</v>
      </c>
      <c r="D5595" s="1">
        <v>32</v>
      </c>
      <c r="E5595" s="1">
        <v>23237.58</v>
      </c>
      <c r="F5595" s="1" t="s">
        <v>69</v>
      </c>
      <c r="G5595" s="1">
        <v>26.2</v>
      </c>
      <c r="H5595" s="1" t="s">
        <v>86</v>
      </c>
      <c r="I5595" s="1" t="s">
        <v>70</v>
      </c>
      <c r="J5595" s="1" t="s">
        <v>64</v>
      </c>
      <c r="K5595" s="1" t="s">
        <v>96</v>
      </c>
      <c r="L5595" s="1" t="s">
        <v>104</v>
      </c>
      <c r="M5595" s="20">
        <v>42710</v>
      </c>
      <c r="N5595" s="21">
        <f>E5595-G5595</f>
        <v>23211.38</v>
      </c>
      <c r="O5595" s="19">
        <f>M5595-B5595</f>
        <v>2</v>
      </c>
    </row>
    <row r="5596" spans="1:15">
      <c r="A5596" s="1">
        <v>57190</v>
      </c>
      <c r="B5596" s="20">
        <v>42882</v>
      </c>
      <c r="C5596" s="1" t="s">
        <v>92</v>
      </c>
      <c r="D5596" s="1">
        <v>48</v>
      </c>
      <c r="E5596" s="1">
        <v>2196.5300000000002</v>
      </c>
      <c r="F5596" s="1" t="s">
        <v>51</v>
      </c>
      <c r="G5596" s="1">
        <v>9.6</v>
      </c>
      <c r="H5596" s="1" t="s">
        <v>73</v>
      </c>
      <c r="I5596" s="1" t="s">
        <v>74</v>
      </c>
      <c r="J5596" s="1" t="s">
        <v>64</v>
      </c>
      <c r="K5596" s="1" t="s">
        <v>97</v>
      </c>
      <c r="L5596" s="1" t="s">
        <v>56</v>
      </c>
      <c r="M5596" s="20">
        <v>42882</v>
      </c>
      <c r="N5596" s="21">
        <f>E5596-G5596</f>
        <v>2186.9300000000003</v>
      </c>
      <c r="O5596" s="19">
        <f>M5596-B5596</f>
        <v>0</v>
      </c>
    </row>
    <row r="5597" spans="1:15">
      <c r="A5597" s="1">
        <v>36864</v>
      </c>
      <c r="B5597" s="20">
        <v>43675</v>
      </c>
      <c r="C5597" s="1" t="s">
        <v>85</v>
      </c>
      <c r="D5597" s="1">
        <v>9</v>
      </c>
      <c r="E5597" s="1">
        <v>59.37</v>
      </c>
      <c r="F5597" s="1" t="s">
        <v>51</v>
      </c>
      <c r="G5597" s="1">
        <v>1</v>
      </c>
      <c r="H5597" s="1" t="s">
        <v>78</v>
      </c>
      <c r="I5597" s="1" t="s">
        <v>70</v>
      </c>
      <c r="J5597" s="1" t="s">
        <v>54</v>
      </c>
      <c r="K5597" s="1" t="s">
        <v>100</v>
      </c>
      <c r="L5597" s="1" t="s">
        <v>76</v>
      </c>
      <c r="M5597" s="20">
        <v>43677</v>
      </c>
      <c r="N5597" s="21">
        <f>E5597-G5597</f>
        <v>58.37</v>
      </c>
      <c r="O5597" s="19">
        <f>M5597-B5597</f>
        <v>2</v>
      </c>
    </row>
    <row r="5598" spans="1:15">
      <c r="A5598" s="1">
        <v>24647</v>
      </c>
      <c r="B5598" s="20">
        <v>42524</v>
      </c>
      <c r="C5598" s="1" t="s">
        <v>61</v>
      </c>
      <c r="D5598" s="1">
        <v>34</v>
      </c>
      <c r="E5598" s="1">
        <v>257.91000000000003</v>
      </c>
      <c r="F5598" s="1" t="s">
        <v>69</v>
      </c>
      <c r="G5598" s="1">
        <v>5.5</v>
      </c>
      <c r="H5598" s="1" t="s">
        <v>78</v>
      </c>
      <c r="I5598" s="1" t="s">
        <v>53</v>
      </c>
      <c r="J5598" s="1" t="s">
        <v>54</v>
      </c>
      <c r="K5598" s="1" t="s">
        <v>101</v>
      </c>
      <c r="L5598" s="1" t="s">
        <v>56</v>
      </c>
      <c r="M5598" s="20">
        <v>42525</v>
      </c>
      <c r="N5598" s="21">
        <f>E5598-G5598</f>
        <v>252.41000000000003</v>
      </c>
      <c r="O5598" s="19">
        <f>M5598-B5598</f>
        <v>1</v>
      </c>
    </row>
    <row r="5599" spans="1:15">
      <c r="A5599" s="1">
        <v>33284</v>
      </c>
      <c r="B5599" s="20">
        <v>43555</v>
      </c>
      <c r="C5599" s="1" t="s">
        <v>85</v>
      </c>
      <c r="D5599" s="1">
        <v>21</v>
      </c>
      <c r="E5599" s="1">
        <v>514.02</v>
      </c>
      <c r="F5599" s="1" t="s">
        <v>51</v>
      </c>
      <c r="G5599" s="1">
        <v>9.6</v>
      </c>
      <c r="H5599" s="1" t="s">
        <v>73</v>
      </c>
      <c r="I5599" s="1" t="s">
        <v>53</v>
      </c>
      <c r="J5599" s="1" t="s">
        <v>79</v>
      </c>
      <c r="K5599" s="1" t="s">
        <v>87</v>
      </c>
      <c r="L5599" s="1" t="s">
        <v>90</v>
      </c>
      <c r="M5599" s="20">
        <v>43557</v>
      </c>
      <c r="N5599" s="21">
        <f>E5599-G5599</f>
        <v>504.41999999999996</v>
      </c>
      <c r="O5599" s="19">
        <f>M5599-B5599</f>
        <v>2</v>
      </c>
    </row>
    <row r="5600" spans="1:15">
      <c r="A5600" s="1">
        <v>35296</v>
      </c>
      <c r="B5600" s="20">
        <v>43179</v>
      </c>
      <c r="C5600" s="1" t="s">
        <v>85</v>
      </c>
      <c r="D5600" s="1">
        <v>7</v>
      </c>
      <c r="E5600" s="1">
        <v>436.42</v>
      </c>
      <c r="F5600" s="1" t="s">
        <v>51</v>
      </c>
      <c r="G5600" s="1">
        <v>4.3</v>
      </c>
      <c r="H5600" s="1" t="s">
        <v>78</v>
      </c>
      <c r="I5600" s="1" t="s">
        <v>53</v>
      </c>
      <c r="J5600" s="1" t="s">
        <v>64</v>
      </c>
      <c r="K5600" s="1" t="s">
        <v>65</v>
      </c>
      <c r="L5600" s="1" t="s">
        <v>56</v>
      </c>
      <c r="M5600" s="20">
        <v>43181</v>
      </c>
      <c r="N5600" s="21">
        <f>E5600-G5600</f>
        <v>432.12</v>
      </c>
      <c r="O5600" s="19">
        <f>M5600-B5600</f>
        <v>2</v>
      </c>
    </row>
    <row r="5601" spans="1:15">
      <c r="A5601" s="1">
        <v>13314</v>
      </c>
      <c r="B5601" s="20">
        <v>42502</v>
      </c>
      <c r="C5601" s="1" t="s">
        <v>57</v>
      </c>
      <c r="D5601" s="1">
        <v>34</v>
      </c>
      <c r="E5601" s="1">
        <v>95.66</v>
      </c>
      <c r="F5601" s="1" t="s">
        <v>69</v>
      </c>
      <c r="G5601" s="1">
        <v>0.9</v>
      </c>
      <c r="H5601" s="1" t="s">
        <v>95</v>
      </c>
      <c r="I5601" s="1" t="s">
        <v>74</v>
      </c>
      <c r="J5601" s="1" t="s">
        <v>54</v>
      </c>
      <c r="K5601" s="1" t="s">
        <v>123</v>
      </c>
      <c r="L5601" s="1" t="s">
        <v>76</v>
      </c>
      <c r="M5601" s="20">
        <v>42504</v>
      </c>
      <c r="N5601" s="21">
        <f>E5601-G5601</f>
        <v>94.759999999999991</v>
      </c>
      <c r="O5601" s="19">
        <f>M5601-B5601</f>
        <v>2</v>
      </c>
    </row>
    <row r="5602" spans="1:15">
      <c r="A5602" s="1">
        <v>8901</v>
      </c>
      <c r="B5602" s="20">
        <v>43331</v>
      </c>
      <c r="C5602" s="1" t="s">
        <v>85</v>
      </c>
      <c r="D5602" s="1">
        <v>15</v>
      </c>
      <c r="E5602" s="1">
        <v>180.72</v>
      </c>
      <c r="F5602" s="1" t="s">
        <v>69</v>
      </c>
      <c r="G5602" s="1">
        <v>6.7</v>
      </c>
      <c r="H5602" s="1" t="s">
        <v>95</v>
      </c>
      <c r="I5602" s="1" t="s">
        <v>63</v>
      </c>
      <c r="J5602" s="1" t="s">
        <v>64</v>
      </c>
      <c r="K5602" s="1" t="s">
        <v>97</v>
      </c>
      <c r="L5602" s="1" t="s">
        <v>66</v>
      </c>
      <c r="M5602" s="20">
        <v>43338</v>
      </c>
      <c r="N5602" s="21">
        <f>E5602-G5602</f>
        <v>174.02</v>
      </c>
      <c r="O5602" s="19">
        <f>M5602-B5602</f>
        <v>7</v>
      </c>
    </row>
    <row r="5603" spans="1:15">
      <c r="A5603" s="1">
        <v>24580</v>
      </c>
      <c r="B5603" s="20">
        <v>43639</v>
      </c>
      <c r="C5603" s="1" t="s">
        <v>57</v>
      </c>
      <c r="D5603" s="1">
        <v>14</v>
      </c>
      <c r="E5603" s="1">
        <v>38.96</v>
      </c>
      <c r="F5603" s="1" t="s">
        <v>51</v>
      </c>
      <c r="G5603" s="1">
        <v>4.9000000000000004</v>
      </c>
      <c r="H5603" s="1" t="s">
        <v>73</v>
      </c>
      <c r="I5603" s="1" t="s">
        <v>53</v>
      </c>
      <c r="J5603" s="1" t="s">
        <v>79</v>
      </c>
      <c r="K5603" s="1" t="s">
        <v>87</v>
      </c>
      <c r="L5603" s="1" t="s">
        <v>90</v>
      </c>
      <c r="M5603" s="20">
        <v>43641</v>
      </c>
      <c r="N5603" s="21">
        <f>E5603-G5603</f>
        <v>34.06</v>
      </c>
      <c r="O5603" s="19">
        <f>M5603-B5603</f>
        <v>2</v>
      </c>
    </row>
    <row r="5604" spans="1:15">
      <c r="A5604" s="1">
        <v>9281</v>
      </c>
      <c r="B5604" s="20">
        <v>43518</v>
      </c>
      <c r="C5604" s="1" t="s">
        <v>50</v>
      </c>
      <c r="D5604" s="1">
        <v>24</v>
      </c>
      <c r="E5604" s="1">
        <v>73.8</v>
      </c>
      <c r="F5604" s="1" t="s">
        <v>51</v>
      </c>
      <c r="G5604" s="1">
        <v>1</v>
      </c>
      <c r="H5604" s="1" t="s">
        <v>52</v>
      </c>
      <c r="I5604" s="1" t="s">
        <v>74</v>
      </c>
      <c r="J5604" s="1" t="s">
        <v>54</v>
      </c>
      <c r="K5604" s="1" t="s">
        <v>100</v>
      </c>
      <c r="L5604" s="1" t="s">
        <v>76</v>
      </c>
      <c r="M5604" s="20">
        <v>43520</v>
      </c>
      <c r="N5604" s="21">
        <f>E5604-G5604</f>
        <v>72.8</v>
      </c>
      <c r="O5604" s="19">
        <f>M5604-B5604</f>
        <v>2</v>
      </c>
    </row>
    <row r="5605" spans="1:15">
      <c r="A5605" s="1">
        <v>2209</v>
      </c>
      <c r="B5605" s="20">
        <v>43655</v>
      </c>
      <c r="C5605" s="1" t="s">
        <v>57</v>
      </c>
      <c r="D5605" s="1">
        <v>42</v>
      </c>
      <c r="E5605" s="1">
        <v>186.81</v>
      </c>
      <c r="F5605" s="1" t="s">
        <v>51</v>
      </c>
      <c r="G5605" s="1">
        <v>1</v>
      </c>
      <c r="H5605" s="1" t="s">
        <v>52</v>
      </c>
      <c r="I5605" s="1" t="s">
        <v>63</v>
      </c>
      <c r="J5605" s="1" t="s">
        <v>54</v>
      </c>
      <c r="K5605" s="1" t="s">
        <v>100</v>
      </c>
      <c r="L5605" s="1" t="s">
        <v>76</v>
      </c>
      <c r="M5605" s="20">
        <v>43655</v>
      </c>
      <c r="N5605" s="21">
        <f>E5605-G5605</f>
        <v>185.81</v>
      </c>
      <c r="O5605" s="19">
        <f>M5605-B5605</f>
        <v>0</v>
      </c>
    </row>
    <row r="5606" spans="1:15">
      <c r="A5606" s="1">
        <v>9954</v>
      </c>
      <c r="B5606" s="20">
        <v>42539</v>
      </c>
      <c r="C5606" s="1" t="s">
        <v>61</v>
      </c>
      <c r="D5606" s="1">
        <v>36</v>
      </c>
      <c r="E5606" s="1">
        <v>10831.3104</v>
      </c>
      <c r="F5606" s="1" t="s">
        <v>77</v>
      </c>
      <c r="G5606" s="1">
        <v>61</v>
      </c>
      <c r="H5606" s="1" t="s">
        <v>99</v>
      </c>
      <c r="I5606" s="1" t="s">
        <v>53</v>
      </c>
      <c r="J5606" s="1" t="s">
        <v>79</v>
      </c>
      <c r="K5606" s="1" t="s">
        <v>80</v>
      </c>
      <c r="L5606" s="1" t="s">
        <v>81</v>
      </c>
      <c r="M5606" s="20">
        <v>42540</v>
      </c>
      <c r="N5606" s="21">
        <f>E5606-G5606</f>
        <v>10770.3104</v>
      </c>
      <c r="O5606" s="19">
        <f>M5606-B5606</f>
        <v>1</v>
      </c>
    </row>
    <row r="5607" spans="1:15">
      <c r="A5607" s="1">
        <v>25831</v>
      </c>
      <c r="B5607" s="20">
        <v>42626</v>
      </c>
      <c r="C5607" s="1" t="s">
        <v>92</v>
      </c>
      <c r="D5607" s="1">
        <v>6</v>
      </c>
      <c r="E5607" s="1">
        <v>267.90230000000003</v>
      </c>
      <c r="F5607" s="1" t="s">
        <v>51</v>
      </c>
      <c r="G5607" s="1">
        <v>5.3</v>
      </c>
      <c r="H5607" s="1" t="s">
        <v>91</v>
      </c>
      <c r="I5607" s="1" t="s">
        <v>70</v>
      </c>
      <c r="J5607" s="1" t="s">
        <v>64</v>
      </c>
      <c r="K5607" s="1" t="s">
        <v>65</v>
      </c>
      <c r="L5607" s="1" t="s">
        <v>56</v>
      </c>
      <c r="M5607" s="20">
        <v>42628</v>
      </c>
      <c r="N5607" s="21">
        <f>E5607-G5607</f>
        <v>262.60230000000001</v>
      </c>
      <c r="O5607" s="19">
        <f>M5607-B5607</f>
        <v>2</v>
      </c>
    </row>
    <row r="5608" spans="1:15">
      <c r="A5608" s="1">
        <v>35136</v>
      </c>
      <c r="B5608" s="20">
        <v>42650</v>
      </c>
      <c r="C5608" s="1" t="s">
        <v>50</v>
      </c>
      <c r="D5608" s="1">
        <v>23</v>
      </c>
      <c r="E5608" s="1">
        <v>73.540000000000006</v>
      </c>
      <c r="F5608" s="1" t="s">
        <v>51</v>
      </c>
      <c r="G5608" s="1">
        <v>0.9</v>
      </c>
      <c r="H5608" s="1" t="s">
        <v>91</v>
      </c>
      <c r="I5608" s="1" t="s">
        <v>53</v>
      </c>
      <c r="J5608" s="1" t="s">
        <v>54</v>
      </c>
      <c r="K5608" s="1" t="s">
        <v>100</v>
      </c>
      <c r="L5608" s="1" t="s">
        <v>76</v>
      </c>
      <c r="M5608" s="20">
        <v>42651</v>
      </c>
      <c r="N5608" s="21">
        <f>E5608-G5608</f>
        <v>72.64</v>
      </c>
      <c r="O5608" s="19">
        <f>M5608-B5608</f>
        <v>1</v>
      </c>
    </row>
    <row r="5609" spans="1:15">
      <c r="A5609" s="1">
        <v>9573</v>
      </c>
      <c r="B5609" s="20">
        <v>43629</v>
      </c>
      <c r="C5609" s="1" t="s">
        <v>92</v>
      </c>
      <c r="D5609" s="1">
        <v>21</v>
      </c>
      <c r="E5609" s="1">
        <v>156.49</v>
      </c>
      <c r="F5609" s="1" t="s">
        <v>69</v>
      </c>
      <c r="G5609" s="1">
        <v>1.1000000000000001</v>
      </c>
      <c r="H5609" s="1" t="s">
        <v>88</v>
      </c>
      <c r="I5609" s="1" t="s">
        <v>70</v>
      </c>
      <c r="J5609" s="1" t="s">
        <v>54</v>
      </c>
      <c r="K5609" s="1" t="s">
        <v>101</v>
      </c>
      <c r="L5609" s="1" t="s">
        <v>76</v>
      </c>
      <c r="M5609" s="20">
        <v>43630</v>
      </c>
      <c r="N5609" s="21">
        <f>E5609-G5609</f>
        <v>155.39000000000001</v>
      </c>
      <c r="O5609" s="19">
        <f>M5609-B5609</f>
        <v>1</v>
      </c>
    </row>
    <row r="5610" spans="1:15">
      <c r="A5610" s="1">
        <v>25669</v>
      </c>
      <c r="B5610" s="20">
        <v>43115</v>
      </c>
      <c r="C5610" s="1" t="s">
        <v>50</v>
      </c>
      <c r="D5610" s="1">
        <v>12</v>
      </c>
      <c r="E5610" s="1">
        <v>48.82</v>
      </c>
      <c r="F5610" s="1" t="s">
        <v>51</v>
      </c>
      <c r="G5610" s="1">
        <v>0.5</v>
      </c>
      <c r="H5610" s="1" t="s">
        <v>86</v>
      </c>
      <c r="I5610" s="1" t="s">
        <v>74</v>
      </c>
      <c r="J5610" s="1" t="s">
        <v>54</v>
      </c>
      <c r="K5610" s="1" t="s">
        <v>58</v>
      </c>
      <c r="L5610" s="1" t="s">
        <v>56</v>
      </c>
      <c r="M5610" s="20">
        <v>43115</v>
      </c>
      <c r="N5610" s="21">
        <f>E5610-G5610</f>
        <v>48.32</v>
      </c>
      <c r="O5610" s="19">
        <f>M5610-B5610</f>
        <v>0</v>
      </c>
    </row>
    <row r="5611" spans="1:15">
      <c r="A5611" s="1">
        <v>53508</v>
      </c>
      <c r="B5611" s="20">
        <v>42683</v>
      </c>
      <c r="C5611" s="1" t="s">
        <v>57</v>
      </c>
      <c r="D5611" s="1">
        <v>25</v>
      </c>
      <c r="E5611" s="1">
        <v>366.85</v>
      </c>
      <c r="F5611" s="1" t="s">
        <v>51</v>
      </c>
      <c r="G5611" s="1">
        <v>8</v>
      </c>
      <c r="H5611" s="1" t="s">
        <v>99</v>
      </c>
      <c r="I5611" s="1" t="s">
        <v>63</v>
      </c>
      <c r="J5611" s="1" t="s">
        <v>64</v>
      </c>
      <c r="K5611" s="1" t="s">
        <v>97</v>
      </c>
      <c r="L5611" s="1" t="s">
        <v>66</v>
      </c>
      <c r="M5611" s="20">
        <v>42685</v>
      </c>
      <c r="N5611" s="21">
        <f>E5611-G5611</f>
        <v>358.85</v>
      </c>
      <c r="O5611" s="19">
        <f>M5611-B5611</f>
        <v>2</v>
      </c>
    </row>
    <row r="5612" spans="1:15">
      <c r="A5612" s="1">
        <v>52642</v>
      </c>
      <c r="B5612" s="20">
        <v>43264</v>
      </c>
      <c r="C5612" s="1" t="s">
        <v>85</v>
      </c>
      <c r="D5612" s="1">
        <v>14</v>
      </c>
      <c r="E5612" s="1">
        <v>2215.63</v>
      </c>
      <c r="F5612" s="1" t="s">
        <v>51</v>
      </c>
      <c r="G5612" s="1">
        <v>4.3</v>
      </c>
      <c r="H5612" s="1" t="s">
        <v>52</v>
      </c>
      <c r="I5612" s="1" t="s">
        <v>70</v>
      </c>
      <c r="J5612" s="1" t="s">
        <v>64</v>
      </c>
      <c r="K5612" s="1" t="s">
        <v>71</v>
      </c>
      <c r="L5612" s="1" t="s">
        <v>56</v>
      </c>
      <c r="M5612" s="20">
        <v>43271</v>
      </c>
      <c r="N5612" s="21">
        <f>E5612-G5612</f>
        <v>2211.33</v>
      </c>
      <c r="O5612" s="19">
        <f>M5612-B5612</f>
        <v>7</v>
      </c>
    </row>
    <row r="5613" spans="1:15">
      <c r="A5613" s="1">
        <v>33764</v>
      </c>
      <c r="B5613" s="20">
        <v>43140</v>
      </c>
      <c r="C5613" s="1" t="s">
        <v>50</v>
      </c>
      <c r="D5613" s="1">
        <v>4</v>
      </c>
      <c r="E5613" s="1">
        <v>577.61</v>
      </c>
      <c r="F5613" s="1" t="s">
        <v>51</v>
      </c>
      <c r="G5613" s="1">
        <v>21.4</v>
      </c>
      <c r="H5613" s="1" t="s">
        <v>88</v>
      </c>
      <c r="I5613" s="1" t="s">
        <v>74</v>
      </c>
      <c r="J5613" s="1" t="s">
        <v>54</v>
      </c>
      <c r="K5613" s="1" t="s">
        <v>82</v>
      </c>
      <c r="L5613" s="1" t="s">
        <v>56</v>
      </c>
      <c r="M5613" s="20">
        <v>43142</v>
      </c>
      <c r="N5613" s="21">
        <f>E5613-G5613</f>
        <v>556.21</v>
      </c>
      <c r="O5613" s="19">
        <f>M5613-B5613</f>
        <v>2</v>
      </c>
    </row>
    <row r="5614" spans="1:15">
      <c r="A5614" s="1">
        <v>42177</v>
      </c>
      <c r="B5614" s="20">
        <v>43615</v>
      </c>
      <c r="C5614" s="1" t="s">
        <v>61</v>
      </c>
      <c r="D5614" s="1">
        <v>49</v>
      </c>
      <c r="E5614" s="1">
        <v>1286.07</v>
      </c>
      <c r="F5614" s="1" t="s">
        <v>51</v>
      </c>
      <c r="G5614" s="1">
        <v>9.1999999999999993</v>
      </c>
      <c r="H5614" s="1" t="s">
        <v>73</v>
      </c>
      <c r="I5614" s="1" t="s">
        <v>74</v>
      </c>
      <c r="J5614" s="1" t="s">
        <v>64</v>
      </c>
      <c r="K5614" s="1" t="s">
        <v>65</v>
      </c>
      <c r="L5614" s="1" t="s">
        <v>66</v>
      </c>
      <c r="M5614" s="20">
        <v>43616</v>
      </c>
      <c r="N5614" s="21">
        <f>E5614-G5614</f>
        <v>1276.8699999999999</v>
      </c>
      <c r="O5614" s="19">
        <f>M5614-B5614</f>
        <v>1</v>
      </c>
    </row>
    <row r="5615" spans="1:15">
      <c r="A5615" s="1">
        <v>53891</v>
      </c>
      <c r="B5615" s="20">
        <v>42391</v>
      </c>
      <c r="C5615" s="1" t="s">
        <v>57</v>
      </c>
      <c r="D5615" s="1">
        <v>25</v>
      </c>
      <c r="E5615" s="1">
        <v>2750.91</v>
      </c>
      <c r="F5615" s="1" t="s">
        <v>69</v>
      </c>
      <c r="G5615" s="1">
        <v>6.3</v>
      </c>
      <c r="H5615" s="1" t="s">
        <v>93</v>
      </c>
      <c r="I5615" s="1" t="s">
        <v>70</v>
      </c>
      <c r="J5615" s="1" t="s">
        <v>64</v>
      </c>
      <c r="K5615" s="1" t="s">
        <v>65</v>
      </c>
      <c r="L5615" s="1" t="s">
        <v>56</v>
      </c>
      <c r="M5615" s="20">
        <v>42392</v>
      </c>
      <c r="N5615" s="21">
        <f>E5615-G5615</f>
        <v>2744.6099999999997</v>
      </c>
      <c r="O5615" s="19">
        <f>M5615-B5615</f>
        <v>1</v>
      </c>
    </row>
    <row r="5616" spans="1:15">
      <c r="A5616" s="1">
        <v>18528</v>
      </c>
      <c r="B5616" s="20">
        <v>43219</v>
      </c>
      <c r="C5616" s="1" t="s">
        <v>50</v>
      </c>
      <c r="D5616" s="1">
        <v>33</v>
      </c>
      <c r="E5616" s="1">
        <v>364.84</v>
      </c>
      <c r="F5616" s="1" t="s">
        <v>51</v>
      </c>
      <c r="G5616" s="1">
        <v>4.3</v>
      </c>
      <c r="H5616" s="1" t="s">
        <v>52</v>
      </c>
      <c r="I5616" s="1" t="s">
        <v>53</v>
      </c>
      <c r="J5616" s="1" t="s">
        <v>54</v>
      </c>
      <c r="K5616" s="1" t="s">
        <v>98</v>
      </c>
      <c r="L5616" s="1" t="s">
        <v>56</v>
      </c>
      <c r="M5616" s="20">
        <v>43220</v>
      </c>
      <c r="N5616" s="21">
        <f>E5616-G5616</f>
        <v>360.53999999999996</v>
      </c>
      <c r="O5616" s="19">
        <f>M5616-B5616</f>
        <v>1</v>
      </c>
    </row>
    <row r="5617" spans="1:15">
      <c r="A5617" s="1">
        <v>14081</v>
      </c>
      <c r="B5617" s="20">
        <v>43013</v>
      </c>
      <c r="C5617" s="1" t="s">
        <v>57</v>
      </c>
      <c r="D5617" s="1">
        <v>31</v>
      </c>
      <c r="E5617" s="1">
        <v>1579.45</v>
      </c>
      <c r="F5617" s="1" t="s">
        <v>77</v>
      </c>
      <c r="G5617" s="1">
        <v>49.9</v>
      </c>
      <c r="H5617" s="1" t="s">
        <v>78</v>
      </c>
      <c r="I5617" s="1" t="s">
        <v>70</v>
      </c>
      <c r="J5617" s="1" t="s">
        <v>79</v>
      </c>
      <c r="K5617" s="1" t="s">
        <v>114</v>
      </c>
      <c r="L5617" s="1" t="s">
        <v>115</v>
      </c>
      <c r="M5617" s="20">
        <v>43014</v>
      </c>
      <c r="N5617" s="21">
        <f>E5617-G5617</f>
        <v>1529.55</v>
      </c>
      <c r="O5617" s="19">
        <f>M5617-B5617</f>
        <v>1</v>
      </c>
    </row>
    <row r="5618" spans="1:15">
      <c r="A5618" s="1">
        <v>46212</v>
      </c>
      <c r="B5618" s="20">
        <v>43720</v>
      </c>
      <c r="C5618" s="1" t="s">
        <v>61</v>
      </c>
      <c r="D5618" s="1">
        <v>43</v>
      </c>
      <c r="E5618" s="1">
        <v>345.04</v>
      </c>
      <c r="F5618" s="1" t="s">
        <v>69</v>
      </c>
      <c r="G5618" s="1">
        <v>2.7</v>
      </c>
      <c r="H5618" s="1" t="s">
        <v>88</v>
      </c>
      <c r="I5618" s="1" t="s">
        <v>63</v>
      </c>
      <c r="J5618" s="1" t="s">
        <v>54</v>
      </c>
      <c r="K5618" s="1" t="s">
        <v>84</v>
      </c>
      <c r="L5618" s="1" t="s">
        <v>56</v>
      </c>
      <c r="M5618" s="20">
        <v>43722</v>
      </c>
      <c r="N5618" s="21">
        <f>E5618-G5618</f>
        <v>342.34000000000003</v>
      </c>
      <c r="O5618" s="19">
        <f>M5618-B5618</f>
        <v>2</v>
      </c>
    </row>
    <row r="5619" spans="1:15">
      <c r="A5619" s="1">
        <v>46631</v>
      </c>
      <c r="B5619" s="20">
        <v>43535</v>
      </c>
      <c r="C5619" s="1" t="s">
        <v>61</v>
      </c>
      <c r="D5619" s="1">
        <v>39</v>
      </c>
      <c r="E5619" s="1">
        <v>996</v>
      </c>
      <c r="F5619" s="1" t="s">
        <v>51</v>
      </c>
      <c r="G5619" s="1">
        <v>18.100000000000001</v>
      </c>
      <c r="H5619" s="1" t="s">
        <v>73</v>
      </c>
      <c r="I5619" s="1" t="s">
        <v>53</v>
      </c>
      <c r="J5619" s="1" t="s">
        <v>54</v>
      </c>
      <c r="K5619" s="1" t="s">
        <v>101</v>
      </c>
      <c r="L5619" s="1" t="s">
        <v>56</v>
      </c>
      <c r="M5619" s="20">
        <v>43537</v>
      </c>
      <c r="N5619" s="21">
        <f>E5619-G5619</f>
        <v>977.9</v>
      </c>
      <c r="O5619" s="19">
        <f>M5619-B5619</f>
        <v>2</v>
      </c>
    </row>
    <row r="5620" spans="1:15">
      <c r="A5620" s="1">
        <v>14471</v>
      </c>
      <c r="B5620" s="20">
        <v>43245</v>
      </c>
      <c r="C5620" s="1" t="s">
        <v>61</v>
      </c>
      <c r="D5620" s="1">
        <v>44</v>
      </c>
      <c r="E5620" s="1">
        <v>881.28</v>
      </c>
      <c r="F5620" s="1" t="s">
        <v>51</v>
      </c>
      <c r="G5620" s="1">
        <v>4</v>
      </c>
      <c r="H5620" s="1" t="s">
        <v>73</v>
      </c>
      <c r="I5620" s="1" t="s">
        <v>53</v>
      </c>
      <c r="J5620" s="1" t="s">
        <v>79</v>
      </c>
      <c r="K5620" s="1" t="s">
        <v>87</v>
      </c>
      <c r="L5620" s="1" t="s">
        <v>90</v>
      </c>
      <c r="M5620" s="20">
        <v>43245</v>
      </c>
      <c r="N5620" s="21">
        <f>E5620-G5620</f>
        <v>877.28</v>
      </c>
      <c r="O5620" s="19">
        <f>M5620-B5620</f>
        <v>0</v>
      </c>
    </row>
    <row r="5621" spans="1:15">
      <c r="A5621" s="1">
        <v>36358</v>
      </c>
      <c r="B5621" s="20">
        <v>42502</v>
      </c>
      <c r="C5621" s="1" t="s">
        <v>61</v>
      </c>
      <c r="D5621" s="1">
        <v>28</v>
      </c>
      <c r="E5621" s="1">
        <v>925.92</v>
      </c>
      <c r="F5621" s="1" t="s">
        <v>51</v>
      </c>
      <c r="G5621" s="1">
        <v>9.3000000000000007</v>
      </c>
      <c r="H5621" s="1" t="s">
        <v>78</v>
      </c>
      <c r="I5621" s="1" t="s">
        <v>53</v>
      </c>
      <c r="J5621" s="1" t="s">
        <v>64</v>
      </c>
      <c r="K5621" s="1" t="s">
        <v>71</v>
      </c>
      <c r="L5621" s="1" t="s">
        <v>56</v>
      </c>
      <c r="M5621" s="20">
        <v>42504</v>
      </c>
      <c r="N5621" s="21">
        <f>E5621-G5621</f>
        <v>916.62</v>
      </c>
      <c r="O5621" s="19">
        <f>M5621-B5621</f>
        <v>2</v>
      </c>
    </row>
    <row r="5622" spans="1:15">
      <c r="A5622" s="1">
        <v>27013</v>
      </c>
      <c r="B5622" s="20">
        <v>42555</v>
      </c>
      <c r="C5622" s="1" t="s">
        <v>85</v>
      </c>
      <c r="D5622" s="1">
        <v>26</v>
      </c>
      <c r="E5622" s="1">
        <v>7497.69</v>
      </c>
      <c r="F5622" s="1" t="s">
        <v>51</v>
      </c>
      <c r="G5622" s="1">
        <v>37.5</v>
      </c>
      <c r="H5622" s="1" t="s">
        <v>73</v>
      </c>
      <c r="I5622" s="1" t="s">
        <v>70</v>
      </c>
      <c r="J5622" s="1" t="s">
        <v>54</v>
      </c>
      <c r="K5622" s="1" t="s">
        <v>82</v>
      </c>
      <c r="L5622" s="1" t="s">
        <v>104</v>
      </c>
      <c r="M5622" s="20">
        <v>42555</v>
      </c>
      <c r="N5622" s="21">
        <f>E5622-G5622</f>
        <v>7460.19</v>
      </c>
      <c r="O5622" s="19">
        <f>M5622-B5622</f>
        <v>0</v>
      </c>
    </row>
    <row r="5623" spans="1:15">
      <c r="A5623" s="1">
        <v>5472</v>
      </c>
      <c r="B5623" s="20">
        <v>42834</v>
      </c>
      <c r="C5623" s="1" t="s">
        <v>85</v>
      </c>
      <c r="D5623" s="1">
        <v>12</v>
      </c>
      <c r="E5623" s="1">
        <v>1175.0193999999999</v>
      </c>
      <c r="F5623" s="1" t="s">
        <v>51</v>
      </c>
      <c r="G5623" s="1">
        <v>6.3</v>
      </c>
      <c r="H5623" s="1" t="s">
        <v>95</v>
      </c>
      <c r="I5623" s="1" t="s">
        <v>53</v>
      </c>
      <c r="J5623" s="1" t="s">
        <v>64</v>
      </c>
      <c r="K5623" s="1" t="s">
        <v>65</v>
      </c>
      <c r="L5623" s="1" t="s">
        <v>56</v>
      </c>
      <c r="M5623" s="20">
        <v>42836</v>
      </c>
      <c r="N5623" s="21">
        <f>E5623-G5623</f>
        <v>1168.7194</v>
      </c>
      <c r="O5623" s="19">
        <f>M5623-B5623</f>
        <v>2</v>
      </c>
    </row>
    <row r="5624" spans="1:15">
      <c r="A5624" s="1">
        <v>43207</v>
      </c>
      <c r="B5624" s="20">
        <v>42894</v>
      </c>
      <c r="C5624" s="1" t="s">
        <v>85</v>
      </c>
      <c r="D5624" s="1">
        <v>8</v>
      </c>
      <c r="E5624" s="1">
        <v>16.53</v>
      </c>
      <c r="F5624" s="1" t="s">
        <v>51</v>
      </c>
      <c r="G5624" s="1">
        <v>1.7</v>
      </c>
      <c r="H5624" s="1" t="s">
        <v>91</v>
      </c>
      <c r="I5624" s="1" t="s">
        <v>63</v>
      </c>
      <c r="J5624" s="1" t="s">
        <v>54</v>
      </c>
      <c r="K5624" s="1" t="s">
        <v>123</v>
      </c>
      <c r="L5624" s="1" t="s">
        <v>76</v>
      </c>
      <c r="M5624" s="20">
        <v>42896</v>
      </c>
      <c r="N5624" s="21">
        <f>E5624-G5624</f>
        <v>14.830000000000002</v>
      </c>
      <c r="O5624" s="19">
        <f>M5624-B5624</f>
        <v>2</v>
      </c>
    </row>
    <row r="5625" spans="1:15">
      <c r="A5625" s="1">
        <v>43972</v>
      </c>
      <c r="B5625" s="20">
        <v>42809</v>
      </c>
      <c r="C5625" s="1" t="s">
        <v>85</v>
      </c>
      <c r="D5625" s="1">
        <v>12</v>
      </c>
      <c r="E5625" s="1">
        <v>764.4</v>
      </c>
      <c r="F5625" s="1" t="s">
        <v>51</v>
      </c>
      <c r="G5625" s="1">
        <v>9.6</v>
      </c>
      <c r="H5625" s="1" t="s">
        <v>126</v>
      </c>
      <c r="I5625" s="1" t="s">
        <v>63</v>
      </c>
      <c r="J5625" s="1" t="s">
        <v>64</v>
      </c>
      <c r="K5625" s="1" t="s">
        <v>65</v>
      </c>
      <c r="L5625" s="1" t="s">
        <v>56</v>
      </c>
      <c r="M5625" s="20">
        <v>42811</v>
      </c>
      <c r="N5625" s="21">
        <f>E5625-G5625</f>
        <v>754.8</v>
      </c>
      <c r="O5625" s="19">
        <f>M5625-B5625</f>
        <v>2</v>
      </c>
    </row>
    <row r="5626" spans="1:15">
      <c r="A5626" s="1">
        <v>55554</v>
      </c>
      <c r="B5626" s="20">
        <v>42689</v>
      </c>
      <c r="C5626" s="1" t="s">
        <v>50</v>
      </c>
      <c r="D5626" s="1">
        <v>6</v>
      </c>
      <c r="E5626" s="1">
        <v>130.63999999999999</v>
      </c>
      <c r="F5626" s="1" t="s">
        <v>51</v>
      </c>
      <c r="G5626" s="1">
        <v>10.199999999999999</v>
      </c>
      <c r="H5626" s="1" t="s">
        <v>73</v>
      </c>
      <c r="I5626" s="1" t="s">
        <v>74</v>
      </c>
      <c r="J5626" s="1" t="s">
        <v>54</v>
      </c>
      <c r="K5626" s="1" t="s">
        <v>101</v>
      </c>
      <c r="L5626" s="1" t="s">
        <v>56</v>
      </c>
      <c r="M5626" s="20">
        <v>42690</v>
      </c>
      <c r="N5626" s="21">
        <f>E5626-G5626</f>
        <v>120.43999999999998</v>
      </c>
      <c r="O5626" s="19">
        <f>M5626-B5626</f>
        <v>1</v>
      </c>
    </row>
    <row r="5627" spans="1:15">
      <c r="A5627" s="1">
        <v>27430</v>
      </c>
      <c r="B5627" s="20">
        <v>43130</v>
      </c>
      <c r="C5627" s="1" t="s">
        <v>57</v>
      </c>
      <c r="D5627" s="1">
        <v>3</v>
      </c>
      <c r="E5627" s="1">
        <v>337.34</v>
      </c>
      <c r="F5627" s="1" t="s">
        <v>51</v>
      </c>
      <c r="G5627" s="1">
        <v>15</v>
      </c>
      <c r="H5627" s="1" t="s">
        <v>86</v>
      </c>
      <c r="I5627" s="1" t="s">
        <v>74</v>
      </c>
      <c r="J5627" s="1" t="s">
        <v>79</v>
      </c>
      <c r="K5627" s="1" t="s">
        <v>87</v>
      </c>
      <c r="L5627" s="1" t="s">
        <v>66</v>
      </c>
      <c r="M5627" s="20">
        <v>43131</v>
      </c>
      <c r="N5627" s="21">
        <f>E5627-G5627</f>
        <v>322.33999999999997</v>
      </c>
      <c r="O5627" s="19">
        <f>M5627-B5627</f>
        <v>1</v>
      </c>
    </row>
    <row r="5628" spans="1:15">
      <c r="A5628" s="1">
        <v>10437</v>
      </c>
      <c r="B5628" s="20">
        <v>42599</v>
      </c>
      <c r="C5628" s="1" t="s">
        <v>50</v>
      </c>
      <c r="D5628" s="1">
        <v>50</v>
      </c>
      <c r="E5628" s="1">
        <v>877.96</v>
      </c>
      <c r="F5628" s="1" t="s">
        <v>51</v>
      </c>
      <c r="G5628" s="1">
        <v>14.1</v>
      </c>
      <c r="H5628" s="1" t="s">
        <v>62</v>
      </c>
      <c r="I5628" s="1" t="s">
        <v>53</v>
      </c>
      <c r="J5628" s="1" t="s">
        <v>54</v>
      </c>
      <c r="K5628" s="1" t="s">
        <v>55</v>
      </c>
      <c r="L5628" s="1" t="s">
        <v>56</v>
      </c>
      <c r="M5628" s="20">
        <v>42601</v>
      </c>
      <c r="N5628" s="21">
        <f>E5628-G5628</f>
        <v>863.86</v>
      </c>
      <c r="O5628" s="19">
        <f>M5628-B5628</f>
        <v>2</v>
      </c>
    </row>
    <row r="5629" spans="1:15">
      <c r="A5629" s="1">
        <v>55335</v>
      </c>
      <c r="B5629" s="20">
        <v>43723</v>
      </c>
      <c r="C5629" s="1" t="s">
        <v>61</v>
      </c>
      <c r="D5629" s="1">
        <v>30</v>
      </c>
      <c r="E5629" s="1">
        <v>9292.1299999999992</v>
      </c>
      <c r="F5629" s="1" t="s">
        <v>77</v>
      </c>
      <c r="G5629" s="1">
        <v>38.200000000000003</v>
      </c>
      <c r="H5629" s="1" t="s">
        <v>93</v>
      </c>
      <c r="I5629" s="1" t="s">
        <v>63</v>
      </c>
      <c r="J5629" s="1" t="s">
        <v>79</v>
      </c>
      <c r="K5629" s="1" t="s">
        <v>114</v>
      </c>
      <c r="L5629" s="1" t="s">
        <v>115</v>
      </c>
      <c r="M5629" s="20">
        <v>43725</v>
      </c>
      <c r="N5629" s="21">
        <f>E5629-G5629</f>
        <v>9253.9299999999985</v>
      </c>
      <c r="O5629" s="19">
        <f>M5629-B5629</f>
        <v>2</v>
      </c>
    </row>
    <row r="5630" spans="1:15">
      <c r="A5630" s="1">
        <v>12708</v>
      </c>
      <c r="B5630" s="20">
        <v>42741</v>
      </c>
      <c r="C5630" s="1" t="s">
        <v>85</v>
      </c>
      <c r="D5630" s="1">
        <v>44</v>
      </c>
      <c r="E5630" s="1">
        <v>170.57</v>
      </c>
      <c r="F5630" s="1" t="s">
        <v>69</v>
      </c>
      <c r="G5630" s="1">
        <v>1</v>
      </c>
      <c r="H5630" s="1" t="s">
        <v>95</v>
      </c>
      <c r="I5630" s="1" t="s">
        <v>53</v>
      </c>
      <c r="J5630" s="1" t="s">
        <v>54</v>
      </c>
      <c r="K5630" s="1" t="s">
        <v>100</v>
      </c>
      <c r="L5630" s="1" t="s">
        <v>76</v>
      </c>
      <c r="M5630" s="20">
        <v>42746</v>
      </c>
      <c r="N5630" s="21">
        <f>E5630-G5630</f>
        <v>169.57</v>
      </c>
      <c r="O5630" s="19">
        <f>M5630-B5630</f>
        <v>5</v>
      </c>
    </row>
    <row r="5631" spans="1:15">
      <c r="A5631" s="1">
        <v>52711</v>
      </c>
      <c r="B5631" s="20">
        <v>43365</v>
      </c>
      <c r="C5631" s="1" t="s">
        <v>61</v>
      </c>
      <c r="D5631" s="1">
        <v>41</v>
      </c>
      <c r="E5631" s="1">
        <v>808.05</v>
      </c>
      <c r="F5631" s="1" t="s">
        <v>51</v>
      </c>
      <c r="G5631" s="1">
        <v>9.6</v>
      </c>
      <c r="H5631" s="1" t="s">
        <v>93</v>
      </c>
      <c r="I5631" s="1" t="s">
        <v>70</v>
      </c>
      <c r="J5631" s="1" t="s">
        <v>79</v>
      </c>
      <c r="K5631" s="1" t="s">
        <v>87</v>
      </c>
      <c r="L5631" s="1" t="s">
        <v>90</v>
      </c>
      <c r="M5631" s="20">
        <v>43367</v>
      </c>
      <c r="N5631" s="21">
        <f>E5631-G5631</f>
        <v>798.44999999999993</v>
      </c>
      <c r="O5631" s="19">
        <f>M5631-B5631</f>
        <v>2</v>
      </c>
    </row>
    <row r="5632" spans="1:15">
      <c r="A5632" s="1">
        <v>26978</v>
      </c>
      <c r="B5632" s="20">
        <v>42910</v>
      </c>
      <c r="C5632" s="1" t="s">
        <v>92</v>
      </c>
      <c r="D5632" s="1">
        <v>46</v>
      </c>
      <c r="E5632" s="1">
        <v>29826.83</v>
      </c>
      <c r="F5632" s="1" t="s">
        <v>51</v>
      </c>
      <c r="G5632" s="1">
        <v>26.2</v>
      </c>
      <c r="H5632" s="1" t="s">
        <v>73</v>
      </c>
      <c r="I5632" s="1" t="s">
        <v>70</v>
      </c>
      <c r="J5632" s="1" t="s">
        <v>64</v>
      </c>
      <c r="K5632" s="1" t="s">
        <v>96</v>
      </c>
      <c r="L5632" s="1" t="s">
        <v>104</v>
      </c>
      <c r="M5632" s="20">
        <v>42912</v>
      </c>
      <c r="N5632" s="21">
        <f>E5632-G5632</f>
        <v>29800.63</v>
      </c>
      <c r="O5632" s="19">
        <f>M5632-B5632</f>
        <v>2</v>
      </c>
    </row>
    <row r="5633" spans="1:15">
      <c r="A5633" s="1">
        <v>27745</v>
      </c>
      <c r="B5633" s="20">
        <v>42997</v>
      </c>
      <c r="C5633" s="1" t="s">
        <v>85</v>
      </c>
      <c r="D5633" s="1">
        <v>41</v>
      </c>
      <c r="E5633" s="1">
        <v>6555.82</v>
      </c>
      <c r="F5633" s="1" t="s">
        <v>77</v>
      </c>
      <c r="G5633" s="1">
        <v>85.8</v>
      </c>
      <c r="H5633" s="1" t="s">
        <v>95</v>
      </c>
      <c r="I5633" s="1" t="s">
        <v>70</v>
      </c>
      <c r="J5633" s="1" t="s">
        <v>79</v>
      </c>
      <c r="K5633" s="1" t="s">
        <v>114</v>
      </c>
      <c r="L5633" s="1" t="s">
        <v>115</v>
      </c>
      <c r="M5633" s="20">
        <v>43001</v>
      </c>
      <c r="N5633" s="21">
        <f>E5633-G5633</f>
        <v>6470.0199999999995</v>
      </c>
      <c r="O5633" s="19">
        <f>M5633-B5633</f>
        <v>4</v>
      </c>
    </row>
    <row r="5634" spans="1:15">
      <c r="A5634" s="1">
        <v>44322</v>
      </c>
      <c r="B5634" s="20">
        <v>43384</v>
      </c>
      <c r="C5634" s="1" t="s">
        <v>61</v>
      </c>
      <c r="D5634" s="1">
        <v>15</v>
      </c>
      <c r="E5634" s="1">
        <v>642.86</v>
      </c>
      <c r="F5634" s="1" t="s">
        <v>51</v>
      </c>
      <c r="G5634" s="1">
        <v>6.7</v>
      </c>
      <c r="H5634" s="1" t="s">
        <v>52</v>
      </c>
      <c r="I5634" s="1" t="s">
        <v>70</v>
      </c>
      <c r="J5634" s="1" t="s">
        <v>54</v>
      </c>
      <c r="K5634" s="1" t="s">
        <v>82</v>
      </c>
      <c r="L5634" s="1" t="s">
        <v>56</v>
      </c>
      <c r="M5634" s="20">
        <v>43386</v>
      </c>
      <c r="N5634" s="21">
        <f>E5634-G5634</f>
        <v>636.16</v>
      </c>
      <c r="O5634" s="19">
        <f>M5634-B5634</f>
        <v>2</v>
      </c>
    </row>
    <row r="5635" spans="1:15">
      <c r="A5635" s="1">
        <v>21731</v>
      </c>
      <c r="B5635" s="20">
        <v>43429</v>
      </c>
      <c r="C5635" s="1" t="s">
        <v>85</v>
      </c>
      <c r="D5635" s="1">
        <v>26</v>
      </c>
      <c r="E5635" s="1">
        <v>1691.21</v>
      </c>
      <c r="F5635" s="1" t="s">
        <v>51</v>
      </c>
      <c r="G5635" s="1">
        <v>52.4</v>
      </c>
      <c r="H5635" s="1" t="s">
        <v>93</v>
      </c>
      <c r="I5635" s="1" t="s">
        <v>53</v>
      </c>
      <c r="J5635" s="1" t="s">
        <v>54</v>
      </c>
      <c r="K5635" s="1" t="s">
        <v>98</v>
      </c>
      <c r="L5635" s="1" t="s">
        <v>104</v>
      </c>
      <c r="M5635" s="20">
        <v>43429</v>
      </c>
      <c r="N5635" s="21">
        <f>E5635-G5635</f>
        <v>1638.81</v>
      </c>
      <c r="O5635" s="19">
        <f>M5635-B5635</f>
        <v>0</v>
      </c>
    </row>
    <row r="5636" spans="1:15">
      <c r="A5636" s="1">
        <v>38438</v>
      </c>
      <c r="B5636" s="20">
        <v>43250</v>
      </c>
      <c r="C5636" s="1" t="s">
        <v>50</v>
      </c>
      <c r="D5636" s="1">
        <v>17</v>
      </c>
      <c r="E5636" s="1">
        <v>129.57</v>
      </c>
      <c r="F5636" s="1" t="s">
        <v>51</v>
      </c>
      <c r="G5636" s="1">
        <v>6.1</v>
      </c>
      <c r="H5636" s="1" t="s">
        <v>88</v>
      </c>
      <c r="I5636" s="1" t="s">
        <v>70</v>
      </c>
      <c r="J5636" s="1" t="s">
        <v>54</v>
      </c>
      <c r="K5636" s="1" t="s">
        <v>101</v>
      </c>
      <c r="L5636" s="1" t="s">
        <v>56</v>
      </c>
      <c r="M5636" s="20">
        <v>43251</v>
      </c>
      <c r="N5636" s="21">
        <f>E5636-G5636</f>
        <v>123.47</v>
      </c>
      <c r="O5636" s="19">
        <f>M5636-B5636</f>
        <v>1</v>
      </c>
    </row>
    <row r="5637" spans="1:15">
      <c r="A5637" s="1">
        <v>19140</v>
      </c>
      <c r="B5637" s="20">
        <v>42642</v>
      </c>
      <c r="C5637" s="1" t="s">
        <v>92</v>
      </c>
      <c r="D5637" s="1">
        <v>47</v>
      </c>
      <c r="E5637" s="1">
        <v>335.98</v>
      </c>
      <c r="F5637" s="1" t="s">
        <v>51</v>
      </c>
      <c r="G5637" s="1">
        <v>5.6</v>
      </c>
      <c r="H5637" s="1" t="s">
        <v>88</v>
      </c>
      <c r="I5637" s="1" t="s">
        <v>53</v>
      </c>
      <c r="J5637" s="1" t="s">
        <v>54</v>
      </c>
      <c r="K5637" s="1" t="s">
        <v>55</v>
      </c>
      <c r="L5637" s="1" t="s">
        <v>56</v>
      </c>
      <c r="M5637" s="20">
        <v>42643</v>
      </c>
      <c r="N5637" s="21">
        <f>E5637-G5637</f>
        <v>330.38</v>
      </c>
      <c r="O5637" s="19">
        <f>M5637-B5637</f>
        <v>1</v>
      </c>
    </row>
    <row r="5638" spans="1:15">
      <c r="A5638" s="1">
        <v>45476</v>
      </c>
      <c r="B5638" s="20">
        <v>43573</v>
      </c>
      <c r="C5638" s="1" t="s">
        <v>50</v>
      </c>
      <c r="D5638" s="1">
        <v>48</v>
      </c>
      <c r="E5638" s="1">
        <v>1129.9000000000001</v>
      </c>
      <c r="F5638" s="1" t="s">
        <v>51</v>
      </c>
      <c r="G5638" s="1">
        <v>6.4</v>
      </c>
      <c r="H5638" s="1" t="s">
        <v>95</v>
      </c>
      <c r="I5638" s="1" t="s">
        <v>70</v>
      </c>
      <c r="J5638" s="1" t="s">
        <v>54</v>
      </c>
      <c r="K5638" s="1" t="s">
        <v>98</v>
      </c>
      <c r="L5638" s="1" t="s">
        <v>66</v>
      </c>
      <c r="M5638" s="20">
        <v>43573</v>
      </c>
      <c r="N5638" s="21">
        <f>E5638-G5638</f>
        <v>1123.5</v>
      </c>
      <c r="O5638" s="19">
        <f>M5638-B5638</f>
        <v>0</v>
      </c>
    </row>
    <row r="5639" spans="1:15">
      <c r="A5639" s="1">
        <v>23078</v>
      </c>
      <c r="B5639" s="20">
        <v>43357</v>
      </c>
      <c r="C5639" s="1" t="s">
        <v>92</v>
      </c>
      <c r="D5639" s="1">
        <v>8</v>
      </c>
      <c r="E5639" s="1">
        <v>366.23</v>
      </c>
      <c r="F5639" s="1" t="s">
        <v>51</v>
      </c>
      <c r="G5639" s="1">
        <v>21.4</v>
      </c>
      <c r="H5639" s="1" t="s">
        <v>86</v>
      </c>
      <c r="I5639" s="1" t="s">
        <v>63</v>
      </c>
      <c r="J5639" s="1" t="s">
        <v>54</v>
      </c>
      <c r="K5639" s="1" t="s">
        <v>101</v>
      </c>
      <c r="L5639" s="1" t="s">
        <v>56</v>
      </c>
      <c r="M5639" s="20">
        <v>43359</v>
      </c>
      <c r="N5639" s="21">
        <f>E5639-G5639</f>
        <v>344.83000000000004</v>
      </c>
      <c r="O5639" s="19">
        <f>M5639-B5639</f>
        <v>2</v>
      </c>
    </row>
    <row r="5640" spans="1:15">
      <c r="A5640" s="1">
        <v>25060</v>
      </c>
      <c r="B5640" s="20">
        <v>42570</v>
      </c>
      <c r="C5640" s="1" t="s">
        <v>61</v>
      </c>
      <c r="D5640" s="1">
        <v>6</v>
      </c>
      <c r="E5640" s="1">
        <v>8310.7099999999991</v>
      </c>
      <c r="F5640" s="1" t="s">
        <v>51</v>
      </c>
      <c r="G5640" s="1">
        <v>21.4</v>
      </c>
      <c r="H5640" s="1" t="s">
        <v>91</v>
      </c>
      <c r="I5640" s="1" t="s">
        <v>63</v>
      </c>
      <c r="J5640" s="1" t="s">
        <v>54</v>
      </c>
      <c r="K5640" s="1" t="s">
        <v>55</v>
      </c>
      <c r="L5640" s="1" t="s">
        <v>56</v>
      </c>
      <c r="M5640" s="20">
        <v>42572</v>
      </c>
      <c r="N5640" s="21">
        <f>E5640-G5640</f>
        <v>8289.31</v>
      </c>
      <c r="O5640" s="19">
        <f>M5640-B5640</f>
        <v>2</v>
      </c>
    </row>
    <row r="5641" spans="1:15">
      <c r="A5641" s="1">
        <v>33797</v>
      </c>
      <c r="B5641" s="20">
        <v>42380</v>
      </c>
      <c r="C5641" s="1" t="s">
        <v>61</v>
      </c>
      <c r="D5641" s="1">
        <v>20</v>
      </c>
      <c r="E5641" s="1">
        <v>4848.53</v>
      </c>
      <c r="F5641" s="1" t="s">
        <v>77</v>
      </c>
      <c r="G5641" s="1">
        <v>15.7</v>
      </c>
      <c r="H5641" s="1" t="s">
        <v>86</v>
      </c>
      <c r="I5641" s="1" t="s">
        <v>74</v>
      </c>
      <c r="J5641" s="1" t="s">
        <v>64</v>
      </c>
      <c r="K5641" s="1" t="s">
        <v>97</v>
      </c>
      <c r="L5641" s="1" t="s">
        <v>81</v>
      </c>
      <c r="M5641" s="20">
        <v>42380</v>
      </c>
      <c r="N5641" s="21">
        <f>E5641-G5641</f>
        <v>4832.83</v>
      </c>
      <c r="O5641" s="19">
        <f>M5641-B5641</f>
        <v>0</v>
      </c>
    </row>
    <row r="5642" spans="1:15">
      <c r="A5642" s="1">
        <v>14951</v>
      </c>
      <c r="B5642" s="20">
        <v>43236</v>
      </c>
      <c r="C5642" s="1" t="s">
        <v>92</v>
      </c>
      <c r="D5642" s="1">
        <v>26</v>
      </c>
      <c r="E5642" s="1">
        <v>69.77</v>
      </c>
      <c r="F5642" s="1" t="s">
        <v>51</v>
      </c>
      <c r="G5642" s="1">
        <v>2.6</v>
      </c>
      <c r="H5642" s="1" t="s">
        <v>91</v>
      </c>
      <c r="I5642" s="1" t="s">
        <v>70</v>
      </c>
      <c r="J5642" s="1" t="s">
        <v>54</v>
      </c>
      <c r="K5642" s="1" t="s">
        <v>100</v>
      </c>
      <c r="L5642" s="1" t="s">
        <v>76</v>
      </c>
      <c r="M5642" s="20">
        <v>43236</v>
      </c>
      <c r="N5642" s="21">
        <f>E5642-G5642</f>
        <v>67.17</v>
      </c>
      <c r="O5642" s="19">
        <f>M5642-B5642</f>
        <v>0</v>
      </c>
    </row>
    <row r="5643" spans="1:15">
      <c r="A5643" s="1">
        <v>27265</v>
      </c>
      <c r="B5643" s="20">
        <v>43591</v>
      </c>
      <c r="C5643" s="1" t="s">
        <v>50</v>
      </c>
      <c r="D5643" s="1">
        <v>49</v>
      </c>
      <c r="E5643" s="1">
        <v>16030.46</v>
      </c>
      <c r="F5643" s="1" t="s">
        <v>51</v>
      </c>
      <c r="G5643" s="1">
        <v>12.5</v>
      </c>
      <c r="H5643" s="1" t="s">
        <v>91</v>
      </c>
      <c r="I5643" s="1" t="s">
        <v>53</v>
      </c>
      <c r="J5643" s="1" t="s">
        <v>64</v>
      </c>
      <c r="K5643" s="1" t="s">
        <v>96</v>
      </c>
      <c r="L5643" s="1" t="s">
        <v>104</v>
      </c>
      <c r="M5643" s="20">
        <v>43591</v>
      </c>
      <c r="N5643" s="21">
        <f>E5643-G5643</f>
        <v>16017.96</v>
      </c>
      <c r="O5643" s="19">
        <f>M5643-B5643</f>
        <v>0</v>
      </c>
    </row>
    <row r="5644" spans="1:15">
      <c r="A5644" s="1">
        <v>5378</v>
      </c>
      <c r="B5644" s="20">
        <v>43762</v>
      </c>
      <c r="C5644" s="1" t="s">
        <v>50</v>
      </c>
      <c r="D5644" s="1">
        <v>6</v>
      </c>
      <c r="E5644" s="1">
        <v>58.08</v>
      </c>
      <c r="F5644" s="1" t="s">
        <v>69</v>
      </c>
      <c r="G5644" s="1">
        <v>5.6</v>
      </c>
      <c r="H5644" s="1" t="s">
        <v>93</v>
      </c>
      <c r="I5644" s="1" t="s">
        <v>53</v>
      </c>
      <c r="J5644" s="1" t="s">
        <v>79</v>
      </c>
      <c r="K5644" s="1" t="s">
        <v>87</v>
      </c>
      <c r="L5644" s="1" t="s">
        <v>56</v>
      </c>
      <c r="M5644" s="20">
        <v>43764</v>
      </c>
      <c r="N5644" s="21">
        <f>E5644-G5644</f>
        <v>52.48</v>
      </c>
      <c r="O5644" s="19">
        <f>M5644-B5644</f>
        <v>2</v>
      </c>
    </row>
    <row r="5645" spans="1:15">
      <c r="A5645" s="1">
        <v>15264</v>
      </c>
      <c r="B5645" s="20">
        <v>43420</v>
      </c>
      <c r="C5645" s="1" t="s">
        <v>92</v>
      </c>
      <c r="D5645" s="1">
        <v>3</v>
      </c>
      <c r="E5645" s="1">
        <v>3832.23</v>
      </c>
      <c r="F5645" s="1" t="s">
        <v>51</v>
      </c>
      <c r="G5645" s="1">
        <v>21.4</v>
      </c>
      <c r="H5645" s="1" t="s">
        <v>78</v>
      </c>
      <c r="I5645" s="1" t="s">
        <v>70</v>
      </c>
      <c r="J5645" s="1" t="s">
        <v>54</v>
      </c>
      <c r="K5645" s="1" t="s">
        <v>55</v>
      </c>
      <c r="L5645" s="1" t="s">
        <v>56</v>
      </c>
      <c r="M5645" s="20">
        <v>43422</v>
      </c>
      <c r="N5645" s="21">
        <f>E5645-G5645</f>
        <v>3810.83</v>
      </c>
      <c r="O5645" s="19">
        <f>M5645-B5645</f>
        <v>2</v>
      </c>
    </row>
    <row r="5646" spans="1:15">
      <c r="A5646" s="1">
        <v>44320</v>
      </c>
      <c r="B5646" s="20">
        <v>42488</v>
      </c>
      <c r="C5646" s="1" t="s">
        <v>92</v>
      </c>
      <c r="D5646" s="1">
        <v>49</v>
      </c>
      <c r="E5646" s="1">
        <v>7492.23</v>
      </c>
      <c r="F5646" s="1" t="s">
        <v>51</v>
      </c>
      <c r="G5646" s="1">
        <v>73.8</v>
      </c>
      <c r="H5646" s="1" t="s">
        <v>73</v>
      </c>
      <c r="I5646" s="1" t="s">
        <v>53</v>
      </c>
      <c r="J5646" s="1" t="s">
        <v>79</v>
      </c>
      <c r="K5646" s="1" t="s">
        <v>114</v>
      </c>
      <c r="L5646" s="1" t="s">
        <v>104</v>
      </c>
      <c r="M5646" s="20">
        <v>42489</v>
      </c>
      <c r="N5646" s="21">
        <f>E5646-G5646</f>
        <v>7418.4299999999994</v>
      </c>
      <c r="O5646" s="19">
        <f>M5646-B5646</f>
        <v>1</v>
      </c>
    </row>
    <row r="5647" spans="1:15">
      <c r="A5647" s="1">
        <v>39141</v>
      </c>
      <c r="B5647" s="20">
        <v>42492</v>
      </c>
      <c r="C5647" s="1" t="s">
        <v>85</v>
      </c>
      <c r="D5647" s="1">
        <v>49</v>
      </c>
      <c r="E5647" s="1">
        <v>1498.97</v>
      </c>
      <c r="F5647" s="1" t="s">
        <v>51</v>
      </c>
      <c r="G5647" s="1">
        <v>20.9</v>
      </c>
      <c r="H5647" s="1" t="s">
        <v>52</v>
      </c>
      <c r="I5647" s="1" t="s">
        <v>63</v>
      </c>
      <c r="J5647" s="1" t="s">
        <v>54</v>
      </c>
      <c r="K5647" s="1" t="s">
        <v>84</v>
      </c>
      <c r="L5647" s="1" t="s">
        <v>56</v>
      </c>
      <c r="M5647" s="20">
        <v>42494</v>
      </c>
      <c r="N5647" s="21">
        <f>E5647-G5647</f>
        <v>1478.07</v>
      </c>
      <c r="O5647" s="19">
        <f>M5647-B5647</f>
        <v>2</v>
      </c>
    </row>
    <row r="5648" spans="1:15">
      <c r="A5648" s="1">
        <v>353</v>
      </c>
      <c r="B5648" s="20">
        <v>43098</v>
      </c>
      <c r="C5648" s="1" t="s">
        <v>85</v>
      </c>
      <c r="D5648" s="1">
        <v>21</v>
      </c>
      <c r="E5648" s="1">
        <v>50.23</v>
      </c>
      <c r="F5648" s="1" t="s">
        <v>51</v>
      </c>
      <c r="G5648" s="1">
        <v>1.1000000000000001</v>
      </c>
      <c r="H5648" s="1" t="s">
        <v>95</v>
      </c>
      <c r="I5648" s="1" t="s">
        <v>70</v>
      </c>
      <c r="J5648" s="1" t="s">
        <v>54</v>
      </c>
      <c r="K5648" s="1" t="s">
        <v>100</v>
      </c>
      <c r="L5648" s="1" t="s">
        <v>76</v>
      </c>
      <c r="M5648" s="20">
        <v>43190</v>
      </c>
      <c r="N5648" s="21">
        <f>E5648-G5648</f>
        <v>49.129999999999995</v>
      </c>
      <c r="O5648" s="19">
        <f>M5648-B5648</f>
        <v>92</v>
      </c>
    </row>
    <row r="5649" spans="1:15">
      <c r="A5649" s="1">
        <v>28741</v>
      </c>
      <c r="B5649" s="20">
        <v>43158</v>
      </c>
      <c r="C5649" s="1" t="s">
        <v>61</v>
      </c>
      <c r="D5649" s="1">
        <v>5</v>
      </c>
      <c r="E5649" s="1">
        <v>63.94</v>
      </c>
      <c r="F5649" s="1" t="s">
        <v>51</v>
      </c>
      <c r="G5649" s="1">
        <v>3.6</v>
      </c>
      <c r="H5649" s="1" t="s">
        <v>99</v>
      </c>
      <c r="I5649" s="1" t="s">
        <v>74</v>
      </c>
      <c r="J5649" s="1" t="s">
        <v>54</v>
      </c>
      <c r="K5649" s="1" t="s">
        <v>75</v>
      </c>
      <c r="L5649" s="1" t="s">
        <v>90</v>
      </c>
      <c r="M5649" s="20">
        <v>43159</v>
      </c>
      <c r="N5649" s="21">
        <f>E5649-G5649</f>
        <v>60.339999999999996</v>
      </c>
      <c r="O5649" s="19">
        <f>M5649-B5649</f>
        <v>1</v>
      </c>
    </row>
    <row r="5650" spans="1:15">
      <c r="A5650" s="1">
        <v>42437</v>
      </c>
      <c r="B5650" s="20">
        <v>43529</v>
      </c>
      <c r="C5650" s="1" t="s">
        <v>50</v>
      </c>
      <c r="D5650" s="1">
        <v>14</v>
      </c>
      <c r="E5650" s="1">
        <v>335.82</v>
      </c>
      <c r="F5650" s="1" t="s">
        <v>51</v>
      </c>
      <c r="G5650" s="1">
        <v>9.6</v>
      </c>
      <c r="H5650" s="1" t="s">
        <v>99</v>
      </c>
      <c r="I5650" s="1" t="s">
        <v>53</v>
      </c>
      <c r="J5650" s="1" t="s">
        <v>54</v>
      </c>
      <c r="K5650" s="1" t="s">
        <v>100</v>
      </c>
      <c r="L5650" s="1" t="s">
        <v>90</v>
      </c>
      <c r="M5650" s="20">
        <v>43530</v>
      </c>
      <c r="N5650" s="21">
        <f>E5650-G5650</f>
        <v>326.21999999999997</v>
      </c>
      <c r="O5650" s="19">
        <f>M5650-B5650</f>
        <v>1</v>
      </c>
    </row>
    <row r="5651" spans="1:15">
      <c r="A5651" s="1">
        <v>3300</v>
      </c>
      <c r="B5651" s="20">
        <v>43294</v>
      </c>
      <c r="C5651" s="1" t="s">
        <v>85</v>
      </c>
      <c r="D5651" s="1">
        <v>6</v>
      </c>
      <c r="E5651" s="1">
        <v>98.46</v>
      </c>
      <c r="F5651" s="1" t="s">
        <v>51</v>
      </c>
      <c r="G5651" s="1">
        <v>4.3</v>
      </c>
      <c r="H5651" s="1" t="s">
        <v>95</v>
      </c>
      <c r="I5651" s="1" t="s">
        <v>70</v>
      </c>
      <c r="J5651" s="1" t="s">
        <v>64</v>
      </c>
      <c r="K5651" s="1" t="s">
        <v>71</v>
      </c>
      <c r="L5651" s="1" t="s">
        <v>56</v>
      </c>
      <c r="M5651" s="20">
        <v>43299</v>
      </c>
      <c r="N5651" s="21">
        <f>E5651-G5651</f>
        <v>94.16</v>
      </c>
      <c r="O5651" s="19">
        <f>M5651-B5651</f>
        <v>5</v>
      </c>
    </row>
    <row r="5652" spans="1:15">
      <c r="A5652" s="1">
        <v>4033</v>
      </c>
      <c r="B5652" s="20">
        <v>42886</v>
      </c>
      <c r="C5652" s="1" t="s">
        <v>85</v>
      </c>
      <c r="D5652" s="1">
        <v>38</v>
      </c>
      <c r="E5652" s="1">
        <v>20617.88</v>
      </c>
      <c r="F5652" s="1" t="s">
        <v>77</v>
      </c>
      <c r="G5652" s="1">
        <v>44.3</v>
      </c>
      <c r="H5652" s="1" t="s">
        <v>86</v>
      </c>
      <c r="I5652" s="1" t="s">
        <v>63</v>
      </c>
      <c r="J5652" s="1" t="s">
        <v>79</v>
      </c>
      <c r="K5652" s="1" t="s">
        <v>128</v>
      </c>
      <c r="L5652" s="1" t="s">
        <v>115</v>
      </c>
      <c r="M5652" s="20">
        <v>42893</v>
      </c>
      <c r="N5652" s="21">
        <f>E5652-G5652</f>
        <v>20573.580000000002</v>
      </c>
      <c r="O5652" s="19">
        <f>M5652-B5652</f>
        <v>7</v>
      </c>
    </row>
    <row r="5653" spans="1:15">
      <c r="A5653" s="1">
        <v>34244</v>
      </c>
      <c r="B5653" s="20">
        <v>43006</v>
      </c>
      <c r="C5653" s="1" t="s">
        <v>85</v>
      </c>
      <c r="D5653" s="1">
        <v>4</v>
      </c>
      <c r="E5653" s="1">
        <v>134.5</v>
      </c>
      <c r="F5653" s="1" t="s">
        <v>51</v>
      </c>
      <c r="G5653" s="1">
        <v>2.1</v>
      </c>
      <c r="H5653" s="1" t="s">
        <v>52</v>
      </c>
      <c r="I5653" s="1" t="s">
        <v>63</v>
      </c>
      <c r="J5653" s="1" t="s">
        <v>64</v>
      </c>
      <c r="K5653" s="1" t="s">
        <v>71</v>
      </c>
      <c r="L5653" s="1" t="s">
        <v>90</v>
      </c>
      <c r="M5653" s="20">
        <v>43008</v>
      </c>
      <c r="N5653" s="21">
        <f>E5653-G5653</f>
        <v>132.4</v>
      </c>
      <c r="O5653" s="19">
        <f>M5653-B5653</f>
        <v>2</v>
      </c>
    </row>
    <row r="5654" spans="1:15">
      <c r="A5654" s="1">
        <v>16806</v>
      </c>
      <c r="B5654" s="20">
        <v>42902</v>
      </c>
      <c r="C5654" s="1" t="s">
        <v>57</v>
      </c>
      <c r="D5654" s="1">
        <v>18</v>
      </c>
      <c r="E5654" s="1">
        <v>1098.5</v>
      </c>
      <c r="F5654" s="1" t="s">
        <v>51</v>
      </c>
      <c r="G5654" s="1">
        <v>21.4</v>
      </c>
      <c r="H5654" s="1" t="s">
        <v>73</v>
      </c>
      <c r="I5654" s="1" t="s">
        <v>70</v>
      </c>
      <c r="J5654" s="1" t="s">
        <v>64</v>
      </c>
      <c r="K5654" s="1" t="s">
        <v>65</v>
      </c>
      <c r="L5654" s="1" t="s">
        <v>56</v>
      </c>
      <c r="M5654" s="20">
        <v>42904</v>
      </c>
      <c r="N5654" s="21">
        <f>E5654-G5654</f>
        <v>1077.0999999999999</v>
      </c>
      <c r="O5654" s="19">
        <f>M5654-B5654</f>
        <v>2</v>
      </c>
    </row>
    <row r="5655" spans="1:15">
      <c r="A5655" s="1">
        <v>27553</v>
      </c>
      <c r="B5655" s="20">
        <v>43323</v>
      </c>
      <c r="C5655" s="1" t="s">
        <v>92</v>
      </c>
      <c r="D5655" s="1">
        <v>16</v>
      </c>
      <c r="E5655" s="1">
        <v>2815.28</v>
      </c>
      <c r="F5655" s="1" t="s">
        <v>51</v>
      </c>
      <c r="G5655" s="1">
        <v>15</v>
      </c>
      <c r="H5655" s="1" t="s">
        <v>62</v>
      </c>
      <c r="I5655" s="1" t="s">
        <v>53</v>
      </c>
      <c r="J5655" s="1" t="s">
        <v>64</v>
      </c>
      <c r="K5655" s="1" t="s">
        <v>65</v>
      </c>
      <c r="L5655" s="1" t="s">
        <v>66</v>
      </c>
      <c r="M5655" s="20">
        <v>43325</v>
      </c>
      <c r="N5655" s="21">
        <f>E5655-G5655</f>
        <v>2800.28</v>
      </c>
      <c r="O5655" s="19">
        <f>M5655-B5655</f>
        <v>2</v>
      </c>
    </row>
    <row r="5656" spans="1:15">
      <c r="A5656" s="1">
        <v>29762</v>
      </c>
      <c r="B5656" s="20">
        <v>42949</v>
      </c>
      <c r="C5656" s="1" t="s">
        <v>50</v>
      </c>
      <c r="D5656" s="1">
        <v>15</v>
      </c>
      <c r="E5656" s="1">
        <v>24.02</v>
      </c>
      <c r="F5656" s="1" t="s">
        <v>51</v>
      </c>
      <c r="G5656" s="1">
        <v>0.7</v>
      </c>
      <c r="H5656" s="1" t="s">
        <v>119</v>
      </c>
      <c r="I5656" s="1" t="s">
        <v>70</v>
      </c>
      <c r="J5656" s="1" t="s">
        <v>54</v>
      </c>
      <c r="K5656" s="1" t="s">
        <v>123</v>
      </c>
      <c r="L5656" s="1" t="s">
        <v>76</v>
      </c>
      <c r="M5656" s="20">
        <v>42951</v>
      </c>
      <c r="N5656" s="21">
        <f>E5656-G5656</f>
        <v>23.32</v>
      </c>
      <c r="O5656" s="19">
        <f>M5656-B5656</f>
        <v>2</v>
      </c>
    </row>
    <row r="5657" spans="1:15">
      <c r="A5657" s="1">
        <v>6979</v>
      </c>
      <c r="B5657" s="20">
        <v>42427</v>
      </c>
      <c r="C5657" s="1" t="s">
        <v>50</v>
      </c>
      <c r="D5657" s="1">
        <v>28</v>
      </c>
      <c r="E5657" s="1">
        <v>358.33</v>
      </c>
      <c r="F5657" s="1" t="s">
        <v>51</v>
      </c>
      <c r="G5657" s="1">
        <v>6.4</v>
      </c>
      <c r="H5657" s="1" t="s">
        <v>99</v>
      </c>
      <c r="I5657" s="1" t="s">
        <v>70</v>
      </c>
      <c r="J5657" s="1" t="s">
        <v>64</v>
      </c>
      <c r="K5657" s="1" t="s">
        <v>97</v>
      </c>
      <c r="L5657" s="1" t="s">
        <v>66</v>
      </c>
      <c r="M5657" s="20">
        <v>42428</v>
      </c>
      <c r="N5657" s="21">
        <f>E5657-G5657</f>
        <v>351.93</v>
      </c>
      <c r="O5657" s="19">
        <f>M5657-B5657</f>
        <v>1</v>
      </c>
    </row>
    <row r="5658" spans="1:15">
      <c r="A5658" s="1">
        <v>15715</v>
      </c>
      <c r="B5658" s="20">
        <v>43753</v>
      </c>
      <c r="C5658" s="1" t="s">
        <v>50</v>
      </c>
      <c r="D5658" s="1">
        <v>43</v>
      </c>
      <c r="E5658" s="1">
        <v>2272.2948000000001</v>
      </c>
      <c r="F5658" s="1" t="s">
        <v>51</v>
      </c>
      <c r="G5658" s="1">
        <v>6.3</v>
      </c>
      <c r="H5658" s="1" t="s">
        <v>91</v>
      </c>
      <c r="I5658" s="1" t="s">
        <v>70</v>
      </c>
      <c r="J5658" s="1" t="s">
        <v>54</v>
      </c>
      <c r="K5658" s="1" t="s">
        <v>101</v>
      </c>
      <c r="L5658" s="1" t="s">
        <v>56</v>
      </c>
      <c r="M5658" s="20">
        <v>43756</v>
      </c>
      <c r="N5658" s="21">
        <f>E5658-G5658</f>
        <v>2265.9947999999999</v>
      </c>
      <c r="O5658" s="19">
        <f>M5658-B5658</f>
        <v>3</v>
      </c>
    </row>
    <row r="5659" spans="1:15">
      <c r="A5659" s="1">
        <v>52678</v>
      </c>
      <c r="B5659" s="20">
        <v>43675</v>
      </c>
      <c r="C5659" s="1" t="s">
        <v>57</v>
      </c>
      <c r="D5659" s="1">
        <v>3</v>
      </c>
      <c r="E5659" s="1">
        <v>120.69</v>
      </c>
      <c r="F5659" s="1" t="s">
        <v>77</v>
      </c>
      <c r="G5659" s="1">
        <v>56.7</v>
      </c>
      <c r="H5659" s="1" t="s">
        <v>91</v>
      </c>
      <c r="I5659" s="1" t="s">
        <v>53</v>
      </c>
      <c r="J5659" s="1" t="s">
        <v>54</v>
      </c>
      <c r="K5659" s="1" t="s">
        <v>82</v>
      </c>
      <c r="L5659" s="1" t="s">
        <v>81</v>
      </c>
      <c r="M5659" s="20">
        <v>43677</v>
      </c>
      <c r="N5659" s="21">
        <f>E5659-G5659</f>
        <v>63.989999999999995</v>
      </c>
      <c r="O5659" s="19">
        <f>M5659-B5659</f>
        <v>2</v>
      </c>
    </row>
    <row r="5660" spans="1:15">
      <c r="A5660" s="1">
        <v>48642</v>
      </c>
      <c r="B5660" s="20">
        <v>42766</v>
      </c>
      <c r="C5660" s="1" t="s">
        <v>57</v>
      </c>
      <c r="D5660" s="1">
        <v>36</v>
      </c>
      <c r="E5660" s="1">
        <v>119.66</v>
      </c>
      <c r="F5660" s="1" t="s">
        <v>51</v>
      </c>
      <c r="G5660" s="1">
        <v>0.7</v>
      </c>
      <c r="H5660" s="1" t="s">
        <v>78</v>
      </c>
      <c r="I5660" s="1" t="s">
        <v>70</v>
      </c>
      <c r="J5660" s="1" t="s">
        <v>54</v>
      </c>
      <c r="K5660" s="1" t="s">
        <v>100</v>
      </c>
      <c r="L5660" s="1" t="s">
        <v>76</v>
      </c>
      <c r="M5660" s="20">
        <v>42766</v>
      </c>
      <c r="N5660" s="21">
        <f>E5660-G5660</f>
        <v>118.96</v>
      </c>
      <c r="O5660" s="19">
        <f>M5660-B5660</f>
        <v>0</v>
      </c>
    </row>
    <row r="5661" spans="1:15">
      <c r="A5661" s="1">
        <v>31073</v>
      </c>
      <c r="B5661" s="20">
        <v>42940</v>
      </c>
      <c r="C5661" s="1" t="s">
        <v>92</v>
      </c>
      <c r="D5661" s="1">
        <v>26</v>
      </c>
      <c r="E5661" s="1">
        <v>4624.82</v>
      </c>
      <c r="F5661" s="1" t="s">
        <v>51</v>
      </c>
      <c r="G5661" s="1">
        <v>37.5</v>
      </c>
      <c r="H5661" s="1" t="s">
        <v>52</v>
      </c>
      <c r="I5661" s="1" t="s">
        <v>70</v>
      </c>
      <c r="J5661" s="1" t="s">
        <v>54</v>
      </c>
      <c r="K5661" s="1" t="s">
        <v>82</v>
      </c>
      <c r="L5661" s="1" t="s">
        <v>104</v>
      </c>
      <c r="M5661" s="20">
        <v>42940</v>
      </c>
      <c r="N5661" s="21">
        <f>E5661-G5661</f>
        <v>4587.32</v>
      </c>
      <c r="O5661" s="19">
        <f>M5661-B5661</f>
        <v>0</v>
      </c>
    </row>
    <row r="5662" spans="1:15">
      <c r="A5662" s="1">
        <v>3588</v>
      </c>
      <c r="B5662" s="20">
        <v>43176</v>
      </c>
      <c r="C5662" s="1" t="s">
        <v>61</v>
      </c>
      <c r="D5662" s="1">
        <v>18</v>
      </c>
      <c r="E5662" s="1">
        <v>1639.17</v>
      </c>
      <c r="F5662" s="1" t="s">
        <v>77</v>
      </c>
      <c r="G5662" s="1">
        <v>15</v>
      </c>
      <c r="H5662" s="1" t="s">
        <v>93</v>
      </c>
      <c r="I5662" s="1" t="s">
        <v>70</v>
      </c>
      <c r="J5662" s="1" t="s">
        <v>64</v>
      </c>
      <c r="K5662" s="1" t="s">
        <v>97</v>
      </c>
      <c r="L5662" s="1" t="s">
        <v>81</v>
      </c>
      <c r="M5662" s="20">
        <v>43176</v>
      </c>
      <c r="N5662" s="21">
        <f>E5662-G5662</f>
        <v>1624.17</v>
      </c>
      <c r="O5662" s="19">
        <f>M5662-B5662</f>
        <v>0</v>
      </c>
    </row>
    <row r="5663" spans="1:15">
      <c r="A5663" s="1">
        <v>16582</v>
      </c>
      <c r="B5663" s="20">
        <v>43373</v>
      </c>
      <c r="C5663" s="1" t="s">
        <v>50</v>
      </c>
      <c r="D5663" s="1">
        <v>26</v>
      </c>
      <c r="E5663" s="1">
        <v>7240.54</v>
      </c>
      <c r="F5663" s="1" t="s">
        <v>77</v>
      </c>
      <c r="G5663" s="1">
        <v>46.6</v>
      </c>
      <c r="H5663" s="1" t="s">
        <v>78</v>
      </c>
      <c r="I5663" s="1" t="s">
        <v>70</v>
      </c>
      <c r="J5663" s="1" t="s">
        <v>79</v>
      </c>
      <c r="K5663" s="1" t="s">
        <v>114</v>
      </c>
      <c r="L5663" s="1" t="s">
        <v>115</v>
      </c>
      <c r="M5663" s="20">
        <v>43375</v>
      </c>
      <c r="N5663" s="21">
        <f>E5663-G5663</f>
        <v>7193.94</v>
      </c>
      <c r="O5663" s="19">
        <f>M5663-B5663</f>
        <v>2</v>
      </c>
    </row>
    <row r="5664" spans="1:15">
      <c r="A5664" s="1">
        <v>26243</v>
      </c>
      <c r="B5664" s="20">
        <v>43296</v>
      </c>
      <c r="C5664" s="1" t="s">
        <v>85</v>
      </c>
      <c r="D5664" s="1">
        <v>42</v>
      </c>
      <c r="E5664" s="1">
        <v>76.31</v>
      </c>
      <c r="F5664" s="1" t="s">
        <v>51</v>
      </c>
      <c r="G5664" s="1">
        <v>1.1000000000000001</v>
      </c>
      <c r="H5664" s="1" t="s">
        <v>126</v>
      </c>
      <c r="I5664" s="1" t="s">
        <v>53</v>
      </c>
      <c r="J5664" s="1" t="s">
        <v>54</v>
      </c>
      <c r="K5664" s="1" t="s">
        <v>100</v>
      </c>
      <c r="L5664" s="1" t="s">
        <v>76</v>
      </c>
      <c r="M5664" s="20">
        <v>43300</v>
      </c>
      <c r="N5664" s="21">
        <f>E5664-G5664</f>
        <v>75.210000000000008</v>
      </c>
      <c r="O5664" s="19">
        <f>M5664-B5664</f>
        <v>4</v>
      </c>
    </row>
    <row r="5665" spans="1:15">
      <c r="A5665" s="1">
        <v>46949</v>
      </c>
      <c r="B5665" s="20">
        <v>42800</v>
      </c>
      <c r="C5665" s="1" t="s">
        <v>57</v>
      </c>
      <c r="D5665" s="1">
        <v>37</v>
      </c>
      <c r="E5665" s="1">
        <v>341.75</v>
      </c>
      <c r="F5665" s="1" t="s">
        <v>51</v>
      </c>
      <c r="G5665" s="1">
        <v>3.9</v>
      </c>
      <c r="H5665" s="1" t="s">
        <v>99</v>
      </c>
      <c r="I5665" s="1" t="s">
        <v>70</v>
      </c>
      <c r="J5665" s="1" t="s">
        <v>64</v>
      </c>
      <c r="K5665" s="1" t="s">
        <v>71</v>
      </c>
      <c r="L5665" s="1" t="s">
        <v>90</v>
      </c>
      <c r="M5665" s="20">
        <v>42801</v>
      </c>
      <c r="N5665" s="21">
        <f>E5665-G5665</f>
        <v>337.85</v>
      </c>
      <c r="O5665" s="19">
        <f>M5665-B5665</f>
        <v>1</v>
      </c>
    </row>
    <row r="5666" spans="1:15">
      <c r="A5666" s="1">
        <v>19777</v>
      </c>
      <c r="B5666" s="20">
        <v>43757</v>
      </c>
      <c r="C5666" s="1" t="s">
        <v>61</v>
      </c>
      <c r="D5666" s="1">
        <v>24</v>
      </c>
      <c r="E5666" s="1">
        <v>3497.56</v>
      </c>
      <c r="F5666" s="1" t="s">
        <v>51</v>
      </c>
      <c r="G5666" s="1">
        <v>8.6</v>
      </c>
      <c r="H5666" s="1" t="s">
        <v>52</v>
      </c>
      <c r="I5666" s="1" t="s">
        <v>53</v>
      </c>
      <c r="J5666" s="1" t="s">
        <v>64</v>
      </c>
      <c r="K5666" s="1" t="s">
        <v>65</v>
      </c>
      <c r="L5666" s="1" t="s">
        <v>56</v>
      </c>
      <c r="M5666" s="20">
        <v>43759</v>
      </c>
      <c r="N5666" s="21">
        <f>E5666-G5666</f>
        <v>3488.96</v>
      </c>
      <c r="O5666" s="19">
        <f>M5666-B5666</f>
        <v>2</v>
      </c>
    </row>
    <row r="5667" spans="1:15">
      <c r="A5667" s="1">
        <v>50242</v>
      </c>
      <c r="B5667" s="20">
        <v>42934</v>
      </c>
      <c r="C5667" s="1" t="s">
        <v>61</v>
      </c>
      <c r="D5667" s="1">
        <v>8</v>
      </c>
      <c r="E5667" s="1">
        <v>1489.19</v>
      </c>
      <c r="F5667" s="1" t="s">
        <v>51</v>
      </c>
      <c r="G5667" s="1">
        <v>9.6</v>
      </c>
      <c r="H5667" s="1" t="s">
        <v>99</v>
      </c>
      <c r="I5667" s="1" t="s">
        <v>53</v>
      </c>
      <c r="J5667" s="1" t="s">
        <v>64</v>
      </c>
      <c r="K5667" s="1" t="s">
        <v>65</v>
      </c>
      <c r="L5667" s="1" t="s">
        <v>56</v>
      </c>
      <c r="M5667" s="20">
        <v>42936</v>
      </c>
      <c r="N5667" s="21">
        <f>E5667-G5667</f>
        <v>1479.5900000000001</v>
      </c>
      <c r="O5667" s="19">
        <f>M5667-B5667</f>
        <v>2</v>
      </c>
    </row>
    <row r="5668" spans="1:15">
      <c r="A5668" s="1">
        <v>38240</v>
      </c>
      <c r="B5668" s="20">
        <v>42722</v>
      </c>
      <c r="C5668" s="1" t="s">
        <v>57</v>
      </c>
      <c r="D5668" s="1">
        <v>4</v>
      </c>
      <c r="E5668" s="1">
        <v>44.44</v>
      </c>
      <c r="F5668" s="1" t="s">
        <v>51</v>
      </c>
      <c r="G5668" s="1">
        <v>6.6</v>
      </c>
      <c r="H5668" s="1" t="s">
        <v>52</v>
      </c>
      <c r="I5668" s="1" t="s">
        <v>63</v>
      </c>
      <c r="J5668" s="1" t="s">
        <v>54</v>
      </c>
      <c r="K5668" s="1" t="s">
        <v>55</v>
      </c>
      <c r="L5668" s="1" t="s">
        <v>56</v>
      </c>
      <c r="M5668" s="20">
        <v>42722</v>
      </c>
      <c r="N5668" s="21">
        <f>E5668-G5668</f>
        <v>37.839999999999996</v>
      </c>
      <c r="O5668" s="19">
        <f>M5668-B5668</f>
        <v>0</v>
      </c>
    </row>
    <row r="5669" spans="1:15">
      <c r="A5669" s="1">
        <v>44387</v>
      </c>
      <c r="B5669" s="20">
        <v>42404</v>
      </c>
      <c r="C5669" s="1" t="s">
        <v>85</v>
      </c>
      <c r="D5669" s="1">
        <v>50</v>
      </c>
      <c r="E5669" s="1">
        <v>1542.48</v>
      </c>
      <c r="F5669" s="1" t="s">
        <v>69</v>
      </c>
      <c r="G5669" s="1">
        <v>2.1</v>
      </c>
      <c r="H5669" s="1" t="s">
        <v>119</v>
      </c>
      <c r="I5669" s="1" t="s">
        <v>53</v>
      </c>
      <c r="J5669" s="1" t="s">
        <v>64</v>
      </c>
      <c r="K5669" s="1" t="s">
        <v>71</v>
      </c>
      <c r="L5669" s="1" t="s">
        <v>90</v>
      </c>
      <c r="M5669" s="20">
        <v>42409</v>
      </c>
      <c r="N5669" s="21">
        <f>E5669-G5669</f>
        <v>1540.38</v>
      </c>
      <c r="O5669" s="19">
        <f>M5669-B5669</f>
        <v>5</v>
      </c>
    </row>
    <row r="5670" spans="1:15">
      <c r="A5670" s="1">
        <v>51424</v>
      </c>
      <c r="B5670" s="20">
        <v>43473</v>
      </c>
      <c r="C5670" s="1" t="s">
        <v>61</v>
      </c>
      <c r="D5670" s="1">
        <v>48</v>
      </c>
      <c r="E5670" s="1">
        <v>121.9586</v>
      </c>
      <c r="F5670" s="1" t="s">
        <v>51</v>
      </c>
      <c r="G5670" s="1">
        <v>0.9</v>
      </c>
      <c r="H5670" s="1" t="s">
        <v>88</v>
      </c>
      <c r="I5670" s="1" t="s">
        <v>70</v>
      </c>
      <c r="J5670" s="1" t="s">
        <v>54</v>
      </c>
      <c r="K5670" s="1" t="s">
        <v>123</v>
      </c>
      <c r="L5670" s="1" t="s">
        <v>76</v>
      </c>
      <c r="M5670" s="20">
        <v>43474</v>
      </c>
      <c r="N5670" s="21">
        <f>E5670-G5670</f>
        <v>121.0586</v>
      </c>
      <c r="O5670" s="19">
        <f>M5670-B5670</f>
        <v>1</v>
      </c>
    </row>
    <row r="5671" spans="1:15">
      <c r="A5671" s="1">
        <v>37861</v>
      </c>
      <c r="B5671" s="20">
        <v>43461</v>
      </c>
      <c r="C5671" s="1" t="s">
        <v>61</v>
      </c>
      <c r="D5671" s="1">
        <v>32</v>
      </c>
      <c r="E5671" s="1">
        <v>1048.67</v>
      </c>
      <c r="F5671" s="1" t="s">
        <v>51</v>
      </c>
      <c r="G5671" s="1">
        <v>6.2</v>
      </c>
      <c r="H5671" s="1" t="s">
        <v>91</v>
      </c>
      <c r="I5671" s="1" t="s">
        <v>53</v>
      </c>
      <c r="J5671" s="1" t="s">
        <v>54</v>
      </c>
      <c r="K5671" s="1" t="s">
        <v>101</v>
      </c>
      <c r="L5671" s="1" t="s">
        <v>56</v>
      </c>
      <c r="M5671" s="20">
        <v>43463</v>
      </c>
      <c r="N5671" s="21">
        <f>E5671-G5671</f>
        <v>1042.47</v>
      </c>
      <c r="O5671" s="19">
        <f>M5671-B5671</f>
        <v>2</v>
      </c>
    </row>
    <row r="5672" spans="1:15">
      <c r="A5672" s="1">
        <v>59238</v>
      </c>
      <c r="B5672" s="20">
        <v>42631</v>
      </c>
      <c r="C5672" s="1" t="s">
        <v>57</v>
      </c>
      <c r="D5672" s="1">
        <v>11</v>
      </c>
      <c r="E5672" s="1">
        <v>487.79</v>
      </c>
      <c r="F5672" s="1" t="s">
        <v>69</v>
      </c>
      <c r="G5672" s="1">
        <v>9.6</v>
      </c>
      <c r="H5672" s="1" t="s">
        <v>91</v>
      </c>
      <c r="I5672" s="1" t="s">
        <v>53</v>
      </c>
      <c r="J5672" s="1" t="s">
        <v>54</v>
      </c>
      <c r="K5672" s="1" t="s">
        <v>100</v>
      </c>
      <c r="L5672" s="1" t="s">
        <v>90</v>
      </c>
      <c r="M5672" s="20">
        <v>42632</v>
      </c>
      <c r="N5672" s="21">
        <f>E5672-G5672</f>
        <v>478.19</v>
      </c>
      <c r="O5672" s="19">
        <f>M5672-B5672</f>
        <v>1</v>
      </c>
    </row>
    <row r="5673" spans="1:15">
      <c r="A5673" s="1">
        <v>12451</v>
      </c>
      <c r="B5673" s="20">
        <v>42843</v>
      </c>
      <c r="C5673" s="1" t="s">
        <v>85</v>
      </c>
      <c r="D5673" s="1">
        <v>26</v>
      </c>
      <c r="E5673" s="1">
        <v>3918.51</v>
      </c>
      <c r="F5673" s="1" t="s">
        <v>77</v>
      </c>
      <c r="G5673" s="1">
        <v>58.6</v>
      </c>
      <c r="H5673" s="1" t="s">
        <v>99</v>
      </c>
      <c r="I5673" s="1" t="s">
        <v>74</v>
      </c>
      <c r="J5673" s="1" t="s">
        <v>79</v>
      </c>
      <c r="K5673" s="1" t="s">
        <v>128</v>
      </c>
      <c r="L5673" s="1" t="s">
        <v>115</v>
      </c>
      <c r="M5673" s="20">
        <v>42845</v>
      </c>
      <c r="N5673" s="21">
        <f>E5673-G5673</f>
        <v>3859.9100000000003</v>
      </c>
      <c r="O5673" s="19">
        <f>M5673-B5673</f>
        <v>2</v>
      </c>
    </row>
    <row r="5674" spans="1:15">
      <c r="A5674" s="1">
        <v>20545</v>
      </c>
      <c r="B5674" s="20">
        <v>43016</v>
      </c>
      <c r="C5674" s="1" t="s">
        <v>61</v>
      </c>
      <c r="D5674" s="1">
        <v>40</v>
      </c>
      <c r="E5674" s="1">
        <v>3097.3076000000001</v>
      </c>
      <c r="F5674" s="1" t="s">
        <v>51</v>
      </c>
      <c r="G5674" s="1">
        <v>73.8</v>
      </c>
      <c r="H5674" s="1" t="s">
        <v>52</v>
      </c>
      <c r="I5674" s="1" t="s">
        <v>74</v>
      </c>
      <c r="J5674" s="1" t="s">
        <v>79</v>
      </c>
      <c r="K5674" s="1" t="s">
        <v>114</v>
      </c>
      <c r="L5674" s="1" t="s">
        <v>104</v>
      </c>
      <c r="M5674" s="20">
        <v>43018</v>
      </c>
      <c r="N5674" s="21">
        <f>E5674-G5674</f>
        <v>3023.5075999999999</v>
      </c>
      <c r="O5674" s="19">
        <f>M5674-B5674</f>
        <v>2</v>
      </c>
    </row>
    <row r="5675" spans="1:15">
      <c r="A5675" s="1">
        <v>21605</v>
      </c>
      <c r="B5675" s="20">
        <v>43563</v>
      </c>
      <c r="C5675" s="1" t="s">
        <v>57</v>
      </c>
      <c r="D5675" s="1">
        <v>46</v>
      </c>
      <c r="E5675" s="1">
        <v>509.84</v>
      </c>
      <c r="F5675" s="1" t="s">
        <v>51</v>
      </c>
      <c r="G5675" s="1">
        <v>5.5</v>
      </c>
      <c r="H5675" s="1" t="s">
        <v>91</v>
      </c>
      <c r="I5675" s="1" t="s">
        <v>74</v>
      </c>
      <c r="J5675" s="1" t="s">
        <v>79</v>
      </c>
      <c r="K5675" s="1" t="s">
        <v>87</v>
      </c>
      <c r="L5675" s="1" t="s">
        <v>56</v>
      </c>
      <c r="M5675" s="20">
        <v>43565</v>
      </c>
      <c r="N5675" s="21">
        <f>E5675-G5675</f>
        <v>504.34</v>
      </c>
      <c r="O5675" s="19">
        <f>M5675-B5675</f>
        <v>2</v>
      </c>
    </row>
    <row r="5676" spans="1:15">
      <c r="A5676" s="1">
        <v>50656</v>
      </c>
      <c r="B5676" s="20">
        <v>42667</v>
      </c>
      <c r="C5676" s="1" t="s">
        <v>50</v>
      </c>
      <c r="D5676" s="1">
        <v>42</v>
      </c>
      <c r="E5676" s="1">
        <v>207.79</v>
      </c>
      <c r="F5676" s="1" t="s">
        <v>51</v>
      </c>
      <c r="G5676" s="1">
        <v>5.5</v>
      </c>
      <c r="H5676" s="1" t="s">
        <v>73</v>
      </c>
      <c r="I5676" s="1" t="s">
        <v>63</v>
      </c>
      <c r="J5676" s="1" t="s">
        <v>54</v>
      </c>
      <c r="K5676" s="1" t="s">
        <v>98</v>
      </c>
      <c r="L5676" s="1" t="s">
        <v>56</v>
      </c>
      <c r="M5676" s="20">
        <v>42669</v>
      </c>
      <c r="N5676" s="21">
        <f>E5676-G5676</f>
        <v>202.29</v>
      </c>
      <c r="O5676" s="19">
        <f>M5676-B5676</f>
        <v>2</v>
      </c>
    </row>
    <row r="5677" spans="1:15">
      <c r="A5677" s="1">
        <v>5441</v>
      </c>
      <c r="B5677" s="20">
        <v>42570</v>
      </c>
      <c r="C5677" s="1" t="s">
        <v>61</v>
      </c>
      <c r="D5677" s="1">
        <v>34</v>
      </c>
      <c r="E5677" s="1">
        <v>242.71</v>
      </c>
      <c r="F5677" s="1" t="s">
        <v>51</v>
      </c>
      <c r="G5677" s="1">
        <v>7.1</v>
      </c>
      <c r="H5677" s="1" t="s">
        <v>88</v>
      </c>
      <c r="I5677" s="1" t="s">
        <v>63</v>
      </c>
      <c r="J5677" s="1" t="s">
        <v>54</v>
      </c>
      <c r="K5677" s="1" t="s">
        <v>101</v>
      </c>
      <c r="L5677" s="1" t="s">
        <v>56</v>
      </c>
      <c r="M5677" s="20">
        <v>42572</v>
      </c>
      <c r="N5677" s="21">
        <f>E5677-G5677</f>
        <v>235.61</v>
      </c>
      <c r="O5677" s="19">
        <f>M5677-B5677</f>
        <v>2</v>
      </c>
    </row>
    <row r="5678" spans="1:15">
      <c r="A5678" s="1">
        <v>53060</v>
      </c>
      <c r="B5678" s="20">
        <v>42815</v>
      </c>
      <c r="C5678" s="1" t="s">
        <v>50</v>
      </c>
      <c r="D5678" s="1">
        <v>36</v>
      </c>
      <c r="E5678" s="1">
        <v>790.8</v>
      </c>
      <c r="F5678" s="1" t="s">
        <v>51</v>
      </c>
      <c r="G5678" s="1">
        <v>6.4</v>
      </c>
      <c r="H5678" s="1" t="s">
        <v>73</v>
      </c>
      <c r="I5678" s="1" t="s">
        <v>63</v>
      </c>
      <c r="J5678" s="1" t="s">
        <v>64</v>
      </c>
      <c r="K5678" s="1" t="s">
        <v>71</v>
      </c>
      <c r="L5678" s="1" t="s">
        <v>56</v>
      </c>
      <c r="M5678" s="20">
        <v>42817</v>
      </c>
      <c r="N5678" s="21">
        <f>E5678-G5678</f>
        <v>784.4</v>
      </c>
      <c r="O5678" s="19">
        <f>M5678-B5678</f>
        <v>2</v>
      </c>
    </row>
    <row r="5679" spans="1:15">
      <c r="A5679" s="1">
        <v>2055</v>
      </c>
      <c r="B5679" s="20">
        <v>42980</v>
      </c>
      <c r="C5679" s="1" t="s">
        <v>50</v>
      </c>
      <c r="D5679" s="1">
        <v>7</v>
      </c>
      <c r="E5679" s="1">
        <v>71.06</v>
      </c>
      <c r="F5679" s="1" t="s">
        <v>51</v>
      </c>
      <c r="G5679" s="1">
        <v>8.9</v>
      </c>
      <c r="H5679" s="1" t="s">
        <v>95</v>
      </c>
      <c r="I5679" s="1" t="s">
        <v>74</v>
      </c>
      <c r="J5679" s="1" t="s">
        <v>54</v>
      </c>
      <c r="K5679" s="1" t="s">
        <v>84</v>
      </c>
      <c r="L5679" s="1" t="s">
        <v>56</v>
      </c>
      <c r="M5679" s="20">
        <v>42982</v>
      </c>
      <c r="N5679" s="21">
        <f>E5679-G5679</f>
        <v>62.160000000000004</v>
      </c>
      <c r="O5679" s="19">
        <f>M5679-B5679</f>
        <v>2</v>
      </c>
    </row>
    <row r="5680" spans="1:15">
      <c r="A5680" s="1">
        <v>11874</v>
      </c>
      <c r="B5680" s="20">
        <v>43717</v>
      </c>
      <c r="C5680" s="1" t="s">
        <v>92</v>
      </c>
      <c r="D5680" s="1">
        <v>1</v>
      </c>
      <c r="E5680" s="1">
        <v>43.11</v>
      </c>
      <c r="F5680" s="1" t="s">
        <v>51</v>
      </c>
      <c r="G5680" s="1">
        <v>9.3000000000000007</v>
      </c>
      <c r="H5680" s="1" t="s">
        <v>52</v>
      </c>
      <c r="I5680" s="1" t="s">
        <v>53</v>
      </c>
      <c r="J5680" s="1" t="s">
        <v>64</v>
      </c>
      <c r="K5680" s="1" t="s">
        <v>71</v>
      </c>
      <c r="L5680" s="1" t="s">
        <v>56</v>
      </c>
      <c r="M5680" s="20">
        <v>43719</v>
      </c>
      <c r="N5680" s="21">
        <f>E5680-G5680</f>
        <v>33.81</v>
      </c>
      <c r="O5680" s="19">
        <f>M5680-B5680</f>
        <v>2</v>
      </c>
    </row>
    <row r="5681" spans="1:15">
      <c r="A5681" s="1">
        <v>28870</v>
      </c>
      <c r="B5681" s="20">
        <v>43413</v>
      </c>
      <c r="C5681" s="1" t="s">
        <v>57</v>
      </c>
      <c r="D5681" s="1">
        <v>35</v>
      </c>
      <c r="E5681" s="1">
        <v>3542.7116999999998</v>
      </c>
      <c r="F5681" s="1" t="s">
        <v>51</v>
      </c>
      <c r="G5681" s="1">
        <v>2.7</v>
      </c>
      <c r="H5681" s="1" t="s">
        <v>62</v>
      </c>
      <c r="I5681" s="1" t="s">
        <v>53</v>
      </c>
      <c r="J5681" s="1" t="s">
        <v>64</v>
      </c>
      <c r="K5681" s="1" t="s">
        <v>65</v>
      </c>
      <c r="L5681" s="1" t="s">
        <v>56</v>
      </c>
      <c r="M5681" s="20">
        <v>43416</v>
      </c>
      <c r="N5681" s="21">
        <f>E5681-G5681</f>
        <v>3540.0117</v>
      </c>
      <c r="O5681" s="19">
        <f>M5681-B5681</f>
        <v>3</v>
      </c>
    </row>
    <row r="5682" spans="1:15">
      <c r="A5682" s="1">
        <v>7841</v>
      </c>
      <c r="B5682" s="20">
        <v>43605</v>
      </c>
      <c r="C5682" s="1" t="s">
        <v>61</v>
      </c>
      <c r="D5682" s="1">
        <v>17</v>
      </c>
      <c r="E5682" s="1">
        <v>190.61</v>
      </c>
      <c r="F5682" s="1" t="s">
        <v>51</v>
      </c>
      <c r="G5682" s="1">
        <v>2.2000000000000002</v>
      </c>
      <c r="H5682" s="1" t="s">
        <v>52</v>
      </c>
      <c r="I5682" s="1" t="s">
        <v>63</v>
      </c>
      <c r="J5682" s="1" t="s">
        <v>79</v>
      </c>
      <c r="K5682" s="1" t="s">
        <v>87</v>
      </c>
      <c r="L5682" s="1" t="s">
        <v>76</v>
      </c>
      <c r="M5682" s="20">
        <v>43607</v>
      </c>
      <c r="N5682" s="21">
        <f>E5682-G5682</f>
        <v>188.41000000000003</v>
      </c>
      <c r="O5682" s="19">
        <f>M5682-B5682</f>
        <v>2</v>
      </c>
    </row>
    <row r="5683" spans="1:15">
      <c r="A5683" s="1">
        <v>56580</v>
      </c>
      <c r="B5683" s="20">
        <v>43325</v>
      </c>
      <c r="C5683" s="1" t="s">
        <v>61</v>
      </c>
      <c r="D5683" s="1">
        <v>9</v>
      </c>
      <c r="E5683" s="1">
        <v>78.16</v>
      </c>
      <c r="F5683" s="1" t="s">
        <v>51</v>
      </c>
      <c r="G5683" s="1">
        <v>5.2</v>
      </c>
      <c r="H5683" s="1" t="s">
        <v>52</v>
      </c>
      <c r="I5683" s="1" t="s">
        <v>63</v>
      </c>
      <c r="J5683" s="1" t="s">
        <v>54</v>
      </c>
      <c r="K5683" s="1" t="s">
        <v>101</v>
      </c>
      <c r="L5683" s="1" t="s">
        <v>56</v>
      </c>
      <c r="M5683" s="20">
        <v>43325</v>
      </c>
      <c r="N5683" s="21">
        <f>E5683-G5683</f>
        <v>72.959999999999994</v>
      </c>
      <c r="O5683" s="19">
        <f>M5683-B5683</f>
        <v>0</v>
      </c>
    </row>
    <row r="5684" spans="1:15">
      <c r="A5684" s="1">
        <v>37923</v>
      </c>
      <c r="B5684" s="20">
        <v>42820</v>
      </c>
      <c r="C5684" s="1" t="s">
        <v>61</v>
      </c>
      <c r="D5684" s="1">
        <v>29</v>
      </c>
      <c r="E5684" s="1">
        <v>212.3201</v>
      </c>
      <c r="F5684" s="1" t="s">
        <v>51</v>
      </c>
      <c r="G5684" s="1">
        <v>7.3</v>
      </c>
      <c r="H5684" s="1" t="s">
        <v>91</v>
      </c>
      <c r="I5684" s="1" t="s">
        <v>53</v>
      </c>
      <c r="J5684" s="1" t="s">
        <v>54</v>
      </c>
      <c r="K5684" s="1" t="s">
        <v>101</v>
      </c>
      <c r="L5684" s="1" t="s">
        <v>56</v>
      </c>
      <c r="M5684" s="20">
        <v>42821</v>
      </c>
      <c r="N5684" s="21">
        <f>E5684-G5684</f>
        <v>205.02009999999999</v>
      </c>
      <c r="O5684" s="19">
        <f>M5684-B5684</f>
        <v>1</v>
      </c>
    </row>
    <row r="5685" spans="1:15">
      <c r="A5685" s="1">
        <v>2211</v>
      </c>
      <c r="B5685" s="20">
        <v>42549</v>
      </c>
      <c r="C5685" s="1" t="s">
        <v>57</v>
      </c>
      <c r="D5685" s="1">
        <v>22</v>
      </c>
      <c r="E5685" s="1">
        <v>1766.67</v>
      </c>
      <c r="F5685" s="1" t="s">
        <v>51</v>
      </c>
      <c r="G5685" s="1">
        <v>13</v>
      </c>
      <c r="H5685" s="1" t="s">
        <v>78</v>
      </c>
      <c r="I5685" s="1" t="s">
        <v>70</v>
      </c>
      <c r="J5685" s="1" t="s">
        <v>64</v>
      </c>
      <c r="K5685" s="1" t="s">
        <v>71</v>
      </c>
      <c r="L5685" s="1" t="s">
        <v>56</v>
      </c>
      <c r="M5685" s="20">
        <v>42550</v>
      </c>
      <c r="N5685" s="21">
        <f>E5685-G5685</f>
        <v>1753.67</v>
      </c>
      <c r="O5685" s="19">
        <f>M5685-B5685</f>
        <v>1</v>
      </c>
    </row>
    <row r="5686" spans="1:15">
      <c r="A5686" s="1">
        <v>21477</v>
      </c>
      <c r="B5686" s="20">
        <v>43240</v>
      </c>
      <c r="C5686" s="1" t="s">
        <v>85</v>
      </c>
      <c r="D5686" s="1">
        <v>40</v>
      </c>
      <c r="E5686" s="1">
        <v>298.32</v>
      </c>
      <c r="F5686" s="1" t="s">
        <v>51</v>
      </c>
      <c r="G5686" s="1">
        <v>2.1</v>
      </c>
      <c r="H5686" s="1" t="s">
        <v>91</v>
      </c>
      <c r="I5686" s="1" t="s">
        <v>70</v>
      </c>
      <c r="J5686" s="1" t="s">
        <v>54</v>
      </c>
      <c r="K5686" s="1" t="s">
        <v>101</v>
      </c>
      <c r="L5686" s="1" t="s">
        <v>76</v>
      </c>
      <c r="M5686" s="20">
        <v>43242</v>
      </c>
      <c r="N5686" s="21">
        <f>E5686-G5686</f>
        <v>296.21999999999997</v>
      </c>
      <c r="O5686" s="19">
        <f>M5686-B5686</f>
        <v>2</v>
      </c>
    </row>
    <row r="5687" spans="1:15">
      <c r="A5687" s="1">
        <v>32002</v>
      </c>
      <c r="B5687" s="20">
        <v>42935</v>
      </c>
      <c r="C5687" s="1" t="s">
        <v>85</v>
      </c>
      <c r="D5687" s="1">
        <v>7</v>
      </c>
      <c r="E5687" s="1">
        <v>105.45</v>
      </c>
      <c r="F5687" s="1" t="s">
        <v>51</v>
      </c>
      <c r="G5687" s="1">
        <v>9.4</v>
      </c>
      <c r="H5687" s="1" t="s">
        <v>52</v>
      </c>
      <c r="I5687" s="1" t="s">
        <v>63</v>
      </c>
      <c r="J5687" s="1" t="s">
        <v>79</v>
      </c>
      <c r="K5687" s="1" t="s">
        <v>87</v>
      </c>
      <c r="L5687" s="1" t="s">
        <v>56</v>
      </c>
      <c r="M5687" s="20">
        <v>42935</v>
      </c>
      <c r="N5687" s="21">
        <f>E5687-G5687</f>
        <v>96.05</v>
      </c>
      <c r="O5687" s="19">
        <f>M5687-B5687</f>
        <v>0</v>
      </c>
    </row>
    <row r="5688" spans="1:15">
      <c r="A5688" s="1">
        <v>29221</v>
      </c>
      <c r="B5688" s="20">
        <v>43614</v>
      </c>
      <c r="C5688" s="1" t="s">
        <v>57</v>
      </c>
      <c r="D5688" s="1">
        <v>41</v>
      </c>
      <c r="E5688" s="1">
        <v>348.1</v>
      </c>
      <c r="F5688" s="1" t="s">
        <v>51</v>
      </c>
      <c r="G5688" s="1">
        <v>6.2</v>
      </c>
      <c r="H5688" s="1" t="s">
        <v>95</v>
      </c>
      <c r="I5688" s="1" t="s">
        <v>63</v>
      </c>
      <c r="J5688" s="1" t="s">
        <v>54</v>
      </c>
      <c r="K5688" s="1" t="s">
        <v>101</v>
      </c>
      <c r="L5688" s="1" t="s">
        <v>76</v>
      </c>
      <c r="M5688" s="20">
        <v>43617</v>
      </c>
      <c r="N5688" s="21">
        <f>E5688-G5688</f>
        <v>341.90000000000003</v>
      </c>
      <c r="O5688" s="19">
        <f>M5688-B5688</f>
        <v>3</v>
      </c>
    </row>
    <row r="5689" spans="1:15">
      <c r="A5689" s="1">
        <v>55011</v>
      </c>
      <c r="B5689" s="20">
        <v>43468</v>
      </c>
      <c r="C5689" s="1" t="s">
        <v>50</v>
      </c>
      <c r="D5689" s="1">
        <v>18</v>
      </c>
      <c r="E5689" s="1">
        <v>59.727400000000003</v>
      </c>
      <c r="F5689" s="1" t="s">
        <v>51</v>
      </c>
      <c r="G5689" s="1">
        <v>0.9</v>
      </c>
      <c r="H5689" s="1" t="s">
        <v>88</v>
      </c>
      <c r="I5689" s="1" t="s">
        <v>74</v>
      </c>
      <c r="J5689" s="1" t="s">
        <v>54</v>
      </c>
      <c r="K5689" s="1" t="s">
        <v>100</v>
      </c>
      <c r="L5689" s="1" t="s">
        <v>76</v>
      </c>
      <c r="M5689" s="20">
        <v>43469</v>
      </c>
      <c r="N5689" s="21">
        <f>E5689-G5689</f>
        <v>58.827400000000004</v>
      </c>
      <c r="O5689" s="19">
        <f>M5689-B5689</f>
        <v>1</v>
      </c>
    </row>
    <row r="5690" spans="1:15">
      <c r="A5690" s="1">
        <v>33703</v>
      </c>
      <c r="B5690" s="20">
        <v>42771</v>
      </c>
      <c r="C5690" s="1" t="s">
        <v>61</v>
      </c>
      <c r="D5690" s="1">
        <v>25</v>
      </c>
      <c r="E5690" s="1">
        <v>858.34</v>
      </c>
      <c r="F5690" s="1" t="s">
        <v>51</v>
      </c>
      <c r="G5690" s="1">
        <v>7.1</v>
      </c>
      <c r="H5690" s="1" t="s">
        <v>62</v>
      </c>
      <c r="I5690" s="1" t="s">
        <v>53</v>
      </c>
      <c r="J5690" s="1" t="s">
        <v>54</v>
      </c>
      <c r="K5690" s="1" t="s">
        <v>82</v>
      </c>
      <c r="L5690" s="1" t="s">
        <v>56</v>
      </c>
      <c r="M5690" s="20">
        <v>42772</v>
      </c>
      <c r="N5690" s="21">
        <f>E5690-G5690</f>
        <v>851.24</v>
      </c>
      <c r="O5690" s="19">
        <f>M5690-B5690</f>
        <v>1</v>
      </c>
    </row>
    <row r="5691" spans="1:15">
      <c r="A5691" s="1">
        <v>37287</v>
      </c>
      <c r="B5691" s="20">
        <v>43770</v>
      </c>
      <c r="C5691" s="1" t="s">
        <v>85</v>
      </c>
      <c r="D5691" s="1">
        <v>18</v>
      </c>
      <c r="E5691" s="1">
        <v>130.97999999999999</v>
      </c>
      <c r="F5691" s="1" t="s">
        <v>51</v>
      </c>
      <c r="G5691" s="1">
        <v>5.3</v>
      </c>
      <c r="H5691" s="1" t="s">
        <v>86</v>
      </c>
      <c r="I5691" s="1" t="s">
        <v>53</v>
      </c>
      <c r="J5691" s="1" t="s">
        <v>79</v>
      </c>
      <c r="K5691" s="1" t="s">
        <v>87</v>
      </c>
      <c r="L5691" s="1" t="s">
        <v>90</v>
      </c>
      <c r="M5691" s="20">
        <v>43774</v>
      </c>
      <c r="N5691" s="21">
        <f>E5691-G5691</f>
        <v>125.67999999999999</v>
      </c>
      <c r="O5691" s="19">
        <f>M5691-B5691</f>
        <v>4</v>
      </c>
    </row>
    <row r="5692" spans="1:15">
      <c r="A5692" s="1">
        <v>15106</v>
      </c>
      <c r="B5692" s="20">
        <v>43126</v>
      </c>
      <c r="C5692" s="1" t="s">
        <v>61</v>
      </c>
      <c r="D5692" s="1">
        <v>35</v>
      </c>
      <c r="E5692" s="1">
        <v>87.9</v>
      </c>
      <c r="F5692" s="1" t="s">
        <v>51</v>
      </c>
      <c r="G5692" s="1">
        <v>1.2</v>
      </c>
      <c r="H5692" s="1" t="s">
        <v>62</v>
      </c>
      <c r="I5692" s="1" t="s">
        <v>70</v>
      </c>
      <c r="J5692" s="1" t="s">
        <v>54</v>
      </c>
      <c r="K5692" s="1" t="s">
        <v>100</v>
      </c>
      <c r="L5692" s="1" t="s">
        <v>76</v>
      </c>
      <c r="M5692" s="20">
        <v>43128</v>
      </c>
      <c r="N5692" s="21">
        <f>E5692-G5692</f>
        <v>86.7</v>
      </c>
      <c r="O5692" s="19">
        <f>M5692-B5692</f>
        <v>2</v>
      </c>
    </row>
    <row r="5693" spans="1:15">
      <c r="A5693" s="1">
        <v>16165</v>
      </c>
      <c r="B5693" s="20">
        <v>42937</v>
      </c>
      <c r="C5693" s="1" t="s">
        <v>61</v>
      </c>
      <c r="D5693" s="1">
        <v>24</v>
      </c>
      <c r="E5693" s="1">
        <v>1554.15</v>
      </c>
      <c r="F5693" s="1" t="s">
        <v>69</v>
      </c>
      <c r="G5693" s="1">
        <v>11.6</v>
      </c>
      <c r="H5693" s="1" t="s">
        <v>99</v>
      </c>
      <c r="I5693" s="1" t="s">
        <v>74</v>
      </c>
      <c r="J5693" s="1" t="s">
        <v>79</v>
      </c>
      <c r="K5693" s="1" t="s">
        <v>87</v>
      </c>
      <c r="L5693" s="1" t="s">
        <v>66</v>
      </c>
      <c r="M5693" s="20">
        <v>42938</v>
      </c>
      <c r="N5693" s="21">
        <f>E5693-G5693</f>
        <v>1542.5500000000002</v>
      </c>
      <c r="O5693" s="19">
        <f>M5693-B5693</f>
        <v>1</v>
      </c>
    </row>
    <row r="5694" spans="1:15">
      <c r="A5694" s="1">
        <v>55937</v>
      </c>
      <c r="B5694" s="20">
        <v>42395</v>
      </c>
      <c r="C5694" s="1" t="s">
        <v>92</v>
      </c>
      <c r="D5694" s="1">
        <v>10</v>
      </c>
      <c r="E5694" s="1">
        <v>420.26</v>
      </c>
      <c r="F5694" s="1" t="s">
        <v>51</v>
      </c>
      <c r="G5694" s="1">
        <v>7.6</v>
      </c>
      <c r="H5694" s="1" t="s">
        <v>99</v>
      </c>
      <c r="I5694" s="1" t="s">
        <v>74</v>
      </c>
      <c r="J5694" s="1" t="s">
        <v>64</v>
      </c>
      <c r="K5694" s="1" t="s">
        <v>71</v>
      </c>
      <c r="L5694" s="1" t="s">
        <v>56</v>
      </c>
      <c r="M5694" s="20">
        <v>42397</v>
      </c>
      <c r="N5694" s="21">
        <f>E5694-G5694</f>
        <v>412.65999999999997</v>
      </c>
      <c r="O5694" s="19">
        <f>M5694-B5694</f>
        <v>2</v>
      </c>
    </row>
    <row r="5695" spans="1:15">
      <c r="A5695" s="1">
        <v>52642</v>
      </c>
      <c r="B5695" s="20">
        <v>43264</v>
      </c>
      <c r="C5695" s="1" t="s">
        <v>85</v>
      </c>
      <c r="D5695" s="1">
        <v>15</v>
      </c>
      <c r="E5695" s="1">
        <v>817.62</v>
      </c>
      <c r="F5695" s="1" t="s">
        <v>51</v>
      </c>
      <c r="G5695" s="1">
        <v>5.2</v>
      </c>
      <c r="H5695" s="1" t="s">
        <v>52</v>
      </c>
      <c r="I5695" s="1" t="s">
        <v>70</v>
      </c>
      <c r="J5695" s="1" t="s">
        <v>54</v>
      </c>
      <c r="K5695" s="1" t="s">
        <v>101</v>
      </c>
      <c r="L5695" s="1" t="s">
        <v>56</v>
      </c>
      <c r="M5695" s="20">
        <v>43271</v>
      </c>
      <c r="N5695" s="21">
        <f>E5695-G5695</f>
        <v>812.42</v>
      </c>
      <c r="O5695" s="19">
        <f>M5695-B5695</f>
        <v>7</v>
      </c>
    </row>
    <row r="5696" spans="1:15">
      <c r="A5696" s="1">
        <v>29282</v>
      </c>
      <c r="B5696" s="20">
        <v>43797</v>
      </c>
      <c r="C5696" s="1" t="s">
        <v>92</v>
      </c>
      <c r="D5696" s="1">
        <v>4</v>
      </c>
      <c r="E5696" s="1">
        <v>36.668900000000001</v>
      </c>
      <c r="F5696" s="1" t="s">
        <v>51</v>
      </c>
      <c r="G5696" s="1">
        <v>10.199999999999999</v>
      </c>
      <c r="H5696" s="1" t="s">
        <v>99</v>
      </c>
      <c r="I5696" s="1" t="s">
        <v>53</v>
      </c>
      <c r="J5696" s="1" t="s">
        <v>54</v>
      </c>
      <c r="K5696" s="1" t="s">
        <v>101</v>
      </c>
      <c r="L5696" s="1" t="s">
        <v>56</v>
      </c>
      <c r="M5696" s="20">
        <v>43799</v>
      </c>
      <c r="N5696" s="21">
        <f>E5696-G5696</f>
        <v>26.468900000000001</v>
      </c>
      <c r="O5696" s="19">
        <f>M5696-B5696</f>
        <v>2</v>
      </c>
    </row>
    <row r="5697" spans="1:15">
      <c r="A5697" s="1">
        <v>25603</v>
      </c>
      <c r="B5697" s="20">
        <v>43163</v>
      </c>
      <c r="C5697" s="1" t="s">
        <v>85</v>
      </c>
      <c r="D5697" s="1">
        <v>23</v>
      </c>
      <c r="E5697" s="1">
        <v>923.02</v>
      </c>
      <c r="F5697" s="1" t="s">
        <v>51</v>
      </c>
      <c r="G5697" s="1">
        <v>15.8</v>
      </c>
      <c r="H5697" s="1" t="s">
        <v>88</v>
      </c>
      <c r="I5697" s="1" t="s">
        <v>53</v>
      </c>
      <c r="J5697" s="1" t="s">
        <v>54</v>
      </c>
      <c r="K5697" s="1" t="s">
        <v>84</v>
      </c>
      <c r="L5697" s="1" t="s">
        <v>56</v>
      </c>
      <c r="M5697" s="20">
        <v>43165</v>
      </c>
      <c r="N5697" s="21">
        <f>E5697-G5697</f>
        <v>907.22</v>
      </c>
      <c r="O5697" s="19">
        <f>M5697-B5697</f>
        <v>2</v>
      </c>
    </row>
    <row r="5698" spans="1:15">
      <c r="A5698" s="1">
        <v>6211</v>
      </c>
      <c r="B5698" s="20">
        <v>42696</v>
      </c>
      <c r="C5698" s="1" t="s">
        <v>50</v>
      </c>
      <c r="D5698" s="1">
        <v>28</v>
      </c>
      <c r="E5698" s="1">
        <v>72.459999999999994</v>
      </c>
      <c r="F5698" s="1" t="s">
        <v>51</v>
      </c>
      <c r="G5698" s="1">
        <v>6.5</v>
      </c>
      <c r="H5698" s="1" t="s">
        <v>91</v>
      </c>
      <c r="I5698" s="1" t="s">
        <v>53</v>
      </c>
      <c r="J5698" s="1" t="s">
        <v>54</v>
      </c>
      <c r="K5698" s="1" t="s">
        <v>55</v>
      </c>
      <c r="L5698" s="1" t="s">
        <v>56</v>
      </c>
      <c r="M5698" s="20">
        <v>42698</v>
      </c>
      <c r="N5698" s="21">
        <f>E5698-G5698</f>
        <v>65.959999999999994</v>
      </c>
      <c r="O5698" s="19">
        <f>M5698-B5698</f>
        <v>2</v>
      </c>
    </row>
    <row r="5699" spans="1:15">
      <c r="A5699" s="1">
        <v>50756</v>
      </c>
      <c r="B5699" s="20">
        <v>42986</v>
      </c>
      <c r="C5699" s="1" t="s">
        <v>61</v>
      </c>
      <c r="D5699" s="1">
        <v>2</v>
      </c>
      <c r="E5699" s="1">
        <v>16.09</v>
      </c>
      <c r="F5699" s="1" t="s">
        <v>51</v>
      </c>
      <c r="G5699" s="1">
        <v>0.5</v>
      </c>
      <c r="H5699" s="1" t="s">
        <v>91</v>
      </c>
      <c r="I5699" s="1" t="s">
        <v>70</v>
      </c>
      <c r="J5699" s="1" t="s">
        <v>54</v>
      </c>
      <c r="K5699" s="1" t="s">
        <v>58</v>
      </c>
      <c r="L5699" s="1" t="s">
        <v>56</v>
      </c>
      <c r="M5699" s="20">
        <v>42986</v>
      </c>
      <c r="N5699" s="21">
        <f>E5699-G5699</f>
        <v>15.59</v>
      </c>
      <c r="O5699" s="19">
        <f>M5699-B5699</f>
        <v>0</v>
      </c>
    </row>
    <row r="5700" spans="1:15">
      <c r="A5700" s="1">
        <v>22951</v>
      </c>
      <c r="B5700" s="20">
        <v>43588</v>
      </c>
      <c r="C5700" s="1" t="s">
        <v>92</v>
      </c>
      <c r="D5700" s="1">
        <v>24</v>
      </c>
      <c r="E5700" s="1">
        <v>1395.31</v>
      </c>
      <c r="F5700" s="1" t="s">
        <v>51</v>
      </c>
      <c r="G5700" s="1">
        <v>9.6</v>
      </c>
      <c r="H5700" s="1" t="s">
        <v>52</v>
      </c>
      <c r="I5700" s="1" t="s">
        <v>53</v>
      </c>
      <c r="J5700" s="1" t="s">
        <v>64</v>
      </c>
      <c r="K5700" s="1" t="s">
        <v>65</v>
      </c>
      <c r="L5700" s="1" t="s">
        <v>56</v>
      </c>
      <c r="M5700" s="20">
        <v>43588</v>
      </c>
      <c r="N5700" s="21">
        <f>E5700-G5700</f>
        <v>1385.71</v>
      </c>
      <c r="O5700" s="19">
        <f>M5700-B5700</f>
        <v>0</v>
      </c>
    </row>
    <row r="5701" spans="1:15">
      <c r="A5701" s="1">
        <v>21796</v>
      </c>
      <c r="B5701" s="20">
        <v>43591</v>
      </c>
      <c r="C5701" s="1" t="s">
        <v>85</v>
      </c>
      <c r="D5701" s="1">
        <v>46</v>
      </c>
      <c r="E5701" s="1">
        <v>5076.76</v>
      </c>
      <c r="F5701" s="1" t="s">
        <v>51</v>
      </c>
      <c r="G5701" s="1">
        <v>21.4</v>
      </c>
      <c r="H5701" s="1" t="s">
        <v>52</v>
      </c>
      <c r="I5701" s="1" t="s">
        <v>70</v>
      </c>
      <c r="J5701" s="1" t="s">
        <v>64</v>
      </c>
      <c r="K5701" s="1" t="s">
        <v>71</v>
      </c>
      <c r="L5701" s="1" t="s">
        <v>56</v>
      </c>
      <c r="M5701" s="20">
        <v>43595</v>
      </c>
      <c r="N5701" s="21">
        <f>E5701-G5701</f>
        <v>5055.3600000000006</v>
      </c>
      <c r="O5701" s="19">
        <f>M5701-B5701</f>
        <v>4</v>
      </c>
    </row>
    <row r="5702" spans="1:15">
      <c r="A5702" s="1">
        <v>56740</v>
      </c>
      <c r="B5702" s="20">
        <v>43754</v>
      </c>
      <c r="C5702" s="1" t="s">
        <v>50</v>
      </c>
      <c r="D5702" s="1">
        <v>33</v>
      </c>
      <c r="E5702" s="1">
        <v>708.56</v>
      </c>
      <c r="F5702" s="1" t="s">
        <v>51</v>
      </c>
      <c r="G5702" s="1">
        <v>3.9</v>
      </c>
      <c r="H5702" s="1" t="s">
        <v>86</v>
      </c>
      <c r="I5702" s="1" t="s">
        <v>63</v>
      </c>
      <c r="J5702" s="1" t="s">
        <v>79</v>
      </c>
      <c r="K5702" s="1" t="s">
        <v>87</v>
      </c>
      <c r="L5702" s="1" t="s">
        <v>76</v>
      </c>
      <c r="M5702" s="20">
        <v>43761</v>
      </c>
      <c r="N5702" s="21">
        <f>E5702-G5702</f>
        <v>704.66</v>
      </c>
      <c r="O5702" s="19">
        <f>M5702-B5702</f>
        <v>7</v>
      </c>
    </row>
    <row r="5703" spans="1:15">
      <c r="A5703" s="1">
        <v>53762</v>
      </c>
      <c r="B5703" s="20">
        <v>43617</v>
      </c>
      <c r="C5703" s="1" t="s">
        <v>50</v>
      </c>
      <c r="D5703" s="1">
        <v>28</v>
      </c>
      <c r="E5703" s="1">
        <v>145.69</v>
      </c>
      <c r="F5703" s="1" t="s">
        <v>51</v>
      </c>
      <c r="G5703" s="1">
        <v>0.5</v>
      </c>
      <c r="H5703" s="1" t="s">
        <v>73</v>
      </c>
      <c r="I5703" s="1" t="s">
        <v>63</v>
      </c>
      <c r="J5703" s="1" t="s">
        <v>54</v>
      </c>
      <c r="K5703" s="1" t="s">
        <v>58</v>
      </c>
      <c r="L5703" s="1" t="s">
        <v>56</v>
      </c>
      <c r="M5703" s="20">
        <v>43618</v>
      </c>
      <c r="N5703" s="21">
        <f>E5703-G5703</f>
        <v>145.19</v>
      </c>
      <c r="O5703" s="19">
        <f>M5703-B5703</f>
        <v>1</v>
      </c>
    </row>
    <row r="5704" spans="1:15">
      <c r="A5704" s="1">
        <v>24871</v>
      </c>
      <c r="B5704" s="20">
        <v>43181</v>
      </c>
      <c r="C5704" s="1" t="s">
        <v>92</v>
      </c>
      <c r="D5704" s="1">
        <v>6</v>
      </c>
      <c r="E5704" s="1">
        <v>153.84</v>
      </c>
      <c r="F5704" s="1" t="s">
        <v>51</v>
      </c>
      <c r="G5704" s="1">
        <v>9.6</v>
      </c>
      <c r="H5704" s="1" t="s">
        <v>62</v>
      </c>
      <c r="I5704" s="1" t="s">
        <v>53</v>
      </c>
      <c r="J5704" s="1" t="s">
        <v>79</v>
      </c>
      <c r="K5704" s="1" t="s">
        <v>87</v>
      </c>
      <c r="L5704" s="1" t="s">
        <v>90</v>
      </c>
      <c r="M5704" s="20">
        <v>43182</v>
      </c>
      <c r="N5704" s="21">
        <f>E5704-G5704</f>
        <v>144.24</v>
      </c>
      <c r="O5704" s="19">
        <f>M5704-B5704</f>
        <v>1</v>
      </c>
    </row>
    <row r="5705" spans="1:15">
      <c r="A5705" s="1">
        <v>6180</v>
      </c>
      <c r="B5705" s="20">
        <v>43200</v>
      </c>
      <c r="C5705" s="1" t="s">
        <v>92</v>
      </c>
      <c r="D5705" s="1">
        <v>44</v>
      </c>
      <c r="E5705" s="1">
        <v>2614.38</v>
      </c>
      <c r="F5705" s="1" t="s">
        <v>51</v>
      </c>
      <c r="G5705" s="1">
        <v>4.3</v>
      </c>
      <c r="H5705" s="1" t="s">
        <v>88</v>
      </c>
      <c r="I5705" s="1" t="s">
        <v>70</v>
      </c>
      <c r="J5705" s="1" t="s">
        <v>64</v>
      </c>
      <c r="K5705" s="1" t="s">
        <v>65</v>
      </c>
      <c r="L5705" s="1" t="s">
        <v>56</v>
      </c>
      <c r="M5705" s="20">
        <v>43202</v>
      </c>
      <c r="N5705" s="21">
        <f>E5705-G5705</f>
        <v>2610.08</v>
      </c>
      <c r="O5705" s="19">
        <f>M5705-B5705</f>
        <v>2</v>
      </c>
    </row>
    <row r="5706" spans="1:15">
      <c r="A5706" s="1">
        <v>6018</v>
      </c>
      <c r="B5706" s="20">
        <v>43695</v>
      </c>
      <c r="C5706" s="1" t="s">
        <v>85</v>
      </c>
      <c r="D5706" s="1">
        <v>39</v>
      </c>
      <c r="E5706" s="1">
        <v>220.52</v>
      </c>
      <c r="F5706" s="1" t="s">
        <v>51</v>
      </c>
      <c r="G5706" s="1">
        <v>2.2000000000000002</v>
      </c>
      <c r="H5706" s="1" t="s">
        <v>91</v>
      </c>
      <c r="I5706" s="1" t="s">
        <v>70</v>
      </c>
      <c r="J5706" s="1" t="s">
        <v>79</v>
      </c>
      <c r="K5706" s="1" t="s">
        <v>87</v>
      </c>
      <c r="L5706" s="1" t="s">
        <v>76</v>
      </c>
      <c r="M5706" s="20">
        <v>43697</v>
      </c>
      <c r="N5706" s="21">
        <f>E5706-G5706</f>
        <v>218.32000000000002</v>
      </c>
      <c r="O5706" s="19">
        <f>M5706-B5706</f>
        <v>2</v>
      </c>
    </row>
    <row r="5707" spans="1:15">
      <c r="A5707" s="1">
        <v>18432</v>
      </c>
      <c r="B5707" s="20">
        <v>43170</v>
      </c>
      <c r="C5707" s="1" t="s">
        <v>57</v>
      </c>
      <c r="D5707" s="1">
        <v>42</v>
      </c>
      <c r="E5707" s="1">
        <v>482.91</v>
      </c>
      <c r="F5707" s="1" t="s">
        <v>51</v>
      </c>
      <c r="G5707" s="1">
        <v>5.5</v>
      </c>
      <c r="H5707" s="1" t="s">
        <v>86</v>
      </c>
      <c r="I5707" s="1" t="s">
        <v>53</v>
      </c>
      <c r="J5707" s="1" t="s">
        <v>79</v>
      </c>
      <c r="K5707" s="1" t="s">
        <v>87</v>
      </c>
      <c r="L5707" s="1" t="s">
        <v>56</v>
      </c>
      <c r="M5707" s="20">
        <v>43170</v>
      </c>
      <c r="N5707" s="21">
        <f>E5707-G5707</f>
        <v>477.41</v>
      </c>
      <c r="O5707" s="19">
        <f>M5707-B5707</f>
        <v>0</v>
      </c>
    </row>
    <row r="5708" spans="1:15">
      <c r="A5708" s="1">
        <v>37125</v>
      </c>
      <c r="B5708" s="20">
        <v>42748</v>
      </c>
      <c r="C5708" s="1" t="s">
        <v>57</v>
      </c>
      <c r="D5708" s="1">
        <v>46</v>
      </c>
      <c r="E5708" s="1">
        <v>77.23</v>
      </c>
      <c r="F5708" s="1" t="s">
        <v>51</v>
      </c>
      <c r="G5708" s="1">
        <v>0.7</v>
      </c>
      <c r="H5708" s="1" t="s">
        <v>73</v>
      </c>
      <c r="I5708" s="1" t="s">
        <v>63</v>
      </c>
      <c r="J5708" s="1" t="s">
        <v>54</v>
      </c>
      <c r="K5708" s="1" t="s">
        <v>123</v>
      </c>
      <c r="L5708" s="1" t="s">
        <v>76</v>
      </c>
      <c r="M5708" s="20">
        <v>42749</v>
      </c>
      <c r="N5708" s="21">
        <f>E5708-G5708</f>
        <v>76.53</v>
      </c>
      <c r="O5708" s="19">
        <f>M5708-B5708</f>
        <v>1</v>
      </c>
    </row>
    <row r="5709" spans="1:15">
      <c r="A5709" s="1">
        <v>3810</v>
      </c>
      <c r="B5709" s="20">
        <v>43724</v>
      </c>
      <c r="C5709" s="1" t="s">
        <v>50</v>
      </c>
      <c r="D5709" s="1">
        <v>40</v>
      </c>
      <c r="E5709" s="1">
        <v>237.39</v>
      </c>
      <c r="F5709" s="1" t="s">
        <v>51</v>
      </c>
      <c r="G5709" s="1">
        <v>52.4</v>
      </c>
      <c r="H5709" s="1" t="s">
        <v>99</v>
      </c>
      <c r="I5709" s="1" t="s">
        <v>53</v>
      </c>
      <c r="J5709" s="1" t="s">
        <v>54</v>
      </c>
      <c r="K5709" s="1" t="s">
        <v>98</v>
      </c>
      <c r="L5709" s="1" t="s">
        <v>104</v>
      </c>
      <c r="M5709" s="20">
        <v>43726</v>
      </c>
      <c r="N5709" s="21">
        <f>E5709-G5709</f>
        <v>184.98999999999998</v>
      </c>
      <c r="O5709" s="19">
        <f>M5709-B5709</f>
        <v>2</v>
      </c>
    </row>
    <row r="5710" spans="1:15">
      <c r="A5710" s="1">
        <v>22055</v>
      </c>
      <c r="B5710" s="20">
        <v>43731</v>
      </c>
      <c r="C5710" s="1" t="s">
        <v>92</v>
      </c>
      <c r="D5710" s="1">
        <v>40</v>
      </c>
      <c r="E5710" s="1">
        <v>6577.55</v>
      </c>
      <c r="F5710" s="1" t="s">
        <v>77</v>
      </c>
      <c r="G5710" s="1">
        <v>32.1</v>
      </c>
      <c r="H5710" s="1" t="s">
        <v>78</v>
      </c>
      <c r="I5710" s="1" t="s">
        <v>53</v>
      </c>
      <c r="J5710" s="1" t="s">
        <v>79</v>
      </c>
      <c r="K5710" s="1" t="s">
        <v>80</v>
      </c>
      <c r="L5710" s="1" t="s">
        <v>81</v>
      </c>
      <c r="M5710" s="20">
        <v>43733</v>
      </c>
      <c r="N5710" s="21">
        <f>E5710-G5710</f>
        <v>6545.45</v>
      </c>
      <c r="O5710" s="19">
        <f>M5710-B5710</f>
        <v>2</v>
      </c>
    </row>
    <row r="5711" spans="1:15">
      <c r="A5711" s="1">
        <v>34662</v>
      </c>
      <c r="B5711" s="20">
        <v>43474</v>
      </c>
      <c r="C5711" s="1" t="s">
        <v>50</v>
      </c>
      <c r="D5711" s="1">
        <v>35</v>
      </c>
      <c r="E5711" s="1">
        <v>13633.736699999999</v>
      </c>
      <c r="F5711" s="1" t="s">
        <v>77</v>
      </c>
      <c r="G5711" s="1">
        <v>105.9</v>
      </c>
      <c r="H5711" s="1" t="s">
        <v>78</v>
      </c>
      <c r="I5711" s="1" t="s">
        <v>63</v>
      </c>
      <c r="J5711" s="1" t="s">
        <v>54</v>
      </c>
      <c r="K5711" s="1" t="s">
        <v>82</v>
      </c>
      <c r="L5711" s="1" t="s">
        <v>81</v>
      </c>
      <c r="M5711" s="20">
        <v>43476</v>
      </c>
      <c r="N5711" s="21">
        <f>E5711-G5711</f>
        <v>13527.8367</v>
      </c>
      <c r="O5711" s="19">
        <f>M5711-B5711</f>
        <v>2</v>
      </c>
    </row>
    <row r="5712" spans="1:15">
      <c r="A5712" s="1">
        <v>45317</v>
      </c>
      <c r="B5712" s="20">
        <v>43525</v>
      </c>
      <c r="C5712" s="1" t="s">
        <v>85</v>
      </c>
      <c r="D5712" s="1">
        <v>28</v>
      </c>
      <c r="E5712" s="1">
        <v>1028.3342</v>
      </c>
      <c r="F5712" s="1" t="s">
        <v>51</v>
      </c>
      <c r="G5712" s="1">
        <v>5.4</v>
      </c>
      <c r="H5712" s="1" t="s">
        <v>86</v>
      </c>
      <c r="I5712" s="1" t="s">
        <v>74</v>
      </c>
      <c r="J5712" s="1" t="s">
        <v>79</v>
      </c>
      <c r="K5712" s="1" t="s">
        <v>87</v>
      </c>
      <c r="L5712" s="1" t="s">
        <v>56</v>
      </c>
      <c r="M5712" s="20">
        <v>43532</v>
      </c>
      <c r="N5712" s="21">
        <f>E5712-G5712</f>
        <v>1022.9342</v>
      </c>
      <c r="O5712" s="19">
        <f>M5712-B5712</f>
        <v>7</v>
      </c>
    </row>
    <row r="5713" spans="1:15">
      <c r="A5713" s="1">
        <v>21665</v>
      </c>
      <c r="B5713" s="20">
        <v>43753</v>
      </c>
      <c r="C5713" s="1" t="s">
        <v>57</v>
      </c>
      <c r="D5713" s="1">
        <v>5</v>
      </c>
      <c r="E5713" s="1">
        <v>508.03</v>
      </c>
      <c r="F5713" s="1" t="s">
        <v>69</v>
      </c>
      <c r="G5713" s="1">
        <v>2.7</v>
      </c>
      <c r="H5713" s="1" t="s">
        <v>52</v>
      </c>
      <c r="I5713" s="1" t="s">
        <v>70</v>
      </c>
      <c r="J5713" s="1" t="s">
        <v>64</v>
      </c>
      <c r="K5713" s="1" t="s">
        <v>65</v>
      </c>
      <c r="L5713" s="1" t="s">
        <v>56</v>
      </c>
      <c r="M5713" s="20">
        <v>43754</v>
      </c>
      <c r="N5713" s="21">
        <f>E5713-G5713</f>
        <v>505.33</v>
      </c>
      <c r="O5713" s="19">
        <f>M5713-B5713</f>
        <v>1</v>
      </c>
    </row>
    <row r="5714" spans="1:15">
      <c r="A5714" s="1">
        <v>41696</v>
      </c>
      <c r="B5714" s="20">
        <v>42563</v>
      </c>
      <c r="C5714" s="1" t="s">
        <v>61</v>
      </c>
      <c r="D5714" s="1">
        <v>45</v>
      </c>
      <c r="E5714" s="1">
        <v>253.89</v>
      </c>
      <c r="F5714" s="1" t="s">
        <v>69</v>
      </c>
      <c r="G5714" s="1">
        <v>52.4</v>
      </c>
      <c r="H5714" s="1" t="s">
        <v>62</v>
      </c>
      <c r="I5714" s="1" t="s">
        <v>74</v>
      </c>
      <c r="J5714" s="1" t="s">
        <v>54</v>
      </c>
      <c r="K5714" s="1" t="s">
        <v>98</v>
      </c>
      <c r="L5714" s="1" t="s">
        <v>104</v>
      </c>
      <c r="M5714" s="20">
        <v>42565</v>
      </c>
      <c r="N5714" s="21">
        <f>E5714-G5714</f>
        <v>201.48999999999998</v>
      </c>
      <c r="O5714" s="19">
        <f>M5714-B5714</f>
        <v>2</v>
      </c>
    </row>
    <row r="5715" spans="1:15">
      <c r="A5715" s="1">
        <v>16802</v>
      </c>
      <c r="B5715" s="20">
        <v>43209</v>
      </c>
      <c r="C5715" s="1" t="s">
        <v>92</v>
      </c>
      <c r="D5715" s="1">
        <v>44</v>
      </c>
      <c r="E5715" s="1">
        <v>323.77</v>
      </c>
      <c r="F5715" s="1" t="s">
        <v>69</v>
      </c>
      <c r="G5715" s="1">
        <v>7.4</v>
      </c>
      <c r="H5715" s="1" t="s">
        <v>93</v>
      </c>
      <c r="I5715" s="1" t="s">
        <v>70</v>
      </c>
      <c r="J5715" s="1" t="s">
        <v>54</v>
      </c>
      <c r="K5715" s="1" t="s">
        <v>101</v>
      </c>
      <c r="L5715" s="1" t="s">
        <v>56</v>
      </c>
      <c r="M5715" s="20">
        <v>43210</v>
      </c>
      <c r="N5715" s="21">
        <f>E5715-G5715</f>
        <v>316.37</v>
      </c>
      <c r="O5715" s="19">
        <f>M5715-B5715</f>
        <v>1</v>
      </c>
    </row>
    <row r="5716" spans="1:15">
      <c r="A5716" s="1">
        <v>39654</v>
      </c>
      <c r="B5716" s="20">
        <v>43738</v>
      </c>
      <c r="C5716" s="1" t="s">
        <v>92</v>
      </c>
      <c r="D5716" s="1">
        <v>39</v>
      </c>
      <c r="E5716" s="1">
        <v>916.08</v>
      </c>
      <c r="F5716" s="1" t="s">
        <v>69</v>
      </c>
      <c r="G5716" s="1">
        <v>3.2</v>
      </c>
      <c r="H5716" s="1" t="s">
        <v>73</v>
      </c>
      <c r="I5716" s="1" t="s">
        <v>53</v>
      </c>
      <c r="J5716" s="1" t="s">
        <v>54</v>
      </c>
      <c r="K5716" s="1" t="s">
        <v>55</v>
      </c>
      <c r="L5716" s="1" t="s">
        <v>56</v>
      </c>
      <c r="M5716" s="20">
        <v>43739</v>
      </c>
      <c r="N5716" s="21">
        <f>E5716-G5716</f>
        <v>912.88</v>
      </c>
      <c r="O5716" s="19">
        <f>M5716-B5716</f>
        <v>1</v>
      </c>
    </row>
    <row r="5717" spans="1:15">
      <c r="A5717" s="1">
        <v>5254</v>
      </c>
      <c r="B5717" s="20">
        <v>43671</v>
      </c>
      <c r="C5717" s="1" t="s">
        <v>61</v>
      </c>
      <c r="D5717" s="1">
        <v>31</v>
      </c>
      <c r="E5717" s="1">
        <v>1856.83</v>
      </c>
      <c r="F5717" s="1" t="s">
        <v>51</v>
      </c>
      <c r="G5717" s="1">
        <v>9.6</v>
      </c>
      <c r="H5717" s="1" t="s">
        <v>91</v>
      </c>
      <c r="I5717" s="1" t="s">
        <v>53</v>
      </c>
      <c r="J5717" s="1" t="s">
        <v>64</v>
      </c>
      <c r="K5717" s="1" t="s">
        <v>65</v>
      </c>
      <c r="L5717" s="1" t="s">
        <v>56</v>
      </c>
      <c r="M5717" s="20">
        <v>43673</v>
      </c>
      <c r="N5717" s="21">
        <f>E5717-G5717</f>
        <v>1847.23</v>
      </c>
      <c r="O5717" s="19">
        <f>M5717-B5717</f>
        <v>2</v>
      </c>
    </row>
    <row r="5718" spans="1:15">
      <c r="A5718" s="1">
        <v>43844</v>
      </c>
      <c r="B5718" s="20">
        <v>43038</v>
      </c>
      <c r="C5718" s="1" t="s">
        <v>57</v>
      </c>
      <c r="D5718" s="1">
        <v>25</v>
      </c>
      <c r="E5718" s="1">
        <v>1080.56</v>
      </c>
      <c r="F5718" s="1" t="s">
        <v>51</v>
      </c>
      <c r="G5718" s="1">
        <v>5.3</v>
      </c>
      <c r="H5718" s="1" t="s">
        <v>73</v>
      </c>
      <c r="I5718" s="1" t="s">
        <v>74</v>
      </c>
      <c r="J5718" s="1" t="s">
        <v>64</v>
      </c>
      <c r="K5718" s="1" t="s">
        <v>65</v>
      </c>
      <c r="L5718" s="1" t="s">
        <v>56</v>
      </c>
      <c r="M5718" s="20">
        <v>43038</v>
      </c>
      <c r="N5718" s="21">
        <f>E5718-G5718</f>
        <v>1075.26</v>
      </c>
      <c r="O5718" s="19">
        <f>M5718-B5718</f>
        <v>0</v>
      </c>
    </row>
    <row r="5719" spans="1:15">
      <c r="A5719" s="1">
        <v>8710</v>
      </c>
      <c r="B5719" s="20">
        <v>42373</v>
      </c>
      <c r="C5719" s="1" t="s">
        <v>50</v>
      </c>
      <c r="D5719" s="1">
        <v>42</v>
      </c>
      <c r="E5719" s="1">
        <v>161.94450000000001</v>
      </c>
      <c r="F5719" s="1" t="s">
        <v>69</v>
      </c>
      <c r="G5719" s="1">
        <v>2.1</v>
      </c>
      <c r="H5719" s="1" t="s">
        <v>52</v>
      </c>
      <c r="I5719" s="1" t="s">
        <v>53</v>
      </c>
      <c r="J5719" s="1" t="s">
        <v>54</v>
      </c>
      <c r="K5719" s="1" t="s">
        <v>101</v>
      </c>
      <c r="L5719" s="1" t="s">
        <v>76</v>
      </c>
      <c r="M5719" s="20">
        <v>42375</v>
      </c>
      <c r="N5719" s="21">
        <f>E5719-G5719</f>
        <v>159.84450000000001</v>
      </c>
      <c r="O5719" s="19">
        <f>M5719-B5719</f>
        <v>2</v>
      </c>
    </row>
    <row r="5720" spans="1:15">
      <c r="A5720" s="1">
        <v>47584</v>
      </c>
      <c r="B5720" s="20">
        <v>42942</v>
      </c>
      <c r="C5720" s="1" t="s">
        <v>50</v>
      </c>
      <c r="D5720" s="1">
        <v>4</v>
      </c>
      <c r="E5720" s="1">
        <v>21.6</v>
      </c>
      <c r="F5720" s="1" t="s">
        <v>51</v>
      </c>
      <c r="G5720" s="1">
        <v>0.5</v>
      </c>
      <c r="H5720" s="1" t="s">
        <v>73</v>
      </c>
      <c r="I5720" s="1" t="s">
        <v>70</v>
      </c>
      <c r="J5720" s="1" t="s">
        <v>54</v>
      </c>
      <c r="K5720" s="1" t="s">
        <v>58</v>
      </c>
      <c r="L5720" s="1" t="s">
        <v>56</v>
      </c>
      <c r="M5720" s="20">
        <v>42944</v>
      </c>
      <c r="N5720" s="21">
        <f>E5720-G5720</f>
        <v>21.1</v>
      </c>
      <c r="O5720" s="19">
        <f>M5720-B5720</f>
        <v>2</v>
      </c>
    </row>
    <row r="5721" spans="1:15">
      <c r="A5721" s="1">
        <v>28512</v>
      </c>
      <c r="B5721" s="20">
        <v>42851</v>
      </c>
      <c r="C5721" s="1" t="s">
        <v>92</v>
      </c>
      <c r="D5721" s="1">
        <v>10</v>
      </c>
      <c r="E5721" s="1">
        <v>198.58</v>
      </c>
      <c r="F5721" s="1" t="s">
        <v>51</v>
      </c>
      <c r="G5721" s="1">
        <v>6.2</v>
      </c>
      <c r="H5721" s="1" t="s">
        <v>91</v>
      </c>
      <c r="I5721" s="1" t="s">
        <v>53</v>
      </c>
      <c r="J5721" s="1" t="s">
        <v>54</v>
      </c>
      <c r="K5721" s="1" t="s">
        <v>101</v>
      </c>
      <c r="L5721" s="1" t="s">
        <v>56</v>
      </c>
      <c r="M5721" s="20">
        <v>42853</v>
      </c>
      <c r="N5721" s="21">
        <f>E5721-G5721</f>
        <v>192.38000000000002</v>
      </c>
      <c r="O5721" s="19">
        <f>M5721-B5721</f>
        <v>2</v>
      </c>
    </row>
    <row r="5722" spans="1:15">
      <c r="A5722" s="1">
        <v>45380</v>
      </c>
      <c r="B5722" s="20">
        <v>42489</v>
      </c>
      <c r="C5722" s="1" t="s">
        <v>50</v>
      </c>
      <c r="D5722" s="1">
        <v>34</v>
      </c>
      <c r="E5722" s="1">
        <v>2046.89</v>
      </c>
      <c r="F5722" s="1" t="s">
        <v>69</v>
      </c>
      <c r="G5722" s="1">
        <v>9.4</v>
      </c>
      <c r="H5722" s="1" t="s">
        <v>73</v>
      </c>
      <c r="I5722" s="1" t="s">
        <v>63</v>
      </c>
      <c r="J5722" s="1" t="s">
        <v>64</v>
      </c>
      <c r="K5722" s="1" t="s">
        <v>65</v>
      </c>
      <c r="L5722" s="1" t="s">
        <v>56</v>
      </c>
      <c r="M5722" s="20">
        <v>42490</v>
      </c>
      <c r="N5722" s="21">
        <f>E5722-G5722</f>
        <v>2037.49</v>
      </c>
      <c r="O5722" s="19">
        <f>M5722-B5722</f>
        <v>1</v>
      </c>
    </row>
    <row r="5723" spans="1:15">
      <c r="A5723" s="1">
        <v>1317</v>
      </c>
      <c r="B5723" s="20">
        <v>43237</v>
      </c>
      <c r="C5723" s="1" t="s">
        <v>57</v>
      </c>
      <c r="D5723" s="1">
        <v>44</v>
      </c>
      <c r="E5723" s="1">
        <v>560.05999999999995</v>
      </c>
      <c r="F5723" s="1" t="s">
        <v>51</v>
      </c>
      <c r="G5723" s="1">
        <v>6</v>
      </c>
      <c r="H5723" s="1" t="s">
        <v>91</v>
      </c>
      <c r="I5723" s="1" t="s">
        <v>63</v>
      </c>
      <c r="J5723" s="1" t="s">
        <v>54</v>
      </c>
      <c r="K5723" s="1" t="s">
        <v>55</v>
      </c>
      <c r="L5723" s="1" t="s">
        <v>56</v>
      </c>
      <c r="M5723" s="20">
        <v>43239</v>
      </c>
      <c r="N5723" s="21">
        <f>E5723-G5723</f>
        <v>554.05999999999995</v>
      </c>
      <c r="O5723" s="19">
        <f>M5723-B5723</f>
        <v>2</v>
      </c>
    </row>
    <row r="5724" spans="1:15">
      <c r="A5724" s="1">
        <v>9701</v>
      </c>
      <c r="B5724" s="20">
        <v>42792</v>
      </c>
      <c r="C5724" s="1" t="s">
        <v>85</v>
      </c>
      <c r="D5724" s="1">
        <v>9</v>
      </c>
      <c r="E5724" s="1">
        <v>915.78</v>
      </c>
      <c r="F5724" s="1" t="s">
        <v>51</v>
      </c>
      <c r="G5724" s="1">
        <v>2.7</v>
      </c>
      <c r="H5724" s="1" t="s">
        <v>52</v>
      </c>
      <c r="I5724" s="1" t="s">
        <v>74</v>
      </c>
      <c r="J5724" s="1" t="s">
        <v>64</v>
      </c>
      <c r="K5724" s="1" t="s">
        <v>65</v>
      </c>
      <c r="L5724" s="1" t="s">
        <v>56</v>
      </c>
      <c r="M5724" s="20">
        <v>42796</v>
      </c>
      <c r="N5724" s="21">
        <f>E5724-G5724</f>
        <v>913.07999999999993</v>
      </c>
      <c r="O5724" s="19">
        <f>M5724-B5724</f>
        <v>4</v>
      </c>
    </row>
    <row r="5725" spans="1:15">
      <c r="A5725" s="1">
        <v>54023</v>
      </c>
      <c r="B5725" s="20">
        <v>43668</v>
      </c>
      <c r="C5725" s="1" t="s">
        <v>61</v>
      </c>
      <c r="D5725" s="1">
        <v>45</v>
      </c>
      <c r="E5725" s="1">
        <v>433.99</v>
      </c>
      <c r="F5725" s="1" t="s">
        <v>51</v>
      </c>
      <c r="G5725" s="1">
        <v>6</v>
      </c>
      <c r="H5725" s="1" t="s">
        <v>52</v>
      </c>
      <c r="I5725" s="1" t="s">
        <v>74</v>
      </c>
      <c r="J5725" s="1" t="s">
        <v>54</v>
      </c>
      <c r="K5725" s="1" t="s">
        <v>55</v>
      </c>
      <c r="L5725" s="1" t="s">
        <v>56</v>
      </c>
      <c r="M5725" s="20">
        <v>43669</v>
      </c>
      <c r="N5725" s="21">
        <f>E5725-G5725</f>
        <v>427.99</v>
      </c>
      <c r="O5725" s="19">
        <f>M5725-B5725</f>
        <v>1</v>
      </c>
    </row>
    <row r="5726" spans="1:15">
      <c r="A5726" s="1">
        <v>12871</v>
      </c>
      <c r="B5726" s="20">
        <v>43376</v>
      </c>
      <c r="C5726" s="1" t="s">
        <v>61</v>
      </c>
      <c r="D5726" s="1">
        <v>46</v>
      </c>
      <c r="E5726" s="1">
        <v>491.41</v>
      </c>
      <c r="F5726" s="1" t="s">
        <v>51</v>
      </c>
      <c r="G5726" s="1">
        <v>5</v>
      </c>
      <c r="H5726" s="1" t="s">
        <v>91</v>
      </c>
      <c r="I5726" s="1" t="s">
        <v>74</v>
      </c>
      <c r="J5726" s="1" t="s">
        <v>54</v>
      </c>
      <c r="K5726" s="1" t="s">
        <v>75</v>
      </c>
      <c r="L5726" s="1" t="s">
        <v>90</v>
      </c>
      <c r="M5726" s="20">
        <v>43378</v>
      </c>
      <c r="N5726" s="21">
        <f>E5726-G5726</f>
        <v>486.41</v>
      </c>
      <c r="O5726" s="19">
        <f>M5726-B5726</f>
        <v>2</v>
      </c>
    </row>
    <row r="5727" spans="1:15">
      <c r="A5727" s="1">
        <v>44678</v>
      </c>
      <c r="B5727" s="20">
        <v>43751</v>
      </c>
      <c r="C5727" s="1" t="s">
        <v>85</v>
      </c>
      <c r="D5727" s="1">
        <v>4</v>
      </c>
      <c r="E5727" s="1">
        <v>8.09</v>
      </c>
      <c r="F5727" s="1" t="s">
        <v>51</v>
      </c>
      <c r="G5727" s="1">
        <v>0.8</v>
      </c>
      <c r="H5727" s="1" t="s">
        <v>91</v>
      </c>
      <c r="I5727" s="1" t="s">
        <v>74</v>
      </c>
      <c r="J5727" s="1" t="s">
        <v>54</v>
      </c>
      <c r="K5727" s="1" t="s">
        <v>123</v>
      </c>
      <c r="L5727" s="1" t="s">
        <v>76</v>
      </c>
      <c r="M5727" s="20">
        <v>43753</v>
      </c>
      <c r="N5727" s="21">
        <f>E5727-G5727</f>
        <v>7.29</v>
      </c>
      <c r="O5727" s="19">
        <f>M5727-B5727</f>
        <v>2</v>
      </c>
    </row>
    <row r="5728" spans="1:15">
      <c r="A5728" s="1">
        <v>34599</v>
      </c>
      <c r="B5728" s="20">
        <v>42796</v>
      </c>
      <c r="C5728" s="1" t="s">
        <v>85</v>
      </c>
      <c r="D5728" s="1">
        <v>26</v>
      </c>
      <c r="E5728" s="1">
        <v>204.96</v>
      </c>
      <c r="F5728" s="1" t="s">
        <v>51</v>
      </c>
      <c r="G5728" s="1">
        <v>3.9</v>
      </c>
      <c r="H5728" s="1" t="s">
        <v>73</v>
      </c>
      <c r="I5728" s="1" t="s">
        <v>74</v>
      </c>
      <c r="J5728" s="1" t="s">
        <v>79</v>
      </c>
      <c r="K5728" s="1" t="s">
        <v>87</v>
      </c>
      <c r="L5728" s="1" t="s">
        <v>76</v>
      </c>
      <c r="M5728" s="20">
        <v>42800</v>
      </c>
      <c r="N5728" s="21">
        <f>E5728-G5728</f>
        <v>201.06</v>
      </c>
      <c r="O5728" s="19">
        <f>M5728-B5728</f>
        <v>4</v>
      </c>
    </row>
    <row r="5729" spans="1:15">
      <c r="A5729" s="1">
        <v>53476</v>
      </c>
      <c r="B5729" s="20">
        <v>42531</v>
      </c>
      <c r="C5729" s="1" t="s">
        <v>61</v>
      </c>
      <c r="D5729" s="1">
        <v>47</v>
      </c>
      <c r="E5729" s="1">
        <v>91.88</v>
      </c>
      <c r="F5729" s="1" t="s">
        <v>51</v>
      </c>
      <c r="G5729" s="1">
        <v>0.7</v>
      </c>
      <c r="H5729" s="1" t="s">
        <v>52</v>
      </c>
      <c r="I5729" s="1" t="s">
        <v>74</v>
      </c>
      <c r="J5729" s="1" t="s">
        <v>54</v>
      </c>
      <c r="K5729" s="1" t="s">
        <v>100</v>
      </c>
      <c r="L5729" s="1" t="s">
        <v>76</v>
      </c>
      <c r="M5729" s="20">
        <v>42532</v>
      </c>
      <c r="N5729" s="21">
        <f>E5729-G5729</f>
        <v>91.179999999999993</v>
      </c>
      <c r="O5729" s="19">
        <f>M5729-B5729</f>
        <v>1</v>
      </c>
    </row>
    <row r="5730" spans="1:15">
      <c r="A5730" s="1">
        <v>34311</v>
      </c>
      <c r="B5730" s="20">
        <v>42617</v>
      </c>
      <c r="C5730" s="1" t="s">
        <v>57</v>
      </c>
      <c r="D5730" s="1">
        <v>32</v>
      </c>
      <c r="E5730" s="1">
        <v>249.15</v>
      </c>
      <c r="F5730" s="1" t="s">
        <v>51</v>
      </c>
      <c r="G5730" s="1">
        <v>10.4</v>
      </c>
      <c r="H5730" s="1" t="s">
        <v>88</v>
      </c>
      <c r="I5730" s="1" t="s">
        <v>53</v>
      </c>
      <c r="J5730" s="1" t="s">
        <v>54</v>
      </c>
      <c r="K5730" s="1" t="s">
        <v>82</v>
      </c>
      <c r="L5730" s="1" t="s">
        <v>56</v>
      </c>
      <c r="M5730" s="20">
        <v>42619</v>
      </c>
      <c r="N5730" s="21">
        <f>E5730-G5730</f>
        <v>238.75</v>
      </c>
      <c r="O5730" s="19">
        <f>M5730-B5730</f>
        <v>2</v>
      </c>
    </row>
    <row r="5731" spans="1:15">
      <c r="A5731" s="1">
        <v>38882</v>
      </c>
      <c r="B5731" s="20">
        <v>42717</v>
      </c>
      <c r="C5731" s="1" t="s">
        <v>50</v>
      </c>
      <c r="D5731" s="1">
        <v>40</v>
      </c>
      <c r="E5731" s="1">
        <v>2321.35</v>
      </c>
      <c r="F5731" s="1" t="s">
        <v>51</v>
      </c>
      <c r="G5731" s="1">
        <v>5.2</v>
      </c>
      <c r="H5731" s="1" t="s">
        <v>86</v>
      </c>
      <c r="I5731" s="1" t="s">
        <v>63</v>
      </c>
      <c r="J5731" s="1" t="s">
        <v>54</v>
      </c>
      <c r="K5731" s="1" t="s">
        <v>101</v>
      </c>
      <c r="L5731" s="1" t="s">
        <v>56</v>
      </c>
      <c r="M5731" s="20">
        <v>42717</v>
      </c>
      <c r="N5731" s="21">
        <f>E5731-G5731</f>
        <v>2316.15</v>
      </c>
      <c r="O5731" s="19">
        <f>M5731-B5731</f>
        <v>0</v>
      </c>
    </row>
    <row r="5732" spans="1:15">
      <c r="A5732" s="1">
        <v>56452</v>
      </c>
      <c r="B5732" s="20">
        <v>42414</v>
      </c>
      <c r="C5732" s="1" t="s">
        <v>61</v>
      </c>
      <c r="D5732" s="1">
        <v>34</v>
      </c>
      <c r="E5732" s="1">
        <v>7154.39</v>
      </c>
      <c r="F5732" s="1" t="s">
        <v>77</v>
      </c>
      <c r="G5732" s="1">
        <v>63.4</v>
      </c>
      <c r="H5732" s="1" t="s">
        <v>73</v>
      </c>
      <c r="I5732" s="1" t="s">
        <v>63</v>
      </c>
      <c r="J5732" s="1" t="s">
        <v>79</v>
      </c>
      <c r="K5732" s="1" t="s">
        <v>114</v>
      </c>
      <c r="L5732" s="1" t="s">
        <v>115</v>
      </c>
      <c r="M5732" s="20">
        <v>42415</v>
      </c>
      <c r="N5732" s="21">
        <f>E5732-G5732</f>
        <v>7090.9900000000007</v>
      </c>
      <c r="O5732" s="19">
        <f>M5732-B5732</f>
        <v>1</v>
      </c>
    </row>
    <row r="5733" spans="1:15">
      <c r="A5733" s="1">
        <v>802</v>
      </c>
      <c r="B5733" s="20">
        <v>43103</v>
      </c>
      <c r="C5733" s="1" t="s">
        <v>50</v>
      </c>
      <c r="D5733" s="1">
        <v>2</v>
      </c>
      <c r="E5733" s="1">
        <v>41.2</v>
      </c>
      <c r="F5733" s="1" t="s">
        <v>51</v>
      </c>
      <c r="G5733" s="1">
        <v>10.1</v>
      </c>
      <c r="H5733" s="1" t="s">
        <v>52</v>
      </c>
      <c r="I5733" s="1" t="s">
        <v>53</v>
      </c>
      <c r="J5733" s="1" t="s">
        <v>64</v>
      </c>
      <c r="K5733" s="1" t="s">
        <v>97</v>
      </c>
      <c r="L5733" s="1" t="s">
        <v>56</v>
      </c>
      <c r="M5733" s="20">
        <v>43103</v>
      </c>
      <c r="N5733" s="21">
        <f>E5733-G5733</f>
        <v>31.1</v>
      </c>
      <c r="O5733" s="19">
        <f>M5733-B5733</f>
        <v>0</v>
      </c>
    </row>
    <row r="5734" spans="1:15">
      <c r="A5734" s="1">
        <v>18754</v>
      </c>
      <c r="B5734" s="20">
        <v>42637</v>
      </c>
      <c r="C5734" s="1" t="s">
        <v>61</v>
      </c>
      <c r="D5734" s="1">
        <v>32</v>
      </c>
      <c r="E5734" s="1">
        <v>1845.78</v>
      </c>
      <c r="F5734" s="1" t="s">
        <v>51</v>
      </c>
      <c r="G5734" s="1">
        <v>9.6</v>
      </c>
      <c r="H5734" s="1" t="s">
        <v>86</v>
      </c>
      <c r="I5734" s="1" t="s">
        <v>74</v>
      </c>
      <c r="J5734" s="1" t="s">
        <v>64</v>
      </c>
      <c r="K5734" s="1" t="s">
        <v>65</v>
      </c>
      <c r="L5734" s="1" t="s">
        <v>56</v>
      </c>
      <c r="M5734" s="20">
        <v>42638</v>
      </c>
      <c r="N5734" s="21">
        <f>E5734-G5734</f>
        <v>1836.18</v>
      </c>
      <c r="O5734" s="19">
        <f>M5734-B5734</f>
        <v>1</v>
      </c>
    </row>
    <row r="5735" spans="1:15">
      <c r="A5735" s="1">
        <v>967</v>
      </c>
      <c r="B5735" s="20">
        <v>43636</v>
      </c>
      <c r="C5735" s="1" t="s">
        <v>92</v>
      </c>
      <c r="D5735" s="1">
        <v>48</v>
      </c>
      <c r="E5735" s="1">
        <v>12067.65</v>
      </c>
      <c r="F5735" s="1" t="s">
        <v>77</v>
      </c>
      <c r="G5735" s="1">
        <v>34.799999999999997</v>
      </c>
      <c r="H5735" s="1" t="s">
        <v>95</v>
      </c>
      <c r="I5735" s="1" t="s">
        <v>63</v>
      </c>
      <c r="J5735" s="1" t="s">
        <v>79</v>
      </c>
      <c r="K5735" s="1" t="s">
        <v>114</v>
      </c>
      <c r="L5735" s="1" t="s">
        <v>115</v>
      </c>
      <c r="M5735" s="20">
        <v>43639</v>
      </c>
      <c r="N5735" s="21">
        <f>E5735-G5735</f>
        <v>12032.85</v>
      </c>
      <c r="O5735" s="19">
        <f>M5735-B5735</f>
        <v>3</v>
      </c>
    </row>
    <row r="5736" spans="1:15">
      <c r="A5736" s="1">
        <v>31552</v>
      </c>
      <c r="B5736" s="20">
        <v>43780</v>
      </c>
      <c r="C5736" s="1" t="s">
        <v>57</v>
      </c>
      <c r="D5736" s="1">
        <v>17</v>
      </c>
      <c r="E5736" s="1">
        <v>404.55</v>
      </c>
      <c r="F5736" s="1" t="s">
        <v>51</v>
      </c>
      <c r="G5736" s="1">
        <v>2.1</v>
      </c>
      <c r="H5736" s="1" t="s">
        <v>52</v>
      </c>
      <c r="I5736" s="1" t="s">
        <v>53</v>
      </c>
      <c r="J5736" s="1" t="s">
        <v>64</v>
      </c>
      <c r="K5736" s="1" t="s">
        <v>71</v>
      </c>
      <c r="L5736" s="1" t="s">
        <v>90</v>
      </c>
      <c r="M5736" s="20">
        <v>43783</v>
      </c>
      <c r="N5736" s="21">
        <f>E5736-G5736</f>
        <v>402.45</v>
      </c>
      <c r="O5736" s="19">
        <f>M5736-B5736</f>
        <v>3</v>
      </c>
    </row>
    <row r="5737" spans="1:15">
      <c r="A5737" s="1">
        <v>46243</v>
      </c>
      <c r="B5737" s="20">
        <v>43488</v>
      </c>
      <c r="C5737" s="1" t="s">
        <v>85</v>
      </c>
      <c r="D5737" s="1">
        <v>31</v>
      </c>
      <c r="E5737" s="1">
        <v>185.1</v>
      </c>
      <c r="F5737" s="1" t="s">
        <v>51</v>
      </c>
      <c r="G5737" s="1">
        <v>1.1000000000000001</v>
      </c>
      <c r="H5737" s="1" t="s">
        <v>52</v>
      </c>
      <c r="I5737" s="1" t="s">
        <v>53</v>
      </c>
      <c r="J5737" s="1" t="s">
        <v>54</v>
      </c>
      <c r="K5737" s="1" t="s">
        <v>100</v>
      </c>
      <c r="L5737" s="1" t="s">
        <v>76</v>
      </c>
      <c r="M5737" s="20">
        <v>43495</v>
      </c>
      <c r="N5737" s="21">
        <f>E5737-G5737</f>
        <v>184</v>
      </c>
      <c r="O5737" s="19">
        <f>M5737-B5737</f>
        <v>7</v>
      </c>
    </row>
    <row r="5738" spans="1:15">
      <c r="A5738" s="1">
        <v>35139</v>
      </c>
      <c r="B5738" s="20">
        <v>42752</v>
      </c>
      <c r="C5738" s="1" t="s">
        <v>57</v>
      </c>
      <c r="D5738" s="1">
        <v>29</v>
      </c>
      <c r="E5738" s="1">
        <v>283.31</v>
      </c>
      <c r="F5738" s="1" t="s">
        <v>51</v>
      </c>
      <c r="G5738" s="1">
        <v>3.2</v>
      </c>
      <c r="H5738" s="1" t="s">
        <v>88</v>
      </c>
      <c r="I5738" s="1" t="s">
        <v>70</v>
      </c>
      <c r="J5738" s="1" t="s">
        <v>54</v>
      </c>
      <c r="K5738" s="1" t="s">
        <v>55</v>
      </c>
      <c r="L5738" s="1" t="s">
        <v>56</v>
      </c>
      <c r="M5738" s="20">
        <v>42753</v>
      </c>
      <c r="N5738" s="21">
        <f>E5738-G5738</f>
        <v>280.11</v>
      </c>
      <c r="O5738" s="19">
        <f>M5738-B5738</f>
        <v>1</v>
      </c>
    </row>
    <row r="5739" spans="1:15">
      <c r="A5739" s="1">
        <v>2882</v>
      </c>
      <c r="B5739" s="20">
        <v>43332</v>
      </c>
      <c r="C5739" s="1" t="s">
        <v>57</v>
      </c>
      <c r="D5739" s="1">
        <v>9</v>
      </c>
      <c r="E5739" s="1">
        <v>381.69</v>
      </c>
      <c r="F5739" s="1" t="s">
        <v>51</v>
      </c>
      <c r="G5739" s="1">
        <v>2.1</v>
      </c>
      <c r="H5739" s="1" t="s">
        <v>88</v>
      </c>
      <c r="I5739" s="1" t="s">
        <v>63</v>
      </c>
      <c r="J5739" s="1" t="s">
        <v>64</v>
      </c>
      <c r="K5739" s="1" t="s">
        <v>71</v>
      </c>
      <c r="L5739" s="1" t="s">
        <v>90</v>
      </c>
      <c r="M5739" s="20">
        <v>43333</v>
      </c>
      <c r="N5739" s="21">
        <f>E5739-G5739</f>
        <v>379.59</v>
      </c>
      <c r="O5739" s="19">
        <f>M5739-B5739</f>
        <v>1</v>
      </c>
    </row>
    <row r="5740" spans="1:15">
      <c r="A5740" s="1">
        <v>21346</v>
      </c>
      <c r="B5740" s="20">
        <v>43257</v>
      </c>
      <c r="C5740" s="1" t="s">
        <v>57</v>
      </c>
      <c r="D5740" s="1">
        <v>46</v>
      </c>
      <c r="E5740" s="1">
        <v>428.52</v>
      </c>
      <c r="F5740" s="1" t="s">
        <v>51</v>
      </c>
      <c r="G5740" s="1">
        <v>10.6</v>
      </c>
      <c r="H5740" s="1" t="s">
        <v>95</v>
      </c>
      <c r="I5740" s="1" t="s">
        <v>63</v>
      </c>
      <c r="J5740" s="1" t="s">
        <v>54</v>
      </c>
      <c r="K5740" s="1" t="s">
        <v>101</v>
      </c>
      <c r="L5740" s="1" t="s">
        <v>56</v>
      </c>
      <c r="M5740" s="20">
        <v>43257</v>
      </c>
      <c r="N5740" s="21">
        <f>E5740-G5740</f>
        <v>417.91999999999996</v>
      </c>
      <c r="O5740" s="19">
        <f>M5740-B5740</f>
        <v>0</v>
      </c>
    </row>
    <row r="5741" spans="1:15">
      <c r="A5741" s="1">
        <v>54436</v>
      </c>
      <c r="B5741" s="20">
        <v>42631</v>
      </c>
      <c r="C5741" s="1" t="s">
        <v>57</v>
      </c>
      <c r="D5741" s="1">
        <v>17</v>
      </c>
      <c r="E5741" s="1">
        <v>755.26</v>
      </c>
      <c r="F5741" s="1" t="s">
        <v>69</v>
      </c>
      <c r="G5741" s="1">
        <v>2.1</v>
      </c>
      <c r="H5741" s="1" t="s">
        <v>99</v>
      </c>
      <c r="I5741" s="1" t="s">
        <v>53</v>
      </c>
      <c r="J5741" s="1" t="s">
        <v>64</v>
      </c>
      <c r="K5741" s="1" t="s">
        <v>71</v>
      </c>
      <c r="L5741" s="1" t="s">
        <v>90</v>
      </c>
      <c r="M5741" s="20">
        <v>42631</v>
      </c>
      <c r="N5741" s="21">
        <f>E5741-G5741</f>
        <v>753.16</v>
      </c>
      <c r="O5741" s="19">
        <f>M5741-B5741</f>
        <v>0</v>
      </c>
    </row>
    <row r="5742" spans="1:15">
      <c r="A5742" s="1">
        <v>11239</v>
      </c>
      <c r="B5742" s="20">
        <v>43504</v>
      </c>
      <c r="C5742" s="1" t="s">
        <v>50</v>
      </c>
      <c r="D5742" s="1">
        <v>33</v>
      </c>
      <c r="E5742" s="1">
        <v>6601.92</v>
      </c>
      <c r="F5742" s="1" t="s">
        <v>77</v>
      </c>
      <c r="G5742" s="1">
        <v>31.3</v>
      </c>
      <c r="H5742" s="1" t="s">
        <v>52</v>
      </c>
      <c r="I5742" s="1" t="s">
        <v>74</v>
      </c>
      <c r="J5742" s="1" t="s">
        <v>79</v>
      </c>
      <c r="K5742" s="1" t="s">
        <v>114</v>
      </c>
      <c r="L5742" s="1" t="s">
        <v>115</v>
      </c>
      <c r="M5742" s="20">
        <v>43506</v>
      </c>
      <c r="N5742" s="21">
        <f>E5742-G5742</f>
        <v>6570.62</v>
      </c>
      <c r="O5742" s="19">
        <f>M5742-B5742</f>
        <v>2</v>
      </c>
    </row>
    <row r="5743" spans="1:15">
      <c r="A5743" s="1">
        <v>17445</v>
      </c>
      <c r="B5743" s="20">
        <v>43332</v>
      </c>
      <c r="C5743" s="1" t="s">
        <v>61</v>
      </c>
      <c r="D5743" s="1">
        <v>33</v>
      </c>
      <c r="E5743" s="1">
        <v>266.94</v>
      </c>
      <c r="F5743" s="1" t="s">
        <v>51</v>
      </c>
      <c r="G5743" s="1">
        <v>2.5</v>
      </c>
      <c r="H5743" s="1" t="s">
        <v>88</v>
      </c>
      <c r="I5743" s="1" t="s">
        <v>74</v>
      </c>
      <c r="J5743" s="1" t="s">
        <v>64</v>
      </c>
      <c r="K5743" s="1" t="s">
        <v>71</v>
      </c>
      <c r="L5743" s="1" t="s">
        <v>90</v>
      </c>
      <c r="M5743" s="20">
        <v>43335</v>
      </c>
      <c r="N5743" s="21">
        <f>E5743-G5743</f>
        <v>264.44</v>
      </c>
      <c r="O5743" s="19">
        <f>M5743-B5743</f>
        <v>3</v>
      </c>
    </row>
    <row r="5744" spans="1:15">
      <c r="A5744" s="1">
        <v>18307</v>
      </c>
      <c r="B5744" s="20">
        <v>42767</v>
      </c>
      <c r="C5744" s="1" t="s">
        <v>85</v>
      </c>
      <c r="D5744" s="1">
        <v>34</v>
      </c>
      <c r="E5744" s="1">
        <v>262.35000000000002</v>
      </c>
      <c r="F5744" s="1" t="s">
        <v>51</v>
      </c>
      <c r="G5744" s="1">
        <v>2.5</v>
      </c>
      <c r="H5744" s="1" t="s">
        <v>91</v>
      </c>
      <c r="I5744" s="1" t="s">
        <v>53</v>
      </c>
      <c r="J5744" s="1" t="s">
        <v>54</v>
      </c>
      <c r="K5744" s="1" t="s">
        <v>100</v>
      </c>
      <c r="L5744" s="1" t="s">
        <v>76</v>
      </c>
      <c r="M5744" s="20">
        <v>42767</v>
      </c>
      <c r="N5744" s="21">
        <f>E5744-G5744</f>
        <v>259.85000000000002</v>
      </c>
      <c r="O5744" s="19">
        <f>M5744-B5744</f>
        <v>0</v>
      </c>
    </row>
    <row r="5745" spans="1:15">
      <c r="A5745" s="1">
        <v>27490</v>
      </c>
      <c r="B5745" s="20">
        <v>43538</v>
      </c>
      <c r="C5745" s="1" t="s">
        <v>61</v>
      </c>
      <c r="D5745" s="1">
        <v>18</v>
      </c>
      <c r="E5745" s="1">
        <v>654.53</v>
      </c>
      <c r="F5745" s="1" t="s">
        <v>51</v>
      </c>
      <c r="G5745" s="1">
        <v>13.5</v>
      </c>
      <c r="H5745" s="1" t="s">
        <v>52</v>
      </c>
      <c r="I5745" s="1" t="s">
        <v>53</v>
      </c>
      <c r="J5745" s="1" t="s">
        <v>54</v>
      </c>
      <c r="K5745" s="1" t="s">
        <v>55</v>
      </c>
      <c r="L5745" s="1" t="s">
        <v>56</v>
      </c>
      <c r="M5745" s="20">
        <v>43540</v>
      </c>
      <c r="N5745" s="21">
        <f>E5745-G5745</f>
        <v>641.03</v>
      </c>
      <c r="O5745" s="19">
        <f>M5745-B5745</f>
        <v>2</v>
      </c>
    </row>
    <row r="5746" spans="1:15">
      <c r="A5746" s="1">
        <v>15618</v>
      </c>
      <c r="B5746" s="20">
        <v>42950</v>
      </c>
      <c r="C5746" s="1" t="s">
        <v>92</v>
      </c>
      <c r="D5746" s="1">
        <v>44</v>
      </c>
      <c r="E5746" s="1">
        <v>848.3</v>
      </c>
      <c r="F5746" s="1" t="s">
        <v>51</v>
      </c>
      <c r="G5746" s="1">
        <v>10.199999999999999</v>
      </c>
      <c r="H5746" s="1" t="s">
        <v>119</v>
      </c>
      <c r="I5746" s="1" t="s">
        <v>63</v>
      </c>
      <c r="J5746" s="1" t="s">
        <v>54</v>
      </c>
      <c r="K5746" s="1" t="s">
        <v>101</v>
      </c>
      <c r="L5746" s="1" t="s">
        <v>56</v>
      </c>
      <c r="M5746" s="20">
        <v>42952</v>
      </c>
      <c r="N5746" s="21">
        <f>E5746-G5746</f>
        <v>838.09999999999991</v>
      </c>
      <c r="O5746" s="19">
        <f>M5746-B5746</f>
        <v>2</v>
      </c>
    </row>
    <row r="5747" spans="1:15">
      <c r="A5747" s="1">
        <v>3845</v>
      </c>
      <c r="B5747" s="20">
        <v>43580</v>
      </c>
      <c r="C5747" s="1" t="s">
        <v>50</v>
      </c>
      <c r="D5747" s="1">
        <v>15</v>
      </c>
      <c r="E5747" s="1">
        <v>132.58369999999999</v>
      </c>
      <c r="F5747" s="1" t="s">
        <v>51</v>
      </c>
      <c r="G5747" s="1">
        <v>1</v>
      </c>
      <c r="H5747" s="1" t="s">
        <v>88</v>
      </c>
      <c r="I5747" s="1" t="s">
        <v>63</v>
      </c>
      <c r="J5747" s="1" t="s">
        <v>79</v>
      </c>
      <c r="K5747" s="1" t="s">
        <v>87</v>
      </c>
      <c r="L5747" s="1" t="s">
        <v>76</v>
      </c>
      <c r="M5747" s="20">
        <v>43581</v>
      </c>
      <c r="N5747" s="21">
        <f>E5747-G5747</f>
        <v>131.58369999999999</v>
      </c>
      <c r="O5747" s="19">
        <f>M5747-B5747</f>
        <v>1</v>
      </c>
    </row>
    <row r="5748" spans="1:15">
      <c r="A5748" s="1">
        <v>32192</v>
      </c>
      <c r="B5748" s="20">
        <v>43513</v>
      </c>
      <c r="C5748" s="1" t="s">
        <v>61</v>
      </c>
      <c r="D5748" s="1">
        <v>4</v>
      </c>
      <c r="E5748" s="1">
        <v>170.4</v>
      </c>
      <c r="F5748" s="1" t="s">
        <v>51</v>
      </c>
      <c r="G5748" s="1">
        <v>2.7</v>
      </c>
      <c r="H5748" s="1" t="s">
        <v>88</v>
      </c>
      <c r="I5748" s="1" t="s">
        <v>74</v>
      </c>
      <c r="J5748" s="1" t="s">
        <v>64</v>
      </c>
      <c r="K5748" s="1" t="s">
        <v>65</v>
      </c>
      <c r="L5748" s="1" t="s">
        <v>56</v>
      </c>
      <c r="M5748" s="20">
        <v>43513</v>
      </c>
      <c r="N5748" s="21">
        <f>E5748-G5748</f>
        <v>167.70000000000002</v>
      </c>
      <c r="O5748" s="19">
        <f>M5748-B5748</f>
        <v>0</v>
      </c>
    </row>
    <row r="5749" spans="1:15">
      <c r="A5749" s="1">
        <v>8933</v>
      </c>
      <c r="B5749" s="20">
        <v>43014</v>
      </c>
      <c r="C5749" s="1" t="s">
        <v>57</v>
      </c>
      <c r="D5749" s="1">
        <v>37</v>
      </c>
      <c r="E5749" s="1">
        <v>1626.68</v>
      </c>
      <c r="F5749" s="1" t="s">
        <v>51</v>
      </c>
      <c r="G5749" s="1">
        <v>3.2</v>
      </c>
      <c r="H5749" s="1" t="s">
        <v>93</v>
      </c>
      <c r="I5749" s="1" t="s">
        <v>63</v>
      </c>
      <c r="J5749" s="1" t="s">
        <v>54</v>
      </c>
      <c r="K5749" s="1" t="s">
        <v>55</v>
      </c>
      <c r="L5749" s="1" t="s">
        <v>56</v>
      </c>
      <c r="M5749" s="20">
        <v>43015</v>
      </c>
      <c r="N5749" s="21">
        <f>E5749-G5749</f>
        <v>1623.48</v>
      </c>
      <c r="O5749" s="19">
        <f>M5749-B5749</f>
        <v>1</v>
      </c>
    </row>
    <row r="5750" spans="1:15">
      <c r="A5750" s="1">
        <v>1447</v>
      </c>
      <c r="B5750" s="20">
        <v>43752</v>
      </c>
      <c r="C5750" s="1" t="s">
        <v>57</v>
      </c>
      <c r="D5750" s="1">
        <v>40</v>
      </c>
      <c r="E5750" s="1">
        <v>2285.4899999999998</v>
      </c>
      <c r="F5750" s="1" t="s">
        <v>51</v>
      </c>
      <c r="G5750" s="1">
        <v>9.6</v>
      </c>
      <c r="H5750" s="1" t="s">
        <v>78</v>
      </c>
      <c r="I5750" s="1" t="s">
        <v>63</v>
      </c>
      <c r="J5750" s="1" t="s">
        <v>64</v>
      </c>
      <c r="K5750" s="1" t="s">
        <v>65</v>
      </c>
      <c r="L5750" s="1" t="s">
        <v>56</v>
      </c>
      <c r="M5750" s="20">
        <v>43755</v>
      </c>
      <c r="N5750" s="21">
        <f>E5750-G5750</f>
        <v>2275.89</v>
      </c>
      <c r="O5750" s="19">
        <f>M5750-B5750</f>
        <v>3</v>
      </c>
    </row>
    <row r="5751" spans="1:15">
      <c r="A5751" s="1">
        <v>5473</v>
      </c>
      <c r="B5751" s="20">
        <v>43548</v>
      </c>
      <c r="C5751" s="1" t="s">
        <v>61</v>
      </c>
      <c r="D5751" s="1">
        <v>42</v>
      </c>
      <c r="E5751" s="1">
        <v>380.59</v>
      </c>
      <c r="F5751" s="1" t="s">
        <v>51</v>
      </c>
      <c r="G5751" s="1">
        <v>8.9</v>
      </c>
      <c r="H5751" s="1" t="s">
        <v>73</v>
      </c>
      <c r="I5751" s="1" t="s">
        <v>74</v>
      </c>
      <c r="J5751" s="1" t="s">
        <v>54</v>
      </c>
      <c r="K5751" s="1" t="s">
        <v>84</v>
      </c>
      <c r="L5751" s="1" t="s">
        <v>56</v>
      </c>
      <c r="M5751" s="20">
        <v>43550</v>
      </c>
      <c r="N5751" s="21">
        <f>E5751-G5751</f>
        <v>371.69</v>
      </c>
      <c r="O5751" s="19">
        <f>M5751-B5751</f>
        <v>2</v>
      </c>
    </row>
    <row r="5752" spans="1:15">
      <c r="A5752" s="1">
        <v>26051</v>
      </c>
      <c r="B5752" s="20">
        <v>42912</v>
      </c>
      <c r="C5752" s="1" t="s">
        <v>61</v>
      </c>
      <c r="D5752" s="1">
        <v>22</v>
      </c>
      <c r="E5752" s="1">
        <v>851.44</v>
      </c>
      <c r="F5752" s="1" t="s">
        <v>77</v>
      </c>
      <c r="G5752" s="1">
        <v>20.5</v>
      </c>
      <c r="H5752" s="1" t="s">
        <v>62</v>
      </c>
      <c r="I5752" s="1" t="s">
        <v>70</v>
      </c>
      <c r="J5752" s="1" t="s">
        <v>79</v>
      </c>
      <c r="K5752" s="1" t="s">
        <v>80</v>
      </c>
      <c r="L5752" s="1" t="s">
        <v>81</v>
      </c>
      <c r="M5752" s="20">
        <v>42914</v>
      </c>
      <c r="N5752" s="21">
        <f>E5752-G5752</f>
        <v>830.94</v>
      </c>
      <c r="O5752" s="19">
        <f>M5752-B5752</f>
        <v>2</v>
      </c>
    </row>
    <row r="5753" spans="1:15">
      <c r="A5753" s="1">
        <v>41351</v>
      </c>
      <c r="B5753" s="20">
        <v>43000</v>
      </c>
      <c r="C5753" s="1" t="s">
        <v>61</v>
      </c>
      <c r="D5753" s="1">
        <v>48</v>
      </c>
      <c r="E5753" s="1">
        <v>8852.41</v>
      </c>
      <c r="F5753" s="1" t="s">
        <v>51</v>
      </c>
      <c r="G5753" s="1">
        <v>9.6</v>
      </c>
      <c r="H5753" s="1" t="s">
        <v>93</v>
      </c>
      <c r="I5753" s="1" t="s">
        <v>63</v>
      </c>
      <c r="J5753" s="1" t="s">
        <v>64</v>
      </c>
      <c r="K5753" s="1" t="s">
        <v>65</v>
      </c>
      <c r="L5753" s="1" t="s">
        <v>56</v>
      </c>
      <c r="M5753" s="20">
        <v>43001</v>
      </c>
      <c r="N5753" s="21">
        <f>E5753-G5753</f>
        <v>8842.81</v>
      </c>
      <c r="O5753" s="19">
        <f>M5753-B5753</f>
        <v>1</v>
      </c>
    </row>
    <row r="5754" spans="1:15">
      <c r="A5754" s="1">
        <v>15941</v>
      </c>
      <c r="B5754" s="20">
        <v>43443</v>
      </c>
      <c r="C5754" s="1" t="s">
        <v>61</v>
      </c>
      <c r="D5754" s="1">
        <v>15</v>
      </c>
      <c r="E5754" s="1">
        <v>1017.67</v>
      </c>
      <c r="F5754" s="1" t="s">
        <v>77</v>
      </c>
      <c r="G5754" s="1">
        <v>39.200000000000003</v>
      </c>
      <c r="H5754" s="1" t="s">
        <v>78</v>
      </c>
      <c r="I5754" s="1" t="s">
        <v>63</v>
      </c>
      <c r="J5754" s="1" t="s">
        <v>79</v>
      </c>
      <c r="K5754" s="1" t="s">
        <v>128</v>
      </c>
      <c r="L5754" s="1" t="s">
        <v>115</v>
      </c>
      <c r="M5754" s="20">
        <v>43445</v>
      </c>
      <c r="N5754" s="21">
        <f>E5754-G5754</f>
        <v>978.46999999999991</v>
      </c>
      <c r="O5754" s="19">
        <f>M5754-B5754</f>
        <v>2</v>
      </c>
    </row>
    <row r="5755" spans="1:15">
      <c r="A5755" s="1">
        <v>55621</v>
      </c>
      <c r="B5755" s="20">
        <v>43173</v>
      </c>
      <c r="C5755" s="1" t="s">
        <v>85</v>
      </c>
      <c r="D5755" s="1">
        <v>50</v>
      </c>
      <c r="E5755" s="1">
        <v>6801.65</v>
      </c>
      <c r="F5755" s="1" t="s">
        <v>51</v>
      </c>
      <c r="G5755" s="1">
        <v>13.5</v>
      </c>
      <c r="H5755" s="1" t="s">
        <v>91</v>
      </c>
      <c r="I5755" s="1" t="s">
        <v>70</v>
      </c>
      <c r="J5755" s="1" t="s">
        <v>79</v>
      </c>
      <c r="K5755" s="1" t="s">
        <v>80</v>
      </c>
      <c r="L5755" s="1" t="s">
        <v>66</v>
      </c>
      <c r="M5755" s="20">
        <v>43175</v>
      </c>
      <c r="N5755" s="21">
        <f>E5755-G5755</f>
        <v>6788.15</v>
      </c>
      <c r="O5755" s="19">
        <f>M5755-B5755</f>
        <v>2</v>
      </c>
    </row>
    <row r="5756" spans="1:15">
      <c r="A5756" s="1">
        <v>23812</v>
      </c>
      <c r="B5756" s="20">
        <v>43673</v>
      </c>
      <c r="C5756" s="1" t="s">
        <v>50</v>
      </c>
      <c r="D5756" s="1">
        <v>32</v>
      </c>
      <c r="E5756" s="1">
        <v>6255.0273999999999</v>
      </c>
      <c r="F5756" s="1" t="s">
        <v>77</v>
      </c>
      <c r="G5756" s="1">
        <v>16.7</v>
      </c>
      <c r="H5756" s="1" t="s">
        <v>91</v>
      </c>
      <c r="I5756" s="1" t="s">
        <v>70</v>
      </c>
      <c r="J5756" s="1" t="s">
        <v>64</v>
      </c>
      <c r="K5756" s="1" t="s">
        <v>97</v>
      </c>
      <c r="L5756" s="1" t="s">
        <v>81</v>
      </c>
      <c r="M5756" s="20">
        <v>43673</v>
      </c>
      <c r="N5756" s="21">
        <f>E5756-G5756</f>
        <v>6238.3274000000001</v>
      </c>
      <c r="O5756" s="19">
        <f>M5756-B5756</f>
        <v>0</v>
      </c>
    </row>
    <row r="5757" spans="1:15">
      <c r="A5757" s="1">
        <v>20256</v>
      </c>
      <c r="B5757" s="20">
        <v>43495</v>
      </c>
      <c r="C5757" s="1" t="s">
        <v>85</v>
      </c>
      <c r="D5757" s="1">
        <v>24</v>
      </c>
      <c r="E5757" s="1">
        <v>548.73</v>
      </c>
      <c r="F5757" s="1" t="s">
        <v>51</v>
      </c>
      <c r="G5757" s="1">
        <v>12.3</v>
      </c>
      <c r="H5757" s="1" t="s">
        <v>86</v>
      </c>
      <c r="I5757" s="1" t="s">
        <v>74</v>
      </c>
      <c r="J5757" s="1" t="s">
        <v>54</v>
      </c>
      <c r="K5757" s="1" t="s">
        <v>82</v>
      </c>
      <c r="L5757" s="1" t="s">
        <v>56</v>
      </c>
      <c r="M5757" s="20">
        <v>43500</v>
      </c>
      <c r="N5757" s="21">
        <f>E5757-G5757</f>
        <v>536.43000000000006</v>
      </c>
      <c r="O5757" s="19">
        <f>M5757-B5757</f>
        <v>5</v>
      </c>
    </row>
    <row r="5758" spans="1:15">
      <c r="A5758" s="1">
        <v>42529</v>
      </c>
      <c r="B5758" s="20">
        <v>43017</v>
      </c>
      <c r="C5758" s="1" t="s">
        <v>85</v>
      </c>
      <c r="D5758" s="1">
        <v>48</v>
      </c>
      <c r="E5758" s="1">
        <v>3206.72</v>
      </c>
      <c r="F5758" s="1" t="s">
        <v>51</v>
      </c>
      <c r="G5758" s="1">
        <v>3.7</v>
      </c>
      <c r="H5758" s="1" t="s">
        <v>78</v>
      </c>
      <c r="I5758" s="1" t="s">
        <v>74</v>
      </c>
      <c r="J5758" s="1" t="s">
        <v>54</v>
      </c>
      <c r="K5758" s="1" t="s">
        <v>98</v>
      </c>
      <c r="L5758" s="1" t="s">
        <v>56</v>
      </c>
      <c r="M5758" s="20">
        <v>43021</v>
      </c>
      <c r="N5758" s="21">
        <f>E5758-G5758</f>
        <v>3203.02</v>
      </c>
      <c r="O5758" s="19">
        <f>M5758-B5758</f>
        <v>4</v>
      </c>
    </row>
    <row r="5759" spans="1:15">
      <c r="A5759" s="1">
        <v>7680</v>
      </c>
      <c r="B5759" s="20">
        <v>43197</v>
      </c>
      <c r="C5759" s="1" t="s">
        <v>61</v>
      </c>
      <c r="D5759" s="1">
        <v>32</v>
      </c>
      <c r="E5759" s="1">
        <v>1221.27</v>
      </c>
      <c r="F5759" s="1" t="s">
        <v>51</v>
      </c>
      <c r="G5759" s="1">
        <v>21.4</v>
      </c>
      <c r="H5759" s="1" t="s">
        <v>88</v>
      </c>
      <c r="I5759" s="1" t="s">
        <v>74</v>
      </c>
      <c r="J5759" s="1" t="s">
        <v>54</v>
      </c>
      <c r="K5759" s="1" t="s">
        <v>101</v>
      </c>
      <c r="L5759" s="1" t="s">
        <v>56</v>
      </c>
      <c r="M5759" s="20">
        <v>43197</v>
      </c>
      <c r="N5759" s="21">
        <f>E5759-G5759</f>
        <v>1199.8699999999999</v>
      </c>
      <c r="O5759" s="19">
        <f>M5759-B5759</f>
        <v>0</v>
      </c>
    </row>
    <row r="5760" spans="1:15">
      <c r="A5760" s="1">
        <v>39617</v>
      </c>
      <c r="B5760" s="20">
        <v>43450</v>
      </c>
      <c r="C5760" s="1" t="s">
        <v>61</v>
      </c>
      <c r="D5760" s="1">
        <v>33</v>
      </c>
      <c r="E5760" s="1">
        <v>1373.54</v>
      </c>
      <c r="F5760" s="1" t="s">
        <v>51</v>
      </c>
      <c r="G5760" s="1">
        <v>9.8000000000000007</v>
      </c>
      <c r="H5760" s="1" t="s">
        <v>73</v>
      </c>
      <c r="I5760" s="1" t="s">
        <v>74</v>
      </c>
      <c r="J5760" s="1" t="s">
        <v>79</v>
      </c>
      <c r="K5760" s="1" t="s">
        <v>87</v>
      </c>
      <c r="L5760" s="1" t="s">
        <v>76</v>
      </c>
      <c r="M5760" s="20">
        <v>43452</v>
      </c>
      <c r="N5760" s="21">
        <f>E5760-G5760</f>
        <v>1363.74</v>
      </c>
      <c r="O5760" s="19">
        <f>M5760-B5760</f>
        <v>2</v>
      </c>
    </row>
    <row r="5761" spans="1:15">
      <c r="A5761" s="1">
        <v>41318</v>
      </c>
      <c r="B5761" s="20">
        <v>43381</v>
      </c>
      <c r="C5761" s="1" t="s">
        <v>85</v>
      </c>
      <c r="D5761" s="1">
        <v>21</v>
      </c>
      <c r="E5761" s="1">
        <v>1308.73</v>
      </c>
      <c r="F5761" s="1" t="s">
        <v>69</v>
      </c>
      <c r="G5761" s="1">
        <v>14.1</v>
      </c>
      <c r="H5761" s="1" t="s">
        <v>52</v>
      </c>
      <c r="I5761" s="1" t="s">
        <v>63</v>
      </c>
      <c r="J5761" s="1" t="s">
        <v>54</v>
      </c>
      <c r="K5761" s="1" t="s">
        <v>98</v>
      </c>
      <c r="L5761" s="1" t="s">
        <v>56</v>
      </c>
      <c r="M5761" s="20">
        <v>43390</v>
      </c>
      <c r="N5761" s="21">
        <f>E5761-G5761</f>
        <v>1294.6300000000001</v>
      </c>
      <c r="O5761" s="19">
        <f>M5761-B5761</f>
        <v>9</v>
      </c>
    </row>
    <row r="5762" spans="1:15">
      <c r="A5762" s="1">
        <v>5858</v>
      </c>
      <c r="B5762" s="20">
        <v>43659</v>
      </c>
      <c r="C5762" s="1" t="s">
        <v>61</v>
      </c>
      <c r="D5762" s="1">
        <v>48</v>
      </c>
      <c r="E5762" s="1">
        <v>2708.88</v>
      </c>
      <c r="F5762" s="1" t="s">
        <v>51</v>
      </c>
      <c r="G5762" s="1">
        <v>14.6</v>
      </c>
      <c r="H5762" s="1" t="s">
        <v>88</v>
      </c>
      <c r="I5762" s="1" t="s">
        <v>74</v>
      </c>
      <c r="J5762" s="1" t="s">
        <v>54</v>
      </c>
      <c r="K5762" s="1" t="s">
        <v>98</v>
      </c>
      <c r="L5762" s="1" t="s">
        <v>56</v>
      </c>
      <c r="M5762" s="20">
        <v>43661</v>
      </c>
      <c r="N5762" s="21">
        <f>E5762-G5762</f>
        <v>2694.28</v>
      </c>
      <c r="O5762" s="19">
        <f>M5762-B5762</f>
        <v>2</v>
      </c>
    </row>
    <row r="5763" spans="1:15">
      <c r="A5763" s="1">
        <v>5408</v>
      </c>
      <c r="B5763" s="20">
        <v>43666</v>
      </c>
      <c r="C5763" s="1" t="s">
        <v>85</v>
      </c>
      <c r="D5763" s="1">
        <v>20</v>
      </c>
      <c r="E5763" s="1">
        <v>95.04</v>
      </c>
      <c r="F5763" s="1" t="s">
        <v>51</v>
      </c>
      <c r="G5763" s="1">
        <v>0.5</v>
      </c>
      <c r="H5763" s="1" t="s">
        <v>95</v>
      </c>
      <c r="I5763" s="1" t="s">
        <v>74</v>
      </c>
      <c r="J5763" s="1" t="s">
        <v>54</v>
      </c>
      <c r="K5763" s="1" t="s">
        <v>58</v>
      </c>
      <c r="L5763" s="1" t="s">
        <v>56</v>
      </c>
      <c r="M5763" s="20">
        <v>43673</v>
      </c>
      <c r="N5763" s="21">
        <f>E5763-G5763</f>
        <v>94.54</v>
      </c>
      <c r="O5763" s="19">
        <f>M5763-B5763</f>
        <v>7</v>
      </c>
    </row>
    <row r="5764" spans="1:15">
      <c r="A5764" s="1">
        <v>10692</v>
      </c>
      <c r="B5764" s="20">
        <v>42576</v>
      </c>
      <c r="C5764" s="1" t="s">
        <v>85</v>
      </c>
      <c r="D5764" s="1">
        <v>48</v>
      </c>
      <c r="E5764" s="1">
        <v>8669.1265999999996</v>
      </c>
      <c r="F5764" s="1" t="s">
        <v>51</v>
      </c>
      <c r="G5764" s="1">
        <v>4.5</v>
      </c>
      <c r="H5764" s="1" t="s">
        <v>73</v>
      </c>
      <c r="I5764" s="1" t="s">
        <v>53</v>
      </c>
      <c r="J5764" s="1" t="s">
        <v>64</v>
      </c>
      <c r="K5764" s="1" t="s">
        <v>65</v>
      </c>
      <c r="L5764" s="1" t="s">
        <v>56</v>
      </c>
      <c r="M5764" s="20">
        <v>42580</v>
      </c>
      <c r="N5764" s="21">
        <f>E5764-G5764</f>
        <v>8664.6265999999996</v>
      </c>
      <c r="O5764" s="19">
        <f>M5764-B5764</f>
        <v>4</v>
      </c>
    </row>
    <row r="5765" spans="1:15">
      <c r="A5765" s="1">
        <v>11335</v>
      </c>
      <c r="B5765" s="20">
        <v>42663</v>
      </c>
      <c r="C5765" s="1" t="s">
        <v>57</v>
      </c>
      <c r="D5765" s="1">
        <v>3</v>
      </c>
      <c r="E5765" s="1">
        <v>15.88</v>
      </c>
      <c r="F5765" s="1" t="s">
        <v>51</v>
      </c>
      <c r="G5765" s="1">
        <v>0.5</v>
      </c>
      <c r="H5765" s="1" t="s">
        <v>91</v>
      </c>
      <c r="I5765" s="1" t="s">
        <v>53</v>
      </c>
      <c r="J5765" s="1" t="s">
        <v>54</v>
      </c>
      <c r="K5765" s="1" t="s">
        <v>58</v>
      </c>
      <c r="L5765" s="1" t="s">
        <v>56</v>
      </c>
      <c r="M5765" s="20">
        <v>42664</v>
      </c>
      <c r="N5765" s="21">
        <f>E5765-G5765</f>
        <v>15.38</v>
      </c>
      <c r="O5765" s="19">
        <f>M5765-B5765</f>
        <v>1</v>
      </c>
    </row>
    <row r="5766" spans="1:15">
      <c r="A5766" s="1">
        <v>37095</v>
      </c>
      <c r="B5766" s="20">
        <v>42438</v>
      </c>
      <c r="C5766" s="1" t="s">
        <v>85</v>
      </c>
      <c r="D5766" s="1">
        <v>3</v>
      </c>
      <c r="E5766" s="1">
        <v>20210.16</v>
      </c>
      <c r="F5766" s="1" t="s">
        <v>51</v>
      </c>
      <c r="G5766" s="1">
        <v>26.2</v>
      </c>
      <c r="H5766" s="1" t="s">
        <v>88</v>
      </c>
      <c r="I5766" s="1" t="s">
        <v>63</v>
      </c>
      <c r="J5766" s="1" t="s">
        <v>64</v>
      </c>
      <c r="K5766" s="1" t="s">
        <v>97</v>
      </c>
      <c r="L5766" s="1" t="s">
        <v>104</v>
      </c>
      <c r="M5766" s="20">
        <v>42442</v>
      </c>
      <c r="N5766" s="21">
        <f>E5766-G5766</f>
        <v>20183.96</v>
      </c>
      <c r="O5766" s="19">
        <f>M5766-B5766</f>
        <v>4</v>
      </c>
    </row>
    <row r="5767" spans="1:15">
      <c r="A5767" s="1">
        <v>42309</v>
      </c>
      <c r="B5767" s="20">
        <v>42587</v>
      </c>
      <c r="C5767" s="1" t="s">
        <v>85</v>
      </c>
      <c r="D5767" s="1">
        <v>26</v>
      </c>
      <c r="E5767" s="1">
        <v>51.2637</v>
      </c>
      <c r="F5767" s="1" t="s">
        <v>51</v>
      </c>
      <c r="G5767" s="1">
        <v>2.8</v>
      </c>
      <c r="H5767" s="1" t="s">
        <v>91</v>
      </c>
      <c r="I5767" s="1" t="s">
        <v>74</v>
      </c>
      <c r="J5767" s="1" t="s">
        <v>54</v>
      </c>
      <c r="K5767" s="1" t="s">
        <v>123</v>
      </c>
      <c r="L5767" s="1" t="s">
        <v>76</v>
      </c>
      <c r="M5767" s="20">
        <v>42592</v>
      </c>
      <c r="N5767" s="21">
        <f>E5767-G5767</f>
        <v>48.463700000000003</v>
      </c>
      <c r="O5767" s="19">
        <f>M5767-B5767</f>
        <v>5</v>
      </c>
    </row>
    <row r="5768" spans="1:15">
      <c r="A5768" s="1">
        <v>38915</v>
      </c>
      <c r="B5768" s="20">
        <v>42629</v>
      </c>
      <c r="C5768" s="1" t="s">
        <v>92</v>
      </c>
      <c r="D5768" s="1">
        <v>34</v>
      </c>
      <c r="E5768" s="1">
        <v>271.35000000000002</v>
      </c>
      <c r="F5768" s="1" t="s">
        <v>51</v>
      </c>
      <c r="G5768" s="1">
        <v>4.3</v>
      </c>
      <c r="H5768" s="1" t="s">
        <v>52</v>
      </c>
      <c r="I5768" s="1" t="s">
        <v>53</v>
      </c>
      <c r="J5768" s="1" t="s">
        <v>79</v>
      </c>
      <c r="K5768" s="1" t="s">
        <v>87</v>
      </c>
      <c r="L5768" s="1" t="s">
        <v>76</v>
      </c>
      <c r="M5768" s="20">
        <v>42631</v>
      </c>
      <c r="N5768" s="21">
        <f>E5768-G5768</f>
        <v>267.05</v>
      </c>
      <c r="O5768" s="19">
        <f>M5768-B5768</f>
        <v>2</v>
      </c>
    </row>
    <row r="5769" spans="1:15">
      <c r="A5769" s="1">
        <v>31271</v>
      </c>
      <c r="B5769" s="20">
        <v>43209</v>
      </c>
      <c r="C5769" s="1" t="s">
        <v>85</v>
      </c>
      <c r="D5769" s="1">
        <v>4</v>
      </c>
      <c r="E5769" s="1">
        <v>46.32</v>
      </c>
      <c r="F5769" s="1" t="s">
        <v>51</v>
      </c>
      <c r="G5769" s="1">
        <v>10.9</v>
      </c>
      <c r="H5769" s="1" t="s">
        <v>88</v>
      </c>
      <c r="I5769" s="1" t="s">
        <v>74</v>
      </c>
      <c r="J5769" s="1" t="s">
        <v>79</v>
      </c>
      <c r="K5769" s="1" t="s">
        <v>87</v>
      </c>
      <c r="L5769" s="1" t="s">
        <v>104</v>
      </c>
      <c r="M5769" s="20">
        <v>43216</v>
      </c>
      <c r="N5769" s="21">
        <f>E5769-G5769</f>
        <v>35.42</v>
      </c>
      <c r="O5769" s="19">
        <f>M5769-B5769</f>
        <v>7</v>
      </c>
    </row>
    <row r="5770" spans="1:15">
      <c r="A5770" s="1">
        <v>25637</v>
      </c>
      <c r="B5770" s="20">
        <v>43520</v>
      </c>
      <c r="C5770" s="1" t="s">
        <v>61</v>
      </c>
      <c r="D5770" s="1">
        <v>12</v>
      </c>
      <c r="E5770" s="1">
        <v>2578.08</v>
      </c>
      <c r="F5770" s="1" t="s">
        <v>77</v>
      </c>
      <c r="G5770" s="1">
        <v>71.3</v>
      </c>
      <c r="H5770" s="1" t="s">
        <v>93</v>
      </c>
      <c r="I5770" s="1" t="s">
        <v>74</v>
      </c>
      <c r="J5770" s="1" t="s">
        <v>79</v>
      </c>
      <c r="K5770" s="1" t="s">
        <v>114</v>
      </c>
      <c r="L5770" s="1" t="s">
        <v>115</v>
      </c>
      <c r="M5770" s="20">
        <v>43522</v>
      </c>
      <c r="N5770" s="21">
        <f>E5770-G5770</f>
        <v>2506.7799999999997</v>
      </c>
      <c r="O5770" s="19">
        <f>M5770-B5770</f>
        <v>2</v>
      </c>
    </row>
    <row r="5771" spans="1:15">
      <c r="A5771" s="1">
        <v>3845</v>
      </c>
      <c r="B5771" s="20">
        <v>43580</v>
      </c>
      <c r="C5771" s="1" t="s">
        <v>50</v>
      </c>
      <c r="D5771" s="1">
        <v>22</v>
      </c>
      <c r="E5771" s="1">
        <v>509.02</v>
      </c>
      <c r="F5771" s="1" t="s">
        <v>51</v>
      </c>
      <c r="G5771" s="1">
        <v>11.2</v>
      </c>
      <c r="H5771" s="1" t="s">
        <v>88</v>
      </c>
      <c r="I5771" s="1" t="s">
        <v>63</v>
      </c>
      <c r="J5771" s="1" t="s">
        <v>79</v>
      </c>
      <c r="K5771" s="1" t="s">
        <v>87</v>
      </c>
      <c r="L5771" s="1" t="s">
        <v>56</v>
      </c>
      <c r="M5771" s="20">
        <v>43582</v>
      </c>
      <c r="N5771" s="21">
        <f>E5771-G5771</f>
        <v>497.82</v>
      </c>
      <c r="O5771" s="19">
        <f>M5771-B5771</f>
        <v>2</v>
      </c>
    </row>
    <row r="5772" spans="1:15">
      <c r="A5772" s="1">
        <v>27553</v>
      </c>
      <c r="B5772" s="20">
        <v>43323</v>
      </c>
      <c r="C5772" s="1" t="s">
        <v>92</v>
      </c>
      <c r="D5772" s="1">
        <v>48</v>
      </c>
      <c r="E5772" s="1">
        <v>19511.95</v>
      </c>
      <c r="F5772" s="1" t="s">
        <v>77</v>
      </c>
      <c r="G5772" s="1">
        <v>105.9</v>
      </c>
      <c r="H5772" s="1" t="s">
        <v>62</v>
      </c>
      <c r="I5772" s="1" t="s">
        <v>53</v>
      </c>
      <c r="J5772" s="1" t="s">
        <v>54</v>
      </c>
      <c r="K5772" s="1" t="s">
        <v>82</v>
      </c>
      <c r="L5772" s="1" t="s">
        <v>81</v>
      </c>
      <c r="M5772" s="20">
        <v>43325</v>
      </c>
      <c r="N5772" s="21">
        <f>E5772-G5772</f>
        <v>19406.05</v>
      </c>
      <c r="O5772" s="19">
        <f>M5772-B5772</f>
        <v>2</v>
      </c>
    </row>
    <row r="5773" spans="1:15">
      <c r="A5773" s="1">
        <v>29795</v>
      </c>
      <c r="B5773" s="20">
        <v>43428</v>
      </c>
      <c r="C5773" s="1" t="s">
        <v>57</v>
      </c>
      <c r="D5773" s="1">
        <v>49</v>
      </c>
      <c r="E5773" s="1">
        <v>20677.96</v>
      </c>
      <c r="F5773" s="1" t="s">
        <v>51</v>
      </c>
      <c r="G5773" s="1">
        <v>21.4</v>
      </c>
      <c r="H5773" s="1" t="s">
        <v>62</v>
      </c>
      <c r="I5773" s="1" t="s">
        <v>74</v>
      </c>
      <c r="J5773" s="1" t="s">
        <v>54</v>
      </c>
      <c r="K5773" s="1" t="s">
        <v>55</v>
      </c>
      <c r="L5773" s="1" t="s">
        <v>56</v>
      </c>
      <c r="M5773" s="20">
        <v>43429</v>
      </c>
      <c r="N5773" s="21">
        <f>E5773-G5773</f>
        <v>20656.559999999998</v>
      </c>
      <c r="O5773" s="19">
        <f>M5773-B5773</f>
        <v>1</v>
      </c>
    </row>
    <row r="5774" spans="1:15">
      <c r="A5774" s="1">
        <v>42469</v>
      </c>
      <c r="B5774" s="20">
        <v>43777</v>
      </c>
      <c r="C5774" s="1" t="s">
        <v>61</v>
      </c>
      <c r="D5774" s="1">
        <v>31</v>
      </c>
      <c r="E5774" s="1">
        <v>1000.31</v>
      </c>
      <c r="F5774" s="1" t="s">
        <v>51</v>
      </c>
      <c r="G5774" s="1">
        <v>13.5</v>
      </c>
      <c r="H5774" s="1" t="s">
        <v>126</v>
      </c>
      <c r="I5774" s="1" t="s">
        <v>63</v>
      </c>
      <c r="J5774" s="1" t="s">
        <v>54</v>
      </c>
      <c r="K5774" s="1" t="s">
        <v>55</v>
      </c>
      <c r="L5774" s="1" t="s">
        <v>56</v>
      </c>
      <c r="M5774" s="20">
        <v>43778</v>
      </c>
      <c r="N5774" s="21">
        <f>E5774-G5774</f>
        <v>986.81</v>
      </c>
      <c r="O5774" s="19">
        <f>M5774-B5774</f>
        <v>1</v>
      </c>
    </row>
    <row r="5775" spans="1:15">
      <c r="A5775" s="1">
        <v>28995</v>
      </c>
      <c r="B5775" s="20">
        <v>42866</v>
      </c>
      <c r="C5775" s="1" t="s">
        <v>57</v>
      </c>
      <c r="D5775" s="1">
        <v>9</v>
      </c>
      <c r="E5775" s="1">
        <v>319.42</v>
      </c>
      <c r="F5775" s="1" t="s">
        <v>51</v>
      </c>
      <c r="G5775" s="1">
        <v>6.2</v>
      </c>
      <c r="H5775" s="1" t="s">
        <v>119</v>
      </c>
      <c r="I5775" s="1" t="s">
        <v>53</v>
      </c>
      <c r="J5775" s="1" t="s">
        <v>54</v>
      </c>
      <c r="K5775" s="1" t="s">
        <v>101</v>
      </c>
      <c r="L5775" s="1" t="s">
        <v>56</v>
      </c>
      <c r="M5775" s="20">
        <v>42867</v>
      </c>
      <c r="N5775" s="21">
        <f>E5775-G5775</f>
        <v>313.22000000000003</v>
      </c>
      <c r="O5775" s="19">
        <f>M5775-B5775</f>
        <v>1</v>
      </c>
    </row>
    <row r="5776" spans="1:15">
      <c r="A5776" s="1">
        <v>323</v>
      </c>
      <c r="B5776" s="20">
        <v>42453</v>
      </c>
      <c r="C5776" s="1" t="s">
        <v>50</v>
      </c>
      <c r="D5776" s="1">
        <v>20</v>
      </c>
      <c r="E5776" s="1">
        <v>115.6563</v>
      </c>
      <c r="F5776" s="1" t="s">
        <v>51</v>
      </c>
      <c r="G5776" s="1">
        <v>1.5</v>
      </c>
      <c r="H5776" s="1" t="s">
        <v>95</v>
      </c>
      <c r="I5776" s="1" t="s">
        <v>74</v>
      </c>
      <c r="J5776" s="1" t="s">
        <v>54</v>
      </c>
      <c r="K5776" s="1" t="s">
        <v>84</v>
      </c>
      <c r="L5776" s="1" t="s">
        <v>56</v>
      </c>
      <c r="M5776" s="20">
        <v>42455</v>
      </c>
      <c r="N5776" s="21">
        <f>E5776-G5776</f>
        <v>114.1563</v>
      </c>
      <c r="O5776" s="19">
        <f>M5776-B5776</f>
        <v>2</v>
      </c>
    </row>
    <row r="5777" spans="1:15">
      <c r="A5777" s="1">
        <v>2791</v>
      </c>
      <c r="B5777" s="20">
        <v>42651</v>
      </c>
      <c r="C5777" s="1" t="s">
        <v>57</v>
      </c>
      <c r="D5777" s="1">
        <v>18</v>
      </c>
      <c r="E5777" s="1">
        <v>543.16999999999996</v>
      </c>
      <c r="F5777" s="1" t="s">
        <v>51</v>
      </c>
      <c r="G5777" s="1">
        <v>6.2</v>
      </c>
      <c r="H5777" s="1" t="s">
        <v>127</v>
      </c>
      <c r="I5777" s="1" t="s">
        <v>53</v>
      </c>
      <c r="J5777" s="1" t="s">
        <v>54</v>
      </c>
      <c r="K5777" s="1" t="s">
        <v>101</v>
      </c>
      <c r="L5777" s="1" t="s">
        <v>56</v>
      </c>
      <c r="M5777" s="20">
        <v>42652</v>
      </c>
      <c r="N5777" s="21">
        <f>E5777-G5777</f>
        <v>536.96999999999991</v>
      </c>
      <c r="O5777" s="19">
        <f>M5777-B5777</f>
        <v>1</v>
      </c>
    </row>
    <row r="5778" spans="1:15">
      <c r="A5778" s="1">
        <v>19556</v>
      </c>
      <c r="B5778" s="20">
        <v>43098</v>
      </c>
      <c r="C5778" s="1" t="s">
        <v>61</v>
      </c>
      <c r="D5778" s="1">
        <v>35</v>
      </c>
      <c r="E5778" s="1">
        <v>3464.81</v>
      </c>
      <c r="F5778" s="1" t="s">
        <v>51</v>
      </c>
      <c r="G5778" s="1">
        <v>4.5</v>
      </c>
      <c r="H5778" s="1" t="s">
        <v>95</v>
      </c>
      <c r="I5778" s="1" t="s">
        <v>63</v>
      </c>
      <c r="J5778" s="1" t="s">
        <v>64</v>
      </c>
      <c r="K5778" s="1" t="s">
        <v>65</v>
      </c>
      <c r="L5778" s="1" t="s">
        <v>56</v>
      </c>
      <c r="M5778" s="20">
        <v>43126</v>
      </c>
      <c r="N5778" s="21">
        <f>E5778-G5778</f>
        <v>3460.31</v>
      </c>
      <c r="O5778" s="19">
        <f>M5778-B5778</f>
        <v>28</v>
      </c>
    </row>
    <row r="5779" spans="1:15">
      <c r="A5779" s="1">
        <v>21379</v>
      </c>
      <c r="B5779" s="20">
        <v>43113</v>
      </c>
      <c r="C5779" s="1" t="s">
        <v>57</v>
      </c>
      <c r="D5779" s="1">
        <v>35</v>
      </c>
      <c r="E5779" s="1">
        <v>5808.48</v>
      </c>
      <c r="F5779" s="1" t="s">
        <v>77</v>
      </c>
      <c r="G5779" s="1">
        <v>64.400000000000006</v>
      </c>
      <c r="H5779" s="1" t="s">
        <v>86</v>
      </c>
      <c r="I5779" s="1" t="s">
        <v>53</v>
      </c>
      <c r="J5779" s="1" t="s">
        <v>79</v>
      </c>
      <c r="K5779" s="1" t="s">
        <v>80</v>
      </c>
      <c r="L5779" s="1" t="s">
        <v>81</v>
      </c>
      <c r="M5779" s="20">
        <v>43115</v>
      </c>
      <c r="N5779" s="21">
        <f>E5779-G5779</f>
        <v>5744.08</v>
      </c>
      <c r="O5779" s="19">
        <f>M5779-B5779</f>
        <v>2</v>
      </c>
    </row>
    <row r="5780" spans="1:15">
      <c r="A5780" s="1">
        <v>47494</v>
      </c>
      <c r="B5780" s="20">
        <v>42551</v>
      </c>
      <c r="C5780" s="1" t="s">
        <v>57</v>
      </c>
      <c r="D5780" s="1">
        <v>9</v>
      </c>
      <c r="E5780" s="1">
        <v>56.27</v>
      </c>
      <c r="F5780" s="1" t="s">
        <v>51</v>
      </c>
      <c r="G5780" s="1">
        <v>6.5</v>
      </c>
      <c r="H5780" s="1" t="s">
        <v>99</v>
      </c>
      <c r="I5780" s="1" t="s">
        <v>63</v>
      </c>
      <c r="J5780" s="1" t="s">
        <v>54</v>
      </c>
      <c r="K5780" s="1" t="s">
        <v>101</v>
      </c>
      <c r="L5780" s="1" t="s">
        <v>56</v>
      </c>
      <c r="M5780" s="20">
        <v>42551</v>
      </c>
      <c r="N5780" s="21">
        <f>E5780-G5780</f>
        <v>49.77</v>
      </c>
      <c r="O5780" s="19">
        <f>M5780-B5780</f>
        <v>0</v>
      </c>
    </row>
    <row r="5781" spans="1:15">
      <c r="A5781" s="1">
        <v>10944</v>
      </c>
      <c r="B5781" s="20">
        <v>43415</v>
      </c>
      <c r="C5781" s="1" t="s">
        <v>57</v>
      </c>
      <c r="D5781" s="1">
        <v>9</v>
      </c>
      <c r="E5781" s="1">
        <v>194.38</v>
      </c>
      <c r="F5781" s="1" t="s">
        <v>51</v>
      </c>
      <c r="G5781" s="1">
        <v>9.1</v>
      </c>
      <c r="H5781" s="1" t="s">
        <v>73</v>
      </c>
      <c r="I5781" s="1" t="s">
        <v>74</v>
      </c>
      <c r="J5781" s="1" t="s">
        <v>64</v>
      </c>
      <c r="K5781" s="1" t="s">
        <v>97</v>
      </c>
      <c r="L5781" s="1" t="s">
        <v>66</v>
      </c>
      <c r="M5781" s="20">
        <v>43417</v>
      </c>
      <c r="N5781" s="21">
        <f>E5781-G5781</f>
        <v>185.28</v>
      </c>
      <c r="O5781" s="19">
        <f>M5781-B5781</f>
        <v>2</v>
      </c>
    </row>
    <row r="5782" spans="1:15">
      <c r="A5782" s="1">
        <v>16804</v>
      </c>
      <c r="B5782" s="20">
        <v>43534</v>
      </c>
      <c r="C5782" s="1" t="s">
        <v>57</v>
      </c>
      <c r="D5782" s="1">
        <v>46</v>
      </c>
      <c r="E5782" s="1">
        <v>2600.46</v>
      </c>
      <c r="F5782" s="1" t="s">
        <v>51</v>
      </c>
      <c r="G5782" s="1">
        <v>14.9</v>
      </c>
      <c r="H5782" s="1" t="s">
        <v>52</v>
      </c>
      <c r="I5782" s="1" t="s">
        <v>63</v>
      </c>
      <c r="J5782" s="1" t="s">
        <v>54</v>
      </c>
      <c r="K5782" s="1" t="s">
        <v>101</v>
      </c>
      <c r="L5782" s="1" t="s">
        <v>56</v>
      </c>
      <c r="M5782" s="20">
        <v>43536</v>
      </c>
      <c r="N5782" s="21">
        <f>E5782-G5782</f>
        <v>2585.56</v>
      </c>
      <c r="O5782" s="19">
        <f>M5782-B5782</f>
        <v>2</v>
      </c>
    </row>
    <row r="5783" spans="1:15">
      <c r="A5783" s="1">
        <v>42471</v>
      </c>
      <c r="B5783" s="20">
        <v>43533</v>
      </c>
      <c r="C5783" s="1" t="s">
        <v>85</v>
      </c>
      <c r="D5783" s="1">
        <v>23</v>
      </c>
      <c r="E5783" s="1">
        <v>48.03</v>
      </c>
      <c r="F5783" s="1" t="s">
        <v>51</v>
      </c>
      <c r="G5783" s="1">
        <v>1.7</v>
      </c>
      <c r="H5783" s="1" t="s">
        <v>78</v>
      </c>
      <c r="I5783" s="1" t="s">
        <v>63</v>
      </c>
      <c r="J5783" s="1" t="s">
        <v>54</v>
      </c>
      <c r="K5783" s="1" t="s">
        <v>100</v>
      </c>
      <c r="L5783" s="1" t="s">
        <v>76</v>
      </c>
      <c r="M5783" s="20">
        <v>43535</v>
      </c>
      <c r="N5783" s="21">
        <f>E5783-G5783</f>
        <v>46.33</v>
      </c>
      <c r="O5783" s="19">
        <f>M5783-B5783</f>
        <v>2</v>
      </c>
    </row>
    <row r="5784" spans="1:15">
      <c r="A5784" s="1">
        <v>54342</v>
      </c>
      <c r="B5784" s="20">
        <v>42528</v>
      </c>
      <c r="C5784" s="1" t="s">
        <v>85</v>
      </c>
      <c r="D5784" s="1">
        <v>2</v>
      </c>
      <c r="E5784" s="1">
        <v>11.21</v>
      </c>
      <c r="F5784" s="1" t="s">
        <v>51</v>
      </c>
      <c r="G5784" s="1">
        <v>0.8</v>
      </c>
      <c r="H5784" s="1" t="s">
        <v>88</v>
      </c>
      <c r="I5784" s="1" t="s">
        <v>63</v>
      </c>
      <c r="J5784" s="1" t="s">
        <v>54</v>
      </c>
      <c r="K5784" s="1" t="s">
        <v>100</v>
      </c>
      <c r="L5784" s="1" t="s">
        <v>76</v>
      </c>
      <c r="M5784" s="20">
        <v>42528</v>
      </c>
      <c r="N5784" s="21">
        <f>E5784-G5784</f>
        <v>10.41</v>
      </c>
      <c r="O5784" s="19">
        <f>M5784-B5784</f>
        <v>0</v>
      </c>
    </row>
    <row r="5785" spans="1:15">
      <c r="A5785" s="1">
        <v>17986</v>
      </c>
      <c r="B5785" s="20">
        <v>43560</v>
      </c>
      <c r="C5785" s="1" t="s">
        <v>61</v>
      </c>
      <c r="D5785" s="1">
        <v>43</v>
      </c>
      <c r="E5785" s="1">
        <v>93.421700000000001</v>
      </c>
      <c r="F5785" s="1" t="s">
        <v>51</v>
      </c>
      <c r="G5785" s="1">
        <v>1.6</v>
      </c>
      <c r="H5785" s="1" t="s">
        <v>52</v>
      </c>
      <c r="I5785" s="1" t="s">
        <v>74</v>
      </c>
      <c r="J5785" s="1" t="s">
        <v>54</v>
      </c>
      <c r="K5785" s="1" t="s">
        <v>55</v>
      </c>
      <c r="L5785" s="1" t="s">
        <v>56</v>
      </c>
      <c r="M5785" s="20">
        <v>43562</v>
      </c>
      <c r="N5785" s="21">
        <f>E5785-G5785</f>
        <v>91.821700000000007</v>
      </c>
      <c r="O5785" s="19">
        <f>M5785-B5785</f>
        <v>2</v>
      </c>
    </row>
    <row r="5786" spans="1:15">
      <c r="A5786" s="1">
        <v>31040</v>
      </c>
      <c r="B5786" s="20">
        <v>42991</v>
      </c>
      <c r="C5786" s="1" t="s">
        <v>61</v>
      </c>
      <c r="D5786" s="1">
        <v>19</v>
      </c>
      <c r="E5786" s="1">
        <v>583.91</v>
      </c>
      <c r="F5786" s="1" t="s">
        <v>51</v>
      </c>
      <c r="G5786" s="1">
        <v>7.1</v>
      </c>
      <c r="H5786" s="1" t="s">
        <v>78</v>
      </c>
      <c r="I5786" s="1" t="s">
        <v>53</v>
      </c>
      <c r="J5786" s="1" t="s">
        <v>54</v>
      </c>
      <c r="K5786" s="1" t="s">
        <v>82</v>
      </c>
      <c r="L5786" s="1" t="s">
        <v>56</v>
      </c>
      <c r="M5786" s="20">
        <v>42993</v>
      </c>
      <c r="N5786" s="21">
        <f>E5786-G5786</f>
        <v>576.80999999999995</v>
      </c>
      <c r="O5786" s="19">
        <f>M5786-B5786</f>
        <v>2</v>
      </c>
    </row>
    <row r="5787" spans="1:15">
      <c r="A5787" s="1">
        <v>31170</v>
      </c>
      <c r="B5787" s="20">
        <v>43491</v>
      </c>
      <c r="C5787" s="1" t="s">
        <v>92</v>
      </c>
      <c r="D5787" s="1">
        <v>32</v>
      </c>
      <c r="E5787" s="1">
        <v>343.01</v>
      </c>
      <c r="F5787" s="1" t="s">
        <v>51</v>
      </c>
      <c r="G5787" s="1">
        <v>2.1</v>
      </c>
      <c r="H5787" s="1" t="s">
        <v>91</v>
      </c>
      <c r="I5787" s="1" t="s">
        <v>53</v>
      </c>
      <c r="J5787" s="1" t="s">
        <v>64</v>
      </c>
      <c r="K5787" s="1" t="s">
        <v>71</v>
      </c>
      <c r="L5787" s="1" t="s">
        <v>90</v>
      </c>
      <c r="M5787" s="20">
        <v>43493</v>
      </c>
      <c r="N5787" s="21">
        <f>E5787-G5787</f>
        <v>340.90999999999997</v>
      </c>
      <c r="O5787" s="19">
        <f>M5787-B5787</f>
        <v>2</v>
      </c>
    </row>
    <row r="5788" spans="1:15">
      <c r="A5788" s="1">
        <v>7458</v>
      </c>
      <c r="B5788" s="20">
        <v>43559</v>
      </c>
      <c r="C5788" s="1" t="s">
        <v>50</v>
      </c>
      <c r="D5788" s="1">
        <v>9</v>
      </c>
      <c r="E5788" s="1">
        <v>360.95</v>
      </c>
      <c r="F5788" s="1" t="s">
        <v>51</v>
      </c>
      <c r="G5788" s="1">
        <v>2.1</v>
      </c>
      <c r="H5788" s="1" t="s">
        <v>95</v>
      </c>
      <c r="I5788" s="1" t="s">
        <v>53</v>
      </c>
      <c r="J5788" s="1" t="s">
        <v>64</v>
      </c>
      <c r="K5788" s="1" t="s">
        <v>71</v>
      </c>
      <c r="L5788" s="1" t="s">
        <v>90</v>
      </c>
      <c r="M5788" s="20">
        <v>43561</v>
      </c>
      <c r="N5788" s="21">
        <f>E5788-G5788</f>
        <v>358.84999999999997</v>
      </c>
      <c r="O5788" s="19">
        <f>M5788-B5788</f>
        <v>2</v>
      </c>
    </row>
    <row r="5789" spans="1:15">
      <c r="A5789" s="1">
        <v>44935</v>
      </c>
      <c r="B5789" s="20">
        <v>43055</v>
      </c>
      <c r="C5789" s="1" t="s">
        <v>57</v>
      </c>
      <c r="D5789" s="1">
        <v>39</v>
      </c>
      <c r="E5789" s="1">
        <v>10018.1211</v>
      </c>
      <c r="F5789" s="1" t="s">
        <v>51</v>
      </c>
      <c r="G5789" s="1">
        <v>21.4</v>
      </c>
      <c r="H5789" s="1" t="s">
        <v>88</v>
      </c>
      <c r="I5789" s="1" t="s">
        <v>63</v>
      </c>
      <c r="J5789" s="1" t="s">
        <v>54</v>
      </c>
      <c r="K5789" s="1" t="s">
        <v>98</v>
      </c>
      <c r="L5789" s="1" t="s">
        <v>56</v>
      </c>
      <c r="M5789" s="20">
        <v>43056</v>
      </c>
      <c r="N5789" s="21">
        <f>E5789-G5789</f>
        <v>9996.7211000000007</v>
      </c>
      <c r="O5789" s="19">
        <f>M5789-B5789</f>
        <v>1</v>
      </c>
    </row>
    <row r="5790" spans="1:15">
      <c r="A5790" s="1">
        <v>48772</v>
      </c>
      <c r="B5790" s="20">
        <v>42501</v>
      </c>
      <c r="C5790" s="1" t="s">
        <v>92</v>
      </c>
      <c r="D5790" s="1">
        <v>11</v>
      </c>
      <c r="E5790" s="1">
        <v>86.94</v>
      </c>
      <c r="F5790" s="1" t="s">
        <v>51</v>
      </c>
      <c r="G5790" s="1">
        <v>8.4</v>
      </c>
      <c r="H5790" s="1" t="s">
        <v>99</v>
      </c>
      <c r="I5790" s="1" t="s">
        <v>74</v>
      </c>
      <c r="J5790" s="1" t="s">
        <v>54</v>
      </c>
      <c r="K5790" s="1" t="s">
        <v>101</v>
      </c>
      <c r="L5790" s="1" t="s">
        <v>56</v>
      </c>
      <c r="M5790" s="20">
        <v>42502</v>
      </c>
      <c r="N5790" s="21">
        <f>E5790-G5790</f>
        <v>78.539999999999992</v>
      </c>
      <c r="O5790" s="19">
        <f>M5790-B5790</f>
        <v>1</v>
      </c>
    </row>
    <row r="5791" spans="1:15">
      <c r="A5791" s="1">
        <v>10949</v>
      </c>
      <c r="B5791" s="20">
        <v>42458</v>
      </c>
      <c r="C5791" s="1" t="s">
        <v>92</v>
      </c>
      <c r="D5791" s="1">
        <v>46</v>
      </c>
      <c r="E5791" s="1">
        <v>3690.71</v>
      </c>
      <c r="F5791" s="1" t="s">
        <v>77</v>
      </c>
      <c r="G5791" s="1">
        <v>32.200000000000003</v>
      </c>
      <c r="H5791" s="1" t="s">
        <v>91</v>
      </c>
      <c r="I5791" s="1" t="s">
        <v>74</v>
      </c>
      <c r="J5791" s="1" t="s">
        <v>64</v>
      </c>
      <c r="K5791" s="1" t="s">
        <v>97</v>
      </c>
      <c r="L5791" s="1" t="s">
        <v>115</v>
      </c>
      <c r="M5791" s="20">
        <v>42459</v>
      </c>
      <c r="N5791" s="21">
        <f>E5791-G5791</f>
        <v>3658.51</v>
      </c>
      <c r="O5791" s="19">
        <f>M5791-B5791</f>
        <v>1</v>
      </c>
    </row>
    <row r="5792" spans="1:15">
      <c r="A5792" s="1">
        <v>20965</v>
      </c>
      <c r="B5792" s="20">
        <v>42723</v>
      </c>
      <c r="C5792" s="1" t="s">
        <v>50</v>
      </c>
      <c r="D5792" s="1">
        <v>38</v>
      </c>
      <c r="E5792" s="1">
        <v>2477.17</v>
      </c>
      <c r="F5792" s="1" t="s">
        <v>51</v>
      </c>
      <c r="G5792" s="1">
        <v>10.4</v>
      </c>
      <c r="H5792" s="1" t="s">
        <v>78</v>
      </c>
      <c r="I5792" s="1" t="s">
        <v>63</v>
      </c>
      <c r="J5792" s="1" t="s">
        <v>54</v>
      </c>
      <c r="K5792" s="1" t="s">
        <v>82</v>
      </c>
      <c r="L5792" s="1" t="s">
        <v>56</v>
      </c>
      <c r="M5792" s="20">
        <v>42726</v>
      </c>
      <c r="N5792" s="21">
        <f>E5792-G5792</f>
        <v>2466.77</v>
      </c>
      <c r="O5792" s="19">
        <f>M5792-B5792</f>
        <v>3</v>
      </c>
    </row>
    <row r="5793" spans="1:15">
      <c r="A5793" s="1">
        <v>43364</v>
      </c>
      <c r="B5793" s="20">
        <v>43562</v>
      </c>
      <c r="C5793" s="1" t="s">
        <v>57</v>
      </c>
      <c r="D5793" s="1">
        <v>21</v>
      </c>
      <c r="E5793" s="1">
        <v>560.89</v>
      </c>
      <c r="F5793" s="1" t="s">
        <v>51</v>
      </c>
      <c r="G5793" s="1">
        <v>7.2</v>
      </c>
      <c r="H5793" s="1" t="s">
        <v>62</v>
      </c>
      <c r="I5793" s="1" t="s">
        <v>53</v>
      </c>
      <c r="J5793" s="1" t="s">
        <v>54</v>
      </c>
      <c r="K5793" s="1" t="s">
        <v>84</v>
      </c>
      <c r="L5793" s="1" t="s">
        <v>56</v>
      </c>
      <c r="M5793" s="20">
        <v>43565</v>
      </c>
      <c r="N5793" s="21">
        <f>E5793-G5793</f>
        <v>553.68999999999994</v>
      </c>
      <c r="O5793" s="19">
        <f>M5793-B5793</f>
        <v>3</v>
      </c>
    </row>
    <row r="5794" spans="1:15">
      <c r="A5794" s="1">
        <v>47459</v>
      </c>
      <c r="B5794" s="20">
        <v>43328</v>
      </c>
      <c r="C5794" s="1" t="s">
        <v>61</v>
      </c>
      <c r="D5794" s="1">
        <v>10</v>
      </c>
      <c r="E5794" s="1">
        <v>211.01</v>
      </c>
      <c r="F5794" s="1" t="s">
        <v>51</v>
      </c>
      <c r="G5794" s="1">
        <v>1.6</v>
      </c>
      <c r="H5794" s="1" t="s">
        <v>52</v>
      </c>
      <c r="I5794" s="1" t="s">
        <v>70</v>
      </c>
      <c r="J5794" s="1" t="s">
        <v>54</v>
      </c>
      <c r="K5794" s="1" t="s">
        <v>55</v>
      </c>
      <c r="L5794" s="1" t="s">
        <v>56</v>
      </c>
      <c r="M5794" s="20">
        <v>43329</v>
      </c>
      <c r="N5794" s="21">
        <f>E5794-G5794</f>
        <v>209.41</v>
      </c>
      <c r="O5794" s="19">
        <f>M5794-B5794</f>
        <v>1</v>
      </c>
    </row>
    <row r="5795" spans="1:15">
      <c r="A5795" s="1">
        <v>53795</v>
      </c>
      <c r="B5795" s="20">
        <v>43494</v>
      </c>
      <c r="C5795" s="1" t="s">
        <v>57</v>
      </c>
      <c r="D5795" s="1">
        <v>40</v>
      </c>
      <c r="E5795" s="1">
        <v>283.12</v>
      </c>
      <c r="F5795" s="1" t="s">
        <v>69</v>
      </c>
      <c r="G5795" s="1">
        <v>6.7</v>
      </c>
      <c r="H5795" s="1" t="s">
        <v>52</v>
      </c>
      <c r="I5795" s="1" t="s">
        <v>70</v>
      </c>
      <c r="J5795" s="1" t="s">
        <v>54</v>
      </c>
      <c r="K5795" s="1" t="s">
        <v>101</v>
      </c>
      <c r="L5795" s="1" t="s">
        <v>56</v>
      </c>
      <c r="M5795" s="20">
        <v>43495</v>
      </c>
      <c r="N5795" s="21">
        <f>E5795-G5795</f>
        <v>276.42</v>
      </c>
      <c r="O5795" s="19">
        <f>M5795-B5795</f>
        <v>1</v>
      </c>
    </row>
    <row r="5796" spans="1:15">
      <c r="A5796" s="1">
        <v>28389</v>
      </c>
      <c r="B5796" s="20">
        <v>42676</v>
      </c>
      <c r="C5796" s="1" t="s">
        <v>57</v>
      </c>
      <c r="D5796" s="1">
        <v>16</v>
      </c>
      <c r="E5796" s="1">
        <v>4983.3599999999997</v>
      </c>
      <c r="F5796" s="1" t="s">
        <v>77</v>
      </c>
      <c r="G5796" s="1">
        <v>19.3</v>
      </c>
      <c r="H5796" s="1" t="s">
        <v>73</v>
      </c>
      <c r="I5796" s="1" t="s">
        <v>70</v>
      </c>
      <c r="J5796" s="1" t="s">
        <v>64</v>
      </c>
      <c r="K5796" s="1" t="s">
        <v>97</v>
      </c>
      <c r="L5796" s="1" t="s">
        <v>81</v>
      </c>
      <c r="M5796" s="20">
        <v>42677</v>
      </c>
      <c r="N5796" s="21">
        <f>E5796-G5796</f>
        <v>4964.0599999999995</v>
      </c>
      <c r="O5796" s="19">
        <f>M5796-B5796</f>
        <v>1</v>
      </c>
    </row>
    <row r="5797" spans="1:15">
      <c r="A5797" s="1">
        <v>47010</v>
      </c>
      <c r="B5797" s="20">
        <v>43375</v>
      </c>
      <c r="C5797" s="1" t="s">
        <v>50</v>
      </c>
      <c r="D5797" s="1">
        <v>11</v>
      </c>
      <c r="E5797" s="1">
        <v>1582.68</v>
      </c>
      <c r="F5797" s="1" t="s">
        <v>77</v>
      </c>
      <c r="G5797" s="1">
        <v>32.1</v>
      </c>
      <c r="H5797" s="1" t="s">
        <v>91</v>
      </c>
      <c r="I5797" s="1" t="s">
        <v>53</v>
      </c>
      <c r="J5797" s="1" t="s">
        <v>79</v>
      </c>
      <c r="K5797" s="1" t="s">
        <v>80</v>
      </c>
      <c r="L5797" s="1" t="s">
        <v>81</v>
      </c>
      <c r="M5797" s="20">
        <v>43375</v>
      </c>
      <c r="N5797" s="21">
        <f>E5797-G5797</f>
        <v>1550.5800000000002</v>
      </c>
      <c r="O5797" s="19">
        <f>M5797-B5797</f>
        <v>0</v>
      </c>
    </row>
    <row r="5798" spans="1:15">
      <c r="A5798" s="1">
        <v>33731</v>
      </c>
      <c r="B5798" s="20">
        <v>43746</v>
      </c>
      <c r="C5798" s="1" t="s">
        <v>57</v>
      </c>
      <c r="D5798" s="1">
        <v>12</v>
      </c>
      <c r="E5798" s="1">
        <v>148.6</v>
      </c>
      <c r="F5798" s="1" t="s">
        <v>51</v>
      </c>
      <c r="G5798" s="1">
        <v>5.4</v>
      </c>
      <c r="H5798" s="1" t="s">
        <v>91</v>
      </c>
      <c r="I5798" s="1" t="s">
        <v>53</v>
      </c>
      <c r="J5798" s="1" t="s">
        <v>54</v>
      </c>
      <c r="K5798" s="1" t="s">
        <v>82</v>
      </c>
      <c r="L5798" s="1" t="s">
        <v>56</v>
      </c>
      <c r="M5798" s="20">
        <v>43748</v>
      </c>
      <c r="N5798" s="21">
        <f>E5798-G5798</f>
        <v>143.19999999999999</v>
      </c>
      <c r="O5798" s="19">
        <f>M5798-B5798</f>
        <v>2</v>
      </c>
    </row>
    <row r="5799" spans="1:15">
      <c r="A5799" s="1">
        <v>29185</v>
      </c>
      <c r="B5799" s="20">
        <v>42754</v>
      </c>
      <c r="C5799" s="1" t="s">
        <v>57</v>
      </c>
      <c r="D5799" s="1">
        <v>8</v>
      </c>
      <c r="E5799" s="1">
        <v>501.28</v>
      </c>
      <c r="F5799" s="1" t="s">
        <v>51</v>
      </c>
      <c r="G5799" s="1">
        <v>14.1</v>
      </c>
      <c r="H5799" s="1" t="s">
        <v>73</v>
      </c>
      <c r="I5799" s="1" t="s">
        <v>53</v>
      </c>
      <c r="J5799" s="1" t="s">
        <v>54</v>
      </c>
      <c r="K5799" s="1" t="s">
        <v>98</v>
      </c>
      <c r="L5799" s="1" t="s">
        <v>56</v>
      </c>
      <c r="M5799" s="20">
        <v>42755</v>
      </c>
      <c r="N5799" s="21">
        <f>E5799-G5799</f>
        <v>487.17999999999995</v>
      </c>
      <c r="O5799" s="19">
        <f>M5799-B5799</f>
        <v>1</v>
      </c>
    </row>
    <row r="5800" spans="1:15">
      <c r="A5800" s="1">
        <v>56676</v>
      </c>
      <c r="B5800" s="20">
        <v>43763</v>
      </c>
      <c r="C5800" s="1" t="s">
        <v>50</v>
      </c>
      <c r="D5800" s="1">
        <v>39</v>
      </c>
      <c r="E5800" s="1">
        <v>220.9229</v>
      </c>
      <c r="F5800" s="1" t="s">
        <v>51</v>
      </c>
      <c r="G5800" s="1">
        <v>6.1</v>
      </c>
      <c r="H5800" s="1" t="s">
        <v>73</v>
      </c>
      <c r="I5800" s="1" t="s">
        <v>63</v>
      </c>
      <c r="J5800" s="1" t="s">
        <v>54</v>
      </c>
      <c r="K5800" s="1" t="s">
        <v>101</v>
      </c>
      <c r="L5800" s="1" t="s">
        <v>56</v>
      </c>
      <c r="M5800" s="20">
        <v>43764</v>
      </c>
      <c r="N5800" s="21">
        <f>E5800-G5800</f>
        <v>214.8229</v>
      </c>
      <c r="O5800" s="19">
        <f>M5800-B5800</f>
        <v>1</v>
      </c>
    </row>
    <row r="5801" spans="1:15">
      <c r="A5801" s="1">
        <v>50982</v>
      </c>
      <c r="B5801" s="20">
        <v>43571</v>
      </c>
      <c r="C5801" s="1" t="s">
        <v>57</v>
      </c>
      <c r="D5801" s="1">
        <v>23</v>
      </c>
      <c r="E5801" s="1">
        <v>92.59</v>
      </c>
      <c r="F5801" s="1" t="s">
        <v>51</v>
      </c>
      <c r="G5801" s="1">
        <v>0.5</v>
      </c>
      <c r="H5801" s="1" t="s">
        <v>78</v>
      </c>
      <c r="I5801" s="1" t="s">
        <v>63</v>
      </c>
      <c r="J5801" s="1" t="s">
        <v>54</v>
      </c>
      <c r="K5801" s="1" t="s">
        <v>58</v>
      </c>
      <c r="L5801" s="1" t="s">
        <v>56</v>
      </c>
      <c r="M5801" s="20">
        <v>43572</v>
      </c>
      <c r="N5801" s="21">
        <f>E5801-G5801</f>
        <v>92.09</v>
      </c>
      <c r="O5801" s="19">
        <f>M5801-B5801</f>
        <v>1</v>
      </c>
    </row>
    <row r="5802" spans="1:15">
      <c r="A5802" s="1">
        <v>15780</v>
      </c>
      <c r="B5802" s="20">
        <v>43202</v>
      </c>
      <c r="C5802" s="1" t="s">
        <v>50</v>
      </c>
      <c r="D5802" s="1">
        <v>19</v>
      </c>
      <c r="E5802" s="1">
        <v>76.790000000000006</v>
      </c>
      <c r="F5802" s="1" t="s">
        <v>51</v>
      </c>
      <c r="G5802" s="1">
        <v>0.8</v>
      </c>
      <c r="H5802" s="1" t="s">
        <v>52</v>
      </c>
      <c r="I5802" s="1" t="s">
        <v>53</v>
      </c>
      <c r="J5802" s="1" t="s">
        <v>54</v>
      </c>
      <c r="K5802" s="1" t="s">
        <v>123</v>
      </c>
      <c r="L5802" s="1" t="s">
        <v>76</v>
      </c>
      <c r="M5802" s="20">
        <v>43204</v>
      </c>
      <c r="N5802" s="21">
        <f>E5802-G5802</f>
        <v>75.990000000000009</v>
      </c>
      <c r="O5802" s="19">
        <f>M5802-B5802</f>
        <v>2</v>
      </c>
    </row>
    <row r="5803" spans="1:15">
      <c r="A5803" s="1">
        <v>37541</v>
      </c>
      <c r="B5803" s="20">
        <v>42791</v>
      </c>
      <c r="C5803" s="1" t="s">
        <v>92</v>
      </c>
      <c r="D5803" s="1">
        <v>10</v>
      </c>
      <c r="E5803" s="1">
        <v>589.15</v>
      </c>
      <c r="F5803" s="1" t="s">
        <v>69</v>
      </c>
      <c r="G5803" s="1">
        <v>14.9</v>
      </c>
      <c r="H5803" s="1" t="s">
        <v>62</v>
      </c>
      <c r="I5803" s="1" t="s">
        <v>74</v>
      </c>
      <c r="J5803" s="1" t="s">
        <v>54</v>
      </c>
      <c r="K5803" s="1" t="s">
        <v>101</v>
      </c>
      <c r="L5803" s="1" t="s">
        <v>56</v>
      </c>
      <c r="M5803" s="20">
        <v>42792</v>
      </c>
      <c r="N5803" s="21">
        <f>E5803-G5803</f>
        <v>574.25</v>
      </c>
      <c r="O5803" s="19">
        <f>M5803-B5803</f>
        <v>1</v>
      </c>
    </row>
    <row r="5804" spans="1:15">
      <c r="A5804" s="1">
        <v>40997</v>
      </c>
      <c r="B5804" s="20">
        <v>42480</v>
      </c>
      <c r="C5804" s="1" t="s">
        <v>85</v>
      </c>
      <c r="D5804" s="1">
        <v>1</v>
      </c>
      <c r="E5804" s="1">
        <v>24.19</v>
      </c>
      <c r="F5804" s="1" t="s">
        <v>51</v>
      </c>
      <c r="G5804" s="1">
        <v>8</v>
      </c>
      <c r="H5804" s="1" t="s">
        <v>52</v>
      </c>
      <c r="I5804" s="1" t="s">
        <v>74</v>
      </c>
      <c r="J5804" s="1" t="s">
        <v>54</v>
      </c>
      <c r="K5804" s="1" t="s">
        <v>82</v>
      </c>
      <c r="L5804" s="1" t="s">
        <v>56</v>
      </c>
      <c r="M5804" s="20">
        <v>42482</v>
      </c>
      <c r="N5804" s="21">
        <f>E5804-G5804</f>
        <v>16.190000000000001</v>
      </c>
      <c r="O5804" s="19">
        <f>M5804-B5804</f>
        <v>2</v>
      </c>
    </row>
    <row r="5805" spans="1:15">
      <c r="A5805" s="1">
        <v>23617</v>
      </c>
      <c r="B5805" s="20">
        <v>43224</v>
      </c>
      <c r="C5805" s="1" t="s">
        <v>61</v>
      </c>
      <c r="D5805" s="1">
        <v>6</v>
      </c>
      <c r="E5805" s="1">
        <v>264.64999999999998</v>
      </c>
      <c r="F5805" s="1" t="s">
        <v>69</v>
      </c>
      <c r="G5805" s="1">
        <v>3.2</v>
      </c>
      <c r="H5805" s="1" t="s">
        <v>95</v>
      </c>
      <c r="I5805" s="1" t="s">
        <v>63</v>
      </c>
      <c r="J5805" s="1" t="s">
        <v>54</v>
      </c>
      <c r="K5805" s="1" t="s">
        <v>55</v>
      </c>
      <c r="L5805" s="1" t="s">
        <v>56</v>
      </c>
      <c r="M5805" s="20">
        <v>43226</v>
      </c>
      <c r="N5805" s="21">
        <f>E5805-G5805</f>
        <v>261.45</v>
      </c>
      <c r="O5805" s="19">
        <f>M5805-B5805</f>
        <v>2</v>
      </c>
    </row>
    <row r="5806" spans="1:15">
      <c r="A5806" s="1">
        <v>22755</v>
      </c>
      <c r="B5806" s="20">
        <v>42458</v>
      </c>
      <c r="C5806" s="1" t="s">
        <v>92</v>
      </c>
      <c r="D5806" s="1">
        <v>5</v>
      </c>
      <c r="E5806" s="1">
        <v>253.46</v>
      </c>
      <c r="F5806" s="1" t="s">
        <v>51</v>
      </c>
      <c r="G5806" s="1">
        <v>5.4</v>
      </c>
      <c r="H5806" s="1" t="s">
        <v>73</v>
      </c>
      <c r="I5806" s="1" t="s">
        <v>70</v>
      </c>
      <c r="J5806" s="1" t="s">
        <v>64</v>
      </c>
      <c r="K5806" s="1" t="s">
        <v>65</v>
      </c>
      <c r="L5806" s="1" t="s">
        <v>90</v>
      </c>
      <c r="M5806" s="20">
        <v>42460</v>
      </c>
      <c r="N5806" s="21">
        <f>E5806-G5806</f>
        <v>248.06</v>
      </c>
      <c r="O5806" s="19">
        <f>M5806-B5806</f>
        <v>2</v>
      </c>
    </row>
    <row r="5807" spans="1:15">
      <c r="A5807" s="1">
        <v>40160</v>
      </c>
      <c r="B5807" s="20">
        <v>42657</v>
      </c>
      <c r="C5807" s="1" t="s">
        <v>50</v>
      </c>
      <c r="D5807" s="1">
        <v>23</v>
      </c>
      <c r="E5807" s="1">
        <v>1502.52</v>
      </c>
      <c r="F5807" s="1" t="s">
        <v>51</v>
      </c>
      <c r="G5807" s="1">
        <v>15.5</v>
      </c>
      <c r="H5807" s="1" t="s">
        <v>62</v>
      </c>
      <c r="I5807" s="1" t="s">
        <v>63</v>
      </c>
      <c r="J5807" s="1" t="s">
        <v>79</v>
      </c>
      <c r="K5807" s="1" t="s">
        <v>87</v>
      </c>
      <c r="L5807" s="1" t="s">
        <v>56</v>
      </c>
      <c r="M5807" s="20">
        <v>42658</v>
      </c>
      <c r="N5807" s="21">
        <f>E5807-G5807</f>
        <v>1487.02</v>
      </c>
      <c r="O5807" s="19">
        <f>M5807-B5807</f>
        <v>1</v>
      </c>
    </row>
    <row r="5808" spans="1:15">
      <c r="A5808" s="1">
        <v>13604</v>
      </c>
      <c r="B5808" s="20">
        <v>42402</v>
      </c>
      <c r="C5808" s="1" t="s">
        <v>61</v>
      </c>
      <c r="D5808" s="1">
        <v>38</v>
      </c>
      <c r="E5808" s="1">
        <v>3373.4425000000001</v>
      </c>
      <c r="F5808" s="1" t="s">
        <v>51</v>
      </c>
      <c r="G5808" s="1">
        <v>6.6</v>
      </c>
      <c r="H5808" s="1" t="s">
        <v>119</v>
      </c>
      <c r="I5808" s="1" t="s">
        <v>53</v>
      </c>
      <c r="J5808" s="1" t="s">
        <v>64</v>
      </c>
      <c r="K5808" s="1" t="s">
        <v>71</v>
      </c>
      <c r="L5808" s="1" t="s">
        <v>56</v>
      </c>
      <c r="M5808" s="20">
        <v>42404</v>
      </c>
      <c r="N5808" s="21">
        <f>E5808-G5808</f>
        <v>3366.8425000000002</v>
      </c>
      <c r="O5808" s="19">
        <f>M5808-B5808</f>
        <v>2</v>
      </c>
    </row>
    <row r="5809" spans="1:15">
      <c r="A5809" s="1">
        <v>8930</v>
      </c>
      <c r="B5809" s="20">
        <v>42508</v>
      </c>
      <c r="C5809" s="1" t="s">
        <v>92</v>
      </c>
      <c r="D5809" s="1">
        <v>14</v>
      </c>
      <c r="E5809" s="1">
        <v>156.07</v>
      </c>
      <c r="F5809" s="1" t="s">
        <v>51</v>
      </c>
      <c r="G5809" s="1">
        <v>12.4</v>
      </c>
      <c r="H5809" s="1" t="s">
        <v>95</v>
      </c>
      <c r="I5809" s="1" t="s">
        <v>53</v>
      </c>
      <c r="J5809" s="1" t="s">
        <v>54</v>
      </c>
      <c r="K5809" s="1" t="s">
        <v>101</v>
      </c>
      <c r="L5809" s="1" t="s">
        <v>56</v>
      </c>
      <c r="M5809" s="20">
        <v>42510</v>
      </c>
      <c r="N5809" s="21">
        <f>E5809-G5809</f>
        <v>143.66999999999999</v>
      </c>
      <c r="O5809" s="19">
        <f>M5809-B5809</f>
        <v>2</v>
      </c>
    </row>
    <row r="5810" spans="1:15">
      <c r="A5810" s="1">
        <v>40870</v>
      </c>
      <c r="B5810" s="20">
        <v>43444</v>
      </c>
      <c r="C5810" s="1" t="s">
        <v>50</v>
      </c>
      <c r="D5810" s="1">
        <v>43</v>
      </c>
      <c r="E5810" s="1">
        <v>13759</v>
      </c>
      <c r="F5810" s="1" t="s">
        <v>51</v>
      </c>
      <c r="G5810" s="1">
        <v>7.7</v>
      </c>
      <c r="H5810" s="1" t="s">
        <v>78</v>
      </c>
      <c r="I5810" s="1" t="s">
        <v>53</v>
      </c>
      <c r="J5810" s="1" t="s">
        <v>64</v>
      </c>
      <c r="K5810" s="1" t="s">
        <v>71</v>
      </c>
      <c r="L5810" s="1" t="s">
        <v>56</v>
      </c>
      <c r="M5810" s="20">
        <v>43444</v>
      </c>
      <c r="N5810" s="21">
        <f>E5810-G5810</f>
        <v>13751.3</v>
      </c>
      <c r="O5810" s="19">
        <f>M5810-B5810</f>
        <v>0</v>
      </c>
    </row>
    <row r="5811" spans="1:15">
      <c r="A5811" s="1">
        <v>24646</v>
      </c>
      <c r="B5811" s="20">
        <v>43204</v>
      </c>
      <c r="C5811" s="1" t="s">
        <v>61</v>
      </c>
      <c r="D5811" s="1">
        <v>21</v>
      </c>
      <c r="E5811" s="1">
        <v>65.459999999999994</v>
      </c>
      <c r="F5811" s="1" t="s">
        <v>51</v>
      </c>
      <c r="G5811" s="1">
        <v>0.7</v>
      </c>
      <c r="H5811" s="1" t="s">
        <v>91</v>
      </c>
      <c r="I5811" s="1" t="s">
        <v>74</v>
      </c>
      <c r="J5811" s="1" t="s">
        <v>54</v>
      </c>
      <c r="K5811" s="1" t="s">
        <v>100</v>
      </c>
      <c r="L5811" s="1" t="s">
        <v>76</v>
      </c>
      <c r="M5811" s="20">
        <v>43206</v>
      </c>
      <c r="N5811" s="21">
        <f>E5811-G5811</f>
        <v>64.759999999999991</v>
      </c>
      <c r="O5811" s="19">
        <f>M5811-B5811</f>
        <v>2</v>
      </c>
    </row>
    <row r="5812" spans="1:15">
      <c r="A5812" s="1">
        <v>16197</v>
      </c>
      <c r="B5812" s="20">
        <v>43764</v>
      </c>
      <c r="C5812" s="1" t="s">
        <v>50</v>
      </c>
      <c r="D5812" s="1">
        <v>19</v>
      </c>
      <c r="E5812" s="1">
        <v>110.94</v>
      </c>
      <c r="F5812" s="1" t="s">
        <v>51</v>
      </c>
      <c r="G5812" s="1">
        <v>6.3</v>
      </c>
      <c r="H5812" s="1" t="s">
        <v>93</v>
      </c>
      <c r="I5812" s="1" t="s">
        <v>63</v>
      </c>
      <c r="J5812" s="1" t="s">
        <v>54</v>
      </c>
      <c r="K5812" s="1" t="s">
        <v>101</v>
      </c>
      <c r="L5812" s="1" t="s">
        <v>56</v>
      </c>
      <c r="M5812" s="20">
        <v>43765</v>
      </c>
      <c r="N5812" s="21">
        <f>E5812-G5812</f>
        <v>104.64</v>
      </c>
      <c r="O5812" s="19">
        <f>M5812-B5812</f>
        <v>1</v>
      </c>
    </row>
    <row r="5813" spans="1:15">
      <c r="A5813" s="1">
        <v>29956</v>
      </c>
      <c r="B5813" s="20">
        <v>42595</v>
      </c>
      <c r="C5813" s="1" t="s">
        <v>50</v>
      </c>
      <c r="D5813" s="1">
        <v>48</v>
      </c>
      <c r="E5813" s="1">
        <v>85.95</v>
      </c>
      <c r="F5813" s="1" t="s">
        <v>51</v>
      </c>
      <c r="G5813" s="1">
        <v>0.9</v>
      </c>
      <c r="H5813" s="1" t="s">
        <v>73</v>
      </c>
      <c r="I5813" s="1" t="s">
        <v>63</v>
      </c>
      <c r="J5813" s="1" t="s">
        <v>54</v>
      </c>
      <c r="K5813" s="1" t="s">
        <v>100</v>
      </c>
      <c r="L5813" s="1" t="s">
        <v>76</v>
      </c>
      <c r="M5813" s="20">
        <v>42596</v>
      </c>
      <c r="N5813" s="21">
        <f>E5813-G5813</f>
        <v>85.05</v>
      </c>
      <c r="O5813" s="19">
        <f>M5813-B5813</f>
        <v>1</v>
      </c>
    </row>
    <row r="5814" spans="1:15">
      <c r="A5814" s="1">
        <v>43745</v>
      </c>
      <c r="B5814" s="20">
        <v>43039</v>
      </c>
      <c r="C5814" s="1" t="s">
        <v>85</v>
      </c>
      <c r="D5814" s="1">
        <v>32</v>
      </c>
      <c r="E5814" s="1">
        <v>1337.9564</v>
      </c>
      <c r="F5814" s="1" t="s">
        <v>51</v>
      </c>
      <c r="G5814" s="1">
        <v>2.7</v>
      </c>
      <c r="H5814" s="1" t="s">
        <v>78</v>
      </c>
      <c r="I5814" s="1" t="s">
        <v>53</v>
      </c>
      <c r="J5814" s="1" t="s">
        <v>64</v>
      </c>
      <c r="K5814" s="1" t="s">
        <v>65</v>
      </c>
      <c r="L5814" s="1" t="s">
        <v>56</v>
      </c>
      <c r="M5814" s="20">
        <v>43039</v>
      </c>
      <c r="N5814" s="21">
        <f>E5814-G5814</f>
        <v>1335.2564</v>
      </c>
      <c r="O5814" s="19">
        <f>M5814-B5814</f>
        <v>0</v>
      </c>
    </row>
    <row r="5815" spans="1:15">
      <c r="A5815" s="1">
        <v>42243</v>
      </c>
      <c r="B5815" s="20">
        <v>43535</v>
      </c>
      <c r="C5815" s="1" t="s">
        <v>92</v>
      </c>
      <c r="D5815" s="1">
        <v>19</v>
      </c>
      <c r="E5815" s="1">
        <v>155.43</v>
      </c>
      <c r="F5815" s="1" t="s">
        <v>51</v>
      </c>
      <c r="G5815" s="1">
        <v>6.4</v>
      </c>
      <c r="H5815" s="1" t="s">
        <v>99</v>
      </c>
      <c r="I5815" s="1" t="s">
        <v>74</v>
      </c>
      <c r="J5815" s="1" t="s">
        <v>54</v>
      </c>
      <c r="K5815" s="1" t="s">
        <v>101</v>
      </c>
      <c r="L5815" s="1" t="s">
        <v>56</v>
      </c>
      <c r="M5815" s="20">
        <v>43537</v>
      </c>
      <c r="N5815" s="21">
        <f>E5815-G5815</f>
        <v>149.03</v>
      </c>
      <c r="O5815" s="19">
        <f>M5815-B5815</f>
        <v>2</v>
      </c>
    </row>
    <row r="5816" spans="1:15">
      <c r="A5816" s="1">
        <v>27138</v>
      </c>
      <c r="B5816" s="20">
        <v>43615</v>
      </c>
      <c r="C5816" s="1" t="s">
        <v>57</v>
      </c>
      <c r="D5816" s="1">
        <v>37</v>
      </c>
      <c r="E5816" s="1">
        <v>2026.76</v>
      </c>
      <c r="F5816" s="1" t="s">
        <v>51</v>
      </c>
      <c r="G5816" s="1">
        <v>9.6</v>
      </c>
      <c r="H5816" s="1" t="s">
        <v>88</v>
      </c>
      <c r="I5816" s="1" t="s">
        <v>70</v>
      </c>
      <c r="J5816" s="1" t="s">
        <v>64</v>
      </c>
      <c r="K5816" s="1" t="s">
        <v>65</v>
      </c>
      <c r="L5816" s="1" t="s">
        <v>56</v>
      </c>
      <c r="M5816" s="20">
        <v>43617</v>
      </c>
      <c r="N5816" s="21">
        <f>E5816-G5816</f>
        <v>2017.16</v>
      </c>
      <c r="O5816" s="19">
        <f>M5816-B5816</f>
        <v>2</v>
      </c>
    </row>
    <row r="5817" spans="1:15">
      <c r="A5817" s="1">
        <v>42214</v>
      </c>
      <c r="B5817" s="20">
        <v>43243</v>
      </c>
      <c r="C5817" s="1" t="s">
        <v>85</v>
      </c>
      <c r="D5817" s="1">
        <v>46</v>
      </c>
      <c r="E5817" s="1">
        <v>609.80999999999995</v>
      </c>
      <c r="F5817" s="1" t="s">
        <v>51</v>
      </c>
      <c r="G5817" s="1">
        <v>3</v>
      </c>
      <c r="H5817" s="1" t="s">
        <v>91</v>
      </c>
      <c r="I5817" s="1" t="s">
        <v>70</v>
      </c>
      <c r="J5817" s="1" t="s">
        <v>79</v>
      </c>
      <c r="K5817" s="1" t="s">
        <v>87</v>
      </c>
      <c r="L5817" s="1" t="s">
        <v>90</v>
      </c>
      <c r="M5817" s="20">
        <v>43250</v>
      </c>
      <c r="N5817" s="21">
        <f>E5817-G5817</f>
        <v>606.80999999999995</v>
      </c>
      <c r="O5817" s="19">
        <f>M5817-B5817</f>
        <v>7</v>
      </c>
    </row>
    <row r="5818" spans="1:15">
      <c r="A5818" s="1">
        <v>35968</v>
      </c>
      <c r="B5818" s="20">
        <v>43527</v>
      </c>
      <c r="C5818" s="1" t="s">
        <v>61</v>
      </c>
      <c r="D5818" s="1">
        <v>21</v>
      </c>
      <c r="E5818" s="1">
        <v>151.08000000000001</v>
      </c>
      <c r="F5818" s="1" t="s">
        <v>51</v>
      </c>
      <c r="G5818" s="1">
        <v>7.5</v>
      </c>
      <c r="H5818" s="1" t="s">
        <v>73</v>
      </c>
      <c r="I5818" s="1" t="s">
        <v>53</v>
      </c>
      <c r="J5818" s="1" t="s">
        <v>54</v>
      </c>
      <c r="K5818" s="1" t="s">
        <v>55</v>
      </c>
      <c r="L5818" s="1" t="s">
        <v>56</v>
      </c>
      <c r="M5818" s="20">
        <v>43529</v>
      </c>
      <c r="N5818" s="21">
        <f>E5818-G5818</f>
        <v>143.58000000000001</v>
      </c>
      <c r="O5818" s="19">
        <f>M5818-B5818</f>
        <v>2</v>
      </c>
    </row>
    <row r="5819" spans="1:15">
      <c r="A5819" s="1">
        <v>39808</v>
      </c>
      <c r="B5819" s="20">
        <v>43710</v>
      </c>
      <c r="C5819" s="1" t="s">
        <v>85</v>
      </c>
      <c r="D5819" s="1">
        <v>31</v>
      </c>
      <c r="E5819" s="1">
        <v>3652.4</v>
      </c>
      <c r="F5819" s="1" t="s">
        <v>51</v>
      </c>
      <c r="G5819" s="1">
        <v>2.7</v>
      </c>
      <c r="H5819" s="1" t="s">
        <v>73</v>
      </c>
      <c r="I5819" s="1" t="s">
        <v>53</v>
      </c>
      <c r="J5819" s="1" t="s">
        <v>64</v>
      </c>
      <c r="K5819" s="1" t="s">
        <v>65</v>
      </c>
      <c r="L5819" s="1" t="s">
        <v>56</v>
      </c>
      <c r="M5819" s="20">
        <v>43714</v>
      </c>
      <c r="N5819" s="21">
        <f>E5819-G5819</f>
        <v>3649.7000000000003</v>
      </c>
      <c r="O5819" s="19">
        <f>M5819-B5819</f>
        <v>4</v>
      </c>
    </row>
    <row r="5820" spans="1:15">
      <c r="A5820" s="1">
        <v>22850</v>
      </c>
      <c r="B5820" s="20">
        <v>43219</v>
      </c>
      <c r="C5820" s="1" t="s">
        <v>92</v>
      </c>
      <c r="D5820" s="1">
        <v>4</v>
      </c>
      <c r="E5820" s="1">
        <v>112.49</v>
      </c>
      <c r="F5820" s="1" t="s">
        <v>51</v>
      </c>
      <c r="G5820" s="1">
        <v>4.3</v>
      </c>
      <c r="H5820" s="1" t="s">
        <v>95</v>
      </c>
      <c r="I5820" s="1" t="s">
        <v>70</v>
      </c>
      <c r="J5820" s="1" t="s">
        <v>64</v>
      </c>
      <c r="K5820" s="1" t="s">
        <v>71</v>
      </c>
      <c r="L5820" s="1" t="s">
        <v>56</v>
      </c>
      <c r="M5820" s="20">
        <v>43220</v>
      </c>
      <c r="N5820" s="21">
        <f>E5820-G5820</f>
        <v>108.19</v>
      </c>
      <c r="O5820" s="19">
        <f>M5820-B5820</f>
        <v>1</v>
      </c>
    </row>
    <row r="5821" spans="1:15">
      <c r="A5821" s="1">
        <v>11911</v>
      </c>
      <c r="B5821" s="20">
        <v>43048</v>
      </c>
      <c r="C5821" s="1" t="s">
        <v>50</v>
      </c>
      <c r="D5821" s="1">
        <v>25</v>
      </c>
      <c r="E5821" s="1">
        <v>425.69</v>
      </c>
      <c r="F5821" s="1" t="s">
        <v>51</v>
      </c>
      <c r="G5821" s="1">
        <v>10.4</v>
      </c>
      <c r="H5821" s="1" t="s">
        <v>62</v>
      </c>
      <c r="I5821" s="1" t="s">
        <v>63</v>
      </c>
      <c r="J5821" s="1" t="s">
        <v>54</v>
      </c>
      <c r="K5821" s="1" t="s">
        <v>55</v>
      </c>
      <c r="L5821" s="1" t="s">
        <v>56</v>
      </c>
      <c r="M5821" s="20">
        <v>43050</v>
      </c>
      <c r="N5821" s="21">
        <f>E5821-G5821</f>
        <v>415.29</v>
      </c>
      <c r="O5821" s="19">
        <f>M5821-B5821</f>
        <v>2</v>
      </c>
    </row>
    <row r="5822" spans="1:15">
      <c r="A5822" s="1">
        <v>57767</v>
      </c>
      <c r="B5822" s="20">
        <v>43566</v>
      </c>
      <c r="C5822" s="1" t="s">
        <v>50</v>
      </c>
      <c r="D5822" s="1">
        <v>34</v>
      </c>
      <c r="E5822" s="1">
        <v>3609.87</v>
      </c>
      <c r="F5822" s="1" t="s">
        <v>51</v>
      </c>
      <c r="G5822" s="1">
        <v>9.6</v>
      </c>
      <c r="H5822" s="1" t="s">
        <v>91</v>
      </c>
      <c r="I5822" s="1" t="s">
        <v>53</v>
      </c>
      <c r="J5822" s="1" t="s">
        <v>64</v>
      </c>
      <c r="K5822" s="1" t="s">
        <v>65</v>
      </c>
      <c r="L5822" s="1" t="s">
        <v>56</v>
      </c>
      <c r="M5822" s="20">
        <v>43568</v>
      </c>
      <c r="N5822" s="21">
        <f>E5822-G5822</f>
        <v>3600.27</v>
      </c>
      <c r="O5822" s="19">
        <f>M5822-B5822</f>
        <v>2</v>
      </c>
    </row>
    <row r="5823" spans="1:15">
      <c r="A5823" s="1">
        <v>25155</v>
      </c>
      <c r="B5823" s="20">
        <v>42754</v>
      </c>
      <c r="C5823" s="1" t="s">
        <v>85</v>
      </c>
      <c r="D5823" s="1">
        <v>3</v>
      </c>
      <c r="E5823" s="1">
        <v>32.5</v>
      </c>
      <c r="F5823" s="1" t="s">
        <v>69</v>
      </c>
      <c r="G5823" s="1">
        <v>5.9</v>
      </c>
      <c r="H5823" s="1" t="s">
        <v>91</v>
      </c>
      <c r="I5823" s="1" t="s">
        <v>53</v>
      </c>
      <c r="J5823" s="1" t="s">
        <v>54</v>
      </c>
      <c r="K5823" s="1" t="s">
        <v>101</v>
      </c>
      <c r="L5823" s="1" t="s">
        <v>56</v>
      </c>
      <c r="M5823" s="20">
        <v>42759</v>
      </c>
      <c r="N5823" s="21">
        <f>E5823-G5823</f>
        <v>26.6</v>
      </c>
      <c r="O5823" s="19">
        <f>M5823-B5823</f>
        <v>5</v>
      </c>
    </row>
    <row r="5824" spans="1:15">
      <c r="A5824" s="1">
        <v>49125</v>
      </c>
      <c r="B5824" s="20">
        <v>42457</v>
      </c>
      <c r="C5824" s="1" t="s">
        <v>61</v>
      </c>
      <c r="D5824" s="1">
        <v>29</v>
      </c>
      <c r="E5824" s="1">
        <v>189.83</v>
      </c>
      <c r="F5824" s="1" t="s">
        <v>69</v>
      </c>
      <c r="G5824" s="1">
        <v>8.1999999999999993</v>
      </c>
      <c r="H5824" s="1" t="s">
        <v>52</v>
      </c>
      <c r="I5824" s="1" t="s">
        <v>53</v>
      </c>
      <c r="J5824" s="1" t="s">
        <v>54</v>
      </c>
      <c r="K5824" s="1" t="s">
        <v>101</v>
      </c>
      <c r="L5824" s="1" t="s">
        <v>56</v>
      </c>
      <c r="M5824" s="20">
        <v>42459</v>
      </c>
      <c r="N5824" s="21">
        <f>E5824-G5824</f>
        <v>181.63000000000002</v>
      </c>
      <c r="O5824" s="19">
        <f>M5824-B5824</f>
        <v>2</v>
      </c>
    </row>
    <row r="5825" spans="1:15">
      <c r="A5825" s="1">
        <v>54917</v>
      </c>
      <c r="B5825" s="20">
        <v>42833</v>
      </c>
      <c r="C5825" s="1" t="s">
        <v>57</v>
      </c>
      <c r="D5825" s="1">
        <v>12</v>
      </c>
      <c r="E5825" s="1">
        <v>6457.11</v>
      </c>
      <c r="F5825" s="1" t="s">
        <v>51</v>
      </c>
      <c r="G5825" s="1">
        <v>26.2</v>
      </c>
      <c r="H5825" s="1" t="s">
        <v>73</v>
      </c>
      <c r="I5825" s="1" t="s">
        <v>74</v>
      </c>
      <c r="J5825" s="1" t="s">
        <v>64</v>
      </c>
      <c r="K5825" s="1" t="s">
        <v>96</v>
      </c>
      <c r="L5825" s="1" t="s">
        <v>104</v>
      </c>
      <c r="M5825" s="20">
        <v>42834</v>
      </c>
      <c r="N5825" s="21">
        <f>E5825-G5825</f>
        <v>6430.91</v>
      </c>
      <c r="O5825" s="19">
        <f>M5825-B5825</f>
        <v>1</v>
      </c>
    </row>
    <row r="5826" spans="1:15">
      <c r="A5826" s="1">
        <v>6116</v>
      </c>
      <c r="B5826" s="20">
        <v>42448</v>
      </c>
      <c r="C5826" s="1" t="s">
        <v>92</v>
      </c>
      <c r="D5826" s="1">
        <v>6</v>
      </c>
      <c r="E5826" s="1">
        <v>10294.280000000001</v>
      </c>
      <c r="F5826" s="1" t="s">
        <v>51</v>
      </c>
      <c r="G5826" s="1">
        <v>26.2</v>
      </c>
      <c r="H5826" s="1" t="s">
        <v>127</v>
      </c>
      <c r="I5826" s="1" t="s">
        <v>53</v>
      </c>
      <c r="J5826" s="1" t="s">
        <v>54</v>
      </c>
      <c r="K5826" s="1" t="s">
        <v>75</v>
      </c>
      <c r="L5826" s="1" t="s">
        <v>66</v>
      </c>
      <c r="M5826" s="20">
        <v>42450</v>
      </c>
      <c r="N5826" s="21">
        <f>E5826-G5826</f>
        <v>10268.08</v>
      </c>
      <c r="O5826" s="19">
        <f>M5826-B5826</f>
        <v>2</v>
      </c>
    </row>
    <row r="5827" spans="1:15">
      <c r="A5827" s="1">
        <v>35137</v>
      </c>
      <c r="B5827" s="20">
        <v>42932</v>
      </c>
      <c r="C5827" s="1" t="s">
        <v>57</v>
      </c>
      <c r="D5827" s="1">
        <v>47</v>
      </c>
      <c r="E5827" s="1">
        <v>1114.7</v>
      </c>
      <c r="F5827" s="1" t="s">
        <v>51</v>
      </c>
      <c r="G5827" s="1">
        <v>7.2</v>
      </c>
      <c r="H5827" s="1" t="s">
        <v>99</v>
      </c>
      <c r="I5827" s="1" t="s">
        <v>70</v>
      </c>
      <c r="J5827" s="1" t="s">
        <v>54</v>
      </c>
      <c r="K5827" s="1" t="s">
        <v>84</v>
      </c>
      <c r="L5827" s="1" t="s">
        <v>56</v>
      </c>
      <c r="M5827" s="20">
        <v>42935</v>
      </c>
      <c r="N5827" s="21">
        <f>E5827-G5827</f>
        <v>1107.5</v>
      </c>
      <c r="O5827" s="19">
        <f>M5827-B5827</f>
        <v>3</v>
      </c>
    </row>
    <row r="5828" spans="1:15">
      <c r="A5828" s="1">
        <v>42343</v>
      </c>
      <c r="B5828" s="20">
        <v>42595</v>
      </c>
      <c r="C5828" s="1" t="s">
        <v>50</v>
      </c>
      <c r="D5828" s="1">
        <v>31</v>
      </c>
      <c r="E5828" s="1">
        <v>1403.5</v>
      </c>
      <c r="F5828" s="1" t="s">
        <v>51</v>
      </c>
      <c r="G5828" s="1">
        <v>18.7</v>
      </c>
      <c r="H5828" s="1" t="s">
        <v>73</v>
      </c>
      <c r="I5828" s="1" t="s">
        <v>53</v>
      </c>
      <c r="J5828" s="1" t="s">
        <v>54</v>
      </c>
      <c r="K5828" s="1" t="s">
        <v>101</v>
      </c>
      <c r="L5828" s="1" t="s">
        <v>56</v>
      </c>
      <c r="M5828" s="20">
        <v>42596</v>
      </c>
      <c r="N5828" s="21">
        <f>E5828-G5828</f>
        <v>1384.8</v>
      </c>
      <c r="O5828" s="19">
        <f>M5828-B5828</f>
        <v>1</v>
      </c>
    </row>
    <row r="5829" spans="1:15">
      <c r="A5829" s="1">
        <v>2752</v>
      </c>
      <c r="B5829" s="20">
        <v>43056</v>
      </c>
      <c r="C5829" s="1" t="s">
        <v>57</v>
      </c>
      <c r="D5829" s="1">
        <v>30</v>
      </c>
      <c r="E5829" s="1">
        <v>744.15</v>
      </c>
      <c r="F5829" s="1" t="s">
        <v>51</v>
      </c>
      <c r="G5829" s="1">
        <v>2.1</v>
      </c>
      <c r="H5829" s="1" t="s">
        <v>52</v>
      </c>
      <c r="I5829" s="1" t="s">
        <v>74</v>
      </c>
      <c r="J5829" s="1" t="s">
        <v>64</v>
      </c>
      <c r="K5829" s="1" t="s">
        <v>71</v>
      </c>
      <c r="L5829" s="1" t="s">
        <v>90</v>
      </c>
      <c r="M5829" s="20">
        <v>43058</v>
      </c>
      <c r="N5829" s="21">
        <f>E5829-G5829</f>
        <v>742.05</v>
      </c>
      <c r="O5829" s="19">
        <f>M5829-B5829</f>
        <v>2</v>
      </c>
    </row>
    <row r="5830" spans="1:15">
      <c r="A5830" s="1">
        <v>21922</v>
      </c>
      <c r="B5830" s="20">
        <v>42684</v>
      </c>
      <c r="C5830" s="1" t="s">
        <v>57</v>
      </c>
      <c r="D5830" s="1">
        <v>17</v>
      </c>
      <c r="E5830" s="1">
        <v>9562.9966000000004</v>
      </c>
      <c r="F5830" s="1" t="s">
        <v>77</v>
      </c>
      <c r="G5830" s="1">
        <v>27.8</v>
      </c>
      <c r="H5830" s="1" t="s">
        <v>52</v>
      </c>
      <c r="I5830" s="1" t="s">
        <v>53</v>
      </c>
      <c r="J5830" s="1" t="s">
        <v>79</v>
      </c>
      <c r="K5830" s="1" t="s">
        <v>80</v>
      </c>
      <c r="L5830" s="1" t="s">
        <v>81</v>
      </c>
      <c r="M5830" s="20">
        <v>42685</v>
      </c>
      <c r="N5830" s="21">
        <f>E5830-G5830</f>
        <v>9535.1966000000011</v>
      </c>
      <c r="O5830" s="19">
        <f>M5830-B5830</f>
        <v>1</v>
      </c>
    </row>
    <row r="5831" spans="1:15">
      <c r="A5831" s="1">
        <v>27778</v>
      </c>
      <c r="B5831" s="20">
        <v>43344</v>
      </c>
      <c r="C5831" s="1" t="s">
        <v>50</v>
      </c>
      <c r="D5831" s="1">
        <v>34</v>
      </c>
      <c r="E5831" s="1">
        <v>5142.33</v>
      </c>
      <c r="F5831" s="1" t="s">
        <v>77</v>
      </c>
      <c r="G5831" s="1">
        <v>38.6</v>
      </c>
      <c r="H5831" s="1" t="s">
        <v>62</v>
      </c>
      <c r="I5831" s="1" t="s">
        <v>53</v>
      </c>
      <c r="J5831" s="1" t="s">
        <v>79</v>
      </c>
      <c r="K5831" s="1" t="s">
        <v>128</v>
      </c>
      <c r="L5831" s="1" t="s">
        <v>115</v>
      </c>
      <c r="M5831" s="20">
        <v>43346</v>
      </c>
      <c r="N5831" s="21">
        <f>E5831-G5831</f>
        <v>5103.7299999999996</v>
      </c>
      <c r="O5831" s="19">
        <f>M5831-B5831</f>
        <v>2</v>
      </c>
    </row>
    <row r="5832" spans="1:15">
      <c r="A5832" s="1">
        <v>5504</v>
      </c>
      <c r="B5832" s="20">
        <v>42739</v>
      </c>
      <c r="C5832" s="1" t="s">
        <v>57</v>
      </c>
      <c r="D5832" s="1">
        <v>6</v>
      </c>
      <c r="E5832" s="1">
        <v>53.02</v>
      </c>
      <c r="F5832" s="1" t="s">
        <v>69</v>
      </c>
      <c r="G5832" s="1">
        <v>8.1999999999999993</v>
      </c>
      <c r="H5832" s="1" t="s">
        <v>73</v>
      </c>
      <c r="I5832" s="1" t="s">
        <v>74</v>
      </c>
      <c r="J5832" s="1" t="s">
        <v>54</v>
      </c>
      <c r="K5832" s="1" t="s">
        <v>101</v>
      </c>
      <c r="L5832" s="1" t="s">
        <v>56</v>
      </c>
      <c r="M5832" s="20">
        <v>42741</v>
      </c>
      <c r="N5832" s="21">
        <f>E5832-G5832</f>
        <v>44.820000000000007</v>
      </c>
      <c r="O5832" s="19">
        <f>M5832-B5832</f>
        <v>2</v>
      </c>
    </row>
    <row r="5833" spans="1:15">
      <c r="A5833" s="1">
        <v>34916</v>
      </c>
      <c r="B5833" s="20">
        <v>42955</v>
      </c>
      <c r="C5833" s="1" t="s">
        <v>57</v>
      </c>
      <c r="D5833" s="1">
        <v>3</v>
      </c>
      <c r="E5833" s="1">
        <v>26.07</v>
      </c>
      <c r="F5833" s="1" t="s">
        <v>69</v>
      </c>
      <c r="G5833" s="1">
        <v>6.1</v>
      </c>
      <c r="H5833" s="1" t="s">
        <v>78</v>
      </c>
      <c r="I5833" s="1" t="s">
        <v>63</v>
      </c>
      <c r="J5833" s="1" t="s">
        <v>79</v>
      </c>
      <c r="K5833" s="1" t="s">
        <v>87</v>
      </c>
      <c r="L5833" s="1" t="s">
        <v>90</v>
      </c>
      <c r="M5833" s="20">
        <v>42957</v>
      </c>
      <c r="N5833" s="21">
        <f>E5833-G5833</f>
        <v>19.97</v>
      </c>
      <c r="O5833" s="19">
        <f>M5833-B5833</f>
        <v>2</v>
      </c>
    </row>
    <row r="5834" spans="1:15">
      <c r="A5834" s="1">
        <v>50852</v>
      </c>
      <c r="B5834" s="20">
        <v>43262</v>
      </c>
      <c r="C5834" s="1" t="s">
        <v>92</v>
      </c>
      <c r="D5834" s="1">
        <v>24</v>
      </c>
      <c r="E5834" s="1">
        <v>201.66</v>
      </c>
      <c r="F5834" s="1" t="s">
        <v>51</v>
      </c>
      <c r="G5834" s="1">
        <v>12.3</v>
      </c>
      <c r="H5834" s="1" t="s">
        <v>91</v>
      </c>
      <c r="I5834" s="1" t="s">
        <v>74</v>
      </c>
      <c r="J5834" s="1" t="s">
        <v>54</v>
      </c>
      <c r="K5834" s="1" t="s">
        <v>55</v>
      </c>
      <c r="L5834" s="1" t="s">
        <v>56</v>
      </c>
      <c r="M5834" s="20">
        <v>43263</v>
      </c>
      <c r="N5834" s="21">
        <f>E5834-G5834</f>
        <v>189.35999999999999</v>
      </c>
      <c r="O5834" s="19">
        <f>M5834-B5834</f>
        <v>1</v>
      </c>
    </row>
    <row r="5835" spans="1:15">
      <c r="A5835" s="1">
        <v>59392</v>
      </c>
      <c r="B5835" s="20">
        <v>42911</v>
      </c>
      <c r="C5835" s="1" t="s">
        <v>92</v>
      </c>
      <c r="D5835" s="1">
        <v>45</v>
      </c>
      <c r="E5835" s="1">
        <v>1396.68</v>
      </c>
      <c r="F5835" s="1" t="s">
        <v>51</v>
      </c>
      <c r="G5835" s="1">
        <v>2.1</v>
      </c>
      <c r="H5835" s="1" t="s">
        <v>52</v>
      </c>
      <c r="I5835" s="1" t="s">
        <v>53</v>
      </c>
      <c r="J5835" s="1" t="s">
        <v>64</v>
      </c>
      <c r="K5835" s="1" t="s">
        <v>71</v>
      </c>
      <c r="L5835" s="1" t="s">
        <v>90</v>
      </c>
      <c r="M5835" s="20">
        <v>42913</v>
      </c>
      <c r="N5835" s="21">
        <f>E5835-G5835</f>
        <v>1394.5800000000002</v>
      </c>
      <c r="O5835" s="19">
        <f>M5835-B5835</f>
        <v>2</v>
      </c>
    </row>
    <row r="5836" spans="1:15">
      <c r="A5836" s="1">
        <v>36355</v>
      </c>
      <c r="B5836" s="20">
        <v>42705</v>
      </c>
      <c r="C5836" s="1" t="s">
        <v>92</v>
      </c>
      <c r="D5836" s="1">
        <v>9</v>
      </c>
      <c r="E5836" s="1">
        <v>65.73</v>
      </c>
      <c r="F5836" s="1" t="s">
        <v>69</v>
      </c>
      <c r="G5836" s="1">
        <v>8.3000000000000007</v>
      </c>
      <c r="H5836" s="1" t="s">
        <v>78</v>
      </c>
      <c r="I5836" s="1" t="s">
        <v>70</v>
      </c>
      <c r="J5836" s="1" t="s">
        <v>54</v>
      </c>
      <c r="K5836" s="1" t="s">
        <v>55</v>
      </c>
      <c r="L5836" s="1" t="s">
        <v>56</v>
      </c>
      <c r="M5836" s="20">
        <v>42705</v>
      </c>
      <c r="N5836" s="21">
        <f>E5836-G5836</f>
        <v>57.430000000000007</v>
      </c>
      <c r="O5836" s="19">
        <f>M5836-B5836</f>
        <v>0</v>
      </c>
    </row>
    <row r="5837" spans="1:15">
      <c r="A5837" s="1">
        <v>10247</v>
      </c>
      <c r="B5837" s="20">
        <v>42744</v>
      </c>
      <c r="C5837" s="1" t="s">
        <v>92</v>
      </c>
      <c r="D5837" s="1">
        <v>24</v>
      </c>
      <c r="E5837" s="1">
        <v>248.19</v>
      </c>
      <c r="F5837" s="1" t="s">
        <v>51</v>
      </c>
      <c r="G5837" s="1">
        <v>2.1</v>
      </c>
      <c r="H5837" s="1" t="s">
        <v>52</v>
      </c>
      <c r="I5837" s="1" t="s">
        <v>70</v>
      </c>
      <c r="J5837" s="1" t="s">
        <v>64</v>
      </c>
      <c r="K5837" s="1" t="s">
        <v>71</v>
      </c>
      <c r="L5837" s="1" t="s">
        <v>90</v>
      </c>
      <c r="M5837" s="20">
        <v>42746</v>
      </c>
      <c r="N5837" s="21">
        <f>E5837-G5837</f>
        <v>246.09</v>
      </c>
      <c r="O5837" s="19">
        <f>M5837-B5837</f>
        <v>2</v>
      </c>
    </row>
    <row r="5838" spans="1:15">
      <c r="A5838" s="1">
        <v>27430</v>
      </c>
      <c r="B5838" s="20">
        <v>43130</v>
      </c>
      <c r="C5838" s="1" t="s">
        <v>57</v>
      </c>
      <c r="D5838" s="1">
        <v>12</v>
      </c>
      <c r="E5838" s="1">
        <v>88.42</v>
      </c>
      <c r="F5838" s="1" t="s">
        <v>51</v>
      </c>
      <c r="G5838" s="1">
        <v>2.5</v>
      </c>
      <c r="H5838" s="1" t="s">
        <v>78</v>
      </c>
      <c r="I5838" s="1" t="s">
        <v>74</v>
      </c>
      <c r="J5838" s="1" t="s">
        <v>54</v>
      </c>
      <c r="K5838" s="1" t="s">
        <v>100</v>
      </c>
      <c r="L5838" s="1" t="s">
        <v>76</v>
      </c>
      <c r="M5838" s="20">
        <v>43131</v>
      </c>
      <c r="N5838" s="21">
        <f>E5838-G5838</f>
        <v>85.92</v>
      </c>
      <c r="O5838" s="19">
        <f>M5838-B5838</f>
        <v>1</v>
      </c>
    </row>
    <row r="5839" spans="1:15">
      <c r="A5839" s="1">
        <v>24579</v>
      </c>
      <c r="B5839" s="20">
        <v>43787</v>
      </c>
      <c r="C5839" s="1" t="s">
        <v>57</v>
      </c>
      <c r="D5839" s="1">
        <v>45</v>
      </c>
      <c r="E5839" s="1">
        <v>14896.11</v>
      </c>
      <c r="F5839" s="1" t="s">
        <v>51</v>
      </c>
      <c r="G5839" s="1">
        <v>26.2</v>
      </c>
      <c r="H5839" s="1" t="s">
        <v>52</v>
      </c>
      <c r="I5839" s="1" t="s">
        <v>74</v>
      </c>
      <c r="J5839" s="1" t="s">
        <v>54</v>
      </c>
      <c r="K5839" s="1" t="s">
        <v>98</v>
      </c>
      <c r="L5839" s="1" t="s">
        <v>104</v>
      </c>
      <c r="M5839" s="20">
        <v>43788</v>
      </c>
      <c r="N5839" s="21">
        <f>E5839-G5839</f>
        <v>14869.91</v>
      </c>
      <c r="O5839" s="19">
        <f>M5839-B5839</f>
        <v>1</v>
      </c>
    </row>
    <row r="5840" spans="1:15">
      <c r="A5840" s="1">
        <v>7751</v>
      </c>
      <c r="B5840" s="20">
        <v>43822</v>
      </c>
      <c r="C5840" s="1" t="s">
        <v>61</v>
      </c>
      <c r="D5840" s="1">
        <v>45</v>
      </c>
      <c r="E5840" s="1">
        <v>4866.25</v>
      </c>
      <c r="F5840" s="1" t="s">
        <v>77</v>
      </c>
      <c r="G5840" s="1">
        <v>62.3</v>
      </c>
      <c r="H5840" s="1" t="s">
        <v>86</v>
      </c>
      <c r="I5840" s="1" t="s">
        <v>53</v>
      </c>
      <c r="J5840" s="1" t="s">
        <v>79</v>
      </c>
      <c r="K5840" s="1" t="s">
        <v>80</v>
      </c>
      <c r="L5840" s="1" t="s">
        <v>81</v>
      </c>
      <c r="M5840" s="20">
        <v>43823</v>
      </c>
      <c r="N5840" s="21">
        <f>E5840-G5840</f>
        <v>4803.95</v>
      </c>
      <c r="O5840" s="19">
        <f>M5840-B5840</f>
        <v>1</v>
      </c>
    </row>
    <row r="5841" spans="1:15">
      <c r="A5841" s="1">
        <v>7106</v>
      </c>
      <c r="B5841" s="20">
        <v>43595</v>
      </c>
      <c r="C5841" s="1" t="s">
        <v>85</v>
      </c>
      <c r="D5841" s="1">
        <v>36</v>
      </c>
      <c r="E5841" s="1">
        <v>1132.54</v>
      </c>
      <c r="F5841" s="1" t="s">
        <v>51</v>
      </c>
      <c r="G5841" s="1">
        <v>21.4</v>
      </c>
      <c r="H5841" s="1" t="s">
        <v>86</v>
      </c>
      <c r="I5841" s="1" t="s">
        <v>70</v>
      </c>
      <c r="J5841" s="1" t="s">
        <v>54</v>
      </c>
      <c r="K5841" s="1" t="s">
        <v>82</v>
      </c>
      <c r="L5841" s="1" t="s">
        <v>56</v>
      </c>
      <c r="M5841" s="20">
        <v>43597</v>
      </c>
      <c r="N5841" s="21">
        <f>E5841-G5841</f>
        <v>1111.1399999999999</v>
      </c>
      <c r="O5841" s="19">
        <f>M5841-B5841</f>
        <v>2</v>
      </c>
    </row>
    <row r="5842" spans="1:15">
      <c r="A5842" s="1">
        <v>960</v>
      </c>
      <c r="B5842" s="20">
        <v>42632</v>
      </c>
      <c r="C5842" s="1" t="s">
        <v>92</v>
      </c>
      <c r="D5842" s="1">
        <v>46</v>
      </c>
      <c r="E5842" s="1">
        <v>648.39</v>
      </c>
      <c r="F5842" s="1" t="s">
        <v>51</v>
      </c>
      <c r="G5842" s="1">
        <v>7.3</v>
      </c>
      <c r="H5842" s="1" t="s">
        <v>52</v>
      </c>
      <c r="I5842" s="1" t="s">
        <v>63</v>
      </c>
      <c r="J5842" s="1" t="s">
        <v>79</v>
      </c>
      <c r="K5842" s="1" t="s">
        <v>87</v>
      </c>
      <c r="L5842" s="1" t="s">
        <v>76</v>
      </c>
      <c r="M5842" s="20">
        <v>42633</v>
      </c>
      <c r="N5842" s="21">
        <f>E5842-G5842</f>
        <v>641.09</v>
      </c>
      <c r="O5842" s="19">
        <f>M5842-B5842</f>
        <v>1</v>
      </c>
    </row>
    <row r="5843" spans="1:15">
      <c r="A5843" s="1">
        <v>43459</v>
      </c>
      <c r="B5843" s="20">
        <v>43410</v>
      </c>
      <c r="C5843" s="1" t="s">
        <v>50</v>
      </c>
      <c r="D5843" s="1">
        <v>26</v>
      </c>
      <c r="E5843" s="1">
        <v>14879.29</v>
      </c>
      <c r="F5843" s="1" t="s">
        <v>51</v>
      </c>
      <c r="G5843" s="1">
        <v>26.2</v>
      </c>
      <c r="H5843" s="1" t="s">
        <v>95</v>
      </c>
      <c r="I5843" s="1" t="s">
        <v>63</v>
      </c>
      <c r="J5843" s="1" t="s">
        <v>64</v>
      </c>
      <c r="K5843" s="1" t="s">
        <v>97</v>
      </c>
      <c r="L5843" s="1" t="s">
        <v>104</v>
      </c>
      <c r="M5843" s="20">
        <v>43411</v>
      </c>
      <c r="N5843" s="21">
        <f>E5843-G5843</f>
        <v>14853.09</v>
      </c>
      <c r="O5843" s="19">
        <f>M5843-B5843</f>
        <v>1</v>
      </c>
    </row>
    <row r="5844" spans="1:15">
      <c r="A5844" s="1">
        <v>3108</v>
      </c>
      <c r="B5844" s="20">
        <v>42950</v>
      </c>
      <c r="C5844" s="1" t="s">
        <v>50</v>
      </c>
      <c r="D5844" s="1">
        <v>36</v>
      </c>
      <c r="E5844" s="1">
        <v>69.97</v>
      </c>
      <c r="F5844" s="1" t="s">
        <v>51</v>
      </c>
      <c r="G5844" s="1">
        <v>1.1000000000000001</v>
      </c>
      <c r="H5844" s="1" t="s">
        <v>99</v>
      </c>
      <c r="I5844" s="1" t="s">
        <v>53</v>
      </c>
      <c r="J5844" s="1" t="s">
        <v>54</v>
      </c>
      <c r="K5844" s="1" t="s">
        <v>100</v>
      </c>
      <c r="L5844" s="1" t="s">
        <v>76</v>
      </c>
      <c r="M5844" s="20">
        <v>42951</v>
      </c>
      <c r="N5844" s="21">
        <f>E5844-G5844</f>
        <v>68.87</v>
      </c>
      <c r="O5844" s="19">
        <f>M5844-B5844</f>
        <v>1</v>
      </c>
    </row>
    <row r="5845" spans="1:15">
      <c r="A5845" s="1">
        <v>1028</v>
      </c>
      <c r="B5845" s="20">
        <v>42374</v>
      </c>
      <c r="C5845" s="1" t="s">
        <v>57</v>
      </c>
      <c r="D5845" s="1">
        <v>6</v>
      </c>
      <c r="E5845" s="1">
        <v>177.35</v>
      </c>
      <c r="F5845" s="1" t="s">
        <v>51</v>
      </c>
      <c r="G5845" s="1">
        <v>2.1</v>
      </c>
      <c r="H5845" s="1" t="s">
        <v>73</v>
      </c>
      <c r="I5845" s="1" t="s">
        <v>63</v>
      </c>
      <c r="J5845" s="1" t="s">
        <v>64</v>
      </c>
      <c r="K5845" s="1" t="s">
        <v>71</v>
      </c>
      <c r="L5845" s="1" t="s">
        <v>90</v>
      </c>
      <c r="M5845" s="20">
        <v>42375</v>
      </c>
      <c r="N5845" s="21">
        <f>E5845-G5845</f>
        <v>175.25</v>
      </c>
      <c r="O5845" s="19">
        <f>M5845-B5845</f>
        <v>1</v>
      </c>
    </row>
    <row r="5846" spans="1:15">
      <c r="A5846" s="1">
        <v>36355</v>
      </c>
      <c r="B5846" s="20">
        <v>42705</v>
      </c>
      <c r="C5846" s="1" t="s">
        <v>92</v>
      </c>
      <c r="D5846" s="1">
        <v>43</v>
      </c>
      <c r="E5846" s="1">
        <v>97.3</v>
      </c>
      <c r="F5846" s="1" t="s">
        <v>51</v>
      </c>
      <c r="G5846" s="1">
        <v>2.7</v>
      </c>
      <c r="H5846" s="1" t="s">
        <v>78</v>
      </c>
      <c r="I5846" s="1" t="s">
        <v>70</v>
      </c>
      <c r="J5846" s="1" t="s">
        <v>54</v>
      </c>
      <c r="K5846" s="1" t="s">
        <v>75</v>
      </c>
      <c r="L5846" s="1" t="s">
        <v>90</v>
      </c>
      <c r="M5846" s="20">
        <v>42706</v>
      </c>
      <c r="N5846" s="21">
        <f>E5846-G5846</f>
        <v>94.6</v>
      </c>
      <c r="O5846" s="19">
        <f>M5846-B5846</f>
        <v>1</v>
      </c>
    </row>
    <row r="5847" spans="1:15">
      <c r="A5847" s="1">
        <v>59365</v>
      </c>
      <c r="B5847" s="20">
        <v>42710</v>
      </c>
      <c r="C5847" s="1" t="s">
        <v>92</v>
      </c>
      <c r="D5847" s="1">
        <v>1</v>
      </c>
      <c r="E5847" s="1">
        <v>571.70000000000005</v>
      </c>
      <c r="F5847" s="1" t="s">
        <v>77</v>
      </c>
      <c r="G5847" s="1">
        <v>15.7</v>
      </c>
      <c r="H5847" s="1" t="s">
        <v>99</v>
      </c>
      <c r="I5847" s="1" t="s">
        <v>70</v>
      </c>
      <c r="J5847" s="1" t="s">
        <v>64</v>
      </c>
      <c r="K5847" s="1" t="s">
        <v>97</v>
      </c>
      <c r="L5847" s="1" t="s">
        <v>81</v>
      </c>
      <c r="M5847" s="20">
        <v>42712</v>
      </c>
      <c r="N5847" s="21">
        <f>E5847-G5847</f>
        <v>556</v>
      </c>
      <c r="O5847" s="19">
        <f>M5847-B5847</f>
        <v>2</v>
      </c>
    </row>
    <row r="5848" spans="1:15">
      <c r="A5848" s="1">
        <v>43109</v>
      </c>
      <c r="B5848" s="20">
        <v>43820</v>
      </c>
      <c r="C5848" s="1" t="s">
        <v>50</v>
      </c>
      <c r="D5848" s="1">
        <v>10</v>
      </c>
      <c r="E5848" s="1">
        <v>103.81140000000001</v>
      </c>
      <c r="F5848" s="1" t="s">
        <v>51</v>
      </c>
      <c r="G5848" s="1">
        <v>2.1</v>
      </c>
      <c r="H5848" s="1" t="s">
        <v>62</v>
      </c>
      <c r="I5848" s="1" t="s">
        <v>53</v>
      </c>
      <c r="J5848" s="1" t="s">
        <v>64</v>
      </c>
      <c r="K5848" s="1" t="s">
        <v>71</v>
      </c>
      <c r="L5848" s="1" t="s">
        <v>90</v>
      </c>
      <c r="M5848" s="20">
        <v>43821</v>
      </c>
      <c r="N5848" s="21">
        <f>E5848-G5848</f>
        <v>101.71140000000001</v>
      </c>
      <c r="O5848" s="19">
        <f>M5848-B5848</f>
        <v>1</v>
      </c>
    </row>
    <row r="5849" spans="1:15">
      <c r="A5849" s="1">
        <v>11077</v>
      </c>
      <c r="B5849" s="20">
        <v>42448</v>
      </c>
      <c r="C5849" s="1" t="s">
        <v>85</v>
      </c>
      <c r="D5849" s="1">
        <v>30</v>
      </c>
      <c r="E5849" s="1">
        <v>4943.4534999999996</v>
      </c>
      <c r="F5849" s="1" t="s">
        <v>77</v>
      </c>
      <c r="G5849" s="1">
        <v>37.5</v>
      </c>
      <c r="H5849" s="1" t="s">
        <v>95</v>
      </c>
      <c r="I5849" s="1" t="s">
        <v>63</v>
      </c>
      <c r="J5849" s="1" t="s">
        <v>79</v>
      </c>
      <c r="K5849" s="1" t="s">
        <v>128</v>
      </c>
      <c r="L5849" s="1" t="s">
        <v>115</v>
      </c>
      <c r="M5849" s="20">
        <v>42452</v>
      </c>
      <c r="N5849" s="21">
        <f>E5849-G5849</f>
        <v>4905.9534999999996</v>
      </c>
      <c r="O5849" s="19">
        <f>M5849-B5849</f>
        <v>4</v>
      </c>
    </row>
    <row r="5850" spans="1:15">
      <c r="A5850" s="1">
        <v>22115</v>
      </c>
      <c r="B5850" s="20">
        <v>42900</v>
      </c>
      <c r="C5850" s="1" t="s">
        <v>85</v>
      </c>
      <c r="D5850" s="1">
        <v>5</v>
      </c>
      <c r="E5850" s="1">
        <v>804.57579999999996</v>
      </c>
      <c r="F5850" s="1" t="s">
        <v>77</v>
      </c>
      <c r="G5850" s="1">
        <v>19.100000000000001</v>
      </c>
      <c r="H5850" s="1" t="s">
        <v>86</v>
      </c>
      <c r="I5850" s="1" t="s">
        <v>63</v>
      </c>
      <c r="J5850" s="1" t="s">
        <v>64</v>
      </c>
      <c r="K5850" s="1" t="s">
        <v>97</v>
      </c>
      <c r="L5850" s="1" t="s">
        <v>81</v>
      </c>
      <c r="M5850" s="20">
        <v>42900</v>
      </c>
      <c r="N5850" s="21">
        <f>E5850-G5850</f>
        <v>785.47579999999994</v>
      </c>
      <c r="O5850" s="19">
        <f>M5850-B5850</f>
        <v>0</v>
      </c>
    </row>
    <row r="5851" spans="1:15">
      <c r="A5851" s="1">
        <v>36677</v>
      </c>
      <c r="B5851" s="20">
        <v>42726</v>
      </c>
      <c r="C5851" s="1" t="s">
        <v>85</v>
      </c>
      <c r="D5851" s="1">
        <v>38</v>
      </c>
      <c r="E5851" s="1">
        <v>24883.5</v>
      </c>
      <c r="F5851" s="1" t="s">
        <v>51</v>
      </c>
      <c r="G5851" s="1">
        <v>26.2</v>
      </c>
      <c r="H5851" s="1" t="s">
        <v>119</v>
      </c>
      <c r="I5851" s="1" t="s">
        <v>53</v>
      </c>
      <c r="J5851" s="1" t="s">
        <v>64</v>
      </c>
      <c r="K5851" s="1" t="s">
        <v>96</v>
      </c>
      <c r="L5851" s="1" t="s">
        <v>104</v>
      </c>
      <c r="M5851" s="20">
        <v>42728</v>
      </c>
      <c r="N5851" s="21">
        <f>E5851-G5851</f>
        <v>24857.3</v>
      </c>
      <c r="O5851" s="19">
        <f>M5851-B5851</f>
        <v>2</v>
      </c>
    </row>
    <row r="5852" spans="1:15">
      <c r="A5852" s="1">
        <v>30625</v>
      </c>
      <c r="B5852" s="20">
        <v>42773</v>
      </c>
      <c r="C5852" s="1" t="s">
        <v>50</v>
      </c>
      <c r="D5852" s="1">
        <v>24</v>
      </c>
      <c r="E5852" s="1">
        <v>2599.13</v>
      </c>
      <c r="F5852" s="1" t="s">
        <v>69</v>
      </c>
      <c r="G5852" s="1">
        <v>10.8</v>
      </c>
      <c r="H5852" s="1" t="s">
        <v>93</v>
      </c>
      <c r="I5852" s="1" t="s">
        <v>53</v>
      </c>
      <c r="J5852" s="1" t="s">
        <v>79</v>
      </c>
      <c r="K5852" s="1" t="s">
        <v>87</v>
      </c>
      <c r="L5852" s="1" t="s">
        <v>104</v>
      </c>
      <c r="M5852" s="20">
        <v>42775</v>
      </c>
      <c r="N5852" s="21">
        <f>E5852-G5852</f>
        <v>2588.33</v>
      </c>
      <c r="O5852" s="19">
        <f>M5852-B5852</f>
        <v>2</v>
      </c>
    </row>
    <row r="5853" spans="1:15">
      <c r="A5853" s="1">
        <v>13408</v>
      </c>
      <c r="B5853" s="20">
        <v>42414</v>
      </c>
      <c r="C5853" s="1" t="s">
        <v>85</v>
      </c>
      <c r="D5853" s="1">
        <v>4</v>
      </c>
      <c r="E5853" s="1">
        <v>274.74</v>
      </c>
      <c r="F5853" s="1" t="s">
        <v>51</v>
      </c>
      <c r="G5853" s="1">
        <v>13.1</v>
      </c>
      <c r="H5853" s="1" t="s">
        <v>52</v>
      </c>
      <c r="I5853" s="1" t="s">
        <v>70</v>
      </c>
      <c r="J5853" s="1" t="s">
        <v>79</v>
      </c>
      <c r="K5853" s="1" t="s">
        <v>87</v>
      </c>
      <c r="L5853" s="1" t="s">
        <v>66</v>
      </c>
      <c r="M5853" s="20">
        <v>42416</v>
      </c>
      <c r="N5853" s="21">
        <f>E5853-G5853</f>
        <v>261.64</v>
      </c>
      <c r="O5853" s="19">
        <f>M5853-B5853</f>
        <v>2</v>
      </c>
    </row>
    <row r="5854" spans="1:15">
      <c r="A5854" s="1">
        <v>18596</v>
      </c>
      <c r="B5854" s="20">
        <v>43740</v>
      </c>
      <c r="C5854" s="1" t="s">
        <v>85</v>
      </c>
      <c r="D5854" s="1">
        <v>32</v>
      </c>
      <c r="E5854" s="1">
        <v>445.98</v>
      </c>
      <c r="F5854" s="1" t="s">
        <v>51</v>
      </c>
      <c r="G5854" s="1">
        <v>0.5</v>
      </c>
      <c r="H5854" s="1" t="s">
        <v>88</v>
      </c>
      <c r="I5854" s="1" t="s">
        <v>74</v>
      </c>
      <c r="J5854" s="1" t="s">
        <v>54</v>
      </c>
      <c r="K5854" s="1" t="s">
        <v>58</v>
      </c>
      <c r="L5854" s="1" t="s">
        <v>56</v>
      </c>
      <c r="M5854" s="20">
        <v>43742</v>
      </c>
      <c r="N5854" s="21">
        <f>E5854-G5854</f>
        <v>445.48</v>
      </c>
      <c r="O5854" s="19">
        <f>M5854-B5854</f>
        <v>2</v>
      </c>
    </row>
    <row r="5855" spans="1:15">
      <c r="A5855" s="1">
        <v>16579</v>
      </c>
      <c r="B5855" s="20">
        <v>43080</v>
      </c>
      <c r="C5855" s="1" t="s">
        <v>61</v>
      </c>
      <c r="D5855" s="1">
        <v>23</v>
      </c>
      <c r="E5855" s="1">
        <v>189.64</v>
      </c>
      <c r="F5855" s="1" t="s">
        <v>51</v>
      </c>
      <c r="G5855" s="1">
        <v>3.3</v>
      </c>
      <c r="H5855" s="1" t="s">
        <v>91</v>
      </c>
      <c r="I5855" s="1" t="s">
        <v>63</v>
      </c>
      <c r="J5855" s="1" t="s">
        <v>54</v>
      </c>
      <c r="K5855" s="1" t="s">
        <v>100</v>
      </c>
      <c r="L5855" s="1" t="s">
        <v>76</v>
      </c>
      <c r="M5855" s="20">
        <v>43081</v>
      </c>
      <c r="N5855" s="21">
        <f>E5855-G5855</f>
        <v>186.33999999999997</v>
      </c>
      <c r="O5855" s="19">
        <f>M5855-B5855</f>
        <v>1</v>
      </c>
    </row>
    <row r="5856" spans="1:15">
      <c r="A5856" s="1">
        <v>46177</v>
      </c>
      <c r="B5856" s="20">
        <v>43073</v>
      </c>
      <c r="C5856" s="1" t="s">
        <v>85</v>
      </c>
      <c r="D5856" s="1">
        <v>33</v>
      </c>
      <c r="E5856" s="1">
        <v>501.25</v>
      </c>
      <c r="F5856" s="1" t="s">
        <v>51</v>
      </c>
      <c r="G5856" s="1">
        <v>15.4</v>
      </c>
      <c r="H5856" s="1" t="s">
        <v>126</v>
      </c>
      <c r="I5856" s="1" t="s">
        <v>53</v>
      </c>
      <c r="J5856" s="1" t="s">
        <v>79</v>
      </c>
      <c r="K5856" s="1" t="s">
        <v>87</v>
      </c>
      <c r="L5856" s="1" t="s">
        <v>104</v>
      </c>
      <c r="M5856" s="20">
        <v>43073</v>
      </c>
      <c r="N5856" s="21">
        <f>E5856-G5856</f>
        <v>485.85</v>
      </c>
      <c r="O5856" s="19">
        <f>M5856-B5856</f>
        <v>0</v>
      </c>
    </row>
    <row r="5857" spans="1:15">
      <c r="A5857" s="1">
        <v>41831</v>
      </c>
      <c r="B5857" s="20">
        <v>43667</v>
      </c>
      <c r="C5857" s="1" t="s">
        <v>61</v>
      </c>
      <c r="D5857" s="1">
        <v>43</v>
      </c>
      <c r="E5857" s="1">
        <v>3681.9663</v>
      </c>
      <c r="F5857" s="1" t="s">
        <v>77</v>
      </c>
      <c r="G5857" s="1">
        <v>32.200000000000003</v>
      </c>
      <c r="H5857" s="1" t="s">
        <v>73</v>
      </c>
      <c r="I5857" s="1" t="s">
        <v>53</v>
      </c>
      <c r="J5857" s="1" t="s">
        <v>64</v>
      </c>
      <c r="K5857" s="1" t="s">
        <v>97</v>
      </c>
      <c r="L5857" s="1" t="s">
        <v>115</v>
      </c>
      <c r="M5857" s="20">
        <v>43669</v>
      </c>
      <c r="N5857" s="21">
        <f>E5857-G5857</f>
        <v>3649.7663000000002</v>
      </c>
      <c r="O5857" s="19">
        <f>M5857-B5857</f>
        <v>2</v>
      </c>
    </row>
    <row r="5858" spans="1:15">
      <c r="A5858" s="1">
        <v>36643</v>
      </c>
      <c r="B5858" s="20">
        <v>42423</v>
      </c>
      <c r="C5858" s="1" t="s">
        <v>50</v>
      </c>
      <c r="D5858" s="1">
        <v>17</v>
      </c>
      <c r="E5858" s="1">
        <v>257.73</v>
      </c>
      <c r="F5858" s="1" t="s">
        <v>51</v>
      </c>
      <c r="G5858" s="1">
        <v>9.4</v>
      </c>
      <c r="H5858" s="1" t="s">
        <v>52</v>
      </c>
      <c r="I5858" s="1" t="s">
        <v>53</v>
      </c>
      <c r="J5858" s="1" t="s">
        <v>79</v>
      </c>
      <c r="K5858" s="1" t="s">
        <v>87</v>
      </c>
      <c r="L5858" s="1" t="s">
        <v>56</v>
      </c>
      <c r="M5858" s="20">
        <v>42425</v>
      </c>
      <c r="N5858" s="21">
        <f>E5858-G5858</f>
        <v>248.33</v>
      </c>
      <c r="O5858" s="19">
        <f>M5858-B5858</f>
        <v>2</v>
      </c>
    </row>
    <row r="5859" spans="1:15">
      <c r="A5859" s="1">
        <v>37731</v>
      </c>
      <c r="B5859" s="20">
        <v>42677</v>
      </c>
      <c r="C5859" s="1" t="s">
        <v>50</v>
      </c>
      <c r="D5859" s="1">
        <v>24</v>
      </c>
      <c r="E5859" s="1">
        <v>805.31</v>
      </c>
      <c r="F5859" s="1" t="s">
        <v>51</v>
      </c>
      <c r="G5859" s="1">
        <v>9.8000000000000007</v>
      </c>
      <c r="H5859" s="1" t="s">
        <v>52</v>
      </c>
      <c r="I5859" s="1" t="s">
        <v>70</v>
      </c>
      <c r="J5859" s="1" t="s">
        <v>54</v>
      </c>
      <c r="K5859" s="1" t="s">
        <v>101</v>
      </c>
      <c r="L5859" s="1" t="s">
        <v>56</v>
      </c>
      <c r="M5859" s="20">
        <v>42677</v>
      </c>
      <c r="N5859" s="21">
        <f>E5859-G5859</f>
        <v>795.51</v>
      </c>
      <c r="O5859" s="19">
        <f>M5859-B5859</f>
        <v>0</v>
      </c>
    </row>
    <row r="5860" spans="1:15">
      <c r="A5860" s="1">
        <v>50883</v>
      </c>
      <c r="B5860" s="20">
        <v>43617</v>
      </c>
      <c r="C5860" s="1" t="s">
        <v>85</v>
      </c>
      <c r="D5860" s="1">
        <v>35</v>
      </c>
      <c r="E5860" s="1">
        <v>7211.71</v>
      </c>
      <c r="F5860" s="1" t="s">
        <v>77</v>
      </c>
      <c r="G5860" s="1">
        <v>32.1</v>
      </c>
      <c r="H5860" s="1" t="s">
        <v>52</v>
      </c>
      <c r="I5860" s="1" t="s">
        <v>53</v>
      </c>
      <c r="J5860" s="1" t="s">
        <v>79</v>
      </c>
      <c r="K5860" s="1" t="s">
        <v>80</v>
      </c>
      <c r="L5860" s="1" t="s">
        <v>81</v>
      </c>
      <c r="M5860" s="20">
        <v>43617</v>
      </c>
      <c r="N5860" s="21">
        <f>E5860-G5860</f>
        <v>7179.61</v>
      </c>
      <c r="O5860" s="19">
        <f>M5860-B5860</f>
        <v>0</v>
      </c>
    </row>
    <row r="5861" spans="1:15">
      <c r="A5861" s="1">
        <v>38661</v>
      </c>
      <c r="B5861" s="20">
        <v>43507</v>
      </c>
      <c r="C5861" s="1" t="s">
        <v>57</v>
      </c>
      <c r="D5861" s="1">
        <v>48</v>
      </c>
      <c r="E5861" s="1">
        <v>348.92700000000002</v>
      </c>
      <c r="F5861" s="1" t="s">
        <v>51</v>
      </c>
      <c r="G5861" s="1">
        <v>7.1</v>
      </c>
      <c r="H5861" s="1" t="s">
        <v>73</v>
      </c>
      <c r="I5861" s="1" t="s">
        <v>53</v>
      </c>
      <c r="J5861" s="1" t="s">
        <v>54</v>
      </c>
      <c r="K5861" s="1" t="s">
        <v>101</v>
      </c>
      <c r="L5861" s="1" t="s">
        <v>56</v>
      </c>
      <c r="M5861" s="20">
        <v>43508</v>
      </c>
      <c r="N5861" s="21">
        <f>E5861-G5861</f>
        <v>341.827</v>
      </c>
      <c r="O5861" s="19">
        <f>M5861-B5861</f>
        <v>1</v>
      </c>
    </row>
    <row r="5862" spans="1:15">
      <c r="A5862" s="1">
        <v>8704</v>
      </c>
      <c r="B5862" s="20">
        <v>43280</v>
      </c>
      <c r="C5862" s="1" t="s">
        <v>92</v>
      </c>
      <c r="D5862" s="1">
        <v>38</v>
      </c>
      <c r="E5862" s="1">
        <v>85.396699999999996</v>
      </c>
      <c r="F5862" s="1" t="s">
        <v>51</v>
      </c>
      <c r="G5862" s="1">
        <v>1.1000000000000001</v>
      </c>
      <c r="H5862" s="1" t="s">
        <v>93</v>
      </c>
      <c r="I5862" s="1" t="s">
        <v>70</v>
      </c>
      <c r="J5862" s="1" t="s">
        <v>54</v>
      </c>
      <c r="K5862" s="1" t="s">
        <v>100</v>
      </c>
      <c r="L5862" s="1" t="s">
        <v>76</v>
      </c>
      <c r="M5862" s="20">
        <v>43281</v>
      </c>
      <c r="N5862" s="21">
        <f>E5862-G5862</f>
        <v>84.296700000000001</v>
      </c>
      <c r="O5862" s="19">
        <f>M5862-B5862</f>
        <v>1</v>
      </c>
    </row>
    <row r="5863" spans="1:15">
      <c r="A5863" s="1">
        <v>49889</v>
      </c>
      <c r="B5863" s="20">
        <v>43811</v>
      </c>
      <c r="C5863" s="1" t="s">
        <v>50</v>
      </c>
      <c r="D5863" s="1">
        <v>47</v>
      </c>
      <c r="E5863" s="1">
        <v>570.80999999999995</v>
      </c>
      <c r="F5863" s="1" t="s">
        <v>51</v>
      </c>
      <c r="G5863" s="1">
        <v>7.7</v>
      </c>
      <c r="H5863" s="1" t="s">
        <v>52</v>
      </c>
      <c r="I5863" s="1" t="s">
        <v>70</v>
      </c>
      <c r="J5863" s="1" t="s">
        <v>54</v>
      </c>
      <c r="K5863" s="1" t="s">
        <v>55</v>
      </c>
      <c r="L5863" s="1" t="s">
        <v>56</v>
      </c>
      <c r="M5863" s="20">
        <v>43813</v>
      </c>
      <c r="N5863" s="21">
        <f>E5863-G5863</f>
        <v>563.1099999999999</v>
      </c>
      <c r="O5863" s="19">
        <f>M5863-B5863</f>
        <v>2</v>
      </c>
    </row>
    <row r="5864" spans="1:15">
      <c r="A5864" s="1">
        <v>38146</v>
      </c>
      <c r="B5864" s="20">
        <v>43440</v>
      </c>
      <c r="C5864" s="1" t="s">
        <v>85</v>
      </c>
      <c r="D5864" s="1">
        <v>41</v>
      </c>
      <c r="E5864" s="1">
        <v>836.79</v>
      </c>
      <c r="F5864" s="1" t="s">
        <v>51</v>
      </c>
      <c r="G5864" s="1">
        <v>15.9</v>
      </c>
      <c r="H5864" s="1" t="s">
        <v>52</v>
      </c>
      <c r="I5864" s="1" t="s">
        <v>74</v>
      </c>
      <c r="J5864" s="1" t="s">
        <v>79</v>
      </c>
      <c r="K5864" s="1" t="s">
        <v>87</v>
      </c>
      <c r="L5864" s="1" t="s">
        <v>104</v>
      </c>
      <c r="M5864" s="20">
        <v>43440</v>
      </c>
      <c r="N5864" s="21">
        <f>E5864-G5864</f>
        <v>820.89</v>
      </c>
      <c r="O5864" s="19">
        <f>M5864-B5864</f>
        <v>0</v>
      </c>
    </row>
    <row r="5865" spans="1:15">
      <c r="A5865" s="1">
        <v>48961</v>
      </c>
      <c r="B5865" s="20">
        <v>42571</v>
      </c>
      <c r="C5865" s="1" t="s">
        <v>61</v>
      </c>
      <c r="D5865" s="1">
        <v>25</v>
      </c>
      <c r="E5865" s="1">
        <v>383.89</v>
      </c>
      <c r="F5865" s="1" t="s">
        <v>69</v>
      </c>
      <c r="G5865" s="1">
        <v>8.1999999999999993</v>
      </c>
      <c r="H5865" s="1" t="s">
        <v>52</v>
      </c>
      <c r="I5865" s="1" t="s">
        <v>74</v>
      </c>
      <c r="J5865" s="1" t="s">
        <v>54</v>
      </c>
      <c r="K5865" s="1" t="s">
        <v>82</v>
      </c>
      <c r="L5865" s="1" t="s">
        <v>56</v>
      </c>
      <c r="M5865" s="20">
        <v>42573</v>
      </c>
      <c r="N5865" s="21">
        <f>E5865-G5865</f>
        <v>375.69</v>
      </c>
      <c r="O5865" s="19">
        <f>M5865-B5865</f>
        <v>2</v>
      </c>
    </row>
    <row r="5866" spans="1:15">
      <c r="A5866" s="1">
        <v>2790</v>
      </c>
      <c r="B5866" s="20">
        <v>42599</v>
      </c>
      <c r="C5866" s="1" t="s">
        <v>57</v>
      </c>
      <c r="D5866" s="1">
        <v>41</v>
      </c>
      <c r="E5866" s="1">
        <v>23881.95</v>
      </c>
      <c r="F5866" s="1" t="s">
        <v>77</v>
      </c>
      <c r="G5866" s="1">
        <v>52.4</v>
      </c>
      <c r="H5866" s="1" t="s">
        <v>73</v>
      </c>
      <c r="I5866" s="1" t="s">
        <v>70</v>
      </c>
      <c r="J5866" s="1" t="s">
        <v>64</v>
      </c>
      <c r="K5866" s="1" t="s">
        <v>96</v>
      </c>
      <c r="L5866" s="1" t="s">
        <v>81</v>
      </c>
      <c r="M5866" s="20">
        <v>42601</v>
      </c>
      <c r="N5866" s="21">
        <f>E5866-G5866</f>
        <v>23829.55</v>
      </c>
      <c r="O5866" s="19">
        <f>M5866-B5866</f>
        <v>2</v>
      </c>
    </row>
    <row r="5867" spans="1:15">
      <c r="A5867" s="1">
        <v>32931</v>
      </c>
      <c r="B5867" s="20">
        <v>42780</v>
      </c>
      <c r="C5867" s="1" t="s">
        <v>85</v>
      </c>
      <c r="D5867" s="1">
        <v>31</v>
      </c>
      <c r="E5867" s="1">
        <v>92.13</v>
      </c>
      <c r="F5867" s="1" t="s">
        <v>51</v>
      </c>
      <c r="G5867" s="1">
        <v>0.5</v>
      </c>
      <c r="H5867" s="1" t="s">
        <v>88</v>
      </c>
      <c r="I5867" s="1" t="s">
        <v>53</v>
      </c>
      <c r="J5867" s="1" t="s">
        <v>54</v>
      </c>
      <c r="K5867" s="1" t="s">
        <v>58</v>
      </c>
      <c r="L5867" s="1" t="s">
        <v>56</v>
      </c>
      <c r="M5867" s="20">
        <v>42787</v>
      </c>
      <c r="N5867" s="21">
        <f>E5867-G5867</f>
        <v>91.63</v>
      </c>
      <c r="O5867" s="19">
        <f>M5867-B5867</f>
        <v>7</v>
      </c>
    </row>
    <row r="5868" spans="1:15">
      <c r="A5868" s="1">
        <v>44196</v>
      </c>
      <c r="B5868" s="20">
        <v>42603</v>
      </c>
      <c r="C5868" s="1" t="s">
        <v>61</v>
      </c>
      <c r="D5868" s="1">
        <v>12</v>
      </c>
      <c r="E5868" s="1">
        <v>699.55</v>
      </c>
      <c r="F5868" s="1" t="s">
        <v>51</v>
      </c>
      <c r="G5868" s="1">
        <v>5.7</v>
      </c>
      <c r="H5868" s="1" t="s">
        <v>78</v>
      </c>
      <c r="I5868" s="1" t="s">
        <v>53</v>
      </c>
      <c r="J5868" s="1" t="s">
        <v>64</v>
      </c>
      <c r="K5868" s="1" t="s">
        <v>65</v>
      </c>
      <c r="L5868" s="1" t="s">
        <v>56</v>
      </c>
      <c r="M5868" s="20">
        <v>42604</v>
      </c>
      <c r="N5868" s="21">
        <f>E5868-G5868</f>
        <v>693.84999999999991</v>
      </c>
      <c r="O5868" s="19">
        <f>M5868-B5868</f>
        <v>1</v>
      </c>
    </row>
    <row r="5869" spans="1:15">
      <c r="A5869" s="1">
        <v>9092</v>
      </c>
      <c r="B5869" s="20">
        <v>42574</v>
      </c>
      <c r="C5869" s="1" t="s">
        <v>61</v>
      </c>
      <c r="D5869" s="1">
        <v>8</v>
      </c>
      <c r="E5869" s="1">
        <v>641.15</v>
      </c>
      <c r="F5869" s="1" t="s">
        <v>51</v>
      </c>
      <c r="G5869" s="1">
        <v>5.2</v>
      </c>
      <c r="H5869" s="1" t="s">
        <v>95</v>
      </c>
      <c r="I5869" s="1" t="s">
        <v>53</v>
      </c>
      <c r="J5869" s="1" t="s">
        <v>64</v>
      </c>
      <c r="K5869" s="1" t="s">
        <v>65</v>
      </c>
      <c r="L5869" s="1" t="s">
        <v>56</v>
      </c>
      <c r="M5869" s="20">
        <v>42575</v>
      </c>
      <c r="N5869" s="21">
        <f>E5869-G5869</f>
        <v>635.94999999999993</v>
      </c>
      <c r="O5869" s="19">
        <f>M5869-B5869</f>
        <v>1</v>
      </c>
    </row>
    <row r="5870" spans="1:15">
      <c r="A5870" s="1">
        <v>11491</v>
      </c>
      <c r="B5870" s="20">
        <v>42963</v>
      </c>
      <c r="C5870" s="1" t="s">
        <v>85</v>
      </c>
      <c r="D5870" s="1">
        <v>38</v>
      </c>
      <c r="E5870" s="1">
        <v>1910.74</v>
      </c>
      <c r="F5870" s="1" t="s">
        <v>69</v>
      </c>
      <c r="G5870" s="1">
        <v>7.7</v>
      </c>
      <c r="H5870" s="1" t="s">
        <v>52</v>
      </c>
      <c r="I5870" s="1" t="s">
        <v>70</v>
      </c>
      <c r="J5870" s="1" t="s">
        <v>79</v>
      </c>
      <c r="K5870" s="1" t="s">
        <v>87</v>
      </c>
      <c r="L5870" s="1" t="s">
        <v>56</v>
      </c>
      <c r="M5870" s="20">
        <v>42965</v>
      </c>
      <c r="N5870" s="21">
        <f>E5870-G5870</f>
        <v>1903.04</v>
      </c>
      <c r="O5870" s="19">
        <f>M5870-B5870</f>
        <v>2</v>
      </c>
    </row>
    <row r="5871" spans="1:15">
      <c r="A5871" s="1">
        <v>41383</v>
      </c>
      <c r="B5871" s="20">
        <v>42866</v>
      </c>
      <c r="C5871" s="1" t="s">
        <v>85</v>
      </c>
      <c r="D5871" s="1">
        <v>36</v>
      </c>
      <c r="E5871" s="1">
        <v>1550.91</v>
      </c>
      <c r="F5871" s="1" t="s">
        <v>51</v>
      </c>
      <c r="G5871" s="1">
        <v>3.2</v>
      </c>
      <c r="H5871" s="1" t="s">
        <v>86</v>
      </c>
      <c r="I5871" s="1" t="s">
        <v>74</v>
      </c>
      <c r="J5871" s="1" t="s">
        <v>54</v>
      </c>
      <c r="K5871" s="1" t="s">
        <v>55</v>
      </c>
      <c r="L5871" s="1" t="s">
        <v>56</v>
      </c>
      <c r="M5871" s="20">
        <v>42873</v>
      </c>
      <c r="N5871" s="21">
        <f>E5871-G5871</f>
        <v>1547.71</v>
      </c>
      <c r="O5871" s="19">
        <f>M5871-B5871</f>
        <v>7</v>
      </c>
    </row>
    <row r="5872" spans="1:15">
      <c r="A5872" s="1">
        <v>39492</v>
      </c>
      <c r="B5872" s="20">
        <v>43206</v>
      </c>
      <c r="C5872" s="1" t="s">
        <v>61</v>
      </c>
      <c r="D5872" s="1">
        <v>40</v>
      </c>
      <c r="E5872" s="1">
        <v>181.34</v>
      </c>
      <c r="F5872" s="1" t="s">
        <v>51</v>
      </c>
      <c r="G5872" s="1">
        <v>6.1</v>
      </c>
      <c r="H5872" s="1" t="s">
        <v>52</v>
      </c>
      <c r="I5872" s="1" t="s">
        <v>53</v>
      </c>
      <c r="J5872" s="1" t="s">
        <v>54</v>
      </c>
      <c r="K5872" s="1" t="s">
        <v>101</v>
      </c>
      <c r="L5872" s="1" t="s">
        <v>56</v>
      </c>
      <c r="M5872" s="20">
        <v>43208</v>
      </c>
      <c r="N5872" s="21">
        <f>E5872-G5872</f>
        <v>175.24</v>
      </c>
      <c r="O5872" s="19">
        <f>M5872-B5872</f>
        <v>2</v>
      </c>
    </row>
    <row r="5873" spans="1:15">
      <c r="A5873" s="1">
        <v>44198</v>
      </c>
      <c r="B5873" s="20">
        <v>43103</v>
      </c>
      <c r="C5873" s="1" t="s">
        <v>50</v>
      </c>
      <c r="D5873" s="1">
        <v>35</v>
      </c>
      <c r="E5873" s="1">
        <v>669.76</v>
      </c>
      <c r="F5873" s="1" t="s">
        <v>69</v>
      </c>
      <c r="G5873" s="1">
        <v>3.5</v>
      </c>
      <c r="H5873" s="1" t="s">
        <v>73</v>
      </c>
      <c r="I5873" s="1" t="s">
        <v>70</v>
      </c>
      <c r="J5873" s="1" t="s">
        <v>64</v>
      </c>
      <c r="K5873" s="1" t="s">
        <v>65</v>
      </c>
      <c r="L5873" s="1" t="s">
        <v>90</v>
      </c>
      <c r="M5873" s="20">
        <v>43103</v>
      </c>
      <c r="N5873" s="21">
        <f>E5873-G5873</f>
        <v>666.26</v>
      </c>
      <c r="O5873" s="19">
        <f>M5873-B5873</f>
        <v>0</v>
      </c>
    </row>
    <row r="5874" spans="1:15">
      <c r="A5874" s="1">
        <v>58598</v>
      </c>
      <c r="B5874" s="20">
        <v>43333</v>
      </c>
      <c r="C5874" s="1" t="s">
        <v>92</v>
      </c>
      <c r="D5874" s="1">
        <v>25</v>
      </c>
      <c r="E5874" s="1">
        <v>95.57</v>
      </c>
      <c r="F5874" s="1" t="s">
        <v>51</v>
      </c>
      <c r="G5874" s="1">
        <v>0.7</v>
      </c>
      <c r="H5874" s="1" t="s">
        <v>52</v>
      </c>
      <c r="I5874" s="1" t="s">
        <v>70</v>
      </c>
      <c r="J5874" s="1" t="s">
        <v>54</v>
      </c>
      <c r="K5874" s="1" t="s">
        <v>123</v>
      </c>
      <c r="L5874" s="1" t="s">
        <v>76</v>
      </c>
      <c r="M5874" s="20">
        <v>43334</v>
      </c>
      <c r="N5874" s="21">
        <f>E5874-G5874</f>
        <v>94.86999999999999</v>
      </c>
      <c r="O5874" s="19">
        <f>M5874-B5874</f>
        <v>1</v>
      </c>
    </row>
    <row r="5875" spans="1:15">
      <c r="A5875" s="1">
        <v>27232</v>
      </c>
      <c r="B5875" s="20">
        <v>42964</v>
      </c>
      <c r="C5875" s="1" t="s">
        <v>61</v>
      </c>
      <c r="D5875" s="1">
        <v>19</v>
      </c>
      <c r="E5875" s="1">
        <v>684.05</v>
      </c>
      <c r="F5875" s="1" t="s">
        <v>51</v>
      </c>
      <c r="G5875" s="1">
        <v>8.3000000000000007</v>
      </c>
      <c r="H5875" s="1" t="s">
        <v>78</v>
      </c>
      <c r="I5875" s="1" t="s">
        <v>63</v>
      </c>
      <c r="J5875" s="1" t="s">
        <v>54</v>
      </c>
      <c r="K5875" s="1" t="s">
        <v>100</v>
      </c>
      <c r="L5875" s="1" t="s">
        <v>56</v>
      </c>
      <c r="M5875" s="20">
        <v>42966</v>
      </c>
      <c r="N5875" s="21">
        <f>E5875-G5875</f>
        <v>675.75</v>
      </c>
      <c r="O5875" s="19">
        <f>M5875-B5875</f>
        <v>2</v>
      </c>
    </row>
    <row r="5876" spans="1:15">
      <c r="A5876" s="1">
        <v>56002</v>
      </c>
      <c r="B5876" s="20">
        <v>42554</v>
      </c>
      <c r="C5876" s="1" t="s">
        <v>85</v>
      </c>
      <c r="D5876" s="1">
        <v>14</v>
      </c>
      <c r="E5876" s="1">
        <v>801.26</v>
      </c>
      <c r="F5876" s="1" t="s">
        <v>51</v>
      </c>
      <c r="G5876" s="1">
        <v>5.2</v>
      </c>
      <c r="H5876" s="1" t="s">
        <v>52</v>
      </c>
      <c r="I5876" s="1" t="s">
        <v>53</v>
      </c>
      <c r="J5876" s="1" t="s">
        <v>54</v>
      </c>
      <c r="K5876" s="1" t="s">
        <v>101</v>
      </c>
      <c r="L5876" s="1" t="s">
        <v>56</v>
      </c>
      <c r="M5876" s="20">
        <v>42558</v>
      </c>
      <c r="N5876" s="21">
        <f>E5876-G5876</f>
        <v>796.06</v>
      </c>
      <c r="O5876" s="19">
        <f>M5876-B5876</f>
        <v>4</v>
      </c>
    </row>
    <row r="5877" spans="1:15">
      <c r="A5877" s="1">
        <v>15619</v>
      </c>
      <c r="B5877" s="20">
        <v>43278</v>
      </c>
      <c r="C5877" s="1" t="s">
        <v>85</v>
      </c>
      <c r="D5877" s="1">
        <v>9</v>
      </c>
      <c r="E5877" s="1">
        <v>1524.97</v>
      </c>
      <c r="F5877" s="1" t="s">
        <v>77</v>
      </c>
      <c r="G5877" s="1">
        <v>32.1</v>
      </c>
      <c r="H5877" s="1" t="s">
        <v>86</v>
      </c>
      <c r="I5877" s="1" t="s">
        <v>53</v>
      </c>
      <c r="J5877" s="1" t="s">
        <v>79</v>
      </c>
      <c r="K5877" s="1" t="s">
        <v>80</v>
      </c>
      <c r="L5877" s="1" t="s">
        <v>81</v>
      </c>
      <c r="M5877" s="20">
        <v>43285</v>
      </c>
      <c r="N5877" s="21">
        <f>E5877-G5877</f>
        <v>1492.8700000000001</v>
      </c>
      <c r="O5877" s="19">
        <f>M5877-B5877</f>
        <v>7</v>
      </c>
    </row>
    <row r="5878" spans="1:15">
      <c r="A5878" s="1">
        <v>13634</v>
      </c>
      <c r="B5878" s="20">
        <v>43207</v>
      </c>
      <c r="C5878" s="1" t="s">
        <v>57</v>
      </c>
      <c r="D5878" s="1">
        <v>46</v>
      </c>
      <c r="E5878" s="1">
        <v>1951.82</v>
      </c>
      <c r="F5878" s="1" t="s">
        <v>51</v>
      </c>
      <c r="G5878" s="1">
        <v>7.6</v>
      </c>
      <c r="H5878" s="1" t="s">
        <v>78</v>
      </c>
      <c r="I5878" s="1" t="s">
        <v>63</v>
      </c>
      <c r="J5878" s="1" t="s">
        <v>64</v>
      </c>
      <c r="K5878" s="1" t="s">
        <v>71</v>
      </c>
      <c r="L5878" s="1" t="s">
        <v>56</v>
      </c>
      <c r="M5878" s="20">
        <v>43207</v>
      </c>
      <c r="N5878" s="21">
        <f>E5878-G5878</f>
        <v>1944.22</v>
      </c>
      <c r="O5878" s="19">
        <f>M5878-B5878</f>
        <v>0</v>
      </c>
    </row>
    <row r="5879" spans="1:15">
      <c r="A5879" s="1">
        <v>18405</v>
      </c>
      <c r="B5879" s="20">
        <v>42376</v>
      </c>
      <c r="C5879" s="1" t="s">
        <v>92</v>
      </c>
      <c r="D5879" s="1">
        <v>2</v>
      </c>
      <c r="E5879" s="1">
        <v>169.1</v>
      </c>
      <c r="F5879" s="1" t="s">
        <v>51</v>
      </c>
      <c r="G5879" s="1">
        <v>15.5</v>
      </c>
      <c r="H5879" s="1" t="s">
        <v>52</v>
      </c>
      <c r="I5879" s="1" t="s">
        <v>63</v>
      </c>
      <c r="J5879" s="1" t="s">
        <v>64</v>
      </c>
      <c r="K5879" s="1" t="s">
        <v>71</v>
      </c>
      <c r="L5879" s="1" t="s">
        <v>56</v>
      </c>
      <c r="M5879" s="20">
        <v>42379</v>
      </c>
      <c r="N5879" s="21">
        <f>E5879-G5879</f>
        <v>153.6</v>
      </c>
      <c r="O5879" s="19">
        <f>M5879-B5879</f>
        <v>3</v>
      </c>
    </row>
    <row r="5880" spans="1:15">
      <c r="A5880" s="1">
        <v>39169</v>
      </c>
      <c r="B5880" s="20">
        <v>43337</v>
      </c>
      <c r="C5880" s="1" t="s">
        <v>92</v>
      </c>
      <c r="D5880" s="1">
        <v>5</v>
      </c>
      <c r="E5880" s="1">
        <v>26.65</v>
      </c>
      <c r="F5880" s="1" t="s">
        <v>51</v>
      </c>
      <c r="G5880" s="1">
        <v>0.8</v>
      </c>
      <c r="H5880" s="1" t="s">
        <v>78</v>
      </c>
      <c r="I5880" s="1" t="s">
        <v>70</v>
      </c>
      <c r="J5880" s="1" t="s">
        <v>54</v>
      </c>
      <c r="K5880" s="1" t="s">
        <v>100</v>
      </c>
      <c r="L5880" s="1" t="s">
        <v>76</v>
      </c>
      <c r="M5880" s="20">
        <v>43338</v>
      </c>
      <c r="N5880" s="21">
        <f>E5880-G5880</f>
        <v>25.849999999999998</v>
      </c>
      <c r="O5880" s="19">
        <f>M5880-B5880</f>
        <v>1</v>
      </c>
    </row>
    <row r="5881" spans="1:15">
      <c r="A5881" s="1">
        <v>43553</v>
      </c>
      <c r="B5881" s="20">
        <v>42503</v>
      </c>
      <c r="C5881" s="1" t="s">
        <v>61</v>
      </c>
      <c r="D5881" s="1">
        <v>29</v>
      </c>
      <c r="E5881" s="1">
        <v>153.32</v>
      </c>
      <c r="F5881" s="1" t="s">
        <v>51</v>
      </c>
      <c r="G5881" s="1">
        <v>5.0999999999999996</v>
      </c>
      <c r="H5881" s="1" t="s">
        <v>78</v>
      </c>
      <c r="I5881" s="1" t="s">
        <v>53</v>
      </c>
      <c r="J5881" s="1" t="s">
        <v>54</v>
      </c>
      <c r="K5881" s="1" t="s">
        <v>101</v>
      </c>
      <c r="L5881" s="1" t="s">
        <v>56</v>
      </c>
      <c r="M5881" s="20">
        <v>42504</v>
      </c>
      <c r="N5881" s="21">
        <f>E5881-G5881</f>
        <v>148.22</v>
      </c>
      <c r="O5881" s="19">
        <f>M5881-B5881</f>
        <v>1</v>
      </c>
    </row>
    <row r="5882" spans="1:15">
      <c r="A5882" s="1">
        <v>39300</v>
      </c>
      <c r="B5882" s="20">
        <v>43577</v>
      </c>
      <c r="C5882" s="1" t="s">
        <v>57</v>
      </c>
      <c r="D5882" s="1">
        <v>9</v>
      </c>
      <c r="E5882" s="1">
        <v>47.63</v>
      </c>
      <c r="F5882" s="1" t="s">
        <v>51</v>
      </c>
      <c r="G5882" s="1">
        <v>7.4</v>
      </c>
      <c r="H5882" s="1" t="s">
        <v>86</v>
      </c>
      <c r="I5882" s="1" t="s">
        <v>70</v>
      </c>
      <c r="J5882" s="1" t="s">
        <v>54</v>
      </c>
      <c r="K5882" s="1" t="s">
        <v>98</v>
      </c>
      <c r="L5882" s="1" t="s">
        <v>56</v>
      </c>
      <c r="M5882" s="20">
        <v>43579</v>
      </c>
      <c r="N5882" s="21">
        <f>E5882-G5882</f>
        <v>40.230000000000004</v>
      </c>
      <c r="O5882" s="19">
        <f>M5882-B5882</f>
        <v>2</v>
      </c>
    </row>
    <row r="5883" spans="1:15">
      <c r="A5883" s="1">
        <v>51558</v>
      </c>
      <c r="B5883" s="20">
        <v>42822</v>
      </c>
      <c r="C5883" s="1" t="s">
        <v>61</v>
      </c>
      <c r="D5883" s="1">
        <v>34</v>
      </c>
      <c r="E5883" s="1">
        <v>262.58</v>
      </c>
      <c r="F5883" s="1" t="s">
        <v>51</v>
      </c>
      <c r="G5883" s="1">
        <v>7.4</v>
      </c>
      <c r="H5883" s="1" t="s">
        <v>99</v>
      </c>
      <c r="I5883" s="1" t="s">
        <v>53</v>
      </c>
      <c r="J5883" s="1" t="s">
        <v>54</v>
      </c>
      <c r="K5883" s="1" t="s">
        <v>101</v>
      </c>
      <c r="L5883" s="1" t="s">
        <v>56</v>
      </c>
      <c r="M5883" s="20">
        <v>42822</v>
      </c>
      <c r="N5883" s="21">
        <f>E5883-G5883</f>
        <v>255.17999999999998</v>
      </c>
      <c r="O5883" s="19">
        <f>M5883-B5883</f>
        <v>0</v>
      </c>
    </row>
    <row r="5884" spans="1:15">
      <c r="A5884" s="1">
        <v>23168</v>
      </c>
      <c r="B5884" s="20">
        <v>42992</v>
      </c>
      <c r="C5884" s="1" t="s">
        <v>85</v>
      </c>
      <c r="D5884" s="1">
        <v>46</v>
      </c>
      <c r="E5884" s="1">
        <v>25625.98</v>
      </c>
      <c r="F5884" s="1" t="s">
        <v>69</v>
      </c>
      <c r="G5884" s="1">
        <v>26.2</v>
      </c>
      <c r="H5884" s="1" t="s">
        <v>95</v>
      </c>
      <c r="I5884" s="1" t="s">
        <v>70</v>
      </c>
      <c r="J5884" s="1" t="s">
        <v>64</v>
      </c>
      <c r="K5884" s="1" t="s">
        <v>96</v>
      </c>
      <c r="L5884" s="1" t="s">
        <v>104</v>
      </c>
      <c r="M5884" s="20">
        <v>42999</v>
      </c>
      <c r="N5884" s="21">
        <f>E5884-G5884</f>
        <v>25599.78</v>
      </c>
      <c r="O5884" s="19">
        <f>M5884-B5884</f>
        <v>7</v>
      </c>
    </row>
    <row r="5885" spans="1:15">
      <c r="A5885" s="1">
        <v>29573</v>
      </c>
      <c r="B5885" s="20">
        <v>43480</v>
      </c>
      <c r="C5885" s="1" t="s">
        <v>50</v>
      </c>
      <c r="D5885" s="1">
        <v>43</v>
      </c>
      <c r="E5885" s="1">
        <v>847.66</v>
      </c>
      <c r="F5885" s="1" t="s">
        <v>51</v>
      </c>
      <c r="G5885" s="1">
        <v>10.199999999999999</v>
      </c>
      <c r="H5885" s="1" t="s">
        <v>52</v>
      </c>
      <c r="I5885" s="1" t="s">
        <v>70</v>
      </c>
      <c r="J5885" s="1" t="s">
        <v>54</v>
      </c>
      <c r="K5885" s="1" t="s">
        <v>101</v>
      </c>
      <c r="L5885" s="1" t="s">
        <v>56</v>
      </c>
      <c r="M5885" s="20">
        <v>43482</v>
      </c>
      <c r="N5885" s="21">
        <f>E5885-G5885</f>
        <v>837.45999999999992</v>
      </c>
      <c r="O5885" s="19">
        <f>M5885-B5885</f>
        <v>2</v>
      </c>
    </row>
    <row r="5886" spans="1:15">
      <c r="A5886" s="1">
        <v>23140</v>
      </c>
      <c r="B5886" s="20">
        <v>43503</v>
      </c>
      <c r="C5886" s="1" t="s">
        <v>57</v>
      </c>
      <c r="D5886" s="1">
        <v>16</v>
      </c>
      <c r="E5886" s="1">
        <v>124.86</v>
      </c>
      <c r="F5886" s="1" t="s">
        <v>51</v>
      </c>
      <c r="G5886" s="1">
        <v>2.5</v>
      </c>
      <c r="H5886" s="1" t="s">
        <v>91</v>
      </c>
      <c r="I5886" s="1" t="s">
        <v>70</v>
      </c>
      <c r="J5886" s="1" t="s">
        <v>54</v>
      </c>
      <c r="K5886" s="1" t="s">
        <v>100</v>
      </c>
      <c r="L5886" s="1" t="s">
        <v>76</v>
      </c>
      <c r="M5886" s="20">
        <v>43503</v>
      </c>
      <c r="N5886" s="21">
        <f>E5886-G5886</f>
        <v>122.36</v>
      </c>
      <c r="O5886" s="19">
        <f>M5886-B5886</f>
        <v>0</v>
      </c>
    </row>
    <row r="5887" spans="1:15">
      <c r="A5887" s="1">
        <v>57506</v>
      </c>
      <c r="B5887" s="20">
        <v>42413</v>
      </c>
      <c r="C5887" s="1" t="s">
        <v>92</v>
      </c>
      <c r="D5887" s="1">
        <v>48</v>
      </c>
      <c r="E5887" s="1">
        <v>355.83</v>
      </c>
      <c r="F5887" s="1" t="s">
        <v>51</v>
      </c>
      <c r="G5887" s="1">
        <v>5.9</v>
      </c>
      <c r="H5887" s="1" t="s">
        <v>99</v>
      </c>
      <c r="I5887" s="1" t="s">
        <v>53</v>
      </c>
      <c r="J5887" s="1" t="s">
        <v>54</v>
      </c>
      <c r="K5887" s="1" t="s">
        <v>101</v>
      </c>
      <c r="L5887" s="1" t="s">
        <v>56</v>
      </c>
      <c r="M5887" s="20">
        <v>42413</v>
      </c>
      <c r="N5887" s="21">
        <f>E5887-G5887</f>
        <v>349.93</v>
      </c>
      <c r="O5887" s="19">
        <f>M5887-B5887</f>
        <v>0</v>
      </c>
    </row>
    <row r="5888" spans="1:15">
      <c r="A5888" s="1">
        <v>29505</v>
      </c>
      <c r="B5888" s="20">
        <v>43826</v>
      </c>
      <c r="C5888" s="1" t="s">
        <v>92</v>
      </c>
      <c r="D5888" s="1">
        <v>22</v>
      </c>
      <c r="E5888" s="1">
        <v>48.37</v>
      </c>
      <c r="F5888" s="1" t="s">
        <v>69</v>
      </c>
      <c r="G5888" s="1">
        <v>0.7</v>
      </c>
      <c r="H5888" s="1" t="s">
        <v>95</v>
      </c>
      <c r="I5888" s="1" t="s">
        <v>70</v>
      </c>
      <c r="J5888" s="1" t="s">
        <v>54</v>
      </c>
      <c r="K5888" s="1" t="s">
        <v>100</v>
      </c>
      <c r="L5888" s="1" t="s">
        <v>76</v>
      </c>
      <c r="M5888" s="20">
        <v>43827</v>
      </c>
      <c r="N5888" s="21">
        <f>E5888-G5888</f>
        <v>47.669999999999995</v>
      </c>
      <c r="O5888" s="19">
        <f>M5888-B5888</f>
        <v>1</v>
      </c>
    </row>
    <row r="5889" spans="1:15">
      <c r="A5889" s="1">
        <v>7297</v>
      </c>
      <c r="B5889" s="20">
        <v>42626</v>
      </c>
      <c r="C5889" s="1" t="s">
        <v>57</v>
      </c>
      <c r="D5889" s="1">
        <v>4</v>
      </c>
      <c r="E5889" s="1">
        <v>1734.4058</v>
      </c>
      <c r="F5889" s="1" t="s">
        <v>77</v>
      </c>
      <c r="G5889" s="1">
        <v>81.7</v>
      </c>
      <c r="H5889" s="1" t="s">
        <v>86</v>
      </c>
      <c r="I5889" s="1" t="s">
        <v>74</v>
      </c>
      <c r="J5889" s="1" t="s">
        <v>79</v>
      </c>
      <c r="K5889" s="1" t="s">
        <v>114</v>
      </c>
      <c r="L5889" s="1" t="s">
        <v>115</v>
      </c>
      <c r="M5889" s="20">
        <v>42627</v>
      </c>
      <c r="N5889" s="21">
        <f>E5889-G5889</f>
        <v>1652.7058</v>
      </c>
      <c r="O5889" s="19">
        <f>M5889-B5889</f>
        <v>1</v>
      </c>
    </row>
    <row r="5890" spans="1:15">
      <c r="A5890" s="1">
        <v>20964</v>
      </c>
      <c r="B5890" s="20">
        <v>43554</v>
      </c>
      <c r="C5890" s="1" t="s">
        <v>50</v>
      </c>
      <c r="D5890" s="1">
        <v>11</v>
      </c>
      <c r="E5890" s="1">
        <v>673.66</v>
      </c>
      <c r="F5890" s="1" t="s">
        <v>51</v>
      </c>
      <c r="G5890" s="1">
        <v>9.6</v>
      </c>
      <c r="H5890" s="1" t="s">
        <v>93</v>
      </c>
      <c r="I5890" s="1" t="s">
        <v>63</v>
      </c>
      <c r="J5890" s="1" t="s">
        <v>64</v>
      </c>
      <c r="K5890" s="1" t="s">
        <v>65</v>
      </c>
      <c r="L5890" s="1" t="s">
        <v>56</v>
      </c>
      <c r="M5890" s="20">
        <v>43556</v>
      </c>
      <c r="N5890" s="21">
        <f>E5890-G5890</f>
        <v>664.06</v>
      </c>
      <c r="O5890" s="19">
        <f>M5890-B5890</f>
        <v>2</v>
      </c>
    </row>
    <row r="5891" spans="1:15">
      <c r="A5891" s="1">
        <v>39364</v>
      </c>
      <c r="B5891" s="20">
        <v>43778</v>
      </c>
      <c r="C5891" s="1" t="s">
        <v>57</v>
      </c>
      <c r="D5891" s="1">
        <v>29</v>
      </c>
      <c r="E5891" s="1">
        <v>2947.78</v>
      </c>
      <c r="F5891" s="1" t="s">
        <v>51</v>
      </c>
      <c r="G5891" s="1">
        <v>42.4</v>
      </c>
      <c r="H5891" s="1" t="s">
        <v>62</v>
      </c>
      <c r="I5891" s="1" t="s">
        <v>53</v>
      </c>
      <c r="J5891" s="1" t="s">
        <v>79</v>
      </c>
      <c r="K5891" s="1" t="s">
        <v>87</v>
      </c>
      <c r="L5891" s="1" t="s">
        <v>66</v>
      </c>
      <c r="M5891" s="20">
        <v>43779</v>
      </c>
      <c r="N5891" s="21">
        <f>E5891-G5891</f>
        <v>2905.38</v>
      </c>
      <c r="O5891" s="19">
        <f>M5891-B5891</f>
        <v>1</v>
      </c>
    </row>
    <row r="5892" spans="1:15">
      <c r="A5892" s="1">
        <v>54528</v>
      </c>
      <c r="B5892" s="20">
        <v>43103</v>
      </c>
      <c r="C5892" s="1" t="s">
        <v>92</v>
      </c>
      <c r="D5892" s="1">
        <v>8</v>
      </c>
      <c r="E5892" s="1">
        <v>94.16</v>
      </c>
      <c r="F5892" s="1" t="s">
        <v>51</v>
      </c>
      <c r="G5892" s="1">
        <v>3.1</v>
      </c>
      <c r="H5892" s="1" t="s">
        <v>62</v>
      </c>
      <c r="I5892" s="1" t="s">
        <v>63</v>
      </c>
      <c r="J5892" s="1" t="s">
        <v>54</v>
      </c>
      <c r="K5892" s="1" t="s">
        <v>100</v>
      </c>
      <c r="L5892" s="1" t="s">
        <v>90</v>
      </c>
      <c r="M5892" s="20">
        <v>43105</v>
      </c>
      <c r="N5892" s="21">
        <f>E5892-G5892</f>
        <v>91.06</v>
      </c>
      <c r="O5892" s="19">
        <f>M5892-B5892</f>
        <v>2</v>
      </c>
    </row>
    <row r="5893" spans="1:15">
      <c r="A5893" s="1">
        <v>48896</v>
      </c>
      <c r="B5893" s="20">
        <v>42670</v>
      </c>
      <c r="C5893" s="1" t="s">
        <v>50</v>
      </c>
      <c r="D5893" s="1">
        <v>43</v>
      </c>
      <c r="E5893" s="1">
        <v>916.88</v>
      </c>
      <c r="F5893" s="1" t="s">
        <v>51</v>
      </c>
      <c r="G5893" s="1">
        <v>10.199999999999999</v>
      </c>
      <c r="H5893" s="1" t="s">
        <v>93</v>
      </c>
      <c r="I5893" s="1" t="s">
        <v>70</v>
      </c>
      <c r="J5893" s="1" t="s">
        <v>54</v>
      </c>
      <c r="K5893" s="1" t="s">
        <v>101</v>
      </c>
      <c r="L5893" s="1" t="s">
        <v>56</v>
      </c>
      <c r="M5893" s="20">
        <v>42672</v>
      </c>
      <c r="N5893" s="21">
        <f>E5893-G5893</f>
        <v>906.68</v>
      </c>
      <c r="O5893" s="19">
        <f>M5893-B5893</f>
        <v>2</v>
      </c>
    </row>
    <row r="5894" spans="1:15">
      <c r="A5894" s="1">
        <v>53668</v>
      </c>
      <c r="B5894" s="20">
        <v>42824</v>
      </c>
      <c r="C5894" s="1" t="s">
        <v>61</v>
      </c>
      <c r="D5894" s="1">
        <v>9</v>
      </c>
      <c r="E5894" s="1">
        <v>105.12</v>
      </c>
      <c r="F5894" s="1" t="s">
        <v>51</v>
      </c>
      <c r="G5894" s="1">
        <v>3.6</v>
      </c>
      <c r="H5894" s="1" t="s">
        <v>78</v>
      </c>
      <c r="I5894" s="1" t="s">
        <v>53</v>
      </c>
      <c r="J5894" s="1" t="s">
        <v>54</v>
      </c>
      <c r="K5894" s="1" t="s">
        <v>75</v>
      </c>
      <c r="L5894" s="1" t="s">
        <v>90</v>
      </c>
      <c r="M5894" s="20">
        <v>42825</v>
      </c>
      <c r="N5894" s="21">
        <f>E5894-G5894</f>
        <v>101.52000000000001</v>
      </c>
      <c r="O5894" s="19">
        <f>M5894-B5894</f>
        <v>1</v>
      </c>
    </row>
    <row r="5895" spans="1:15">
      <c r="A5895" s="1">
        <v>51203</v>
      </c>
      <c r="B5895" s="20">
        <v>43454</v>
      </c>
      <c r="C5895" s="1" t="s">
        <v>57</v>
      </c>
      <c r="D5895" s="1">
        <v>49</v>
      </c>
      <c r="E5895" s="1">
        <v>28486.13</v>
      </c>
      <c r="F5895" s="1" t="s">
        <v>77</v>
      </c>
      <c r="G5895" s="1">
        <v>48.9</v>
      </c>
      <c r="H5895" s="1" t="s">
        <v>86</v>
      </c>
      <c r="I5895" s="1" t="s">
        <v>70</v>
      </c>
      <c r="J5895" s="1" t="s">
        <v>79</v>
      </c>
      <c r="K5895" s="1" t="s">
        <v>114</v>
      </c>
      <c r="L5895" s="1" t="s">
        <v>115</v>
      </c>
      <c r="M5895" s="20">
        <v>43455</v>
      </c>
      <c r="N5895" s="21">
        <f>E5895-G5895</f>
        <v>28437.23</v>
      </c>
      <c r="O5895" s="19">
        <f>M5895-B5895</f>
        <v>1</v>
      </c>
    </row>
    <row r="5896" spans="1:15">
      <c r="A5896" s="1">
        <v>870</v>
      </c>
      <c r="B5896" s="20">
        <v>42904</v>
      </c>
      <c r="C5896" s="1" t="s">
        <v>61</v>
      </c>
      <c r="D5896" s="1">
        <v>23</v>
      </c>
      <c r="E5896" s="1">
        <v>1777.31</v>
      </c>
      <c r="F5896" s="1" t="s">
        <v>51</v>
      </c>
      <c r="G5896" s="1">
        <v>3.7</v>
      </c>
      <c r="H5896" s="1" t="s">
        <v>99</v>
      </c>
      <c r="I5896" s="1" t="s">
        <v>53</v>
      </c>
      <c r="J5896" s="1" t="s">
        <v>54</v>
      </c>
      <c r="K5896" s="1" t="s">
        <v>98</v>
      </c>
      <c r="L5896" s="1" t="s">
        <v>56</v>
      </c>
      <c r="M5896" s="20">
        <v>42904</v>
      </c>
      <c r="N5896" s="21">
        <f>E5896-G5896</f>
        <v>1773.61</v>
      </c>
      <c r="O5896" s="19">
        <f>M5896-B5896</f>
        <v>0</v>
      </c>
    </row>
    <row r="5897" spans="1:15">
      <c r="A5897" s="1">
        <v>7941</v>
      </c>
      <c r="B5897" s="20">
        <v>43547</v>
      </c>
      <c r="C5897" s="1" t="s">
        <v>85</v>
      </c>
      <c r="D5897" s="1">
        <v>50</v>
      </c>
      <c r="E5897" s="1">
        <v>2992.44</v>
      </c>
      <c r="F5897" s="1" t="s">
        <v>51</v>
      </c>
      <c r="G5897" s="1">
        <v>5.4</v>
      </c>
      <c r="H5897" s="1" t="s">
        <v>91</v>
      </c>
      <c r="I5897" s="1" t="s">
        <v>53</v>
      </c>
      <c r="J5897" s="1" t="s">
        <v>54</v>
      </c>
      <c r="K5897" s="1" t="s">
        <v>82</v>
      </c>
      <c r="L5897" s="1" t="s">
        <v>56</v>
      </c>
      <c r="M5897" s="20">
        <v>43554</v>
      </c>
      <c r="N5897" s="21">
        <f>E5897-G5897</f>
        <v>2987.04</v>
      </c>
      <c r="O5897" s="19">
        <f>M5897-B5897</f>
        <v>7</v>
      </c>
    </row>
    <row r="5898" spans="1:15">
      <c r="A5898" s="1">
        <v>52256</v>
      </c>
      <c r="B5898" s="20">
        <v>43042</v>
      </c>
      <c r="C5898" s="1" t="s">
        <v>61</v>
      </c>
      <c r="D5898" s="1">
        <v>23</v>
      </c>
      <c r="E5898" s="1">
        <v>1323.54</v>
      </c>
      <c r="F5898" s="1" t="s">
        <v>51</v>
      </c>
      <c r="G5898" s="1">
        <v>4.5</v>
      </c>
      <c r="H5898" s="1" t="s">
        <v>52</v>
      </c>
      <c r="I5898" s="1" t="s">
        <v>53</v>
      </c>
      <c r="J5898" s="1" t="s">
        <v>64</v>
      </c>
      <c r="K5898" s="1" t="s">
        <v>65</v>
      </c>
      <c r="L5898" s="1" t="s">
        <v>56</v>
      </c>
      <c r="M5898" s="20">
        <v>43044</v>
      </c>
      <c r="N5898" s="21">
        <f>E5898-G5898</f>
        <v>1319.04</v>
      </c>
      <c r="O5898" s="19">
        <f>M5898-B5898</f>
        <v>2</v>
      </c>
    </row>
    <row r="5899" spans="1:15">
      <c r="A5899" s="1">
        <v>15808</v>
      </c>
      <c r="B5899" s="20">
        <v>43082</v>
      </c>
      <c r="C5899" s="1" t="s">
        <v>50</v>
      </c>
      <c r="D5899" s="1">
        <v>33</v>
      </c>
      <c r="E5899" s="1">
        <v>135.76</v>
      </c>
      <c r="F5899" s="1" t="s">
        <v>51</v>
      </c>
      <c r="G5899" s="1">
        <v>1.7</v>
      </c>
      <c r="H5899" s="1" t="s">
        <v>52</v>
      </c>
      <c r="I5899" s="1" t="s">
        <v>53</v>
      </c>
      <c r="J5899" s="1" t="s">
        <v>79</v>
      </c>
      <c r="K5899" s="1" t="s">
        <v>87</v>
      </c>
      <c r="L5899" s="1" t="s">
        <v>76</v>
      </c>
      <c r="M5899" s="20">
        <v>43082</v>
      </c>
      <c r="N5899" s="21">
        <f>E5899-G5899</f>
        <v>134.06</v>
      </c>
      <c r="O5899" s="19">
        <f>M5899-B5899</f>
        <v>0</v>
      </c>
    </row>
    <row r="5900" spans="1:15">
      <c r="A5900" s="1">
        <v>49319</v>
      </c>
      <c r="B5900" s="20">
        <v>43336</v>
      </c>
      <c r="C5900" s="1" t="s">
        <v>85</v>
      </c>
      <c r="D5900" s="1">
        <v>40</v>
      </c>
      <c r="E5900" s="1">
        <v>309.43</v>
      </c>
      <c r="F5900" s="1" t="s">
        <v>51</v>
      </c>
      <c r="G5900" s="1">
        <v>6.6</v>
      </c>
      <c r="H5900" s="1" t="s">
        <v>91</v>
      </c>
      <c r="I5900" s="1" t="s">
        <v>53</v>
      </c>
      <c r="J5900" s="1" t="s">
        <v>54</v>
      </c>
      <c r="K5900" s="1" t="s">
        <v>101</v>
      </c>
      <c r="L5900" s="1" t="s">
        <v>56</v>
      </c>
      <c r="M5900" s="20">
        <v>43338</v>
      </c>
      <c r="N5900" s="21">
        <f>E5900-G5900</f>
        <v>302.83</v>
      </c>
      <c r="O5900" s="19">
        <f>M5900-B5900</f>
        <v>2</v>
      </c>
    </row>
    <row r="5901" spans="1:15">
      <c r="A5901" s="1">
        <v>36387</v>
      </c>
      <c r="B5901" s="20">
        <v>43410</v>
      </c>
      <c r="C5901" s="1" t="s">
        <v>57</v>
      </c>
      <c r="D5901" s="1">
        <v>32</v>
      </c>
      <c r="E5901" s="1">
        <v>659.54</v>
      </c>
      <c r="F5901" s="1" t="s">
        <v>51</v>
      </c>
      <c r="G5901" s="1">
        <v>2.1</v>
      </c>
      <c r="H5901" s="1" t="s">
        <v>88</v>
      </c>
      <c r="I5901" s="1" t="s">
        <v>53</v>
      </c>
      <c r="J5901" s="1" t="s">
        <v>64</v>
      </c>
      <c r="K5901" s="1" t="s">
        <v>71</v>
      </c>
      <c r="L5901" s="1" t="s">
        <v>90</v>
      </c>
      <c r="M5901" s="20">
        <v>43413</v>
      </c>
      <c r="N5901" s="21">
        <f>E5901-G5901</f>
        <v>657.43999999999994</v>
      </c>
      <c r="O5901" s="19">
        <f>M5901-B5901</f>
        <v>3</v>
      </c>
    </row>
    <row r="5902" spans="1:15">
      <c r="A5902" s="1">
        <v>26370</v>
      </c>
      <c r="B5902" s="20">
        <v>43319</v>
      </c>
      <c r="C5902" s="1" t="s">
        <v>61</v>
      </c>
      <c r="D5902" s="1">
        <v>12</v>
      </c>
      <c r="E5902" s="1">
        <v>289.14999999999998</v>
      </c>
      <c r="F5902" s="1" t="s">
        <v>51</v>
      </c>
      <c r="G5902" s="1">
        <v>5.9</v>
      </c>
      <c r="H5902" s="1" t="s">
        <v>62</v>
      </c>
      <c r="I5902" s="1" t="s">
        <v>70</v>
      </c>
      <c r="J5902" s="1" t="s">
        <v>54</v>
      </c>
      <c r="K5902" s="1" t="s">
        <v>101</v>
      </c>
      <c r="L5902" s="1" t="s">
        <v>56</v>
      </c>
      <c r="M5902" s="20">
        <v>43321</v>
      </c>
      <c r="N5902" s="21">
        <f>E5902-G5902</f>
        <v>283.25</v>
      </c>
      <c r="O5902" s="19">
        <f>M5902-B5902</f>
        <v>2</v>
      </c>
    </row>
    <row r="5903" spans="1:15">
      <c r="A5903" s="1">
        <v>47138</v>
      </c>
      <c r="B5903" s="20">
        <v>42378</v>
      </c>
      <c r="C5903" s="1" t="s">
        <v>85</v>
      </c>
      <c r="D5903" s="1">
        <v>1</v>
      </c>
      <c r="E5903" s="1">
        <v>115.51</v>
      </c>
      <c r="F5903" s="1" t="s">
        <v>51</v>
      </c>
      <c r="G5903" s="1">
        <v>9.6</v>
      </c>
      <c r="H5903" s="1" t="s">
        <v>52</v>
      </c>
      <c r="I5903" s="1" t="s">
        <v>53</v>
      </c>
      <c r="J5903" s="1" t="s">
        <v>64</v>
      </c>
      <c r="K5903" s="1" t="s">
        <v>65</v>
      </c>
      <c r="L5903" s="1" t="s">
        <v>56</v>
      </c>
      <c r="M5903" s="20">
        <v>42385</v>
      </c>
      <c r="N5903" s="21">
        <f>E5903-G5903</f>
        <v>105.91000000000001</v>
      </c>
      <c r="O5903" s="19">
        <f>M5903-B5903</f>
        <v>7</v>
      </c>
    </row>
    <row r="5904" spans="1:15">
      <c r="A5904" s="1">
        <v>35588</v>
      </c>
      <c r="B5904" s="20">
        <v>42898</v>
      </c>
      <c r="C5904" s="1" t="s">
        <v>85</v>
      </c>
      <c r="D5904" s="1">
        <v>32</v>
      </c>
      <c r="E5904" s="1">
        <v>1848.74</v>
      </c>
      <c r="F5904" s="1" t="s">
        <v>77</v>
      </c>
      <c r="G5904" s="1">
        <v>39.200000000000003</v>
      </c>
      <c r="H5904" s="1" t="s">
        <v>52</v>
      </c>
      <c r="I5904" s="1" t="s">
        <v>53</v>
      </c>
      <c r="J5904" s="1" t="s">
        <v>79</v>
      </c>
      <c r="K5904" s="1" t="s">
        <v>128</v>
      </c>
      <c r="L5904" s="1" t="s">
        <v>115</v>
      </c>
      <c r="M5904" s="20">
        <v>42900</v>
      </c>
      <c r="N5904" s="21">
        <f>E5904-G5904</f>
        <v>1809.54</v>
      </c>
      <c r="O5904" s="19">
        <f>M5904-B5904</f>
        <v>2</v>
      </c>
    </row>
    <row r="5905" spans="1:15">
      <c r="A5905" s="1">
        <v>1604</v>
      </c>
      <c r="B5905" s="20">
        <v>42931</v>
      </c>
      <c r="C5905" s="1" t="s">
        <v>85</v>
      </c>
      <c r="D5905" s="1">
        <v>47</v>
      </c>
      <c r="E5905" s="1">
        <v>666.42</v>
      </c>
      <c r="F5905" s="1" t="s">
        <v>51</v>
      </c>
      <c r="G5905" s="1">
        <v>5.3</v>
      </c>
      <c r="H5905" s="1" t="s">
        <v>91</v>
      </c>
      <c r="I5905" s="1" t="s">
        <v>63</v>
      </c>
      <c r="J5905" s="1" t="s">
        <v>79</v>
      </c>
      <c r="K5905" s="1" t="s">
        <v>87</v>
      </c>
      <c r="L5905" s="1" t="s">
        <v>90</v>
      </c>
      <c r="M5905" s="20">
        <v>42931</v>
      </c>
      <c r="N5905" s="21">
        <f>E5905-G5905</f>
        <v>661.12</v>
      </c>
      <c r="O5905" s="19">
        <f>M5905-B5905</f>
        <v>0</v>
      </c>
    </row>
    <row r="5906" spans="1:15">
      <c r="A5906" s="1">
        <v>14597</v>
      </c>
      <c r="B5906" s="20">
        <v>42976</v>
      </c>
      <c r="C5906" s="1" t="s">
        <v>50</v>
      </c>
      <c r="D5906" s="1">
        <v>35</v>
      </c>
      <c r="E5906" s="1">
        <v>285.3</v>
      </c>
      <c r="F5906" s="1" t="s">
        <v>51</v>
      </c>
      <c r="G5906" s="1">
        <v>5.3</v>
      </c>
      <c r="H5906" s="1" t="s">
        <v>88</v>
      </c>
      <c r="I5906" s="1" t="s">
        <v>53</v>
      </c>
      <c r="J5906" s="1" t="s">
        <v>79</v>
      </c>
      <c r="K5906" s="1" t="s">
        <v>87</v>
      </c>
      <c r="L5906" s="1" t="s">
        <v>56</v>
      </c>
      <c r="M5906" s="20">
        <v>42977</v>
      </c>
      <c r="N5906" s="21">
        <f>E5906-G5906</f>
        <v>280</v>
      </c>
      <c r="O5906" s="19">
        <f>M5906-B5906</f>
        <v>1</v>
      </c>
    </row>
    <row r="5907" spans="1:15">
      <c r="A5907" s="1">
        <v>52327</v>
      </c>
      <c r="B5907" s="20">
        <v>43453</v>
      </c>
      <c r="C5907" s="1" t="s">
        <v>92</v>
      </c>
      <c r="D5907" s="1">
        <v>5</v>
      </c>
      <c r="E5907" s="1">
        <v>30.21</v>
      </c>
      <c r="F5907" s="1" t="s">
        <v>51</v>
      </c>
      <c r="G5907" s="1">
        <v>5</v>
      </c>
      <c r="H5907" s="1" t="s">
        <v>52</v>
      </c>
      <c r="I5907" s="1" t="s">
        <v>70</v>
      </c>
      <c r="J5907" s="1" t="s">
        <v>54</v>
      </c>
      <c r="K5907" s="1" t="s">
        <v>101</v>
      </c>
      <c r="L5907" s="1" t="s">
        <v>56</v>
      </c>
      <c r="M5907" s="20">
        <v>43455</v>
      </c>
      <c r="N5907" s="21">
        <f>E5907-G5907</f>
        <v>25.21</v>
      </c>
      <c r="O5907" s="19">
        <f>M5907-B5907</f>
        <v>2</v>
      </c>
    </row>
    <row r="5908" spans="1:15">
      <c r="A5908" s="1">
        <v>31810</v>
      </c>
      <c r="B5908" s="20">
        <v>42510</v>
      </c>
      <c r="C5908" s="1" t="s">
        <v>50</v>
      </c>
      <c r="D5908" s="1">
        <v>46</v>
      </c>
      <c r="E5908" s="1">
        <v>380.44</v>
      </c>
      <c r="F5908" s="1" t="s">
        <v>51</v>
      </c>
      <c r="G5908" s="1">
        <v>8.5</v>
      </c>
      <c r="H5908" s="1" t="s">
        <v>88</v>
      </c>
      <c r="I5908" s="1" t="s">
        <v>70</v>
      </c>
      <c r="J5908" s="1" t="s">
        <v>79</v>
      </c>
      <c r="K5908" s="1" t="s">
        <v>87</v>
      </c>
      <c r="L5908" s="1" t="s">
        <v>76</v>
      </c>
      <c r="M5908" s="20">
        <v>42510</v>
      </c>
      <c r="N5908" s="21">
        <f>E5908-G5908</f>
        <v>371.94</v>
      </c>
      <c r="O5908" s="19">
        <f>M5908-B5908</f>
        <v>0</v>
      </c>
    </row>
    <row r="5909" spans="1:15">
      <c r="A5909" s="1">
        <v>35555</v>
      </c>
      <c r="B5909" s="20">
        <v>43162</v>
      </c>
      <c r="C5909" s="1" t="s">
        <v>92</v>
      </c>
      <c r="D5909" s="1">
        <v>2</v>
      </c>
      <c r="E5909" s="1">
        <v>11.16</v>
      </c>
      <c r="F5909" s="1" t="s">
        <v>51</v>
      </c>
      <c r="G5909" s="1">
        <v>0.9</v>
      </c>
      <c r="H5909" s="1" t="s">
        <v>52</v>
      </c>
      <c r="I5909" s="1" t="s">
        <v>53</v>
      </c>
      <c r="J5909" s="1" t="s">
        <v>54</v>
      </c>
      <c r="K5909" s="1" t="s">
        <v>101</v>
      </c>
      <c r="L5909" s="1" t="s">
        <v>76</v>
      </c>
      <c r="M5909" s="20">
        <v>43162</v>
      </c>
      <c r="N5909" s="21">
        <f>E5909-G5909</f>
        <v>10.26</v>
      </c>
      <c r="O5909" s="19">
        <f>M5909-B5909</f>
        <v>0</v>
      </c>
    </row>
    <row r="5910" spans="1:15">
      <c r="A5910" s="1">
        <v>46113</v>
      </c>
      <c r="B5910" s="20">
        <v>42705</v>
      </c>
      <c r="C5910" s="1" t="s">
        <v>61</v>
      </c>
      <c r="D5910" s="1">
        <v>18</v>
      </c>
      <c r="E5910" s="1">
        <v>2746.83</v>
      </c>
      <c r="F5910" s="1" t="s">
        <v>69</v>
      </c>
      <c r="G5910" s="1">
        <v>26.2</v>
      </c>
      <c r="H5910" s="1" t="s">
        <v>91</v>
      </c>
      <c r="I5910" s="1" t="s">
        <v>74</v>
      </c>
      <c r="J5910" s="1" t="s">
        <v>79</v>
      </c>
      <c r="K5910" s="1" t="s">
        <v>87</v>
      </c>
      <c r="L5910" s="1" t="s">
        <v>104</v>
      </c>
      <c r="M5910" s="20">
        <v>42706</v>
      </c>
      <c r="N5910" s="21">
        <f>E5910-G5910</f>
        <v>2720.63</v>
      </c>
      <c r="O5910" s="19">
        <f>M5910-B5910</f>
        <v>1</v>
      </c>
    </row>
    <row r="5911" spans="1:15">
      <c r="A5911" s="1">
        <v>24486</v>
      </c>
      <c r="B5911" s="20">
        <v>43211</v>
      </c>
      <c r="C5911" s="1" t="s">
        <v>92</v>
      </c>
      <c r="D5911" s="1">
        <v>3</v>
      </c>
      <c r="E5911" s="1">
        <v>30.0777</v>
      </c>
      <c r="F5911" s="1" t="s">
        <v>51</v>
      </c>
      <c r="G5911" s="1">
        <v>3</v>
      </c>
      <c r="H5911" s="1" t="s">
        <v>52</v>
      </c>
      <c r="I5911" s="1" t="s">
        <v>63</v>
      </c>
      <c r="J5911" s="1" t="s">
        <v>64</v>
      </c>
      <c r="K5911" s="1" t="s">
        <v>71</v>
      </c>
      <c r="L5911" s="1" t="s">
        <v>90</v>
      </c>
      <c r="M5911" s="20">
        <v>43212</v>
      </c>
      <c r="N5911" s="21">
        <f>E5911-G5911</f>
        <v>27.0777</v>
      </c>
      <c r="O5911" s="19">
        <f>M5911-B5911</f>
        <v>1</v>
      </c>
    </row>
    <row r="5912" spans="1:15">
      <c r="A5912" s="1">
        <v>59329</v>
      </c>
      <c r="B5912" s="20">
        <v>43803</v>
      </c>
      <c r="C5912" s="1" t="s">
        <v>50</v>
      </c>
      <c r="D5912" s="1">
        <v>41</v>
      </c>
      <c r="E5912" s="1">
        <v>229.23</v>
      </c>
      <c r="F5912" s="1" t="s">
        <v>51</v>
      </c>
      <c r="G5912" s="1">
        <v>7.6</v>
      </c>
      <c r="H5912" s="1" t="s">
        <v>88</v>
      </c>
      <c r="I5912" s="1" t="s">
        <v>53</v>
      </c>
      <c r="J5912" s="1" t="s">
        <v>79</v>
      </c>
      <c r="K5912" s="1" t="s">
        <v>87</v>
      </c>
      <c r="L5912" s="1" t="s">
        <v>56</v>
      </c>
      <c r="M5912" s="20">
        <v>43805</v>
      </c>
      <c r="N5912" s="21">
        <f>E5912-G5912</f>
        <v>221.63</v>
      </c>
      <c r="O5912" s="19">
        <f>M5912-B5912</f>
        <v>2</v>
      </c>
    </row>
    <row r="5913" spans="1:15">
      <c r="A5913" s="1">
        <v>41123</v>
      </c>
      <c r="B5913" s="20">
        <v>43074</v>
      </c>
      <c r="C5913" s="1" t="s">
        <v>85</v>
      </c>
      <c r="D5913" s="1">
        <v>27</v>
      </c>
      <c r="E5913" s="1">
        <v>345.03</v>
      </c>
      <c r="F5913" s="1" t="s">
        <v>51</v>
      </c>
      <c r="G5913" s="1">
        <v>5.4</v>
      </c>
      <c r="H5913" s="1" t="s">
        <v>88</v>
      </c>
      <c r="I5913" s="1" t="s">
        <v>74</v>
      </c>
      <c r="J5913" s="1" t="s">
        <v>54</v>
      </c>
      <c r="K5913" s="1" t="s">
        <v>101</v>
      </c>
      <c r="L5913" s="1" t="s">
        <v>56</v>
      </c>
      <c r="M5913" s="20">
        <v>43079</v>
      </c>
      <c r="N5913" s="21">
        <f>E5913-G5913</f>
        <v>339.63</v>
      </c>
      <c r="O5913" s="19">
        <f>M5913-B5913</f>
        <v>5</v>
      </c>
    </row>
    <row r="5914" spans="1:15">
      <c r="A5914" s="1">
        <v>29287</v>
      </c>
      <c r="B5914" s="20">
        <v>42552</v>
      </c>
      <c r="C5914" s="1" t="s">
        <v>57</v>
      </c>
      <c r="D5914" s="1">
        <v>49</v>
      </c>
      <c r="E5914" s="1">
        <v>13475.48</v>
      </c>
      <c r="F5914" s="1" t="s">
        <v>77</v>
      </c>
      <c r="G5914" s="1">
        <v>30</v>
      </c>
      <c r="H5914" s="1" t="s">
        <v>62</v>
      </c>
      <c r="I5914" s="1" t="s">
        <v>63</v>
      </c>
      <c r="J5914" s="1" t="s">
        <v>64</v>
      </c>
      <c r="K5914" s="1" t="s">
        <v>97</v>
      </c>
      <c r="L5914" s="1" t="s">
        <v>81</v>
      </c>
      <c r="M5914" s="20">
        <v>42554</v>
      </c>
      <c r="N5914" s="21">
        <f>E5914-G5914</f>
        <v>13445.48</v>
      </c>
      <c r="O5914" s="19">
        <f>M5914-B5914</f>
        <v>2</v>
      </c>
    </row>
    <row r="5915" spans="1:15">
      <c r="A5915" s="1">
        <v>24647</v>
      </c>
      <c r="B5915" s="20">
        <v>42524</v>
      </c>
      <c r="C5915" s="1" t="s">
        <v>61</v>
      </c>
      <c r="D5915" s="1">
        <v>3</v>
      </c>
      <c r="E5915" s="1">
        <v>3242.07</v>
      </c>
      <c r="F5915" s="1" t="s">
        <v>51</v>
      </c>
      <c r="G5915" s="1">
        <v>15</v>
      </c>
      <c r="H5915" s="1" t="s">
        <v>78</v>
      </c>
      <c r="I5915" s="1" t="s">
        <v>53</v>
      </c>
      <c r="J5915" s="1" t="s">
        <v>64</v>
      </c>
      <c r="K5915" s="1" t="s">
        <v>97</v>
      </c>
      <c r="L5915" s="1" t="s">
        <v>66</v>
      </c>
      <c r="M5915" s="20">
        <v>42526</v>
      </c>
      <c r="N5915" s="21">
        <f>E5915-G5915</f>
        <v>3227.07</v>
      </c>
      <c r="O5915" s="19">
        <f>M5915-B5915</f>
        <v>2</v>
      </c>
    </row>
    <row r="5916" spans="1:15">
      <c r="A5916" s="1">
        <v>18530</v>
      </c>
      <c r="B5916" s="20">
        <v>43099</v>
      </c>
      <c r="C5916" s="1" t="s">
        <v>61</v>
      </c>
      <c r="D5916" s="1">
        <v>25</v>
      </c>
      <c r="E5916" s="1">
        <v>1595.93</v>
      </c>
      <c r="F5916" s="1" t="s">
        <v>51</v>
      </c>
      <c r="G5916" s="1">
        <v>6.4</v>
      </c>
      <c r="H5916" s="1" t="s">
        <v>95</v>
      </c>
      <c r="I5916" s="1" t="s">
        <v>53</v>
      </c>
      <c r="J5916" s="1" t="s">
        <v>64</v>
      </c>
      <c r="K5916" s="1" t="s">
        <v>65</v>
      </c>
      <c r="L5916" s="1" t="s">
        <v>56</v>
      </c>
      <c r="M5916" s="20">
        <v>43101</v>
      </c>
      <c r="N5916" s="21">
        <f>E5916-G5916</f>
        <v>1589.53</v>
      </c>
      <c r="O5916" s="19">
        <f>M5916-B5916</f>
        <v>2</v>
      </c>
    </row>
    <row r="5917" spans="1:15">
      <c r="A5917" s="1">
        <v>50784</v>
      </c>
      <c r="B5917" s="20">
        <v>43505</v>
      </c>
      <c r="C5917" s="1" t="s">
        <v>57</v>
      </c>
      <c r="D5917" s="1">
        <v>20</v>
      </c>
      <c r="E5917" s="1">
        <v>683.43</v>
      </c>
      <c r="F5917" s="1" t="s">
        <v>51</v>
      </c>
      <c r="G5917" s="1">
        <v>5.9</v>
      </c>
      <c r="H5917" s="1" t="s">
        <v>99</v>
      </c>
      <c r="I5917" s="1" t="s">
        <v>53</v>
      </c>
      <c r="J5917" s="1" t="s">
        <v>64</v>
      </c>
      <c r="K5917" s="1" t="s">
        <v>71</v>
      </c>
      <c r="L5917" s="1" t="s">
        <v>56</v>
      </c>
      <c r="M5917" s="20">
        <v>43506</v>
      </c>
      <c r="N5917" s="21">
        <f>E5917-G5917</f>
        <v>677.53</v>
      </c>
      <c r="O5917" s="19">
        <f>M5917-B5917</f>
        <v>1</v>
      </c>
    </row>
    <row r="5918" spans="1:15">
      <c r="A5918" s="1">
        <v>39842</v>
      </c>
      <c r="B5918" s="20">
        <v>43087</v>
      </c>
      <c r="C5918" s="1" t="s">
        <v>92</v>
      </c>
      <c r="D5918" s="1">
        <v>38</v>
      </c>
      <c r="E5918" s="1">
        <v>1663</v>
      </c>
      <c r="F5918" s="1" t="s">
        <v>69</v>
      </c>
      <c r="G5918" s="1">
        <v>9.3000000000000007</v>
      </c>
      <c r="H5918" s="1" t="s">
        <v>86</v>
      </c>
      <c r="I5918" s="1" t="s">
        <v>63</v>
      </c>
      <c r="J5918" s="1" t="s">
        <v>79</v>
      </c>
      <c r="K5918" s="1" t="s">
        <v>87</v>
      </c>
      <c r="L5918" s="1" t="s">
        <v>66</v>
      </c>
      <c r="M5918" s="20">
        <v>43087</v>
      </c>
      <c r="N5918" s="21">
        <f>E5918-G5918</f>
        <v>1653.7</v>
      </c>
      <c r="O5918" s="19">
        <f>M5918-B5918</f>
        <v>0</v>
      </c>
    </row>
    <row r="5919" spans="1:15">
      <c r="A5919" s="1">
        <v>19617</v>
      </c>
      <c r="B5919" s="20">
        <v>43484</v>
      </c>
      <c r="C5919" s="1" t="s">
        <v>85</v>
      </c>
      <c r="D5919" s="1">
        <v>38</v>
      </c>
      <c r="E5919" s="1">
        <v>1019.1429000000001</v>
      </c>
      <c r="F5919" s="1" t="s">
        <v>51</v>
      </c>
      <c r="G5919" s="1">
        <v>6.7</v>
      </c>
      <c r="H5919" s="1" t="s">
        <v>119</v>
      </c>
      <c r="I5919" s="1" t="s">
        <v>53</v>
      </c>
      <c r="J5919" s="1" t="s">
        <v>64</v>
      </c>
      <c r="K5919" s="1" t="s">
        <v>97</v>
      </c>
      <c r="L5919" s="1" t="s">
        <v>66</v>
      </c>
      <c r="M5919" s="20">
        <v>43486</v>
      </c>
      <c r="N5919" s="21">
        <f>E5919-G5919</f>
        <v>1012.4429</v>
      </c>
      <c r="O5919" s="19">
        <f>M5919-B5919</f>
        <v>2</v>
      </c>
    </row>
    <row r="5920" spans="1:15">
      <c r="A5920" s="1">
        <v>37760</v>
      </c>
      <c r="B5920" s="20">
        <v>42595</v>
      </c>
      <c r="C5920" s="1" t="s">
        <v>57</v>
      </c>
      <c r="D5920" s="1">
        <v>38</v>
      </c>
      <c r="E5920" s="1">
        <v>2967.1437000000001</v>
      </c>
      <c r="F5920" s="1" t="s">
        <v>51</v>
      </c>
      <c r="G5920" s="1">
        <v>1.1000000000000001</v>
      </c>
      <c r="H5920" s="1" t="s">
        <v>78</v>
      </c>
      <c r="I5920" s="1" t="s">
        <v>74</v>
      </c>
      <c r="J5920" s="1" t="s">
        <v>64</v>
      </c>
      <c r="K5920" s="1" t="s">
        <v>65</v>
      </c>
      <c r="L5920" s="1" t="s">
        <v>76</v>
      </c>
      <c r="M5920" s="20">
        <v>42597</v>
      </c>
      <c r="N5920" s="21">
        <f>E5920-G5920</f>
        <v>2966.0437000000002</v>
      </c>
      <c r="O5920" s="19">
        <f>M5920-B5920</f>
        <v>2</v>
      </c>
    </row>
    <row r="5921" spans="1:15">
      <c r="A5921" s="1">
        <v>42338</v>
      </c>
      <c r="B5921" s="20">
        <v>42675</v>
      </c>
      <c r="C5921" s="1" t="s">
        <v>61</v>
      </c>
      <c r="D5921" s="1">
        <v>32</v>
      </c>
      <c r="E5921" s="1">
        <v>2042.64</v>
      </c>
      <c r="F5921" s="1" t="s">
        <v>51</v>
      </c>
      <c r="G5921" s="1">
        <v>9.6</v>
      </c>
      <c r="H5921" s="1" t="s">
        <v>73</v>
      </c>
      <c r="I5921" s="1" t="s">
        <v>53</v>
      </c>
      <c r="J5921" s="1" t="s">
        <v>64</v>
      </c>
      <c r="K5921" s="1" t="s">
        <v>65</v>
      </c>
      <c r="L5921" s="1" t="s">
        <v>56</v>
      </c>
      <c r="M5921" s="20">
        <v>42677</v>
      </c>
      <c r="N5921" s="21">
        <f>E5921-G5921</f>
        <v>2033.0400000000002</v>
      </c>
      <c r="O5921" s="19">
        <f>M5921-B5921</f>
        <v>2</v>
      </c>
    </row>
    <row r="5922" spans="1:15">
      <c r="A5922" s="1">
        <v>59554</v>
      </c>
      <c r="B5922" s="20">
        <v>43418</v>
      </c>
      <c r="C5922" s="1" t="s">
        <v>50</v>
      </c>
      <c r="D5922" s="1">
        <v>40</v>
      </c>
      <c r="E5922" s="1">
        <v>768.9</v>
      </c>
      <c r="F5922" s="1" t="s">
        <v>51</v>
      </c>
      <c r="G5922" s="1">
        <v>4.3</v>
      </c>
      <c r="H5922" s="1" t="s">
        <v>52</v>
      </c>
      <c r="I5922" s="1" t="s">
        <v>63</v>
      </c>
      <c r="J5922" s="1" t="s">
        <v>64</v>
      </c>
      <c r="K5922" s="1" t="s">
        <v>71</v>
      </c>
      <c r="L5922" s="1" t="s">
        <v>56</v>
      </c>
      <c r="M5922" s="20">
        <v>43419</v>
      </c>
      <c r="N5922" s="21">
        <f>E5922-G5922</f>
        <v>764.6</v>
      </c>
      <c r="O5922" s="19">
        <f>M5922-B5922</f>
        <v>1</v>
      </c>
    </row>
    <row r="5923" spans="1:15">
      <c r="A5923" s="1">
        <v>25476</v>
      </c>
      <c r="B5923" s="20">
        <v>43740</v>
      </c>
      <c r="C5923" s="1" t="s">
        <v>61</v>
      </c>
      <c r="D5923" s="1">
        <v>4</v>
      </c>
      <c r="E5923" s="1">
        <v>14657.89</v>
      </c>
      <c r="F5923" s="1" t="s">
        <v>51</v>
      </c>
      <c r="G5923" s="1">
        <v>26.2</v>
      </c>
      <c r="H5923" s="1" t="s">
        <v>95</v>
      </c>
      <c r="I5923" s="1" t="s">
        <v>63</v>
      </c>
      <c r="J5923" s="1" t="s">
        <v>64</v>
      </c>
      <c r="K5923" s="1" t="s">
        <v>96</v>
      </c>
      <c r="L5923" s="1" t="s">
        <v>104</v>
      </c>
      <c r="M5923" s="20">
        <v>43741</v>
      </c>
      <c r="N5923" s="21">
        <f>E5923-G5923</f>
        <v>14631.689999999999</v>
      </c>
      <c r="O5923" s="19">
        <f>M5923-B5923</f>
        <v>1</v>
      </c>
    </row>
    <row r="5924" spans="1:15">
      <c r="A5924" s="1">
        <v>45184</v>
      </c>
      <c r="B5924" s="20">
        <v>42902</v>
      </c>
      <c r="C5924" s="1" t="s">
        <v>85</v>
      </c>
      <c r="D5924" s="1">
        <v>10</v>
      </c>
      <c r="E5924" s="1">
        <v>27.9377</v>
      </c>
      <c r="F5924" s="1" t="s">
        <v>51</v>
      </c>
      <c r="G5924" s="1">
        <v>0.9</v>
      </c>
      <c r="H5924" s="1" t="s">
        <v>52</v>
      </c>
      <c r="I5924" s="1" t="s">
        <v>70</v>
      </c>
      <c r="J5924" s="1" t="s">
        <v>54</v>
      </c>
      <c r="K5924" s="1" t="s">
        <v>123</v>
      </c>
      <c r="L5924" s="1" t="s">
        <v>76</v>
      </c>
      <c r="M5924" s="20">
        <v>42909</v>
      </c>
      <c r="N5924" s="21">
        <f>E5924-G5924</f>
        <v>27.037700000000001</v>
      </c>
      <c r="O5924" s="19">
        <f>M5924-B5924</f>
        <v>7</v>
      </c>
    </row>
    <row r="5925" spans="1:15">
      <c r="A5925" s="1">
        <v>13380</v>
      </c>
      <c r="B5925" s="20">
        <v>42565</v>
      </c>
      <c r="C5925" s="1" t="s">
        <v>50</v>
      </c>
      <c r="D5925" s="1">
        <v>24</v>
      </c>
      <c r="E5925" s="1">
        <v>70.75</v>
      </c>
      <c r="F5925" s="1" t="s">
        <v>51</v>
      </c>
      <c r="G5925" s="1">
        <v>0.7</v>
      </c>
      <c r="H5925" s="1" t="s">
        <v>73</v>
      </c>
      <c r="I5925" s="1" t="s">
        <v>53</v>
      </c>
      <c r="J5925" s="1" t="s">
        <v>54</v>
      </c>
      <c r="K5925" s="1" t="s">
        <v>100</v>
      </c>
      <c r="L5925" s="1" t="s">
        <v>76</v>
      </c>
      <c r="M5925" s="20">
        <v>42565</v>
      </c>
      <c r="N5925" s="21">
        <f>E5925-G5925</f>
        <v>70.05</v>
      </c>
      <c r="O5925" s="19">
        <f>M5925-B5925</f>
        <v>0</v>
      </c>
    </row>
    <row r="5926" spans="1:15">
      <c r="A5926" s="1">
        <v>22532</v>
      </c>
      <c r="B5926" s="20">
        <v>43138</v>
      </c>
      <c r="C5926" s="1" t="s">
        <v>50</v>
      </c>
      <c r="D5926" s="1">
        <v>13</v>
      </c>
      <c r="E5926" s="1">
        <v>130.18</v>
      </c>
      <c r="F5926" s="1" t="s">
        <v>51</v>
      </c>
      <c r="G5926" s="1">
        <v>6</v>
      </c>
      <c r="H5926" s="1" t="s">
        <v>62</v>
      </c>
      <c r="I5926" s="1" t="s">
        <v>63</v>
      </c>
      <c r="J5926" s="1" t="s">
        <v>54</v>
      </c>
      <c r="K5926" s="1" t="s">
        <v>55</v>
      </c>
      <c r="L5926" s="1" t="s">
        <v>56</v>
      </c>
      <c r="M5926" s="20">
        <v>43138</v>
      </c>
      <c r="N5926" s="21">
        <f>E5926-G5926</f>
        <v>124.18</v>
      </c>
      <c r="O5926" s="19">
        <f>M5926-B5926</f>
        <v>0</v>
      </c>
    </row>
    <row r="5927" spans="1:15">
      <c r="A5927" s="1">
        <v>23680</v>
      </c>
      <c r="B5927" s="20">
        <v>43044</v>
      </c>
      <c r="C5927" s="1" t="s">
        <v>61</v>
      </c>
      <c r="D5927" s="1">
        <v>8</v>
      </c>
      <c r="E5927" s="1">
        <v>2171.56</v>
      </c>
      <c r="F5927" s="1" t="s">
        <v>77</v>
      </c>
      <c r="G5927" s="1">
        <v>46.6</v>
      </c>
      <c r="H5927" s="1" t="s">
        <v>95</v>
      </c>
      <c r="I5927" s="1" t="s">
        <v>63</v>
      </c>
      <c r="J5927" s="1" t="s">
        <v>79</v>
      </c>
      <c r="K5927" s="1" t="s">
        <v>114</v>
      </c>
      <c r="L5927" s="1" t="s">
        <v>115</v>
      </c>
      <c r="M5927" s="20">
        <v>43045</v>
      </c>
      <c r="N5927" s="21">
        <f>E5927-G5927</f>
        <v>2124.96</v>
      </c>
      <c r="O5927" s="19">
        <f>M5927-B5927</f>
        <v>1</v>
      </c>
    </row>
    <row r="5928" spans="1:15">
      <c r="A5928" s="1">
        <v>55460</v>
      </c>
      <c r="B5928" s="20">
        <v>43611</v>
      </c>
      <c r="C5928" s="1" t="s">
        <v>57</v>
      </c>
      <c r="D5928" s="1">
        <v>49</v>
      </c>
      <c r="E5928" s="1">
        <v>2081.0100000000002</v>
      </c>
      <c r="F5928" s="1" t="s">
        <v>51</v>
      </c>
      <c r="G5928" s="1">
        <v>4.8</v>
      </c>
      <c r="H5928" s="1" t="s">
        <v>93</v>
      </c>
      <c r="I5928" s="1" t="s">
        <v>70</v>
      </c>
      <c r="J5928" s="1" t="s">
        <v>54</v>
      </c>
      <c r="K5928" s="1" t="s">
        <v>98</v>
      </c>
      <c r="L5928" s="1" t="s">
        <v>56</v>
      </c>
      <c r="M5928" s="20">
        <v>43613</v>
      </c>
      <c r="N5928" s="21">
        <f>E5928-G5928</f>
        <v>2076.21</v>
      </c>
      <c r="O5928" s="19">
        <f>M5928-B5928</f>
        <v>2</v>
      </c>
    </row>
    <row r="5929" spans="1:15">
      <c r="A5929" s="1">
        <v>29894</v>
      </c>
      <c r="B5929" s="20">
        <v>42984</v>
      </c>
      <c r="C5929" s="1" t="s">
        <v>85</v>
      </c>
      <c r="D5929" s="1">
        <v>43</v>
      </c>
      <c r="E5929" s="1">
        <v>649.47</v>
      </c>
      <c r="F5929" s="1" t="s">
        <v>51</v>
      </c>
      <c r="G5929" s="1">
        <v>7.3</v>
      </c>
      <c r="H5929" s="1" t="s">
        <v>52</v>
      </c>
      <c r="I5929" s="1" t="s">
        <v>53</v>
      </c>
      <c r="J5929" s="1" t="s">
        <v>79</v>
      </c>
      <c r="K5929" s="1" t="s">
        <v>87</v>
      </c>
      <c r="L5929" s="1" t="s">
        <v>76</v>
      </c>
      <c r="M5929" s="20">
        <v>42993</v>
      </c>
      <c r="N5929" s="21">
        <f>E5929-G5929</f>
        <v>642.17000000000007</v>
      </c>
      <c r="O5929" s="19">
        <f>M5929-B5929</f>
        <v>9</v>
      </c>
    </row>
    <row r="5930" spans="1:15">
      <c r="A5930" s="1">
        <v>51780</v>
      </c>
      <c r="B5930" s="20">
        <v>42939</v>
      </c>
      <c r="C5930" s="1" t="s">
        <v>85</v>
      </c>
      <c r="D5930" s="1">
        <v>42</v>
      </c>
      <c r="E5930" s="1">
        <v>398.78</v>
      </c>
      <c r="F5930" s="1" t="s">
        <v>69</v>
      </c>
      <c r="G5930" s="1">
        <v>9.6</v>
      </c>
      <c r="H5930" s="1" t="s">
        <v>52</v>
      </c>
      <c r="I5930" s="1" t="s">
        <v>63</v>
      </c>
      <c r="J5930" s="1" t="s">
        <v>54</v>
      </c>
      <c r="K5930" s="1" t="s">
        <v>55</v>
      </c>
      <c r="L5930" s="1" t="s">
        <v>56</v>
      </c>
      <c r="M5930" s="20">
        <v>42946</v>
      </c>
      <c r="N5930" s="21">
        <f>E5930-G5930</f>
        <v>389.17999999999995</v>
      </c>
      <c r="O5930" s="19">
        <f>M5930-B5930</f>
        <v>7</v>
      </c>
    </row>
    <row r="5931" spans="1:15">
      <c r="A5931" s="1">
        <v>23648</v>
      </c>
      <c r="B5931" s="20">
        <v>43732</v>
      </c>
      <c r="C5931" s="1" t="s">
        <v>50</v>
      </c>
      <c r="D5931" s="1">
        <v>44</v>
      </c>
      <c r="E5931" s="1">
        <v>7241.93</v>
      </c>
      <c r="F5931" s="1" t="s">
        <v>51</v>
      </c>
      <c r="G5931" s="1">
        <v>7</v>
      </c>
      <c r="H5931" s="1" t="s">
        <v>91</v>
      </c>
      <c r="I5931" s="1" t="s">
        <v>53</v>
      </c>
      <c r="J5931" s="1" t="s">
        <v>64</v>
      </c>
      <c r="K5931" s="1" t="s">
        <v>71</v>
      </c>
      <c r="L5931" s="1" t="s">
        <v>56</v>
      </c>
      <c r="M5931" s="20">
        <v>43733</v>
      </c>
      <c r="N5931" s="21">
        <f>E5931-G5931</f>
        <v>7234.93</v>
      </c>
      <c r="O5931" s="19">
        <f>M5931-B5931</f>
        <v>1</v>
      </c>
    </row>
    <row r="5932" spans="1:15">
      <c r="A5932" s="1">
        <v>1666</v>
      </c>
      <c r="B5932" s="20">
        <v>43389</v>
      </c>
      <c r="C5932" s="1" t="s">
        <v>50</v>
      </c>
      <c r="D5932" s="1">
        <v>19</v>
      </c>
      <c r="E5932" s="1">
        <v>6037.1325999999999</v>
      </c>
      <c r="F5932" s="1" t="s">
        <v>69</v>
      </c>
      <c r="G5932" s="1">
        <v>21.4</v>
      </c>
      <c r="H5932" s="1" t="s">
        <v>91</v>
      </c>
      <c r="I5932" s="1" t="s">
        <v>53</v>
      </c>
      <c r="J5932" s="1" t="s">
        <v>54</v>
      </c>
      <c r="K5932" s="1" t="s">
        <v>55</v>
      </c>
      <c r="L5932" s="1" t="s">
        <v>56</v>
      </c>
      <c r="M5932" s="20">
        <v>43391</v>
      </c>
      <c r="N5932" s="21">
        <f>E5932-G5932</f>
        <v>6015.7326000000003</v>
      </c>
      <c r="O5932" s="19">
        <f>M5932-B5932</f>
        <v>2</v>
      </c>
    </row>
    <row r="5933" spans="1:15">
      <c r="A5933" s="1">
        <v>6754</v>
      </c>
      <c r="B5933" s="20">
        <v>43322</v>
      </c>
      <c r="C5933" s="1" t="s">
        <v>57</v>
      </c>
      <c r="D5933" s="1">
        <v>13</v>
      </c>
      <c r="E5933" s="1">
        <v>2555.84</v>
      </c>
      <c r="F5933" s="1" t="s">
        <v>51</v>
      </c>
      <c r="G5933" s="1">
        <v>5.6</v>
      </c>
      <c r="H5933" s="1" t="s">
        <v>52</v>
      </c>
      <c r="I5933" s="1" t="s">
        <v>53</v>
      </c>
      <c r="J5933" s="1" t="s">
        <v>64</v>
      </c>
      <c r="K5933" s="1" t="s">
        <v>65</v>
      </c>
      <c r="L5933" s="1" t="s">
        <v>56</v>
      </c>
      <c r="M5933" s="20">
        <v>43324</v>
      </c>
      <c r="N5933" s="21">
        <f>E5933-G5933</f>
        <v>2550.2400000000002</v>
      </c>
      <c r="O5933" s="19">
        <f>M5933-B5933</f>
        <v>2</v>
      </c>
    </row>
    <row r="5934" spans="1:15">
      <c r="A5934" s="1">
        <v>30497</v>
      </c>
      <c r="B5934" s="20">
        <v>43136</v>
      </c>
      <c r="C5934" s="1" t="s">
        <v>50</v>
      </c>
      <c r="D5934" s="1">
        <v>34</v>
      </c>
      <c r="E5934" s="1">
        <v>756.39</v>
      </c>
      <c r="F5934" s="1" t="s">
        <v>69</v>
      </c>
      <c r="G5934" s="1">
        <v>9.4</v>
      </c>
      <c r="H5934" s="1" t="s">
        <v>99</v>
      </c>
      <c r="I5934" s="1" t="s">
        <v>53</v>
      </c>
      <c r="J5934" s="1" t="s">
        <v>54</v>
      </c>
      <c r="K5934" s="1" t="s">
        <v>55</v>
      </c>
      <c r="L5934" s="1" t="s">
        <v>56</v>
      </c>
      <c r="M5934" s="20">
        <v>43138</v>
      </c>
      <c r="N5934" s="21">
        <f>E5934-G5934</f>
        <v>746.99</v>
      </c>
      <c r="O5934" s="19">
        <f>M5934-B5934</f>
        <v>2</v>
      </c>
    </row>
    <row r="5935" spans="1:15">
      <c r="A5935" s="1">
        <v>3492</v>
      </c>
      <c r="B5935" s="20">
        <v>42696</v>
      </c>
      <c r="C5935" s="1" t="s">
        <v>85</v>
      </c>
      <c r="D5935" s="1">
        <v>33</v>
      </c>
      <c r="E5935" s="1">
        <v>101.22</v>
      </c>
      <c r="F5935" s="1" t="s">
        <v>51</v>
      </c>
      <c r="G5935" s="1">
        <v>1.3</v>
      </c>
      <c r="H5935" s="1" t="s">
        <v>99</v>
      </c>
      <c r="I5935" s="1" t="s">
        <v>53</v>
      </c>
      <c r="J5935" s="1" t="s">
        <v>54</v>
      </c>
      <c r="K5935" s="1" t="s">
        <v>100</v>
      </c>
      <c r="L5935" s="1" t="s">
        <v>76</v>
      </c>
      <c r="M5935" s="20">
        <v>42696</v>
      </c>
      <c r="N5935" s="21">
        <f>E5935-G5935</f>
        <v>99.92</v>
      </c>
      <c r="O5935" s="19">
        <f>M5935-B5935</f>
        <v>0</v>
      </c>
    </row>
    <row r="5936" spans="1:15">
      <c r="A5936" s="1">
        <v>56327</v>
      </c>
      <c r="B5936" s="20">
        <v>42745</v>
      </c>
      <c r="C5936" s="1" t="s">
        <v>92</v>
      </c>
      <c r="D5936" s="1">
        <v>11</v>
      </c>
      <c r="E5936" s="1">
        <v>2315.5500000000002</v>
      </c>
      <c r="F5936" s="1" t="s">
        <v>77</v>
      </c>
      <c r="G5936" s="1">
        <v>59.1</v>
      </c>
      <c r="H5936" s="1" t="s">
        <v>88</v>
      </c>
      <c r="I5936" s="1" t="s">
        <v>74</v>
      </c>
      <c r="J5936" s="1" t="s">
        <v>54</v>
      </c>
      <c r="K5936" s="1" t="s">
        <v>98</v>
      </c>
      <c r="L5936" s="1" t="s">
        <v>81</v>
      </c>
      <c r="M5936" s="20">
        <v>42747</v>
      </c>
      <c r="N5936" s="21">
        <f>E5936-G5936</f>
        <v>2256.4500000000003</v>
      </c>
      <c r="O5936" s="19">
        <f>M5936-B5936</f>
        <v>2</v>
      </c>
    </row>
    <row r="5937" spans="1:15">
      <c r="A5937" s="1">
        <v>41824</v>
      </c>
      <c r="B5937" s="20">
        <v>42919</v>
      </c>
      <c r="C5937" s="1" t="s">
        <v>61</v>
      </c>
      <c r="D5937" s="1">
        <v>33</v>
      </c>
      <c r="E5937" s="1">
        <v>104.62</v>
      </c>
      <c r="F5937" s="1" t="s">
        <v>51</v>
      </c>
      <c r="G5937" s="1">
        <v>2.2000000000000002</v>
      </c>
      <c r="H5937" s="1" t="s">
        <v>73</v>
      </c>
      <c r="I5937" s="1" t="s">
        <v>53</v>
      </c>
      <c r="J5937" s="1" t="s">
        <v>54</v>
      </c>
      <c r="K5937" s="1" t="s">
        <v>100</v>
      </c>
      <c r="L5937" s="1" t="s">
        <v>76</v>
      </c>
      <c r="M5937" s="20">
        <v>42921</v>
      </c>
      <c r="N5937" s="21">
        <f>E5937-G5937</f>
        <v>102.42</v>
      </c>
      <c r="O5937" s="19">
        <f>M5937-B5937</f>
        <v>2</v>
      </c>
    </row>
    <row r="5938" spans="1:15">
      <c r="A5938" s="1">
        <v>6982</v>
      </c>
      <c r="B5938" s="20">
        <v>43419</v>
      </c>
      <c r="C5938" s="1" t="s">
        <v>61</v>
      </c>
      <c r="D5938" s="1">
        <v>5</v>
      </c>
      <c r="E5938" s="1">
        <v>582.52</v>
      </c>
      <c r="F5938" s="1" t="s">
        <v>77</v>
      </c>
      <c r="G5938" s="1">
        <v>61.4</v>
      </c>
      <c r="H5938" s="1" t="s">
        <v>127</v>
      </c>
      <c r="I5938" s="1" t="s">
        <v>53</v>
      </c>
      <c r="J5938" s="1" t="s">
        <v>79</v>
      </c>
      <c r="K5938" s="1" t="s">
        <v>128</v>
      </c>
      <c r="L5938" s="1" t="s">
        <v>115</v>
      </c>
      <c r="M5938" s="20">
        <v>43421</v>
      </c>
      <c r="N5938" s="21">
        <f>E5938-G5938</f>
        <v>521.12</v>
      </c>
      <c r="O5938" s="19">
        <f>M5938-B5938</f>
        <v>2</v>
      </c>
    </row>
    <row r="5939" spans="1:15">
      <c r="A5939" s="1">
        <v>4583</v>
      </c>
      <c r="B5939" s="20">
        <v>42636</v>
      </c>
      <c r="C5939" s="1" t="s">
        <v>92</v>
      </c>
      <c r="D5939" s="1">
        <v>44</v>
      </c>
      <c r="E5939" s="1">
        <v>3233.15</v>
      </c>
      <c r="F5939" s="1" t="s">
        <v>77</v>
      </c>
      <c r="G5939" s="1">
        <v>32.1</v>
      </c>
      <c r="H5939" s="1" t="s">
        <v>91</v>
      </c>
      <c r="I5939" s="1" t="s">
        <v>53</v>
      </c>
      <c r="J5939" s="1" t="s">
        <v>79</v>
      </c>
      <c r="K5939" s="1" t="s">
        <v>80</v>
      </c>
      <c r="L5939" s="1" t="s">
        <v>81</v>
      </c>
      <c r="M5939" s="20">
        <v>42638</v>
      </c>
      <c r="N5939" s="21">
        <f>E5939-G5939</f>
        <v>3201.05</v>
      </c>
      <c r="O5939" s="19">
        <f>M5939-B5939</f>
        <v>2</v>
      </c>
    </row>
    <row r="5940" spans="1:15">
      <c r="A5940" s="1">
        <v>5986</v>
      </c>
      <c r="B5940" s="20">
        <v>43576</v>
      </c>
      <c r="C5940" s="1" t="s">
        <v>57</v>
      </c>
      <c r="D5940" s="1">
        <v>41</v>
      </c>
      <c r="E5940" s="1">
        <v>219.61</v>
      </c>
      <c r="F5940" s="1" t="s">
        <v>51</v>
      </c>
      <c r="G5940" s="1">
        <v>5.3</v>
      </c>
      <c r="H5940" s="1" t="s">
        <v>52</v>
      </c>
      <c r="I5940" s="1" t="s">
        <v>74</v>
      </c>
      <c r="J5940" s="1" t="s">
        <v>64</v>
      </c>
      <c r="K5940" s="1" t="s">
        <v>71</v>
      </c>
      <c r="L5940" s="1" t="s">
        <v>90</v>
      </c>
      <c r="M5940" s="20">
        <v>43577</v>
      </c>
      <c r="N5940" s="21">
        <f>E5940-G5940</f>
        <v>214.31</v>
      </c>
      <c r="O5940" s="19">
        <f>M5940-B5940</f>
        <v>1</v>
      </c>
    </row>
    <row r="5941" spans="1:15">
      <c r="A5941" s="1">
        <v>14406</v>
      </c>
      <c r="B5941" s="20">
        <v>42801</v>
      </c>
      <c r="C5941" s="1" t="s">
        <v>92</v>
      </c>
      <c r="D5941" s="1">
        <v>35</v>
      </c>
      <c r="E5941" s="1">
        <v>2492.7199999999998</v>
      </c>
      <c r="F5941" s="1" t="s">
        <v>69</v>
      </c>
      <c r="G5941" s="1">
        <v>1.1000000000000001</v>
      </c>
      <c r="H5941" s="1" t="s">
        <v>86</v>
      </c>
      <c r="I5941" s="1" t="s">
        <v>53</v>
      </c>
      <c r="J5941" s="1" t="s">
        <v>64</v>
      </c>
      <c r="K5941" s="1" t="s">
        <v>65</v>
      </c>
      <c r="L5941" s="1" t="s">
        <v>76</v>
      </c>
      <c r="M5941" s="20">
        <v>42803</v>
      </c>
      <c r="N5941" s="21">
        <f>E5941-G5941</f>
        <v>2491.62</v>
      </c>
      <c r="O5941" s="19">
        <f>M5941-B5941</f>
        <v>2</v>
      </c>
    </row>
    <row r="5942" spans="1:15">
      <c r="A5942" s="1">
        <v>34311</v>
      </c>
      <c r="B5942" s="20">
        <v>42617</v>
      </c>
      <c r="C5942" s="1" t="s">
        <v>57</v>
      </c>
      <c r="D5942" s="1">
        <v>39</v>
      </c>
      <c r="E5942" s="1">
        <v>142.09</v>
      </c>
      <c r="F5942" s="1" t="s">
        <v>51</v>
      </c>
      <c r="G5942" s="1">
        <v>4.2</v>
      </c>
      <c r="H5942" s="1" t="s">
        <v>88</v>
      </c>
      <c r="I5942" s="1" t="s">
        <v>53</v>
      </c>
      <c r="J5942" s="1" t="s">
        <v>54</v>
      </c>
      <c r="K5942" s="1" t="s">
        <v>100</v>
      </c>
      <c r="L5942" s="1" t="s">
        <v>76</v>
      </c>
      <c r="M5942" s="20">
        <v>42618</v>
      </c>
      <c r="N5942" s="21">
        <f>E5942-G5942</f>
        <v>137.89000000000001</v>
      </c>
      <c r="O5942" s="19">
        <f>M5942-B5942</f>
        <v>1</v>
      </c>
    </row>
    <row r="5943" spans="1:15">
      <c r="A5943" s="1">
        <v>37445</v>
      </c>
      <c r="B5943" s="20">
        <v>43513</v>
      </c>
      <c r="C5943" s="1" t="s">
        <v>57</v>
      </c>
      <c r="D5943" s="1">
        <v>37</v>
      </c>
      <c r="E5943" s="1">
        <v>2332.85</v>
      </c>
      <c r="F5943" s="1" t="s">
        <v>51</v>
      </c>
      <c r="G5943" s="1">
        <v>3.7</v>
      </c>
      <c r="H5943" s="1" t="s">
        <v>73</v>
      </c>
      <c r="I5943" s="1" t="s">
        <v>53</v>
      </c>
      <c r="J5943" s="1" t="s">
        <v>54</v>
      </c>
      <c r="K5943" s="1" t="s">
        <v>98</v>
      </c>
      <c r="L5943" s="1" t="s">
        <v>56</v>
      </c>
      <c r="M5943" s="20">
        <v>43514</v>
      </c>
      <c r="N5943" s="21">
        <f>E5943-G5943</f>
        <v>2329.15</v>
      </c>
      <c r="O5943" s="19">
        <f>M5943-B5943</f>
        <v>1</v>
      </c>
    </row>
    <row r="5944" spans="1:15">
      <c r="A5944" s="1">
        <v>12768</v>
      </c>
      <c r="B5944" s="20">
        <v>42467</v>
      </c>
      <c r="C5944" s="1" t="s">
        <v>50</v>
      </c>
      <c r="D5944" s="1">
        <v>34</v>
      </c>
      <c r="E5944" s="1">
        <v>1672.38</v>
      </c>
      <c r="F5944" s="1" t="s">
        <v>69</v>
      </c>
      <c r="G5944" s="1">
        <v>4.9000000000000004</v>
      </c>
      <c r="H5944" s="1" t="s">
        <v>52</v>
      </c>
      <c r="I5944" s="1" t="s">
        <v>53</v>
      </c>
      <c r="J5944" s="1" t="s">
        <v>54</v>
      </c>
      <c r="K5944" s="1" t="s">
        <v>98</v>
      </c>
      <c r="L5944" s="1" t="s">
        <v>56</v>
      </c>
      <c r="M5944" s="20">
        <v>42469</v>
      </c>
      <c r="N5944" s="21">
        <f>E5944-G5944</f>
        <v>1667.48</v>
      </c>
      <c r="O5944" s="19">
        <f>M5944-B5944</f>
        <v>2</v>
      </c>
    </row>
    <row r="5945" spans="1:15">
      <c r="A5945" s="1">
        <v>21636</v>
      </c>
      <c r="B5945" s="20">
        <v>42591</v>
      </c>
      <c r="C5945" s="1" t="s">
        <v>85</v>
      </c>
      <c r="D5945" s="1">
        <v>16</v>
      </c>
      <c r="E5945" s="1">
        <v>403.02</v>
      </c>
      <c r="F5945" s="1" t="s">
        <v>69</v>
      </c>
      <c r="G5945" s="1">
        <v>16.2</v>
      </c>
      <c r="H5945" s="1" t="s">
        <v>52</v>
      </c>
      <c r="I5945" s="1" t="s">
        <v>70</v>
      </c>
      <c r="J5945" s="1" t="s">
        <v>54</v>
      </c>
      <c r="K5945" s="1" t="s">
        <v>55</v>
      </c>
      <c r="L5945" s="1" t="s">
        <v>56</v>
      </c>
      <c r="M5945" s="20">
        <v>42598</v>
      </c>
      <c r="N5945" s="21">
        <f>E5945-G5945</f>
        <v>386.82</v>
      </c>
      <c r="O5945" s="19">
        <f>M5945-B5945</f>
        <v>7</v>
      </c>
    </row>
    <row r="5946" spans="1:15">
      <c r="A5946" s="1">
        <v>24579</v>
      </c>
      <c r="B5946" s="20">
        <v>43787</v>
      </c>
      <c r="C5946" s="1" t="s">
        <v>57</v>
      </c>
      <c r="D5946" s="1">
        <v>40</v>
      </c>
      <c r="E5946" s="1">
        <v>500.23</v>
      </c>
      <c r="F5946" s="1" t="s">
        <v>51</v>
      </c>
      <c r="G5946" s="1">
        <v>5.3</v>
      </c>
      <c r="H5946" s="1" t="s">
        <v>52</v>
      </c>
      <c r="I5946" s="1" t="s">
        <v>74</v>
      </c>
      <c r="J5946" s="1" t="s">
        <v>54</v>
      </c>
      <c r="K5946" s="1" t="s">
        <v>98</v>
      </c>
      <c r="L5946" s="1" t="s">
        <v>56</v>
      </c>
      <c r="M5946" s="20">
        <v>43789</v>
      </c>
      <c r="N5946" s="21">
        <f>E5946-G5946</f>
        <v>494.93</v>
      </c>
      <c r="O5946" s="19">
        <f>M5946-B5946</f>
        <v>2</v>
      </c>
    </row>
    <row r="5947" spans="1:15">
      <c r="A5947" s="1">
        <v>1925</v>
      </c>
      <c r="B5947" s="20">
        <v>43528</v>
      </c>
      <c r="C5947" s="1" t="s">
        <v>50</v>
      </c>
      <c r="D5947" s="1">
        <v>40</v>
      </c>
      <c r="E5947" s="1">
        <v>973.51</v>
      </c>
      <c r="F5947" s="1" t="s">
        <v>51</v>
      </c>
      <c r="G5947" s="1">
        <v>2.1</v>
      </c>
      <c r="H5947" s="1" t="s">
        <v>91</v>
      </c>
      <c r="I5947" s="1" t="s">
        <v>53</v>
      </c>
      <c r="J5947" s="1" t="s">
        <v>64</v>
      </c>
      <c r="K5947" s="1" t="s">
        <v>71</v>
      </c>
      <c r="L5947" s="1" t="s">
        <v>90</v>
      </c>
      <c r="M5947" s="20">
        <v>43530</v>
      </c>
      <c r="N5947" s="21">
        <f>E5947-G5947</f>
        <v>971.41</v>
      </c>
      <c r="O5947" s="19">
        <f>M5947-B5947</f>
        <v>2</v>
      </c>
    </row>
    <row r="5948" spans="1:15">
      <c r="A5948" s="1">
        <v>33699</v>
      </c>
      <c r="B5948" s="20">
        <v>42576</v>
      </c>
      <c r="C5948" s="1" t="s">
        <v>85</v>
      </c>
      <c r="D5948" s="1">
        <v>31</v>
      </c>
      <c r="E5948" s="1">
        <v>210.58670000000001</v>
      </c>
      <c r="F5948" s="1" t="s">
        <v>51</v>
      </c>
      <c r="G5948" s="1">
        <v>1.4</v>
      </c>
      <c r="H5948" s="1" t="s">
        <v>86</v>
      </c>
      <c r="I5948" s="1" t="s">
        <v>74</v>
      </c>
      <c r="J5948" s="1" t="s">
        <v>54</v>
      </c>
      <c r="K5948" s="1" t="s">
        <v>101</v>
      </c>
      <c r="L5948" s="1" t="s">
        <v>76</v>
      </c>
      <c r="M5948" s="20">
        <v>42581</v>
      </c>
      <c r="N5948" s="21">
        <f>E5948-G5948</f>
        <v>209.1867</v>
      </c>
      <c r="O5948" s="19">
        <f>M5948-B5948</f>
        <v>5</v>
      </c>
    </row>
    <row r="5949" spans="1:15">
      <c r="A5949" s="1">
        <v>36647</v>
      </c>
      <c r="B5949" s="20">
        <v>42550</v>
      </c>
      <c r="C5949" s="1" t="s">
        <v>57</v>
      </c>
      <c r="D5949" s="1">
        <v>18</v>
      </c>
      <c r="E5949" s="1">
        <v>186.84</v>
      </c>
      <c r="F5949" s="1" t="s">
        <v>51</v>
      </c>
      <c r="G5949" s="1">
        <v>10.1</v>
      </c>
      <c r="H5949" s="1" t="s">
        <v>73</v>
      </c>
      <c r="I5949" s="1" t="s">
        <v>63</v>
      </c>
      <c r="J5949" s="1" t="s">
        <v>54</v>
      </c>
      <c r="K5949" s="1" t="s">
        <v>82</v>
      </c>
      <c r="L5949" s="1" t="s">
        <v>56</v>
      </c>
      <c r="M5949" s="20">
        <v>42553</v>
      </c>
      <c r="N5949" s="21">
        <f>E5949-G5949</f>
        <v>176.74</v>
      </c>
      <c r="O5949" s="19">
        <f>M5949-B5949</f>
        <v>3</v>
      </c>
    </row>
    <row r="5950" spans="1:15">
      <c r="A5950" s="1">
        <v>57570</v>
      </c>
      <c r="B5950" s="20">
        <v>43736</v>
      </c>
      <c r="C5950" s="1" t="s">
        <v>57</v>
      </c>
      <c r="D5950" s="1">
        <v>27</v>
      </c>
      <c r="E5950" s="1">
        <v>1950.65</v>
      </c>
      <c r="F5950" s="1" t="s">
        <v>77</v>
      </c>
      <c r="G5950" s="1">
        <v>28.6</v>
      </c>
      <c r="H5950" s="1" t="s">
        <v>52</v>
      </c>
      <c r="I5950" s="1" t="s">
        <v>53</v>
      </c>
      <c r="J5950" s="1" t="s">
        <v>79</v>
      </c>
      <c r="K5950" s="1" t="s">
        <v>128</v>
      </c>
      <c r="L5950" s="1" t="s">
        <v>115</v>
      </c>
      <c r="M5950" s="20">
        <v>43738</v>
      </c>
      <c r="N5950" s="21">
        <f>E5950-G5950</f>
        <v>1922.0500000000002</v>
      </c>
      <c r="O5950" s="19">
        <f>M5950-B5950</f>
        <v>2</v>
      </c>
    </row>
    <row r="5951" spans="1:15">
      <c r="A5951" s="1">
        <v>17252</v>
      </c>
      <c r="B5951" s="20">
        <v>43218</v>
      </c>
      <c r="C5951" s="1" t="s">
        <v>61</v>
      </c>
      <c r="D5951" s="1">
        <v>49</v>
      </c>
      <c r="E5951" s="1">
        <v>12161.21</v>
      </c>
      <c r="F5951" s="1" t="s">
        <v>77</v>
      </c>
      <c r="G5951" s="1">
        <v>57.9</v>
      </c>
      <c r="H5951" s="1" t="s">
        <v>52</v>
      </c>
      <c r="I5951" s="1" t="s">
        <v>63</v>
      </c>
      <c r="J5951" s="1" t="s">
        <v>79</v>
      </c>
      <c r="K5951" s="1" t="s">
        <v>114</v>
      </c>
      <c r="L5951" s="1" t="s">
        <v>115</v>
      </c>
      <c r="M5951" s="20">
        <v>43220</v>
      </c>
      <c r="N5951" s="21">
        <f>E5951-G5951</f>
        <v>12103.31</v>
      </c>
      <c r="O5951" s="19">
        <f>M5951-B5951</f>
        <v>2</v>
      </c>
    </row>
    <row r="5952" spans="1:15">
      <c r="A5952" s="1">
        <v>18951</v>
      </c>
      <c r="B5952" s="20">
        <v>43279</v>
      </c>
      <c r="C5952" s="1" t="s">
        <v>50</v>
      </c>
      <c r="D5952" s="1">
        <v>16</v>
      </c>
      <c r="E5952" s="1">
        <v>65.81</v>
      </c>
      <c r="F5952" s="1" t="s">
        <v>51</v>
      </c>
      <c r="G5952" s="1">
        <v>3.2</v>
      </c>
      <c r="H5952" s="1" t="s">
        <v>86</v>
      </c>
      <c r="I5952" s="1" t="s">
        <v>53</v>
      </c>
      <c r="J5952" s="1" t="s">
        <v>54</v>
      </c>
      <c r="K5952" s="1" t="s">
        <v>101</v>
      </c>
      <c r="L5952" s="1" t="s">
        <v>76</v>
      </c>
      <c r="M5952" s="20">
        <v>43280</v>
      </c>
      <c r="N5952" s="21">
        <f>E5952-G5952</f>
        <v>62.61</v>
      </c>
      <c r="O5952" s="19">
        <f>M5952-B5952</f>
        <v>1</v>
      </c>
    </row>
    <row r="5953" spans="1:15">
      <c r="A5953" s="1">
        <v>20967</v>
      </c>
      <c r="B5953" s="20">
        <v>43173</v>
      </c>
      <c r="C5953" s="1" t="s">
        <v>57</v>
      </c>
      <c r="D5953" s="1">
        <v>50</v>
      </c>
      <c r="E5953" s="1">
        <v>30671.040000000001</v>
      </c>
      <c r="F5953" s="1" t="s">
        <v>51</v>
      </c>
      <c r="G5953" s="1">
        <v>26.2</v>
      </c>
      <c r="H5953" s="1" t="s">
        <v>99</v>
      </c>
      <c r="I5953" s="1" t="s">
        <v>74</v>
      </c>
      <c r="J5953" s="1" t="s">
        <v>64</v>
      </c>
      <c r="K5953" s="1" t="s">
        <v>96</v>
      </c>
      <c r="L5953" s="1" t="s">
        <v>104</v>
      </c>
      <c r="M5953" s="20">
        <v>43173</v>
      </c>
      <c r="N5953" s="21">
        <f>E5953-G5953</f>
        <v>30644.84</v>
      </c>
      <c r="O5953" s="19">
        <f>M5953-B5953</f>
        <v>0</v>
      </c>
    </row>
    <row r="5954" spans="1:15">
      <c r="A5954" s="1">
        <v>59008</v>
      </c>
      <c r="B5954" s="20">
        <v>43006</v>
      </c>
      <c r="C5954" s="1" t="s">
        <v>50</v>
      </c>
      <c r="D5954" s="1">
        <v>39</v>
      </c>
      <c r="E5954" s="1">
        <v>3693.48</v>
      </c>
      <c r="F5954" s="1" t="s">
        <v>77</v>
      </c>
      <c r="G5954" s="1">
        <v>15</v>
      </c>
      <c r="H5954" s="1" t="s">
        <v>91</v>
      </c>
      <c r="I5954" s="1" t="s">
        <v>53</v>
      </c>
      <c r="J5954" s="1" t="s">
        <v>64</v>
      </c>
      <c r="K5954" s="1" t="s">
        <v>97</v>
      </c>
      <c r="L5954" s="1" t="s">
        <v>81</v>
      </c>
      <c r="M5954" s="20">
        <v>43006</v>
      </c>
      <c r="N5954" s="21">
        <f>E5954-G5954</f>
        <v>3678.48</v>
      </c>
      <c r="O5954" s="19">
        <f>M5954-B5954</f>
        <v>0</v>
      </c>
    </row>
    <row r="5955" spans="1:15">
      <c r="A5955" s="1">
        <v>55558</v>
      </c>
      <c r="B5955" s="20">
        <v>42955</v>
      </c>
      <c r="C5955" s="1" t="s">
        <v>92</v>
      </c>
      <c r="D5955" s="1">
        <v>8</v>
      </c>
      <c r="E5955" s="1">
        <v>1384.62</v>
      </c>
      <c r="F5955" s="1" t="s">
        <v>77</v>
      </c>
      <c r="G5955" s="1">
        <v>70.900000000000006</v>
      </c>
      <c r="H5955" s="1" t="s">
        <v>88</v>
      </c>
      <c r="I5955" s="1" t="s">
        <v>63</v>
      </c>
      <c r="J5955" s="1" t="s">
        <v>79</v>
      </c>
      <c r="K5955" s="1" t="s">
        <v>128</v>
      </c>
      <c r="L5955" s="1" t="s">
        <v>115</v>
      </c>
      <c r="M5955" s="20">
        <v>42955</v>
      </c>
      <c r="N5955" s="21">
        <f>E5955-G5955</f>
        <v>1313.7199999999998</v>
      </c>
      <c r="O5955" s="19">
        <f>M5955-B5955</f>
        <v>0</v>
      </c>
    </row>
    <row r="5956" spans="1:15">
      <c r="A5956" s="1">
        <v>2181</v>
      </c>
      <c r="B5956" s="20">
        <v>43354</v>
      </c>
      <c r="C5956" s="1" t="s">
        <v>92</v>
      </c>
      <c r="D5956" s="1">
        <v>3</v>
      </c>
      <c r="E5956" s="1">
        <v>16.98</v>
      </c>
      <c r="F5956" s="1" t="s">
        <v>69</v>
      </c>
      <c r="G5956" s="1">
        <v>0.8</v>
      </c>
      <c r="H5956" s="1" t="s">
        <v>52</v>
      </c>
      <c r="I5956" s="1" t="s">
        <v>70</v>
      </c>
      <c r="J5956" s="1" t="s">
        <v>54</v>
      </c>
      <c r="K5956" s="1" t="s">
        <v>123</v>
      </c>
      <c r="L5956" s="1" t="s">
        <v>76</v>
      </c>
      <c r="M5956" s="20">
        <v>43356</v>
      </c>
      <c r="N5956" s="21">
        <f>E5956-G5956</f>
        <v>16.18</v>
      </c>
      <c r="O5956" s="19">
        <f>M5956-B5956</f>
        <v>2</v>
      </c>
    </row>
    <row r="5957" spans="1:15">
      <c r="A5957" s="1">
        <v>13795</v>
      </c>
      <c r="B5957" s="20">
        <v>43199</v>
      </c>
      <c r="C5957" s="1" t="s">
        <v>61</v>
      </c>
      <c r="D5957" s="1">
        <v>30</v>
      </c>
      <c r="E5957" s="1">
        <v>536.41</v>
      </c>
      <c r="F5957" s="1" t="s">
        <v>51</v>
      </c>
      <c r="G5957" s="1">
        <v>14.1</v>
      </c>
      <c r="H5957" s="1" t="s">
        <v>62</v>
      </c>
      <c r="I5957" s="1" t="s">
        <v>74</v>
      </c>
      <c r="J5957" s="1" t="s">
        <v>54</v>
      </c>
      <c r="K5957" s="1" t="s">
        <v>55</v>
      </c>
      <c r="L5957" s="1" t="s">
        <v>56</v>
      </c>
      <c r="M5957" s="20">
        <v>43202</v>
      </c>
      <c r="N5957" s="21">
        <f>E5957-G5957</f>
        <v>522.30999999999995</v>
      </c>
      <c r="O5957" s="19">
        <f>M5957-B5957</f>
        <v>3</v>
      </c>
    </row>
    <row r="5958" spans="1:15">
      <c r="A5958" s="1">
        <v>20486</v>
      </c>
      <c r="B5958" s="20">
        <v>43163</v>
      </c>
      <c r="C5958" s="1" t="s">
        <v>57</v>
      </c>
      <c r="D5958" s="1">
        <v>42</v>
      </c>
      <c r="E5958" s="1">
        <v>175.45859999999999</v>
      </c>
      <c r="F5958" s="1" t="s">
        <v>51</v>
      </c>
      <c r="G5958" s="1">
        <v>0.7</v>
      </c>
      <c r="H5958" s="1" t="s">
        <v>52</v>
      </c>
      <c r="I5958" s="1" t="s">
        <v>53</v>
      </c>
      <c r="J5958" s="1" t="s">
        <v>54</v>
      </c>
      <c r="K5958" s="1" t="s">
        <v>100</v>
      </c>
      <c r="L5958" s="1" t="s">
        <v>76</v>
      </c>
      <c r="M5958" s="20">
        <v>43164</v>
      </c>
      <c r="N5958" s="21">
        <f>E5958-G5958</f>
        <v>174.7586</v>
      </c>
      <c r="O5958" s="19">
        <f>M5958-B5958</f>
        <v>1</v>
      </c>
    </row>
    <row r="5959" spans="1:15">
      <c r="A5959" s="1">
        <v>36448</v>
      </c>
      <c r="B5959" s="20">
        <v>42987</v>
      </c>
      <c r="C5959" s="1" t="s">
        <v>92</v>
      </c>
      <c r="D5959" s="1">
        <v>6</v>
      </c>
      <c r="E5959" s="1">
        <v>39.22</v>
      </c>
      <c r="F5959" s="1" t="s">
        <v>51</v>
      </c>
      <c r="G5959" s="1">
        <v>1</v>
      </c>
      <c r="H5959" s="1" t="s">
        <v>52</v>
      </c>
      <c r="I5959" s="1" t="s">
        <v>63</v>
      </c>
      <c r="J5959" s="1" t="s">
        <v>54</v>
      </c>
      <c r="K5959" s="1" t="s">
        <v>100</v>
      </c>
      <c r="L5959" s="1" t="s">
        <v>76</v>
      </c>
      <c r="M5959" s="20">
        <v>42987</v>
      </c>
      <c r="N5959" s="21">
        <f>E5959-G5959</f>
        <v>38.22</v>
      </c>
      <c r="O5959" s="19">
        <f>M5959-B5959</f>
        <v>0</v>
      </c>
    </row>
    <row r="5960" spans="1:15">
      <c r="A5960" s="1">
        <v>17831</v>
      </c>
      <c r="B5960" s="20">
        <v>43763</v>
      </c>
      <c r="C5960" s="1" t="s">
        <v>50</v>
      </c>
      <c r="D5960" s="1">
        <v>38</v>
      </c>
      <c r="E5960" s="1">
        <v>278.64</v>
      </c>
      <c r="F5960" s="1" t="s">
        <v>69</v>
      </c>
      <c r="G5960" s="1">
        <v>5.7</v>
      </c>
      <c r="H5960" s="1" t="s">
        <v>73</v>
      </c>
      <c r="I5960" s="1" t="s">
        <v>53</v>
      </c>
      <c r="J5960" s="1" t="s">
        <v>54</v>
      </c>
      <c r="K5960" s="1" t="s">
        <v>101</v>
      </c>
      <c r="L5960" s="1" t="s">
        <v>56</v>
      </c>
      <c r="M5960" s="20">
        <v>43766</v>
      </c>
      <c r="N5960" s="21">
        <f>E5960-G5960</f>
        <v>272.94</v>
      </c>
      <c r="O5960" s="19">
        <f>M5960-B5960</f>
        <v>3</v>
      </c>
    </row>
    <row r="5961" spans="1:15">
      <c r="A5961" s="1">
        <v>15206</v>
      </c>
      <c r="B5961" s="20">
        <v>43042</v>
      </c>
      <c r="C5961" s="1" t="s">
        <v>85</v>
      </c>
      <c r="D5961" s="1">
        <v>35</v>
      </c>
      <c r="E5961" s="1">
        <v>5657.26</v>
      </c>
      <c r="F5961" s="1" t="s">
        <v>77</v>
      </c>
      <c r="G5961" s="1">
        <v>70.900000000000006</v>
      </c>
      <c r="H5961" s="1" t="s">
        <v>95</v>
      </c>
      <c r="I5961" s="1" t="s">
        <v>74</v>
      </c>
      <c r="J5961" s="1" t="s">
        <v>79</v>
      </c>
      <c r="K5961" s="1" t="s">
        <v>128</v>
      </c>
      <c r="L5961" s="1" t="s">
        <v>115</v>
      </c>
      <c r="M5961" s="20">
        <v>43047</v>
      </c>
      <c r="N5961" s="21">
        <f>E5961-G5961</f>
        <v>5586.3600000000006</v>
      </c>
      <c r="O5961" s="19">
        <f>M5961-B5961</f>
        <v>5</v>
      </c>
    </row>
    <row r="5962" spans="1:15">
      <c r="A5962" s="1">
        <v>56582</v>
      </c>
      <c r="B5962" s="20">
        <v>42532</v>
      </c>
      <c r="C5962" s="1" t="s">
        <v>85</v>
      </c>
      <c r="D5962" s="1">
        <v>25</v>
      </c>
      <c r="E5962" s="1">
        <v>2795.79</v>
      </c>
      <c r="F5962" s="1" t="s">
        <v>51</v>
      </c>
      <c r="G5962" s="1">
        <v>10.8</v>
      </c>
      <c r="H5962" s="1" t="s">
        <v>88</v>
      </c>
      <c r="I5962" s="1" t="s">
        <v>74</v>
      </c>
      <c r="J5962" s="1" t="s">
        <v>79</v>
      </c>
      <c r="K5962" s="1" t="s">
        <v>87</v>
      </c>
      <c r="L5962" s="1" t="s">
        <v>104</v>
      </c>
      <c r="M5962" s="20">
        <v>42536</v>
      </c>
      <c r="N5962" s="21">
        <f>E5962-G5962</f>
        <v>2784.99</v>
      </c>
      <c r="O5962" s="19">
        <f>M5962-B5962</f>
        <v>4</v>
      </c>
    </row>
    <row r="5963" spans="1:15">
      <c r="A5963" s="1">
        <v>48128</v>
      </c>
      <c r="B5963" s="20">
        <v>43566</v>
      </c>
      <c r="C5963" s="1" t="s">
        <v>92</v>
      </c>
      <c r="D5963" s="1">
        <v>5</v>
      </c>
      <c r="E5963" s="1">
        <v>2782.47</v>
      </c>
      <c r="F5963" s="1" t="s">
        <v>69</v>
      </c>
      <c r="G5963" s="1">
        <v>26.2</v>
      </c>
      <c r="H5963" s="1" t="s">
        <v>91</v>
      </c>
      <c r="I5963" s="1" t="s">
        <v>63</v>
      </c>
      <c r="J5963" s="1" t="s">
        <v>64</v>
      </c>
      <c r="K5963" s="1" t="s">
        <v>96</v>
      </c>
      <c r="L5963" s="1" t="s">
        <v>104</v>
      </c>
      <c r="M5963" s="20">
        <v>43567</v>
      </c>
      <c r="N5963" s="21">
        <f>E5963-G5963</f>
        <v>2756.27</v>
      </c>
      <c r="O5963" s="19">
        <f>M5963-B5963</f>
        <v>1</v>
      </c>
    </row>
    <row r="5964" spans="1:15">
      <c r="A5964" s="1">
        <v>13094</v>
      </c>
      <c r="B5964" s="20">
        <v>42964</v>
      </c>
      <c r="C5964" s="1" t="s">
        <v>61</v>
      </c>
      <c r="D5964" s="1">
        <v>7</v>
      </c>
      <c r="E5964" s="1">
        <v>303.42</v>
      </c>
      <c r="F5964" s="1" t="s">
        <v>51</v>
      </c>
      <c r="G5964" s="1">
        <v>5.4</v>
      </c>
      <c r="H5964" s="1" t="s">
        <v>91</v>
      </c>
      <c r="I5964" s="1" t="s">
        <v>63</v>
      </c>
      <c r="J5964" s="1" t="s">
        <v>54</v>
      </c>
      <c r="K5964" s="1" t="s">
        <v>101</v>
      </c>
      <c r="L5964" s="1" t="s">
        <v>76</v>
      </c>
      <c r="M5964" s="20">
        <v>42965</v>
      </c>
      <c r="N5964" s="21">
        <f>E5964-G5964</f>
        <v>298.02000000000004</v>
      </c>
      <c r="O5964" s="19">
        <f>M5964-B5964</f>
        <v>1</v>
      </c>
    </row>
    <row r="5965" spans="1:15">
      <c r="A5965" s="1">
        <v>46662</v>
      </c>
      <c r="B5965" s="20">
        <v>43462</v>
      </c>
      <c r="C5965" s="1" t="s">
        <v>50</v>
      </c>
      <c r="D5965" s="1">
        <v>8</v>
      </c>
      <c r="E5965" s="1">
        <v>61.2254</v>
      </c>
      <c r="F5965" s="1" t="s">
        <v>51</v>
      </c>
      <c r="G5965" s="1">
        <v>7.1</v>
      </c>
      <c r="H5965" s="1" t="s">
        <v>73</v>
      </c>
      <c r="I5965" s="1" t="s">
        <v>70</v>
      </c>
      <c r="J5965" s="1" t="s">
        <v>54</v>
      </c>
      <c r="K5965" s="1" t="s">
        <v>101</v>
      </c>
      <c r="L5965" s="1" t="s">
        <v>56</v>
      </c>
      <c r="M5965" s="20">
        <v>43464</v>
      </c>
      <c r="N5965" s="21">
        <f>E5965-G5965</f>
        <v>54.125399999999999</v>
      </c>
      <c r="O5965" s="19">
        <f>M5965-B5965</f>
        <v>2</v>
      </c>
    </row>
    <row r="5966" spans="1:15">
      <c r="A5966" s="1">
        <v>10567</v>
      </c>
      <c r="B5966" s="20">
        <v>43553</v>
      </c>
      <c r="C5966" s="1" t="s">
        <v>57</v>
      </c>
      <c r="D5966" s="1">
        <v>10</v>
      </c>
      <c r="E5966" s="1">
        <v>1188.78</v>
      </c>
      <c r="F5966" s="1" t="s">
        <v>77</v>
      </c>
      <c r="G5966" s="1">
        <v>46.8</v>
      </c>
      <c r="H5966" s="1" t="s">
        <v>91</v>
      </c>
      <c r="I5966" s="1" t="s">
        <v>70</v>
      </c>
      <c r="J5966" s="1" t="s">
        <v>79</v>
      </c>
      <c r="K5966" s="1" t="s">
        <v>114</v>
      </c>
      <c r="L5966" s="1" t="s">
        <v>115</v>
      </c>
      <c r="M5966" s="20">
        <v>43554</v>
      </c>
      <c r="N5966" s="21">
        <f>E5966-G5966</f>
        <v>1141.98</v>
      </c>
      <c r="O5966" s="19">
        <f>M5966-B5966</f>
        <v>1</v>
      </c>
    </row>
    <row r="5967" spans="1:15">
      <c r="A5967" s="1">
        <v>47846</v>
      </c>
      <c r="B5967" s="20">
        <v>43688</v>
      </c>
      <c r="C5967" s="1" t="s">
        <v>57</v>
      </c>
      <c r="D5967" s="1">
        <v>50</v>
      </c>
      <c r="E5967" s="1">
        <v>5899.79</v>
      </c>
      <c r="F5967" s="1" t="s">
        <v>51</v>
      </c>
      <c r="G5967" s="1">
        <v>15</v>
      </c>
      <c r="H5967" s="1" t="s">
        <v>119</v>
      </c>
      <c r="I5967" s="1" t="s">
        <v>53</v>
      </c>
      <c r="J5967" s="1" t="s">
        <v>79</v>
      </c>
      <c r="K5967" s="1" t="s">
        <v>87</v>
      </c>
      <c r="L5967" s="1" t="s">
        <v>66</v>
      </c>
      <c r="M5967" s="20">
        <v>43689</v>
      </c>
      <c r="N5967" s="21">
        <f>E5967-G5967</f>
        <v>5884.79</v>
      </c>
      <c r="O5967" s="19">
        <f>M5967-B5967</f>
        <v>1</v>
      </c>
    </row>
    <row r="5968" spans="1:15">
      <c r="A5968" s="1">
        <v>47040</v>
      </c>
      <c r="B5968" s="20">
        <v>42962</v>
      </c>
      <c r="C5968" s="1" t="s">
        <v>57</v>
      </c>
      <c r="D5968" s="1">
        <v>38</v>
      </c>
      <c r="E5968" s="1">
        <v>522.1386</v>
      </c>
      <c r="F5968" s="1" t="s">
        <v>51</v>
      </c>
      <c r="G5968" s="1">
        <v>7.7</v>
      </c>
      <c r="H5968" s="1" t="s">
        <v>91</v>
      </c>
      <c r="I5968" s="1" t="s">
        <v>63</v>
      </c>
      <c r="J5968" s="1" t="s">
        <v>54</v>
      </c>
      <c r="K5968" s="1" t="s">
        <v>55</v>
      </c>
      <c r="L5968" s="1" t="s">
        <v>56</v>
      </c>
      <c r="M5968" s="20">
        <v>42963</v>
      </c>
      <c r="N5968" s="21">
        <f>E5968-G5968</f>
        <v>514.43859999999995</v>
      </c>
      <c r="O5968" s="19">
        <f>M5968-B5968</f>
        <v>1</v>
      </c>
    </row>
    <row r="5969" spans="1:15">
      <c r="A5969" s="1">
        <v>18532</v>
      </c>
      <c r="B5969" s="20">
        <v>43392</v>
      </c>
      <c r="C5969" s="1" t="s">
        <v>61</v>
      </c>
      <c r="D5969" s="1">
        <v>31</v>
      </c>
      <c r="E5969" s="1">
        <v>543.11</v>
      </c>
      <c r="F5969" s="1" t="s">
        <v>51</v>
      </c>
      <c r="G5969" s="1">
        <v>11.4</v>
      </c>
      <c r="H5969" s="1" t="s">
        <v>78</v>
      </c>
      <c r="I5969" s="1" t="s">
        <v>70</v>
      </c>
      <c r="J5969" s="1" t="s">
        <v>54</v>
      </c>
      <c r="K5969" s="1" t="s">
        <v>82</v>
      </c>
      <c r="L5969" s="1" t="s">
        <v>56</v>
      </c>
      <c r="M5969" s="20">
        <v>43394</v>
      </c>
      <c r="N5969" s="21">
        <f>E5969-G5969</f>
        <v>531.71</v>
      </c>
      <c r="O5969" s="19">
        <f>M5969-B5969</f>
        <v>2</v>
      </c>
    </row>
    <row r="5970" spans="1:15">
      <c r="A5970" s="1">
        <v>37121</v>
      </c>
      <c r="B5970" s="20">
        <v>43173</v>
      </c>
      <c r="C5970" s="1" t="s">
        <v>61</v>
      </c>
      <c r="D5970" s="1">
        <v>44</v>
      </c>
      <c r="E5970" s="1">
        <v>10164.251</v>
      </c>
      <c r="F5970" s="1" t="s">
        <v>77</v>
      </c>
      <c r="G5970" s="1">
        <v>68.7</v>
      </c>
      <c r="H5970" s="1" t="s">
        <v>52</v>
      </c>
      <c r="I5970" s="1" t="s">
        <v>53</v>
      </c>
      <c r="J5970" s="1" t="s">
        <v>79</v>
      </c>
      <c r="K5970" s="1" t="s">
        <v>80</v>
      </c>
      <c r="L5970" s="1" t="s">
        <v>81</v>
      </c>
      <c r="M5970" s="20">
        <v>43174</v>
      </c>
      <c r="N5970" s="21">
        <f>E5970-G5970</f>
        <v>10095.550999999999</v>
      </c>
      <c r="O5970" s="19">
        <f>M5970-B5970</f>
        <v>1</v>
      </c>
    </row>
    <row r="5971" spans="1:15">
      <c r="A5971" s="1">
        <v>27106</v>
      </c>
      <c r="B5971" s="20">
        <v>43434</v>
      </c>
      <c r="C5971" s="1" t="s">
        <v>57</v>
      </c>
      <c r="D5971" s="1">
        <v>50</v>
      </c>
      <c r="E5971" s="1">
        <v>568.68359999999996</v>
      </c>
      <c r="F5971" s="1" t="s">
        <v>51</v>
      </c>
      <c r="G5971" s="1">
        <v>1.5</v>
      </c>
      <c r="H5971" s="1" t="s">
        <v>52</v>
      </c>
      <c r="I5971" s="1" t="s">
        <v>70</v>
      </c>
      <c r="J5971" s="1" t="s">
        <v>54</v>
      </c>
      <c r="K5971" s="1" t="s">
        <v>84</v>
      </c>
      <c r="L5971" s="1" t="s">
        <v>56</v>
      </c>
      <c r="M5971" s="20">
        <v>43434</v>
      </c>
      <c r="N5971" s="21">
        <f>E5971-G5971</f>
        <v>567.18359999999996</v>
      </c>
      <c r="O5971" s="19">
        <f>M5971-B5971</f>
        <v>0</v>
      </c>
    </row>
    <row r="5972" spans="1:15">
      <c r="A5972" s="1">
        <v>27936</v>
      </c>
      <c r="B5972" s="20">
        <v>43287</v>
      </c>
      <c r="C5972" s="1" t="s">
        <v>57</v>
      </c>
      <c r="D5972" s="1">
        <v>23</v>
      </c>
      <c r="E5972" s="1">
        <v>1100.1300000000001</v>
      </c>
      <c r="F5972" s="1" t="s">
        <v>51</v>
      </c>
      <c r="G5972" s="1">
        <v>1.3</v>
      </c>
      <c r="H5972" s="1" t="s">
        <v>99</v>
      </c>
      <c r="I5972" s="1" t="s">
        <v>63</v>
      </c>
      <c r="J5972" s="1" t="s">
        <v>64</v>
      </c>
      <c r="K5972" s="1" t="s">
        <v>65</v>
      </c>
      <c r="L5972" s="1" t="s">
        <v>90</v>
      </c>
      <c r="M5972" s="20">
        <v>43289</v>
      </c>
      <c r="N5972" s="21">
        <f>E5972-G5972</f>
        <v>1098.8300000000002</v>
      </c>
      <c r="O5972" s="19">
        <f>M5972-B5972</f>
        <v>2</v>
      </c>
    </row>
    <row r="5973" spans="1:15">
      <c r="A5973" s="1">
        <v>46404</v>
      </c>
      <c r="B5973" s="20">
        <v>43528</v>
      </c>
      <c r="C5973" s="1" t="s">
        <v>50</v>
      </c>
      <c r="D5973" s="1">
        <v>50</v>
      </c>
      <c r="E5973" s="1">
        <v>2006.69</v>
      </c>
      <c r="F5973" s="1" t="s">
        <v>51</v>
      </c>
      <c r="G5973" s="1">
        <v>2.7</v>
      </c>
      <c r="H5973" s="1" t="s">
        <v>52</v>
      </c>
      <c r="I5973" s="1" t="s">
        <v>74</v>
      </c>
      <c r="J5973" s="1" t="s">
        <v>64</v>
      </c>
      <c r="K5973" s="1" t="s">
        <v>65</v>
      </c>
      <c r="L5973" s="1" t="s">
        <v>56</v>
      </c>
      <c r="M5973" s="20">
        <v>43529</v>
      </c>
      <c r="N5973" s="21">
        <f>E5973-G5973</f>
        <v>2003.99</v>
      </c>
      <c r="O5973" s="19">
        <f>M5973-B5973</f>
        <v>1</v>
      </c>
    </row>
    <row r="5974" spans="1:15">
      <c r="A5974" s="1">
        <v>59072</v>
      </c>
      <c r="B5974" s="20">
        <v>42514</v>
      </c>
      <c r="C5974" s="1" t="s">
        <v>61</v>
      </c>
      <c r="D5974" s="1">
        <v>22</v>
      </c>
      <c r="E5974" s="1">
        <v>617.27</v>
      </c>
      <c r="F5974" s="1" t="s">
        <v>51</v>
      </c>
      <c r="G5974" s="1">
        <v>6</v>
      </c>
      <c r="H5974" s="1" t="s">
        <v>95</v>
      </c>
      <c r="I5974" s="1" t="s">
        <v>53</v>
      </c>
      <c r="J5974" s="1" t="s">
        <v>54</v>
      </c>
      <c r="K5974" s="1" t="s">
        <v>101</v>
      </c>
      <c r="L5974" s="1" t="s">
        <v>56</v>
      </c>
      <c r="M5974" s="20">
        <v>42515</v>
      </c>
      <c r="N5974" s="21">
        <f>E5974-G5974</f>
        <v>611.27</v>
      </c>
      <c r="O5974" s="19">
        <f>M5974-B5974</f>
        <v>1</v>
      </c>
    </row>
    <row r="5975" spans="1:15">
      <c r="A5975" s="1">
        <v>17764</v>
      </c>
      <c r="B5975" s="20">
        <v>42628</v>
      </c>
      <c r="C5975" s="1" t="s">
        <v>85</v>
      </c>
      <c r="D5975" s="1">
        <v>27</v>
      </c>
      <c r="E5975" s="1">
        <v>689.51</v>
      </c>
      <c r="F5975" s="1" t="s">
        <v>51</v>
      </c>
      <c r="G5975" s="1">
        <v>18.100000000000001</v>
      </c>
      <c r="H5975" s="1" t="s">
        <v>62</v>
      </c>
      <c r="I5975" s="1" t="s">
        <v>70</v>
      </c>
      <c r="J5975" s="1" t="s">
        <v>54</v>
      </c>
      <c r="K5975" s="1" t="s">
        <v>101</v>
      </c>
      <c r="L5975" s="1" t="s">
        <v>56</v>
      </c>
      <c r="M5975" s="20">
        <v>42628</v>
      </c>
      <c r="N5975" s="21">
        <f>E5975-G5975</f>
        <v>671.41</v>
      </c>
      <c r="O5975" s="19">
        <f>M5975-B5975</f>
        <v>0</v>
      </c>
    </row>
    <row r="5976" spans="1:15">
      <c r="A5976" s="1">
        <v>29411</v>
      </c>
      <c r="B5976" s="20">
        <v>43561</v>
      </c>
      <c r="C5976" s="1" t="s">
        <v>57</v>
      </c>
      <c r="D5976" s="1">
        <v>33</v>
      </c>
      <c r="E5976" s="1">
        <v>580.20000000000005</v>
      </c>
      <c r="F5976" s="1" t="s">
        <v>51</v>
      </c>
      <c r="G5976" s="1">
        <v>1.5</v>
      </c>
      <c r="H5976" s="1" t="s">
        <v>52</v>
      </c>
      <c r="I5976" s="1" t="s">
        <v>53</v>
      </c>
      <c r="J5976" s="1" t="s">
        <v>54</v>
      </c>
      <c r="K5976" s="1" t="s">
        <v>84</v>
      </c>
      <c r="L5976" s="1" t="s">
        <v>56</v>
      </c>
      <c r="M5976" s="20">
        <v>43562</v>
      </c>
      <c r="N5976" s="21">
        <f>E5976-G5976</f>
        <v>578.70000000000005</v>
      </c>
      <c r="O5976" s="19">
        <f>M5976-B5976</f>
        <v>1</v>
      </c>
    </row>
    <row r="5977" spans="1:15">
      <c r="A5977" s="1">
        <v>50310</v>
      </c>
      <c r="B5977" s="20">
        <v>42596</v>
      </c>
      <c r="C5977" s="1" t="s">
        <v>92</v>
      </c>
      <c r="D5977" s="1">
        <v>22</v>
      </c>
      <c r="E5977" s="1">
        <v>516.14</v>
      </c>
      <c r="F5977" s="1" t="s">
        <v>51</v>
      </c>
      <c r="G5977" s="1">
        <v>4.3</v>
      </c>
      <c r="H5977" s="1" t="s">
        <v>73</v>
      </c>
      <c r="I5977" s="1" t="s">
        <v>53</v>
      </c>
      <c r="J5977" s="1" t="s">
        <v>64</v>
      </c>
      <c r="K5977" s="1" t="s">
        <v>71</v>
      </c>
      <c r="L5977" s="1" t="s">
        <v>56</v>
      </c>
      <c r="M5977" s="20">
        <v>42598</v>
      </c>
      <c r="N5977" s="21">
        <f>E5977-G5977</f>
        <v>511.84</v>
      </c>
      <c r="O5977" s="19">
        <f>M5977-B5977</f>
        <v>2</v>
      </c>
    </row>
    <row r="5978" spans="1:15">
      <c r="A5978" s="1">
        <v>35</v>
      </c>
      <c r="B5978" s="20">
        <v>43394</v>
      </c>
      <c r="C5978" s="1" t="s">
        <v>61</v>
      </c>
      <c r="D5978" s="1">
        <v>14</v>
      </c>
      <c r="E5978" s="1">
        <v>2025.3474000000001</v>
      </c>
      <c r="F5978" s="1" t="s">
        <v>51</v>
      </c>
      <c r="G5978" s="1">
        <v>9.6</v>
      </c>
      <c r="H5978" s="1" t="s">
        <v>73</v>
      </c>
      <c r="I5978" s="1" t="s">
        <v>53</v>
      </c>
      <c r="J5978" s="1" t="s">
        <v>64</v>
      </c>
      <c r="K5978" s="1" t="s">
        <v>65</v>
      </c>
      <c r="L5978" s="1" t="s">
        <v>56</v>
      </c>
      <c r="M5978" s="20">
        <v>43396</v>
      </c>
      <c r="N5978" s="21">
        <f>E5978-G5978</f>
        <v>2015.7474000000002</v>
      </c>
      <c r="O5978" s="19">
        <f>M5978-B5978</f>
        <v>2</v>
      </c>
    </row>
    <row r="5979" spans="1:15">
      <c r="A5979" s="1">
        <v>30566</v>
      </c>
      <c r="B5979" s="20">
        <v>43281</v>
      </c>
      <c r="C5979" s="1" t="s">
        <v>85</v>
      </c>
      <c r="D5979" s="1">
        <v>34</v>
      </c>
      <c r="E5979" s="1">
        <v>241.23</v>
      </c>
      <c r="F5979" s="1" t="s">
        <v>51</v>
      </c>
      <c r="G5979" s="1">
        <v>10.199999999999999</v>
      </c>
      <c r="H5979" s="1" t="s">
        <v>73</v>
      </c>
      <c r="I5979" s="1" t="s">
        <v>74</v>
      </c>
      <c r="J5979" s="1" t="s">
        <v>54</v>
      </c>
      <c r="K5979" s="1" t="s">
        <v>101</v>
      </c>
      <c r="L5979" s="1" t="s">
        <v>56</v>
      </c>
      <c r="M5979" s="20">
        <v>43283</v>
      </c>
      <c r="N5979" s="21">
        <f>E5979-G5979</f>
        <v>231.03</v>
      </c>
      <c r="O5979" s="19">
        <f>M5979-B5979</f>
        <v>2</v>
      </c>
    </row>
    <row r="5980" spans="1:15">
      <c r="A5980" s="1">
        <v>50950</v>
      </c>
      <c r="B5980" s="20">
        <v>43829</v>
      </c>
      <c r="C5980" s="1" t="s">
        <v>61</v>
      </c>
      <c r="D5980" s="1">
        <v>6</v>
      </c>
      <c r="E5980" s="1">
        <v>418.5</v>
      </c>
      <c r="F5980" s="1" t="s">
        <v>77</v>
      </c>
      <c r="G5980" s="1">
        <v>32.1</v>
      </c>
      <c r="H5980" s="1" t="s">
        <v>73</v>
      </c>
      <c r="I5980" s="1" t="s">
        <v>53</v>
      </c>
      <c r="J5980" s="1" t="s">
        <v>79</v>
      </c>
      <c r="K5980" s="1" t="s">
        <v>80</v>
      </c>
      <c r="L5980" s="1" t="s">
        <v>81</v>
      </c>
      <c r="M5980" s="20">
        <v>43829</v>
      </c>
      <c r="N5980" s="21">
        <f>E5980-G5980</f>
        <v>386.4</v>
      </c>
      <c r="O5980" s="19">
        <f>M5980-B5980</f>
        <v>0</v>
      </c>
    </row>
    <row r="5981" spans="1:15">
      <c r="A5981" s="1">
        <v>26565</v>
      </c>
      <c r="B5981" s="20">
        <v>42663</v>
      </c>
      <c r="C5981" s="1" t="s">
        <v>92</v>
      </c>
      <c r="D5981" s="1">
        <v>49</v>
      </c>
      <c r="E5981" s="1">
        <v>22830.880000000001</v>
      </c>
      <c r="F5981" s="1" t="s">
        <v>51</v>
      </c>
      <c r="G5981" s="1">
        <v>21.4</v>
      </c>
      <c r="H5981" s="1" t="s">
        <v>52</v>
      </c>
      <c r="I5981" s="1" t="s">
        <v>53</v>
      </c>
      <c r="J5981" s="1" t="s">
        <v>54</v>
      </c>
      <c r="K5981" s="1" t="s">
        <v>82</v>
      </c>
      <c r="L5981" s="1" t="s">
        <v>56</v>
      </c>
      <c r="M5981" s="20">
        <v>42664</v>
      </c>
      <c r="N5981" s="21">
        <f>E5981-G5981</f>
        <v>22809.48</v>
      </c>
      <c r="O5981" s="19">
        <f>M5981-B5981</f>
        <v>1</v>
      </c>
    </row>
    <row r="5982" spans="1:15">
      <c r="A5982" s="1">
        <v>13127</v>
      </c>
      <c r="B5982" s="20">
        <v>42946</v>
      </c>
      <c r="C5982" s="1" t="s">
        <v>92</v>
      </c>
      <c r="D5982" s="1">
        <v>13</v>
      </c>
      <c r="E5982" s="1">
        <v>1017.9</v>
      </c>
      <c r="F5982" s="1" t="s">
        <v>77</v>
      </c>
      <c r="G5982" s="1">
        <v>64.2</v>
      </c>
      <c r="H5982" s="1" t="s">
        <v>91</v>
      </c>
      <c r="I5982" s="1" t="s">
        <v>70</v>
      </c>
      <c r="J5982" s="1" t="s">
        <v>54</v>
      </c>
      <c r="K5982" s="1" t="s">
        <v>98</v>
      </c>
      <c r="L5982" s="1" t="s">
        <v>81</v>
      </c>
      <c r="M5982" s="20">
        <v>42949</v>
      </c>
      <c r="N5982" s="21">
        <f>E5982-G5982</f>
        <v>953.69999999999993</v>
      </c>
      <c r="O5982" s="19">
        <f>M5982-B5982</f>
        <v>3</v>
      </c>
    </row>
    <row r="5983" spans="1:15">
      <c r="A5983" s="1">
        <v>18592</v>
      </c>
      <c r="B5983" s="20">
        <v>43738</v>
      </c>
      <c r="C5983" s="1" t="s">
        <v>50</v>
      </c>
      <c r="D5983" s="1">
        <v>2</v>
      </c>
      <c r="E5983" s="1">
        <v>27.52</v>
      </c>
      <c r="F5983" s="1" t="s">
        <v>51</v>
      </c>
      <c r="G5983" s="1">
        <v>3.6</v>
      </c>
      <c r="H5983" s="1" t="s">
        <v>99</v>
      </c>
      <c r="I5983" s="1" t="s">
        <v>53</v>
      </c>
      <c r="J5983" s="1" t="s">
        <v>54</v>
      </c>
      <c r="K5983" s="1" t="s">
        <v>75</v>
      </c>
      <c r="L5983" s="1" t="s">
        <v>90</v>
      </c>
      <c r="M5983" s="20">
        <v>43739</v>
      </c>
      <c r="N5983" s="21">
        <f>E5983-G5983</f>
        <v>23.919999999999998</v>
      </c>
      <c r="O5983" s="19">
        <f>M5983-B5983</f>
        <v>1</v>
      </c>
    </row>
    <row r="5984" spans="1:15">
      <c r="A5984" s="1">
        <v>55234</v>
      </c>
      <c r="B5984" s="20">
        <v>42943</v>
      </c>
      <c r="C5984" s="1" t="s">
        <v>85</v>
      </c>
      <c r="D5984" s="1">
        <v>12</v>
      </c>
      <c r="E5984" s="1">
        <v>642.91999999999996</v>
      </c>
      <c r="F5984" s="1" t="s">
        <v>51</v>
      </c>
      <c r="G5984" s="1">
        <v>5.9</v>
      </c>
      <c r="H5984" s="1" t="s">
        <v>91</v>
      </c>
      <c r="I5984" s="1" t="s">
        <v>53</v>
      </c>
      <c r="J5984" s="1" t="s">
        <v>64</v>
      </c>
      <c r="K5984" s="1" t="s">
        <v>71</v>
      </c>
      <c r="L5984" s="1" t="s">
        <v>56</v>
      </c>
      <c r="M5984" s="20">
        <v>42947</v>
      </c>
      <c r="N5984" s="21">
        <f>E5984-G5984</f>
        <v>637.02</v>
      </c>
      <c r="O5984" s="19">
        <f>M5984-B5984</f>
        <v>4</v>
      </c>
    </row>
    <row r="5985" spans="1:15">
      <c r="A5985" s="1">
        <v>59780</v>
      </c>
      <c r="B5985" s="20">
        <v>42785</v>
      </c>
      <c r="C5985" s="1" t="s">
        <v>50</v>
      </c>
      <c r="D5985" s="1">
        <v>21</v>
      </c>
      <c r="E5985" s="1">
        <v>7251.3</v>
      </c>
      <c r="F5985" s="1" t="s">
        <v>77</v>
      </c>
      <c r="G5985" s="1">
        <v>28.4</v>
      </c>
      <c r="H5985" s="1" t="s">
        <v>73</v>
      </c>
      <c r="I5985" s="1" t="s">
        <v>70</v>
      </c>
      <c r="J5985" s="1" t="s">
        <v>64</v>
      </c>
      <c r="K5985" s="1" t="s">
        <v>97</v>
      </c>
      <c r="L5985" s="1" t="s">
        <v>81</v>
      </c>
      <c r="M5985" s="20">
        <v>42785</v>
      </c>
      <c r="N5985" s="21">
        <f>E5985-G5985</f>
        <v>7222.9000000000005</v>
      </c>
      <c r="O5985" s="19">
        <f>M5985-B5985</f>
        <v>0</v>
      </c>
    </row>
    <row r="5986" spans="1:15">
      <c r="A5986" s="1">
        <v>2752</v>
      </c>
      <c r="B5986" s="20">
        <v>43056</v>
      </c>
      <c r="C5986" s="1" t="s">
        <v>57</v>
      </c>
      <c r="D5986" s="1">
        <v>41</v>
      </c>
      <c r="E5986" s="1">
        <v>163.2713</v>
      </c>
      <c r="F5986" s="1" t="s">
        <v>51</v>
      </c>
      <c r="G5986" s="1">
        <v>0.8</v>
      </c>
      <c r="H5986" s="1" t="s">
        <v>52</v>
      </c>
      <c r="I5986" s="1" t="s">
        <v>74</v>
      </c>
      <c r="J5986" s="1" t="s">
        <v>54</v>
      </c>
      <c r="K5986" s="1" t="s">
        <v>123</v>
      </c>
      <c r="L5986" s="1" t="s">
        <v>76</v>
      </c>
      <c r="M5986" s="20">
        <v>43058</v>
      </c>
      <c r="N5986" s="21">
        <f>E5986-G5986</f>
        <v>162.47129999999999</v>
      </c>
      <c r="O5986" s="19">
        <f>M5986-B5986</f>
        <v>2</v>
      </c>
    </row>
    <row r="5987" spans="1:15">
      <c r="A5987" s="1">
        <v>2756</v>
      </c>
      <c r="B5987" s="20">
        <v>42476</v>
      </c>
      <c r="C5987" s="1" t="s">
        <v>50</v>
      </c>
      <c r="D5987" s="1">
        <v>25</v>
      </c>
      <c r="E5987" s="1">
        <v>1439.0216</v>
      </c>
      <c r="F5987" s="1" t="s">
        <v>51</v>
      </c>
      <c r="G5987" s="1">
        <v>4.3</v>
      </c>
      <c r="H5987" s="1" t="s">
        <v>95</v>
      </c>
      <c r="I5987" s="1" t="s">
        <v>74</v>
      </c>
      <c r="J5987" s="1" t="s">
        <v>64</v>
      </c>
      <c r="K5987" s="1" t="s">
        <v>71</v>
      </c>
      <c r="L5987" s="1" t="s">
        <v>56</v>
      </c>
      <c r="M5987" s="20">
        <v>42477</v>
      </c>
      <c r="N5987" s="21">
        <f>E5987-G5987</f>
        <v>1434.7216000000001</v>
      </c>
      <c r="O5987" s="19">
        <f>M5987-B5987</f>
        <v>1</v>
      </c>
    </row>
    <row r="5988" spans="1:15">
      <c r="A5988" s="1">
        <v>14048</v>
      </c>
      <c r="B5988" s="20">
        <v>42871</v>
      </c>
      <c r="C5988" s="1" t="s">
        <v>61</v>
      </c>
      <c r="D5988" s="1">
        <v>40</v>
      </c>
      <c r="E5988" s="1">
        <v>2177.87</v>
      </c>
      <c r="F5988" s="1" t="s">
        <v>51</v>
      </c>
      <c r="G5988" s="1">
        <v>1.3</v>
      </c>
      <c r="H5988" s="1" t="s">
        <v>95</v>
      </c>
      <c r="I5988" s="1" t="s">
        <v>74</v>
      </c>
      <c r="J5988" s="1" t="s">
        <v>64</v>
      </c>
      <c r="K5988" s="1" t="s">
        <v>65</v>
      </c>
      <c r="L5988" s="1" t="s">
        <v>90</v>
      </c>
      <c r="M5988" s="20">
        <v>42873</v>
      </c>
      <c r="N5988" s="21">
        <f>E5988-G5988</f>
        <v>2176.5699999999997</v>
      </c>
      <c r="O5988" s="19">
        <f>M5988-B5988</f>
        <v>2</v>
      </c>
    </row>
    <row r="5989" spans="1:15">
      <c r="A5989" s="1">
        <v>57698</v>
      </c>
      <c r="B5989" s="20">
        <v>43470</v>
      </c>
      <c r="C5989" s="1" t="s">
        <v>50</v>
      </c>
      <c r="D5989" s="1">
        <v>10</v>
      </c>
      <c r="E5989" s="1">
        <v>92.02</v>
      </c>
      <c r="F5989" s="1" t="s">
        <v>51</v>
      </c>
      <c r="G5989" s="1">
        <v>9.9</v>
      </c>
      <c r="H5989" s="1" t="s">
        <v>93</v>
      </c>
      <c r="I5989" s="1" t="s">
        <v>70</v>
      </c>
      <c r="J5989" s="1" t="s">
        <v>54</v>
      </c>
      <c r="K5989" s="1" t="s">
        <v>98</v>
      </c>
      <c r="L5989" s="1" t="s">
        <v>56</v>
      </c>
      <c r="M5989" s="20">
        <v>43471</v>
      </c>
      <c r="N5989" s="21">
        <f>E5989-G5989</f>
        <v>82.11999999999999</v>
      </c>
      <c r="O5989" s="19">
        <f>M5989-B5989</f>
        <v>1</v>
      </c>
    </row>
    <row r="5990" spans="1:15">
      <c r="A5990" s="1">
        <v>23426</v>
      </c>
      <c r="B5990" s="20">
        <v>43146</v>
      </c>
      <c r="C5990" s="1" t="s">
        <v>50</v>
      </c>
      <c r="D5990" s="1">
        <v>45</v>
      </c>
      <c r="E5990" s="1">
        <v>1080.4860000000001</v>
      </c>
      <c r="F5990" s="1" t="s">
        <v>51</v>
      </c>
      <c r="G5990" s="1">
        <v>2.1</v>
      </c>
      <c r="H5990" s="1" t="s">
        <v>52</v>
      </c>
      <c r="I5990" s="1" t="s">
        <v>63</v>
      </c>
      <c r="J5990" s="1" t="s">
        <v>64</v>
      </c>
      <c r="K5990" s="1" t="s">
        <v>71</v>
      </c>
      <c r="L5990" s="1" t="s">
        <v>90</v>
      </c>
      <c r="M5990" s="20">
        <v>43148</v>
      </c>
      <c r="N5990" s="21">
        <f>E5990-G5990</f>
        <v>1078.3860000000002</v>
      </c>
      <c r="O5990" s="19">
        <f>M5990-B5990</f>
        <v>2</v>
      </c>
    </row>
    <row r="5991" spans="1:15">
      <c r="A5991" s="1">
        <v>18530</v>
      </c>
      <c r="B5991" s="20">
        <v>43099</v>
      </c>
      <c r="C5991" s="1" t="s">
        <v>61</v>
      </c>
      <c r="D5991" s="1">
        <v>2</v>
      </c>
      <c r="E5991" s="1">
        <v>60.06</v>
      </c>
      <c r="F5991" s="1" t="s">
        <v>51</v>
      </c>
      <c r="G5991" s="1">
        <v>15.4</v>
      </c>
      <c r="H5991" s="1" t="s">
        <v>95</v>
      </c>
      <c r="I5991" s="1" t="s">
        <v>53</v>
      </c>
      <c r="J5991" s="1" t="s">
        <v>79</v>
      </c>
      <c r="K5991" s="1" t="s">
        <v>87</v>
      </c>
      <c r="L5991" s="1" t="s">
        <v>56</v>
      </c>
      <c r="M5991" s="20">
        <v>43099</v>
      </c>
      <c r="N5991" s="21">
        <f>E5991-G5991</f>
        <v>44.660000000000004</v>
      </c>
      <c r="O5991" s="19">
        <f>M5991-B5991</f>
        <v>0</v>
      </c>
    </row>
    <row r="5992" spans="1:15">
      <c r="A5992" s="1">
        <v>21350</v>
      </c>
      <c r="B5992" s="20">
        <v>43154</v>
      </c>
      <c r="C5992" s="1" t="s">
        <v>92</v>
      </c>
      <c r="D5992" s="1">
        <v>30</v>
      </c>
      <c r="E5992" s="1">
        <v>298.47000000000003</v>
      </c>
      <c r="F5992" s="1" t="s">
        <v>51</v>
      </c>
      <c r="G5992" s="1">
        <v>10.6</v>
      </c>
      <c r="H5992" s="1" t="s">
        <v>73</v>
      </c>
      <c r="I5992" s="1" t="s">
        <v>53</v>
      </c>
      <c r="J5992" s="1" t="s">
        <v>54</v>
      </c>
      <c r="K5992" s="1" t="s">
        <v>101</v>
      </c>
      <c r="L5992" s="1" t="s">
        <v>56</v>
      </c>
      <c r="M5992" s="20">
        <v>43155</v>
      </c>
      <c r="N5992" s="21">
        <f>E5992-G5992</f>
        <v>287.87</v>
      </c>
      <c r="O5992" s="19">
        <f>M5992-B5992</f>
        <v>1</v>
      </c>
    </row>
    <row r="5993" spans="1:15">
      <c r="A5993" s="1">
        <v>23361</v>
      </c>
      <c r="B5993" s="20">
        <v>42918</v>
      </c>
      <c r="C5993" s="1" t="s">
        <v>50</v>
      </c>
      <c r="D5993" s="1">
        <v>7</v>
      </c>
      <c r="E5993" s="1">
        <v>399.41</v>
      </c>
      <c r="F5993" s="1" t="s">
        <v>51</v>
      </c>
      <c r="G5993" s="1">
        <v>5.6</v>
      </c>
      <c r="H5993" s="1" t="s">
        <v>95</v>
      </c>
      <c r="I5993" s="1" t="s">
        <v>53</v>
      </c>
      <c r="J5993" s="1" t="s">
        <v>64</v>
      </c>
      <c r="K5993" s="1" t="s">
        <v>65</v>
      </c>
      <c r="L5993" s="1" t="s">
        <v>56</v>
      </c>
      <c r="M5993" s="20">
        <v>42918</v>
      </c>
      <c r="N5993" s="21">
        <f>E5993-G5993</f>
        <v>393.81</v>
      </c>
      <c r="O5993" s="19">
        <f>M5993-B5993</f>
        <v>0</v>
      </c>
    </row>
    <row r="5994" spans="1:15">
      <c r="A5994" s="1">
        <v>37667</v>
      </c>
      <c r="B5994" s="20">
        <v>43435</v>
      </c>
      <c r="C5994" s="1" t="s">
        <v>57</v>
      </c>
      <c r="D5994" s="1">
        <v>31</v>
      </c>
      <c r="E5994" s="1">
        <v>505.41</v>
      </c>
      <c r="F5994" s="1" t="s">
        <v>51</v>
      </c>
      <c r="G5994" s="1">
        <v>6.9</v>
      </c>
      <c r="H5994" s="1" t="s">
        <v>91</v>
      </c>
      <c r="I5994" s="1" t="s">
        <v>63</v>
      </c>
      <c r="J5994" s="1" t="s">
        <v>54</v>
      </c>
      <c r="K5994" s="1" t="s">
        <v>55</v>
      </c>
      <c r="L5994" s="1" t="s">
        <v>56</v>
      </c>
      <c r="M5994" s="20">
        <v>43436</v>
      </c>
      <c r="N5994" s="21">
        <f>E5994-G5994</f>
        <v>498.51000000000005</v>
      </c>
      <c r="O5994" s="19">
        <f>M5994-B5994</f>
        <v>1</v>
      </c>
    </row>
    <row r="5995" spans="1:15">
      <c r="A5995" s="1">
        <v>36997</v>
      </c>
      <c r="B5995" s="20">
        <v>43073</v>
      </c>
      <c r="C5995" s="1" t="s">
        <v>61</v>
      </c>
      <c r="D5995" s="1">
        <v>39</v>
      </c>
      <c r="E5995" s="1">
        <v>111.63</v>
      </c>
      <c r="F5995" s="1" t="s">
        <v>51</v>
      </c>
      <c r="G5995" s="1">
        <v>0.5</v>
      </c>
      <c r="H5995" s="1" t="s">
        <v>88</v>
      </c>
      <c r="I5995" s="1" t="s">
        <v>63</v>
      </c>
      <c r="J5995" s="1" t="s">
        <v>54</v>
      </c>
      <c r="K5995" s="1" t="s">
        <v>58</v>
      </c>
      <c r="L5995" s="1" t="s">
        <v>56</v>
      </c>
      <c r="M5995" s="20">
        <v>43074</v>
      </c>
      <c r="N5995" s="21">
        <f>E5995-G5995</f>
        <v>111.13</v>
      </c>
      <c r="O5995" s="19">
        <f>M5995-B5995</f>
        <v>1</v>
      </c>
    </row>
    <row r="5996" spans="1:15">
      <c r="A5996" s="1">
        <v>2791</v>
      </c>
      <c r="B5996" s="20">
        <v>42651</v>
      </c>
      <c r="C5996" s="1" t="s">
        <v>57</v>
      </c>
      <c r="D5996" s="1">
        <v>49</v>
      </c>
      <c r="E5996" s="1">
        <v>5977.37</v>
      </c>
      <c r="F5996" s="1" t="s">
        <v>77</v>
      </c>
      <c r="G5996" s="1">
        <v>32.1</v>
      </c>
      <c r="H5996" s="1" t="s">
        <v>127</v>
      </c>
      <c r="I5996" s="1" t="s">
        <v>53</v>
      </c>
      <c r="J5996" s="1" t="s">
        <v>79</v>
      </c>
      <c r="K5996" s="1" t="s">
        <v>80</v>
      </c>
      <c r="L5996" s="1" t="s">
        <v>81</v>
      </c>
      <c r="M5996" s="20">
        <v>42653</v>
      </c>
      <c r="N5996" s="21">
        <f>E5996-G5996</f>
        <v>5945.2699999999995</v>
      </c>
      <c r="O5996" s="19">
        <f>M5996-B5996</f>
        <v>2</v>
      </c>
    </row>
    <row r="5997" spans="1:15">
      <c r="A5997" s="1">
        <v>56321</v>
      </c>
      <c r="B5997" s="20">
        <v>42840</v>
      </c>
      <c r="C5997" s="1" t="s">
        <v>50</v>
      </c>
      <c r="D5997" s="1">
        <v>24</v>
      </c>
      <c r="E5997" s="1">
        <v>145.39160000000001</v>
      </c>
      <c r="F5997" s="1" t="s">
        <v>51</v>
      </c>
      <c r="G5997" s="1">
        <v>6</v>
      </c>
      <c r="H5997" s="1" t="s">
        <v>86</v>
      </c>
      <c r="I5997" s="1" t="s">
        <v>63</v>
      </c>
      <c r="J5997" s="1" t="s">
        <v>54</v>
      </c>
      <c r="K5997" s="1" t="s">
        <v>55</v>
      </c>
      <c r="L5997" s="1" t="s">
        <v>56</v>
      </c>
      <c r="M5997" s="20">
        <v>42842</v>
      </c>
      <c r="N5997" s="21">
        <f>E5997-G5997</f>
        <v>139.39160000000001</v>
      </c>
      <c r="O5997" s="19">
        <f>M5997-B5997</f>
        <v>2</v>
      </c>
    </row>
    <row r="5998" spans="1:15">
      <c r="A5998" s="1">
        <v>28453</v>
      </c>
      <c r="B5998" s="20">
        <v>43827</v>
      </c>
      <c r="C5998" s="1" t="s">
        <v>50</v>
      </c>
      <c r="D5998" s="1">
        <v>26</v>
      </c>
      <c r="E5998" s="1">
        <v>599.23</v>
      </c>
      <c r="F5998" s="1" t="s">
        <v>51</v>
      </c>
      <c r="G5998" s="1">
        <v>15</v>
      </c>
      <c r="H5998" s="1" t="s">
        <v>91</v>
      </c>
      <c r="I5998" s="1" t="s">
        <v>70</v>
      </c>
      <c r="J5998" s="1" t="s">
        <v>54</v>
      </c>
      <c r="K5998" s="1" t="s">
        <v>98</v>
      </c>
      <c r="L5998" s="1" t="s">
        <v>66</v>
      </c>
      <c r="M5998" s="20">
        <v>43827</v>
      </c>
      <c r="N5998" s="21">
        <f>E5998-G5998</f>
        <v>584.23</v>
      </c>
      <c r="O5998" s="19">
        <f>M5998-B5998</f>
        <v>0</v>
      </c>
    </row>
    <row r="5999" spans="1:15">
      <c r="A5999" s="1">
        <v>646</v>
      </c>
      <c r="B5999" s="20">
        <v>42694</v>
      </c>
      <c r="C5999" s="1" t="s">
        <v>57</v>
      </c>
      <c r="D5999" s="1">
        <v>18</v>
      </c>
      <c r="E5999" s="1">
        <v>185.32</v>
      </c>
      <c r="F5999" s="1" t="s">
        <v>51</v>
      </c>
      <c r="G5999" s="1">
        <v>4.3</v>
      </c>
      <c r="H5999" s="1" t="s">
        <v>52</v>
      </c>
      <c r="I5999" s="1" t="s">
        <v>74</v>
      </c>
      <c r="J5999" s="1" t="s">
        <v>54</v>
      </c>
      <c r="K5999" s="1" t="s">
        <v>75</v>
      </c>
      <c r="L5999" s="1" t="s">
        <v>90</v>
      </c>
      <c r="M5999" s="20">
        <v>42695</v>
      </c>
      <c r="N5999" s="21">
        <f>E5999-G5999</f>
        <v>181.01999999999998</v>
      </c>
      <c r="O5999" s="19">
        <f>M5999-B5999</f>
        <v>1</v>
      </c>
    </row>
    <row r="6000" spans="1:15">
      <c r="A6000" s="1">
        <v>18210</v>
      </c>
      <c r="B6000" s="20">
        <v>42952</v>
      </c>
      <c r="C6000" s="1" t="s">
        <v>61</v>
      </c>
      <c r="D6000" s="1">
        <v>27</v>
      </c>
      <c r="E6000" s="1">
        <v>9944.39</v>
      </c>
      <c r="F6000" s="1" t="s">
        <v>51</v>
      </c>
      <c r="G6000" s="1">
        <v>21.4</v>
      </c>
      <c r="H6000" s="1" t="s">
        <v>119</v>
      </c>
      <c r="I6000" s="1" t="s">
        <v>74</v>
      </c>
      <c r="J6000" s="1" t="s">
        <v>54</v>
      </c>
      <c r="K6000" s="1" t="s">
        <v>98</v>
      </c>
      <c r="L6000" s="1" t="s">
        <v>56</v>
      </c>
      <c r="M6000" s="20">
        <v>42953</v>
      </c>
      <c r="N6000" s="21">
        <f>E6000-G6000</f>
        <v>9922.99</v>
      </c>
      <c r="O6000" s="19">
        <f>M6000-B6000</f>
        <v>1</v>
      </c>
    </row>
    <row r="6001" spans="1:15">
      <c r="A6001" s="1">
        <v>25314</v>
      </c>
      <c r="B6001" s="20">
        <v>43519</v>
      </c>
      <c r="C6001" s="1" t="s">
        <v>57</v>
      </c>
      <c r="D6001" s="1">
        <v>43</v>
      </c>
      <c r="E6001" s="1">
        <v>8217.08</v>
      </c>
      <c r="F6001" s="1" t="s">
        <v>51</v>
      </c>
      <c r="G6001" s="1">
        <v>5.4</v>
      </c>
      <c r="H6001" s="1" t="s">
        <v>91</v>
      </c>
      <c r="I6001" s="1" t="s">
        <v>53</v>
      </c>
      <c r="J6001" s="1" t="s">
        <v>64</v>
      </c>
      <c r="K6001" s="1" t="s">
        <v>65</v>
      </c>
      <c r="L6001" s="1" t="s">
        <v>56</v>
      </c>
      <c r="M6001" s="20">
        <v>43521</v>
      </c>
      <c r="N6001" s="21">
        <f>E6001-G6001</f>
        <v>8211.68</v>
      </c>
      <c r="O6001" s="19">
        <f>M6001-B6001</f>
        <v>2</v>
      </c>
    </row>
    <row r="6002" spans="1:15">
      <c r="A6002" s="1">
        <v>51073</v>
      </c>
      <c r="B6002" s="20">
        <v>42868</v>
      </c>
      <c r="C6002" s="1" t="s">
        <v>61</v>
      </c>
      <c r="D6002" s="1">
        <v>17</v>
      </c>
      <c r="E6002" s="1">
        <v>2648.34</v>
      </c>
      <c r="F6002" s="1" t="s">
        <v>69</v>
      </c>
      <c r="G6002" s="1">
        <v>26.2</v>
      </c>
      <c r="H6002" s="1" t="s">
        <v>73</v>
      </c>
      <c r="I6002" s="1" t="s">
        <v>53</v>
      </c>
      <c r="J6002" s="1" t="s">
        <v>79</v>
      </c>
      <c r="K6002" s="1" t="s">
        <v>87</v>
      </c>
      <c r="L6002" s="1" t="s">
        <v>104</v>
      </c>
      <c r="M6002" s="20">
        <v>42870</v>
      </c>
      <c r="N6002" s="21">
        <f>E6002-G6002</f>
        <v>2622.1400000000003</v>
      </c>
      <c r="O6002" s="19">
        <f>M6002-B6002</f>
        <v>2</v>
      </c>
    </row>
    <row r="6003" spans="1:15">
      <c r="A6003" s="1">
        <v>15142</v>
      </c>
      <c r="B6003" s="20">
        <v>43559</v>
      </c>
      <c r="C6003" s="1" t="s">
        <v>61</v>
      </c>
      <c r="D6003" s="1">
        <v>21</v>
      </c>
      <c r="E6003" s="1">
        <v>353.34</v>
      </c>
      <c r="F6003" s="1" t="s">
        <v>51</v>
      </c>
      <c r="G6003" s="1">
        <v>11.7</v>
      </c>
      <c r="H6003" s="1" t="s">
        <v>99</v>
      </c>
      <c r="I6003" s="1" t="s">
        <v>53</v>
      </c>
      <c r="J6003" s="1" t="s">
        <v>54</v>
      </c>
      <c r="K6003" s="1" t="s">
        <v>55</v>
      </c>
      <c r="L6003" s="1" t="s">
        <v>56</v>
      </c>
      <c r="M6003" s="20">
        <v>43561</v>
      </c>
      <c r="N6003" s="21">
        <f>E6003-G6003</f>
        <v>341.64</v>
      </c>
      <c r="O6003" s="19">
        <f>M6003-B6003</f>
        <v>2</v>
      </c>
    </row>
    <row r="6004" spans="1:15">
      <c r="A6004" s="1">
        <v>29028</v>
      </c>
      <c r="B6004" s="20">
        <v>43135</v>
      </c>
      <c r="C6004" s="1" t="s">
        <v>50</v>
      </c>
      <c r="D6004" s="1">
        <v>43</v>
      </c>
      <c r="E6004" s="1">
        <v>18330.560000000001</v>
      </c>
      <c r="F6004" s="1" t="s">
        <v>77</v>
      </c>
      <c r="G6004" s="1">
        <v>15.7</v>
      </c>
      <c r="H6004" s="1" t="s">
        <v>99</v>
      </c>
      <c r="I6004" s="1" t="s">
        <v>53</v>
      </c>
      <c r="J6004" s="1" t="s">
        <v>64</v>
      </c>
      <c r="K6004" s="1" t="s">
        <v>97</v>
      </c>
      <c r="L6004" s="1" t="s">
        <v>81</v>
      </c>
      <c r="M6004" s="20">
        <v>43137</v>
      </c>
      <c r="N6004" s="21">
        <f>E6004-G6004</f>
        <v>18314.86</v>
      </c>
      <c r="O6004" s="19">
        <f>M6004-B6004</f>
        <v>2</v>
      </c>
    </row>
    <row r="6005" spans="1:15">
      <c r="A6005" s="1">
        <v>51652</v>
      </c>
      <c r="B6005" s="20">
        <v>43198</v>
      </c>
      <c r="C6005" s="1" t="s">
        <v>61</v>
      </c>
      <c r="D6005" s="1">
        <v>38</v>
      </c>
      <c r="E6005" s="1">
        <v>5342.11</v>
      </c>
      <c r="F6005" s="1" t="s">
        <v>69</v>
      </c>
      <c r="G6005" s="1">
        <v>21.4</v>
      </c>
      <c r="H6005" s="1" t="s">
        <v>99</v>
      </c>
      <c r="I6005" s="1" t="s">
        <v>70</v>
      </c>
      <c r="J6005" s="1" t="s">
        <v>54</v>
      </c>
      <c r="K6005" s="1" t="s">
        <v>82</v>
      </c>
      <c r="L6005" s="1" t="s">
        <v>56</v>
      </c>
      <c r="M6005" s="20">
        <v>43199</v>
      </c>
      <c r="N6005" s="21">
        <f>E6005-G6005</f>
        <v>5320.71</v>
      </c>
      <c r="O6005" s="19">
        <f>M6005-B6005</f>
        <v>1</v>
      </c>
    </row>
    <row r="6006" spans="1:15">
      <c r="A6006" s="1">
        <v>43424</v>
      </c>
      <c r="B6006" s="20">
        <v>43329</v>
      </c>
      <c r="C6006" s="1" t="s">
        <v>61</v>
      </c>
      <c r="D6006" s="1">
        <v>34</v>
      </c>
      <c r="E6006" s="1">
        <v>826.64</v>
      </c>
      <c r="F6006" s="1" t="s">
        <v>69</v>
      </c>
      <c r="G6006" s="1">
        <v>4.8</v>
      </c>
      <c r="H6006" s="1" t="s">
        <v>52</v>
      </c>
      <c r="I6006" s="1" t="s">
        <v>70</v>
      </c>
      <c r="J6006" s="1" t="s">
        <v>54</v>
      </c>
      <c r="K6006" s="1" t="s">
        <v>98</v>
      </c>
      <c r="L6006" s="1" t="s">
        <v>56</v>
      </c>
      <c r="M6006" s="20">
        <v>43331</v>
      </c>
      <c r="N6006" s="21">
        <f>E6006-G6006</f>
        <v>821.84</v>
      </c>
      <c r="O6006" s="19">
        <f>M6006-B6006</f>
        <v>2</v>
      </c>
    </row>
    <row r="6007" spans="1:15">
      <c r="A6007" s="1">
        <v>45766</v>
      </c>
      <c r="B6007" s="20">
        <v>42861</v>
      </c>
      <c r="C6007" s="1" t="s">
        <v>57</v>
      </c>
      <c r="D6007" s="1">
        <v>28</v>
      </c>
      <c r="E6007" s="1">
        <v>4474.55</v>
      </c>
      <c r="F6007" s="1" t="s">
        <v>51</v>
      </c>
      <c r="G6007" s="1">
        <v>15</v>
      </c>
      <c r="H6007" s="1" t="s">
        <v>62</v>
      </c>
      <c r="I6007" s="1" t="s">
        <v>70</v>
      </c>
      <c r="J6007" s="1" t="s">
        <v>64</v>
      </c>
      <c r="K6007" s="1" t="s">
        <v>97</v>
      </c>
      <c r="L6007" s="1" t="s">
        <v>66</v>
      </c>
      <c r="M6007" s="20">
        <v>42862</v>
      </c>
      <c r="N6007" s="21">
        <f>E6007-G6007</f>
        <v>4459.55</v>
      </c>
      <c r="O6007" s="19">
        <f>M6007-B6007</f>
        <v>1</v>
      </c>
    </row>
    <row r="6008" spans="1:15">
      <c r="A6008" s="1">
        <v>10310</v>
      </c>
      <c r="B6008" s="20">
        <v>42405</v>
      </c>
      <c r="C6008" s="1" t="s">
        <v>85</v>
      </c>
      <c r="D6008" s="1">
        <v>48</v>
      </c>
      <c r="E6008" s="1">
        <v>149.65</v>
      </c>
      <c r="F6008" s="1" t="s">
        <v>51</v>
      </c>
      <c r="G6008" s="1">
        <v>1.1000000000000001</v>
      </c>
      <c r="H6008" s="1" t="s">
        <v>73</v>
      </c>
      <c r="I6008" s="1" t="s">
        <v>74</v>
      </c>
      <c r="J6008" s="1" t="s">
        <v>54</v>
      </c>
      <c r="K6008" s="1" t="s">
        <v>100</v>
      </c>
      <c r="L6008" s="1" t="s">
        <v>76</v>
      </c>
      <c r="M6008" s="20">
        <v>42409</v>
      </c>
      <c r="N6008" s="21">
        <f>E6008-G6008</f>
        <v>148.55000000000001</v>
      </c>
      <c r="O6008" s="19">
        <f>M6008-B6008</f>
        <v>4</v>
      </c>
    </row>
    <row r="6009" spans="1:15">
      <c r="A6009" s="1">
        <v>17090</v>
      </c>
      <c r="B6009" s="20">
        <v>42852</v>
      </c>
      <c r="C6009" s="1" t="s">
        <v>85</v>
      </c>
      <c r="D6009" s="1">
        <v>26</v>
      </c>
      <c r="E6009" s="1">
        <v>3585.66</v>
      </c>
      <c r="F6009" s="1" t="s">
        <v>77</v>
      </c>
      <c r="G6009" s="1">
        <v>75.099999999999994</v>
      </c>
      <c r="H6009" s="1" t="s">
        <v>119</v>
      </c>
      <c r="I6009" s="1" t="s">
        <v>53</v>
      </c>
      <c r="J6009" s="1" t="s">
        <v>79</v>
      </c>
      <c r="K6009" s="1" t="s">
        <v>80</v>
      </c>
      <c r="L6009" s="1" t="s">
        <v>81</v>
      </c>
      <c r="M6009" s="20">
        <v>42857</v>
      </c>
      <c r="N6009" s="21">
        <f>E6009-G6009</f>
        <v>3510.56</v>
      </c>
      <c r="O6009" s="19">
        <f>M6009-B6009</f>
        <v>5</v>
      </c>
    </row>
    <row r="6010" spans="1:15">
      <c r="A6010" s="1">
        <v>30310</v>
      </c>
      <c r="B6010" s="20">
        <v>43581</v>
      </c>
      <c r="C6010" s="1" t="s">
        <v>92</v>
      </c>
      <c r="D6010" s="1">
        <v>21</v>
      </c>
      <c r="E6010" s="1">
        <v>2165.71</v>
      </c>
      <c r="F6010" s="1" t="s">
        <v>51</v>
      </c>
      <c r="G6010" s="1">
        <v>9.4</v>
      </c>
      <c r="H6010" s="1" t="s">
        <v>73</v>
      </c>
      <c r="I6010" s="1" t="s">
        <v>63</v>
      </c>
      <c r="J6010" s="1" t="s">
        <v>64</v>
      </c>
      <c r="K6010" s="1" t="s">
        <v>65</v>
      </c>
      <c r="L6010" s="1" t="s">
        <v>56</v>
      </c>
      <c r="M6010" s="20">
        <v>43583</v>
      </c>
      <c r="N6010" s="21">
        <f>E6010-G6010</f>
        <v>2156.31</v>
      </c>
      <c r="O6010" s="19">
        <f>M6010-B6010</f>
        <v>2</v>
      </c>
    </row>
    <row r="6011" spans="1:15">
      <c r="A6011" s="1">
        <v>24193</v>
      </c>
      <c r="B6011" s="20">
        <v>42442</v>
      </c>
      <c r="C6011" s="1" t="s">
        <v>61</v>
      </c>
      <c r="D6011" s="1">
        <v>24</v>
      </c>
      <c r="E6011" s="1">
        <v>117.55</v>
      </c>
      <c r="F6011" s="1" t="s">
        <v>51</v>
      </c>
      <c r="G6011" s="1">
        <v>5.5</v>
      </c>
      <c r="H6011" s="1" t="s">
        <v>91</v>
      </c>
      <c r="I6011" s="1" t="s">
        <v>74</v>
      </c>
      <c r="J6011" s="1" t="s">
        <v>54</v>
      </c>
      <c r="K6011" s="1" t="s">
        <v>101</v>
      </c>
      <c r="L6011" s="1" t="s">
        <v>56</v>
      </c>
      <c r="M6011" s="20">
        <v>42443</v>
      </c>
      <c r="N6011" s="21">
        <f>E6011-G6011</f>
        <v>112.05</v>
      </c>
      <c r="O6011" s="19">
        <f>M6011-B6011</f>
        <v>1</v>
      </c>
    </row>
    <row r="6012" spans="1:15">
      <c r="A6012" s="1">
        <v>39041</v>
      </c>
      <c r="B6012" s="20">
        <v>43398</v>
      </c>
      <c r="C6012" s="1" t="s">
        <v>50</v>
      </c>
      <c r="D6012" s="1">
        <v>47</v>
      </c>
      <c r="E6012" s="1">
        <v>447.29</v>
      </c>
      <c r="F6012" s="1" t="s">
        <v>69</v>
      </c>
      <c r="G6012" s="1">
        <v>8.5</v>
      </c>
      <c r="H6012" s="1" t="s">
        <v>73</v>
      </c>
      <c r="I6012" s="1" t="s">
        <v>53</v>
      </c>
      <c r="J6012" s="1" t="s">
        <v>79</v>
      </c>
      <c r="K6012" s="1" t="s">
        <v>87</v>
      </c>
      <c r="L6012" s="1" t="s">
        <v>56</v>
      </c>
      <c r="M6012" s="20">
        <v>43398</v>
      </c>
      <c r="N6012" s="21">
        <f>E6012-G6012</f>
        <v>438.79</v>
      </c>
      <c r="O6012" s="19">
        <f>M6012-B6012</f>
        <v>0</v>
      </c>
    </row>
    <row r="6013" spans="1:15">
      <c r="A6013" s="1">
        <v>36517</v>
      </c>
      <c r="B6013" s="20">
        <v>42794</v>
      </c>
      <c r="C6013" s="1" t="s">
        <v>61</v>
      </c>
      <c r="D6013" s="1">
        <v>18</v>
      </c>
      <c r="E6013" s="1">
        <v>939.07</v>
      </c>
      <c r="F6013" s="1" t="s">
        <v>51</v>
      </c>
      <c r="G6013" s="1">
        <v>4.3</v>
      </c>
      <c r="H6013" s="1" t="s">
        <v>52</v>
      </c>
      <c r="I6013" s="1" t="s">
        <v>53</v>
      </c>
      <c r="J6013" s="1" t="s">
        <v>54</v>
      </c>
      <c r="K6013" s="1" t="s">
        <v>98</v>
      </c>
      <c r="L6013" s="1" t="s">
        <v>56</v>
      </c>
      <c r="M6013" s="20">
        <v>42795</v>
      </c>
      <c r="N6013" s="21">
        <f>E6013-G6013</f>
        <v>934.7700000000001</v>
      </c>
      <c r="O6013" s="19">
        <f>M6013-B6013</f>
        <v>1</v>
      </c>
    </row>
    <row r="6014" spans="1:15">
      <c r="A6014" s="1">
        <v>25378</v>
      </c>
      <c r="B6014" s="20">
        <v>43451</v>
      </c>
      <c r="C6014" s="1" t="s">
        <v>61</v>
      </c>
      <c r="D6014" s="1">
        <v>48</v>
      </c>
      <c r="E6014" s="1">
        <v>3972.92</v>
      </c>
      <c r="F6014" s="1" t="s">
        <v>51</v>
      </c>
      <c r="G6014" s="1">
        <v>8.1999999999999993</v>
      </c>
      <c r="H6014" s="1" t="s">
        <v>95</v>
      </c>
      <c r="I6014" s="1" t="s">
        <v>53</v>
      </c>
      <c r="J6014" s="1" t="s">
        <v>64</v>
      </c>
      <c r="K6014" s="1" t="s">
        <v>65</v>
      </c>
      <c r="L6014" s="1" t="s">
        <v>56</v>
      </c>
      <c r="M6014" s="20">
        <v>43453</v>
      </c>
      <c r="N6014" s="21">
        <f>E6014-G6014</f>
        <v>3964.7200000000003</v>
      </c>
      <c r="O6014" s="19">
        <f>M6014-B6014</f>
        <v>2</v>
      </c>
    </row>
    <row r="6015" spans="1:15">
      <c r="A6015" s="1">
        <v>58818</v>
      </c>
      <c r="B6015" s="20">
        <v>42474</v>
      </c>
      <c r="C6015" s="1" t="s">
        <v>50</v>
      </c>
      <c r="D6015" s="1">
        <v>20</v>
      </c>
      <c r="E6015" s="1">
        <v>4657.7299999999996</v>
      </c>
      <c r="F6015" s="1" t="s">
        <v>77</v>
      </c>
      <c r="G6015" s="1">
        <v>30.1</v>
      </c>
      <c r="H6015" s="1" t="s">
        <v>93</v>
      </c>
      <c r="I6015" s="1" t="s">
        <v>63</v>
      </c>
      <c r="J6015" s="1" t="s">
        <v>79</v>
      </c>
      <c r="K6015" s="1" t="s">
        <v>80</v>
      </c>
      <c r="L6015" s="1" t="s">
        <v>81</v>
      </c>
      <c r="M6015" s="20">
        <v>42476</v>
      </c>
      <c r="N6015" s="21">
        <f>E6015-G6015</f>
        <v>4627.6299999999992</v>
      </c>
      <c r="O6015" s="19">
        <f>M6015-B6015</f>
        <v>2</v>
      </c>
    </row>
    <row r="6016" spans="1:15">
      <c r="A6016" s="1">
        <v>47012</v>
      </c>
      <c r="B6016" s="20">
        <v>42867</v>
      </c>
      <c r="C6016" s="1" t="s">
        <v>85</v>
      </c>
      <c r="D6016" s="1">
        <v>35</v>
      </c>
      <c r="E6016" s="1">
        <v>625.33000000000004</v>
      </c>
      <c r="F6016" s="1" t="s">
        <v>69</v>
      </c>
      <c r="G6016" s="1">
        <v>9.6</v>
      </c>
      <c r="H6016" s="1" t="s">
        <v>78</v>
      </c>
      <c r="I6016" s="1" t="s">
        <v>74</v>
      </c>
      <c r="J6016" s="1" t="s">
        <v>54</v>
      </c>
      <c r="K6016" s="1" t="s">
        <v>100</v>
      </c>
      <c r="L6016" s="1" t="s">
        <v>90</v>
      </c>
      <c r="M6016" s="20">
        <v>42871</v>
      </c>
      <c r="N6016" s="21">
        <f>E6016-G6016</f>
        <v>615.73</v>
      </c>
      <c r="O6016" s="19">
        <f>M6016-B6016</f>
        <v>4</v>
      </c>
    </row>
    <row r="6017" spans="1:15">
      <c r="A6017" s="1">
        <v>2370</v>
      </c>
      <c r="B6017" s="20">
        <v>42385</v>
      </c>
      <c r="C6017" s="1" t="s">
        <v>50</v>
      </c>
      <c r="D6017" s="1">
        <v>30</v>
      </c>
      <c r="E6017" s="1">
        <v>275.44</v>
      </c>
      <c r="F6017" s="1" t="s">
        <v>51</v>
      </c>
      <c r="G6017" s="1">
        <v>3.1</v>
      </c>
      <c r="H6017" s="1" t="s">
        <v>78</v>
      </c>
      <c r="I6017" s="1" t="s">
        <v>63</v>
      </c>
      <c r="J6017" s="1" t="s">
        <v>54</v>
      </c>
      <c r="K6017" s="1" t="s">
        <v>101</v>
      </c>
      <c r="L6017" s="1" t="s">
        <v>76</v>
      </c>
      <c r="M6017" s="20">
        <v>42387</v>
      </c>
      <c r="N6017" s="21">
        <f>E6017-G6017</f>
        <v>272.33999999999997</v>
      </c>
      <c r="O6017" s="19">
        <f>M6017-B6017</f>
        <v>2</v>
      </c>
    </row>
    <row r="6018" spans="1:15">
      <c r="A6018" s="1">
        <v>58502</v>
      </c>
      <c r="B6018" s="20">
        <v>42777</v>
      </c>
      <c r="C6018" s="1" t="s">
        <v>50</v>
      </c>
      <c r="D6018" s="1">
        <v>23</v>
      </c>
      <c r="E6018" s="1">
        <v>5549.35</v>
      </c>
      <c r="F6018" s="1" t="s">
        <v>77</v>
      </c>
      <c r="G6018" s="1">
        <v>30.1</v>
      </c>
      <c r="H6018" s="1" t="s">
        <v>99</v>
      </c>
      <c r="I6018" s="1" t="s">
        <v>63</v>
      </c>
      <c r="J6018" s="1" t="s">
        <v>79</v>
      </c>
      <c r="K6018" s="1" t="s">
        <v>80</v>
      </c>
      <c r="L6018" s="1" t="s">
        <v>81</v>
      </c>
      <c r="M6018" s="20">
        <v>42779</v>
      </c>
      <c r="N6018" s="21">
        <f>E6018-G6018</f>
        <v>5519.25</v>
      </c>
      <c r="O6018" s="19">
        <f>M6018-B6018</f>
        <v>2</v>
      </c>
    </row>
    <row r="6019" spans="1:15">
      <c r="A6019" s="1">
        <v>52672</v>
      </c>
      <c r="B6019" s="20">
        <v>43107</v>
      </c>
      <c r="C6019" s="1" t="s">
        <v>85</v>
      </c>
      <c r="D6019" s="1">
        <v>29</v>
      </c>
      <c r="E6019" s="1">
        <v>1604.4944</v>
      </c>
      <c r="F6019" s="1" t="s">
        <v>51</v>
      </c>
      <c r="G6019" s="1">
        <v>5.6</v>
      </c>
      <c r="H6019" s="1" t="s">
        <v>91</v>
      </c>
      <c r="I6019" s="1" t="s">
        <v>70</v>
      </c>
      <c r="J6019" s="1" t="s">
        <v>64</v>
      </c>
      <c r="K6019" s="1" t="s">
        <v>65</v>
      </c>
      <c r="L6019" s="1" t="s">
        <v>56</v>
      </c>
      <c r="M6019" s="20">
        <v>43112</v>
      </c>
      <c r="N6019" s="21">
        <f>E6019-G6019</f>
        <v>1598.8944000000001</v>
      </c>
      <c r="O6019" s="19">
        <f>M6019-B6019</f>
        <v>5</v>
      </c>
    </row>
    <row r="6020" spans="1:15">
      <c r="A6020" s="1">
        <v>31169</v>
      </c>
      <c r="B6020" s="20">
        <v>43259</v>
      </c>
      <c r="C6020" s="1" t="s">
        <v>85</v>
      </c>
      <c r="D6020" s="1">
        <v>6</v>
      </c>
      <c r="E6020" s="1">
        <v>272.58999999999997</v>
      </c>
      <c r="F6020" s="1" t="s">
        <v>51</v>
      </c>
      <c r="G6020" s="1">
        <v>15.5</v>
      </c>
      <c r="H6020" s="1" t="s">
        <v>62</v>
      </c>
      <c r="I6020" s="1" t="s">
        <v>70</v>
      </c>
      <c r="J6020" s="1" t="s">
        <v>79</v>
      </c>
      <c r="K6020" s="1" t="s">
        <v>87</v>
      </c>
      <c r="L6020" s="1" t="s">
        <v>104</v>
      </c>
      <c r="M6020" s="20">
        <v>43263</v>
      </c>
      <c r="N6020" s="21">
        <f>E6020-G6020</f>
        <v>257.08999999999997</v>
      </c>
      <c r="O6020" s="19">
        <f>M6020-B6020</f>
        <v>4</v>
      </c>
    </row>
    <row r="6021" spans="1:15">
      <c r="A6021" s="1">
        <v>51524</v>
      </c>
      <c r="B6021" s="20">
        <v>42807</v>
      </c>
      <c r="C6021" s="1" t="s">
        <v>92</v>
      </c>
      <c r="D6021" s="1">
        <v>16</v>
      </c>
      <c r="E6021" s="1">
        <v>2913.72</v>
      </c>
      <c r="F6021" s="1" t="s">
        <v>51</v>
      </c>
      <c r="G6021" s="1">
        <v>37.5</v>
      </c>
      <c r="H6021" s="1" t="s">
        <v>52</v>
      </c>
      <c r="I6021" s="1" t="s">
        <v>74</v>
      </c>
      <c r="J6021" s="1" t="s">
        <v>54</v>
      </c>
      <c r="K6021" s="1" t="s">
        <v>82</v>
      </c>
      <c r="L6021" s="1" t="s">
        <v>104</v>
      </c>
      <c r="M6021" s="20">
        <v>42808</v>
      </c>
      <c r="N6021" s="21">
        <f>E6021-G6021</f>
        <v>2876.22</v>
      </c>
      <c r="O6021" s="19">
        <f>M6021-B6021</f>
        <v>1</v>
      </c>
    </row>
    <row r="6022" spans="1:15">
      <c r="A6022" s="1">
        <v>50337</v>
      </c>
      <c r="B6022" s="20">
        <v>42475</v>
      </c>
      <c r="C6022" s="1" t="s">
        <v>61</v>
      </c>
      <c r="D6022" s="1">
        <v>37</v>
      </c>
      <c r="E6022" s="1">
        <v>131.6</v>
      </c>
      <c r="F6022" s="1" t="s">
        <v>69</v>
      </c>
      <c r="G6022" s="1">
        <v>1.6</v>
      </c>
      <c r="H6022" s="1" t="s">
        <v>73</v>
      </c>
      <c r="I6022" s="1" t="s">
        <v>63</v>
      </c>
      <c r="J6022" s="1" t="s">
        <v>54</v>
      </c>
      <c r="K6022" s="1" t="s">
        <v>55</v>
      </c>
      <c r="L6022" s="1" t="s">
        <v>56</v>
      </c>
      <c r="M6022" s="20">
        <v>42476</v>
      </c>
      <c r="N6022" s="21">
        <f>E6022-G6022</f>
        <v>130</v>
      </c>
      <c r="O6022" s="19">
        <f>M6022-B6022</f>
        <v>1</v>
      </c>
    </row>
    <row r="6023" spans="1:15">
      <c r="A6023" s="1">
        <v>417</v>
      </c>
      <c r="B6023" s="20">
        <v>42405</v>
      </c>
      <c r="C6023" s="1" t="s">
        <v>92</v>
      </c>
      <c r="D6023" s="1">
        <v>3</v>
      </c>
      <c r="E6023" s="1">
        <v>578.24</v>
      </c>
      <c r="F6023" s="1" t="s">
        <v>51</v>
      </c>
      <c r="G6023" s="1">
        <v>21.4</v>
      </c>
      <c r="H6023" s="1" t="s">
        <v>95</v>
      </c>
      <c r="I6023" s="1" t="s">
        <v>74</v>
      </c>
      <c r="J6023" s="1" t="s">
        <v>54</v>
      </c>
      <c r="K6023" s="1" t="s">
        <v>82</v>
      </c>
      <c r="L6023" s="1" t="s">
        <v>56</v>
      </c>
      <c r="M6023" s="20">
        <v>42407</v>
      </c>
      <c r="N6023" s="21">
        <f>E6023-G6023</f>
        <v>556.84</v>
      </c>
      <c r="O6023" s="19">
        <f>M6023-B6023</f>
        <v>2</v>
      </c>
    </row>
    <row r="6024" spans="1:15">
      <c r="A6024" s="1">
        <v>12642</v>
      </c>
      <c r="B6024" s="20">
        <v>42486</v>
      </c>
      <c r="C6024" s="1" t="s">
        <v>50</v>
      </c>
      <c r="D6024" s="1">
        <v>10</v>
      </c>
      <c r="E6024" s="1">
        <v>604.39</v>
      </c>
      <c r="F6024" s="1" t="s">
        <v>69</v>
      </c>
      <c r="G6024" s="1">
        <v>1.6</v>
      </c>
      <c r="H6024" s="1" t="s">
        <v>91</v>
      </c>
      <c r="I6024" s="1" t="s">
        <v>70</v>
      </c>
      <c r="J6024" s="1" t="s">
        <v>54</v>
      </c>
      <c r="K6024" s="1" t="s">
        <v>55</v>
      </c>
      <c r="L6024" s="1" t="s">
        <v>56</v>
      </c>
      <c r="M6024" s="20">
        <v>42488</v>
      </c>
      <c r="N6024" s="21">
        <f>E6024-G6024</f>
        <v>602.79</v>
      </c>
      <c r="O6024" s="19">
        <f>M6024-B6024</f>
        <v>2</v>
      </c>
    </row>
    <row r="6025" spans="1:15">
      <c r="A6025" s="1">
        <v>44546</v>
      </c>
      <c r="B6025" s="20">
        <v>42817</v>
      </c>
      <c r="C6025" s="1" t="s">
        <v>50</v>
      </c>
      <c r="D6025" s="1">
        <v>15</v>
      </c>
      <c r="E6025" s="1">
        <v>59.06</v>
      </c>
      <c r="F6025" s="1" t="s">
        <v>51</v>
      </c>
      <c r="G6025" s="1">
        <v>1.7</v>
      </c>
      <c r="H6025" s="1" t="s">
        <v>78</v>
      </c>
      <c r="I6025" s="1" t="s">
        <v>70</v>
      </c>
      <c r="J6025" s="1" t="s">
        <v>54</v>
      </c>
      <c r="K6025" s="1" t="s">
        <v>123</v>
      </c>
      <c r="L6025" s="1" t="s">
        <v>76</v>
      </c>
      <c r="M6025" s="20">
        <v>42818</v>
      </c>
      <c r="N6025" s="21">
        <f>E6025-G6025</f>
        <v>57.36</v>
      </c>
      <c r="O6025" s="19">
        <f>M6025-B6025</f>
        <v>1</v>
      </c>
    </row>
    <row r="6026" spans="1:15">
      <c r="A6026" s="1">
        <v>5735</v>
      </c>
      <c r="B6026" s="20">
        <v>42713</v>
      </c>
      <c r="C6026" s="1" t="s">
        <v>92</v>
      </c>
      <c r="D6026" s="1">
        <v>10</v>
      </c>
      <c r="E6026" s="1">
        <v>2852.23</v>
      </c>
      <c r="F6026" s="1" t="s">
        <v>77</v>
      </c>
      <c r="G6026" s="1">
        <v>38.200000000000003</v>
      </c>
      <c r="H6026" s="1" t="s">
        <v>73</v>
      </c>
      <c r="I6026" s="1" t="s">
        <v>70</v>
      </c>
      <c r="J6026" s="1" t="s">
        <v>79</v>
      </c>
      <c r="K6026" s="1" t="s">
        <v>114</v>
      </c>
      <c r="L6026" s="1" t="s">
        <v>115</v>
      </c>
      <c r="M6026" s="20">
        <v>42714</v>
      </c>
      <c r="N6026" s="21">
        <f>E6026-G6026</f>
        <v>2814.03</v>
      </c>
      <c r="O6026" s="19">
        <f>M6026-B6026</f>
        <v>1</v>
      </c>
    </row>
    <row r="6027" spans="1:15">
      <c r="A6027" s="1">
        <v>38336</v>
      </c>
      <c r="B6027" s="20">
        <v>43743</v>
      </c>
      <c r="C6027" s="1" t="s">
        <v>50</v>
      </c>
      <c r="D6027" s="1">
        <v>14</v>
      </c>
      <c r="E6027" s="1">
        <v>98.17</v>
      </c>
      <c r="F6027" s="1" t="s">
        <v>51</v>
      </c>
      <c r="G6027" s="1">
        <v>3.2</v>
      </c>
      <c r="H6027" s="1" t="s">
        <v>73</v>
      </c>
      <c r="I6027" s="1" t="s">
        <v>53</v>
      </c>
      <c r="J6027" s="1" t="s">
        <v>54</v>
      </c>
      <c r="K6027" s="1" t="s">
        <v>55</v>
      </c>
      <c r="L6027" s="1" t="s">
        <v>56</v>
      </c>
      <c r="M6027" s="20">
        <v>43744</v>
      </c>
      <c r="N6027" s="21">
        <f>E6027-G6027</f>
        <v>94.97</v>
      </c>
      <c r="O6027" s="19">
        <f>M6027-B6027</f>
        <v>1</v>
      </c>
    </row>
    <row r="6028" spans="1:15">
      <c r="A6028" s="1">
        <v>17313</v>
      </c>
      <c r="B6028" s="20">
        <v>42496</v>
      </c>
      <c r="C6028" s="1" t="s">
        <v>57</v>
      </c>
      <c r="D6028" s="1">
        <v>27</v>
      </c>
      <c r="E6028" s="1">
        <v>139.62</v>
      </c>
      <c r="F6028" s="1" t="s">
        <v>69</v>
      </c>
      <c r="G6028" s="1">
        <v>0.9</v>
      </c>
      <c r="H6028" s="1" t="s">
        <v>73</v>
      </c>
      <c r="I6028" s="1" t="s">
        <v>63</v>
      </c>
      <c r="J6028" s="1" t="s">
        <v>54</v>
      </c>
      <c r="K6028" s="1" t="s">
        <v>101</v>
      </c>
      <c r="L6028" s="1" t="s">
        <v>76</v>
      </c>
      <c r="M6028" s="20">
        <v>42498</v>
      </c>
      <c r="N6028" s="21">
        <f>E6028-G6028</f>
        <v>138.72</v>
      </c>
      <c r="O6028" s="19">
        <f>M6028-B6028</f>
        <v>2</v>
      </c>
    </row>
    <row r="6029" spans="1:15">
      <c r="A6029" s="1">
        <v>11683</v>
      </c>
      <c r="B6029" s="20">
        <v>43502</v>
      </c>
      <c r="C6029" s="1" t="s">
        <v>61</v>
      </c>
      <c r="D6029" s="1">
        <v>28</v>
      </c>
      <c r="E6029" s="1">
        <v>1765.9398000000001</v>
      </c>
      <c r="F6029" s="1" t="s">
        <v>51</v>
      </c>
      <c r="G6029" s="1">
        <v>6.4</v>
      </c>
      <c r="H6029" s="1" t="s">
        <v>78</v>
      </c>
      <c r="I6029" s="1" t="s">
        <v>53</v>
      </c>
      <c r="J6029" s="1" t="s">
        <v>64</v>
      </c>
      <c r="K6029" s="1" t="s">
        <v>65</v>
      </c>
      <c r="L6029" s="1" t="s">
        <v>56</v>
      </c>
      <c r="M6029" s="20">
        <v>43502</v>
      </c>
      <c r="N6029" s="21">
        <f>E6029-G6029</f>
        <v>1759.5398</v>
      </c>
      <c r="O6029" s="19">
        <f>M6029-B6029</f>
        <v>0</v>
      </c>
    </row>
    <row r="6030" spans="1:15">
      <c r="A6030" s="1">
        <v>20194</v>
      </c>
      <c r="B6030" s="20">
        <v>43537</v>
      </c>
      <c r="C6030" s="1" t="s">
        <v>57</v>
      </c>
      <c r="D6030" s="1">
        <v>10</v>
      </c>
      <c r="E6030" s="1">
        <v>207.89</v>
      </c>
      <c r="F6030" s="1" t="s">
        <v>51</v>
      </c>
      <c r="G6030" s="1">
        <v>7.1</v>
      </c>
      <c r="H6030" s="1" t="s">
        <v>73</v>
      </c>
      <c r="I6030" s="1" t="s">
        <v>63</v>
      </c>
      <c r="J6030" s="1" t="s">
        <v>79</v>
      </c>
      <c r="K6030" s="1" t="s">
        <v>87</v>
      </c>
      <c r="L6030" s="1" t="s">
        <v>90</v>
      </c>
      <c r="M6030" s="20">
        <v>43539</v>
      </c>
      <c r="N6030" s="21">
        <f>E6030-G6030</f>
        <v>200.79</v>
      </c>
      <c r="O6030" s="19">
        <f>M6030-B6030</f>
        <v>2</v>
      </c>
    </row>
    <row r="6031" spans="1:15">
      <c r="A6031" s="1">
        <v>5986</v>
      </c>
      <c r="B6031" s="20">
        <v>43576</v>
      </c>
      <c r="C6031" s="1" t="s">
        <v>57</v>
      </c>
      <c r="D6031" s="1">
        <v>48</v>
      </c>
      <c r="E6031" s="1">
        <v>5945.11</v>
      </c>
      <c r="F6031" s="1" t="s">
        <v>51</v>
      </c>
      <c r="G6031" s="1">
        <v>4.3</v>
      </c>
      <c r="H6031" s="1" t="s">
        <v>52</v>
      </c>
      <c r="I6031" s="1" t="s">
        <v>74</v>
      </c>
      <c r="J6031" s="1" t="s">
        <v>54</v>
      </c>
      <c r="K6031" s="1" t="s">
        <v>98</v>
      </c>
      <c r="L6031" s="1" t="s">
        <v>56</v>
      </c>
      <c r="M6031" s="20">
        <v>43576</v>
      </c>
      <c r="N6031" s="21">
        <f>E6031-G6031</f>
        <v>5940.8099999999995</v>
      </c>
      <c r="O6031" s="19">
        <f>M6031-B6031</f>
        <v>0</v>
      </c>
    </row>
    <row r="6032" spans="1:15">
      <c r="A6032" s="1">
        <v>33893</v>
      </c>
      <c r="B6032" s="20">
        <v>43728</v>
      </c>
      <c r="C6032" s="1" t="s">
        <v>61</v>
      </c>
      <c r="D6032" s="1">
        <v>6</v>
      </c>
      <c r="E6032" s="1">
        <v>248.46</v>
      </c>
      <c r="F6032" s="1" t="s">
        <v>51</v>
      </c>
      <c r="G6032" s="1">
        <v>15.8</v>
      </c>
      <c r="H6032" s="1" t="s">
        <v>73</v>
      </c>
      <c r="I6032" s="1" t="s">
        <v>63</v>
      </c>
      <c r="J6032" s="1" t="s">
        <v>54</v>
      </c>
      <c r="K6032" s="1" t="s">
        <v>84</v>
      </c>
      <c r="L6032" s="1" t="s">
        <v>56</v>
      </c>
      <c r="M6032" s="20">
        <v>43730</v>
      </c>
      <c r="N6032" s="21">
        <f>E6032-G6032</f>
        <v>232.66</v>
      </c>
      <c r="O6032" s="19">
        <f>M6032-B6032</f>
        <v>2</v>
      </c>
    </row>
    <row r="6033" spans="1:15">
      <c r="A6033" s="1">
        <v>55808</v>
      </c>
      <c r="B6033" s="20">
        <v>43144</v>
      </c>
      <c r="C6033" s="1" t="s">
        <v>61</v>
      </c>
      <c r="D6033" s="1">
        <v>6</v>
      </c>
      <c r="E6033" s="1">
        <v>888.4</v>
      </c>
      <c r="F6033" s="1" t="s">
        <v>77</v>
      </c>
      <c r="G6033" s="1">
        <v>75.099999999999994</v>
      </c>
      <c r="H6033" s="1" t="s">
        <v>99</v>
      </c>
      <c r="I6033" s="1" t="s">
        <v>70</v>
      </c>
      <c r="J6033" s="1" t="s">
        <v>79</v>
      </c>
      <c r="K6033" s="1" t="s">
        <v>80</v>
      </c>
      <c r="L6033" s="1" t="s">
        <v>81</v>
      </c>
      <c r="M6033" s="20">
        <v>43146</v>
      </c>
      <c r="N6033" s="21">
        <f>E6033-G6033</f>
        <v>813.3</v>
      </c>
      <c r="O6033" s="19">
        <f>M6033-B6033</f>
        <v>2</v>
      </c>
    </row>
    <row r="6034" spans="1:15">
      <c r="A6034" s="1">
        <v>6785</v>
      </c>
      <c r="B6034" s="20">
        <v>43591</v>
      </c>
      <c r="C6034" s="1" t="s">
        <v>92</v>
      </c>
      <c r="D6034" s="1">
        <v>7</v>
      </c>
      <c r="E6034" s="1">
        <v>194.01</v>
      </c>
      <c r="F6034" s="1" t="s">
        <v>51</v>
      </c>
      <c r="G6034" s="1">
        <v>9.6</v>
      </c>
      <c r="H6034" s="1" t="s">
        <v>93</v>
      </c>
      <c r="I6034" s="1" t="s">
        <v>70</v>
      </c>
      <c r="J6034" s="1" t="s">
        <v>79</v>
      </c>
      <c r="K6034" s="1" t="s">
        <v>87</v>
      </c>
      <c r="L6034" s="1" t="s">
        <v>90</v>
      </c>
      <c r="M6034" s="20">
        <v>43593</v>
      </c>
      <c r="N6034" s="21">
        <f>E6034-G6034</f>
        <v>184.41</v>
      </c>
      <c r="O6034" s="19">
        <f>M6034-B6034</f>
        <v>2</v>
      </c>
    </row>
    <row r="6035" spans="1:15">
      <c r="A6035" s="1">
        <v>58308</v>
      </c>
      <c r="B6035" s="20">
        <v>42875</v>
      </c>
      <c r="C6035" s="1" t="s">
        <v>61</v>
      </c>
      <c r="D6035" s="1">
        <v>35</v>
      </c>
      <c r="E6035" s="1">
        <v>2325.39</v>
      </c>
      <c r="F6035" s="1" t="s">
        <v>77</v>
      </c>
      <c r="G6035" s="1">
        <v>39.200000000000003</v>
      </c>
      <c r="H6035" s="1" t="s">
        <v>91</v>
      </c>
      <c r="I6035" s="1" t="s">
        <v>53</v>
      </c>
      <c r="J6035" s="1" t="s">
        <v>79</v>
      </c>
      <c r="K6035" s="1" t="s">
        <v>128</v>
      </c>
      <c r="L6035" s="1" t="s">
        <v>115</v>
      </c>
      <c r="M6035" s="20">
        <v>42875</v>
      </c>
      <c r="N6035" s="21">
        <f>E6035-G6035</f>
        <v>2286.19</v>
      </c>
      <c r="O6035" s="19">
        <f>M6035-B6035</f>
        <v>0</v>
      </c>
    </row>
    <row r="6036" spans="1:15">
      <c r="A6036" s="1">
        <v>22851</v>
      </c>
      <c r="B6036" s="20">
        <v>42429</v>
      </c>
      <c r="C6036" s="1" t="s">
        <v>50</v>
      </c>
      <c r="D6036" s="1">
        <v>25</v>
      </c>
      <c r="E6036" s="1">
        <v>714.08</v>
      </c>
      <c r="F6036" s="1" t="s">
        <v>51</v>
      </c>
      <c r="G6036" s="1">
        <v>2.1</v>
      </c>
      <c r="H6036" s="1" t="s">
        <v>99</v>
      </c>
      <c r="I6036" s="1" t="s">
        <v>70</v>
      </c>
      <c r="J6036" s="1" t="s">
        <v>64</v>
      </c>
      <c r="K6036" s="1" t="s">
        <v>71</v>
      </c>
      <c r="L6036" s="1" t="s">
        <v>90</v>
      </c>
      <c r="M6036" s="20">
        <v>42430</v>
      </c>
      <c r="N6036" s="21">
        <f>E6036-G6036</f>
        <v>711.98</v>
      </c>
      <c r="O6036" s="19">
        <f>M6036-B6036</f>
        <v>1</v>
      </c>
    </row>
    <row r="6037" spans="1:15">
      <c r="A6037" s="1">
        <v>35555</v>
      </c>
      <c r="B6037" s="20">
        <v>43162</v>
      </c>
      <c r="C6037" s="1" t="s">
        <v>92</v>
      </c>
      <c r="D6037" s="1">
        <v>15</v>
      </c>
      <c r="E6037" s="1">
        <v>76.62</v>
      </c>
      <c r="F6037" s="1" t="s">
        <v>51</v>
      </c>
      <c r="G6037" s="1">
        <v>5.3</v>
      </c>
      <c r="H6037" s="1" t="s">
        <v>52</v>
      </c>
      <c r="I6037" s="1" t="s">
        <v>53</v>
      </c>
      <c r="J6037" s="1" t="s">
        <v>64</v>
      </c>
      <c r="K6037" s="1" t="s">
        <v>71</v>
      </c>
      <c r="L6037" s="1" t="s">
        <v>90</v>
      </c>
      <c r="M6037" s="20">
        <v>43164</v>
      </c>
      <c r="N6037" s="21">
        <f>E6037-G6037</f>
        <v>71.320000000000007</v>
      </c>
      <c r="O6037" s="19">
        <f>M6037-B6037</f>
        <v>2</v>
      </c>
    </row>
    <row r="6038" spans="1:15">
      <c r="A6038" s="1">
        <v>44708</v>
      </c>
      <c r="B6038" s="20">
        <v>42577</v>
      </c>
      <c r="C6038" s="1" t="s">
        <v>61</v>
      </c>
      <c r="D6038" s="1">
        <v>15</v>
      </c>
      <c r="E6038" s="1">
        <v>32.83</v>
      </c>
      <c r="F6038" s="1" t="s">
        <v>51</v>
      </c>
      <c r="G6038" s="1">
        <v>4.4000000000000004</v>
      </c>
      <c r="H6038" s="1" t="s">
        <v>62</v>
      </c>
      <c r="I6038" s="1" t="s">
        <v>74</v>
      </c>
      <c r="J6038" s="1" t="s">
        <v>79</v>
      </c>
      <c r="K6038" s="1" t="s">
        <v>87</v>
      </c>
      <c r="L6038" s="1" t="s">
        <v>90</v>
      </c>
      <c r="M6038" s="20">
        <v>42578</v>
      </c>
      <c r="N6038" s="21">
        <f>E6038-G6038</f>
        <v>28.43</v>
      </c>
      <c r="O6038" s="19">
        <f>M6038-B6038</f>
        <v>1</v>
      </c>
    </row>
    <row r="6039" spans="1:15">
      <c r="A6039" s="1">
        <v>31781</v>
      </c>
      <c r="B6039" s="20">
        <v>42385</v>
      </c>
      <c r="C6039" s="1" t="s">
        <v>92</v>
      </c>
      <c r="D6039" s="1">
        <v>46</v>
      </c>
      <c r="E6039" s="1">
        <v>266.45</v>
      </c>
      <c r="F6039" s="1" t="s">
        <v>51</v>
      </c>
      <c r="G6039" s="1">
        <v>9.1</v>
      </c>
      <c r="H6039" s="1" t="s">
        <v>62</v>
      </c>
      <c r="I6039" s="1" t="s">
        <v>53</v>
      </c>
      <c r="J6039" s="1" t="s">
        <v>54</v>
      </c>
      <c r="K6039" s="1" t="s">
        <v>55</v>
      </c>
      <c r="L6039" s="1" t="s">
        <v>56</v>
      </c>
      <c r="M6039" s="20">
        <v>42386</v>
      </c>
      <c r="N6039" s="21">
        <f>E6039-G6039</f>
        <v>257.34999999999997</v>
      </c>
      <c r="O6039" s="19">
        <f>M6039-B6039</f>
        <v>1</v>
      </c>
    </row>
    <row r="6040" spans="1:15">
      <c r="A6040" s="1">
        <v>29894</v>
      </c>
      <c r="B6040" s="20">
        <v>42984</v>
      </c>
      <c r="C6040" s="1" t="s">
        <v>85</v>
      </c>
      <c r="D6040" s="1">
        <v>48</v>
      </c>
      <c r="E6040" s="1">
        <v>322.73</v>
      </c>
      <c r="F6040" s="1" t="s">
        <v>51</v>
      </c>
      <c r="G6040" s="1">
        <v>7.4</v>
      </c>
      <c r="H6040" s="1" t="s">
        <v>52</v>
      </c>
      <c r="I6040" s="1" t="s">
        <v>53</v>
      </c>
      <c r="J6040" s="1" t="s">
        <v>54</v>
      </c>
      <c r="K6040" s="1" t="s">
        <v>101</v>
      </c>
      <c r="L6040" s="1" t="s">
        <v>56</v>
      </c>
      <c r="M6040" s="20">
        <v>42993</v>
      </c>
      <c r="N6040" s="21">
        <f>E6040-G6040</f>
        <v>315.33000000000004</v>
      </c>
      <c r="O6040" s="19">
        <f>M6040-B6040</f>
        <v>9</v>
      </c>
    </row>
    <row r="6041" spans="1:15">
      <c r="A6041" s="1">
        <v>12039</v>
      </c>
      <c r="B6041" s="20">
        <v>42901</v>
      </c>
      <c r="C6041" s="1" t="s">
        <v>57</v>
      </c>
      <c r="D6041" s="1">
        <v>13</v>
      </c>
      <c r="E6041" s="1">
        <v>2191.9699999999998</v>
      </c>
      <c r="F6041" s="1" t="s">
        <v>51</v>
      </c>
      <c r="G6041" s="1">
        <v>9.6</v>
      </c>
      <c r="H6041" s="1" t="s">
        <v>95</v>
      </c>
      <c r="I6041" s="1" t="s">
        <v>53</v>
      </c>
      <c r="J6041" s="1" t="s">
        <v>64</v>
      </c>
      <c r="K6041" s="1" t="s">
        <v>65</v>
      </c>
      <c r="L6041" s="1" t="s">
        <v>56</v>
      </c>
      <c r="M6041" s="20">
        <v>42903</v>
      </c>
      <c r="N6041" s="21">
        <f>E6041-G6041</f>
        <v>2182.37</v>
      </c>
      <c r="O6041" s="19">
        <f>M6041-B6041</f>
        <v>2</v>
      </c>
    </row>
    <row r="6042" spans="1:15">
      <c r="A6042" s="1">
        <v>54912</v>
      </c>
      <c r="B6042" s="20">
        <v>43301</v>
      </c>
      <c r="C6042" s="1" t="s">
        <v>85</v>
      </c>
      <c r="D6042" s="1">
        <v>17</v>
      </c>
      <c r="E6042" s="1">
        <v>125.54</v>
      </c>
      <c r="F6042" s="1" t="s">
        <v>51</v>
      </c>
      <c r="G6042" s="1">
        <v>3.3</v>
      </c>
      <c r="H6042" s="1" t="s">
        <v>52</v>
      </c>
      <c r="I6042" s="1" t="s">
        <v>74</v>
      </c>
      <c r="J6042" s="1" t="s">
        <v>54</v>
      </c>
      <c r="K6042" s="1" t="s">
        <v>101</v>
      </c>
      <c r="L6042" s="1" t="s">
        <v>76</v>
      </c>
      <c r="M6042" s="20">
        <v>43308</v>
      </c>
      <c r="N6042" s="21">
        <f>E6042-G6042</f>
        <v>122.24000000000001</v>
      </c>
      <c r="O6042" s="19">
        <f>M6042-B6042</f>
        <v>7</v>
      </c>
    </row>
    <row r="6043" spans="1:15">
      <c r="A6043" s="1">
        <v>22851</v>
      </c>
      <c r="B6043" s="20">
        <v>42429</v>
      </c>
      <c r="C6043" s="1" t="s">
        <v>50</v>
      </c>
      <c r="D6043" s="1">
        <v>13</v>
      </c>
      <c r="E6043" s="1">
        <v>34.64</v>
      </c>
      <c r="F6043" s="1" t="s">
        <v>51</v>
      </c>
      <c r="G6043" s="1">
        <v>5.7</v>
      </c>
      <c r="H6043" s="1" t="s">
        <v>99</v>
      </c>
      <c r="I6043" s="1" t="s">
        <v>70</v>
      </c>
      <c r="J6043" s="1" t="s">
        <v>79</v>
      </c>
      <c r="K6043" s="1" t="s">
        <v>87</v>
      </c>
      <c r="L6043" s="1" t="s">
        <v>56</v>
      </c>
      <c r="M6043" s="20">
        <v>42431</v>
      </c>
      <c r="N6043" s="21">
        <f>E6043-G6043</f>
        <v>28.94</v>
      </c>
      <c r="O6043" s="19">
        <f>M6043-B6043</f>
        <v>2</v>
      </c>
    </row>
    <row r="6044" spans="1:15">
      <c r="A6044" s="1">
        <v>11719</v>
      </c>
      <c r="B6044" s="20">
        <v>43135</v>
      </c>
      <c r="C6044" s="1" t="s">
        <v>61</v>
      </c>
      <c r="D6044" s="1">
        <v>3</v>
      </c>
      <c r="E6044" s="1">
        <v>1676.48</v>
      </c>
      <c r="F6044" s="1" t="s">
        <v>77</v>
      </c>
      <c r="G6044" s="1">
        <v>74.2</v>
      </c>
      <c r="H6044" s="1" t="s">
        <v>99</v>
      </c>
      <c r="I6044" s="1" t="s">
        <v>70</v>
      </c>
      <c r="J6044" s="1" t="s">
        <v>64</v>
      </c>
      <c r="K6044" s="1" t="s">
        <v>97</v>
      </c>
      <c r="L6044" s="1" t="s">
        <v>81</v>
      </c>
      <c r="M6044" s="20">
        <v>43136</v>
      </c>
      <c r="N6044" s="21">
        <f>E6044-G6044</f>
        <v>1602.28</v>
      </c>
      <c r="O6044" s="19">
        <f>M6044-B6044</f>
        <v>1</v>
      </c>
    </row>
    <row r="6045" spans="1:15">
      <c r="A6045" s="1">
        <v>45413</v>
      </c>
      <c r="B6045" s="20">
        <v>42893</v>
      </c>
      <c r="C6045" s="1" t="s">
        <v>57</v>
      </c>
      <c r="D6045" s="1">
        <v>18</v>
      </c>
      <c r="E6045" s="1">
        <v>91.741799999999998</v>
      </c>
      <c r="F6045" s="1" t="s">
        <v>51</v>
      </c>
      <c r="G6045" s="1">
        <v>6.6</v>
      </c>
      <c r="H6045" s="1" t="s">
        <v>99</v>
      </c>
      <c r="I6045" s="1" t="s">
        <v>74</v>
      </c>
      <c r="J6045" s="1" t="s">
        <v>54</v>
      </c>
      <c r="K6045" s="1" t="s">
        <v>55</v>
      </c>
      <c r="L6045" s="1" t="s">
        <v>56</v>
      </c>
      <c r="M6045" s="20">
        <v>42894</v>
      </c>
      <c r="N6045" s="21">
        <f>E6045-G6045</f>
        <v>85.141800000000003</v>
      </c>
      <c r="O6045" s="19">
        <f>M6045-B6045</f>
        <v>1</v>
      </c>
    </row>
    <row r="6046" spans="1:15">
      <c r="A6046" s="1">
        <v>54791</v>
      </c>
      <c r="B6046" s="20">
        <v>43819</v>
      </c>
      <c r="C6046" s="1" t="s">
        <v>57</v>
      </c>
      <c r="D6046" s="1">
        <v>45</v>
      </c>
      <c r="E6046" s="1">
        <v>4456.59</v>
      </c>
      <c r="F6046" s="1" t="s">
        <v>77</v>
      </c>
      <c r="G6046" s="1">
        <v>32.1</v>
      </c>
      <c r="H6046" s="1" t="s">
        <v>52</v>
      </c>
      <c r="I6046" s="1" t="s">
        <v>53</v>
      </c>
      <c r="J6046" s="1" t="s">
        <v>79</v>
      </c>
      <c r="K6046" s="1" t="s">
        <v>80</v>
      </c>
      <c r="L6046" s="1" t="s">
        <v>81</v>
      </c>
      <c r="M6046" s="20">
        <v>43821</v>
      </c>
      <c r="N6046" s="21">
        <f>E6046-G6046</f>
        <v>4424.49</v>
      </c>
      <c r="O6046" s="19">
        <f>M6046-B6046</f>
        <v>2</v>
      </c>
    </row>
    <row r="6047" spans="1:15">
      <c r="A6047" s="1">
        <v>12837</v>
      </c>
      <c r="B6047" s="20">
        <v>43801</v>
      </c>
      <c r="C6047" s="1" t="s">
        <v>92</v>
      </c>
      <c r="D6047" s="1">
        <v>50</v>
      </c>
      <c r="E6047" s="1">
        <v>1177.22</v>
      </c>
      <c r="F6047" s="1" t="s">
        <v>51</v>
      </c>
      <c r="G6047" s="1">
        <v>2.1</v>
      </c>
      <c r="H6047" s="1" t="s">
        <v>78</v>
      </c>
      <c r="I6047" s="1" t="s">
        <v>70</v>
      </c>
      <c r="J6047" s="1" t="s">
        <v>64</v>
      </c>
      <c r="K6047" s="1" t="s">
        <v>71</v>
      </c>
      <c r="L6047" s="1" t="s">
        <v>90</v>
      </c>
      <c r="M6047" s="20">
        <v>43801</v>
      </c>
      <c r="N6047" s="21">
        <f>E6047-G6047</f>
        <v>1175.1200000000001</v>
      </c>
      <c r="O6047" s="19">
        <f>M6047-B6047</f>
        <v>0</v>
      </c>
    </row>
    <row r="6048" spans="1:15">
      <c r="A6048" s="1">
        <v>22181</v>
      </c>
      <c r="B6048" s="20">
        <v>43379</v>
      </c>
      <c r="C6048" s="1" t="s">
        <v>85</v>
      </c>
      <c r="D6048" s="1">
        <v>41</v>
      </c>
      <c r="E6048" s="1">
        <v>276.2</v>
      </c>
      <c r="F6048" s="1" t="s">
        <v>51</v>
      </c>
      <c r="G6048" s="1">
        <v>1.9</v>
      </c>
      <c r="H6048" s="1" t="s">
        <v>52</v>
      </c>
      <c r="I6048" s="1" t="s">
        <v>53</v>
      </c>
      <c r="J6048" s="1" t="s">
        <v>54</v>
      </c>
      <c r="K6048" s="1" t="s">
        <v>123</v>
      </c>
      <c r="L6048" s="1" t="s">
        <v>76</v>
      </c>
      <c r="M6048" s="20">
        <v>43388</v>
      </c>
      <c r="N6048" s="21">
        <f>E6048-G6048</f>
        <v>274.3</v>
      </c>
      <c r="O6048" s="19">
        <f>M6048-B6048</f>
        <v>9</v>
      </c>
    </row>
    <row r="6049" spans="1:15">
      <c r="A6049" s="1">
        <v>40261</v>
      </c>
      <c r="B6049" s="20">
        <v>42677</v>
      </c>
      <c r="C6049" s="1" t="s">
        <v>50</v>
      </c>
      <c r="D6049" s="1">
        <v>36</v>
      </c>
      <c r="E6049" s="1">
        <v>354.5659</v>
      </c>
      <c r="F6049" s="1" t="s">
        <v>69</v>
      </c>
      <c r="G6049" s="1">
        <v>10.6</v>
      </c>
      <c r="H6049" s="1" t="s">
        <v>99</v>
      </c>
      <c r="I6049" s="1" t="s">
        <v>53</v>
      </c>
      <c r="J6049" s="1" t="s">
        <v>54</v>
      </c>
      <c r="K6049" s="1" t="s">
        <v>101</v>
      </c>
      <c r="L6049" s="1" t="s">
        <v>56</v>
      </c>
      <c r="M6049" s="20">
        <v>42679</v>
      </c>
      <c r="N6049" s="21">
        <f>E6049-G6049</f>
        <v>343.96589999999998</v>
      </c>
      <c r="O6049" s="19">
        <f>M6049-B6049</f>
        <v>2</v>
      </c>
    </row>
    <row r="6050" spans="1:15">
      <c r="A6050" s="1">
        <v>15815</v>
      </c>
      <c r="B6050" s="20">
        <v>42490</v>
      </c>
      <c r="C6050" s="1" t="s">
        <v>50</v>
      </c>
      <c r="D6050" s="1">
        <v>43</v>
      </c>
      <c r="E6050" s="1">
        <v>565.6</v>
      </c>
      <c r="F6050" s="1" t="s">
        <v>51</v>
      </c>
      <c r="G6050" s="1">
        <v>6</v>
      </c>
      <c r="H6050" s="1" t="s">
        <v>91</v>
      </c>
      <c r="I6050" s="1" t="s">
        <v>53</v>
      </c>
      <c r="J6050" s="1" t="s">
        <v>54</v>
      </c>
      <c r="K6050" s="1" t="s">
        <v>55</v>
      </c>
      <c r="L6050" s="1" t="s">
        <v>56</v>
      </c>
      <c r="M6050" s="20">
        <v>42492</v>
      </c>
      <c r="N6050" s="21">
        <f>E6050-G6050</f>
        <v>559.6</v>
      </c>
      <c r="O6050" s="19">
        <f>M6050-B6050</f>
        <v>2</v>
      </c>
    </row>
    <row r="6051" spans="1:15">
      <c r="A6051" s="1">
        <v>58435</v>
      </c>
      <c r="B6051" s="20">
        <v>43592</v>
      </c>
      <c r="C6051" s="1" t="s">
        <v>85</v>
      </c>
      <c r="D6051" s="1">
        <v>11</v>
      </c>
      <c r="E6051" s="1">
        <v>292.58080000000001</v>
      </c>
      <c r="F6051" s="1" t="s">
        <v>51</v>
      </c>
      <c r="G6051" s="1">
        <v>16.2</v>
      </c>
      <c r="H6051" s="1" t="s">
        <v>52</v>
      </c>
      <c r="I6051" s="1" t="s">
        <v>70</v>
      </c>
      <c r="J6051" s="1" t="s">
        <v>54</v>
      </c>
      <c r="K6051" s="1" t="s">
        <v>55</v>
      </c>
      <c r="L6051" s="1" t="s">
        <v>56</v>
      </c>
      <c r="M6051" s="20">
        <v>43594</v>
      </c>
      <c r="N6051" s="21">
        <f>E6051-G6051</f>
        <v>276.38080000000002</v>
      </c>
      <c r="O6051" s="19">
        <f>M6051-B6051</f>
        <v>2</v>
      </c>
    </row>
    <row r="6052" spans="1:15">
      <c r="A6052" s="1">
        <v>27364</v>
      </c>
      <c r="B6052" s="20">
        <v>43239</v>
      </c>
      <c r="C6052" s="1" t="s">
        <v>92</v>
      </c>
      <c r="D6052" s="1">
        <v>25</v>
      </c>
      <c r="E6052" s="1">
        <v>79.25</v>
      </c>
      <c r="F6052" s="1" t="s">
        <v>51</v>
      </c>
      <c r="G6052" s="1">
        <v>1.6</v>
      </c>
      <c r="H6052" s="1" t="s">
        <v>99</v>
      </c>
      <c r="I6052" s="1" t="s">
        <v>53</v>
      </c>
      <c r="J6052" s="1" t="s">
        <v>54</v>
      </c>
      <c r="K6052" s="1" t="s">
        <v>55</v>
      </c>
      <c r="L6052" s="1" t="s">
        <v>56</v>
      </c>
      <c r="M6052" s="20">
        <v>43241</v>
      </c>
      <c r="N6052" s="21">
        <f>E6052-G6052</f>
        <v>77.650000000000006</v>
      </c>
      <c r="O6052" s="19">
        <f>M6052-B6052</f>
        <v>2</v>
      </c>
    </row>
    <row r="6053" spans="1:15">
      <c r="A6053" s="1">
        <v>59425</v>
      </c>
      <c r="B6053" s="20">
        <v>43602</v>
      </c>
      <c r="C6053" s="1" t="s">
        <v>92</v>
      </c>
      <c r="D6053" s="1">
        <v>46</v>
      </c>
      <c r="E6053" s="1">
        <v>1834</v>
      </c>
      <c r="F6053" s="1" t="s">
        <v>51</v>
      </c>
      <c r="G6053" s="1">
        <v>5.4</v>
      </c>
      <c r="H6053" s="1" t="s">
        <v>73</v>
      </c>
      <c r="I6053" s="1" t="s">
        <v>70</v>
      </c>
      <c r="J6053" s="1" t="s">
        <v>54</v>
      </c>
      <c r="K6053" s="1" t="s">
        <v>101</v>
      </c>
      <c r="L6053" s="1" t="s">
        <v>76</v>
      </c>
      <c r="M6053" s="20">
        <v>43605</v>
      </c>
      <c r="N6053" s="21">
        <f>E6053-G6053</f>
        <v>1828.6</v>
      </c>
      <c r="O6053" s="19">
        <f>M6053-B6053</f>
        <v>3</v>
      </c>
    </row>
    <row r="6054" spans="1:15">
      <c r="A6054" s="1">
        <v>35265</v>
      </c>
      <c r="B6054" s="20">
        <v>43067</v>
      </c>
      <c r="C6054" s="1" t="s">
        <v>61</v>
      </c>
      <c r="D6054" s="1">
        <v>2</v>
      </c>
      <c r="E6054" s="1">
        <v>26.25</v>
      </c>
      <c r="F6054" s="1" t="s">
        <v>51</v>
      </c>
      <c r="G6054" s="1">
        <v>6.2</v>
      </c>
      <c r="H6054" s="1" t="s">
        <v>99</v>
      </c>
      <c r="I6054" s="1" t="s">
        <v>74</v>
      </c>
      <c r="J6054" s="1" t="s">
        <v>64</v>
      </c>
      <c r="K6054" s="1" t="s">
        <v>97</v>
      </c>
      <c r="L6054" s="1" t="s">
        <v>66</v>
      </c>
      <c r="M6054" s="20">
        <v>43069</v>
      </c>
      <c r="N6054" s="21">
        <f>E6054-G6054</f>
        <v>20.05</v>
      </c>
      <c r="O6054" s="19">
        <f>M6054-B6054</f>
        <v>2</v>
      </c>
    </row>
    <row r="6055" spans="1:15">
      <c r="A6055" s="1">
        <v>28519</v>
      </c>
      <c r="B6055" s="20">
        <v>42907</v>
      </c>
      <c r="C6055" s="1" t="s">
        <v>57</v>
      </c>
      <c r="D6055" s="1">
        <v>4</v>
      </c>
      <c r="E6055" s="1">
        <v>287.52</v>
      </c>
      <c r="F6055" s="1" t="s">
        <v>51</v>
      </c>
      <c r="G6055" s="1">
        <v>1.1000000000000001</v>
      </c>
      <c r="H6055" s="1" t="s">
        <v>88</v>
      </c>
      <c r="I6055" s="1" t="s">
        <v>63</v>
      </c>
      <c r="J6055" s="1" t="s">
        <v>64</v>
      </c>
      <c r="K6055" s="1" t="s">
        <v>65</v>
      </c>
      <c r="L6055" s="1" t="s">
        <v>76</v>
      </c>
      <c r="M6055" s="20">
        <v>42909</v>
      </c>
      <c r="N6055" s="21">
        <f>E6055-G6055</f>
        <v>286.41999999999996</v>
      </c>
      <c r="O6055" s="19">
        <f>M6055-B6055</f>
        <v>2</v>
      </c>
    </row>
    <row r="6056" spans="1:15">
      <c r="A6056" s="1">
        <v>1891</v>
      </c>
      <c r="B6056" s="20">
        <v>42717</v>
      </c>
      <c r="C6056" s="1" t="s">
        <v>85</v>
      </c>
      <c r="D6056" s="1">
        <v>3</v>
      </c>
      <c r="E6056" s="1">
        <v>323.52999999999997</v>
      </c>
      <c r="F6056" s="1" t="s">
        <v>51</v>
      </c>
      <c r="G6056" s="1">
        <v>6.2</v>
      </c>
      <c r="H6056" s="1" t="s">
        <v>52</v>
      </c>
      <c r="I6056" s="1" t="s">
        <v>74</v>
      </c>
      <c r="J6056" s="1" t="s">
        <v>79</v>
      </c>
      <c r="K6056" s="1" t="s">
        <v>87</v>
      </c>
      <c r="L6056" s="1" t="s">
        <v>66</v>
      </c>
      <c r="M6056" s="20">
        <v>42719</v>
      </c>
      <c r="N6056" s="21">
        <f>E6056-G6056</f>
        <v>317.33</v>
      </c>
      <c r="O6056" s="19">
        <f>M6056-B6056</f>
        <v>2</v>
      </c>
    </row>
    <row r="6057" spans="1:15">
      <c r="A6057" s="1">
        <v>50048</v>
      </c>
      <c r="B6057" s="20">
        <v>42752</v>
      </c>
      <c r="C6057" s="1" t="s">
        <v>57</v>
      </c>
      <c r="D6057" s="1">
        <v>14</v>
      </c>
      <c r="E6057" s="1">
        <v>37.9636</v>
      </c>
      <c r="F6057" s="1" t="s">
        <v>51</v>
      </c>
      <c r="G6057" s="1">
        <v>1.4</v>
      </c>
      <c r="H6057" s="1" t="s">
        <v>99</v>
      </c>
      <c r="I6057" s="1" t="s">
        <v>53</v>
      </c>
      <c r="J6057" s="1" t="s">
        <v>54</v>
      </c>
      <c r="K6057" s="1" t="s">
        <v>100</v>
      </c>
      <c r="L6057" s="1" t="s">
        <v>76</v>
      </c>
      <c r="M6057" s="20">
        <v>42754</v>
      </c>
      <c r="N6057" s="21">
        <f>E6057-G6057</f>
        <v>36.563600000000001</v>
      </c>
      <c r="O6057" s="19">
        <f>M6057-B6057</f>
        <v>2</v>
      </c>
    </row>
    <row r="6058" spans="1:15">
      <c r="A6058" s="1">
        <v>3524</v>
      </c>
      <c r="B6058" s="20">
        <v>43587</v>
      </c>
      <c r="C6058" s="1" t="s">
        <v>57</v>
      </c>
      <c r="D6058" s="1">
        <v>21</v>
      </c>
      <c r="E6058" s="1">
        <v>457.23</v>
      </c>
      <c r="F6058" s="1" t="s">
        <v>51</v>
      </c>
      <c r="G6058" s="1">
        <v>9.6999999999999993</v>
      </c>
      <c r="H6058" s="1" t="s">
        <v>127</v>
      </c>
      <c r="I6058" s="1" t="s">
        <v>74</v>
      </c>
      <c r="J6058" s="1" t="s">
        <v>54</v>
      </c>
      <c r="K6058" s="1" t="s">
        <v>101</v>
      </c>
      <c r="L6058" s="1" t="s">
        <v>56</v>
      </c>
      <c r="M6058" s="20">
        <v>43588</v>
      </c>
      <c r="N6058" s="21">
        <f>E6058-G6058</f>
        <v>447.53000000000003</v>
      </c>
      <c r="O6058" s="19">
        <f>M6058-B6058</f>
        <v>1</v>
      </c>
    </row>
    <row r="6059" spans="1:15">
      <c r="A6059" s="1">
        <v>33378</v>
      </c>
      <c r="B6059" s="20">
        <v>43582</v>
      </c>
      <c r="C6059" s="1" t="s">
        <v>57</v>
      </c>
      <c r="D6059" s="1">
        <v>25</v>
      </c>
      <c r="E6059" s="1">
        <v>1011.54</v>
      </c>
      <c r="F6059" s="1" t="s">
        <v>51</v>
      </c>
      <c r="G6059" s="1">
        <v>10.5</v>
      </c>
      <c r="H6059" s="1" t="s">
        <v>52</v>
      </c>
      <c r="I6059" s="1" t="s">
        <v>63</v>
      </c>
      <c r="J6059" s="1" t="s">
        <v>54</v>
      </c>
      <c r="K6059" s="1" t="s">
        <v>84</v>
      </c>
      <c r="L6059" s="1" t="s">
        <v>56</v>
      </c>
      <c r="M6059" s="20">
        <v>43583</v>
      </c>
      <c r="N6059" s="21">
        <f>E6059-G6059</f>
        <v>1001.04</v>
      </c>
      <c r="O6059" s="19">
        <f>M6059-B6059</f>
        <v>1</v>
      </c>
    </row>
    <row r="6060" spans="1:15">
      <c r="A6060" s="1">
        <v>10663</v>
      </c>
      <c r="B6060" s="20">
        <v>42512</v>
      </c>
      <c r="C6060" s="1" t="s">
        <v>57</v>
      </c>
      <c r="D6060" s="1">
        <v>40</v>
      </c>
      <c r="E6060" s="1">
        <v>111.7</v>
      </c>
      <c r="F6060" s="1" t="s">
        <v>51</v>
      </c>
      <c r="G6060" s="1">
        <v>0.5</v>
      </c>
      <c r="H6060" s="1" t="s">
        <v>88</v>
      </c>
      <c r="I6060" s="1" t="s">
        <v>70</v>
      </c>
      <c r="J6060" s="1" t="s">
        <v>54</v>
      </c>
      <c r="K6060" s="1" t="s">
        <v>58</v>
      </c>
      <c r="L6060" s="1" t="s">
        <v>56</v>
      </c>
      <c r="M6060" s="20">
        <v>42512</v>
      </c>
      <c r="N6060" s="21">
        <f>E6060-G6060</f>
        <v>111.2</v>
      </c>
      <c r="O6060" s="19">
        <f>M6060-B6060</f>
        <v>0</v>
      </c>
    </row>
    <row r="6061" spans="1:15">
      <c r="A6061" s="1">
        <v>42690</v>
      </c>
      <c r="B6061" s="20">
        <v>43005</v>
      </c>
      <c r="C6061" s="1" t="s">
        <v>85</v>
      </c>
      <c r="D6061" s="1">
        <v>44</v>
      </c>
      <c r="E6061" s="1">
        <v>20006.05</v>
      </c>
      <c r="F6061" s="1" t="s">
        <v>51</v>
      </c>
      <c r="G6061" s="1">
        <v>21.4</v>
      </c>
      <c r="H6061" s="1" t="s">
        <v>52</v>
      </c>
      <c r="I6061" s="1" t="s">
        <v>70</v>
      </c>
      <c r="J6061" s="1" t="s">
        <v>54</v>
      </c>
      <c r="K6061" s="1" t="s">
        <v>55</v>
      </c>
      <c r="L6061" s="1" t="s">
        <v>56</v>
      </c>
      <c r="M6061" s="20">
        <v>43009</v>
      </c>
      <c r="N6061" s="21">
        <f>E6061-G6061</f>
        <v>19984.649999999998</v>
      </c>
      <c r="O6061" s="19">
        <f>M6061-B6061</f>
        <v>4</v>
      </c>
    </row>
    <row r="6062" spans="1:15">
      <c r="A6062" s="1">
        <v>24003</v>
      </c>
      <c r="B6062" s="20">
        <v>42673</v>
      </c>
      <c r="C6062" s="1" t="s">
        <v>50</v>
      </c>
      <c r="D6062" s="1">
        <v>4</v>
      </c>
      <c r="E6062" s="1">
        <v>138.87</v>
      </c>
      <c r="F6062" s="1" t="s">
        <v>69</v>
      </c>
      <c r="G6062" s="1">
        <v>6.4</v>
      </c>
      <c r="H6062" s="1" t="s">
        <v>86</v>
      </c>
      <c r="I6062" s="1" t="s">
        <v>53</v>
      </c>
      <c r="J6062" s="1" t="s">
        <v>64</v>
      </c>
      <c r="K6062" s="1" t="s">
        <v>65</v>
      </c>
      <c r="L6062" s="1" t="s">
        <v>76</v>
      </c>
      <c r="M6062" s="20">
        <v>42675</v>
      </c>
      <c r="N6062" s="21">
        <f>E6062-G6062</f>
        <v>132.47</v>
      </c>
      <c r="O6062" s="19">
        <f>M6062-B6062</f>
        <v>2</v>
      </c>
    </row>
    <row r="6063" spans="1:15">
      <c r="A6063" s="1">
        <v>56384</v>
      </c>
      <c r="B6063" s="20">
        <v>43677</v>
      </c>
      <c r="C6063" s="1" t="s">
        <v>50</v>
      </c>
      <c r="D6063" s="1">
        <v>29</v>
      </c>
      <c r="E6063" s="1">
        <v>6569.09</v>
      </c>
      <c r="F6063" s="1" t="s">
        <v>77</v>
      </c>
      <c r="G6063" s="1">
        <v>74.5</v>
      </c>
      <c r="H6063" s="1" t="s">
        <v>52</v>
      </c>
      <c r="I6063" s="1" t="s">
        <v>74</v>
      </c>
      <c r="J6063" s="1" t="s">
        <v>79</v>
      </c>
      <c r="K6063" s="1" t="s">
        <v>114</v>
      </c>
      <c r="L6063" s="1" t="s">
        <v>115</v>
      </c>
      <c r="M6063" s="20">
        <v>43679</v>
      </c>
      <c r="N6063" s="21">
        <f>E6063-G6063</f>
        <v>6494.59</v>
      </c>
      <c r="O6063" s="19">
        <f>M6063-B6063</f>
        <v>2</v>
      </c>
    </row>
    <row r="6064" spans="1:15">
      <c r="A6064" s="1">
        <v>8325</v>
      </c>
      <c r="B6064" s="20">
        <v>42383</v>
      </c>
      <c r="C6064" s="1" t="s">
        <v>50</v>
      </c>
      <c r="D6064" s="1">
        <v>27</v>
      </c>
      <c r="E6064" s="1">
        <v>120.45</v>
      </c>
      <c r="F6064" s="1" t="s">
        <v>51</v>
      </c>
      <c r="G6064" s="1">
        <v>1</v>
      </c>
      <c r="H6064" s="1" t="s">
        <v>95</v>
      </c>
      <c r="I6064" s="1" t="s">
        <v>70</v>
      </c>
      <c r="J6064" s="1" t="s">
        <v>54</v>
      </c>
      <c r="K6064" s="1" t="s">
        <v>100</v>
      </c>
      <c r="L6064" s="1" t="s">
        <v>76</v>
      </c>
      <c r="M6064" s="20">
        <v>42386</v>
      </c>
      <c r="N6064" s="21">
        <f>E6064-G6064</f>
        <v>119.45</v>
      </c>
      <c r="O6064" s="19">
        <f>M6064-B6064</f>
        <v>3</v>
      </c>
    </row>
    <row r="6065" spans="1:15">
      <c r="A6065" s="1">
        <v>42308</v>
      </c>
      <c r="B6065" s="20">
        <v>42532</v>
      </c>
      <c r="C6065" s="1" t="s">
        <v>92</v>
      </c>
      <c r="D6065" s="1">
        <v>16</v>
      </c>
      <c r="E6065" s="1">
        <v>85.578599999999994</v>
      </c>
      <c r="F6065" s="1" t="s">
        <v>51</v>
      </c>
      <c r="G6065" s="1">
        <v>7.6</v>
      </c>
      <c r="H6065" s="1" t="s">
        <v>52</v>
      </c>
      <c r="I6065" s="1" t="s">
        <v>74</v>
      </c>
      <c r="J6065" s="1" t="s">
        <v>79</v>
      </c>
      <c r="K6065" s="1" t="s">
        <v>87</v>
      </c>
      <c r="L6065" s="1" t="s">
        <v>56</v>
      </c>
      <c r="M6065" s="20">
        <v>42535</v>
      </c>
      <c r="N6065" s="21">
        <f>E6065-G6065</f>
        <v>77.9786</v>
      </c>
      <c r="O6065" s="19">
        <f>M6065-B6065</f>
        <v>3</v>
      </c>
    </row>
    <row r="6066" spans="1:15">
      <c r="A6066" s="1">
        <v>24070</v>
      </c>
      <c r="B6066" s="20">
        <v>43173</v>
      </c>
      <c r="C6066" s="1" t="s">
        <v>57</v>
      </c>
      <c r="D6066" s="1">
        <v>48</v>
      </c>
      <c r="E6066" s="1">
        <v>314.86</v>
      </c>
      <c r="F6066" s="1" t="s">
        <v>69</v>
      </c>
      <c r="G6066" s="1">
        <v>0.7</v>
      </c>
      <c r="H6066" s="1" t="s">
        <v>73</v>
      </c>
      <c r="I6066" s="1" t="s">
        <v>53</v>
      </c>
      <c r="J6066" s="1" t="s">
        <v>54</v>
      </c>
      <c r="K6066" s="1" t="s">
        <v>100</v>
      </c>
      <c r="L6066" s="1" t="s">
        <v>76</v>
      </c>
      <c r="M6066" s="20">
        <v>43174</v>
      </c>
      <c r="N6066" s="21">
        <f>E6066-G6066</f>
        <v>314.16000000000003</v>
      </c>
      <c r="O6066" s="19">
        <f>M6066-B6066</f>
        <v>1</v>
      </c>
    </row>
    <row r="6067" spans="1:15">
      <c r="A6067" s="1">
        <v>48576</v>
      </c>
      <c r="B6067" s="20">
        <v>43800</v>
      </c>
      <c r="C6067" s="1" t="s">
        <v>61</v>
      </c>
      <c r="D6067" s="1">
        <v>47</v>
      </c>
      <c r="E6067" s="1">
        <v>338.85</v>
      </c>
      <c r="F6067" s="1" t="s">
        <v>51</v>
      </c>
      <c r="G6067" s="1">
        <v>8</v>
      </c>
      <c r="H6067" s="1" t="s">
        <v>52</v>
      </c>
      <c r="I6067" s="1" t="s">
        <v>70</v>
      </c>
      <c r="J6067" s="1" t="s">
        <v>54</v>
      </c>
      <c r="K6067" s="1" t="s">
        <v>101</v>
      </c>
      <c r="L6067" s="1" t="s">
        <v>56</v>
      </c>
      <c r="M6067" s="20">
        <v>43802</v>
      </c>
      <c r="N6067" s="21">
        <f>E6067-G6067</f>
        <v>330.85</v>
      </c>
      <c r="O6067" s="19">
        <f>M6067-B6067</f>
        <v>2</v>
      </c>
    </row>
    <row r="6068" spans="1:15">
      <c r="A6068" s="1">
        <v>26469</v>
      </c>
      <c r="B6068" s="20">
        <v>43676</v>
      </c>
      <c r="C6068" s="1" t="s">
        <v>92</v>
      </c>
      <c r="D6068" s="1">
        <v>50</v>
      </c>
      <c r="E6068" s="1">
        <v>374.51069999999999</v>
      </c>
      <c r="F6068" s="1" t="s">
        <v>51</v>
      </c>
      <c r="G6068" s="1">
        <v>7.4</v>
      </c>
      <c r="H6068" s="1" t="s">
        <v>52</v>
      </c>
      <c r="I6068" s="1" t="s">
        <v>70</v>
      </c>
      <c r="J6068" s="1" t="s">
        <v>54</v>
      </c>
      <c r="K6068" s="1" t="s">
        <v>101</v>
      </c>
      <c r="L6068" s="1" t="s">
        <v>56</v>
      </c>
      <c r="M6068" s="20">
        <v>43677</v>
      </c>
      <c r="N6068" s="21">
        <f>E6068-G6068</f>
        <v>367.11070000000001</v>
      </c>
      <c r="O6068" s="19">
        <f>M6068-B6068</f>
        <v>1</v>
      </c>
    </row>
    <row r="6069" spans="1:15">
      <c r="A6069" s="1">
        <v>18308</v>
      </c>
      <c r="B6069" s="20">
        <v>42651</v>
      </c>
      <c r="C6069" s="1" t="s">
        <v>61</v>
      </c>
      <c r="D6069" s="1">
        <v>30</v>
      </c>
      <c r="E6069" s="1">
        <v>122.11</v>
      </c>
      <c r="F6069" s="1" t="s">
        <v>51</v>
      </c>
      <c r="G6069" s="1">
        <v>1.6</v>
      </c>
      <c r="H6069" s="1" t="s">
        <v>62</v>
      </c>
      <c r="I6069" s="1" t="s">
        <v>53</v>
      </c>
      <c r="J6069" s="1" t="s">
        <v>54</v>
      </c>
      <c r="K6069" s="1" t="s">
        <v>55</v>
      </c>
      <c r="L6069" s="1" t="s">
        <v>56</v>
      </c>
      <c r="M6069" s="20">
        <v>42653</v>
      </c>
      <c r="N6069" s="21">
        <f>E6069-G6069</f>
        <v>120.51</v>
      </c>
      <c r="O6069" s="19">
        <f>M6069-B6069</f>
        <v>2</v>
      </c>
    </row>
    <row r="6070" spans="1:15">
      <c r="A6070" s="1">
        <v>43493</v>
      </c>
      <c r="B6070" s="20">
        <v>43595</v>
      </c>
      <c r="C6070" s="1" t="s">
        <v>57</v>
      </c>
      <c r="D6070" s="1">
        <v>14</v>
      </c>
      <c r="E6070" s="1">
        <v>76.61</v>
      </c>
      <c r="F6070" s="1" t="s">
        <v>51</v>
      </c>
      <c r="G6070" s="1">
        <v>5</v>
      </c>
      <c r="H6070" s="1" t="s">
        <v>91</v>
      </c>
      <c r="I6070" s="1" t="s">
        <v>53</v>
      </c>
      <c r="J6070" s="1" t="s">
        <v>54</v>
      </c>
      <c r="K6070" s="1" t="s">
        <v>101</v>
      </c>
      <c r="L6070" s="1" t="s">
        <v>56</v>
      </c>
      <c r="M6070" s="20">
        <v>43597</v>
      </c>
      <c r="N6070" s="21">
        <f>E6070-G6070</f>
        <v>71.61</v>
      </c>
      <c r="O6070" s="19">
        <f>M6070-B6070</f>
        <v>2</v>
      </c>
    </row>
    <row r="6071" spans="1:15">
      <c r="A6071" s="1">
        <v>2048</v>
      </c>
      <c r="B6071" s="20">
        <v>43052</v>
      </c>
      <c r="C6071" s="1" t="s">
        <v>50</v>
      </c>
      <c r="D6071" s="1">
        <v>9</v>
      </c>
      <c r="E6071" s="1">
        <v>586.75</v>
      </c>
      <c r="F6071" s="1" t="s">
        <v>69</v>
      </c>
      <c r="G6071" s="1">
        <v>4.8</v>
      </c>
      <c r="H6071" s="1" t="s">
        <v>93</v>
      </c>
      <c r="I6071" s="1" t="s">
        <v>53</v>
      </c>
      <c r="J6071" s="1" t="s">
        <v>54</v>
      </c>
      <c r="K6071" s="1" t="s">
        <v>98</v>
      </c>
      <c r="L6071" s="1" t="s">
        <v>56</v>
      </c>
      <c r="M6071" s="20">
        <v>43053</v>
      </c>
      <c r="N6071" s="21">
        <f>E6071-G6071</f>
        <v>581.95000000000005</v>
      </c>
      <c r="O6071" s="19">
        <f>M6071-B6071</f>
        <v>1</v>
      </c>
    </row>
    <row r="6072" spans="1:15">
      <c r="A6072" s="1">
        <v>4676</v>
      </c>
      <c r="B6072" s="20">
        <v>43342</v>
      </c>
      <c r="C6072" s="1" t="s">
        <v>57</v>
      </c>
      <c r="D6072" s="1">
        <v>3</v>
      </c>
      <c r="E6072" s="1">
        <v>53.06</v>
      </c>
      <c r="F6072" s="1" t="s">
        <v>69</v>
      </c>
      <c r="G6072" s="1">
        <v>6.9</v>
      </c>
      <c r="H6072" s="1" t="s">
        <v>127</v>
      </c>
      <c r="I6072" s="1" t="s">
        <v>70</v>
      </c>
      <c r="J6072" s="1" t="s">
        <v>54</v>
      </c>
      <c r="K6072" s="1" t="s">
        <v>101</v>
      </c>
      <c r="L6072" s="1" t="s">
        <v>56</v>
      </c>
      <c r="M6072" s="20">
        <v>43344</v>
      </c>
      <c r="N6072" s="21">
        <f>E6072-G6072</f>
        <v>46.160000000000004</v>
      </c>
      <c r="O6072" s="19">
        <f>M6072-B6072</f>
        <v>2</v>
      </c>
    </row>
    <row r="6073" spans="1:15">
      <c r="A6073" s="1">
        <v>53222</v>
      </c>
      <c r="B6073" s="20">
        <v>42661</v>
      </c>
      <c r="C6073" s="1" t="s">
        <v>85</v>
      </c>
      <c r="D6073" s="1">
        <v>2</v>
      </c>
      <c r="E6073" s="1">
        <v>23.23</v>
      </c>
      <c r="F6073" s="1" t="s">
        <v>51</v>
      </c>
      <c r="G6073" s="1">
        <v>10.199999999999999</v>
      </c>
      <c r="H6073" s="1" t="s">
        <v>93</v>
      </c>
      <c r="I6073" s="1" t="s">
        <v>74</v>
      </c>
      <c r="J6073" s="1" t="s">
        <v>54</v>
      </c>
      <c r="K6073" s="1" t="s">
        <v>101</v>
      </c>
      <c r="L6073" s="1" t="s">
        <v>56</v>
      </c>
      <c r="M6073" s="20">
        <v>42661</v>
      </c>
      <c r="N6073" s="21">
        <f>E6073-G6073</f>
        <v>13.030000000000001</v>
      </c>
      <c r="O6073" s="19">
        <f>M6073-B6073</f>
        <v>0</v>
      </c>
    </row>
    <row r="6074" spans="1:15">
      <c r="A6074" s="1">
        <v>20932</v>
      </c>
      <c r="B6074" s="20">
        <v>43675</v>
      </c>
      <c r="C6074" s="1" t="s">
        <v>57</v>
      </c>
      <c r="D6074" s="1">
        <v>38</v>
      </c>
      <c r="E6074" s="1">
        <v>131.88999999999999</v>
      </c>
      <c r="F6074" s="1" t="s">
        <v>51</v>
      </c>
      <c r="G6074" s="1">
        <v>2</v>
      </c>
      <c r="H6074" s="1" t="s">
        <v>86</v>
      </c>
      <c r="I6074" s="1" t="s">
        <v>74</v>
      </c>
      <c r="J6074" s="1" t="s">
        <v>54</v>
      </c>
      <c r="K6074" s="1" t="s">
        <v>100</v>
      </c>
      <c r="L6074" s="1" t="s">
        <v>76</v>
      </c>
      <c r="M6074" s="20">
        <v>43677</v>
      </c>
      <c r="N6074" s="21">
        <f>E6074-G6074</f>
        <v>129.88999999999999</v>
      </c>
      <c r="O6074" s="19">
        <f>M6074-B6074</f>
        <v>2</v>
      </c>
    </row>
    <row r="6075" spans="1:15">
      <c r="A6075" s="1">
        <v>56580</v>
      </c>
      <c r="B6075" s="20">
        <v>43325</v>
      </c>
      <c r="C6075" s="1" t="s">
        <v>61</v>
      </c>
      <c r="D6075" s="1">
        <v>29</v>
      </c>
      <c r="E6075" s="1">
        <v>8691.1070999999993</v>
      </c>
      <c r="F6075" s="1" t="s">
        <v>77</v>
      </c>
      <c r="G6075" s="1">
        <v>66.099999999999994</v>
      </c>
      <c r="H6075" s="1" t="s">
        <v>52</v>
      </c>
      <c r="I6075" s="1" t="s">
        <v>63</v>
      </c>
      <c r="J6075" s="1" t="s">
        <v>79</v>
      </c>
      <c r="K6075" s="1" t="s">
        <v>114</v>
      </c>
      <c r="L6075" s="1" t="s">
        <v>115</v>
      </c>
      <c r="M6075" s="20">
        <v>43327</v>
      </c>
      <c r="N6075" s="21">
        <f>E6075-G6075</f>
        <v>8625.0070999999989</v>
      </c>
      <c r="O6075" s="19">
        <f>M6075-B6075</f>
        <v>2</v>
      </c>
    </row>
    <row r="6076" spans="1:15">
      <c r="A6076" s="1">
        <v>13575</v>
      </c>
      <c r="B6076" s="20">
        <v>43706</v>
      </c>
      <c r="C6076" s="1" t="s">
        <v>50</v>
      </c>
      <c r="D6076" s="1">
        <v>15</v>
      </c>
      <c r="E6076" s="1">
        <v>113.53</v>
      </c>
      <c r="F6076" s="1" t="s">
        <v>69</v>
      </c>
      <c r="G6076" s="1">
        <v>8.8000000000000007</v>
      </c>
      <c r="H6076" s="1" t="s">
        <v>91</v>
      </c>
      <c r="I6076" s="1" t="s">
        <v>74</v>
      </c>
      <c r="J6076" s="1" t="s">
        <v>54</v>
      </c>
      <c r="K6076" s="1" t="s">
        <v>101</v>
      </c>
      <c r="L6076" s="1" t="s">
        <v>56</v>
      </c>
      <c r="M6076" s="20">
        <v>43709</v>
      </c>
      <c r="N6076" s="21">
        <f>E6076-G6076</f>
        <v>104.73</v>
      </c>
      <c r="O6076" s="19">
        <f>M6076-B6076</f>
        <v>3</v>
      </c>
    </row>
    <row r="6077" spans="1:15">
      <c r="A6077" s="1">
        <v>46855</v>
      </c>
      <c r="B6077" s="20">
        <v>42798</v>
      </c>
      <c r="C6077" s="1" t="s">
        <v>57</v>
      </c>
      <c r="D6077" s="1">
        <v>32</v>
      </c>
      <c r="E6077" s="1">
        <v>57.07</v>
      </c>
      <c r="F6077" s="1" t="s">
        <v>51</v>
      </c>
      <c r="G6077" s="1">
        <v>0.7</v>
      </c>
      <c r="H6077" s="1" t="s">
        <v>52</v>
      </c>
      <c r="I6077" s="1" t="s">
        <v>53</v>
      </c>
      <c r="J6077" s="1" t="s">
        <v>79</v>
      </c>
      <c r="K6077" s="1" t="s">
        <v>87</v>
      </c>
      <c r="L6077" s="1" t="s">
        <v>76</v>
      </c>
      <c r="M6077" s="20">
        <v>42799</v>
      </c>
      <c r="N6077" s="21">
        <f>E6077-G6077</f>
        <v>56.37</v>
      </c>
      <c r="O6077" s="19">
        <f>M6077-B6077</f>
        <v>1</v>
      </c>
    </row>
    <row r="6078" spans="1:15">
      <c r="A6078" s="1">
        <v>24870</v>
      </c>
      <c r="B6078" s="20">
        <v>42483</v>
      </c>
      <c r="C6078" s="1" t="s">
        <v>85</v>
      </c>
      <c r="D6078" s="1">
        <v>45</v>
      </c>
      <c r="E6078" s="1">
        <v>6900.1</v>
      </c>
      <c r="F6078" s="1" t="s">
        <v>51</v>
      </c>
      <c r="G6078" s="1">
        <v>21.4</v>
      </c>
      <c r="H6078" s="1" t="s">
        <v>93</v>
      </c>
      <c r="I6078" s="1" t="s">
        <v>74</v>
      </c>
      <c r="J6078" s="1" t="s">
        <v>54</v>
      </c>
      <c r="K6078" s="1" t="s">
        <v>82</v>
      </c>
      <c r="L6078" s="1" t="s">
        <v>56</v>
      </c>
      <c r="M6078" s="20">
        <v>42492</v>
      </c>
      <c r="N6078" s="21">
        <f>E6078-G6078</f>
        <v>6878.7000000000007</v>
      </c>
      <c r="O6078" s="19">
        <f>M6078-B6078</f>
        <v>9</v>
      </c>
    </row>
    <row r="6079" spans="1:15">
      <c r="A6079" s="1">
        <v>53281</v>
      </c>
      <c r="B6079" s="20">
        <v>42461</v>
      </c>
      <c r="C6079" s="1" t="s">
        <v>50</v>
      </c>
      <c r="D6079" s="1">
        <v>40</v>
      </c>
      <c r="E6079" s="1">
        <v>15061.31</v>
      </c>
      <c r="F6079" s="1" t="s">
        <v>77</v>
      </c>
      <c r="G6079" s="1">
        <v>63</v>
      </c>
      <c r="H6079" s="1" t="s">
        <v>52</v>
      </c>
      <c r="I6079" s="1" t="s">
        <v>53</v>
      </c>
      <c r="J6079" s="1" t="s">
        <v>79</v>
      </c>
      <c r="K6079" s="1" t="s">
        <v>80</v>
      </c>
      <c r="L6079" s="1" t="s">
        <v>81</v>
      </c>
      <c r="M6079" s="20">
        <v>42463</v>
      </c>
      <c r="N6079" s="21">
        <f>E6079-G6079</f>
        <v>14998.31</v>
      </c>
      <c r="O6079" s="19">
        <f>M6079-B6079</f>
        <v>2</v>
      </c>
    </row>
    <row r="6080" spans="1:15">
      <c r="A6080" s="1">
        <v>52288</v>
      </c>
      <c r="B6080" s="20">
        <v>43321</v>
      </c>
      <c r="C6080" s="1" t="s">
        <v>57</v>
      </c>
      <c r="D6080" s="1">
        <v>19</v>
      </c>
      <c r="E6080" s="1">
        <v>1509.17</v>
      </c>
      <c r="F6080" s="1" t="s">
        <v>51</v>
      </c>
      <c r="G6080" s="1">
        <v>21.4</v>
      </c>
      <c r="H6080" s="1" t="s">
        <v>73</v>
      </c>
      <c r="I6080" s="1" t="s">
        <v>70</v>
      </c>
      <c r="J6080" s="1" t="s">
        <v>79</v>
      </c>
      <c r="K6080" s="1" t="s">
        <v>87</v>
      </c>
      <c r="L6080" s="1" t="s">
        <v>56</v>
      </c>
      <c r="M6080" s="20">
        <v>43322</v>
      </c>
      <c r="N6080" s="21">
        <f>E6080-G6080</f>
        <v>1487.77</v>
      </c>
      <c r="O6080" s="19">
        <f>M6080-B6080</f>
        <v>1</v>
      </c>
    </row>
    <row r="6081" spans="1:15">
      <c r="A6081" s="1">
        <v>8961</v>
      </c>
      <c r="B6081" s="20">
        <v>43278</v>
      </c>
      <c r="C6081" s="1" t="s">
        <v>85</v>
      </c>
      <c r="D6081" s="1">
        <v>48</v>
      </c>
      <c r="E6081" s="1">
        <v>4970.01</v>
      </c>
      <c r="F6081" s="1" t="s">
        <v>77</v>
      </c>
      <c r="G6081" s="1">
        <v>64.2</v>
      </c>
      <c r="H6081" s="1" t="s">
        <v>88</v>
      </c>
      <c r="I6081" s="1" t="s">
        <v>74</v>
      </c>
      <c r="J6081" s="1" t="s">
        <v>79</v>
      </c>
      <c r="K6081" s="1" t="s">
        <v>114</v>
      </c>
      <c r="L6081" s="1" t="s">
        <v>81</v>
      </c>
      <c r="M6081" s="20">
        <v>43283</v>
      </c>
      <c r="N6081" s="21">
        <f>E6081-G6081</f>
        <v>4905.8100000000004</v>
      </c>
      <c r="O6081" s="19">
        <f>M6081-B6081</f>
        <v>5</v>
      </c>
    </row>
    <row r="6082" spans="1:15">
      <c r="A6082" s="1">
        <v>16132</v>
      </c>
      <c r="B6082" s="20">
        <v>43765</v>
      </c>
      <c r="C6082" s="1" t="s">
        <v>92</v>
      </c>
      <c r="D6082" s="1">
        <v>26</v>
      </c>
      <c r="E6082" s="1">
        <v>556.36</v>
      </c>
      <c r="F6082" s="1" t="s">
        <v>51</v>
      </c>
      <c r="G6082" s="1">
        <v>3.2</v>
      </c>
      <c r="H6082" s="1" t="s">
        <v>88</v>
      </c>
      <c r="I6082" s="1" t="s">
        <v>74</v>
      </c>
      <c r="J6082" s="1" t="s">
        <v>54</v>
      </c>
      <c r="K6082" s="1" t="s">
        <v>55</v>
      </c>
      <c r="L6082" s="1" t="s">
        <v>56</v>
      </c>
      <c r="M6082" s="20">
        <v>43766</v>
      </c>
      <c r="N6082" s="21">
        <f>E6082-G6082</f>
        <v>553.16</v>
      </c>
      <c r="O6082" s="19">
        <f>M6082-B6082</f>
        <v>1</v>
      </c>
    </row>
    <row r="6083" spans="1:15">
      <c r="A6083" s="1">
        <v>29926</v>
      </c>
      <c r="B6083" s="20">
        <v>43546</v>
      </c>
      <c r="C6083" s="1" t="s">
        <v>92</v>
      </c>
      <c r="D6083" s="1">
        <v>9</v>
      </c>
      <c r="E6083" s="1">
        <v>21.62</v>
      </c>
      <c r="F6083" s="1" t="s">
        <v>51</v>
      </c>
      <c r="G6083" s="1">
        <v>1.6</v>
      </c>
      <c r="H6083" s="1" t="s">
        <v>88</v>
      </c>
      <c r="I6083" s="1" t="s">
        <v>53</v>
      </c>
      <c r="J6083" s="1" t="s">
        <v>54</v>
      </c>
      <c r="K6083" s="1" t="s">
        <v>55</v>
      </c>
      <c r="L6083" s="1" t="s">
        <v>56</v>
      </c>
      <c r="M6083" s="20">
        <v>43548</v>
      </c>
      <c r="N6083" s="21">
        <f>E6083-G6083</f>
        <v>20.02</v>
      </c>
      <c r="O6083" s="19">
        <f>M6083-B6083</f>
        <v>2</v>
      </c>
    </row>
    <row r="6084" spans="1:15">
      <c r="A6084" s="1">
        <v>55202</v>
      </c>
      <c r="B6084" s="20">
        <v>43335</v>
      </c>
      <c r="C6084" s="1" t="s">
        <v>85</v>
      </c>
      <c r="D6084" s="1">
        <v>49</v>
      </c>
      <c r="E6084" s="1">
        <v>6779.37</v>
      </c>
      <c r="F6084" s="1" t="s">
        <v>51</v>
      </c>
      <c r="G6084" s="1">
        <v>9.6</v>
      </c>
      <c r="H6084" s="1" t="s">
        <v>52</v>
      </c>
      <c r="I6084" s="1" t="s">
        <v>74</v>
      </c>
      <c r="J6084" s="1" t="s">
        <v>64</v>
      </c>
      <c r="K6084" s="1" t="s">
        <v>65</v>
      </c>
      <c r="L6084" s="1" t="s">
        <v>56</v>
      </c>
      <c r="M6084" s="20">
        <v>43342</v>
      </c>
      <c r="N6084" s="21">
        <f>E6084-G6084</f>
        <v>6769.7699999999995</v>
      </c>
      <c r="O6084" s="19">
        <f>M6084-B6084</f>
        <v>7</v>
      </c>
    </row>
    <row r="6085" spans="1:15">
      <c r="A6085" s="1">
        <v>42691</v>
      </c>
      <c r="B6085" s="20">
        <v>42878</v>
      </c>
      <c r="C6085" s="1" t="s">
        <v>85</v>
      </c>
      <c r="D6085" s="1">
        <v>50</v>
      </c>
      <c r="E6085" s="1">
        <v>2618.9899999999998</v>
      </c>
      <c r="F6085" s="1" t="s">
        <v>51</v>
      </c>
      <c r="G6085" s="1">
        <v>7.2</v>
      </c>
      <c r="H6085" s="1" t="s">
        <v>73</v>
      </c>
      <c r="I6085" s="1" t="s">
        <v>70</v>
      </c>
      <c r="J6085" s="1" t="s">
        <v>79</v>
      </c>
      <c r="K6085" s="1" t="s">
        <v>87</v>
      </c>
      <c r="L6085" s="1" t="s">
        <v>56</v>
      </c>
      <c r="M6085" s="20">
        <v>42887</v>
      </c>
      <c r="N6085" s="21">
        <f>E6085-G6085</f>
        <v>2611.79</v>
      </c>
      <c r="O6085" s="19">
        <f>M6085-B6085</f>
        <v>9</v>
      </c>
    </row>
    <row r="6086" spans="1:15">
      <c r="A6086" s="1">
        <v>58789</v>
      </c>
      <c r="B6086" s="20">
        <v>42951</v>
      </c>
      <c r="C6086" s="1" t="s">
        <v>85</v>
      </c>
      <c r="D6086" s="1">
        <v>38</v>
      </c>
      <c r="E6086" s="1">
        <v>403.53</v>
      </c>
      <c r="F6086" s="1" t="s">
        <v>51</v>
      </c>
      <c r="G6086" s="1">
        <v>6.4</v>
      </c>
      <c r="H6086" s="1" t="s">
        <v>52</v>
      </c>
      <c r="I6086" s="1" t="s">
        <v>74</v>
      </c>
      <c r="J6086" s="1" t="s">
        <v>79</v>
      </c>
      <c r="K6086" s="1" t="s">
        <v>87</v>
      </c>
      <c r="L6086" s="1" t="s">
        <v>66</v>
      </c>
      <c r="M6086" s="20">
        <v>42956</v>
      </c>
      <c r="N6086" s="21">
        <f>E6086-G6086</f>
        <v>397.13</v>
      </c>
      <c r="O6086" s="19">
        <f>M6086-B6086</f>
        <v>5</v>
      </c>
    </row>
    <row r="6087" spans="1:15">
      <c r="A6087" s="1">
        <v>772</v>
      </c>
      <c r="B6087" s="20">
        <v>42840</v>
      </c>
      <c r="C6087" s="1" t="s">
        <v>57</v>
      </c>
      <c r="D6087" s="1">
        <v>25</v>
      </c>
      <c r="E6087" s="1">
        <v>249.36</v>
      </c>
      <c r="F6087" s="1" t="s">
        <v>51</v>
      </c>
      <c r="G6087" s="1">
        <v>1.5</v>
      </c>
      <c r="H6087" s="1" t="s">
        <v>78</v>
      </c>
      <c r="I6087" s="1" t="s">
        <v>63</v>
      </c>
      <c r="J6087" s="1" t="s">
        <v>54</v>
      </c>
      <c r="K6087" s="1" t="s">
        <v>84</v>
      </c>
      <c r="L6087" s="1" t="s">
        <v>56</v>
      </c>
      <c r="M6087" s="20">
        <v>42842</v>
      </c>
      <c r="N6087" s="21">
        <f>E6087-G6087</f>
        <v>247.86</v>
      </c>
      <c r="O6087" s="19">
        <f>M6087-B6087</f>
        <v>2</v>
      </c>
    </row>
    <row r="6088" spans="1:15">
      <c r="A6088" s="1">
        <v>25061</v>
      </c>
      <c r="B6088" s="20">
        <v>43451</v>
      </c>
      <c r="C6088" s="1" t="s">
        <v>92</v>
      </c>
      <c r="D6088" s="1">
        <v>20</v>
      </c>
      <c r="E6088" s="1">
        <v>1007.01</v>
      </c>
      <c r="F6088" s="1" t="s">
        <v>51</v>
      </c>
      <c r="G6088" s="1">
        <v>7.7</v>
      </c>
      <c r="H6088" s="1" t="s">
        <v>52</v>
      </c>
      <c r="I6088" s="1" t="s">
        <v>70</v>
      </c>
      <c r="J6088" s="1" t="s">
        <v>54</v>
      </c>
      <c r="K6088" s="1" t="s">
        <v>101</v>
      </c>
      <c r="L6088" s="1" t="s">
        <v>56</v>
      </c>
      <c r="M6088" s="20">
        <v>43453</v>
      </c>
      <c r="N6088" s="21">
        <f>E6088-G6088</f>
        <v>999.31</v>
      </c>
      <c r="O6088" s="19">
        <f>M6088-B6088</f>
        <v>2</v>
      </c>
    </row>
    <row r="6089" spans="1:15">
      <c r="A6089" s="1">
        <v>49760</v>
      </c>
      <c r="B6089" s="20">
        <v>43373</v>
      </c>
      <c r="C6089" s="1" t="s">
        <v>92</v>
      </c>
      <c r="D6089" s="1">
        <v>13</v>
      </c>
      <c r="E6089" s="1">
        <v>1370.86</v>
      </c>
      <c r="F6089" s="1" t="s">
        <v>51</v>
      </c>
      <c r="G6089" s="1">
        <v>6.3</v>
      </c>
      <c r="H6089" s="1" t="s">
        <v>91</v>
      </c>
      <c r="I6089" s="1" t="s">
        <v>70</v>
      </c>
      <c r="J6089" s="1" t="s">
        <v>64</v>
      </c>
      <c r="K6089" s="1" t="s">
        <v>65</v>
      </c>
      <c r="L6089" s="1" t="s">
        <v>56</v>
      </c>
      <c r="M6089" s="20">
        <v>43375</v>
      </c>
      <c r="N6089" s="21">
        <f>E6089-G6089</f>
        <v>1364.56</v>
      </c>
      <c r="O6089" s="19">
        <f>M6089-B6089</f>
        <v>2</v>
      </c>
    </row>
    <row r="6090" spans="1:15">
      <c r="A6090" s="1">
        <v>738</v>
      </c>
      <c r="B6090" s="20">
        <v>42794</v>
      </c>
      <c r="C6090" s="1" t="s">
        <v>61</v>
      </c>
      <c r="D6090" s="1">
        <v>31</v>
      </c>
      <c r="E6090" s="1">
        <v>203.25</v>
      </c>
      <c r="F6090" s="1" t="s">
        <v>51</v>
      </c>
      <c r="G6090" s="1">
        <v>5.5</v>
      </c>
      <c r="H6090" s="1" t="s">
        <v>78</v>
      </c>
      <c r="I6090" s="1" t="s">
        <v>53</v>
      </c>
      <c r="J6090" s="1" t="s">
        <v>54</v>
      </c>
      <c r="K6090" s="1" t="s">
        <v>101</v>
      </c>
      <c r="L6090" s="1" t="s">
        <v>56</v>
      </c>
      <c r="M6090" s="20">
        <v>42795</v>
      </c>
      <c r="N6090" s="21">
        <f>E6090-G6090</f>
        <v>197.75</v>
      </c>
      <c r="O6090" s="19">
        <f>M6090-B6090</f>
        <v>1</v>
      </c>
    </row>
    <row r="6091" spans="1:15">
      <c r="A6091" s="1">
        <v>46916</v>
      </c>
      <c r="B6091" s="20">
        <v>43375</v>
      </c>
      <c r="C6091" s="1" t="s">
        <v>57</v>
      </c>
      <c r="D6091" s="1">
        <v>40</v>
      </c>
      <c r="E6091" s="1">
        <v>2255.7800000000002</v>
      </c>
      <c r="F6091" s="1" t="s">
        <v>51</v>
      </c>
      <c r="G6091" s="1">
        <v>21.4</v>
      </c>
      <c r="H6091" s="1" t="s">
        <v>93</v>
      </c>
      <c r="I6091" s="1" t="s">
        <v>70</v>
      </c>
      <c r="J6091" s="1" t="s">
        <v>79</v>
      </c>
      <c r="K6091" s="1" t="s">
        <v>87</v>
      </c>
      <c r="L6091" s="1" t="s">
        <v>56</v>
      </c>
      <c r="M6091" s="20">
        <v>43377</v>
      </c>
      <c r="N6091" s="21">
        <f>E6091-G6091</f>
        <v>2234.38</v>
      </c>
      <c r="O6091" s="19">
        <f>M6091-B6091</f>
        <v>2</v>
      </c>
    </row>
    <row r="6092" spans="1:15">
      <c r="A6092" s="1">
        <v>34562</v>
      </c>
      <c r="B6092" s="20">
        <v>42970</v>
      </c>
      <c r="C6092" s="1" t="s">
        <v>85</v>
      </c>
      <c r="D6092" s="1">
        <v>19</v>
      </c>
      <c r="E6092" s="1">
        <v>391.23</v>
      </c>
      <c r="F6092" s="1" t="s">
        <v>51</v>
      </c>
      <c r="G6092" s="1">
        <v>9.6999999999999993</v>
      </c>
      <c r="H6092" s="1" t="s">
        <v>52</v>
      </c>
      <c r="I6092" s="1" t="s">
        <v>74</v>
      </c>
      <c r="J6092" s="1" t="s">
        <v>54</v>
      </c>
      <c r="K6092" s="1" t="s">
        <v>101</v>
      </c>
      <c r="L6092" s="1" t="s">
        <v>56</v>
      </c>
      <c r="M6092" s="20">
        <v>42974</v>
      </c>
      <c r="N6092" s="21">
        <f>E6092-G6092</f>
        <v>381.53000000000003</v>
      </c>
      <c r="O6092" s="19">
        <f>M6092-B6092</f>
        <v>4</v>
      </c>
    </row>
    <row r="6093" spans="1:15">
      <c r="A6093" s="1">
        <v>57152</v>
      </c>
      <c r="B6093" s="20">
        <v>43711</v>
      </c>
      <c r="C6093" s="1" t="s">
        <v>85</v>
      </c>
      <c r="D6093" s="1">
        <v>6</v>
      </c>
      <c r="E6093" s="1">
        <v>24.49</v>
      </c>
      <c r="F6093" s="1" t="s">
        <v>51</v>
      </c>
      <c r="G6093" s="1">
        <v>1.6</v>
      </c>
      <c r="H6093" s="1" t="s">
        <v>88</v>
      </c>
      <c r="I6093" s="1" t="s">
        <v>70</v>
      </c>
      <c r="J6093" s="1" t="s">
        <v>54</v>
      </c>
      <c r="K6093" s="1" t="s">
        <v>55</v>
      </c>
      <c r="L6093" s="1" t="s">
        <v>56</v>
      </c>
      <c r="M6093" s="20">
        <v>43711</v>
      </c>
      <c r="N6093" s="21">
        <f>E6093-G6093</f>
        <v>22.889999999999997</v>
      </c>
      <c r="O6093" s="19">
        <f>M6093-B6093</f>
        <v>0</v>
      </c>
    </row>
    <row r="6094" spans="1:15">
      <c r="A6094" s="1">
        <v>23136</v>
      </c>
      <c r="B6094" s="20">
        <v>42637</v>
      </c>
      <c r="C6094" s="1" t="s">
        <v>61</v>
      </c>
      <c r="D6094" s="1">
        <v>43</v>
      </c>
      <c r="E6094" s="1">
        <v>235.9</v>
      </c>
      <c r="F6094" s="1" t="s">
        <v>51</v>
      </c>
      <c r="G6094" s="1">
        <v>4.9000000000000004</v>
      </c>
      <c r="H6094" s="1" t="s">
        <v>73</v>
      </c>
      <c r="I6094" s="1" t="s">
        <v>74</v>
      </c>
      <c r="J6094" s="1" t="s">
        <v>64</v>
      </c>
      <c r="K6094" s="1" t="s">
        <v>71</v>
      </c>
      <c r="L6094" s="1" t="s">
        <v>90</v>
      </c>
      <c r="M6094" s="20">
        <v>42638</v>
      </c>
      <c r="N6094" s="21">
        <f>E6094-G6094</f>
        <v>231</v>
      </c>
      <c r="O6094" s="19">
        <f>M6094-B6094</f>
        <v>1</v>
      </c>
    </row>
    <row r="6095" spans="1:15">
      <c r="A6095" s="1">
        <v>28736</v>
      </c>
      <c r="B6095" s="20">
        <v>42480</v>
      </c>
      <c r="C6095" s="1" t="s">
        <v>57</v>
      </c>
      <c r="D6095" s="1">
        <v>26</v>
      </c>
      <c r="E6095" s="1">
        <v>1101.3399999999999</v>
      </c>
      <c r="F6095" s="1" t="s">
        <v>51</v>
      </c>
      <c r="G6095" s="1">
        <v>18.7</v>
      </c>
      <c r="H6095" s="1" t="s">
        <v>78</v>
      </c>
      <c r="I6095" s="1" t="s">
        <v>74</v>
      </c>
      <c r="J6095" s="1" t="s">
        <v>54</v>
      </c>
      <c r="K6095" s="1" t="s">
        <v>101</v>
      </c>
      <c r="L6095" s="1" t="s">
        <v>56</v>
      </c>
      <c r="M6095" s="20">
        <v>42480</v>
      </c>
      <c r="N6095" s="21">
        <f>E6095-G6095</f>
        <v>1082.6399999999999</v>
      </c>
      <c r="O6095" s="19">
        <f>M6095-B6095</f>
        <v>0</v>
      </c>
    </row>
    <row r="6096" spans="1:15">
      <c r="A6096" s="1">
        <v>21827</v>
      </c>
      <c r="B6096" s="20">
        <v>43778</v>
      </c>
      <c r="C6096" s="1" t="s">
        <v>61</v>
      </c>
      <c r="D6096" s="1">
        <v>21</v>
      </c>
      <c r="E6096" s="1">
        <v>1670.23</v>
      </c>
      <c r="F6096" s="1" t="s">
        <v>69</v>
      </c>
      <c r="G6096" s="1">
        <v>4.3</v>
      </c>
      <c r="H6096" s="1" t="s">
        <v>95</v>
      </c>
      <c r="I6096" s="1" t="s">
        <v>53</v>
      </c>
      <c r="J6096" s="1" t="s">
        <v>64</v>
      </c>
      <c r="K6096" s="1" t="s">
        <v>71</v>
      </c>
      <c r="L6096" s="1" t="s">
        <v>56</v>
      </c>
      <c r="M6096" s="20">
        <v>43779</v>
      </c>
      <c r="N6096" s="21">
        <f>E6096-G6096</f>
        <v>1665.93</v>
      </c>
      <c r="O6096" s="19">
        <f>M6096-B6096</f>
        <v>1</v>
      </c>
    </row>
    <row r="6097" spans="1:15">
      <c r="A6097" s="1">
        <v>14855</v>
      </c>
      <c r="B6097" s="20">
        <v>42854</v>
      </c>
      <c r="C6097" s="1" t="s">
        <v>61</v>
      </c>
      <c r="D6097" s="1">
        <v>19</v>
      </c>
      <c r="E6097" s="1">
        <v>2736.54</v>
      </c>
      <c r="F6097" s="1" t="s">
        <v>77</v>
      </c>
      <c r="G6097" s="1">
        <v>55.6</v>
      </c>
      <c r="H6097" s="1" t="s">
        <v>99</v>
      </c>
      <c r="I6097" s="1" t="s">
        <v>53</v>
      </c>
      <c r="J6097" s="1" t="s">
        <v>79</v>
      </c>
      <c r="K6097" s="1" t="s">
        <v>114</v>
      </c>
      <c r="L6097" s="1" t="s">
        <v>115</v>
      </c>
      <c r="M6097" s="20">
        <v>42856</v>
      </c>
      <c r="N6097" s="21">
        <f>E6097-G6097</f>
        <v>2680.94</v>
      </c>
      <c r="O6097" s="19">
        <f>M6097-B6097</f>
        <v>2</v>
      </c>
    </row>
    <row r="6098" spans="1:15">
      <c r="A6098" s="1">
        <v>27680</v>
      </c>
      <c r="B6098" s="20">
        <v>42760</v>
      </c>
      <c r="C6098" s="1" t="s">
        <v>50</v>
      </c>
      <c r="D6098" s="1">
        <v>32</v>
      </c>
      <c r="E6098" s="1">
        <v>347.11</v>
      </c>
      <c r="F6098" s="1" t="s">
        <v>51</v>
      </c>
      <c r="G6098" s="1">
        <v>4.8</v>
      </c>
      <c r="H6098" s="1" t="s">
        <v>62</v>
      </c>
      <c r="I6098" s="1" t="s">
        <v>74</v>
      </c>
      <c r="J6098" s="1" t="s">
        <v>54</v>
      </c>
      <c r="K6098" s="1" t="s">
        <v>98</v>
      </c>
      <c r="L6098" s="1" t="s">
        <v>56</v>
      </c>
      <c r="M6098" s="20">
        <v>42761</v>
      </c>
      <c r="N6098" s="21">
        <f>E6098-G6098</f>
        <v>342.31</v>
      </c>
      <c r="O6098" s="19">
        <f>M6098-B6098</f>
        <v>1</v>
      </c>
    </row>
    <row r="6099" spans="1:15">
      <c r="A6099" s="1">
        <v>57856</v>
      </c>
      <c r="B6099" s="20">
        <v>42412</v>
      </c>
      <c r="C6099" s="1" t="s">
        <v>92</v>
      </c>
      <c r="D6099" s="1">
        <v>31</v>
      </c>
      <c r="E6099" s="1">
        <v>98.63</v>
      </c>
      <c r="F6099" s="1" t="s">
        <v>51</v>
      </c>
      <c r="G6099" s="1">
        <v>1</v>
      </c>
      <c r="H6099" s="1" t="s">
        <v>52</v>
      </c>
      <c r="I6099" s="1" t="s">
        <v>70</v>
      </c>
      <c r="J6099" s="1" t="s">
        <v>54</v>
      </c>
      <c r="K6099" s="1" t="s">
        <v>100</v>
      </c>
      <c r="L6099" s="1" t="s">
        <v>76</v>
      </c>
      <c r="M6099" s="20">
        <v>42413</v>
      </c>
      <c r="N6099" s="21">
        <f>E6099-G6099</f>
        <v>97.63</v>
      </c>
      <c r="O6099" s="19">
        <f>M6099-B6099</f>
        <v>1</v>
      </c>
    </row>
    <row r="6100" spans="1:15">
      <c r="A6100" s="1">
        <v>49921</v>
      </c>
      <c r="B6100" s="20">
        <v>43147</v>
      </c>
      <c r="C6100" s="1" t="s">
        <v>85</v>
      </c>
      <c r="D6100" s="1">
        <v>1</v>
      </c>
      <c r="E6100" s="1">
        <v>19.420000000000002</v>
      </c>
      <c r="F6100" s="1" t="s">
        <v>51</v>
      </c>
      <c r="G6100" s="1">
        <v>6.6</v>
      </c>
      <c r="H6100" s="1" t="s">
        <v>62</v>
      </c>
      <c r="I6100" s="1" t="s">
        <v>74</v>
      </c>
      <c r="J6100" s="1" t="s">
        <v>54</v>
      </c>
      <c r="K6100" s="1" t="s">
        <v>82</v>
      </c>
      <c r="L6100" s="1" t="s">
        <v>56</v>
      </c>
      <c r="M6100" s="20">
        <v>43149</v>
      </c>
      <c r="N6100" s="21">
        <f>E6100-G6100</f>
        <v>12.820000000000002</v>
      </c>
      <c r="O6100" s="19">
        <f>M6100-B6100</f>
        <v>2</v>
      </c>
    </row>
    <row r="6101" spans="1:15">
      <c r="A6101" s="1">
        <v>43650</v>
      </c>
      <c r="B6101" s="20">
        <v>42451</v>
      </c>
      <c r="C6101" s="1" t="s">
        <v>61</v>
      </c>
      <c r="D6101" s="1">
        <v>3</v>
      </c>
      <c r="E6101" s="1">
        <v>1882.83</v>
      </c>
      <c r="F6101" s="1" t="s">
        <v>51</v>
      </c>
      <c r="G6101" s="1">
        <v>26.2</v>
      </c>
      <c r="H6101" s="1" t="s">
        <v>91</v>
      </c>
      <c r="I6101" s="1" t="s">
        <v>53</v>
      </c>
      <c r="J6101" s="1" t="s">
        <v>64</v>
      </c>
      <c r="K6101" s="1" t="s">
        <v>96</v>
      </c>
      <c r="L6101" s="1" t="s">
        <v>104</v>
      </c>
      <c r="M6101" s="20">
        <v>42452</v>
      </c>
      <c r="N6101" s="21">
        <f>E6101-G6101</f>
        <v>1856.6299999999999</v>
      </c>
      <c r="O6101" s="19">
        <f>M6101-B6101</f>
        <v>1</v>
      </c>
    </row>
    <row r="6102" spans="1:15">
      <c r="A6102" s="1">
        <v>24452</v>
      </c>
      <c r="B6102" s="20">
        <v>42496</v>
      </c>
      <c r="C6102" s="1" t="s">
        <v>57</v>
      </c>
      <c r="D6102" s="1">
        <v>18</v>
      </c>
      <c r="E6102" s="1">
        <v>123.80970000000001</v>
      </c>
      <c r="F6102" s="1" t="s">
        <v>51</v>
      </c>
      <c r="G6102" s="1">
        <v>9</v>
      </c>
      <c r="H6102" s="1" t="s">
        <v>99</v>
      </c>
      <c r="I6102" s="1" t="s">
        <v>63</v>
      </c>
      <c r="J6102" s="1" t="s">
        <v>54</v>
      </c>
      <c r="K6102" s="1" t="s">
        <v>101</v>
      </c>
      <c r="L6102" s="1" t="s">
        <v>56</v>
      </c>
      <c r="M6102" s="20">
        <v>42496</v>
      </c>
      <c r="N6102" s="21">
        <f>E6102-G6102</f>
        <v>114.80970000000001</v>
      </c>
      <c r="O6102" s="19">
        <f>M6102-B6102</f>
        <v>0</v>
      </c>
    </row>
    <row r="6103" spans="1:15">
      <c r="A6103" s="1">
        <v>7458</v>
      </c>
      <c r="B6103" s="20">
        <v>43559</v>
      </c>
      <c r="C6103" s="1" t="s">
        <v>50</v>
      </c>
      <c r="D6103" s="1">
        <v>16</v>
      </c>
      <c r="E6103" s="1">
        <v>242.69</v>
      </c>
      <c r="F6103" s="1" t="s">
        <v>51</v>
      </c>
      <c r="G6103" s="1">
        <v>7.7</v>
      </c>
      <c r="H6103" s="1" t="s">
        <v>86</v>
      </c>
      <c r="I6103" s="1" t="s">
        <v>53</v>
      </c>
      <c r="J6103" s="1" t="s">
        <v>54</v>
      </c>
      <c r="K6103" s="1" t="s">
        <v>55</v>
      </c>
      <c r="L6103" s="1" t="s">
        <v>56</v>
      </c>
      <c r="M6103" s="20">
        <v>43561</v>
      </c>
      <c r="N6103" s="21">
        <f>E6103-G6103</f>
        <v>234.99</v>
      </c>
      <c r="O6103" s="19">
        <f>M6103-B6103</f>
        <v>2</v>
      </c>
    </row>
    <row r="6104" spans="1:15">
      <c r="A6104" s="1">
        <v>17698</v>
      </c>
      <c r="B6104" s="20">
        <v>43598</v>
      </c>
      <c r="C6104" s="1" t="s">
        <v>57</v>
      </c>
      <c r="D6104" s="1">
        <v>40</v>
      </c>
      <c r="E6104" s="1">
        <v>652.05999999999995</v>
      </c>
      <c r="F6104" s="1" t="s">
        <v>51</v>
      </c>
      <c r="G6104" s="1">
        <v>11.7</v>
      </c>
      <c r="H6104" s="1" t="s">
        <v>86</v>
      </c>
      <c r="I6104" s="1" t="s">
        <v>53</v>
      </c>
      <c r="J6104" s="1" t="s">
        <v>54</v>
      </c>
      <c r="K6104" s="1" t="s">
        <v>55</v>
      </c>
      <c r="L6104" s="1" t="s">
        <v>56</v>
      </c>
      <c r="M6104" s="20">
        <v>43599</v>
      </c>
      <c r="N6104" s="21">
        <f>E6104-G6104</f>
        <v>640.3599999999999</v>
      </c>
      <c r="O6104" s="19">
        <f>M6104-B6104</f>
        <v>1</v>
      </c>
    </row>
    <row r="6105" spans="1:15">
      <c r="A6105" s="1">
        <v>18179</v>
      </c>
      <c r="B6105" s="20">
        <v>42582</v>
      </c>
      <c r="C6105" s="1" t="s">
        <v>61</v>
      </c>
      <c r="D6105" s="1">
        <v>50</v>
      </c>
      <c r="E6105" s="1">
        <v>3291.14</v>
      </c>
      <c r="F6105" s="1" t="s">
        <v>51</v>
      </c>
      <c r="G6105" s="1">
        <v>2.1</v>
      </c>
      <c r="H6105" s="1" t="s">
        <v>73</v>
      </c>
      <c r="I6105" s="1" t="s">
        <v>53</v>
      </c>
      <c r="J6105" s="1" t="s">
        <v>64</v>
      </c>
      <c r="K6105" s="1" t="s">
        <v>71</v>
      </c>
      <c r="L6105" s="1" t="s">
        <v>90</v>
      </c>
      <c r="M6105" s="20">
        <v>42582</v>
      </c>
      <c r="N6105" s="21">
        <f>E6105-G6105</f>
        <v>3289.04</v>
      </c>
      <c r="O6105" s="19">
        <f>M6105-B6105</f>
        <v>0</v>
      </c>
    </row>
    <row r="6106" spans="1:15">
      <c r="A6106" s="1">
        <v>51970</v>
      </c>
      <c r="B6106" s="20">
        <v>43475</v>
      </c>
      <c r="C6106" s="1" t="s">
        <v>61</v>
      </c>
      <c r="D6106" s="1">
        <v>1</v>
      </c>
      <c r="E6106" s="1">
        <v>183.73</v>
      </c>
      <c r="F6106" s="1" t="s">
        <v>77</v>
      </c>
      <c r="G6106" s="1">
        <v>60.1</v>
      </c>
      <c r="H6106" s="1" t="s">
        <v>62</v>
      </c>
      <c r="I6106" s="1" t="s">
        <v>74</v>
      </c>
      <c r="J6106" s="1" t="s">
        <v>64</v>
      </c>
      <c r="K6106" s="1" t="s">
        <v>97</v>
      </c>
      <c r="L6106" s="1" t="s">
        <v>81</v>
      </c>
      <c r="M6106" s="20">
        <v>43477</v>
      </c>
      <c r="N6106" s="21">
        <f>E6106-G6106</f>
        <v>123.63</v>
      </c>
      <c r="O6106" s="19">
        <f>M6106-B6106</f>
        <v>2</v>
      </c>
    </row>
    <row r="6107" spans="1:15">
      <c r="A6107" s="1">
        <v>35936</v>
      </c>
      <c r="B6107" s="20">
        <v>42390</v>
      </c>
      <c r="C6107" s="1" t="s">
        <v>92</v>
      </c>
      <c r="D6107" s="1">
        <v>40</v>
      </c>
      <c r="E6107" s="1">
        <v>4443.2299999999996</v>
      </c>
      <c r="F6107" s="1" t="s">
        <v>51</v>
      </c>
      <c r="G6107" s="1">
        <v>26.2</v>
      </c>
      <c r="H6107" s="1" t="s">
        <v>88</v>
      </c>
      <c r="I6107" s="1" t="s">
        <v>53</v>
      </c>
      <c r="J6107" s="1" t="s">
        <v>79</v>
      </c>
      <c r="K6107" s="1" t="s">
        <v>87</v>
      </c>
      <c r="L6107" s="1" t="s">
        <v>104</v>
      </c>
      <c r="M6107" s="20">
        <v>42391</v>
      </c>
      <c r="N6107" s="21">
        <f>E6107-G6107</f>
        <v>4417.03</v>
      </c>
      <c r="O6107" s="19">
        <f>M6107-B6107</f>
        <v>1</v>
      </c>
    </row>
    <row r="6108" spans="1:15">
      <c r="A6108" s="1">
        <v>8135</v>
      </c>
      <c r="B6108" s="20">
        <v>43276</v>
      </c>
      <c r="C6108" s="1" t="s">
        <v>61</v>
      </c>
      <c r="D6108" s="1">
        <v>16</v>
      </c>
      <c r="E6108" s="1">
        <v>826.48</v>
      </c>
      <c r="F6108" s="1" t="s">
        <v>51</v>
      </c>
      <c r="G6108" s="1">
        <v>5.4</v>
      </c>
      <c r="H6108" s="1" t="s">
        <v>91</v>
      </c>
      <c r="I6108" s="1" t="s">
        <v>63</v>
      </c>
      <c r="J6108" s="1" t="s">
        <v>64</v>
      </c>
      <c r="K6108" s="1" t="s">
        <v>65</v>
      </c>
      <c r="L6108" s="1" t="s">
        <v>90</v>
      </c>
      <c r="M6108" s="20">
        <v>43277</v>
      </c>
      <c r="N6108" s="21">
        <f>E6108-G6108</f>
        <v>821.08</v>
      </c>
      <c r="O6108" s="19">
        <f>M6108-B6108</f>
        <v>1</v>
      </c>
    </row>
    <row r="6109" spans="1:15">
      <c r="A6109" s="1">
        <v>56577</v>
      </c>
      <c r="B6109" s="20">
        <v>43405</v>
      </c>
      <c r="C6109" s="1" t="s">
        <v>50</v>
      </c>
      <c r="D6109" s="1">
        <v>30</v>
      </c>
      <c r="E6109" s="1">
        <v>8021.88</v>
      </c>
      <c r="F6109" s="1" t="s">
        <v>77</v>
      </c>
      <c r="G6109" s="1">
        <v>57.9</v>
      </c>
      <c r="H6109" s="1" t="s">
        <v>95</v>
      </c>
      <c r="I6109" s="1" t="s">
        <v>74</v>
      </c>
      <c r="J6109" s="1" t="s">
        <v>79</v>
      </c>
      <c r="K6109" s="1" t="s">
        <v>114</v>
      </c>
      <c r="L6109" s="1" t="s">
        <v>115</v>
      </c>
      <c r="M6109" s="20">
        <v>43406</v>
      </c>
      <c r="N6109" s="21">
        <f>E6109-G6109</f>
        <v>7963.9800000000005</v>
      </c>
      <c r="O6109" s="19">
        <f>M6109-B6109</f>
        <v>1</v>
      </c>
    </row>
    <row r="6110" spans="1:15">
      <c r="A6110" s="1">
        <v>26758</v>
      </c>
      <c r="B6110" s="20">
        <v>42512</v>
      </c>
      <c r="C6110" s="1" t="s">
        <v>61</v>
      </c>
      <c r="D6110" s="1">
        <v>46</v>
      </c>
      <c r="E6110" s="1">
        <v>3765.46</v>
      </c>
      <c r="F6110" s="1" t="s">
        <v>69</v>
      </c>
      <c r="G6110" s="1">
        <v>4.3</v>
      </c>
      <c r="H6110" s="1" t="s">
        <v>91</v>
      </c>
      <c r="I6110" s="1" t="s">
        <v>70</v>
      </c>
      <c r="J6110" s="1" t="s">
        <v>64</v>
      </c>
      <c r="K6110" s="1" t="s">
        <v>71</v>
      </c>
      <c r="L6110" s="1" t="s">
        <v>56</v>
      </c>
      <c r="M6110" s="20">
        <v>42514</v>
      </c>
      <c r="N6110" s="21">
        <f>E6110-G6110</f>
        <v>3761.16</v>
      </c>
      <c r="O6110" s="19">
        <f>M6110-B6110</f>
        <v>2</v>
      </c>
    </row>
    <row r="6111" spans="1:15">
      <c r="A6111" s="1">
        <v>26342</v>
      </c>
      <c r="B6111" s="20">
        <v>42660</v>
      </c>
      <c r="C6111" s="1" t="s">
        <v>85</v>
      </c>
      <c r="D6111" s="1">
        <v>3</v>
      </c>
      <c r="E6111" s="1">
        <v>26.461099999999998</v>
      </c>
      <c r="F6111" s="1" t="s">
        <v>51</v>
      </c>
      <c r="G6111" s="1">
        <v>5.3</v>
      </c>
      <c r="H6111" s="1" t="s">
        <v>73</v>
      </c>
      <c r="I6111" s="1" t="s">
        <v>70</v>
      </c>
      <c r="J6111" s="1" t="s">
        <v>54</v>
      </c>
      <c r="K6111" s="1" t="s">
        <v>101</v>
      </c>
      <c r="L6111" s="1" t="s">
        <v>56</v>
      </c>
      <c r="M6111" s="20">
        <v>42667</v>
      </c>
      <c r="N6111" s="21">
        <f>E6111-G6111</f>
        <v>21.161099999999998</v>
      </c>
      <c r="O6111" s="19">
        <f>M6111-B6111</f>
        <v>7</v>
      </c>
    </row>
    <row r="6112" spans="1:15">
      <c r="A6112" s="1">
        <v>27205</v>
      </c>
      <c r="B6112" s="20">
        <v>42875</v>
      </c>
      <c r="C6112" s="1" t="s">
        <v>61</v>
      </c>
      <c r="D6112" s="1">
        <v>12</v>
      </c>
      <c r="E6112" s="1">
        <v>93.21</v>
      </c>
      <c r="F6112" s="1" t="s">
        <v>51</v>
      </c>
      <c r="G6112" s="1">
        <v>3.8</v>
      </c>
      <c r="H6112" s="1" t="s">
        <v>52</v>
      </c>
      <c r="I6112" s="1" t="s">
        <v>53</v>
      </c>
      <c r="J6112" s="1" t="s">
        <v>64</v>
      </c>
      <c r="K6112" s="1" t="s">
        <v>71</v>
      </c>
      <c r="L6112" s="1" t="s">
        <v>90</v>
      </c>
      <c r="M6112" s="20">
        <v>42877</v>
      </c>
      <c r="N6112" s="21">
        <f>E6112-G6112</f>
        <v>89.41</v>
      </c>
      <c r="O6112" s="19">
        <f>M6112-B6112</f>
        <v>2</v>
      </c>
    </row>
    <row r="6113" spans="1:15">
      <c r="A6113" s="1">
        <v>25350</v>
      </c>
      <c r="B6113" s="20">
        <v>43071</v>
      </c>
      <c r="C6113" s="1" t="s">
        <v>61</v>
      </c>
      <c r="D6113" s="1">
        <v>23</v>
      </c>
      <c r="E6113" s="1">
        <v>52.25</v>
      </c>
      <c r="F6113" s="1" t="s">
        <v>51</v>
      </c>
      <c r="G6113" s="1">
        <v>0.7</v>
      </c>
      <c r="H6113" s="1" t="s">
        <v>99</v>
      </c>
      <c r="I6113" s="1" t="s">
        <v>70</v>
      </c>
      <c r="J6113" s="1" t="s">
        <v>54</v>
      </c>
      <c r="K6113" s="1" t="s">
        <v>100</v>
      </c>
      <c r="L6113" s="1" t="s">
        <v>76</v>
      </c>
      <c r="M6113" s="20">
        <v>43073</v>
      </c>
      <c r="N6113" s="21">
        <f>E6113-G6113</f>
        <v>51.55</v>
      </c>
      <c r="O6113" s="19">
        <f>M6113-B6113</f>
        <v>2</v>
      </c>
    </row>
    <row r="6114" spans="1:15">
      <c r="A6114" s="1">
        <v>23104</v>
      </c>
      <c r="B6114" s="20">
        <v>43198</v>
      </c>
      <c r="C6114" s="1" t="s">
        <v>92</v>
      </c>
      <c r="D6114" s="1">
        <v>3</v>
      </c>
      <c r="E6114" s="1">
        <v>33.08</v>
      </c>
      <c r="F6114" s="1" t="s">
        <v>69</v>
      </c>
      <c r="G6114" s="1">
        <v>3</v>
      </c>
      <c r="H6114" s="1" t="s">
        <v>91</v>
      </c>
      <c r="I6114" s="1" t="s">
        <v>74</v>
      </c>
      <c r="J6114" s="1" t="s">
        <v>79</v>
      </c>
      <c r="K6114" s="1" t="s">
        <v>87</v>
      </c>
      <c r="L6114" s="1" t="s">
        <v>90</v>
      </c>
      <c r="M6114" s="20">
        <v>43199</v>
      </c>
      <c r="N6114" s="21">
        <f>E6114-G6114</f>
        <v>30.08</v>
      </c>
      <c r="O6114" s="19">
        <f>M6114-B6114</f>
        <v>1</v>
      </c>
    </row>
    <row r="6115" spans="1:15">
      <c r="A6115" s="1">
        <v>15109</v>
      </c>
      <c r="B6115" s="20">
        <v>43082</v>
      </c>
      <c r="C6115" s="1" t="s">
        <v>61</v>
      </c>
      <c r="D6115" s="1">
        <v>10</v>
      </c>
      <c r="E6115" s="1">
        <v>152.10050000000001</v>
      </c>
      <c r="F6115" s="1" t="s">
        <v>51</v>
      </c>
      <c r="G6115" s="1">
        <v>10</v>
      </c>
      <c r="H6115" s="1" t="s">
        <v>99</v>
      </c>
      <c r="I6115" s="1" t="s">
        <v>70</v>
      </c>
      <c r="J6115" s="1" t="s">
        <v>54</v>
      </c>
      <c r="K6115" s="1" t="s">
        <v>82</v>
      </c>
      <c r="L6115" s="1" t="s">
        <v>56</v>
      </c>
      <c r="M6115" s="20">
        <v>43084</v>
      </c>
      <c r="N6115" s="21">
        <f>E6115-G6115</f>
        <v>142.10050000000001</v>
      </c>
      <c r="O6115" s="19">
        <f>M6115-B6115</f>
        <v>2</v>
      </c>
    </row>
    <row r="6116" spans="1:15">
      <c r="A6116" s="1">
        <v>50337</v>
      </c>
      <c r="B6116" s="20">
        <v>42475</v>
      </c>
      <c r="C6116" s="1" t="s">
        <v>61</v>
      </c>
      <c r="D6116" s="1">
        <v>6</v>
      </c>
      <c r="E6116" s="1">
        <v>15766.14</v>
      </c>
      <c r="F6116" s="1" t="s">
        <v>77</v>
      </c>
      <c r="G6116" s="1">
        <v>31.8</v>
      </c>
      <c r="H6116" s="1" t="s">
        <v>73</v>
      </c>
      <c r="I6116" s="1" t="s">
        <v>63</v>
      </c>
      <c r="J6116" s="1" t="s">
        <v>64</v>
      </c>
      <c r="K6116" s="1" t="s">
        <v>97</v>
      </c>
      <c r="L6116" s="1" t="s">
        <v>81</v>
      </c>
      <c r="M6116" s="20">
        <v>42477</v>
      </c>
      <c r="N6116" s="21">
        <f>E6116-G6116</f>
        <v>15734.34</v>
      </c>
      <c r="O6116" s="19">
        <f>M6116-B6116</f>
        <v>2</v>
      </c>
    </row>
    <row r="6117" spans="1:15">
      <c r="A6117" s="1">
        <v>12707</v>
      </c>
      <c r="B6117" s="20">
        <v>42883</v>
      </c>
      <c r="C6117" s="1" t="s">
        <v>57</v>
      </c>
      <c r="D6117" s="1">
        <v>20</v>
      </c>
      <c r="E6117" s="1">
        <v>2368.89</v>
      </c>
      <c r="F6117" s="1" t="s">
        <v>51</v>
      </c>
      <c r="G6117" s="1">
        <v>15</v>
      </c>
      <c r="H6117" s="1" t="s">
        <v>88</v>
      </c>
      <c r="I6117" s="1" t="s">
        <v>74</v>
      </c>
      <c r="J6117" s="1" t="s">
        <v>79</v>
      </c>
      <c r="K6117" s="1" t="s">
        <v>87</v>
      </c>
      <c r="L6117" s="1" t="s">
        <v>66</v>
      </c>
      <c r="M6117" s="20">
        <v>42885</v>
      </c>
      <c r="N6117" s="21">
        <f>E6117-G6117</f>
        <v>2353.89</v>
      </c>
      <c r="O6117" s="19">
        <f>M6117-B6117</f>
        <v>2</v>
      </c>
    </row>
    <row r="6118" spans="1:15">
      <c r="A6118" s="1">
        <v>22373</v>
      </c>
      <c r="B6118" s="20">
        <v>43552</v>
      </c>
      <c r="C6118" s="1" t="s">
        <v>57</v>
      </c>
      <c r="D6118" s="1">
        <v>26</v>
      </c>
      <c r="E6118" s="1">
        <v>249.34209999999999</v>
      </c>
      <c r="F6118" s="1" t="s">
        <v>69</v>
      </c>
      <c r="G6118" s="1">
        <v>8.9</v>
      </c>
      <c r="H6118" s="1" t="s">
        <v>52</v>
      </c>
      <c r="I6118" s="1" t="s">
        <v>53</v>
      </c>
      <c r="J6118" s="1" t="s">
        <v>54</v>
      </c>
      <c r="K6118" s="1" t="s">
        <v>84</v>
      </c>
      <c r="L6118" s="1" t="s">
        <v>56</v>
      </c>
      <c r="M6118" s="20">
        <v>43553</v>
      </c>
      <c r="N6118" s="21">
        <f>E6118-G6118</f>
        <v>240.44209999999998</v>
      </c>
      <c r="O6118" s="19">
        <f>M6118-B6118</f>
        <v>1</v>
      </c>
    </row>
    <row r="6119" spans="1:15">
      <c r="A6119" s="1">
        <v>643</v>
      </c>
      <c r="B6119" s="20">
        <v>43182</v>
      </c>
      <c r="C6119" s="1" t="s">
        <v>57</v>
      </c>
      <c r="D6119" s="1">
        <v>21</v>
      </c>
      <c r="E6119" s="1">
        <v>2976.55</v>
      </c>
      <c r="F6119" s="1" t="s">
        <v>69</v>
      </c>
      <c r="G6119" s="1">
        <v>37.5</v>
      </c>
      <c r="H6119" s="1" t="s">
        <v>127</v>
      </c>
      <c r="I6119" s="1" t="s">
        <v>53</v>
      </c>
      <c r="J6119" s="1" t="s">
        <v>54</v>
      </c>
      <c r="K6119" s="1" t="s">
        <v>82</v>
      </c>
      <c r="L6119" s="1" t="s">
        <v>104</v>
      </c>
      <c r="M6119" s="20">
        <v>43183</v>
      </c>
      <c r="N6119" s="21">
        <f>E6119-G6119</f>
        <v>2939.05</v>
      </c>
      <c r="O6119" s="19">
        <f>M6119-B6119</f>
        <v>1</v>
      </c>
    </row>
    <row r="6120" spans="1:15">
      <c r="A6120" s="1">
        <v>37157</v>
      </c>
      <c r="B6120" s="20">
        <v>42785</v>
      </c>
      <c r="C6120" s="1" t="s">
        <v>57</v>
      </c>
      <c r="D6120" s="1">
        <v>39</v>
      </c>
      <c r="E6120" s="1">
        <v>227.91</v>
      </c>
      <c r="F6120" s="1" t="s">
        <v>51</v>
      </c>
      <c r="G6120" s="1">
        <v>5.4</v>
      </c>
      <c r="H6120" s="1" t="s">
        <v>93</v>
      </c>
      <c r="I6120" s="1" t="s">
        <v>70</v>
      </c>
      <c r="J6120" s="1" t="s">
        <v>54</v>
      </c>
      <c r="K6120" s="1" t="s">
        <v>101</v>
      </c>
      <c r="L6120" s="1" t="s">
        <v>56</v>
      </c>
      <c r="M6120" s="20">
        <v>42787</v>
      </c>
      <c r="N6120" s="21">
        <f>E6120-G6120</f>
        <v>222.51</v>
      </c>
      <c r="O6120" s="19">
        <f>M6120-B6120</f>
        <v>2</v>
      </c>
    </row>
    <row r="6121" spans="1:15">
      <c r="A6121" s="1">
        <v>17859</v>
      </c>
      <c r="B6121" s="20">
        <v>42880</v>
      </c>
      <c r="C6121" s="1" t="s">
        <v>50</v>
      </c>
      <c r="D6121" s="1">
        <v>7</v>
      </c>
      <c r="E6121" s="1">
        <v>195.69</v>
      </c>
      <c r="F6121" s="1" t="s">
        <v>51</v>
      </c>
      <c r="G6121" s="1">
        <v>4.3</v>
      </c>
      <c r="H6121" s="1" t="s">
        <v>91</v>
      </c>
      <c r="I6121" s="1" t="s">
        <v>63</v>
      </c>
      <c r="J6121" s="1" t="s">
        <v>64</v>
      </c>
      <c r="K6121" s="1" t="s">
        <v>71</v>
      </c>
      <c r="L6121" s="1" t="s">
        <v>56</v>
      </c>
      <c r="M6121" s="20">
        <v>42882</v>
      </c>
      <c r="N6121" s="21">
        <f>E6121-G6121</f>
        <v>191.39</v>
      </c>
      <c r="O6121" s="19">
        <f>M6121-B6121</f>
        <v>2</v>
      </c>
    </row>
    <row r="6122" spans="1:15">
      <c r="A6122" s="1">
        <v>14113</v>
      </c>
      <c r="B6122" s="20">
        <v>43315</v>
      </c>
      <c r="C6122" s="1" t="s">
        <v>57</v>
      </c>
      <c r="D6122" s="1">
        <v>22</v>
      </c>
      <c r="E6122" s="1">
        <v>8793.43</v>
      </c>
      <c r="F6122" s="1" t="s">
        <v>77</v>
      </c>
      <c r="G6122" s="1">
        <v>91.6</v>
      </c>
      <c r="H6122" s="1" t="s">
        <v>78</v>
      </c>
      <c r="I6122" s="1" t="s">
        <v>70</v>
      </c>
      <c r="J6122" s="1" t="s">
        <v>79</v>
      </c>
      <c r="K6122" s="1" t="s">
        <v>114</v>
      </c>
      <c r="L6122" s="1" t="s">
        <v>115</v>
      </c>
      <c r="M6122" s="20">
        <v>43317</v>
      </c>
      <c r="N6122" s="21">
        <f>E6122-G6122</f>
        <v>8701.83</v>
      </c>
      <c r="O6122" s="19">
        <f>M6122-B6122</f>
        <v>2</v>
      </c>
    </row>
    <row r="6123" spans="1:15">
      <c r="A6123" s="1">
        <v>22978</v>
      </c>
      <c r="B6123" s="20">
        <v>42461</v>
      </c>
      <c r="C6123" s="1" t="s">
        <v>92</v>
      </c>
      <c r="D6123" s="1">
        <v>28</v>
      </c>
      <c r="E6123" s="1">
        <v>1928.09</v>
      </c>
      <c r="F6123" s="1" t="s">
        <v>77</v>
      </c>
      <c r="G6123" s="1">
        <v>34.700000000000003</v>
      </c>
      <c r="H6123" s="1" t="s">
        <v>91</v>
      </c>
      <c r="I6123" s="1" t="s">
        <v>74</v>
      </c>
      <c r="J6123" s="1" t="s">
        <v>79</v>
      </c>
      <c r="K6123" s="1" t="s">
        <v>80</v>
      </c>
      <c r="L6123" s="1" t="s">
        <v>81</v>
      </c>
      <c r="M6123" s="20">
        <v>42462</v>
      </c>
      <c r="N6123" s="21">
        <f>E6123-G6123</f>
        <v>1893.3899999999999</v>
      </c>
      <c r="O6123" s="19">
        <f>M6123-B6123</f>
        <v>1</v>
      </c>
    </row>
    <row r="6124" spans="1:15">
      <c r="A6124" s="1">
        <v>50882</v>
      </c>
      <c r="B6124" s="20">
        <v>42977</v>
      </c>
      <c r="C6124" s="1" t="s">
        <v>57</v>
      </c>
      <c r="D6124" s="1">
        <v>37</v>
      </c>
      <c r="E6124" s="1">
        <v>392.5188</v>
      </c>
      <c r="F6124" s="1" t="s">
        <v>51</v>
      </c>
      <c r="G6124" s="1">
        <v>5</v>
      </c>
      <c r="H6124" s="1" t="s">
        <v>88</v>
      </c>
      <c r="I6124" s="1" t="s">
        <v>63</v>
      </c>
      <c r="J6124" s="1" t="s">
        <v>54</v>
      </c>
      <c r="K6124" s="1" t="s">
        <v>75</v>
      </c>
      <c r="L6124" s="1" t="s">
        <v>90</v>
      </c>
      <c r="M6124" s="20">
        <v>42977</v>
      </c>
      <c r="N6124" s="21">
        <f>E6124-G6124</f>
        <v>387.5188</v>
      </c>
      <c r="O6124" s="19">
        <f>M6124-B6124</f>
        <v>0</v>
      </c>
    </row>
    <row r="6125" spans="1:15">
      <c r="A6125" s="1">
        <v>41063</v>
      </c>
      <c r="B6125" s="20">
        <v>43790</v>
      </c>
      <c r="C6125" s="1" t="s">
        <v>85</v>
      </c>
      <c r="D6125" s="1">
        <v>26</v>
      </c>
      <c r="E6125" s="1">
        <v>2045.2</v>
      </c>
      <c r="F6125" s="1" t="s">
        <v>51</v>
      </c>
      <c r="G6125" s="1">
        <v>1.3</v>
      </c>
      <c r="H6125" s="1" t="s">
        <v>62</v>
      </c>
      <c r="I6125" s="1" t="s">
        <v>70</v>
      </c>
      <c r="J6125" s="1" t="s">
        <v>64</v>
      </c>
      <c r="K6125" s="1" t="s">
        <v>65</v>
      </c>
      <c r="L6125" s="1" t="s">
        <v>90</v>
      </c>
      <c r="M6125" s="20">
        <v>43797</v>
      </c>
      <c r="N6125" s="21">
        <f>E6125-G6125</f>
        <v>2043.9</v>
      </c>
      <c r="O6125" s="19">
        <f>M6125-B6125</f>
        <v>7</v>
      </c>
    </row>
    <row r="6126" spans="1:15">
      <c r="A6126" s="1">
        <v>22149</v>
      </c>
      <c r="B6126" s="20">
        <v>43365</v>
      </c>
      <c r="C6126" s="1" t="s">
        <v>85</v>
      </c>
      <c r="D6126" s="1">
        <v>47</v>
      </c>
      <c r="E6126" s="1">
        <v>204.51</v>
      </c>
      <c r="F6126" s="1" t="s">
        <v>51</v>
      </c>
      <c r="G6126" s="1">
        <v>1.3</v>
      </c>
      <c r="H6126" s="1" t="s">
        <v>126</v>
      </c>
      <c r="I6126" s="1" t="s">
        <v>74</v>
      </c>
      <c r="J6126" s="1" t="s">
        <v>54</v>
      </c>
      <c r="K6126" s="1" t="s">
        <v>100</v>
      </c>
      <c r="L6126" s="1" t="s">
        <v>76</v>
      </c>
      <c r="M6126" s="20">
        <v>43367</v>
      </c>
      <c r="N6126" s="21">
        <f>E6126-G6126</f>
        <v>203.20999999999998</v>
      </c>
      <c r="O6126" s="19">
        <f>M6126-B6126</f>
        <v>2</v>
      </c>
    </row>
    <row r="6127" spans="1:15">
      <c r="A6127" s="1">
        <v>6566</v>
      </c>
      <c r="B6127" s="20">
        <v>43240</v>
      </c>
      <c r="C6127" s="1" t="s">
        <v>50</v>
      </c>
      <c r="D6127" s="1">
        <v>21</v>
      </c>
      <c r="E6127" s="1">
        <v>801.25</v>
      </c>
      <c r="F6127" s="1" t="s">
        <v>51</v>
      </c>
      <c r="G6127" s="1">
        <v>2.1</v>
      </c>
      <c r="H6127" s="1" t="s">
        <v>95</v>
      </c>
      <c r="I6127" s="1" t="s">
        <v>53</v>
      </c>
      <c r="J6127" s="1" t="s">
        <v>64</v>
      </c>
      <c r="K6127" s="1" t="s">
        <v>71</v>
      </c>
      <c r="L6127" s="1" t="s">
        <v>90</v>
      </c>
      <c r="M6127" s="20">
        <v>43240</v>
      </c>
      <c r="N6127" s="21">
        <f>E6127-G6127</f>
        <v>799.15</v>
      </c>
      <c r="O6127" s="19">
        <f>M6127-B6127</f>
        <v>0</v>
      </c>
    </row>
    <row r="6128" spans="1:15">
      <c r="A6128" s="1">
        <v>8007</v>
      </c>
      <c r="B6128" s="20">
        <v>43506</v>
      </c>
      <c r="C6128" s="1" t="s">
        <v>85</v>
      </c>
      <c r="D6128" s="1">
        <v>5</v>
      </c>
      <c r="E6128" s="1">
        <v>878</v>
      </c>
      <c r="F6128" s="1" t="s">
        <v>51</v>
      </c>
      <c r="G6128" s="1">
        <v>9.6</v>
      </c>
      <c r="H6128" s="1" t="s">
        <v>86</v>
      </c>
      <c r="I6128" s="1" t="s">
        <v>53</v>
      </c>
      <c r="J6128" s="1" t="s">
        <v>64</v>
      </c>
      <c r="K6128" s="1" t="s">
        <v>65</v>
      </c>
      <c r="L6128" s="1" t="s">
        <v>56</v>
      </c>
      <c r="M6128" s="20">
        <v>43506</v>
      </c>
      <c r="N6128" s="21">
        <f>E6128-G6128</f>
        <v>868.4</v>
      </c>
      <c r="O6128" s="19">
        <f>M6128-B6128</f>
        <v>0</v>
      </c>
    </row>
    <row r="6129" spans="1:15">
      <c r="A6129" s="1">
        <v>18533</v>
      </c>
      <c r="B6129" s="20">
        <v>42679</v>
      </c>
      <c r="C6129" s="1" t="s">
        <v>61</v>
      </c>
      <c r="D6129" s="1">
        <v>5</v>
      </c>
      <c r="E6129" s="1">
        <v>57.5</v>
      </c>
      <c r="F6129" s="1" t="s">
        <v>69</v>
      </c>
      <c r="G6129" s="1">
        <v>5.4</v>
      </c>
      <c r="H6129" s="1" t="s">
        <v>52</v>
      </c>
      <c r="I6129" s="1" t="s">
        <v>70</v>
      </c>
      <c r="J6129" s="1" t="s">
        <v>64</v>
      </c>
      <c r="K6129" s="1" t="s">
        <v>65</v>
      </c>
      <c r="L6129" s="1" t="s">
        <v>66</v>
      </c>
      <c r="M6129" s="20">
        <v>42681</v>
      </c>
      <c r="N6129" s="21">
        <f>E6129-G6129</f>
        <v>52.1</v>
      </c>
      <c r="O6129" s="19">
        <f>M6129-B6129</f>
        <v>2</v>
      </c>
    </row>
    <row r="6130" spans="1:15">
      <c r="A6130" s="1">
        <v>51873</v>
      </c>
      <c r="B6130" s="20">
        <v>42495</v>
      </c>
      <c r="C6130" s="1" t="s">
        <v>57</v>
      </c>
      <c r="D6130" s="1">
        <v>29</v>
      </c>
      <c r="E6130" s="1">
        <v>284.52999999999997</v>
      </c>
      <c r="F6130" s="1" t="s">
        <v>51</v>
      </c>
      <c r="G6130" s="1">
        <v>2.2999999999999998</v>
      </c>
      <c r="H6130" s="1" t="s">
        <v>93</v>
      </c>
      <c r="I6130" s="1" t="s">
        <v>63</v>
      </c>
      <c r="J6130" s="1" t="s">
        <v>54</v>
      </c>
      <c r="K6130" s="1" t="s">
        <v>101</v>
      </c>
      <c r="L6130" s="1" t="s">
        <v>76</v>
      </c>
      <c r="M6130" s="20">
        <v>42495</v>
      </c>
      <c r="N6130" s="21">
        <f>E6130-G6130</f>
        <v>282.22999999999996</v>
      </c>
      <c r="O6130" s="19">
        <f>M6130-B6130</f>
        <v>0</v>
      </c>
    </row>
    <row r="6131" spans="1:15">
      <c r="A6131" s="1">
        <v>44738</v>
      </c>
      <c r="B6131" s="20">
        <v>43073</v>
      </c>
      <c r="C6131" s="1" t="s">
        <v>61</v>
      </c>
      <c r="D6131" s="1">
        <v>34</v>
      </c>
      <c r="E6131" s="1">
        <v>80.86</v>
      </c>
      <c r="F6131" s="1" t="s">
        <v>51</v>
      </c>
      <c r="G6131" s="1">
        <v>0.7</v>
      </c>
      <c r="H6131" s="1" t="s">
        <v>52</v>
      </c>
      <c r="I6131" s="1" t="s">
        <v>70</v>
      </c>
      <c r="J6131" s="1" t="s">
        <v>54</v>
      </c>
      <c r="K6131" s="1" t="s">
        <v>100</v>
      </c>
      <c r="L6131" s="1" t="s">
        <v>76</v>
      </c>
      <c r="M6131" s="20">
        <v>43075</v>
      </c>
      <c r="N6131" s="21">
        <f>E6131-G6131</f>
        <v>80.16</v>
      </c>
      <c r="O6131" s="19">
        <f>M6131-B6131</f>
        <v>2</v>
      </c>
    </row>
    <row r="6132" spans="1:15">
      <c r="A6132" s="1">
        <v>51815</v>
      </c>
      <c r="B6132" s="20">
        <v>42515</v>
      </c>
      <c r="C6132" s="1" t="s">
        <v>85</v>
      </c>
      <c r="D6132" s="1">
        <v>37</v>
      </c>
      <c r="E6132" s="1">
        <v>243.43</v>
      </c>
      <c r="F6132" s="1" t="s">
        <v>51</v>
      </c>
      <c r="G6132" s="1">
        <v>10.6</v>
      </c>
      <c r="H6132" s="1" t="s">
        <v>73</v>
      </c>
      <c r="I6132" s="1" t="s">
        <v>74</v>
      </c>
      <c r="J6132" s="1" t="s">
        <v>54</v>
      </c>
      <c r="K6132" s="1" t="s">
        <v>55</v>
      </c>
      <c r="L6132" s="1" t="s">
        <v>56</v>
      </c>
      <c r="M6132" s="20">
        <v>42522</v>
      </c>
      <c r="N6132" s="21">
        <f>E6132-G6132</f>
        <v>232.83</v>
      </c>
      <c r="O6132" s="19">
        <f>M6132-B6132</f>
        <v>7</v>
      </c>
    </row>
    <row r="6133" spans="1:15">
      <c r="A6133" s="1">
        <v>15335</v>
      </c>
      <c r="B6133" s="20">
        <v>42994</v>
      </c>
      <c r="C6133" s="1" t="s">
        <v>92</v>
      </c>
      <c r="D6133" s="1">
        <v>26</v>
      </c>
      <c r="E6133" s="1">
        <v>819.58</v>
      </c>
      <c r="F6133" s="1" t="s">
        <v>51</v>
      </c>
      <c r="G6133" s="1">
        <v>2.1</v>
      </c>
      <c r="H6133" s="1" t="s">
        <v>99</v>
      </c>
      <c r="I6133" s="1" t="s">
        <v>63</v>
      </c>
      <c r="J6133" s="1" t="s">
        <v>64</v>
      </c>
      <c r="K6133" s="1" t="s">
        <v>71</v>
      </c>
      <c r="L6133" s="1" t="s">
        <v>90</v>
      </c>
      <c r="M6133" s="20">
        <v>42996</v>
      </c>
      <c r="N6133" s="21">
        <f>E6133-G6133</f>
        <v>817.48</v>
      </c>
      <c r="O6133" s="19">
        <f>M6133-B6133</f>
        <v>2</v>
      </c>
    </row>
    <row r="6134" spans="1:15">
      <c r="A6134" s="1">
        <v>12005</v>
      </c>
      <c r="B6134" s="20">
        <v>43640</v>
      </c>
      <c r="C6134" s="1" t="s">
        <v>61</v>
      </c>
      <c r="D6134" s="1">
        <v>4</v>
      </c>
      <c r="E6134" s="1">
        <v>1777.12</v>
      </c>
      <c r="F6134" s="1" t="s">
        <v>51</v>
      </c>
      <c r="G6134" s="1">
        <v>12.2</v>
      </c>
      <c r="H6134" s="1" t="s">
        <v>86</v>
      </c>
      <c r="I6134" s="1" t="s">
        <v>70</v>
      </c>
      <c r="J6134" s="1" t="s">
        <v>54</v>
      </c>
      <c r="K6134" s="1" t="s">
        <v>82</v>
      </c>
      <c r="L6134" s="1" t="s">
        <v>56</v>
      </c>
      <c r="M6134" s="20">
        <v>43642</v>
      </c>
      <c r="N6134" s="21">
        <f>E6134-G6134</f>
        <v>1764.9199999999998</v>
      </c>
      <c r="O6134" s="19">
        <f>M6134-B6134</f>
        <v>2</v>
      </c>
    </row>
    <row r="6135" spans="1:15">
      <c r="A6135" s="1">
        <v>24132</v>
      </c>
      <c r="B6135" s="20">
        <v>42556</v>
      </c>
      <c r="C6135" s="1" t="s">
        <v>85</v>
      </c>
      <c r="D6135" s="1">
        <v>3</v>
      </c>
      <c r="E6135" s="1">
        <v>68.31</v>
      </c>
      <c r="F6135" s="1" t="s">
        <v>51</v>
      </c>
      <c r="G6135" s="1">
        <v>19</v>
      </c>
      <c r="H6135" s="1" t="s">
        <v>73</v>
      </c>
      <c r="I6135" s="1" t="s">
        <v>53</v>
      </c>
      <c r="J6135" s="1" t="s">
        <v>54</v>
      </c>
      <c r="K6135" s="1" t="s">
        <v>82</v>
      </c>
      <c r="L6135" s="1" t="s">
        <v>56</v>
      </c>
      <c r="M6135" s="20">
        <v>42563</v>
      </c>
      <c r="N6135" s="21">
        <f>E6135-G6135</f>
        <v>49.31</v>
      </c>
      <c r="O6135" s="19">
        <f>M6135-B6135</f>
        <v>7</v>
      </c>
    </row>
    <row r="6136" spans="1:15">
      <c r="A6136" s="1">
        <v>28742</v>
      </c>
      <c r="B6136" s="20">
        <v>43584</v>
      </c>
      <c r="C6136" s="1" t="s">
        <v>85</v>
      </c>
      <c r="D6136" s="1">
        <v>35</v>
      </c>
      <c r="E6136" s="1">
        <v>629.07000000000005</v>
      </c>
      <c r="F6136" s="1" t="s">
        <v>51</v>
      </c>
      <c r="G6136" s="1">
        <v>6.7</v>
      </c>
      <c r="H6136" s="1" t="s">
        <v>91</v>
      </c>
      <c r="I6136" s="1" t="s">
        <v>53</v>
      </c>
      <c r="J6136" s="1" t="s">
        <v>54</v>
      </c>
      <c r="K6136" s="1" t="s">
        <v>82</v>
      </c>
      <c r="L6136" s="1" t="s">
        <v>56</v>
      </c>
      <c r="M6136" s="20">
        <v>43584</v>
      </c>
      <c r="N6136" s="21">
        <f>E6136-G6136</f>
        <v>622.37</v>
      </c>
      <c r="O6136" s="19">
        <f>M6136-B6136</f>
        <v>0</v>
      </c>
    </row>
    <row r="6137" spans="1:15">
      <c r="A6137" s="1">
        <v>23522</v>
      </c>
      <c r="B6137" s="20">
        <v>43200</v>
      </c>
      <c r="C6137" s="1" t="s">
        <v>50</v>
      </c>
      <c r="D6137" s="1">
        <v>19</v>
      </c>
      <c r="E6137" s="1">
        <v>3102.98</v>
      </c>
      <c r="F6137" s="1" t="s">
        <v>51</v>
      </c>
      <c r="G6137" s="1">
        <v>5.9</v>
      </c>
      <c r="H6137" s="1" t="s">
        <v>78</v>
      </c>
      <c r="I6137" s="1" t="s">
        <v>74</v>
      </c>
      <c r="J6137" s="1" t="s">
        <v>64</v>
      </c>
      <c r="K6137" s="1" t="s">
        <v>71</v>
      </c>
      <c r="L6137" s="1" t="s">
        <v>56</v>
      </c>
      <c r="M6137" s="20">
        <v>43201</v>
      </c>
      <c r="N6137" s="21">
        <f>E6137-G6137</f>
        <v>3097.08</v>
      </c>
      <c r="O6137" s="19">
        <f>M6137-B6137</f>
        <v>1</v>
      </c>
    </row>
    <row r="6138" spans="1:15">
      <c r="A6138" s="1">
        <v>51620</v>
      </c>
      <c r="B6138" s="20">
        <v>43532</v>
      </c>
      <c r="C6138" s="1" t="s">
        <v>92</v>
      </c>
      <c r="D6138" s="1">
        <v>12</v>
      </c>
      <c r="E6138" s="1">
        <v>186.15</v>
      </c>
      <c r="F6138" s="1" t="s">
        <v>51</v>
      </c>
      <c r="G6138" s="1">
        <v>4.8</v>
      </c>
      <c r="H6138" s="1" t="s">
        <v>78</v>
      </c>
      <c r="I6138" s="1" t="s">
        <v>53</v>
      </c>
      <c r="J6138" s="1" t="s">
        <v>54</v>
      </c>
      <c r="K6138" s="1" t="s">
        <v>82</v>
      </c>
      <c r="L6138" s="1" t="s">
        <v>56</v>
      </c>
      <c r="M6138" s="20">
        <v>43533</v>
      </c>
      <c r="N6138" s="21">
        <f>E6138-G6138</f>
        <v>181.35</v>
      </c>
      <c r="O6138" s="19">
        <f>M6138-B6138</f>
        <v>1</v>
      </c>
    </row>
    <row r="6139" spans="1:15">
      <c r="A6139" s="1">
        <v>41474</v>
      </c>
      <c r="B6139" s="20">
        <v>42479</v>
      </c>
      <c r="C6139" s="1" t="s">
        <v>61</v>
      </c>
      <c r="D6139" s="1">
        <v>50</v>
      </c>
      <c r="E6139" s="1">
        <v>241.76</v>
      </c>
      <c r="F6139" s="1" t="s">
        <v>51</v>
      </c>
      <c r="G6139" s="1">
        <v>2.6</v>
      </c>
      <c r="H6139" s="1" t="s">
        <v>52</v>
      </c>
      <c r="I6139" s="1" t="s">
        <v>53</v>
      </c>
      <c r="J6139" s="1" t="s">
        <v>64</v>
      </c>
      <c r="K6139" s="1" t="s">
        <v>71</v>
      </c>
      <c r="L6139" s="1" t="s">
        <v>90</v>
      </c>
      <c r="M6139" s="20">
        <v>42481</v>
      </c>
      <c r="N6139" s="21">
        <f>E6139-G6139</f>
        <v>239.16</v>
      </c>
      <c r="O6139" s="19">
        <f>M6139-B6139</f>
        <v>2</v>
      </c>
    </row>
    <row r="6140" spans="1:15">
      <c r="A6140" s="1">
        <v>34243</v>
      </c>
      <c r="B6140" s="20">
        <v>43141</v>
      </c>
      <c r="C6140" s="1" t="s">
        <v>57</v>
      </c>
      <c r="D6140" s="1">
        <v>35</v>
      </c>
      <c r="E6140" s="1">
        <v>1352.62</v>
      </c>
      <c r="F6140" s="1" t="s">
        <v>51</v>
      </c>
      <c r="G6140" s="1">
        <v>37.5</v>
      </c>
      <c r="H6140" s="1" t="s">
        <v>73</v>
      </c>
      <c r="I6140" s="1" t="s">
        <v>70</v>
      </c>
      <c r="J6140" s="1" t="s">
        <v>54</v>
      </c>
      <c r="K6140" s="1" t="s">
        <v>82</v>
      </c>
      <c r="L6140" s="1" t="s">
        <v>104</v>
      </c>
      <c r="M6140" s="20">
        <v>43143</v>
      </c>
      <c r="N6140" s="21">
        <f>E6140-G6140</f>
        <v>1315.12</v>
      </c>
      <c r="O6140" s="19">
        <f>M6140-B6140</f>
        <v>2</v>
      </c>
    </row>
    <row r="6141" spans="1:15">
      <c r="A6141" s="1">
        <v>9824</v>
      </c>
      <c r="B6141" s="20">
        <v>43121</v>
      </c>
      <c r="C6141" s="1" t="s">
        <v>50</v>
      </c>
      <c r="D6141" s="1">
        <v>39</v>
      </c>
      <c r="E6141" s="1">
        <v>2075.44</v>
      </c>
      <c r="F6141" s="1" t="s">
        <v>69</v>
      </c>
      <c r="G6141" s="1">
        <v>4.8</v>
      </c>
      <c r="H6141" s="1" t="s">
        <v>95</v>
      </c>
      <c r="I6141" s="1" t="s">
        <v>63</v>
      </c>
      <c r="J6141" s="1" t="s">
        <v>54</v>
      </c>
      <c r="K6141" s="1" t="s">
        <v>98</v>
      </c>
      <c r="L6141" s="1" t="s">
        <v>56</v>
      </c>
      <c r="M6141" s="20">
        <v>43123</v>
      </c>
      <c r="N6141" s="21">
        <f>E6141-G6141</f>
        <v>2070.64</v>
      </c>
      <c r="O6141" s="19">
        <f>M6141-B6141</f>
        <v>2</v>
      </c>
    </row>
    <row r="6142" spans="1:15">
      <c r="A6142" s="1">
        <v>34785</v>
      </c>
      <c r="B6142" s="20">
        <v>42759</v>
      </c>
      <c r="C6142" s="1" t="s">
        <v>50</v>
      </c>
      <c r="D6142" s="1">
        <v>45</v>
      </c>
      <c r="E6142" s="1">
        <v>16550.991099999999</v>
      </c>
      <c r="F6142" s="1" t="s">
        <v>77</v>
      </c>
      <c r="G6142" s="1">
        <v>45.5</v>
      </c>
      <c r="H6142" s="1" t="s">
        <v>52</v>
      </c>
      <c r="I6142" s="1" t="s">
        <v>53</v>
      </c>
      <c r="J6142" s="1" t="s">
        <v>79</v>
      </c>
      <c r="K6142" s="1" t="s">
        <v>114</v>
      </c>
      <c r="L6142" s="1" t="s">
        <v>115</v>
      </c>
      <c r="M6142" s="20">
        <v>42762</v>
      </c>
      <c r="N6142" s="21">
        <f>E6142-G6142</f>
        <v>16505.491099999999</v>
      </c>
      <c r="O6142" s="19">
        <f>M6142-B6142</f>
        <v>3</v>
      </c>
    </row>
    <row r="6143" spans="1:15">
      <c r="A6143" s="1">
        <v>57153</v>
      </c>
      <c r="B6143" s="20">
        <v>42515</v>
      </c>
      <c r="C6143" s="1" t="s">
        <v>50</v>
      </c>
      <c r="D6143" s="1">
        <v>45</v>
      </c>
      <c r="E6143" s="1">
        <v>746.96699999999998</v>
      </c>
      <c r="F6143" s="1" t="s">
        <v>51</v>
      </c>
      <c r="G6143" s="1">
        <v>1.5</v>
      </c>
      <c r="H6143" s="1" t="s">
        <v>52</v>
      </c>
      <c r="I6143" s="1" t="s">
        <v>53</v>
      </c>
      <c r="J6143" s="1" t="s">
        <v>54</v>
      </c>
      <c r="K6143" s="1" t="s">
        <v>84</v>
      </c>
      <c r="L6143" s="1" t="s">
        <v>56</v>
      </c>
      <c r="M6143" s="20">
        <v>42516</v>
      </c>
      <c r="N6143" s="21">
        <f>E6143-G6143</f>
        <v>745.46699999999998</v>
      </c>
      <c r="O6143" s="19">
        <f>M6143-B6143</f>
        <v>1</v>
      </c>
    </row>
    <row r="6144" spans="1:15">
      <c r="A6144" s="1">
        <v>11779</v>
      </c>
      <c r="B6144" s="20">
        <v>42914</v>
      </c>
      <c r="C6144" s="1" t="s">
        <v>61</v>
      </c>
      <c r="D6144" s="1">
        <v>43</v>
      </c>
      <c r="E6144" s="1">
        <v>484.64</v>
      </c>
      <c r="F6144" s="1" t="s">
        <v>51</v>
      </c>
      <c r="G6144" s="1">
        <v>7</v>
      </c>
      <c r="H6144" s="1" t="s">
        <v>78</v>
      </c>
      <c r="I6144" s="1" t="s">
        <v>63</v>
      </c>
      <c r="J6144" s="1" t="s">
        <v>64</v>
      </c>
      <c r="K6144" s="1" t="s">
        <v>71</v>
      </c>
      <c r="L6144" s="1" t="s">
        <v>56</v>
      </c>
      <c r="M6144" s="20">
        <v>42915</v>
      </c>
      <c r="N6144" s="21">
        <f>E6144-G6144</f>
        <v>477.64</v>
      </c>
      <c r="O6144" s="19">
        <f>M6144-B6144</f>
        <v>1</v>
      </c>
    </row>
    <row r="6145" spans="1:15">
      <c r="A6145" s="1">
        <v>39555</v>
      </c>
      <c r="B6145" s="20">
        <v>43712</v>
      </c>
      <c r="C6145" s="1" t="s">
        <v>85</v>
      </c>
      <c r="D6145" s="1">
        <v>38</v>
      </c>
      <c r="E6145" s="1">
        <v>1190.42</v>
      </c>
      <c r="F6145" s="1" t="s">
        <v>51</v>
      </c>
      <c r="G6145" s="1">
        <v>8.8000000000000007</v>
      </c>
      <c r="H6145" s="1" t="s">
        <v>52</v>
      </c>
      <c r="I6145" s="1" t="s">
        <v>53</v>
      </c>
      <c r="J6145" s="1" t="s">
        <v>54</v>
      </c>
      <c r="K6145" s="1" t="s">
        <v>84</v>
      </c>
      <c r="L6145" s="1" t="s">
        <v>56</v>
      </c>
      <c r="M6145" s="20">
        <v>43717</v>
      </c>
      <c r="N6145" s="21">
        <f>E6145-G6145</f>
        <v>1181.6200000000001</v>
      </c>
      <c r="O6145" s="19">
        <f>M6145-B6145</f>
        <v>5</v>
      </c>
    </row>
    <row r="6146" spans="1:15">
      <c r="A6146" s="1">
        <v>48480</v>
      </c>
      <c r="B6146" s="20">
        <v>42736</v>
      </c>
      <c r="C6146" s="1" t="s">
        <v>50</v>
      </c>
      <c r="D6146" s="1">
        <v>32</v>
      </c>
      <c r="E6146" s="1">
        <v>11881.01</v>
      </c>
      <c r="F6146" s="1" t="s">
        <v>77</v>
      </c>
      <c r="G6146" s="1">
        <v>105.9</v>
      </c>
      <c r="H6146" s="1" t="s">
        <v>99</v>
      </c>
      <c r="I6146" s="1" t="s">
        <v>53</v>
      </c>
      <c r="J6146" s="1" t="s">
        <v>54</v>
      </c>
      <c r="K6146" s="1" t="s">
        <v>82</v>
      </c>
      <c r="L6146" s="1" t="s">
        <v>81</v>
      </c>
      <c r="M6146" s="20">
        <v>42739</v>
      </c>
      <c r="N6146" s="21">
        <f>E6146-G6146</f>
        <v>11775.11</v>
      </c>
      <c r="O6146" s="19">
        <f>M6146-B6146</f>
        <v>3</v>
      </c>
    </row>
    <row r="6147" spans="1:15">
      <c r="A6147" s="1">
        <v>17634</v>
      </c>
      <c r="B6147" s="20">
        <v>43667</v>
      </c>
      <c r="C6147" s="1" t="s">
        <v>57</v>
      </c>
      <c r="D6147" s="1">
        <v>5</v>
      </c>
      <c r="E6147" s="1">
        <v>523.29999999999995</v>
      </c>
      <c r="F6147" s="1" t="s">
        <v>77</v>
      </c>
      <c r="G6147" s="1">
        <v>44.9</v>
      </c>
      <c r="H6147" s="1" t="s">
        <v>52</v>
      </c>
      <c r="I6147" s="1" t="s">
        <v>53</v>
      </c>
      <c r="J6147" s="1" t="s">
        <v>79</v>
      </c>
      <c r="K6147" s="1" t="s">
        <v>80</v>
      </c>
      <c r="L6147" s="1" t="s">
        <v>81</v>
      </c>
      <c r="M6147" s="20">
        <v>43667</v>
      </c>
      <c r="N6147" s="21">
        <f>E6147-G6147</f>
        <v>478.4</v>
      </c>
      <c r="O6147" s="19">
        <f>M6147-B6147</f>
        <v>0</v>
      </c>
    </row>
    <row r="6148" spans="1:15">
      <c r="A6148" s="1">
        <v>56608</v>
      </c>
      <c r="B6148" s="20">
        <v>42691</v>
      </c>
      <c r="C6148" s="1" t="s">
        <v>50</v>
      </c>
      <c r="D6148" s="1">
        <v>23</v>
      </c>
      <c r="E6148" s="1">
        <v>45.19</v>
      </c>
      <c r="F6148" s="1" t="s">
        <v>51</v>
      </c>
      <c r="G6148" s="1">
        <v>0.8</v>
      </c>
      <c r="H6148" s="1" t="s">
        <v>99</v>
      </c>
      <c r="I6148" s="1" t="s">
        <v>63</v>
      </c>
      <c r="J6148" s="1" t="s">
        <v>54</v>
      </c>
      <c r="K6148" s="1" t="s">
        <v>123</v>
      </c>
      <c r="L6148" s="1" t="s">
        <v>76</v>
      </c>
      <c r="M6148" s="20">
        <v>42693</v>
      </c>
      <c r="N6148" s="21">
        <f>E6148-G6148</f>
        <v>44.39</v>
      </c>
      <c r="O6148" s="19">
        <f>M6148-B6148</f>
        <v>2</v>
      </c>
    </row>
    <row r="6149" spans="1:15">
      <c r="A6149" s="1">
        <v>38372</v>
      </c>
      <c r="B6149" s="20">
        <v>42869</v>
      </c>
      <c r="C6149" s="1" t="s">
        <v>57</v>
      </c>
      <c r="D6149" s="1">
        <v>46</v>
      </c>
      <c r="E6149" s="1">
        <v>1127.6099999999999</v>
      </c>
      <c r="F6149" s="1" t="s">
        <v>51</v>
      </c>
      <c r="G6149" s="1">
        <v>22.7</v>
      </c>
      <c r="H6149" s="1" t="s">
        <v>78</v>
      </c>
      <c r="I6149" s="1" t="s">
        <v>63</v>
      </c>
      <c r="J6149" s="1" t="s">
        <v>79</v>
      </c>
      <c r="K6149" s="1" t="s">
        <v>87</v>
      </c>
      <c r="L6149" s="1" t="s">
        <v>66</v>
      </c>
      <c r="M6149" s="20">
        <v>42869</v>
      </c>
      <c r="N6149" s="21">
        <f>E6149-G6149</f>
        <v>1104.9099999999999</v>
      </c>
      <c r="O6149" s="19">
        <f>M6149-B6149</f>
        <v>0</v>
      </c>
    </row>
    <row r="6150" spans="1:15">
      <c r="A6150" s="1">
        <v>49830</v>
      </c>
      <c r="B6150" s="20">
        <v>42559</v>
      </c>
      <c r="C6150" s="1" t="s">
        <v>50</v>
      </c>
      <c r="D6150" s="1">
        <v>31</v>
      </c>
      <c r="E6150" s="1">
        <v>18135.900000000001</v>
      </c>
      <c r="F6150" s="1" t="s">
        <v>51</v>
      </c>
      <c r="G6150" s="1">
        <v>21.4</v>
      </c>
      <c r="H6150" s="1" t="s">
        <v>91</v>
      </c>
      <c r="I6150" s="1" t="s">
        <v>74</v>
      </c>
      <c r="J6150" s="1" t="s">
        <v>54</v>
      </c>
      <c r="K6150" s="1" t="s">
        <v>55</v>
      </c>
      <c r="L6150" s="1" t="s">
        <v>56</v>
      </c>
      <c r="M6150" s="20">
        <v>42561</v>
      </c>
      <c r="N6150" s="21">
        <f>E6150-G6150</f>
        <v>18114.5</v>
      </c>
      <c r="O6150" s="19">
        <f>M6150-B6150</f>
        <v>2</v>
      </c>
    </row>
    <row r="6151" spans="1:15">
      <c r="A6151" s="1">
        <v>28738</v>
      </c>
      <c r="B6151" s="20">
        <v>43687</v>
      </c>
      <c r="C6151" s="1" t="s">
        <v>92</v>
      </c>
      <c r="D6151" s="1">
        <v>2</v>
      </c>
      <c r="E6151" s="1">
        <v>25.19</v>
      </c>
      <c r="F6151" s="1" t="s">
        <v>51</v>
      </c>
      <c r="G6151" s="1">
        <v>6.6</v>
      </c>
      <c r="H6151" s="1" t="s">
        <v>93</v>
      </c>
      <c r="I6151" s="1" t="s">
        <v>74</v>
      </c>
      <c r="J6151" s="1" t="s">
        <v>54</v>
      </c>
      <c r="K6151" s="1" t="s">
        <v>55</v>
      </c>
      <c r="L6151" s="1" t="s">
        <v>56</v>
      </c>
      <c r="M6151" s="20">
        <v>43689</v>
      </c>
      <c r="N6151" s="21">
        <f>E6151-G6151</f>
        <v>18.590000000000003</v>
      </c>
      <c r="O6151" s="19">
        <f>M6151-B6151</f>
        <v>2</v>
      </c>
    </row>
    <row r="6152" spans="1:15">
      <c r="A6152" s="1">
        <v>12743</v>
      </c>
      <c r="B6152" s="20">
        <v>42908</v>
      </c>
      <c r="C6152" s="1" t="s">
        <v>57</v>
      </c>
      <c r="D6152" s="1">
        <v>39</v>
      </c>
      <c r="E6152" s="1">
        <v>724.94</v>
      </c>
      <c r="F6152" s="1" t="s">
        <v>51</v>
      </c>
      <c r="G6152" s="1">
        <v>1.1000000000000001</v>
      </c>
      <c r="H6152" s="1" t="s">
        <v>73</v>
      </c>
      <c r="I6152" s="1" t="s">
        <v>53</v>
      </c>
      <c r="J6152" s="1" t="s">
        <v>64</v>
      </c>
      <c r="K6152" s="1" t="s">
        <v>65</v>
      </c>
      <c r="L6152" s="1" t="s">
        <v>76</v>
      </c>
      <c r="M6152" s="20">
        <v>42910</v>
      </c>
      <c r="N6152" s="21">
        <f>E6152-G6152</f>
        <v>723.84</v>
      </c>
      <c r="O6152" s="19">
        <f>M6152-B6152</f>
        <v>2</v>
      </c>
    </row>
    <row r="6153" spans="1:15">
      <c r="A6153" s="1">
        <v>27236</v>
      </c>
      <c r="B6153" s="20">
        <v>42795</v>
      </c>
      <c r="C6153" s="1" t="s">
        <v>57</v>
      </c>
      <c r="D6153" s="1">
        <v>20</v>
      </c>
      <c r="E6153" s="1">
        <v>420.84</v>
      </c>
      <c r="F6153" s="1" t="s">
        <v>51</v>
      </c>
      <c r="G6153" s="1">
        <v>6.3</v>
      </c>
      <c r="H6153" s="1" t="s">
        <v>52</v>
      </c>
      <c r="I6153" s="1" t="s">
        <v>74</v>
      </c>
      <c r="J6153" s="1" t="s">
        <v>54</v>
      </c>
      <c r="K6153" s="1" t="s">
        <v>101</v>
      </c>
      <c r="L6153" s="1" t="s">
        <v>56</v>
      </c>
      <c r="M6153" s="20">
        <v>42796</v>
      </c>
      <c r="N6153" s="21">
        <f>E6153-G6153</f>
        <v>414.53999999999996</v>
      </c>
      <c r="O6153" s="19">
        <f>M6153-B6153</f>
        <v>1</v>
      </c>
    </row>
    <row r="6154" spans="1:15">
      <c r="A6154" s="1">
        <v>52640</v>
      </c>
      <c r="B6154" s="20">
        <v>43100</v>
      </c>
      <c r="C6154" s="1" t="s">
        <v>92</v>
      </c>
      <c r="D6154" s="1">
        <v>18</v>
      </c>
      <c r="E6154" s="1">
        <v>1245.21</v>
      </c>
      <c r="F6154" s="1" t="s">
        <v>69</v>
      </c>
      <c r="G6154" s="1">
        <v>21.4</v>
      </c>
      <c r="H6154" s="1" t="s">
        <v>99</v>
      </c>
      <c r="I6154" s="1" t="s">
        <v>63</v>
      </c>
      <c r="J6154" s="1" t="s">
        <v>54</v>
      </c>
      <c r="K6154" s="1" t="s">
        <v>55</v>
      </c>
      <c r="L6154" s="1" t="s">
        <v>56</v>
      </c>
      <c r="M6154" s="20">
        <v>43103</v>
      </c>
      <c r="N6154" s="21">
        <f>E6154-G6154</f>
        <v>1223.81</v>
      </c>
      <c r="O6154" s="19">
        <f>M6154-B6154</f>
        <v>3</v>
      </c>
    </row>
    <row r="6155" spans="1:15">
      <c r="A6155" s="1">
        <v>36161</v>
      </c>
      <c r="B6155" s="20">
        <v>42750</v>
      </c>
      <c r="C6155" s="1" t="s">
        <v>50</v>
      </c>
      <c r="D6155" s="1">
        <v>6</v>
      </c>
      <c r="E6155" s="1">
        <v>31.23</v>
      </c>
      <c r="F6155" s="1" t="s">
        <v>51</v>
      </c>
      <c r="G6155" s="1">
        <v>1.6</v>
      </c>
      <c r="H6155" s="1" t="s">
        <v>78</v>
      </c>
      <c r="I6155" s="1" t="s">
        <v>74</v>
      </c>
      <c r="J6155" s="1" t="s">
        <v>54</v>
      </c>
      <c r="K6155" s="1" t="s">
        <v>55</v>
      </c>
      <c r="L6155" s="1" t="s">
        <v>56</v>
      </c>
      <c r="M6155" s="20">
        <v>42751</v>
      </c>
      <c r="N6155" s="21">
        <f>E6155-G6155</f>
        <v>29.63</v>
      </c>
      <c r="O6155" s="19">
        <f>M6155-B6155</f>
        <v>1</v>
      </c>
    </row>
    <row r="6156" spans="1:15">
      <c r="A6156" s="1">
        <v>18753</v>
      </c>
      <c r="B6156" s="20">
        <v>42581</v>
      </c>
      <c r="C6156" s="1" t="s">
        <v>92</v>
      </c>
      <c r="D6156" s="1">
        <v>31</v>
      </c>
      <c r="E6156" s="1">
        <v>4222.17</v>
      </c>
      <c r="F6156" s="1" t="s">
        <v>51</v>
      </c>
      <c r="G6156" s="1">
        <v>13.5</v>
      </c>
      <c r="H6156" s="1" t="s">
        <v>52</v>
      </c>
      <c r="I6156" s="1" t="s">
        <v>53</v>
      </c>
      <c r="J6156" s="1" t="s">
        <v>79</v>
      </c>
      <c r="K6156" s="1" t="s">
        <v>80</v>
      </c>
      <c r="L6156" s="1" t="s">
        <v>66</v>
      </c>
      <c r="M6156" s="20">
        <v>42583</v>
      </c>
      <c r="N6156" s="21">
        <f>E6156-G6156</f>
        <v>4208.67</v>
      </c>
      <c r="O6156" s="19">
        <f>M6156-B6156</f>
        <v>2</v>
      </c>
    </row>
    <row r="6157" spans="1:15">
      <c r="A6157" s="1">
        <v>28932</v>
      </c>
      <c r="B6157" s="20">
        <v>42936</v>
      </c>
      <c r="C6157" s="1" t="s">
        <v>85</v>
      </c>
      <c r="D6157" s="1">
        <v>18</v>
      </c>
      <c r="E6157" s="1">
        <v>105.87</v>
      </c>
      <c r="F6157" s="1" t="s">
        <v>51</v>
      </c>
      <c r="G6157" s="1">
        <v>2.4</v>
      </c>
      <c r="H6157" s="1" t="s">
        <v>52</v>
      </c>
      <c r="I6157" s="1" t="s">
        <v>63</v>
      </c>
      <c r="J6157" s="1" t="s">
        <v>54</v>
      </c>
      <c r="K6157" s="1" t="s">
        <v>100</v>
      </c>
      <c r="L6157" s="1" t="s">
        <v>76</v>
      </c>
      <c r="M6157" s="20">
        <v>42943</v>
      </c>
      <c r="N6157" s="21">
        <f>E6157-G6157</f>
        <v>103.47</v>
      </c>
      <c r="O6157" s="19">
        <f>M6157-B6157</f>
        <v>7</v>
      </c>
    </row>
    <row r="6158" spans="1:15">
      <c r="A6158" s="1">
        <v>36772</v>
      </c>
      <c r="B6158" s="20">
        <v>42869</v>
      </c>
      <c r="C6158" s="1" t="s">
        <v>92</v>
      </c>
      <c r="D6158" s="1">
        <v>16</v>
      </c>
      <c r="E6158" s="1">
        <v>12847.54</v>
      </c>
      <c r="F6158" s="1" t="s">
        <v>77</v>
      </c>
      <c r="G6158" s="1">
        <v>59.2</v>
      </c>
      <c r="H6158" s="1" t="s">
        <v>88</v>
      </c>
      <c r="I6158" s="1" t="s">
        <v>70</v>
      </c>
      <c r="J6158" s="1" t="s">
        <v>64</v>
      </c>
      <c r="K6158" s="1" t="s">
        <v>97</v>
      </c>
      <c r="L6158" s="1" t="s">
        <v>81</v>
      </c>
      <c r="M6158" s="20">
        <v>42871</v>
      </c>
      <c r="N6158" s="21">
        <f>E6158-G6158</f>
        <v>12788.34</v>
      </c>
      <c r="O6158" s="19">
        <f>M6158-B6158</f>
        <v>2</v>
      </c>
    </row>
    <row r="6159" spans="1:15">
      <c r="A6159" s="1">
        <v>21539</v>
      </c>
      <c r="B6159" s="20">
        <v>42924</v>
      </c>
      <c r="C6159" s="1" t="s">
        <v>92</v>
      </c>
      <c r="D6159" s="1">
        <v>39</v>
      </c>
      <c r="E6159" s="1">
        <v>2503.63</v>
      </c>
      <c r="F6159" s="1" t="s">
        <v>51</v>
      </c>
      <c r="G6159" s="1">
        <v>73.8</v>
      </c>
      <c r="H6159" s="1" t="s">
        <v>95</v>
      </c>
      <c r="I6159" s="1" t="s">
        <v>63</v>
      </c>
      <c r="J6159" s="1" t="s">
        <v>79</v>
      </c>
      <c r="K6159" s="1" t="s">
        <v>114</v>
      </c>
      <c r="L6159" s="1" t="s">
        <v>104</v>
      </c>
      <c r="M6159" s="20">
        <v>42924</v>
      </c>
      <c r="N6159" s="21">
        <f>E6159-G6159</f>
        <v>2429.83</v>
      </c>
      <c r="O6159" s="19">
        <f>M6159-B6159</f>
        <v>0</v>
      </c>
    </row>
    <row r="6160" spans="1:15">
      <c r="A6160" s="1">
        <v>23232</v>
      </c>
      <c r="B6160" s="20">
        <v>42840</v>
      </c>
      <c r="C6160" s="1" t="s">
        <v>57</v>
      </c>
      <c r="D6160" s="1">
        <v>15</v>
      </c>
      <c r="E6160" s="1">
        <v>657.14049999999997</v>
      </c>
      <c r="F6160" s="1" t="s">
        <v>69</v>
      </c>
      <c r="G6160" s="1">
        <v>7.6</v>
      </c>
      <c r="H6160" s="1" t="s">
        <v>99</v>
      </c>
      <c r="I6160" s="1" t="s">
        <v>70</v>
      </c>
      <c r="J6160" s="1" t="s">
        <v>64</v>
      </c>
      <c r="K6160" s="1" t="s">
        <v>71</v>
      </c>
      <c r="L6160" s="1" t="s">
        <v>56</v>
      </c>
      <c r="M6160" s="20">
        <v>42841</v>
      </c>
      <c r="N6160" s="21">
        <f>E6160-G6160</f>
        <v>649.54049999999995</v>
      </c>
      <c r="O6160" s="19">
        <f>M6160-B6160</f>
        <v>1</v>
      </c>
    </row>
    <row r="6161" spans="1:15">
      <c r="A6161" s="1">
        <v>8679</v>
      </c>
      <c r="B6161" s="20">
        <v>43591</v>
      </c>
      <c r="C6161" s="1" t="s">
        <v>92</v>
      </c>
      <c r="D6161" s="1">
        <v>46</v>
      </c>
      <c r="E6161" s="1">
        <v>477.28</v>
      </c>
      <c r="F6161" s="1" t="s">
        <v>51</v>
      </c>
      <c r="G6161" s="1">
        <v>2.2999999999999998</v>
      </c>
      <c r="H6161" s="1" t="s">
        <v>88</v>
      </c>
      <c r="I6161" s="1" t="s">
        <v>70</v>
      </c>
      <c r="J6161" s="1" t="s">
        <v>54</v>
      </c>
      <c r="K6161" s="1" t="s">
        <v>101</v>
      </c>
      <c r="L6161" s="1" t="s">
        <v>76</v>
      </c>
      <c r="M6161" s="20">
        <v>43592</v>
      </c>
      <c r="N6161" s="21">
        <f>E6161-G6161</f>
        <v>474.97999999999996</v>
      </c>
      <c r="O6161" s="19">
        <f>M6161-B6161</f>
        <v>1</v>
      </c>
    </row>
    <row r="6162" spans="1:15">
      <c r="A6162" s="1">
        <v>18471</v>
      </c>
      <c r="B6162" s="20">
        <v>42419</v>
      </c>
      <c r="C6162" s="1" t="s">
        <v>61</v>
      </c>
      <c r="D6162" s="1">
        <v>4</v>
      </c>
      <c r="E6162" s="1">
        <v>11.73</v>
      </c>
      <c r="F6162" s="1" t="s">
        <v>51</v>
      </c>
      <c r="G6162" s="1">
        <v>2.7</v>
      </c>
      <c r="H6162" s="1" t="s">
        <v>73</v>
      </c>
      <c r="I6162" s="1" t="s">
        <v>53</v>
      </c>
      <c r="J6162" s="1" t="s">
        <v>54</v>
      </c>
      <c r="K6162" s="1" t="s">
        <v>75</v>
      </c>
      <c r="L6162" s="1" t="s">
        <v>90</v>
      </c>
      <c r="M6162" s="20">
        <v>42420</v>
      </c>
      <c r="N6162" s="21">
        <f>E6162-G6162</f>
        <v>9.0300000000000011</v>
      </c>
      <c r="O6162" s="19">
        <f>M6162-B6162</f>
        <v>1</v>
      </c>
    </row>
    <row r="6163" spans="1:15">
      <c r="A6163" s="1">
        <v>32</v>
      </c>
      <c r="B6163" s="20">
        <v>43295</v>
      </c>
      <c r="C6163" s="1" t="s">
        <v>57</v>
      </c>
      <c r="D6163" s="1">
        <v>23</v>
      </c>
      <c r="E6163" s="1">
        <v>171.45</v>
      </c>
      <c r="F6163" s="1" t="s">
        <v>51</v>
      </c>
      <c r="G6163" s="1">
        <v>5.4</v>
      </c>
      <c r="H6163" s="1" t="s">
        <v>88</v>
      </c>
      <c r="I6163" s="1" t="s">
        <v>53</v>
      </c>
      <c r="J6163" s="1" t="s">
        <v>64</v>
      </c>
      <c r="K6163" s="1" t="s">
        <v>65</v>
      </c>
      <c r="L6163" s="1" t="s">
        <v>66</v>
      </c>
      <c r="M6163" s="20">
        <v>43297</v>
      </c>
      <c r="N6163" s="21">
        <f>E6163-G6163</f>
        <v>166.04999999999998</v>
      </c>
      <c r="O6163" s="19">
        <f>M6163-B6163</f>
        <v>2</v>
      </c>
    </row>
    <row r="6164" spans="1:15">
      <c r="A6164" s="1">
        <v>38787</v>
      </c>
      <c r="B6164" s="20">
        <v>43316</v>
      </c>
      <c r="C6164" s="1" t="s">
        <v>85</v>
      </c>
      <c r="D6164" s="1">
        <v>22</v>
      </c>
      <c r="E6164" s="1">
        <v>84.57</v>
      </c>
      <c r="F6164" s="1" t="s">
        <v>51</v>
      </c>
      <c r="G6164" s="1">
        <v>5.4</v>
      </c>
      <c r="H6164" s="1" t="s">
        <v>88</v>
      </c>
      <c r="I6164" s="1" t="s">
        <v>63</v>
      </c>
      <c r="J6164" s="1" t="s">
        <v>54</v>
      </c>
      <c r="K6164" s="1" t="s">
        <v>100</v>
      </c>
      <c r="L6164" s="1" t="s">
        <v>76</v>
      </c>
      <c r="M6164" s="20">
        <v>43316</v>
      </c>
      <c r="N6164" s="21">
        <f>E6164-G6164</f>
        <v>79.169999999999987</v>
      </c>
      <c r="O6164" s="19">
        <f>M6164-B6164</f>
        <v>0</v>
      </c>
    </row>
    <row r="6165" spans="1:15">
      <c r="A6165" s="1">
        <v>21958</v>
      </c>
      <c r="B6165" s="20">
        <v>42525</v>
      </c>
      <c r="C6165" s="1" t="s">
        <v>57</v>
      </c>
      <c r="D6165" s="1">
        <v>14</v>
      </c>
      <c r="E6165" s="1">
        <v>5347.89</v>
      </c>
      <c r="F6165" s="1" t="s">
        <v>51</v>
      </c>
      <c r="G6165" s="1">
        <v>21.4</v>
      </c>
      <c r="H6165" s="1" t="s">
        <v>52</v>
      </c>
      <c r="I6165" s="1" t="s">
        <v>63</v>
      </c>
      <c r="J6165" s="1" t="s">
        <v>54</v>
      </c>
      <c r="K6165" s="1" t="s">
        <v>98</v>
      </c>
      <c r="L6165" s="1" t="s">
        <v>56</v>
      </c>
      <c r="M6165" s="20">
        <v>42526</v>
      </c>
      <c r="N6165" s="21">
        <f>E6165-G6165</f>
        <v>5326.4900000000007</v>
      </c>
      <c r="O6165" s="19">
        <f>M6165-B6165</f>
        <v>1</v>
      </c>
    </row>
    <row r="6166" spans="1:15">
      <c r="A6166" s="1">
        <v>52003</v>
      </c>
      <c r="B6166" s="20">
        <v>43513</v>
      </c>
      <c r="C6166" s="1" t="s">
        <v>85</v>
      </c>
      <c r="D6166" s="1">
        <v>11</v>
      </c>
      <c r="E6166" s="1">
        <v>2016.1</v>
      </c>
      <c r="F6166" s="1" t="s">
        <v>77</v>
      </c>
      <c r="G6166" s="1">
        <v>117.9</v>
      </c>
      <c r="H6166" s="1" t="s">
        <v>73</v>
      </c>
      <c r="I6166" s="1" t="s">
        <v>63</v>
      </c>
      <c r="J6166" s="1" t="s">
        <v>79</v>
      </c>
      <c r="K6166" s="1" t="s">
        <v>114</v>
      </c>
      <c r="L6166" s="1" t="s">
        <v>115</v>
      </c>
      <c r="M6166" s="20">
        <v>43520</v>
      </c>
      <c r="N6166" s="21">
        <f>E6166-G6166</f>
        <v>1898.1999999999998</v>
      </c>
      <c r="O6166" s="19">
        <f>M6166-B6166</f>
        <v>7</v>
      </c>
    </row>
    <row r="6167" spans="1:15">
      <c r="A6167" s="1">
        <v>26182</v>
      </c>
      <c r="B6167" s="20">
        <v>42750</v>
      </c>
      <c r="C6167" s="1" t="s">
        <v>61</v>
      </c>
      <c r="D6167" s="1">
        <v>30</v>
      </c>
      <c r="E6167" s="1">
        <v>5012.84</v>
      </c>
      <c r="F6167" s="1" t="s">
        <v>77</v>
      </c>
      <c r="G6167" s="1">
        <v>70.900000000000006</v>
      </c>
      <c r="H6167" s="1" t="s">
        <v>62</v>
      </c>
      <c r="I6167" s="1" t="s">
        <v>53</v>
      </c>
      <c r="J6167" s="1" t="s">
        <v>79</v>
      </c>
      <c r="K6167" s="1" t="s">
        <v>128</v>
      </c>
      <c r="L6167" s="1" t="s">
        <v>115</v>
      </c>
      <c r="M6167" s="20">
        <v>42753</v>
      </c>
      <c r="N6167" s="21">
        <f>E6167-G6167</f>
        <v>4941.9400000000005</v>
      </c>
      <c r="O6167" s="19">
        <f>M6167-B6167</f>
        <v>3</v>
      </c>
    </row>
    <row r="6168" spans="1:15">
      <c r="A6168" s="1">
        <v>4610</v>
      </c>
      <c r="B6168" s="20">
        <v>42902</v>
      </c>
      <c r="C6168" s="1" t="s">
        <v>85</v>
      </c>
      <c r="D6168" s="1">
        <v>8</v>
      </c>
      <c r="E6168" s="1">
        <v>71.561599999999999</v>
      </c>
      <c r="F6168" s="1" t="s">
        <v>51</v>
      </c>
      <c r="G6168" s="1">
        <v>2.1</v>
      </c>
      <c r="H6168" s="1" t="s">
        <v>52</v>
      </c>
      <c r="I6168" s="1" t="s">
        <v>74</v>
      </c>
      <c r="J6168" s="1" t="s">
        <v>64</v>
      </c>
      <c r="K6168" s="1" t="s">
        <v>71</v>
      </c>
      <c r="L6168" s="1" t="s">
        <v>90</v>
      </c>
      <c r="M6168" s="20">
        <v>42904</v>
      </c>
      <c r="N6168" s="21">
        <f>E6168-G6168</f>
        <v>69.461600000000004</v>
      </c>
      <c r="O6168" s="19">
        <f>M6168-B6168</f>
        <v>2</v>
      </c>
    </row>
    <row r="6169" spans="1:15">
      <c r="A6169" s="1">
        <v>12449</v>
      </c>
      <c r="B6169" s="20">
        <v>42765</v>
      </c>
      <c r="C6169" s="1" t="s">
        <v>92</v>
      </c>
      <c r="D6169" s="1">
        <v>36</v>
      </c>
      <c r="E6169" s="1">
        <v>1498.11</v>
      </c>
      <c r="F6169" s="1" t="s">
        <v>51</v>
      </c>
      <c r="G6169" s="1">
        <v>4.3</v>
      </c>
      <c r="H6169" s="1" t="s">
        <v>73</v>
      </c>
      <c r="I6169" s="1" t="s">
        <v>74</v>
      </c>
      <c r="J6169" s="1" t="s">
        <v>64</v>
      </c>
      <c r="K6169" s="1" t="s">
        <v>71</v>
      </c>
      <c r="L6169" s="1" t="s">
        <v>56</v>
      </c>
      <c r="M6169" s="20">
        <v>42767</v>
      </c>
      <c r="N6169" s="21">
        <f>E6169-G6169</f>
        <v>1493.81</v>
      </c>
      <c r="O6169" s="19">
        <f>M6169-B6169</f>
        <v>2</v>
      </c>
    </row>
    <row r="6170" spans="1:15">
      <c r="A6170" s="1">
        <v>24775</v>
      </c>
      <c r="B6170" s="20">
        <v>43512</v>
      </c>
      <c r="C6170" s="1" t="s">
        <v>50</v>
      </c>
      <c r="D6170" s="1">
        <v>6</v>
      </c>
      <c r="E6170" s="1">
        <v>102.9447</v>
      </c>
      <c r="F6170" s="1" t="s">
        <v>51</v>
      </c>
      <c r="G6170" s="1">
        <v>61.4</v>
      </c>
      <c r="H6170" s="1" t="s">
        <v>91</v>
      </c>
      <c r="I6170" s="1" t="s">
        <v>70</v>
      </c>
      <c r="J6170" s="1" t="s">
        <v>79</v>
      </c>
      <c r="K6170" s="1" t="s">
        <v>87</v>
      </c>
      <c r="L6170" s="1" t="s">
        <v>56</v>
      </c>
      <c r="M6170" s="20">
        <v>43513</v>
      </c>
      <c r="N6170" s="21">
        <f>E6170-G6170</f>
        <v>41.544699999999999</v>
      </c>
      <c r="O6170" s="19">
        <f>M6170-B6170</f>
        <v>1</v>
      </c>
    </row>
    <row r="6171" spans="1:15">
      <c r="A6171" s="1">
        <v>26439</v>
      </c>
      <c r="B6171" s="20">
        <v>43357</v>
      </c>
      <c r="C6171" s="1" t="s">
        <v>92</v>
      </c>
      <c r="D6171" s="1">
        <v>23</v>
      </c>
      <c r="E6171" s="1">
        <v>1259.33</v>
      </c>
      <c r="F6171" s="1" t="s">
        <v>51</v>
      </c>
      <c r="G6171" s="1">
        <v>5.3</v>
      </c>
      <c r="H6171" s="1" t="s">
        <v>91</v>
      </c>
      <c r="I6171" s="1" t="s">
        <v>53</v>
      </c>
      <c r="J6171" s="1" t="s">
        <v>64</v>
      </c>
      <c r="K6171" s="1" t="s">
        <v>65</v>
      </c>
      <c r="L6171" s="1" t="s">
        <v>56</v>
      </c>
      <c r="M6171" s="20">
        <v>43359</v>
      </c>
      <c r="N6171" s="21">
        <f>E6171-G6171</f>
        <v>1254.03</v>
      </c>
      <c r="O6171" s="19">
        <f>M6171-B6171</f>
        <v>2</v>
      </c>
    </row>
    <row r="6172" spans="1:15">
      <c r="A6172" s="1">
        <v>39457</v>
      </c>
      <c r="B6172" s="20">
        <v>43252</v>
      </c>
      <c r="C6172" s="1" t="s">
        <v>50</v>
      </c>
      <c r="D6172" s="1">
        <v>40</v>
      </c>
      <c r="E6172" s="1">
        <v>5181.16</v>
      </c>
      <c r="F6172" s="1" t="s">
        <v>77</v>
      </c>
      <c r="G6172" s="1">
        <v>75.099999999999994</v>
      </c>
      <c r="H6172" s="1" t="s">
        <v>62</v>
      </c>
      <c r="I6172" s="1" t="s">
        <v>70</v>
      </c>
      <c r="J6172" s="1" t="s">
        <v>79</v>
      </c>
      <c r="K6172" s="1" t="s">
        <v>80</v>
      </c>
      <c r="L6172" s="1" t="s">
        <v>81</v>
      </c>
      <c r="M6172" s="20">
        <v>43252</v>
      </c>
      <c r="N6172" s="21">
        <f>E6172-G6172</f>
        <v>5106.0599999999995</v>
      </c>
      <c r="O6172" s="19">
        <f>M6172-B6172</f>
        <v>0</v>
      </c>
    </row>
    <row r="6173" spans="1:15">
      <c r="A6173" s="1">
        <v>38311</v>
      </c>
      <c r="B6173" s="20">
        <v>43212</v>
      </c>
      <c r="C6173" s="1" t="s">
        <v>92</v>
      </c>
      <c r="D6173" s="1">
        <v>9</v>
      </c>
      <c r="E6173" s="1">
        <v>1285.6199999999999</v>
      </c>
      <c r="F6173" s="1" t="s">
        <v>69</v>
      </c>
      <c r="G6173" s="1">
        <v>21.4</v>
      </c>
      <c r="H6173" s="1" t="s">
        <v>88</v>
      </c>
      <c r="I6173" s="1" t="s">
        <v>63</v>
      </c>
      <c r="J6173" s="1" t="s">
        <v>54</v>
      </c>
      <c r="K6173" s="1" t="s">
        <v>82</v>
      </c>
      <c r="L6173" s="1" t="s">
        <v>56</v>
      </c>
      <c r="M6173" s="20">
        <v>43214</v>
      </c>
      <c r="N6173" s="21">
        <f>E6173-G6173</f>
        <v>1264.2199999999998</v>
      </c>
      <c r="O6173" s="19">
        <f>M6173-B6173</f>
        <v>2</v>
      </c>
    </row>
    <row r="6174" spans="1:15">
      <c r="A6174" s="1">
        <v>12711</v>
      </c>
      <c r="B6174" s="20">
        <v>43514</v>
      </c>
      <c r="C6174" s="1" t="s">
        <v>50</v>
      </c>
      <c r="D6174" s="1">
        <v>32</v>
      </c>
      <c r="E6174" s="1">
        <v>1590.79</v>
      </c>
      <c r="F6174" s="1" t="s">
        <v>51</v>
      </c>
      <c r="G6174" s="1">
        <v>9.6</v>
      </c>
      <c r="H6174" s="1" t="s">
        <v>91</v>
      </c>
      <c r="I6174" s="1" t="s">
        <v>53</v>
      </c>
      <c r="J6174" s="1" t="s">
        <v>54</v>
      </c>
      <c r="K6174" s="1" t="s">
        <v>100</v>
      </c>
      <c r="L6174" s="1" t="s">
        <v>90</v>
      </c>
      <c r="M6174" s="20">
        <v>43515</v>
      </c>
      <c r="N6174" s="21">
        <f>E6174-G6174</f>
        <v>1581.19</v>
      </c>
      <c r="O6174" s="19">
        <f>M6174-B6174</f>
        <v>1</v>
      </c>
    </row>
    <row r="6175" spans="1:15">
      <c r="A6175" s="1">
        <v>43170</v>
      </c>
      <c r="B6175" s="20">
        <v>42867</v>
      </c>
      <c r="C6175" s="1" t="s">
        <v>85</v>
      </c>
      <c r="D6175" s="1">
        <v>40</v>
      </c>
      <c r="E6175" s="1">
        <v>1397.26</v>
      </c>
      <c r="F6175" s="1" t="s">
        <v>51</v>
      </c>
      <c r="G6175" s="1">
        <v>18.3</v>
      </c>
      <c r="H6175" s="1" t="s">
        <v>73</v>
      </c>
      <c r="I6175" s="1" t="s">
        <v>74</v>
      </c>
      <c r="J6175" s="1" t="s">
        <v>54</v>
      </c>
      <c r="K6175" s="1" t="s">
        <v>101</v>
      </c>
      <c r="L6175" s="1" t="s">
        <v>56</v>
      </c>
      <c r="M6175" s="20">
        <v>42871</v>
      </c>
      <c r="N6175" s="21">
        <f>E6175-G6175</f>
        <v>1378.96</v>
      </c>
      <c r="O6175" s="19">
        <f>M6175-B6175</f>
        <v>4</v>
      </c>
    </row>
    <row r="6176" spans="1:15">
      <c r="A6176" s="1">
        <v>50850</v>
      </c>
      <c r="B6176" s="20">
        <v>42495</v>
      </c>
      <c r="C6176" s="1" t="s">
        <v>50</v>
      </c>
      <c r="D6176" s="1">
        <v>37</v>
      </c>
      <c r="E6176" s="1">
        <v>1711.51</v>
      </c>
      <c r="F6176" s="1" t="s">
        <v>51</v>
      </c>
      <c r="G6176" s="1">
        <v>8</v>
      </c>
      <c r="H6176" s="1" t="s">
        <v>99</v>
      </c>
      <c r="I6176" s="1" t="s">
        <v>74</v>
      </c>
      <c r="J6176" s="1" t="s">
        <v>54</v>
      </c>
      <c r="K6176" s="1" t="s">
        <v>55</v>
      </c>
      <c r="L6176" s="1" t="s">
        <v>56</v>
      </c>
      <c r="M6176" s="20">
        <v>42497</v>
      </c>
      <c r="N6176" s="21">
        <f>E6176-G6176</f>
        <v>1703.51</v>
      </c>
      <c r="O6176" s="19">
        <f>M6176-B6176</f>
        <v>2</v>
      </c>
    </row>
    <row r="6177" spans="1:15">
      <c r="A6177" s="1">
        <v>30369</v>
      </c>
      <c r="B6177" s="20">
        <v>43182</v>
      </c>
      <c r="C6177" s="1" t="s">
        <v>50</v>
      </c>
      <c r="D6177" s="1">
        <v>21</v>
      </c>
      <c r="E6177" s="1">
        <v>186.42</v>
      </c>
      <c r="F6177" s="1" t="s">
        <v>51</v>
      </c>
      <c r="G6177" s="1">
        <v>2.8</v>
      </c>
      <c r="H6177" s="1" t="s">
        <v>52</v>
      </c>
      <c r="I6177" s="1" t="s">
        <v>70</v>
      </c>
      <c r="J6177" s="1" t="s">
        <v>54</v>
      </c>
      <c r="K6177" s="1" t="s">
        <v>75</v>
      </c>
      <c r="L6177" s="1" t="s">
        <v>90</v>
      </c>
      <c r="M6177" s="20">
        <v>43183</v>
      </c>
      <c r="N6177" s="21">
        <f>E6177-G6177</f>
        <v>183.61999999999998</v>
      </c>
      <c r="O6177" s="19">
        <f>M6177-B6177</f>
        <v>1</v>
      </c>
    </row>
    <row r="6178" spans="1:15">
      <c r="A6178" s="1">
        <v>32356</v>
      </c>
      <c r="B6178" s="20">
        <v>43748</v>
      </c>
      <c r="C6178" s="1" t="s">
        <v>61</v>
      </c>
      <c r="D6178" s="1">
        <v>12</v>
      </c>
      <c r="E6178" s="1">
        <v>822.2</v>
      </c>
      <c r="F6178" s="1" t="s">
        <v>51</v>
      </c>
      <c r="G6178" s="1">
        <v>21.4</v>
      </c>
      <c r="H6178" s="1" t="s">
        <v>91</v>
      </c>
      <c r="I6178" s="1" t="s">
        <v>70</v>
      </c>
      <c r="J6178" s="1" t="s">
        <v>54</v>
      </c>
      <c r="K6178" s="1" t="s">
        <v>55</v>
      </c>
      <c r="L6178" s="1" t="s">
        <v>56</v>
      </c>
      <c r="M6178" s="20">
        <v>43749</v>
      </c>
      <c r="N6178" s="21">
        <f>E6178-G6178</f>
        <v>800.80000000000007</v>
      </c>
      <c r="O6178" s="19">
        <f>M6178-B6178</f>
        <v>1</v>
      </c>
    </row>
    <row r="6179" spans="1:15">
      <c r="A6179" s="1">
        <v>23361</v>
      </c>
      <c r="B6179" s="20">
        <v>42918</v>
      </c>
      <c r="C6179" s="1" t="s">
        <v>50</v>
      </c>
      <c r="D6179" s="1">
        <v>2</v>
      </c>
      <c r="E6179" s="1">
        <v>3.46</v>
      </c>
      <c r="F6179" s="1" t="s">
        <v>51</v>
      </c>
      <c r="G6179" s="1">
        <v>0.7</v>
      </c>
      <c r="H6179" s="1" t="s">
        <v>95</v>
      </c>
      <c r="I6179" s="1" t="s">
        <v>53</v>
      </c>
      <c r="J6179" s="1" t="s">
        <v>54</v>
      </c>
      <c r="K6179" s="1" t="s">
        <v>123</v>
      </c>
      <c r="L6179" s="1" t="s">
        <v>76</v>
      </c>
      <c r="M6179" s="20">
        <v>42919</v>
      </c>
      <c r="N6179" s="21">
        <f>E6179-G6179</f>
        <v>2.76</v>
      </c>
      <c r="O6179" s="19">
        <f>M6179-B6179</f>
        <v>1</v>
      </c>
    </row>
    <row r="6180" spans="1:15">
      <c r="A6180" s="1">
        <v>5217</v>
      </c>
      <c r="B6180" s="20">
        <v>43384</v>
      </c>
      <c r="C6180" s="1" t="s">
        <v>57</v>
      </c>
      <c r="D6180" s="1">
        <v>11</v>
      </c>
      <c r="E6180" s="1">
        <v>36.026899999999998</v>
      </c>
      <c r="F6180" s="1" t="s">
        <v>51</v>
      </c>
      <c r="G6180" s="1">
        <v>1.1000000000000001</v>
      </c>
      <c r="H6180" s="1" t="s">
        <v>91</v>
      </c>
      <c r="I6180" s="1" t="s">
        <v>70</v>
      </c>
      <c r="J6180" s="1" t="s">
        <v>54</v>
      </c>
      <c r="K6180" s="1" t="s">
        <v>58</v>
      </c>
      <c r="L6180" s="1" t="s">
        <v>56</v>
      </c>
      <c r="M6180" s="20">
        <v>43386</v>
      </c>
      <c r="N6180" s="21">
        <f>E6180-G6180</f>
        <v>34.926899999999996</v>
      </c>
      <c r="O6180" s="19">
        <f>M6180-B6180</f>
        <v>2</v>
      </c>
    </row>
    <row r="6181" spans="1:15">
      <c r="A6181" s="1">
        <v>40165</v>
      </c>
      <c r="B6181" s="20">
        <v>43160</v>
      </c>
      <c r="C6181" s="1" t="s">
        <v>57</v>
      </c>
      <c r="D6181" s="1">
        <v>50</v>
      </c>
      <c r="E6181" s="1">
        <v>450.85520000000002</v>
      </c>
      <c r="F6181" s="1" t="s">
        <v>51</v>
      </c>
      <c r="G6181" s="1">
        <v>4.8</v>
      </c>
      <c r="H6181" s="1" t="s">
        <v>78</v>
      </c>
      <c r="I6181" s="1" t="s">
        <v>63</v>
      </c>
      <c r="J6181" s="1" t="s">
        <v>54</v>
      </c>
      <c r="K6181" s="1" t="s">
        <v>98</v>
      </c>
      <c r="L6181" s="1" t="s">
        <v>56</v>
      </c>
      <c r="M6181" s="20">
        <v>43163</v>
      </c>
      <c r="N6181" s="21">
        <f>E6181-G6181</f>
        <v>446.05520000000001</v>
      </c>
      <c r="O6181" s="19">
        <f>M6181-B6181</f>
        <v>3</v>
      </c>
    </row>
    <row r="6182" spans="1:15">
      <c r="A6182" s="1">
        <v>39267</v>
      </c>
      <c r="B6182" s="20">
        <v>42752</v>
      </c>
      <c r="C6182" s="1" t="s">
        <v>57</v>
      </c>
      <c r="D6182" s="1">
        <v>26</v>
      </c>
      <c r="E6182" s="1">
        <v>460.45310000000001</v>
      </c>
      <c r="F6182" s="1" t="s">
        <v>51</v>
      </c>
      <c r="G6182" s="1">
        <v>5.4</v>
      </c>
      <c r="H6182" s="1" t="s">
        <v>91</v>
      </c>
      <c r="I6182" s="1" t="s">
        <v>70</v>
      </c>
      <c r="J6182" s="1" t="s">
        <v>79</v>
      </c>
      <c r="K6182" s="1" t="s">
        <v>87</v>
      </c>
      <c r="L6182" s="1" t="s">
        <v>56</v>
      </c>
      <c r="M6182" s="20">
        <v>42754</v>
      </c>
      <c r="N6182" s="21">
        <f>E6182-G6182</f>
        <v>455.05310000000003</v>
      </c>
      <c r="O6182" s="19">
        <f>M6182-B6182</f>
        <v>2</v>
      </c>
    </row>
    <row r="6183" spans="1:15">
      <c r="A6183" s="1">
        <v>25155</v>
      </c>
      <c r="B6183" s="20">
        <v>42754</v>
      </c>
      <c r="C6183" s="1" t="s">
        <v>85</v>
      </c>
      <c r="D6183" s="1">
        <v>48</v>
      </c>
      <c r="E6183" s="1">
        <v>1111.72</v>
      </c>
      <c r="F6183" s="1" t="s">
        <v>51</v>
      </c>
      <c r="G6183" s="1">
        <v>15.9</v>
      </c>
      <c r="H6183" s="1" t="s">
        <v>91</v>
      </c>
      <c r="I6183" s="1" t="s">
        <v>53</v>
      </c>
      <c r="J6183" s="1" t="s">
        <v>79</v>
      </c>
      <c r="K6183" s="1" t="s">
        <v>87</v>
      </c>
      <c r="L6183" s="1" t="s">
        <v>104</v>
      </c>
      <c r="M6183" s="20">
        <v>42761</v>
      </c>
      <c r="N6183" s="21">
        <f>E6183-G6183</f>
        <v>1095.82</v>
      </c>
      <c r="O6183" s="19">
        <f>M6183-B6183</f>
        <v>7</v>
      </c>
    </row>
    <row r="6184" spans="1:15">
      <c r="A6184" s="1">
        <v>44422</v>
      </c>
      <c r="B6184" s="20">
        <v>43568</v>
      </c>
      <c r="C6184" s="1" t="s">
        <v>92</v>
      </c>
      <c r="D6184" s="1">
        <v>36</v>
      </c>
      <c r="E6184" s="1">
        <v>335.8</v>
      </c>
      <c r="F6184" s="1" t="s">
        <v>51</v>
      </c>
      <c r="G6184" s="1">
        <v>3.2</v>
      </c>
      <c r="H6184" s="1" t="s">
        <v>99</v>
      </c>
      <c r="I6184" s="1" t="s">
        <v>53</v>
      </c>
      <c r="J6184" s="1" t="s">
        <v>54</v>
      </c>
      <c r="K6184" s="1" t="s">
        <v>55</v>
      </c>
      <c r="L6184" s="1" t="s">
        <v>56</v>
      </c>
      <c r="M6184" s="20">
        <v>43570</v>
      </c>
      <c r="N6184" s="21">
        <f>E6184-G6184</f>
        <v>332.6</v>
      </c>
      <c r="O6184" s="19">
        <f>M6184-B6184</f>
        <v>2</v>
      </c>
    </row>
    <row r="6185" spans="1:15">
      <c r="A6185" s="1">
        <v>29889</v>
      </c>
      <c r="B6185" s="20">
        <v>42707</v>
      </c>
      <c r="C6185" s="1" t="s">
        <v>61</v>
      </c>
      <c r="D6185" s="1">
        <v>44</v>
      </c>
      <c r="E6185" s="1">
        <v>260.55</v>
      </c>
      <c r="F6185" s="1" t="s">
        <v>51</v>
      </c>
      <c r="G6185" s="1">
        <v>1.8</v>
      </c>
      <c r="H6185" s="1" t="s">
        <v>52</v>
      </c>
      <c r="I6185" s="1" t="s">
        <v>74</v>
      </c>
      <c r="J6185" s="1" t="s">
        <v>54</v>
      </c>
      <c r="K6185" s="1" t="s">
        <v>100</v>
      </c>
      <c r="L6185" s="1" t="s">
        <v>76</v>
      </c>
      <c r="M6185" s="20">
        <v>42710</v>
      </c>
      <c r="N6185" s="21">
        <f>E6185-G6185</f>
        <v>258.75</v>
      </c>
      <c r="O6185" s="19">
        <f>M6185-B6185</f>
        <v>3</v>
      </c>
    </row>
    <row r="6186" spans="1:15">
      <c r="A6186" s="1">
        <v>22563</v>
      </c>
      <c r="B6186" s="20">
        <v>43605</v>
      </c>
      <c r="C6186" s="1" t="s">
        <v>50</v>
      </c>
      <c r="D6186" s="1">
        <v>32</v>
      </c>
      <c r="E6186" s="1">
        <v>269.12</v>
      </c>
      <c r="F6186" s="1" t="s">
        <v>51</v>
      </c>
      <c r="G6186" s="1">
        <v>3.9</v>
      </c>
      <c r="H6186" s="1" t="s">
        <v>88</v>
      </c>
      <c r="I6186" s="1" t="s">
        <v>70</v>
      </c>
      <c r="J6186" s="1" t="s">
        <v>79</v>
      </c>
      <c r="K6186" s="1" t="s">
        <v>87</v>
      </c>
      <c r="L6186" s="1" t="s">
        <v>76</v>
      </c>
      <c r="M6186" s="20">
        <v>43608</v>
      </c>
      <c r="N6186" s="21">
        <f>E6186-G6186</f>
        <v>265.22000000000003</v>
      </c>
      <c r="O6186" s="19">
        <f>M6186-B6186</f>
        <v>3</v>
      </c>
    </row>
    <row r="6187" spans="1:15">
      <c r="A6187" s="1">
        <v>4550</v>
      </c>
      <c r="B6187" s="20">
        <v>42731</v>
      </c>
      <c r="C6187" s="1" t="s">
        <v>57</v>
      </c>
      <c r="D6187" s="1">
        <v>32</v>
      </c>
      <c r="E6187" s="1">
        <v>3991.68</v>
      </c>
      <c r="F6187" s="1" t="s">
        <v>77</v>
      </c>
      <c r="G6187" s="1">
        <v>18</v>
      </c>
      <c r="H6187" s="1" t="s">
        <v>52</v>
      </c>
      <c r="I6187" s="1" t="s">
        <v>70</v>
      </c>
      <c r="J6187" s="1" t="s">
        <v>64</v>
      </c>
      <c r="K6187" s="1" t="s">
        <v>97</v>
      </c>
      <c r="L6187" s="1" t="s">
        <v>115</v>
      </c>
      <c r="M6187" s="20">
        <v>42733</v>
      </c>
      <c r="N6187" s="21">
        <f>E6187-G6187</f>
        <v>3973.68</v>
      </c>
      <c r="O6187" s="19">
        <f>M6187-B6187</f>
        <v>2</v>
      </c>
    </row>
    <row r="6188" spans="1:15">
      <c r="A6188" s="1">
        <v>46177</v>
      </c>
      <c r="B6188" s="20">
        <v>43073</v>
      </c>
      <c r="C6188" s="1" t="s">
        <v>85</v>
      </c>
      <c r="D6188" s="1">
        <v>48</v>
      </c>
      <c r="E6188" s="1">
        <v>10388.24</v>
      </c>
      <c r="F6188" s="1" t="s">
        <v>77</v>
      </c>
      <c r="G6188" s="1">
        <v>74.5</v>
      </c>
      <c r="H6188" s="1" t="s">
        <v>86</v>
      </c>
      <c r="I6188" s="1" t="s">
        <v>53</v>
      </c>
      <c r="J6188" s="1" t="s">
        <v>79</v>
      </c>
      <c r="K6188" s="1" t="s">
        <v>114</v>
      </c>
      <c r="L6188" s="1" t="s">
        <v>115</v>
      </c>
      <c r="M6188" s="20">
        <v>43075</v>
      </c>
      <c r="N6188" s="21">
        <f>E6188-G6188</f>
        <v>10313.74</v>
      </c>
      <c r="O6188" s="19">
        <f>M6188-B6188</f>
        <v>2</v>
      </c>
    </row>
    <row r="6189" spans="1:15">
      <c r="A6189" s="1">
        <v>42945</v>
      </c>
      <c r="B6189" s="20">
        <v>43828</v>
      </c>
      <c r="C6189" s="1" t="s">
        <v>61</v>
      </c>
      <c r="D6189" s="1">
        <v>45</v>
      </c>
      <c r="E6189" s="1">
        <v>191.21</v>
      </c>
      <c r="F6189" s="1" t="s">
        <v>51</v>
      </c>
      <c r="G6189" s="1">
        <v>5.5</v>
      </c>
      <c r="H6189" s="1" t="s">
        <v>88</v>
      </c>
      <c r="I6189" s="1" t="s">
        <v>53</v>
      </c>
      <c r="J6189" s="1" t="s">
        <v>54</v>
      </c>
      <c r="K6189" s="1" t="s">
        <v>98</v>
      </c>
      <c r="L6189" s="1" t="s">
        <v>56</v>
      </c>
      <c r="M6189" s="20">
        <v>43828</v>
      </c>
      <c r="N6189" s="21">
        <f>E6189-G6189</f>
        <v>185.71</v>
      </c>
      <c r="O6189" s="19">
        <f>M6189-B6189</f>
        <v>0</v>
      </c>
    </row>
    <row r="6190" spans="1:15">
      <c r="A6190" s="1">
        <v>6272</v>
      </c>
      <c r="B6190" s="20">
        <v>42792</v>
      </c>
      <c r="C6190" s="1" t="s">
        <v>57</v>
      </c>
      <c r="D6190" s="1">
        <v>31</v>
      </c>
      <c r="E6190" s="1">
        <v>3458.9675999999999</v>
      </c>
      <c r="F6190" s="1" t="s">
        <v>51</v>
      </c>
      <c r="G6190" s="1">
        <v>15</v>
      </c>
      <c r="H6190" s="1" t="s">
        <v>91</v>
      </c>
      <c r="I6190" s="1" t="s">
        <v>53</v>
      </c>
      <c r="J6190" s="1" t="s">
        <v>79</v>
      </c>
      <c r="K6190" s="1" t="s">
        <v>87</v>
      </c>
      <c r="L6190" s="1" t="s">
        <v>66</v>
      </c>
      <c r="M6190" s="20">
        <v>42794</v>
      </c>
      <c r="N6190" s="21">
        <f>E6190-G6190</f>
        <v>3443.9675999999999</v>
      </c>
      <c r="O6190" s="19">
        <f>M6190-B6190</f>
        <v>2</v>
      </c>
    </row>
    <row r="6191" spans="1:15">
      <c r="A6191" s="1">
        <v>58820</v>
      </c>
      <c r="B6191" s="20">
        <v>42792</v>
      </c>
      <c r="C6191" s="1" t="s">
        <v>85</v>
      </c>
      <c r="D6191" s="1">
        <v>24</v>
      </c>
      <c r="E6191" s="1">
        <v>329.01</v>
      </c>
      <c r="F6191" s="1" t="s">
        <v>51</v>
      </c>
      <c r="G6191" s="1">
        <v>6.4</v>
      </c>
      <c r="H6191" s="1" t="s">
        <v>52</v>
      </c>
      <c r="I6191" s="1" t="s">
        <v>70</v>
      </c>
      <c r="J6191" s="1" t="s">
        <v>79</v>
      </c>
      <c r="K6191" s="1" t="s">
        <v>87</v>
      </c>
      <c r="L6191" s="1" t="s">
        <v>90</v>
      </c>
      <c r="M6191" s="20">
        <v>42797</v>
      </c>
      <c r="N6191" s="21">
        <f>E6191-G6191</f>
        <v>322.61</v>
      </c>
      <c r="O6191" s="19">
        <f>M6191-B6191</f>
        <v>5</v>
      </c>
    </row>
    <row r="6192" spans="1:15">
      <c r="A6192" s="1">
        <v>12261</v>
      </c>
      <c r="B6192" s="20">
        <v>43030</v>
      </c>
      <c r="C6192" s="1" t="s">
        <v>85</v>
      </c>
      <c r="D6192" s="1">
        <v>12</v>
      </c>
      <c r="E6192" s="1">
        <v>2394.4</v>
      </c>
      <c r="F6192" s="1" t="s">
        <v>77</v>
      </c>
      <c r="G6192" s="1">
        <v>25.4</v>
      </c>
      <c r="H6192" s="1" t="s">
        <v>52</v>
      </c>
      <c r="I6192" s="1" t="s">
        <v>53</v>
      </c>
      <c r="J6192" s="1" t="s">
        <v>79</v>
      </c>
      <c r="K6192" s="1" t="s">
        <v>80</v>
      </c>
      <c r="L6192" s="1" t="s">
        <v>81</v>
      </c>
      <c r="M6192" s="20">
        <v>43035</v>
      </c>
      <c r="N6192" s="21">
        <f>E6192-G6192</f>
        <v>2369</v>
      </c>
      <c r="O6192" s="19">
        <f>M6192-B6192</f>
        <v>5</v>
      </c>
    </row>
    <row r="6193" spans="1:15">
      <c r="A6193" s="1">
        <v>51269</v>
      </c>
      <c r="B6193" s="20">
        <v>43476</v>
      </c>
      <c r="C6193" s="1" t="s">
        <v>57</v>
      </c>
      <c r="D6193" s="1">
        <v>2</v>
      </c>
      <c r="E6193" s="1">
        <v>22.544899999999998</v>
      </c>
      <c r="F6193" s="1" t="s">
        <v>51</v>
      </c>
      <c r="G6193" s="1">
        <v>3.2</v>
      </c>
      <c r="H6193" s="1" t="s">
        <v>88</v>
      </c>
      <c r="I6193" s="1" t="s">
        <v>74</v>
      </c>
      <c r="J6193" s="1" t="s">
        <v>54</v>
      </c>
      <c r="K6193" s="1" t="s">
        <v>55</v>
      </c>
      <c r="L6193" s="1" t="s">
        <v>56</v>
      </c>
      <c r="M6193" s="20">
        <v>43477</v>
      </c>
      <c r="N6193" s="21">
        <f>E6193-G6193</f>
        <v>19.344899999999999</v>
      </c>
      <c r="O6193" s="19">
        <f>M6193-B6193</f>
        <v>1</v>
      </c>
    </row>
    <row r="6194" spans="1:15">
      <c r="A6194" s="1">
        <v>55431</v>
      </c>
      <c r="B6194" s="20">
        <v>43624</v>
      </c>
      <c r="C6194" s="1" t="s">
        <v>61</v>
      </c>
      <c r="D6194" s="1">
        <v>39</v>
      </c>
      <c r="E6194" s="1">
        <v>66.28</v>
      </c>
      <c r="F6194" s="1" t="s">
        <v>51</v>
      </c>
      <c r="G6194" s="1">
        <v>1.4</v>
      </c>
      <c r="H6194" s="1" t="s">
        <v>73</v>
      </c>
      <c r="I6194" s="1" t="s">
        <v>53</v>
      </c>
      <c r="J6194" s="1" t="s">
        <v>54</v>
      </c>
      <c r="K6194" s="1" t="s">
        <v>100</v>
      </c>
      <c r="L6194" s="1" t="s">
        <v>76</v>
      </c>
      <c r="M6194" s="20">
        <v>43625</v>
      </c>
      <c r="N6194" s="21">
        <f>E6194-G6194</f>
        <v>64.88</v>
      </c>
      <c r="O6194" s="19">
        <f>M6194-B6194</f>
        <v>1</v>
      </c>
    </row>
    <row r="6195" spans="1:15">
      <c r="A6195" s="1">
        <v>31040</v>
      </c>
      <c r="B6195" s="20">
        <v>42991</v>
      </c>
      <c r="C6195" s="1" t="s">
        <v>61</v>
      </c>
      <c r="D6195" s="1">
        <v>23</v>
      </c>
      <c r="E6195" s="1">
        <v>934.08</v>
      </c>
      <c r="F6195" s="1" t="s">
        <v>51</v>
      </c>
      <c r="G6195" s="1">
        <v>4.3</v>
      </c>
      <c r="H6195" s="1" t="s">
        <v>78</v>
      </c>
      <c r="I6195" s="1" t="s">
        <v>53</v>
      </c>
      <c r="J6195" s="1" t="s">
        <v>64</v>
      </c>
      <c r="K6195" s="1" t="s">
        <v>71</v>
      </c>
      <c r="L6195" s="1" t="s">
        <v>56</v>
      </c>
      <c r="M6195" s="20">
        <v>42993</v>
      </c>
      <c r="N6195" s="21">
        <f>E6195-G6195</f>
        <v>929.78000000000009</v>
      </c>
      <c r="O6195" s="19">
        <f>M6195-B6195</f>
        <v>2</v>
      </c>
    </row>
    <row r="6196" spans="1:15">
      <c r="A6196" s="1">
        <v>14274</v>
      </c>
      <c r="B6196" s="20">
        <v>42375</v>
      </c>
      <c r="C6196" s="1" t="s">
        <v>61</v>
      </c>
      <c r="D6196" s="1">
        <v>23</v>
      </c>
      <c r="E6196" s="1">
        <v>3931.27</v>
      </c>
      <c r="F6196" s="1" t="s">
        <v>77</v>
      </c>
      <c r="G6196" s="1">
        <v>32.1</v>
      </c>
      <c r="H6196" s="1" t="s">
        <v>91</v>
      </c>
      <c r="I6196" s="1" t="s">
        <v>63</v>
      </c>
      <c r="J6196" s="1" t="s">
        <v>79</v>
      </c>
      <c r="K6196" s="1" t="s">
        <v>80</v>
      </c>
      <c r="L6196" s="1" t="s">
        <v>81</v>
      </c>
      <c r="M6196" s="20">
        <v>42377</v>
      </c>
      <c r="N6196" s="21">
        <f>E6196-G6196</f>
        <v>3899.17</v>
      </c>
      <c r="O6196" s="19">
        <f>M6196-B6196</f>
        <v>2</v>
      </c>
    </row>
    <row r="6197" spans="1:15">
      <c r="A6197" s="1">
        <v>46848</v>
      </c>
      <c r="B6197" s="20">
        <v>42683</v>
      </c>
      <c r="C6197" s="1" t="s">
        <v>92</v>
      </c>
      <c r="D6197" s="1">
        <v>39</v>
      </c>
      <c r="E6197" s="1">
        <v>4112</v>
      </c>
      <c r="F6197" s="1" t="s">
        <v>51</v>
      </c>
      <c r="G6197" s="1">
        <v>21.4</v>
      </c>
      <c r="H6197" s="1" t="s">
        <v>52</v>
      </c>
      <c r="I6197" s="1" t="s">
        <v>74</v>
      </c>
      <c r="J6197" s="1" t="s">
        <v>54</v>
      </c>
      <c r="K6197" s="1" t="s">
        <v>82</v>
      </c>
      <c r="L6197" s="1" t="s">
        <v>56</v>
      </c>
      <c r="M6197" s="20">
        <v>42685</v>
      </c>
      <c r="N6197" s="21">
        <f>E6197-G6197</f>
        <v>4090.6</v>
      </c>
      <c r="O6197" s="19">
        <f>M6197-B6197</f>
        <v>2</v>
      </c>
    </row>
    <row r="6198" spans="1:15">
      <c r="A6198" s="1">
        <v>47015</v>
      </c>
      <c r="B6198" s="20">
        <v>43143</v>
      </c>
      <c r="C6198" s="1" t="s">
        <v>61</v>
      </c>
      <c r="D6198" s="1">
        <v>19</v>
      </c>
      <c r="E6198" s="1">
        <v>5821.93</v>
      </c>
      <c r="F6198" s="1" t="s">
        <v>77</v>
      </c>
      <c r="G6198" s="1">
        <v>66.099999999999994</v>
      </c>
      <c r="H6198" s="1" t="s">
        <v>91</v>
      </c>
      <c r="I6198" s="1" t="s">
        <v>53</v>
      </c>
      <c r="J6198" s="1" t="s">
        <v>79</v>
      </c>
      <c r="K6198" s="1" t="s">
        <v>114</v>
      </c>
      <c r="L6198" s="1" t="s">
        <v>115</v>
      </c>
      <c r="M6198" s="20">
        <v>43144</v>
      </c>
      <c r="N6198" s="21">
        <f>E6198-G6198</f>
        <v>5755.83</v>
      </c>
      <c r="O6198" s="19">
        <f>M6198-B6198</f>
        <v>1</v>
      </c>
    </row>
    <row r="6199" spans="1:15">
      <c r="A6199" s="1">
        <v>28544</v>
      </c>
      <c r="B6199" s="20">
        <v>43705</v>
      </c>
      <c r="C6199" s="1" t="s">
        <v>50</v>
      </c>
      <c r="D6199" s="1">
        <v>24</v>
      </c>
      <c r="E6199" s="1">
        <v>73.3</v>
      </c>
      <c r="F6199" s="1" t="s">
        <v>51</v>
      </c>
      <c r="G6199" s="1">
        <v>1.6</v>
      </c>
      <c r="H6199" s="1" t="s">
        <v>88</v>
      </c>
      <c r="I6199" s="1" t="s">
        <v>63</v>
      </c>
      <c r="J6199" s="1" t="s">
        <v>54</v>
      </c>
      <c r="K6199" s="1" t="s">
        <v>55</v>
      </c>
      <c r="L6199" s="1" t="s">
        <v>56</v>
      </c>
      <c r="M6199" s="20">
        <v>43706</v>
      </c>
      <c r="N6199" s="21">
        <f>E6199-G6199</f>
        <v>71.7</v>
      </c>
      <c r="O6199" s="19">
        <f>M6199-B6199</f>
        <v>1</v>
      </c>
    </row>
    <row r="6200" spans="1:15">
      <c r="A6200" s="1">
        <v>5858</v>
      </c>
      <c r="B6200" s="20">
        <v>43659</v>
      </c>
      <c r="C6200" s="1" t="s">
        <v>61</v>
      </c>
      <c r="D6200" s="1">
        <v>29</v>
      </c>
      <c r="E6200" s="1">
        <v>5759.07</v>
      </c>
      <c r="F6200" s="1" t="s">
        <v>51</v>
      </c>
      <c r="G6200" s="1">
        <v>9.6</v>
      </c>
      <c r="H6200" s="1" t="s">
        <v>88</v>
      </c>
      <c r="I6200" s="1" t="s">
        <v>74</v>
      </c>
      <c r="J6200" s="1" t="s">
        <v>64</v>
      </c>
      <c r="K6200" s="1" t="s">
        <v>65</v>
      </c>
      <c r="L6200" s="1" t="s">
        <v>56</v>
      </c>
      <c r="M6200" s="20">
        <v>43661</v>
      </c>
      <c r="N6200" s="21">
        <f>E6200-G6200</f>
        <v>5749.4699999999993</v>
      </c>
      <c r="O6200" s="19">
        <f>M6200-B6200</f>
        <v>2</v>
      </c>
    </row>
    <row r="6201" spans="1:15">
      <c r="A6201" s="1">
        <v>56293</v>
      </c>
      <c r="B6201" s="20">
        <v>42739</v>
      </c>
      <c r="C6201" s="1" t="s">
        <v>61</v>
      </c>
      <c r="D6201" s="1">
        <v>44</v>
      </c>
      <c r="E6201" s="1">
        <v>762.52</v>
      </c>
      <c r="F6201" s="1" t="s">
        <v>51</v>
      </c>
      <c r="G6201" s="1">
        <v>6.7</v>
      </c>
      <c r="H6201" s="1" t="s">
        <v>73</v>
      </c>
      <c r="I6201" s="1" t="s">
        <v>70</v>
      </c>
      <c r="J6201" s="1" t="s">
        <v>54</v>
      </c>
      <c r="K6201" s="1" t="s">
        <v>82</v>
      </c>
      <c r="L6201" s="1" t="s">
        <v>56</v>
      </c>
      <c r="M6201" s="20">
        <v>42740</v>
      </c>
      <c r="N6201" s="21">
        <f>E6201-G6201</f>
        <v>755.81999999999994</v>
      </c>
      <c r="O6201" s="19">
        <f>M6201-B6201</f>
        <v>1</v>
      </c>
    </row>
    <row r="6202" spans="1:15">
      <c r="A6202" s="1">
        <v>40611</v>
      </c>
      <c r="B6202" s="20">
        <v>43552</v>
      </c>
      <c r="C6202" s="1" t="s">
        <v>61</v>
      </c>
      <c r="D6202" s="1">
        <v>43</v>
      </c>
      <c r="E6202" s="1">
        <v>1506.04</v>
      </c>
      <c r="F6202" s="1" t="s">
        <v>51</v>
      </c>
      <c r="G6202" s="1">
        <v>3.5</v>
      </c>
      <c r="H6202" s="1" t="s">
        <v>91</v>
      </c>
      <c r="I6202" s="1" t="s">
        <v>70</v>
      </c>
      <c r="J6202" s="1" t="s">
        <v>64</v>
      </c>
      <c r="K6202" s="1" t="s">
        <v>65</v>
      </c>
      <c r="L6202" s="1" t="s">
        <v>90</v>
      </c>
      <c r="M6202" s="20">
        <v>43554</v>
      </c>
      <c r="N6202" s="21">
        <f>E6202-G6202</f>
        <v>1502.54</v>
      </c>
      <c r="O6202" s="19">
        <f>M6202-B6202</f>
        <v>2</v>
      </c>
    </row>
    <row r="6203" spans="1:15">
      <c r="A6203" s="1">
        <v>16164</v>
      </c>
      <c r="B6203" s="20">
        <v>43467</v>
      </c>
      <c r="C6203" s="1" t="s">
        <v>85</v>
      </c>
      <c r="D6203" s="1">
        <v>22</v>
      </c>
      <c r="E6203" s="1">
        <v>3588.2878000000001</v>
      </c>
      <c r="F6203" s="1" t="s">
        <v>51</v>
      </c>
      <c r="G6203" s="1">
        <v>21.4</v>
      </c>
      <c r="H6203" s="1" t="s">
        <v>73</v>
      </c>
      <c r="I6203" s="1" t="s">
        <v>70</v>
      </c>
      <c r="J6203" s="1" t="s">
        <v>54</v>
      </c>
      <c r="K6203" s="1" t="s">
        <v>84</v>
      </c>
      <c r="L6203" s="1" t="s">
        <v>56</v>
      </c>
      <c r="M6203" s="20">
        <v>43476</v>
      </c>
      <c r="N6203" s="21">
        <f>E6203-G6203</f>
        <v>3566.8878</v>
      </c>
      <c r="O6203" s="19">
        <f>M6203-B6203</f>
        <v>9</v>
      </c>
    </row>
    <row r="6204" spans="1:15">
      <c r="A6204" s="1">
        <v>41633</v>
      </c>
      <c r="B6204" s="20">
        <v>43047</v>
      </c>
      <c r="C6204" s="1" t="s">
        <v>85</v>
      </c>
      <c r="D6204" s="1">
        <v>29</v>
      </c>
      <c r="E6204" s="1">
        <v>3891.49</v>
      </c>
      <c r="F6204" s="1" t="s">
        <v>77</v>
      </c>
      <c r="G6204" s="1">
        <v>75.099999999999994</v>
      </c>
      <c r="H6204" s="1" t="s">
        <v>73</v>
      </c>
      <c r="I6204" s="1" t="s">
        <v>53</v>
      </c>
      <c r="J6204" s="1" t="s">
        <v>79</v>
      </c>
      <c r="K6204" s="1" t="s">
        <v>80</v>
      </c>
      <c r="L6204" s="1" t="s">
        <v>81</v>
      </c>
      <c r="M6204" s="20">
        <v>43047</v>
      </c>
      <c r="N6204" s="21">
        <f>E6204-G6204</f>
        <v>3816.39</v>
      </c>
      <c r="O6204" s="19">
        <f>M6204-B6204</f>
        <v>0</v>
      </c>
    </row>
    <row r="6205" spans="1:15">
      <c r="A6205" s="1">
        <v>24386</v>
      </c>
      <c r="B6205" s="20">
        <v>43642</v>
      </c>
      <c r="C6205" s="1" t="s">
        <v>57</v>
      </c>
      <c r="D6205" s="1">
        <v>41</v>
      </c>
      <c r="E6205" s="1">
        <v>4554.47</v>
      </c>
      <c r="F6205" s="1" t="s">
        <v>51</v>
      </c>
      <c r="G6205" s="1">
        <v>7.7</v>
      </c>
      <c r="H6205" s="1" t="s">
        <v>99</v>
      </c>
      <c r="I6205" s="1" t="s">
        <v>53</v>
      </c>
      <c r="J6205" s="1" t="s">
        <v>64</v>
      </c>
      <c r="K6205" s="1" t="s">
        <v>71</v>
      </c>
      <c r="L6205" s="1" t="s">
        <v>56</v>
      </c>
      <c r="M6205" s="20">
        <v>43644</v>
      </c>
      <c r="N6205" s="21">
        <f>E6205-G6205</f>
        <v>4546.7700000000004</v>
      </c>
      <c r="O6205" s="19">
        <f>M6205-B6205</f>
        <v>2</v>
      </c>
    </row>
    <row r="6206" spans="1:15">
      <c r="A6206" s="1">
        <v>46212</v>
      </c>
      <c r="B6206" s="20">
        <v>43720</v>
      </c>
      <c r="C6206" s="1" t="s">
        <v>61</v>
      </c>
      <c r="D6206" s="1">
        <v>7</v>
      </c>
      <c r="E6206" s="1">
        <v>4149.33</v>
      </c>
      <c r="F6206" s="1" t="s">
        <v>77</v>
      </c>
      <c r="G6206" s="1">
        <v>48.9</v>
      </c>
      <c r="H6206" s="1" t="s">
        <v>52</v>
      </c>
      <c r="I6206" s="1" t="s">
        <v>63</v>
      </c>
      <c r="J6206" s="1" t="s">
        <v>79</v>
      </c>
      <c r="K6206" s="1" t="s">
        <v>114</v>
      </c>
      <c r="L6206" s="1" t="s">
        <v>115</v>
      </c>
      <c r="M6206" s="20">
        <v>43722</v>
      </c>
      <c r="N6206" s="21">
        <f>E6206-G6206</f>
        <v>4100.43</v>
      </c>
      <c r="O6206" s="19">
        <f>M6206-B6206</f>
        <v>2</v>
      </c>
    </row>
    <row r="6207" spans="1:15">
      <c r="A6207" s="1">
        <v>40704</v>
      </c>
      <c r="B6207" s="20">
        <v>42376</v>
      </c>
      <c r="C6207" s="1" t="s">
        <v>85</v>
      </c>
      <c r="D6207" s="1">
        <v>6</v>
      </c>
      <c r="E6207" s="1">
        <v>12.38</v>
      </c>
      <c r="F6207" s="1" t="s">
        <v>51</v>
      </c>
      <c r="G6207" s="1">
        <v>0.7</v>
      </c>
      <c r="H6207" s="1" t="s">
        <v>86</v>
      </c>
      <c r="I6207" s="1" t="s">
        <v>53</v>
      </c>
      <c r="J6207" s="1" t="s">
        <v>54</v>
      </c>
      <c r="K6207" s="1" t="s">
        <v>100</v>
      </c>
      <c r="L6207" s="1" t="s">
        <v>76</v>
      </c>
      <c r="M6207" s="20">
        <v>42381</v>
      </c>
      <c r="N6207" s="21">
        <f>E6207-G6207</f>
        <v>11.680000000000001</v>
      </c>
      <c r="O6207" s="19">
        <f>M6207-B6207</f>
        <v>5</v>
      </c>
    </row>
    <row r="6208" spans="1:15">
      <c r="A6208" s="1">
        <v>47810</v>
      </c>
      <c r="B6208" s="20">
        <v>43325</v>
      </c>
      <c r="C6208" s="1" t="s">
        <v>50</v>
      </c>
      <c r="D6208" s="1">
        <v>3</v>
      </c>
      <c r="E6208" s="1">
        <v>20.94</v>
      </c>
      <c r="F6208" s="1" t="s">
        <v>51</v>
      </c>
      <c r="G6208" s="1">
        <v>1.3</v>
      </c>
      <c r="H6208" s="1" t="s">
        <v>93</v>
      </c>
      <c r="I6208" s="1" t="s">
        <v>70</v>
      </c>
      <c r="J6208" s="1" t="s">
        <v>54</v>
      </c>
      <c r="K6208" s="1" t="s">
        <v>100</v>
      </c>
      <c r="L6208" s="1" t="s">
        <v>76</v>
      </c>
      <c r="M6208" s="20">
        <v>43326</v>
      </c>
      <c r="N6208" s="21">
        <f>E6208-G6208</f>
        <v>19.64</v>
      </c>
      <c r="O6208" s="19">
        <f>M6208-B6208</f>
        <v>1</v>
      </c>
    </row>
    <row r="6209" spans="1:15">
      <c r="A6209" s="1">
        <v>26469</v>
      </c>
      <c r="B6209" s="20">
        <v>43676</v>
      </c>
      <c r="C6209" s="1" t="s">
        <v>92</v>
      </c>
      <c r="D6209" s="1">
        <v>4</v>
      </c>
      <c r="E6209" s="1">
        <v>7924.94</v>
      </c>
      <c r="F6209" s="1" t="s">
        <v>51</v>
      </c>
      <c r="G6209" s="1">
        <v>21.4</v>
      </c>
      <c r="H6209" s="1" t="s">
        <v>52</v>
      </c>
      <c r="I6209" s="1" t="s">
        <v>70</v>
      </c>
      <c r="J6209" s="1" t="s">
        <v>54</v>
      </c>
      <c r="K6209" s="1" t="s">
        <v>55</v>
      </c>
      <c r="L6209" s="1" t="s">
        <v>56</v>
      </c>
      <c r="M6209" s="20">
        <v>43678</v>
      </c>
      <c r="N6209" s="21">
        <f>E6209-G6209</f>
        <v>7903.54</v>
      </c>
      <c r="O6209" s="19">
        <f>M6209-B6209</f>
        <v>2</v>
      </c>
    </row>
    <row r="6210" spans="1:15">
      <c r="A6210" s="1">
        <v>45542</v>
      </c>
      <c r="B6210" s="20">
        <v>42772</v>
      </c>
      <c r="C6210" s="1" t="s">
        <v>57</v>
      </c>
      <c r="D6210" s="1">
        <v>37</v>
      </c>
      <c r="E6210" s="1">
        <v>301.52</v>
      </c>
      <c r="F6210" s="1" t="s">
        <v>69</v>
      </c>
      <c r="G6210" s="1">
        <v>6.2</v>
      </c>
      <c r="H6210" s="1" t="s">
        <v>52</v>
      </c>
      <c r="I6210" s="1" t="s">
        <v>53</v>
      </c>
      <c r="J6210" s="1" t="s">
        <v>54</v>
      </c>
      <c r="K6210" s="1" t="s">
        <v>101</v>
      </c>
      <c r="L6210" s="1" t="s">
        <v>76</v>
      </c>
      <c r="M6210" s="20">
        <v>42775</v>
      </c>
      <c r="N6210" s="21">
        <f>E6210-G6210</f>
        <v>295.32</v>
      </c>
      <c r="O6210" s="19">
        <f>M6210-B6210</f>
        <v>3</v>
      </c>
    </row>
    <row r="6211" spans="1:15">
      <c r="A6211" s="1">
        <v>55558</v>
      </c>
      <c r="B6211" s="20">
        <v>42955</v>
      </c>
      <c r="C6211" s="1" t="s">
        <v>92</v>
      </c>
      <c r="D6211" s="1">
        <v>23</v>
      </c>
      <c r="E6211" s="1">
        <v>420.04989999999998</v>
      </c>
      <c r="F6211" s="1" t="s">
        <v>51</v>
      </c>
      <c r="G6211" s="1">
        <v>8.6999999999999993</v>
      </c>
      <c r="H6211" s="1" t="s">
        <v>88</v>
      </c>
      <c r="I6211" s="1" t="s">
        <v>63</v>
      </c>
      <c r="J6211" s="1" t="s">
        <v>54</v>
      </c>
      <c r="K6211" s="1" t="s">
        <v>84</v>
      </c>
      <c r="L6211" s="1" t="s">
        <v>56</v>
      </c>
      <c r="M6211" s="20">
        <v>42957</v>
      </c>
      <c r="N6211" s="21">
        <f>E6211-G6211</f>
        <v>411.34989999999999</v>
      </c>
      <c r="O6211" s="19">
        <f>M6211-B6211</f>
        <v>2</v>
      </c>
    </row>
    <row r="6212" spans="1:15">
      <c r="A6212" s="1">
        <v>25542</v>
      </c>
      <c r="B6212" s="20">
        <v>43829</v>
      </c>
      <c r="C6212" s="1" t="s">
        <v>85</v>
      </c>
      <c r="D6212" s="1">
        <v>37</v>
      </c>
      <c r="E6212" s="1">
        <v>275.48</v>
      </c>
      <c r="F6212" s="1" t="s">
        <v>69</v>
      </c>
      <c r="G6212" s="1">
        <v>4.5</v>
      </c>
      <c r="H6212" s="1" t="s">
        <v>52</v>
      </c>
      <c r="I6212" s="1" t="s">
        <v>70</v>
      </c>
      <c r="J6212" s="1" t="s">
        <v>54</v>
      </c>
      <c r="K6212" s="1" t="s">
        <v>101</v>
      </c>
      <c r="L6212" s="1" t="s">
        <v>76</v>
      </c>
      <c r="M6212" s="20">
        <v>43829</v>
      </c>
      <c r="N6212" s="21">
        <f>E6212-G6212</f>
        <v>270.98</v>
      </c>
      <c r="O6212" s="19">
        <f>M6212-B6212</f>
        <v>0</v>
      </c>
    </row>
    <row r="6213" spans="1:15">
      <c r="A6213" s="1">
        <v>774</v>
      </c>
      <c r="B6213" s="20">
        <v>43436</v>
      </c>
      <c r="C6213" s="1" t="s">
        <v>50</v>
      </c>
      <c r="D6213" s="1">
        <v>17</v>
      </c>
      <c r="E6213" s="1">
        <v>135.43</v>
      </c>
      <c r="F6213" s="1" t="s">
        <v>51</v>
      </c>
      <c r="G6213" s="1">
        <v>52.4</v>
      </c>
      <c r="H6213" s="1" t="s">
        <v>88</v>
      </c>
      <c r="I6213" s="1" t="s">
        <v>74</v>
      </c>
      <c r="J6213" s="1" t="s">
        <v>54</v>
      </c>
      <c r="K6213" s="1" t="s">
        <v>98</v>
      </c>
      <c r="L6213" s="1" t="s">
        <v>104</v>
      </c>
      <c r="M6213" s="20">
        <v>43438</v>
      </c>
      <c r="N6213" s="21">
        <f>E6213-G6213</f>
        <v>83.03</v>
      </c>
      <c r="O6213" s="19">
        <f>M6213-B6213</f>
        <v>2</v>
      </c>
    </row>
    <row r="6214" spans="1:15">
      <c r="A6214" s="1">
        <v>22752</v>
      </c>
      <c r="B6214" s="20">
        <v>43806</v>
      </c>
      <c r="C6214" s="1" t="s">
        <v>85</v>
      </c>
      <c r="D6214" s="1">
        <v>2</v>
      </c>
      <c r="E6214" s="1">
        <v>255.47</v>
      </c>
      <c r="F6214" s="1" t="s">
        <v>51</v>
      </c>
      <c r="G6214" s="1">
        <v>37.5</v>
      </c>
      <c r="H6214" s="1" t="s">
        <v>95</v>
      </c>
      <c r="I6214" s="1" t="s">
        <v>53</v>
      </c>
      <c r="J6214" s="1" t="s">
        <v>54</v>
      </c>
      <c r="K6214" s="1" t="s">
        <v>82</v>
      </c>
      <c r="L6214" s="1" t="s">
        <v>104</v>
      </c>
      <c r="M6214" s="20">
        <v>43811</v>
      </c>
      <c r="N6214" s="21">
        <f>E6214-G6214</f>
        <v>217.97</v>
      </c>
      <c r="O6214" s="19">
        <f>M6214-B6214</f>
        <v>5</v>
      </c>
    </row>
    <row r="6215" spans="1:15">
      <c r="A6215" s="1">
        <v>710</v>
      </c>
      <c r="B6215" s="20">
        <v>42735</v>
      </c>
      <c r="C6215" s="1" t="s">
        <v>85</v>
      </c>
      <c r="D6215" s="1">
        <v>29</v>
      </c>
      <c r="E6215" s="1">
        <v>4486.3815999999997</v>
      </c>
      <c r="F6215" s="1" t="s">
        <v>77</v>
      </c>
      <c r="G6215" s="1">
        <v>19.100000000000001</v>
      </c>
      <c r="H6215" s="1" t="s">
        <v>99</v>
      </c>
      <c r="I6215" s="1" t="s">
        <v>53</v>
      </c>
      <c r="J6215" s="1" t="s">
        <v>64</v>
      </c>
      <c r="K6215" s="1" t="s">
        <v>97</v>
      </c>
      <c r="L6215" s="1" t="s">
        <v>81</v>
      </c>
      <c r="M6215" s="20">
        <v>42739</v>
      </c>
      <c r="N6215" s="21">
        <f>E6215-G6215</f>
        <v>4467.2815999999993</v>
      </c>
      <c r="O6215" s="19">
        <f>M6215-B6215</f>
        <v>4</v>
      </c>
    </row>
    <row r="6216" spans="1:15">
      <c r="A6216" s="1">
        <v>49892</v>
      </c>
      <c r="B6216" s="20">
        <v>43140</v>
      </c>
      <c r="C6216" s="1" t="s">
        <v>85</v>
      </c>
      <c r="D6216" s="1">
        <v>26</v>
      </c>
      <c r="E6216" s="1">
        <v>183.12</v>
      </c>
      <c r="F6216" s="1" t="s">
        <v>51</v>
      </c>
      <c r="G6216" s="1">
        <v>52.4</v>
      </c>
      <c r="H6216" s="1" t="s">
        <v>78</v>
      </c>
      <c r="I6216" s="1" t="s">
        <v>53</v>
      </c>
      <c r="J6216" s="1" t="s">
        <v>54</v>
      </c>
      <c r="K6216" s="1" t="s">
        <v>98</v>
      </c>
      <c r="L6216" s="1" t="s">
        <v>104</v>
      </c>
      <c r="M6216" s="20">
        <v>43140</v>
      </c>
      <c r="N6216" s="21">
        <f>E6216-G6216</f>
        <v>130.72</v>
      </c>
      <c r="O6216" s="19">
        <f>M6216-B6216</f>
        <v>0</v>
      </c>
    </row>
    <row r="6217" spans="1:15">
      <c r="A6217" s="1">
        <v>50404</v>
      </c>
      <c r="B6217" s="20">
        <v>43184</v>
      </c>
      <c r="C6217" s="1" t="s">
        <v>57</v>
      </c>
      <c r="D6217" s="1">
        <v>18</v>
      </c>
      <c r="E6217" s="1">
        <v>4045.06</v>
      </c>
      <c r="F6217" s="1" t="s">
        <v>51</v>
      </c>
      <c r="G6217" s="1">
        <v>10.7</v>
      </c>
      <c r="H6217" s="1" t="s">
        <v>99</v>
      </c>
      <c r="I6217" s="1" t="s">
        <v>53</v>
      </c>
      <c r="J6217" s="1" t="s">
        <v>54</v>
      </c>
      <c r="K6217" s="1" t="s">
        <v>82</v>
      </c>
      <c r="L6217" s="1" t="s">
        <v>56</v>
      </c>
      <c r="M6217" s="20">
        <v>43185</v>
      </c>
      <c r="N6217" s="21">
        <f>E6217-G6217</f>
        <v>4034.36</v>
      </c>
      <c r="O6217" s="19">
        <f>M6217-B6217</f>
        <v>1</v>
      </c>
    </row>
    <row r="6218" spans="1:15">
      <c r="A6218" s="1">
        <v>51140</v>
      </c>
      <c r="B6218" s="20">
        <v>43722</v>
      </c>
      <c r="C6218" s="1" t="s">
        <v>85</v>
      </c>
      <c r="D6218" s="1">
        <v>3</v>
      </c>
      <c r="E6218" s="1">
        <v>421.94</v>
      </c>
      <c r="F6218" s="1" t="s">
        <v>51</v>
      </c>
      <c r="G6218" s="1">
        <v>26.2</v>
      </c>
      <c r="H6218" s="1" t="s">
        <v>52</v>
      </c>
      <c r="I6218" s="1" t="s">
        <v>53</v>
      </c>
      <c r="J6218" s="1" t="s">
        <v>79</v>
      </c>
      <c r="K6218" s="1" t="s">
        <v>87</v>
      </c>
      <c r="L6218" s="1" t="s">
        <v>104</v>
      </c>
      <c r="M6218" s="20">
        <v>43729</v>
      </c>
      <c r="N6218" s="21">
        <f>E6218-G6218</f>
        <v>395.74</v>
      </c>
      <c r="O6218" s="19">
        <f>M6218-B6218</f>
        <v>7</v>
      </c>
    </row>
    <row r="6219" spans="1:15">
      <c r="A6219" s="1">
        <v>10338</v>
      </c>
      <c r="B6219" s="20">
        <v>43294</v>
      </c>
      <c r="C6219" s="1" t="s">
        <v>61</v>
      </c>
      <c r="D6219" s="1">
        <v>9</v>
      </c>
      <c r="E6219" s="1">
        <v>855.98</v>
      </c>
      <c r="F6219" s="1" t="s">
        <v>77</v>
      </c>
      <c r="G6219" s="1">
        <v>15</v>
      </c>
      <c r="H6219" s="1" t="s">
        <v>126</v>
      </c>
      <c r="I6219" s="1" t="s">
        <v>53</v>
      </c>
      <c r="J6219" s="1" t="s">
        <v>64</v>
      </c>
      <c r="K6219" s="1" t="s">
        <v>97</v>
      </c>
      <c r="L6219" s="1" t="s">
        <v>81</v>
      </c>
      <c r="M6219" s="20">
        <v>43296</v>
      </c>
      <c r="N6219" s="21">
        <f>E6219-G6219</f>
        <v>840.98</v>
      </c>
      <c r="O6219" s="19">
        <f>M6219-B6219</f>
        <v>2</v>
      </c>
    </row>
    <row r="6220" spans="1:15">
      <c r="A6220" s="1">
        <v>39139</v>
      </c>
      <c r="B6220" s="20">
        <v>43051</v>
      </c>
      <c r="C6220" s="1" t="s">
        <v>61</v>
      </c>
      <c r="D6220" s="1">
        <v>50</v>
      </c>
      <c r="E6220" s="1">
        <v>3210.94</v>
      </c>
      <c r="F6220" s="1" t="s">
        <v>77</v>
      </c>
      <c r="G6220" s="1">
        <v>39.200000000000003</v>
      </c>
      <c r="H6220" s="1" t="s">
        <v>95</v>
      </c>
      <c r="I6220" s="1" t="s">
        <v>70</v>
      </c>
      <c r="J6220" s="1" t="s">
        <v>79</v>
      </c>
      <c r="K6220" s="1" t="s">
        <v>128</v>
      </c>
      <c r="L6220" s="1" t="s">
        <v>115</v>
      </c>
      <c r="M6220" s="20">
        <v>43053</v>
      </c>
      <c r="N6220" s="21">
        <f>E6220-G6220</f>
        <v>3171.7400000000002</v>
      </c>
      <c r="O6220" s="19">
        <f>M6220-B6220</f>
        <v>2</v>
      </c>
    </row>
    <row r="6221" spans="1:15">
      <c r="A6221" s="1">
        <v>33925</v>
      </c>
      <c r="B6221" s="20">
        <v>43222</v>
      </c>
      <c r="C6221" s="1" t="s">
        <v>85</v>
      </c>
      <c r="D6221" s="1">
        <v>47</v>
      </c>
      <c r="E6221" s="1">
        <v>1593.08</v>
      </c>
      <c r="F6221" s="1" t="s">
        <v>51</v>
      </c>
      <c r="G6221" s="1">
        <v>21.4</v>
      </c>
      <c r="H6221" s="1" t="s">
        <v>88</v>
      </c>
      <c r="I6221" s="1" t="s">
        <v>70</v>
      </c>
      <c r="J6221" s="1" t="s">
        <v>54</v>
      </c>
      <c r="K6221" s="1" t="s">
        <v>101</v>
      </c>
      <c r="L6221" s="1" t="s">
        <v>56</v>
      </c>
      <c r="M6221" s="20">
        <v>43226</v>
      </c>
      <c r="N6221" s="21">
        <f>E6221-G6221</f>
        <v>1571.6799999999998</v>
      </c>
      <c r="O6221" s="19">
        <f>M6221-B6221</f>
        <v>4</v>
      </c>
    </row>
    <row r="6222" spans="1:15">
      <c r="A6222" s="1">
        <v>34659</v>
      </c>
      <c r="B6222" s="20">
        <v>43788</v>
      </c>
      <c r="C6222" s="1" t="s">
        <v>57</v>
      </c>
      <c r="D6222" s="1">
        <v>42</v>
      </c>
      <c r="E6222" s="1">
        <v>277.58999999999997</v>
      </c>
      <c r="F6222" s="1" t="s">
        <v>51</v>
      </c>
      <c r="G6222" s="1">
        <v>5.3</v>
      </c>
      <c r="H6222" s="1" t="s">
        <v>95</v>
      </c>
      <c r="I6222" s="1" t="s">
        <v>63</v>
      </c>
      <c r="J6222" s="1" t="s">
        <v>54</v>
      </c>
      <c r="K6222" s="1" t="s">
        <v>55</v>
      </c>
      <c r="L6222" s="1" t="s">
        <v>56</v>
      </c>
      <c r="M6222" s="20">
        <v>43790</v>
      </c>
      <c r="N6222" s="21">
        <f>E6222-G6222</f>
        <v>272.28999999999996</v>
      </c>
      <c r="O6222" s="19">
        <f>M6222-B6222</f>
        <v>2</v>
      </c>
    </row>
    <row r="6223" spans="1:15">
      <c r="A6223" s="1">
        <v>58566</v>
      </c>
      <c r="B6223" s="20">
        <v>43334</v>
      </c>
      <c r="C6223" s="1" t="s">
        <v>61</v>
      </c>
      <c r="D6223" s="1">
        <v>42</v>
      </c>
      <c r="E6223" s="1">
        <v>2584.04</v>
      </c>
      <c r="F6223" s="1" t="s">
        <v>69</v>
      </c>
      <c r="G6223" s="1">
        <v>5.3</v>
      </c>
      <c r="H6223" s="1" t="s">
        <v>88</v>
      </c>
      <c r="I6223" s="1" t="s">
        <v>63</v>
      </c>
      <c r="J6223" s="1" t="s">
        <v>64</v>
      </c>
      <c r="K6223" s="1" t="s">
        <v>65</v>
      </c>
      <c r="L6223" s="1" t="s">
        <v>56</v>
      </c>
      <c r="M6223" s="20">
        <v>43336</v>
      </c>
      <c r="N6223" s="21">
        <f>E6223-G6223</f>
        <v>2578.7399999999998</v>
      </c>
      <c r="O6223" s="19">
        <f>M6223-B6223</f>
        <v>2</v>
      </c>
    </row>
    <row r="6224" spans="1:15">
      <c r="A6224" s="1">
        <v>10657</v>
      </c>
      <c r="B6224" s="20">
        <v>43002</v>
      </c>
      <c r="C6224" s="1" t="s">
        <v>92</v>
      </c>
      <c r="D6224" s="1">
        <v>44</v>
      </c>
      <c r="E6224" s="1">
        <v>310.24</v>
      </c>
      <c r="F6224" s="1" t="s">
        <v>51</v>
      </c>
      <c r="G6224" s="1">
        <v>6.7</v>
      </c>
      <c r="H6224" s="1" t="s">
        <v>93</v>
      </c>
      <c r="I6224" s="1" t="s">
        <v>63</v>
      </c>
      <c r="J6224" s="1" t="s">
        <v>54</v>
      </c>
      <c r="K6224" s="1" t="s">
        <v>101</v>
      </c>
      <c r="L6224" s="1" t="s">
        <v>56</v>
      </c>
      <c r="M6224" s="20">
        <v>43004</v>
      </c>
      <c r="N6224" s="21">
        <f>E6224-G6224</f>
        <v>303.54000000000002</v>
      </c>
      <c r="O6224" s="19">
        <f>M6224-B6224</f>
        <v>2</v>
      </c>
    </row>
    <row r="6225" spans="1:15">
      <c r="A6225" s="1">
        <v>9350</v>
      </c>
      <c r="B6225" s="20">
        <v>43769</v>
      </c>
      <c r="C6225" s="1" t="s">
        <v>50</v>
      </c>
      <c r="D6225" s="1">
        <v>13</v>
      </c>
      <c r="E6225" s="1">
        <v>1857.4558</v>
      </c>
      <c r="F6225" s="1" t="s">
        <v>77</v>
      </c>
      <c r="G6225" s="1">
        <v>57.2</v>
      </c>
      <c r="H6225" s="1" t="s">
        <v>52</v>
      </c>
      <c r="I6225" s="1" t="s">
        <v>53</v>
      </c>
      <c r="J6225" s="1" t="s">
        <v>79</v>
      </c>
      <c r="K6225" s="1" t="s">
        <v>128</v>
      </c>
      <c r="L6225" s="1" t="s">
        <v>115</v>
      </c>
      <c r="M6225" s="20">
        <v>43770</v>
      </c>
      <c r="N6225" s="21">
        <f>E6225-G6225</f>
        <v>1800.2557999999999</v>
      </c>
      <c r="O6225" s="19">
        <f>M6225-B6225</f>
        <v>1</v>
      </c>
    </row>
    <row r="6226" spans="1:15">
      <c r="A6226" s="1">
        <v>44576</v>
      </c>
      <c r="B6226" s="20">
        <v>42728</v>
      </c>
      <c r="C6226" s="1" t="s">
        <v>61</v>
      </c>
      <c r="D6226" s="1">
        <v>30</v>
      </c>
      <c r="E6226" s="1">
        <v>1769.36</v>
      </c>
      <c r="F6226" s="1" t="s">
        <v>51</v>
      </c>
      <c r="G6226" s="1">
        <v>5.7</v>
      </c>
      <c r="H6226" s="1" t="s">
        <v>73</v>
      </c>
      <c r="I6226" s="1" t="s">
        <v>74</v>
      </c>
      <c r="J6226" s="1" t="s">
        <v>64</v>
      </c>
      <c r="K6226" s="1" t="s">
        <v>65</v>
      </c>
      <c r="L6226" s="1" t="s">
        <v>56</v>
      </c>
      <c r="M6226" s="20">
        <v>42729</v>
      </c>
      <c r="N6226" s="21">
        <f>E6226-G6226</f>
        <v>1763.6599999999999</v>
      </c>
      <c r="O6226" s="19">
        <f>M6226-B6226</f>
        <v>1</v>
      </c>
    </row>
    <row r="6227" spans="1:15">
      <c r="A6227" s="1">
        <v>49634</v>
      </c>
      <c r="B6227" s="20">
        <v>43547</v>
      </c>
      <c r="C6227" s="1" t="s">
        <v>61</v>
      </c>
      <c r="D6227" s="1">
        <v>45</v>
      </c>
      <c r="E6227" s="1">
        <v>141.57169999999999</v>
      </c>
      <c r="F6227" s="1" t="s">
        <v>51</v>
      </c>
      <c r="G6227" s="1">
        <v>1.6</v>
      </c>
      <c r="H6227" s="1" t="s">
        <v>73</v>
      </c>
      <c r="I6227" s="1" t="s">
        <v>63</v>
      </c>
      <c r="J6227" s="1" t="s">
        <v>54</v>
      </c>
      <c r="K6227" s="1" t="s">
        <v>55</v>
      </c>
      <c r="L6227" s="1" t="s">
        <v>56</v>
      </c>
      <c r="M6227" s="20">
        <v>43549</v>
      </c>
      <c r="N6227" s="21">
        <f>E6227-G6227</f>
        <v>139.9717</v>
      </c>
      <c r="O6227" s="19">
        <f>M6227-B6227</f>
        <v>2</v>
      </c>
    </row>
    <row r="6228" spans="1:15">
      <c r="A6228" s="1">
        <v>38884</v>
      </c>
      <c r="B6228" s="20">
        <v>43694</v>
      </c>
      <c r="C6228" s="1" t="s">
        <v>57</v>
      </c>
      <c r="D6228" s="1">
        <v>47</v>
      </c>
      <c r="E6228" s="1">
        <v>273.92</v>
      </c>
      <c r="F6228" s="1" t="s">
        <v>51</v>
      </c>
      <c r="G6228" s="1">
        <v>6.1</v>
      </c>
      <c r="H6228" s="1" t="s">
        <v>62</v>
      </c>
      <c r="I6228" s="1" t="s">
        <v>63</v>
      </c>
      <c r="J6228" s="1" t="s">
        <v>54</v>
      </c>
      <c r="K6228" s="1" t="s">
        <v>101</v>
      </c>
      <c r="L6228" s="1" t="s">
        <v>56</v>
      </c>
      <c r="M6228" s="20">
        <v>43695</v>
      </c>
      <c r="N6228" s="21">
        <f>E6228-G6228</f>
        <v>267.82</v>
      </c>
      <c r="O6228" s="19">
        <f>M6228-B6228</f>
        <v>1</v>
      </c>
    </row>
    <row r="6229" spans="1:15">
      <c r="A6229" s="1">
        <v>54534</v>
      </c>
      <c r="B6229" s="20">
        <v>43543</v>
      </c>
      <c r="C6229" s="1" t="s">
        <v>61</v>
      </c>
      <c r="D6229" s="1">
        <v>16</v>
      </c>
      <c r="E6229" s="1">
        <v>133.44</v>
      </c>
      <c r="F6229" s="1" t="s">
        <v>51</v>
      </c>
      <c r="G6229" s="1">
        <v>6.4</v>
      </c>
      <c r="H6229" s="1" t="s">
        <v>73</v>
      </c>
      <c r="I6229" s="1" t="s">
        <v>74</v>
      </c>
      <c r="J6229" s="1" t="s">
        <v>54</v>
      </c>
      <c r="K6229" s="1" t="s">
        <v>101</v>
      </c>
      <c r="L6229" s="1" t="s">
        <v>56</v>
      </c>
      <c r="M6229" s="20">
        <v>43545</v>
      </c>
      <c r="N6229" s="21">
        <f>E6229-G6229</f>
        <v>127.03999999999999</v>
      </c>
      <c r="O6229" s="19">
        <f>M6229-B6229</f>
        <v>2</v>
      </c>
    </row>
    <row r="6230" spans="1:15">
      <c r="A6230" s="1">
        <v>48518</v>
      </c>
      <c r="B6230" s="20">
        <v>42461</v>
      </c>
      <c r="C6230" s="1" t="s">
        <v>92</v>
      </c>
      <c r="D6230" s="1">
        <v>17</v>
      </c>
      <c r="E6230" s="1">
        <v>626.4529</v>
      </c>
      <c r="F6230" s="1" t="s">
        <v>69</v>
      </c>
      <c r="G6230" s="1">
        <v>5.4</v>
      </c>
      <c r="H6230" s="1" t="s">
        <v>52</v>
      </c>
      <c r="I6230" s="1" t="s">
        <v>53</v>
      </c>
      <c r="J6230" s="1" t="s">
        <v>54</v>
      </c>
      <c r="K6230" s="1" t="s">
        <v>101</v>
      </c>
      <c r="L6230" s="1" t="s">
        <v>76</v>
      </c>
      <c r="M6230" s="20">
        <v>42463</v>
      </c>
      <c r="N6230" s="21">
        <f>E6230-G6230</f>
        <v>621.05290000000002</v>
      </c>
      <c r="O6230" s="19">
        <f>M6230-B6230</f>
        <v>2</v>
      </c>
    </row>
    <row r="6231" spans="1:15">
      <c r="A6231" s="1">
        <v>22689</v>
      </c>
      <c r="B6231" s="20">
        <v>43381</v>
      </c>
      <c r="C6231" s="1" t="s">
        <v>85</v>
      </c>
      <c r="D6231" s="1">
        <v>39</v>
      </c>
      <c r="E6231" s="1">
        <v>2573.35</v>
      </c>
      <c r="F6231" s="1" t="s">
        <v>51</v>
      </c>
      <c r="G6231" s="1">
        <v>1.1000000000000001</v>
      </c>
      <c r="H6231" s="1" t="s">
        <v>95</v>
      </c>
      <c r="I6231" s="1" t="s">
        <v>70</v>
      </c>
      <c r="J6231" s="1" t="s">
        <v>54</v>
      </c>
      <c r="K6231" s="1" t="s">
        <v>98</v>
      </c>
      <c r="L6231" s="1" t="s">
        <v>56</v>
      </c>
      <c r="M6231" s="20">
        <v>43383</v>
      </c>
      <c r="N6231" s="21">
        <f>E6231-G6231</f>
        <v>2572.25</v>
      </c>
      <c r="O6231" s="19">
        <f>M6231-B6231</f>
        <v>2</v>
      </c>
    </row>
    <row r="6232" spans="1:15">
      <c r="A6232" s="1">
        <v>23329</v>
      </c>
      <c r="B6232" s="20">
        <v>43094</v>
      </c>
      <c r="C6232" s="1" t="s">
        <v>85</v>
      </c>
      <c r="D6232" s="1">
        <v>47</v>
      </c>
      <c r="E6232" s="1">
        <v>5167.5151999999998</v>
      </c>
      <c r="F6232" s="1" t="s">
        <v>51</v>
      </c>
      <c r="G6232" s="1">
        <v>9.6</v>
      </c>
      <c r="H6232" s="1" t="s">
        <v>95</v>
      </c>
      <c r="I6232" s="1" t="s">
        <v>70</v>
      </c>
      <c r="J6232" s="1" t="s">
        <v>64</v>
      </c>
      <c r="K6232" s="1" t="s">
        <v>65</v>
      </c>
      <c r="L6232" s="1" t="s">
        <v>56</v>
      </c>
      <c r="M6232" s="20">
        <v>43098</v>
      </c>
      <c r="N6232" s="21">
        <f>E6232-G6232</f>
        <v>5157.9151999999995</v>
      </c>
      <c r="O6232" s="19">
        <f>M6232-B6232</f>
        <v>4</v>
      </c>
    </row>
    <row r="6233" spans="1:15">
      <c r="A6233" s="1">
        <v>36676</v>
      </c>
      <c r="B6233" s="20">
        <v>43336</v>
      </c>
      <c r="C6233" s="1" t="s">
        <v>61</v>
      </c>
      <c r="D6233" s="1">
        <v>15</v>
      </c>
      <c r="E6233" s="1">
        <v>378.27</v>
      </c>
      <c r="F6233" s="1" t="s">
        <v>51</v>
      </c>
      <c r="G6233" s="1">
        <v>8.8000000000000007</v>
      </c>
      <c r="H6233" s="1" t="s">
        <v>91</v>
      </c>
      <c r="I6233" s="1" t="s">
        <v>53</v>
      </c>
      <c r="J6233" s="1" t="s">
        <v>54</v>
      </c>
      <c r="K6233" s="1" t="s">
        <v>101</v>
      </c>
      <c r="L6233" s="1" t="s">
        <v>56</v>
      </c>
      <c r="M6233" s="20">
        <v>43337</v>
      </c>
      <c r="N6233" s="21">
        <f>E6233-G6233</f>
        <v>369.46999999999997</v>
      </c>
      <c r="O6233" s="19">
        <f>M6233-B6233</f>
        <v>1</v>
      </c>
    </row>
    <row r="6234" spans="1:15">
      <c r="A6234" s="1">
        <v>48935</v>
      </c>
      <c r="B6234" s="20">
        <v>42741</v>
      </c>
      <c r="C6234" s="1" t="s">
        <v>85</v>
      </c>
      <c r="D6234" s="1">
        <v>21</v>
      </c>
      <c r="E6234" s="1">
        <v>113.634</v>
      </c>
      <c r="F6234" s="1" t="s">
        <v>51</v>
      </c>
      <c r="G6234" s="1">
        <v>0.5</v>
      </c>
      <c r="H6234" s="1" t="s">
        <v>73</v>
      </c>
      <c r="I6234" s="1" t="s">
        <v>63</v>
      </c>
      <c r="J6234" s="1" t="s">
        <v>54</v>
      </c>
      <c r="K6234" s="1" t="s">
        <v>58</v>
      </c>
      <c r="L6234" s="1" t="s">
        <v>56</v>
      </c>
      <c r="M6234" s="20">
        <v>42743</v>
      </c>
      <c r="N6234" s="21">
        <f>E6234-G6234</f>
        <v>113.134</v>
      </c>
      <c r="O6234" s="19">
        <f>M6234-B6234</f>
        <v>2</v>
      </c>
    </row>
    <row r="6235" spans="1:15">
      <c r="A6235" s="1">
        <v>26439</v>
      </c>
      <c r="B6235" s="20">
        <v>43357</v>
      </c>
      <c r="C6235" s="1" t="s">
        <v>92</v>
      </c>
      <c r="D6235" s="1">
        <v>38</v>
      </c>
      <c r="E6235" s="1">
        <v>1316.99</v>
      </c>
      <c r="F6235" s="1" t="s">
        <v>51</v>
      </c>
      <c r="G6235" s="1">
        <v>7</v>
      </c>
      <c r="H6235" s="1" t="s">
        <v>91</v>
      </c>
      <c r="I6235" s="1" t="s">
        <v>53</v>
      </c>
      <c r="J6235" s="1" t="s">
        <v>64</v>
      </c>
      <c r="K6235" s="1" t="s">
        <v>71</v>
      </c>
      <c r="L6235" s="1" t="s">
        <v>56</v>
      </c>
      <c r="M6235" s="20">
        <v>43358</v>
      </c>
      <c r="N6235" s="21">
        <f>E6235-G6235</f>
        <v>1309.99</v>
      </c>
      <c r="O6235" s="19">
        <f>M6235-B6235</f>
        <v>1</v>
      </c>
    </row>
    <row r="6236" spans="1:15">
      <c r="A6236" s="1">
        <v>29218</v>
      </c>
      <c r="B6236" s="20">
        <v>43614</v>
      </c>
      <c r="C6236" s="1" t="s">
        <v>85</v>
      </c>
      <c r="D6236" s="1">
        <v>13</v>
      </c>
      <c r="E6236" s="1">
        <v>2410.6799999999998</v>
      </c>
      <c r="F6236" s="1" t="s">
        <v>51</v>
      </c>
      <c r="G6236" s="1">
        <v>9.6</v>
      </c>
      <c r="H6236" s="1" t="s">
        <v>88</v>
      </c>
      <c r="I6236" s="1" t="s">
        <v>70</v>
      </c>
      <c r="J6236" s="1" t="s">
        <v>64</v>
      </c>
      <c r="K6236" s="1" t="s">
        <v>65</v>
      </c>
      <c r="L6236" s="1" t="s">
        <v>56</v>
      </c>
      <c r="M6236" s="20">
        <v>43616</v>
      </c>
      <c r="N6236" s="21">
        <f>E6236-G6236</f>
        <v>2401.08</v>
      </c>
      <c r="O6236" s="19">
        <f>M6236-B6236</f>
        <v>2</v>
      </c>
    </row>
    <row r="6237" spans="1:15">
      <c r="A6237" s="1">
        <v>28068</v>
      </c>
      <c r="B6237" s="20">
        <v>42972</v>
      </c>
      <c r="C6237" s="1" t="s">
        <v>85</v>
      </c>
      <c r="D6237" s="1">
        <v>23</v>
      </c>
      <c r="E6237" s="1">
        <v>676.22929999999997</v>
      </c>
      <c r="F6237" s="1" t="s">
        <v>51</v>
      </c>
      <c r="G6237" s="1">
        <v>4.3</v>
      </c>
      <c r="H6237" s="1" t="s">
        <v>73</v>
      </c>
      <c r="I6237" s="1" t="s">
        <v>53</v>
      </c>
      <c r="J6237" s="1" t="s">
        <v>64</v>
      </c>
      <c r="K6237" s="1" t="s">
        <v>71</v>
      </c>
      <c r="L6237" s="1" t="s">
        <v>56</v>
      </c>
      <c r="M6237" s="20">
        <v>42974</v>
      </c>
      <c r="N6237" s="21">
        <f>E6237-G6237</f>
        <v>671.92930000000001</v>
      </c>
      <c r="O6237" s="19">
        <f>M6237-B6237</f>
        <v>2</v>
      </c>
    </row>
    <row r="6238" spans="1:15">
      <c r="A6238" s="1">
        <v>1953</v>
      </c>
      <c r="B6238" s="20">
        <v>43067</v>
      </c>
      <c r="C6238" s="1" t="s">
        <v>92</v>
      </c>
      <c r="D6238" s="1">
        <v>13</v>
      </c>
      <c r="E6238" s="1">
        <v>147.27000000000001</v>
      </c>
      <c r="F6238" s="1" t="s">
        <v>51</v>
      </c>
      <c r="G6238" s="1">
        <v>3.2</v>
      </c>
      <c r="H6238" s="1" t="s">
        <v>52</v>
      </c>
      <c r="I6238" s="1" t="s">
        <v>74</v>
      </c>
      <c r="J6238" s="1" t="s">
        <v>54</v>
      </c>
      <c r="K6238" s="1" t="s">
        <v>55</v>
      </c>
      <c r="L6238" s="1" t="s">
        <v>56</v>
      </c>
      <c r="M6238" s="20">
        <v>43067</v>
      </c>
      <c r="N6238" s="21">
        <f>E6238-G6238</f>
        <v>144.07000000000002</v>
      </c>
      <c r="O6238" s="19">
        <f>M6238-B6238</f>
        <v>0</v>
      </c>
    </row>
    <row r="6239" spans="1:15">
      <c r="A6239" s="1">
        <v>1991</v>
      </c>
      <c r="B6239" s="20">
        <v>43714</v>
      </c>
      <c r="C6239" s="1" t="s">
        <v>61</v>
      </c>
      <c r="D6239" s="1">
        <v>37</v>
      </c>
      <c r="E6239" s="1">
        <v>15390.7</v>
      </c>
      <c r="F6239" s="1" t="s">
        <v>77</v>
      </c>
      <c r="G6239" s="1">
        <v>12.9</v>
      </c>
      <c r="H6239" s="1" t="s">
        <v>52</v>
      </c>
      <c r="I6239" s="1" t="s">
        <v>53</v>
      </c>
      <c r="J6239" s="1" t="s">
        <v>64</v>
      </c>
      <c r="K6239" s="1" t="s">
        <v>97</v>
      </c>
      <c r="L6239" s="1" t="s">
        <v>115</v>
      </c>
      <c r="M6239" s="20">
        <v>43715</v>
      </c>
      <c r="N6239" s="21">
        <f>E6239-G6239</f>
        <v>15377.800000000001</v>
      </c>
      <c r="O6239" s="19">
        <f>M6239-B6239</f>
        <v>1</v>
      </c>
    </row>
    <row r="6240" spans="1:15">
      <c r="A6240" s="1">
        <v>49799</v>
      </c>
      <c r="B6240" s="20">
        <v>42605</v>
      </c>
      <c r="C6240" s="1" t="s">
        <v>57</v>
      </c>
      <c r="D6240" s="1">
        <v>12</v>
      </c>
      <c r="E6240" s="1">
        <v>2267.37</v>
      </c>
      <c r="F6240" s="1" t="s">
        <v>51</v>
      </c>
      <c r="G6240" s="1">
        <v>9.6</v>
      </c>
      <c r="H6240" s="1" t="s">
        <v>99</v>
      </c>
      <c r="I6240" s="1" t="s">
        <v>70</v>
      </c>
      <c r="J6240" s="1" t="s">
        <v>64</v>
      </c>
      <c r="K6240" s="1" t="s">
        <v>65</v>
      </c>
      <c r="L6240" s="1" t="s">
        <v>56</v>
      </c>
      <c r="M6240" s="20">
        <v>42606</v>
      </c>
      <c r="N6240" s="21">
        <f>E6240-G6240</f>
        <v>2257.77</v>
      </c>
      <c r="O6240" s="19">
        <f>M6240-B6240</f>
        <v>1</v>
      </c>
    </row>
    <row r="6241" spans="1:15">
      <c r="A6241" s="1">
        <v>50563</v>
      </c>
      <c r="B6241" s="20">
        <v>43296</v>
      </c>
      <c r="C6241" s="1" t="s">
        <v>57</v>
      </c>
      <c r="D6241" s="1">
        <v>2</v>
      </c>
      <c r="E6241" s="1">
        <v>452.65</v>
      </c>
      <c r="F6241" s="1" t="s">
        <v>69</v>
      </c>
      <c r="G6241" s="1">
        <v>10.7</v>
      </c>
      <c r="H6241" s="1" t="s">
        <v>88</v>
      </c>
      <c r="I6241" s="1" t="s">
        <v>74</v>
      </c>
      <c r="J6241" s="1" t="s">
        <v>54</v>
      </c>
      <c r="K6241" s="1" t="s">
        <v>82</v>
      </c>
      <c r="L6241" s="1" t="s">
        <v>56</v>
      </c>
      <c r="M6241" s="20">
        <v>43297</v>
      </c>
      <c r="N6241" s="21">
        <f>E6241-G6241</f>
        <v>441.95</v>
      </c>
      <c r="O6241" s="19">
        <f>M6241-B6241</f>
        <v>1</v>
      </c>
    </row>
    <row r="6242" spans="1:15">
      <c r="A6242" s="1">
        <v>10209</v>
      </c>
      <c r="B6242" s="20">
        <v>43067</v>
      </c>
      <c r="C6242" s="1" t="s">
        <v>92</v>
      </c>
      <c r="D6242" s="1">
        <v>14</v>
      </c>
      <c r="E6242" s="1">
        <v>493.86</v>
      </c>
      <c r="F6242" s="1" t="s">
        <v>51</v>
      </c>
      <c r="G6242" s="1">
        <v>21.4</v>
      </c>
      <c r="H6242" s="1" t="s">
        <v>126</v>
      </c>
      <c r="I6242" s="1" t="s">
        <v>53</v>
      </c>
      <c r="J6242" s="1" t="s">
        <v>79</v>
      </c>
      <c r="K6242" s="1" t="s">
        <v>87</v>
      </c>
      <c r="L6242" s="1" t="s">
        <v>56</v>
      </c>
      <c r="M6242" s="20">
        <v>43067</v>
      </c>
      <c r="N6242" s="21">
        <f>E6242-G6242</f>
        <v>472.46000000000004</v>
      </c>
      <c r="O6242" s="19">
        <f>M6242-B6242</f>
        <v>0</v>
      </c>
    </row>
    <row r="6243" spans="1:15">
      <c r="A6243" s="1">
        <v>9733</v>
      </c>
      <c r="B6243" s="20">
        <v>42445</v>
      </c>
      <c r="C6243" s="1" t="s">
        <v>61</v>
      </c>
      <c r="D6243" s="1">
        <v>39</v>
      </c>
      <c r="E6243" s="1">
        <v>239.29</v>
      </c>
      <c r="F6243" s="1" t="s">
        <v>51</v>
      </c>
      <c r="G6243" s="1">
        <v>5.7</v>
      </c>
      <c r="H6243" s="1" t="s">
        <v>78</v>
      </c>
      <c r="I6243" s="1" t="s">
        <v>70</v>
      </c>
      <c r="J6243" s="1" t="s">
        <v>54</v>
      </c>
      <c r="K6243" s="1" t="s">
        <v>101</v>
      </c>
      <c r="L6243" s="1" t="s">
        <v>56</v>
      </c>
      <c r="M6243" s="20">
        <v>42445</v>
      </c>
      <c r="N6243" s="21">
        <f>E6243-G6243</f>
        <v>233.59</v>
      </c>
      <c r="O6243" s="19">
        <f>M6243-B6243</f>
        <v>0</v>
      </c>
    </row>
    <row r="6244" spans="1:15">
      <c r="A6244" s="1">
        <v>13313</v>
      </c>
      <c r="B6244" s="20">
        <v>42566</v>
      </c>
      <c r="C6244" s="1" t="s">
        <v>61</v>
      </c>
      <c r="D6244" s="1">
        <v>18</v>
      </c>
      <c r="E6244" s="1">
        <v>260.56</v>
      </c>
      <c r="F6244" s="1" t="s">
        <v>51</v>
      </c>
      <c r="G6244" s="1">
        <v>15.4</v>
      </c>
      <c r="H6244" s="1" t="s">
        <v>52</v>
      </c>
      <c r="I6244" s="1" t="s">
        <v>70</v>
      </c>
      <c r="J6244" s="1" t="s">
        <v>79</v>
      </c>
      <c r="K6244" s="1" t="s">
        <v>87</v>
      </c>
      <c r="L6244" s="1" t="s">
        <v>104</v>
      </c>
      <c r="M6244" s="20">
        <v>42568</v>
      </c>
      <c r="N6244" s="21">
        <f>E6244-G6244</f>
        <v>245.16</v>
      </c>
      <c r="O6244" s="19">
        <f>M6244-B6244</f>
        <v>2</v>
      </c>
    </row>
    <row r="6245" spans="1:15">
      <c r="A6245" s="1">
        <v>39842</v>
      </c>
      <c r="B6245" s="20">
        <v>43087</v>
      </c>
      <c r="C6245" s="1" t="s">
        <v>92</v>
      </c>
      <c r="D6245" s="1">
        <v>22</v>
      </c>
      <c r="E6245" s="1">
        <v>1386.19</v>
      </c>
      <c r="F6245" s="1" t="s">
        <v>69</v>
      </c>
      <c r="G6245" s="1">
        <v>4.3</v>
      </c>
      <c r="H6245" s="1" t="s">
        <v>86</v>
      </c>
      <c r="I6245" s="1" t="s">
        <v>63</v>
      </c>
      <c r="J6245" s="1" t="s">
        <v>64</v>
      </c>
      <c r="K6245" s="1" t="s">
        <v>65</v>
      </c>
      <c r="L6245" s="1" t="s">
        <v>56</v>
      </c>
      <c r="M6245" s="20">
        <v>43088</v>
      </c>
      <c r="N6245" s="21">
        <f>E6245-G6245</f>
        <v>1381.89</v>
      </c>
      <c r="O6245" s="19">
        <f>M6245-B6245</f>
        <v>1</v>
      </c>
    </row>
    <row r="6246" spans="1:15">
      <c r="A6246" s="1">
        <v>24581</v>
      </c>
      <c r="B6246" s="20">
        <v>42833</v>
      </c>
      <c r="C6246" s="1" t="s">
        <v>57</v>
      </c>
      <c r="D6246" s="1">
        <v>8</v>
      </c>
      <c r="E6246" s="1">
        <v>41.26</v>
      </c>
      <c r="F6246" s="1" t="s">
        <v>51</v>
      </c>
      <c r="G6246" s="1">
        <v>1.6</v>
      </c>
      <c r="H6246" s="1" t="s">
        <v>52</v>
      </c>
      <c r="I6246" s="1" t="s">
        <v>63</v>
      </c>
      <c r="J6246" s="1" t="s">
        <v>54</v>
      </c>
      <c r="K6246" s="1" t="s">
        <v>55</v>
      </c>
      <c r="L6246" s="1" t="s">
        <v>56</v>
      </c>
      <c r="M6246" s="20">
        <v>42834</v>
      </c>
      <c r="N6246" s="21">
        <f>E6246-G6246</f>
        <v>39.659999999999997</v>
      </c>
      <c r="O6246" s="19">
        <f>M6246-B6246</f>
        <v>1</v>
      </c>
    </row>
    <row r="6247" spans="1:15">
      <c r="A6247" s="1">
        <v>57538</v>
      </c>
      <c r="B6247" s="20">
        <v>42785</v>
      </c>
      <c r="C6247" s="1" t="s">
        <v>50</v>
      </c>
      <c r="D6247" s="1">
        <v>40</v>
      </c>
      <c r="E6247" s="1">
        <v>1466.42</v>
      </c>
      <c r="F6247" s="1" t="s">
        <v>51</v>
      </c>
      <c r="G6247" s="1">
        <v>21.4</v>
      </c>
      <c r="H6247" s="1" t="s">
        <v>52</v>
      </c>
      <c r="I6247" s="1" t="s">
        <v>74</v>
      </c>
      <c r="J6247" s="1" t="s">
        <v>79</v>
      </c>
      <c r="K6247" s="1" t="s">
        <v>87</v>
      </c>
      <c r="L6247" s="1" t="s">
        <v>56</v>
      </c>
      <c r="M6247" s="20">
        <v>42787</v>
      </c>
      <c r="N6247" s="21">
        <f>E6247-G6247</f>
        <v>1445.02</v>
      </c>
      <c r="O6247" s="19">
        <f>M6247-B6247</f>
        <v>2</v>
      </c>
    </row>
    <row r="6248" spans="1:15">
      <c r="A6248" s="1">
        <v>46951</v>
      </c>
      <c r="B6248" s="20">
        <v>43420</v>
      </c>
      <c r="C6248" s="1" t="s">
        <v>50</v>
      </c>
      <c r="D6248" s="1">
        <v>26</v>
      </c>
      <c r="E6248" s="1">
        <v>2545.88</v>
      </c>
      <c r="F6248" s="1" t="s">
        <v>51</v>
      </c>
      <c r="G6248" s="1">
        <v>6.3</v>
      </c>
      <c r="H6248" s="1" t="s">
        <v>99</v>
      </c>
      <c r="I6248" s="1" t="s">
        <v>53</v>
      </c>
      <c r="J6248" s="1" t="s">
        <v>64</v>
      </c>
      <c r="K6248" s="1" t="s">
        <v>65</v>
      </c>
      <c r="L6248" s="1" t="s">
        <v>56</v>
      </c>
      <c r="M6248" s="20">
        <v>43421</v>
      </c>
      <c r="N6248" s="21">
        <f>E6248-G6248</f>
        <v>2539.58</v>
      </c>
      <c r="O6248" s="19">
        <f>M6248-B6248</f>
        <v>1</v>
      </c>
    </row>
    <row r="6249" spans="1:15">
      <c r="A6249" s="1">
        <v>53477</v>
      </c>
      <c r="B6249" s="20">
        <v>43590</v>
      </c>
      <c r="C6249" s="1" t="s">
        <v>57</v>
      </c>
      <c r="D6249" s="1">
        <v>27</v>
      </c>
      <c r="E6249" s="1">
        <v>8733.27</v>
      </c>
      <c r="F6249" s="1" t="s">
        <v>77</v>
      </c>
      <c r="G6249" s="1">
        <v>69.3</v>
      </c>
      <c r="H6249" s="1" t="s">
        <v>99</v>
      </c>
      <c r="I6249" s="1" t="s">
        <v>53</v>
      </c>
      <c r="J6249" s="1" t="s">
        <v>79</v>
      </c>
      <c r="K6249" s="1" t="s">
        <v>80</v>
      </c>
      <c r="L6249" s="1" t="s">
        <v>81</v>
      </c>
      <c r="M6249" s="20">
        <v>43591</v>
      </c>
      <c r="N6249" s="21">
        <f>E6249-G6249</f>
        <v>8663.9700000000012</v>
      </c>
      <c r="O6249" s="19">
        <f>M6249-B6249</f>
        <v>1</v>
      </c>
    </row>
    <row r="6250" spans="1:15">
      <c r="A6250" s="1">
        <v>34432</v>
      </c>
      <c r="B6250" s="20">
        <v>42466</v>
      </c>
      <c r="C6250" s="1" t="s">
        <v>61</v>
      </c>
      <c r="D6250" s="1">
        <v>3</v>
      </c>
      <c r="E6250" s="1">
        <v>622.12</v>
      </c>
      <c r="F6250" s="1" t="s">
        <v>51</v>
      </c>
      <c r="G6250" s="1">
        <v>21.4</v>
      </c>
      <c r="H6250" s="1" t="s">
        <v>99</v>
      </c>
      <c r="I6250" s="1" t="s">
        <v>70</v>
      </c>
      <c r="J6250" s="1" t="s">
        <v>54</v>
      </c>
      <c r="K6250" s="1" t="s">
        <v>82</v>
      </c>
      <c r="L6250" s="1" t="s">
        <v>56</v>
      </c>
      <c r="M6250" s="20">
        <v>42467</v>
      </c>
      <c r="N6250" s="21">
        <f>E6250-G6250</f>
        <v>600.72</v>
      </c>
      <c r="O6250" s="19">
        <f>M6250-B6250</f>
        <v>1</v>
      </c>
    </row>
    <row r="6251" spans="1:15">
      <c r="A6251" s="1">
        <v>33862</v>
      </c>
      <c r="B6251" s="20">
        <v>42907</v>
      </c>
      <c r="C6251" s="1" t="s">
        <v>61</v>
      </c>
      <c r="D6251" s="1">
        <v>22</v>
      </c>
      <c r="E6251" s="1">
        <v>134.36000000000001</v>
      </c>
      <c r="F6251" s="1" t="s">
        <v>51</v>
      </c>
      <c r="G6251" s="1">
        <v>5.7</v>
      </c>
      <c r="H6251" s="1" t="s">
        <v>78</v>
      </c>
      <c r="I6251" s="1" t="s">
        <v>63</v>
      </c>
      <c r="J6251" s="1" t="s">
        <v>54</v>
      </c>
      <c r="K6251" s="1" t="s">
        <v>84</v>
      </c>
      <c r="L6251" s="1" t="s">
        <v>56</v>
      </c>
      <c r="M6251" s="20">
        <v>42908</v>
      </c>
      <c r="N6251" s="21">
        <f>E6251-G6251</f>
        <v>128.66000000000003</v>
      </c>
      <c r="O6251" s="19">
        <f>M6251-B6251</f>
        <v>1</v>
      </c>
    </row>
    <row r="6252" spans="1:15">
      <c r="A6252" s="1">
        <v>28321</v>
      </c>
      <c r="B6252" s="20">
        <v>42947</v>
      </c>
      <c r="C6252" s="1" t="s">
        <v>92</v>
      </c>
      <c r="D6252" s="1">
        <v>28</v>
      </c>
      <c r="E6252" s="1">
        <v>96.84</v>
      </c>
      <c r="F6252" s="1" t="s">
        <v>51</v>
      </c>
      <c r="G6252" s="1">
        <v>1.1000000000000001</v>
      </c>
      <c r="H6252" s="1" t="s">
        <v>52</v>
      </c>
      <c r="I6252" s="1" t="s">
        <v>63</v>
      </c>
      <c r="J6252" s="1" t="s">
        <v>54</v>
      </c>
      <c r="K6252" s="1" t="s">
        <v>58</v>
      </c>
      <c r="L6252" s="1" t="s">
        <v>56</v>
      </c>
      <c r="M6252" s="20">
        <v>42947</v>
      </c>
      <c r="N6252" s="21">
        <f>E6252-G6252</f>
        <v>95.740000000000009</v>
      </c>
      <c r="O6252" s="19">
        <f>M6252-B6252</f>
        <v>0</v>
      </c>
    </row>
    <row r="6253" spans="1:15">
      <c r="A6253" s="1">
        <v>44256</v>
      </c>
      <c r="B6253" s="20">
        <v>43422</v>
      </c>
      <c r="C6253" s="1" t="s">
        <v>85</v>
      </c>
      <c r="D6253" s="1">
        <v>17</v>
      </c>
      <c r="E6253" s="1">
        <v>122.2796</v>
      </c>
      <c r="F6253" s="1" t="s">
        <v>51</v>
      </c>
      <c r="G6253" s="1">
        <v>6.2</v>
      </c>
      <c r="H6253" s="1" t="s">
        <v>73</v>
      </c>
      <c r="I6253" s="1" t="s">
        <v>53</v>
      </c>
      <c r="J6253" s="1" t="s">
        <v>54</v>
      </c>
      <c r="K6253" s="1" t="s">
        <v>101</v>
      </c>
      <c r="L6253" s="1" t="s">
        <v>56</v>
      </c>
      <c r="M6253" s="20">
        <v>43427</v>
      </c>
      <c r="N6253" s="21">
        <f>E6253-G6253</f>
        <v>116.0796</v>
      </c>
      <c r="O6253" s="19">
        <f>M6253-B6253</f>
        <v>5</v>
      </c>
    </row>
    <row r="6254" spans="1:15">
      <c r="A6254" s="1">
        <v>454</v>
      </c>
      <c r="B6254" s="20">
        <v>43459</v>
      </c>
      <c r="C6254" s="1" t="s">
        <v>85</v>
      </c>
      <c r="D6254" s="1">
        <v>42</v>
      </c>
      <c r="E6254" s="1">
        <v>250.59</v>
      </c>
      <c r="F6254" s="1" t="s">
        <v>51</v>
      </c>
      <c r="G6254" s="1">
        <v>1.9</v>
      </c>
      <c r="H6254" s="1" t="s">
        <v>52</v>
      </c>
      <c r="I6254" s="1" t="s">
        <v>74</v>
      </c>
      <c r="J6254" s="1" t="s">
        <v>54</v>
      </c>
      <c r="K6254" s="1" t="s">
        <v>123</v>
      </c>
      <c r="L6254" s="1" t="s">
        <v>76</v>
      </c>
      <c r="M6254" s="20">
        <v>43461</v>
      </c>
      <c r="N6254" s="21">
        <f>E6254-G6254</f>
        <v>248.69</v>
      </c>
      <c r="O6254" s="19">
        <f>M6254-B6254</f>
        <v>2</v>
      </c>
    </row>
    <row r="6255" spans="1:15">
      <c r="A6255" s="1">
        <v>27111</v>
      </c>
      <c r="B6255" s="20">
        <v>42439</v>
      </c>
      <c r="C6255" s="1" t="s">
        <v>57</v>
      </c>
      <c r="D6255" s="1">
        <v>18</v>
      </c>
      <c r="E6255" s="1">
        <v>3741.84</v>
      </c>
      <c r="F6255" s="1" t="s">
        <v>51</v>
      </c>
      <c r="G6255" s="1">
        <v>21.4</v>
      </c>
      <c r="H6255" s="1" t="s">
        <v>62</v>
      </c>
      <c r="I6255" s="1" t="s">
        <v>70</v>
      </c>
      <c r="J6255" s="1" t="s">
        <v>54</v>
      </c>
      <c r="K6255" s="1" t="s">
        <v>82</v>
      </c>
      <c r="L6255" s="1" t="s">
        <v>56</v>
      </c>
      <c r="M6255" s="20">
        <v>42440</v>
      </c>
      <c r="N6255" s="21">
        <f>E6255-G6255</f>
        <v>3720.44</v>
      </c>
      <c r="O6255" s="19">
        <f>M6255-B6255</f>
        <v>1</v>
      </c>
    </row>
    <row r="6256" spans="1:15">
      <c r="A6256" s="1">
        <v>24261</v>
      </c>
      <c r="B6256" s="20">
        <v>43725</v>
      </c>
      <c r="C6256" s="1" t="s">
        <v>50</v>
      </c>
      <c r="D6256" s="1">
        <v>28</v>
      </c>
      <c r="E6256" s="1">
        <v>1012.51</v>
      </c>
      <c r="F6256" s="1" t="s">
        <v>51</v>
      </c>
      <c r="G6256" s="1">
        <v>9.4</v>
      </c>
      <c r="H6256" s="1" t="s">
        <v>88</v>
      </c>
      <c r="I6256" s="1" t="s">
        <v>74</v>
      </c>
      <c r="J6256" s="1" t="s">
        <v>54</v>
      </c>
      <c r="K6256" s="1" t="s">
        <v>82</v>
      </c>
      <c r="L6256" s="1" t="s">
        <v>56</v>
      </c>
      <c r="M6256" s="20">
        <v>43727</v>
      </c>
      <c r="N6256" s="21">
        <f>E6256-G6256</f>
        <v>1003.11</v>
      </c>
      <c r="O6256" s="19">
        <f>M6256-B6256</f>
        <v>2</v>
      </c>
    </row>
    <row r="6257" spans="1:15">
      <c r="A6257" s="1">
        <v>31812</v>
      </c>
      <c r="B6257" s="20">
        <v>43311</v>
      </c>
      <c r="C6257" s="1" t="s">
        <v>57</v>
      </c>
      <c r="D6257" s="1">
        <v>31</v>
      </c>
      <c r="E6257" s="1">
        <v>41.22</v>
      </c>
      <c r="F6257" s="1" t="s">
        <v>51</v>
      </c>
      <c r="G6257" s="1">
        <v>0.7</v>
      </c>
      <c r="H6257" s="1" t="s">
        <v>52</v>
      </c>
      <c r="I6257" s="1" t="s">
        <v>74</v>
      </c>
      <c r="J6257" s="1" t="s">
        <v>54</v>
      </c>
      <c r="K6257" s="1" t="s">
        <v>123</v>
      </c>
      <c r="L6257" s="1" t="s">
        <v>76</v>
      </c>
      <c r="M6257" s="20">
        <v>43313</v>
      </c>
      <c r="N6257" s="21">
        <f>E6257-G6257</f>
        <v>40.519999999999996</v>
      </c>
      <c r="O6257" s="19">
        <f>M6257-B6257</f>
        <v>2</v>
      </c>
    </row>
    <row r="6258" spans="1:15">
      <c r="A6258" s="1">
        <v>44451</v>
      </c>
      <c r="B6258" s="20">
        <v>43353</v>
      </c>
      <c r="C6258" s="1" t="s">
        <v>50</v>
      </c>
      <c r="D6258" s="1">
        <v>4</v>
      </c>
      <c r="E6258" s="1">
        <v>111.17</v>
      </c>
      <c r="F6258" s="1" t="s">
        <v>69</v>
      </c>
      <c r="G6258" s="1">
        <v>8.1</v>
      </c>
      <c r="H6258" s="1" t="s">
        <v>86</v>
      </c>
      <c r="I6258" s="1" t="s">
        <v>70</v>
      </c>
      <c r="J6258" s="1" t="s">
        <v>79</v>
      </c>
      <c r="K6258" s="1" t="s">
        <v>87</v>
      </c>
      <c r="L6258" s="1" t="s">
        <v>56</v>
      </c>
      <c r="M6258" s="20">
        <v>43355</v>
      </c>
      <c r="N6258" s="21">
        <f>E6258-G6258</f>
        <v>103.07000000000001</v>
      </c>
      <c r="O6258" s="19">
        <f>M6258-B6258</f>
        <v>2</v>
      </c>
    </row>
    <row r="6259" spans="1:15">
      <c r="A6259" s="1">
        <v>36230</v>
      </c>
      <c r="B6259" s="20">
        <v>42530</v>
      </c>
      <c r="C6259" s="1" t="s">
        <v>57</v>
      </c>
      <c r="D6259" s="1">
        <v>7</v>
      </c>
      <c r="E6259" s="1">
        <v>61.02</v>
      </c>
      <c r="F6259" s="1" t="s">
        <v>51</v>
      </c>
      <c r="G6259" s="1">
        <v>3.8</v>
      </c>
      <c r="H6259" s="1" t="s">
        <v>126</v>
      </c>
      <c r="I6259" s="1" t="s">
        <v>74</v>
      </c>
      <c r="J6259" s="1" t="s">
        <v>64</v>
      </c>
      <c r="K6259" s="1" t="s">
        <v>71</v>
      </c>
      <c r="L6259" s="1" t="s">
        <v>90</v>
      </c>
      <c r="M6259" s="20">
        <v>42530</v>
      </c>
      <c r="N6259" s="21">
        <f>E6259-G6259</f>
        <v>57.220000000000006</v>
      </c>
      <c r="O6259" s="19">
        <f>M6259-B6259</f>
        <v>0</v>
      </c>
    </row>
    <row r="6260" spans="1:15">
      <c r="A6260" s="1">
        <v>25799</v>
      </c>
      <c r="B6260" s="20">
        <v>43154</v>
      </c>
      <c r="C6260" s="1" t="s">
        <v>85</v>
      </c>
      <c r="D6260" s="1">
        <v>38</v>
      </c>
      <c r="E6260" s="1">
        <v>146.06</v>
      </c>
      <c r="F6260" s="1" t="s">
        <v>51</v>
      </c>
      <c r="G6260" s="1">
        <v>8</v>
      </c>
      <c r="H6260" s="1" t="s">
        <v>91</v>
      </c>
      <c r="I6260" s="1" t="s">
        <v>53</v>
      </c>
      <c r="J6260" s="1" t="s">
        <v>54</v>
      </c>
      <c r="K6260" s="1" t="s">
        <v>100</v>
      </c>
      <c r="L6260" s="1" t="s">
        <v>76</v>
      </c>
      <c r="M6260" s="20">
        <v>43157</v>
      </c>
      <c r="N6260" s="21">
        <f>E6260-G6260</f>
        <v>138.06</v>
      </c>
      <c r="O6260" s="19">
        <f>M6260-B6260</f>
        <v>3</v>
      </c>
    </row>
    <row r="6261" spans="1:15">
      <c r="A6261" s="1">
        <v>56101</v>
      </c>
      <c r="B6261" s="20">
        <v>42934</v>
      </c>
      <c r="C6261" s="1" t="s">
        <v>61</v>
      </c>
      <c r="D6261" s="1">
        <v>1</v>
      </c>
      <c r="E6261" s="1">
        <v>22.95</v>
      </c>
      <c r="F6261" s="1" t="s">
        <v>51</v>
      </c>
      <c r="G6261" s="1">
        <v>7.2</v>
      </c>
      <c r="H6261" s="1" t="s">
        <v>52</v>
      </c>
      <c r="I6261" s="1" t="s">
        <v>53</v>
      </c>
      <c r="J6261" s="1" t="s">
        <v>54</v>
      </c>
      <c r="K6261" s="1" t="s">
        <v>98</v>
      </c>
      <c r="L6261" s="1" t="s">
        <v>66</v>
      </c>
      <c r="M6261" s="20">
        <v>42936</v>
      </c>
      <c r="N6261" s="21">
        <f>E6261-G6261</f>
        <v>15.75</v>
      </c>
      <c r="O6261" s="19">
        <f>M6261-B6261</f>
        <v>2</v>
      </c>
    </row>
    <row r="6262" spans="1:15">
      <c r="A6262" s="1">
        <v>3235</v>
      </c>
      <c r="B6262" s="20">
        <v>43417</v>
      </c>
      <c r="C6262" s="1" t="s">
        <v>85</v>
      </c>
      <c r="D6262" s="1">
        <v>31</v>
      </c>
      <c r="E6262" s="1">
        <v>152.97999999999999</v>
      </c>
      <c r="F6262" s="1" t="s">
        <v>69</v>
      </c>
      <c r="G6262" s="1">
        <v>0.7</v>
      </c>
      <c r="H6262" s="1" t="s">
        <v>52</v>
      </c>
      <c r="I6262" s="1" t="s">
        <v>53</v>
      </c>
      <c r="J6262" s="1" t="s">
        <v>54</v>
      </c>
      <c r="K6262" s="1" t="s">
        <v>123</v>
      </c>
      <c r="L6262" s="1" t="s">
        <v>76</v>
      </c>
      <c r="M6262" s="20">
        <v>43419</v>
      </c>
      <c r="N6262" s="21">
        <f>E6262-G6262</f>
        <v>152.28</v>
      </c>
      <c r="O6262" s="19">
        <f>M6262-B6262</f>
        <v>2</v>
      </c>
    </row>
    <row r="6263" spans="1:15">
      <c r="A6263" s="1">
        <v>8289</v>
      </c>
      <c r="B6263" s="20">
        <v>43766</v>
      </c>
      <c r="C6263" s="1" t="s">
        <v>85</v>
      </c>
      <c r="D6263" s="1">
        <v>38</v>
      </c>
      <c r="E6263" s="1">
        <v>612.83000000000004</v>
      </c>
      <c r="F6263" s="1" t="s">
        <v>51</v>
      </c>
      <c r="G6263" s="1">
        <v>7.7</v>
      </c>
      <c r="H6263" s="1" t="s">
        <v>88</v>
      </c>
      <c r="I6263" s="1" t="s">
        <v>63</v>
      </c>
      <c r="J6263" s="1" t="s">
        <v>54</v>
      </c>
      <c r="K6263" s="1" t="s">
        <v>55</v>
      </c>
      <c r="L6263" s="1" t="s">
        <v>56</v>
      </c>
      <c r="M6263" s="20">
        <v>43766</v>
      </c>
      <c r="N6263" s="21">
        <f>E6263-G6263</f>
        <v>605.13</v>
      </c>
      <c r="O6263" s="19">
        <f>M6263-B6263</f>
        <v>0</v>
      </c>
    </row>
    <row r="6264" spans="1:15">
      <c r="A6264" s="1">
        <v>14791</v>
      </c>
      <c r="B6264" s="20">
        <v>42779</v>
      </c>
      <c r="C6264" s="1" t="s">
        <v>92</v>
      </c>
      <c r="D6264" s="1">
        <v>29</v>
      </c>
      <c r="E6264" s="1">
        <v>1686.56</v>
      </c>
      <c r="F6264" s="1" t="s">
        <v>51</v>
      </c>
      <c r="G6264" s="1">
        <v>4.3</v>
      </c>
      <c r="H6264" s="1" t="s">
        <v>52</v>
      </c>
      <c r="I6264" s="1" t="s">
        <v>63</v>
      </c>
      <c r="J6264" s="1" t="s">
        <v>64</v>
      </c>
      <c r="K6264" s="1" t="s">
        <v>65</v>
      </c>
      <c r="L6264" s="1" t="s">
        <v>56</v>
      </c>
      <c r="M6264" s="20">
        <v>42780</v>
      </c>
      <c r="N6264" s="21">
        <f>E6264-G6264</f>
        <v>1682.26</v>
      </c>
      <c r="O6264" s="19">
        <f>M6264-B6264</f>
        <v>1</v>
      </c>
    </row>
    <row r="6265" spans="1:15">
      <c r="A6265" s="1">
        <v>10658</v>
      </c>
      <c r="B6265" s="20">
        <v>42608</v>
      </c>
      <c r="C6265" s="1" t="s">
        <v>85</v>
      </c>
      <c r="D6265" s="1">
        <v>31</v>
      </c>
      <c r="E6265" s="1">
        <v>280.92</v>
      </c>
      <c r="F6265" s="1" t="s">
        <v>51</v>
      </c>
      <c r="G6265" s="1">
        <v>2.1</v>
      </c>
      <c r="H6265" s="1" t="s">
        <v>95</v>
      </c>
      <c r="I6265" s="1" t="s">
        <v>63</v>
      </c>
      <c r="J6265" s="1" t="s">
        <v>64</v>
      </c>
      <c r="K6265" s="1" t="s">
        <v>71</v>
      </c>
      <c r="L6265" s="1" t="s">
        <v>90</v>
      </c>
      <c r="M6265" s="20">
        <v>42612</v>
      </c>
      <c r="N6265" s="21">
        <f>E6265-G6265</f>
        <v>278.82</v>
      </c>
      <c r="O6265" s="19">
        <f>M6265-B6265</f>
        <v>4</v>
      </c>
    </row>
    <row r="6266" spans="1:15">
      <c r="A6266" s="1">
        <v>49735</v>
      </c>
      <c r="B6266" s="20">
        <v>42635</v>
      </c>
      <c r="C6266" s="1" t="s">
        <v>61</v>
      </c>
      <c r="D6266" s="1">
        <v>32</v>
      </c>
      <c r="E6266" s="1">
        <v>2064.23</v>
      </c>
      <c r="F6266" s="1" t="s">
        <v>51</v>
      </c>
      <c r="G6266" s="1">
        <v>4.8</v>
      </c>
      <c r="H6266" s="1" t="s">
        <v>91</v>
      </c>
      <c r="I6266" s="1" t="s">
        <v>53</v>
      </c>
      <c r="J6266" s="1" t="s">
        <v>54</v>
      </c>
      <c r="K6266" s="1" t="s">
        <v>98</v>
      </c>
      <c r="L6266" s="1" t="s">
        <v>56</v>
      </c>
      <c r="M6266" s="20">
        <v>42636</v>
      </c>
      <c r="N6266" s="21">
        <f>E6266-G6266</f>
        <v>2059.4299999999998</v>
      </c>
      <c r="O6266" s="19">
        <f>M6266-B6266</f>
        <v>1</v>
      </c>
    </row>
    <row r="6267" spans="1:15">
      <c r="A6267" s="1">
        <v>46243</v>
      </c>
      <c r="B6267" s="20">
        <v>43488</v>
      </c>
      <c r="C6267" s="1" t="s">
        <v>85</v>
      </c>
      <c r="D6267" s="1">
        <v>1</v>
      </c>
      <c r="E6267" s="1">
        <v>3.8841000000000001</v>
      </c>
      <c r="F6267" s="1" t="s">
        <v>51</v>
      </c>
      <c r="G6267" s="1">
        <v>0.7</v>
      </c>
      <c r="H6267" s="1" t="s">
        <v>52</v>
      </c>
      <c r="I6267" s="1" t="s">
        <v>53</v>
      </c>
      <c r="J6267" s="1" t="s">
        <v>54</v>
      </c>
      <c r="K6267" s="1" t="s">
        <v>100</v>
      </c>
      <c r="L6267" s="1" t="s">
        <v>76</v>
      </c>
      <c r="M6267" s="20">
        <v>43493</v>
      </c>
      <c r="N6267" s="21">
        <f>E6267-G6267</f>
        <v>3.1840999999999999</v>
      </c>
      <c r="O6267" s="19">
        <f>M6267-B6267</f>
        <v>5</v>
      </c>
    </row>
    <row r="6268" spans="1:15">
      <c r="A6268" s="1">
        <v>11585</v>
      </c>
      <c r="B6268" s="20">
        <v>42443</v>
      </c>
      <c r="C6268" s="1" t="s">
        <v>92</v>
      </c>
      <c r="D6268" s="1">
        <v>17</v>
      </c>
      <c r="E6268" s="1">
        <v>301.57</v>
      </c>
      <c r="F6268" s="1" t="s">
        <v>51</v>
      </c>
      <c r="G6268" s="1">
        <v>4.3</v>
      </c>
      <c r="H6268" s="1" t="s">
        <v>86</v>
      </c>
      <c r="I6268" s="1" t="s">
        <v>63</v>
      </c>
      <c r="J6268" s="1" t="s">
        <v>64</v>
      </c>
      <c r="K6268" s="1" t="s">
        <v>71</v>
      </c>
      <c r="L6268" s="1" t="s">
        <v>56</v>
      </c>
      <c r="M6268" s="20">
        <v>42444</v>
      </c>
      <c r="N6268" s="21">
        <f>E6268-G6268</f>
        <v>297.27</v>
      </c>
      <c r="O6268" s="19">
        <f>M6268-B6268</f>
        <v>1</v>
      </c>
    </row>
    <row r="6269" spans="1:15">
      <c r="A6269" s="1">
        <v>40708</v>
      </c>
      <c r="B6269" s="20">
        <v>42654</v>
      </c>
      <c r="C6269" s="1" t="s">
        <v>61</v>
      </c>
      <c r="D6269" s="1">
        <v>15</v>
      </c>
      <c r="E6269" s="1">
        <v>110.8</v>
      </c>
      <c r="F6269" s="1" t="s">
        <v>51</v>
      </c>
      <c r="G6269" s="1">
        <v>1.6</v>
      </c>
      <c r="H6269" s="1" t="s">
        <v>99</v>
      </c>
      <c r="I6269" s="1" t="s">
        <v>53</v>
      </c>
      <c r="J6269" s="1" t="s">
        <v>54</v>
      </c>
      <c r="K6269" s="1" t="s">
        <v>100</v>
      </c>
      <c r="L6269" s="1" t="s">
        <v>76</v>
      </c>
      <c r="M6269" s="20">
        <v>42655</v>
      </c>
      <c r="N6269" s="21">
        <f>E6269-G6269</f>
        <v>109.2</v>
      </c>
      <c r="O6269" s="19">
        <f>M6269-B6269</f>
        <v>1</v>
      </c>
    </row>
    <row r="6270" spans="1:15">
      <c r="A6270" s="1">
        <v>46565</v>
      </c>
      <c r="B6270" s="20">
        <v>43272</v>
      </c>
      <c r="C6270" s="1" t="s">
        <v>61</v>
      </c>
      <c r="D6270" s="1">
        <v>8</v>
      </c>
      <c r="E6270" s="1">
        <v>607.24</v>
      </c>
      <c r="F6270" s="1" t="s">
        <v>51</v>
      </c>
      <c r="G6270" s="1">
        <v>37.5</v>
      </c>
      <c r="H6270" s="1" t="s">
        <v>93</v>
      </c>
      <c r="I6270" s="1" t="s">
        <v>70</v>
      </c>
      <c r="J6270" s="1" t="s">
        <v>54</v>
      </c>
      <c r="K6270" s="1" t="s">
        <v>82</v>
      </c>
      <c r="L6270" s="1" t="s">
        <v>104</v>
      </c>
      <c r="M6270" s="20">
        <v>43274</v>
      </c>
      <c r="N6270" s="21">
        <f>E6270-G6270</f>
        <v>569.74</v>
      </c>
      <c r="O6270" s="19">
        <f>M6270-B6270</f>
        <v>2</v>
      </c>
    </row>
    <row r="6271" spans="1:15">
      <c r="A6271" s="1">
        <v>12262</v>
      </c>
      <c r="B6271" s="20">
        <v>43443</v>
      </c>
      <c r="C6271" s="1" t="s">
        <v>85</v>
      </c>
      <c r="D6271" s="1">
        <v>45</v>
      </c>
      <c r="E6271" s="1">
        <v>1297.83</v>
      </c>
      <c r="F6271" s="1" t="s">
        <v>77</v>
      </c>
      <c r="G6271" s="1">
        <v>48.7</v>
      </c>
      <c r="H6271" s="1" t="s">
        <v>95</v>
      </c>
      <c r="I6271" s="1" t="s">
        <v>70</v>
      </c>
      <c r="J6271" s="1" t="s">
        <v>79</v>
      </c>
      <c r="K6271" s="1" t="s">
        <v>114</v>
      </c>
      <c r="L6271" s="1" t="s">
        <v>115</v>
      </c>
      <c r="M6271" s="20">
        <v>43448</v>
      </c>
      <c r="N6271" s="21">
        <f>E6271-G6271</f>
        <v>1249.1299999999999</v>
      </c>
      <c r="O6271" s="19">
        <f>M6271-B6271</f>
        <v>5</v>
      </c>
    </row>
    <row r="6272" spans="1:15">
      <c r="A6272" s="1">
        <v>4391</v>
      </c>
      <c r="B6272" s="20">
        <v>43512</v>
      </c>
      <c r="C6272" s="1" t="s">
        <v>57</v>
      </c>
      <c r="D6272" s="1">
        <v>20</v>
      </c>
      <c r="E6272" s="1">
        <v>2773.9</v>
      </c>
      <c r="F6272" s="1" t="s">
        <v>51</v>
      </c>
      <c r="G6272" s="1">
        <v>4.2</v>
      </c>
      <c r="H6272" s="1" t="s">
        <v>73</v>
      </c>
      <c r="I6272" s="1" t="s">
        <v>70</v>
      </c>
      <c r="J6272" s="1" t="s">
        <v>64</v>
      </c>
      <c r="K6272" s="1" t="s">
        <v>65</v>
      </c>
      <c r="L6272" s="1" t="s">
        <v>56</v>
      </c>
      <c r="M6272" s="20">
        <v>43514</v>
      </c>
      <c r="N6272" s="21">
        <f>E6272-G6272</f>
        <v>2769.7000000000003</v>
      </c>
      <c r="O6272" s="19">
        <f>M6272-B6272</f>
        <v>2</v>
      </c>
    </row>
    <row r="6273" spans="1:15">
      <c r="A6273" s="1">
        <v>23844</v>
      </c>
      <c r="B6273" s="20">
        <v>42556</v>
      </c>
      <c r="C6273" s="1" t="s">
        <v>61</v>
      </c>
      <c r="D6273" s="1">
        <v>40</v>
      </c>
      <c r="E6273" s="1">
        <v>1991.66</v>
      </c>
      <c r="F6273" s="1" t="s">
        <v>51</v>
      </c>
      <c r="G6273" s="1">
        <v>4.9000000000000004</v>
      </c>
      <c r="H6273" s="1" t="s">
        <v>86</v>
      </c>
      <c r="I6273" s="1" t="s">
        <v>70</v>
      </c>
      <c r="J6273" s="1" t="s">
        <v>54</v>
      </c>
      <c r="K6273" s="1" t="s">
        <v>98</v>
      </c>
      <c r="L6273" s="1" t="s">
        <v>56</v>
      </c>
      <c r="M6273" s="20">
        <v>42558</v>
      </c>
      <c r="N6273" s="21">
        <f>E6273-G6273</f>
        <v>1986.76</v>
      </c>
      <c r="O6273" s="19">
        <f>M6273-B6273</f>
        <v>2</v>
      </c>
    </row>
    <row r="6274" spans="1:15">
      <c r="A6274" s="1">
        <v>18596</v>
      </c>
      <c r="B6274" s="20">
        <v>43740</v>
      </c>
      <c r="C6274" s="1" t="s">
        <v>85</v>
      </c>
      <c r="D6274" s="1">
        <v>42</v>
      </c>
      <c r="E6274" s="1">
        <v>5261.93</v>
      </c>
      <c r="F6274" s="1" t="s">
        <v>77</v>
      </c>
      <c r="G6274" s="1">
        <v>32.1</v>
      </c>
      <c r="H6274" s="1" t="s">
        <v>88</v>
      </c>
      <c r="I6274" s="1" t="s">
        <v>74</v>
      </c>
      <c r="J6274" s="1" t="s">
        <v>79</v>
      </c>
      <c r="K6274" s="1" t="s">
        <v>80</v>
      </c>
      <c r="L6274" s="1" t="s">
        <v>81</v>
      </c>
      <c r="M6274" s="20">
        <v>43742</v>
      </c>
      <c r="N6274" s="21">
        <f>E6274-G6274</f>
        <v>5229.83</v>
      </c>
      <c r="O6274" s="19">
        <f>M6274-B6274</f>
        <v>2</v>
      </c>
    </row>
    <row r="6275" spans="1:15">
      <c r="A6275" s="1">
        <v>1637</v>
      </c>
      <c r="B6275" s="20">
        <v>43137</v>
      </c>
      <c r="C6275" s="1" t="s">
        <v>61</v>
      </c>
      <c r="D6275" s="1">
        <v>47</v>
      </c>
      <c r="E6275" s="1">
        <v>1442.9699000000001</v>
      </c>
      <c r="F6275" s="1" t="s">
        <v>51</v>
      </c>
      <c r="G6275" s="1">
        <v>9.6</v>
      </c>
      <c r="H6275" s="1" t="s">
        <v>95</v>
      </c>
      <c r="I6275" s="1" t="s">
        <v>53</v>
      </c>
      <c r="J6275" s="1" t="s">
        <v>54</v>
      </c>
      <c r="K6275" s="1" t="s">
        <v>100</v>
      </c>
      <c r="L6275" s="1" t="s">
        <v>90</v>
      </c>
      <c r="M6275" s="20">
        <v>43139</v>
      </c>
      <c r="N6275" s="21">
        <f>E6275-G6275</f>
        <v>1433.3699000000001</v>
      </c>
      <c r="O6275" s="19">
        <f>M6275-B6275</f>
        <v>2</v>
      </c>
    </row>
    <row r="6276" spans="1:15">
      <c r="A6276" s="1">
        <v>36644</v>
      </c>
      <c r="B6276" s="20">
        <v>43598</v>
      </c>
      <c r="C6276" s="1" t="s">
        <v>57</v>
      </c>
      <c r="D6276" s="1">
        <v>24</v>
      </c>
      <c r="E6276" s="1">
        <v>2459.1999999999998</v>
      </c>
      <c r="F6276" s="1" t="s">
        <v>51</v>
      </c>
      <c r="G6276" s="1">
        <v>21.4</v>
      </c>
      <c r="H6276" s="1" t="s">
        <v>62</v>
      </c>
      <c r="I6276" s="1" t="s">
        <v>53</v>
      </c>
      <c r="J6276" s="1" t="s">
        <v>64</v>
      </c>
      <c r="K6276" s="1" t="s">
        <v>71</v>
      </c>
      <c r="L6276" s="1" t="s">
        <v>56</v>
      </c>
      <c r="M6276" s="20">
        <v>43599</v>
      </c>
      <c r="N6276" s="21">
        <f>E6276-G6276</f>
        <v>2437.7999999999997</v>
      </c>
      <c r="O6276" s="19">
        <f>M6276-B6276</f>
        <v>1</v>
      </c>
    </row>
    <row r="6277" spans="1:15">
      <c r="A6277" s="1">
        <v>25666</v>
      </c>
      <c r="B6277" s="20">
        <v>43710</v>
      </c>
      <c r="C6277" s="1" t="s">
        <v>50</v>
      </c>
      <c r="D6277" s="1">
        <v>23</v>
      </c>
      <c r="E6277" s="1">
        <v>278.29000000000002</v>
      </c>
      <c r="F6277" s="1" t="s">
        <v>51</v>
      </c>
      <c r="G6277" s="1">
        <v>5.0999999999999996</v>
      </c>
      <c r="H6277" s="1" t="s">
        <v>52</v>
      </c>
      <c r="I6277" s="1" t="s">
        <v>63</v>
      </c>
      <c r="J6277" s="1" t="s">
        <v>54</v>
      </c>
      <c r="K6277" s="1" t="s">
        <v>82</v>
      </c>
      <c r="L6277" s="1" t="s">
        <v>56</v>
      </c>
      <c r="M6277" s="20">
        <v>43710</v>
      </c>
      <c r="N6277" s="21">
        <f>E6277-G6277</f>
        <v>273.19</v>
      </c>
      <c r="O6277" s="19">
        <f>M6277-B6277</f>
        <v>0</v>
      </c>
    </row>
    <row r="6278" spans="1:15">
      <c r="A6278" s="1">
        <v>19206</v>
      </c>
      <c r="B6278" s="20">
        <v>42823</v>
      </c>
      <c r="C6278" s="1" t="s">
        <v>85</v>
      </c>
      <c r="D6278" s="1">
        <v>32</v>
      </c>
      <c r="E6278" s="1">
        <v>856</v>
      </c>
      <c r="F6278" s="1" t="s">
        <v>77</v>
      </c>
      <c r="G6278" s="1">
        <v>15.4</v>
      </c>
      <c r="H6278" s="1" t="s">
        <v>91</v>
      </c>
      <c r="I6278" s="1" t="s">
        <v>53</v>
      </c>
      <c r="J6278" s="1" t="s">
        <v>79</v>
      </c>
      <c r="K6278" s="1" t="s">
        <v>80</v>
      </c>
      <c r="L6278" s="1" t="s">
        <v>81</v>
      </c>
      <c r="M6278" s="20">
        <v>42825</v>
      </c>
      <c r="N6278" s="21">
        <f>E6278-G6278</f>
        <v>840.6</v>
      </c>
      <c r="O6278" s="19">
        <f>M6278-B6278</f>
        <v>2</v>
      </c>
    </row>
    <row r="6279" spans="1:15">
      <c r="A6279" s="1">
        <v>928</v>
      </c>
      <c r="B6279" s="20">
        <v>43159</v>
      </c>
      <c r="C6279" s="1" t="s">
        <v>85</v>
      </c>
      <c r="D6279" s="1">
        <v>21</v>
      </c>
      <c r="E6279" s="1">
        <v>1308.27</v>
      </c>
      <c r="F6279" s="1" t="s">
        <v>69</v>
      </c>
      <c r="G6279" s="1">
        <v>4.3</v>
      </c>
      <c r="H6279" s="1" t="s">
        <v>73</v>
      </c>
      <c r="I6279" s="1" t="s">
        <v>63</v>
      </c>
      <c r="J6279" s="1" t="s">
        <v>54</v>
      </c>
      <c r="K6279" s="1" t="s">
        <v>98</v>
      </c>
      <c r="L6279" s="1" t="s">
        <v>56</v>
      </c>
      <c r="M6279" s="20">
        <v>43164</v>
      </c>
      <c r="N6279" s="21">
        <f>E6279-G6279</f>
        <v>1303.97</v>
      </c>
      <c r="O6279" s="19">
        <f>M6279-B6279</f>
        <v>5</v>
      </c>
    </row>
    <row r="6280" spans="1:15">
      <c r="A6280" s="1">
        <v>45184</v>
      </c>
      <c r="B6280" s="20">
        <v>42902</v>
      </c>
      <c r="C6280" s="1" t="s">
        <v>85</v>
      </c>
      <c r="D6280" s="1">
        <v>25</v>
      </c>
      <c r="E6280" s="1">
        <v>15672.5682</v>
      </c>
      <c r="F6280" s="1" t="s">
        <v>51</v>
      </c>
      <c r="G6280" s="1">
        <v>26.2</v>
      </c>
      <c r="H6280" s="1" t="s">
        <v>52</v>
      </c>
      <c r="I6280" s="1" t="s">
        <v>70</v>
      </c>
      <c r="J6280" s="1" t="s">
        <v>64</v>
      </c>
      <c r="K6280" s="1" t="s">
        <v>96</v>
      </c>
      <c r="L6280" s="1" t="s">
        <v>104</v>
      </c>
      <c r="M6280" s="20">
        <v>42911</v>
      </c>
      <c r="N6280" s="21">
        <f>E6280-G6280</f>
        <v>15646.368199999999</v>
      </c>
      <c r="O6280" s="19">
        <f>M6280-B6280</f>
        <v>9</v>
      </c>
    </row>
    <row r="6281" spans="1:15">
      <c r="A6281" s="1">
        <v>13410</v>
      </c>
      <c r="B6281" s="20">
        <v>42891</v>
      </c>
      <c r="C6281" s="1" t="s">
        <v>61</v>
      </c>
      <c r="D6281" s="1">
        <v>29</v>
      </c>
      <c r="E6281" s="1">
        <v>751.08</v>
      </c>
      <c r="F6281" s="1" t="s">
        <v>51</v>
      </c>
      <c r="G6281" s="1">
        <v>6.7</v>
      </c>
      <c r="H6281" s="1" t="s">
        <v>52</v>
      </c>
      <c r="I6281" s="1" t="s">
        <v>53</v>
      </c>
      <c r="J6281" s="1" t="s">
        <v>64</v>
      </c>
      <c r="K6281" s="1" t="s">
        <v>97</v>
      </c>
      <c r="L6281" s="1" t="s">
        <v>66</v>
      </c>
      <c r="M6281" s="20">
        <v>42892</v>
      </c>
      <c r="N6281" s="21">
        <f>E6281-G6281</f>
        <v>744.38</v>
      </c>
      <c r="O6281" s="19">
        <f>M6281-B6281</f>
        <v>1</v>
      </c>
    </row>
    <row r="6282" spans="1:15">
      <c r="A6282" s="1">
        <v>36065</v>
      </c>
      <c r="B6282" s="20">
        <v>42782</v>
      </c>
      <c r="C6282" s="1" t="s">
        <v>57</v>
      </c>
      <c r="D6282" s="1">
        <v>31</v>
      </c>
      <c r="E6282" s="1">
        <v>575.98</v>
      </c>
      <c r="F6282" s="1" t="s">
        <v>51</v>
      </c>
      <c r="G6282" s="1">
        <v>13.3</v>
      </c>
      <c r="H6282" s="1" t="s">
        <v>78</v>
      </c>
      <c r="I6282" s="1" t="s">
        <v>74</v>
      </c>
      <c r="J6282" s="1" t="s">
        <v>54</v>
      </c>
      <c r="K6282" s="1" t="s">
        <v>84</v>
      </c>
      <c r="L6282" s="1" t="s">
        <v>56</v>
      </c>
      <c r="M6282" s="20">
        <v>42782</v>
      </c>
      <c r="N6282" s="21">
        <f>E6282-G6282</f>
        <v>562.68000000000006</v>
      </c>
      <c r="O6282" s="19">
        <f>M6282-B6282</f>
        <v>0</v>
      </c>
    </row>
    <row r="6283" spans="1:15">
      <c r="A6283" s="1">
        <v>48327</v>
      </c>
      <c r="B6283" s="20">
        <v>42591</v>
      </c>
      <c r="C6283" s="1" t="s">
        <v>61</v>
      </c>
      <c r="D6283" s="1">
        <v>14</v>
      </c>
      <c r="E6283" s="1">
        <v>96.23</v>
      </c>
      <c r="F6283" s="1" t="s">
        <v>51</v>
      </c>
      <c r="G6283" s="1">
        <v>4.0999999999999996</v>
      </c>
      <c r="H6283" s="1" t="s">
        <v>91</v>
      </c>
      <c r="I6283" s="1" t="s">
        <v>70</v>
      </c>
      <c r="J6283" s="1" t="s">
        <v>64</v>
      </c>
      <c r="K6283" s="1" t="s">
        <v>71</v>
      </c>
      <c r="L6283" s="1" t="s">
        <v>90</v>
      </c>
      <c r="M6283" s="20">
        <v>42593</v>
      </c>
      <c r="N6283" s="21">
        <f>E6283-G6283</f>
        <v>92.13000000000001</v>
      </c>
      <c r="O6283" s="19">
        <f>M6283-B6283</f>
        <v>2</v>
      </c>
    </row>
    <row r="6284" spans="1:15">
      <c r="A6284" s="1">
        <v>37829</v>
      </c>
      <c r="B6284" s="20">
        <v>43006</v>
      </c>
      <c r="C6284" s="1" t="s">
        <v>61</v>
      </c>
      <c r="D6284" s="1">
        <v>28</v>
      </c>
      <c r="E6284" s="1">
        <v>275.95</v>
      </c>
      <c r="F6284" s="1" t="s">
        <v>51</v>
      </c>
      <c r="G6284" s="1">
        <v>8.9</v>
      </c>
      <c r="H6284" s="1" t="s">
        <v>86</v>
      </c>
      <c r="I6284" s="1" t="s">
        <v>53</v>
      </c>
      <c r="J6284" s="1" t="s">
        <v>54</v>
      </c>
      <c r="K6284" s="1" t="s">
        <v>84</v>
      </c>
      <c r="L6284" s="1" t="s">
        <v>56</v>
      </c>
      <c r="M6284" s="20">
        <v>43008</v>
      </c>
      <c r="N6284" s="21">
        <f>E6284-G6284</f>
        <v>267.05</v>
      </c>
      <c r="O6284" s="19">
        <f>M6284-B6284</f>
        <v>2</v>
      </c>
    </row>
    <row r="6285" spans="1:15">
      <c r="A6285" s="1">
        <v>39907</v>
      </c>
      <c r="B6285" s="20">
        <v>42975</v>
      </c>
      <c r="C6285" s="1" t="s">
        <v>85</v>
      </c>
      <c r="D6285" s="1">
        <v>12</v>
      </c>
      <c r="E6285" s="1">
        <v>405.36</v>
      </c>
      <c r="F6285" s="1" t="s">
        <v>51</v>
      </c>
      <c r="G6285" s="1">
        <v>4.3</v>
      </c>
      <c r="H6285" s="1" t="s">
        <v>73</v>
      </c>
      <c r="I6285" s="1" t="s">
        <v>70</v>
      </c>
      <c r="J6285" s="1" t="s">
        <v>64</v>
      </c>
      <c r="K6285" s="1" t="s">
        <v>71</v>
      </c>
      <c r="L6285" s="1" t="s">
        <v>56</v>
      </c>
      <c r="M6285" s="20">
        <v>42984</v>
      </c>
      <c r="N6285" s="21">
        <f>E6285-G6285</f>
        <v>401.06</v>
      </c>
      <c r="O6285" s="19">
        <f>M6285-B6285</f>
        <v>9</v>
      </c>
    </row>
    <row r="6286" spans="1:15">
      <c r="A6286" s="1">
        <v>31303</v>
      </c>
      <c r="B6286" s="20">
        <v>43178</v>
      </c>
      <c r="C6286" s="1" t="s">
        <v>85</v>
      </c>
      <c r="D6286" s="1">
        <v>50</v>
      </c>
      <c r="E6286" s="1">
        <v>327.56</v>
      </c>
      <c r="F6286" s="1" t="s">
        <v>69</v>
      </c>
      <c r="G6286" s="1">
        <v>1.6</v>
      </c>
      <c r="H6286" s="1" t="s">
        <v>86</v>
      </c>
      <c r="I6286" s="1" t="s">
        <v>70</v>
      </c>
      <c r="J6286" s="1" t="s">
        <v>54</v>
      </c>
      <c r="K6286" s="1" t="s">
        <v>55</v>
      </c>
      <c r="L6286" s="1" t="s">
        <v>56</v>
      </c>
      <c r="M6286" s="20">
        <v>43180</v>
      </c>
      <c r="N6286" s="21">
        <f>E6286-G6286</f>
        <v>325.95999999999998</v>
      </c>
      <c r="O6286" s="19">
        <f>M6286-B6286</f>
        <v>2</v>
      </c>
    </row>
    <row r="6287" spans="1:15">
      <c r="A6287" s="1">
        <v>27909</v>
      </c>
      <c r="B6287" s="20">
        <v>43502</v>
      </c>
      <c r="C6287" s="1" t="s">
        <v>50</v>
      </c>
      <c r="D6287" s="1">
        <v>1</v>
      </c>
      <c r="E6287" s="1">
        <v>66.62</v>
      </c>
      <c r="F6287" s="1" t="s">
        <v>51</v>
      </c>
      <c r="G6287" s="1">
        <v>11.5</v>
      </c>
      <c r="H6287" s="1" t="s">
        <v>62</v>
      </c>
      <c r="I6287" s="1" t="s">
        <v>53</v>
      </c>
      <c r="J6287" s="1" t="s">
        <v>54</v>
      </c>
      <c r="K6287" s="1" t="s">
        <v>101</v>
      </c>
      <c r="L6287" s="1" t="s">
        <v>56</v>
      </c>
      <c r="M6287" s="20">
        <v>43504</v>
      </c>
      <c r="N6287" s="21">
        <f>E6287-G6287</f>
        <v>55.120000000000005</v>
      </c>
      <c r="O6287" s="19">
        <f>M6287-B6287</f>
        <v>2</v>
      </c>
    </row>
    <row r="6288" spans="1:15">
      <c r="A6288" s="1">
        <v>24899</v>
      </c>
      <c r="B6288" s="20">
        <v>43331</v>
      </c>
      <c r="C6288" s="1" t="s">
        <v>61</v>
      </c>
      <c r="D6288" s="1">
        <v>37</v>
      </c>
      <c r="E6288" s="1">
        <v>270.7</v>
      </c>
      <c r="F6288" s="1" t="s">
        <v>51</v>
      </c>
      <c r="G6288" s="1">
        <v>2.5</v>
      </c>
      <c r="H6288" s="1" t="s">
        <v>99</v>
      </c>
      <c r="I6288" s="1" t="s">
        <v>70</v>
      </c>
      <c r="J6288" s="1" t="s">
        <v>54</v>
      </c>
      <c r="K6288" s="1" t="s">
        <v>100</v>
      </c>
      <c r="L6288" s="1" t="s">
        <v>76</v>
      </c>
      <c r="M6288" s="20">
        <v>43333</v>
      </c>
      <c r="N6288" s="21">
        <f>E6288-G6288</f>
        <v>268.2</v>
      </c>
      <c r="O6288" s="19">
        <f>M6288-B6288</f>
        <v>2</v>
      </c>
    </row>
    <row r="6289" spans="1:15">
      <c r="A6289" s="1">
        <v>4037</v>
      </c>
      <c r="B6289" s="20">
        <v>42816</v>
      </c>
      <c r="C6289" s="1" t="s">
        <v>57</v>
      </c>
      <c r="D6289" s="1">
        <v>27</v>
      </c>
      <c r="E6289" s="1">
        <v>201.23</v>
      </c>
      <c r="F6289" s="1" t="s">
        <v>51</v>
      </c>
      <c r="G6289" s="1">
        <v>8.4</v>
      </c>
      <c r="H6289" s="1" t="s">
        <v>99</v>
      </c>
      <c r="I6289" s="1" t="s">
        <v>53</v>
      </c>
      <c r="J6289" s="1" t="s">
        <v>54</v>
      </c>
      <c r="K6289" s="1" t="s">
        <v>101</v>
      </c>
      <c r="L6289" s="1" t="s">
        <v>56</v>
      </c>
      <c r="M6289" s="20">
        <v>42817</v>
      </c>
      <c r="N6289" s="21">
        <f>E6289-G6289</f>
        <v>192.82999999999998</v>
      </c>
      <c r="O6289" s="19">
        <f>M6289-B6289</f>
        <v>1</v>
      </c>
    </row>
    <row r="6290" spans="1:15">
      <c r="A6290" s="1">
        <v>26787</v>
      </c>
      <c r="B6290" s="20">
        <v>43361</v>
      </c>
      <c r="C6290" s="1" t="s">
        <v>57</v>
      </c>
      <c r="D6290" s="1">
        <v>25</v>
      </c>
      <c r="E6290" s="1">
        <v>1198.3</v>
      </c>
      <c r="F6290" s="1" t="s">
        <v>69</v>
      </c>
      <c r="G6290" s="1">
        <v>6.2</v>
      </c>
      <c r="H6290" s="1" t="s">
        <v>99</v>
      </c>
      <c r="I6290" s="1" t="s">
        <v>74</v>
      </c>
      <c r="J6290" s="1" t="s">
        <v>54</v>
      </c>
      <c r="K6290" s="1" t="s">
        <v>101</v>
      </c>
      <c r="L6290" s="1" t="s">
        <v>56</v>
      </c>
      <c r="M6290" s="20">
        <v>43363</v>
      </c>
      <c r="N6290" s="21">
        <f>E6290-G6290</f>
        <v>1192.0999999999999</v>
      </c>
      <c r="O6290" s="19">
        <f>M6290-B6290</f>
        <v>2</v>
      </c>
    </row>
    <row r="6291" spans="1:15">
      <c r="A6291" s="1">
        <v>2817</v>
      </c>
      <c r="B6291" s="20">
        <v>42477</v>
      </c>
      <c r="C6291" s="1" t="s">
        <v>92</v>
      </c>
      <c r="D6291" s="1">
        <v>40</v>
      </c>
      <c r="E6291" s="1">
        <v>1669.05</v>
      </c>
      <c r="F6291" s="1" t="s">
        <v>51</v>
      </c>
      <c r="G6291" s="1">
        <v>3.3</v>
      </c>
      <c r="H6291" s="1" t="s">
        <v>91</v>
      </c>
      <c r="I6291" s="1" t="s">
        <v>70</v>
      </c>
      <c r="J6291" s="1" t="s">
        <v>79</v>
      </c>
      <c r="K6291" s="1" t="s">
        <v>87</v>
      </c>
      <c r="L6291" s="1" t="s">
        <v>76</v>
      </c>
      <c r="M6291" s="20">
        <v>42479</v>
      </c>
      <c r="N6291" s="21">
        <f>E6291-G6291</f>
        <v>1665.75</v>
      </c>
      <c r="O6291" s="19">
        <f>M6291-B6291</f>
        <v>2</v>
      </c>
    </row>
    <row r="6292" spans="1:15">
      <c r="A6292" s="1">
        <v>46499</v>
      </c>
      <c r="B6292" s="20">
        <v>42527</v>
      </c>
      <c r="C6292" s="1" t="s">
        <v>50</v>
      </c>
      <c r="D6292" s="1">
        <v>10</v>
      </c>
      <c r="E6292" s="1">
        <v>13.86</v>
      </c>
      <c r="F6292" s="1" t="s">
        <v>51</v>
      </c>
      <c r="G6292" s="1">
        <v>0.7</v>
      </c>
      <c r="H6292" s="1" t="s">
        <v>73</v>
      </c>
      <c r="I6292" s="1" t="s">
        <v>70</v>
      </c>
      <c r="J6292" s="1" t="s">
        <v>54</v>
      </c>
      <c r="K6292" s="1" t="s">
        <v>123</v>
      </c>
      <c r="L6292" s="1" t="s">
        <v>76</v>
      </c>
      <c r="M6292" s="20">
        <v>42528</v>
      </c>
      <c r="N6292" s="21">
        <f>E6292-G6292</f>
        <v>13.16</v>
      </c>
      <c r="O6292" s="19">
        <f>M6292-B6292</f>
        <v>1</v>
      </c>
    </row>
    <row r="6293" spans="1:15">
      <c r="A6293" s="1">
        <v>46624</v>
      </c>
      <c r="B6293" s="20">
        <v>42850</v>
      </c>
      <c r="C6293" s="1" t="s">
        <v>61</v>
      </c>
      <c r="D6293" s="1">
        <v>28</v>
      </c>
      <c r="E6293" s="1">
        <v>117.91</v>
      </c>
      <c r="F6293" s="1" t="s">
        <v>51</v>
      </c>
      <c r="G6293" s="1">
        <v>0.5</v>
      </c>
      <c r="H6293" s="1" t="s">
        <v>99</v>
      </c>
      <c r="I6293" s="1" t="s">
        <v>70</v>
      </c>
      <c r="J6293" s="1" t="s">
        <v>54</v>
      </c>
      <c r="K6293" s="1" t="s">
        <v>58</v>
      </c>
      <c r="L6293" s="1" t="s">
        <v>56</v>
      </c>
      <c r="M6293" s="20">
        <v>42851</v>
      </c>
      <c r="N6293" s="21">
        <f>E6293-G6293</f>
        <v>117.41</v>
      </c>
      <c r="O6293" s="19">
        <f>M6293-B6293</f>
        <v>1</v>
      </c>
    </row>
    <row r="6294" spans="1:15">
      <c r="A6294" s="1">
        <v>7812</v>
      </c>
      <c r="B6294" s="20">
        <v>43209</v>
      </c>
      <c r="C6294" s="1" t="s">
        <v>85</v>
      </c>
      <c r="D6294" s="1">
        <v>12</v>
      </c>
      <c r="E6294" s="1">
        <v>3890.12</v>
      </c>
      <c r="F6294" s="1" t="s">
        <v>77</v>
      </c>
      <c r="G6294" s="1">
        <v>31.2</v>
      </c>
      <c r="H6294" s="1" t="s">
        <v>95</v>
      </c>
      <c r="I6294" s="1" t="s">
        <v>53</v>
      </c>
      <c r="J6294" s="1" t="s">
        <v>79</v>
      </c>
      <c r="K6294" s="1" t="s">
        <v>114</v>
      </c>
      <c r="L6294" s="1" t="s">
        <v>115</v>
      </c>
      <c r="M6294" s="20">
        <v>43211</v>
      </c>
      <c r="N6294" s="21">
        <f>E6294-G6294</f>
        <v>3858.92</v>
      </c>
      <c r="O6294" s="19">
        <f>M6294-B6294</f>
        <v>2</v>
      </c>
    </row>
    <row r="6295" spans="1:15">
      <c r="A6295" s="1">
        <v>8868</v>
      </c>
      <c r="B6295" s="20">
        <v>42397</v>
      </c>
      <c r="C6295" s="1" t="s">
        <v>85</v>
      </c>
      <c r="D6295" s="1">
        <v>34</v>
      </c>
      <c r="E6295" s="1">
        <v>192.59</v>
      </c>
      <c r="F6295" s="1" t="s">
        <v>51</v>
      </c>
      <c r="G6295" s="1">
        <v>6.1</v>
      </c>
      <c r="H6295" s="1" t="s">
        <v>95</v>
      </c>
      <c r="I6295" s="1" t="s">
        <v>53</v>
      </c>
      <c r="J6295" s="1" t="s">
        <v>54</v>
      </c>
      <c r="K6295" s="1" t="s">
        <v>55</v>
      </c>
      <c r="L6295" s="1" t="s">
        <v>56</v>
      </c>
      <c r="M6295" s="20">
        <v>42401</v>
      </c>
      <c r="N6295" s="21">
        <f>E6295-G6295</f>
        <v>186.49</v>
      </c>
      <c r="O6295" s="19">
        <f>M6295-B6295</f>
        <v>4</v>
      </c>
    </row>
    <row r="6296" spans="1:15">
      <c r="A6296" s="1">
        <v>12160</v>
      </c>
      <c r="B6296" s="20">
        <v>43080</v>
      </c>
      <c r="C6296" s="1" t="s">
        <v>85</v>
      </c>
      <c r="D6296" s="1">
        <v>2</v>
      </c>
      <c r="E6296" s="1">
        <v>59.07</v>
      </c>
      <c r="F6296" s="1" t="s">
        <v>51</v>
      </c>
      <c r="G6296" s="1">
        <v>9.4</v>
      </c>
      <c r="H6296" s="1" t="s">
        <v>52</v>
      </c>
      <c r="I6296" s="1" t="s">
        <v>53</v>
      </c>
      <c r="J6296" s="1" t="s">
        <v>79</v>
      </c>
      <c r="K6296" s="1" t="s">
        <v>80</v>
      </c>
      <c r="L6296" s="1" t="s">
        <v>81</v>
      </c>
      <c r="M6296" s="20">
        <v>43084</v>
      </c>
      <c r="N6296" s="21">
        <f>E6296-G6296</f>
        <v>49.67</v>
      </c>
      <c r="O6296" s="19">
        <f>M6296-B6296</f>
        <v>4</v>
      </c>
    </row>
    <row r="6297" spans="1:15">
      <c r="A6297" s="1">
        <v>930</v>
      </c>
      <c r="B6297" s="20">
        <v>42719</v>
      </c>
      <c r="C6297" s="1" t="s">
        <v>50</v>
      </c>
      <c r="D6297" s="1">
        <v>22</v>
      </c>
      <c r="E6297" s="1">
        <v>986.96</v>
      </c>
      <c r="F6297" s="1" t="s">
        <v>69</v>
      </c>
      <c r="G6297" s="1">
        <v>62.8</v>
      </c>
      <c r="H6297" s="1" t="s">
        <v>93</v>
      </c>
      <c r="I6297" s="1" t="s">
        <v>74</v>
      </c>
      <c r="J6297" s="1" t="s">
        <v>79</v>
      </c>
      <c r="K6297" s="1" t="s">
        <v>87</v>
      </c>
      <c r="L6297" s="1" t="s">
        <v>66</v>
      </c>
      <c r="M6297" s="20">
        <v>42720</v>
      </c>
      <c r="N6297" s="21">
        <f>E6297-G6297</f>
        <v>924.16000000000008</v>
      </c>
      <c r="O6297" s="19">
        <f>M6297-B6297</f>
        <v>1</v>
      </c>
    </row>
    <row r="6298" spans="1:15">
      <c r="A6298" s="1">
        <v>34209</v>
      </c>
      <c r="B6298" s="20">
        <v>42970</v>
      </c>
      <c r="C6298" s="1" t="s">
        <v>57</v>
      </c>
      <c r="D6298" s="1">
        <v>48</v>
      </c>
      <c r="E6298" s="1">
        <v>754.82</v>
      </c>
      <c r="F6298" s="1" t="s">
        <v>51</v>
      </c>
      <c r="G6298" s="1">
        <v>5.7</v>
      </c>
      <c r="H6298" s="1" t="s">
        <v>52</v>
      </c>
      <c r="I6298" s="1" t="s">
        <v>53</v>
      </c>
      <c r="J6298" s="1" t="s">
        <v>79</v>
      </c>
      <c r="K6298" s="1" t="s">
        <v>87</v>
      </c>
      <c r="L6298" s="1" t="s">
        <v>76</v>
      </c>
      <c r="M6298" s="20">
        <v>42972</v>
      </c>
      <c r="N6298" s="21">
        <f>E6298-G6298</f>
        <v>749.12</v>
      </c>
      <c r="O6298" s="19">
        <f>M6298-B6298</f>
        <v>2</v>
      </c>
    </row>
    <row r="6299" spans="1:15">
      <c r="A6299" s="1">
        <v>52197</v>
      </c>
      <c r="B6299" s="20">
        <v>43681</v>
      </c>
      <c r="C6299" s="1" t="s">
        <v>50</v>
      </c>
      <c r="D6299" s="1">
        <v>23</v>
      </c>
      <c r="E6299" s="1">
        <v>98.375799999999998</v>
      </c>
      <c r="F6299" s="1" t="s">
        <v>51</v>
      </c>
      <c r="G6299" s="1">
        <v>2.1</v>
      </c>
      <c r="H6299" s="1" t="s">
        <v>91</v>
      </c>
      <c r="I6299" s="1" t="s">
        <v>53</v>
      </c>
      <c r="J6299" s="1" t="s">
        <v>54</v>
      </c>
      <c r="K6299" s="1" t="s">
        <v>123</v>
      </c>
      <c r="L6299" s="1" t="s">
        <v>76</v>
      </c>
      <c r="M6299" s="20">
        <v>43682</v>
      </c>
      <c r="N6299" s="21">
        <f>E6299-G6299</f>
        <v>96.275800000000004</v>
      </c>
      <c r="O6299" s="19">
        <f>M6299-B6299</f>
        <v>1</v>
      </c>
    </row>
    <row r="6300" spans="1:15">
      <c r="A6300" s="1">
        <v>46852</v>
      </c>
      <c r="B6300" s="20">
        <v>43492</v>
      </c>
      <c r="C6300" s="1" t="s">
        <v>61</v>
      </c>
      <c r="D6300" s="1">
        <v>46</v>
      </c>
      <c r="E6300" s="1">
        <v>1703.32</v>
      </c>
      <c r="F6300" s="1" t="s">
        <v>69</v>
      </c>
      <c r="G6300" s="1">
        <v>8.1</v>
      </c>
      <c r="H6300" s="1" t="s">
        <v>99</v>
      </c>
      <c r="I6300" s="1" t="s">
        <v>74</v>
      </c>
      <c r="J6300" s="1" t="s">
        <v>64</v>
      </c>
      <c r="K6300" s="1" t="s">
        <v>71</v>
      </c>
      <c r="L6300" s="1" t="s">
        <v>56</v>
      </c>
      <c r="M6300" s="20">
        <v>43494</v>
      </c>
      <c r="N6300" s="21">
        <f>E6300-G6300</f>
        <v>1695.22</v>
      </c>
      <c r="O6300" s="19">
        <f>M6300-B6300</f>
        <v>2</v>
      </c>
    </row>
    <row r="6301" spans="1:15">
      <c r="A6301" s="1">
        <v>5221</v>
      </c>
      <c r="B6301" s="20">
        <v>43258</v>
      </c>
      <c r="C6301" s="1" t="s">
        <v>61</v>
      </c>
      <c r="D6301" s="1">
        <v>48</v>
      </c>
      <c r="E6301" s="1">
        <v>1441.96</v>
      </c>
      <c r="F6301" s="1" t="s">
        <v>51</v>
      </c>
      <c r="G6301" s="1">
        <v>2.1</v>
      </c>
      <c r="H6301" s="1" t="s">
        <v>91</v>
      </c>
      <c r="I6301" s="1" t="s">
        <v>53</v>
      </c>
      <c r="J6301" s="1" t="s">
        <v>64</v>
      </c>
      <c r="K6301" s="1" t="s">
        <v>71</v>
      </c>
      <c r="L6301" s="1" t="s">
        <v>90</v>
      </c>
      <c r="M6301" s="20">
        <v>43260</v>
      </c>
      <c r="N6301" s="21">
        <f>E6301-G6301</f>
        <v>1439.8600000000001</v>
      </c>
      <c r="O6301" s="19">
        <f>M6301-B6301</f>
        <v>2</v>
      </c>
    </row>
    <row r="6302" spans="1:15">
      <c r="A6302" s="1">
        <v>54307</v>
      </c>
      <c r="B6302" s="20">
        <v>43472</v>
      </c>
      <c r="C6302" s="1" t="s">
        <v>57</v>
      </c>
      <c r="D6302" s="1">
        <v>15</v>
      </c>
      <c r="E6302" s="1">
        <v>260.57</v>
      </c>
      <c r="F6302" s="1" t="s">
        <v>51</v>
      </c>
      <c r="G6302" s="1">
        <v>14.5</v>
      </c>
      <c r="H6302" s="1" t="s">
        <v>88</v>
      </c>
      <c r="I6302" s="1" t="s">
        <v>53</v>
      </c>
      <c r="J6302" s="1" t="s">
        <v>79</v>
      </c>
      <c r="K6302" s="1" t="s">
        <v>87</v>
      </c>
      <c r="L6302" s="1" t="s">
        <v>104</v>
      </c>
      <c r="M6302" s="20">
        <v>43473</v>
      </c>
      <c r="N6302" s="21">
        <f>E6302-G6302</f>
        <v>246.07</v>
      </c>
      <c r="O6302" s="19">
        <f>M6302-B6302</f>
        <v>1</v>
      </c>
    </row>
    <row r="6303" spans="1:15">
      <c r="A6303" s="1">
        <v>32806</v>
      </c>
      <c r="B6303" s="20">
        <v>43271</v>
      </c>
      <c r="C6303" s="1" t="s">
        <v>57</v>
      </c>
      <c r="D6303" s="1">
        <v>33</v>
      </c>
      <c r="E6303" s="1">
        <v>236.71610000000001</v>
      </c>
      <c r="F6303" s="1" t="s">
        <v>51</v>
      </c>
      <c r="G6303" s="1">
        <v>5.6</v>
      </c>
      <c r="H6303" s="1" t="s">
        <v>91</v>
      </c>
      <c r="I6303" s="1" t="s">
        <v>70</v>
      </c>
      <c r="J6303" s="1" t="s">
        <v>54</v>
      </c>
      <c r="K6303" s="1" t="s">
        <v>101</v>
      </c>
      <c r="L6303" s="1" t="s">
        <v>56</v>
      </c>
      <c r="M6303" s="20">
        <v>43273</v>
      </c>
      <c r="N6303" s="21">
        <f>E6303-G6303</f>
        <v>231.11610000000002</v>
      </c>
      <c r="O6303" s="19">
        <f>M6303-B6303</f>
        <v>2</v>
      </c>
    </row>
    <row r="6304" spans="1:15">
      <c r="A6304" s="1">
        <v>12481</v>
      </c>
      <c r="B6304" s="20">
        <v>43290</v>
      </c>
      <c r="C6304" s="1" t="s">
        <v>50</v>
      </c>
      <c r="D6304" s="1">
        <v>12</v>
      </c>
      <c r="E6304" s="1">
        <v>416.09</v>
      </c>
      <c r="F6304" s="1" t="s">
        <v>51</v>
      </c>
      <c r="G6304" s="1">
        <v>1.1000000000000001</v>
      </c>
      <c r="H6304" s="1" t="s">
        <v>88</v>
      </c>
      <c r="I6304" s="1" t="s">
        <v>53</v>
      </c>
      <c r="J6304" s="1" t="s">
        <v>64</v>
      </c>
      <c r="K6304" s="1" t="s">
        <v>65</v>
      </c>
      <c r="L6304" s="1" t="s">
        <v>90</v>
      </c>
      <c r="M6304" s="20">
        <v>43290</v>
      </c>
      <c r="N6304" s="21">
        <f>E6304-G6304</f>
        <v>414.98999999999995</v>
      </c>
      <c r="O6304" s="19">
        <f>M6304-B6304</f>
        <v>0</v>
      </c>
    </row>
    <row r="6305" spans="1:15">
      <c r="A6305" s="1">
        <v>6978</v>
      </c>
      <c r="B6305" s="20">
        <v>43077</v>
      </c>
      <c r="C6305" s="1" t="s">
        <v>57</v>
      </c>
      <c r="D6305" s="1">
        <v>47</v>
      </c>
      <c r="E6305" s="1">
        <v>397.99</v>
      </c>
      <c r="F6305" s="1" t="s">
        <v>51</v>
      </c>
      <c r="G6305" s="1">
        <v>3</v>
      </c>
      <c r="H6305" s="1" t="s">
        <v>73</v>
      </c>
      <c r="I6305" s="1" t="s">
        <v>70</v>
      </c>
      <c r="J6305" s="1" t="s">
        <v>64</v>
      </c>
      <c r="K6305" s="1" t="s">
        <v>71</v>
      </c>
      <c r="L6305" s="1" t="s">
        <v>90</v>
      </c>
      <c r="M6305" s="20">
        <v>43078</v>
      </c>
      <c r="N6305" s="21">
        <f>E6305-G6305</f>
        <v>394.99</v>
      </c>
      <c r="O6305" s="19">
        <f>M6305-B6305</f>
        <v>1</v>
      </c>
    </row>
    <row r="6306" spans="1:15">
      <c r="A6306" s="1">
        <v>45377</v>
      </c>
      <c r="B6306" s="20">
        <v>43192</v>
      </c>
      <c r="C6306" s="1" t="s">
        <v>85</v>
      </c>
      <c r="D6306" s="1">
        <v>47</v>
      </c>
      <c r="E6306" s="1">
        <v>97.83</v>
      </c>
      <c r="F6306" s="1" t="s">
        <v>51</v>
      </c>
      <c r="G6306" s="1">
        <v>1.6</v>
      </c>
      <c r="H6306" s="1" t="s">
        <v>73</v>
      </c>
      <c r="I6306" s="1" t="s">
        <v>70</v>
      </c>
      <c r="J6306" s="1" t="s">
        <v>54</v>
      </c>
      <c r="K6306" s="1" t="s">
        <v>55</v>
      </c>
      <c r="L6306" s="1" t="s">
        <v>56</v>
      </c>
      <c r="M6306" s="20">
        <v>43194</v>
      </c>
      <c r="N6306" s="21">
        <f>E6306-G6306</f>
        <v>96.23</v>
      </c>
      <c r="O6306" s="19">
        <f>M6306-B6306</f>
        <v>2</v>
      </c>
    </row>
    <row r="6307" spans="1:15">
      <c r="A6307" s="1">
        <v>29857</v>
      </c>
      <c r="B6307" s="20">
        <v>42715</v>
      </c>
      <c r="C6307" s="1" t="s">
        <v>92</v>
      </c>
      <c r="D6307" s="1">
        <v>41</v>
      </c>
      <c r="E6307" s="1">
        <v>5963.02</v>
      </c>
      <c r="F6307" s="1" t="s">
        <v>77</v>
      </c>
      <c r="G6307" s="1">
        <v>38.6</v>
      </c>
      <c r="H6307" s="1" t="s">
        <v>73</v>
      </c>
      <c r="I6307" s="1" t="s">
        <v>63</v>
      </c>
      <c r="J6307" s="1" t="s">
        <v>79</v>
      </c>
      <c r="K6307" s="1" t="s">
        <v>128</v>
      </c>
      <c r="L6307" s="1" t="s">
        <v>115</v>
      </c>
      <c r="M6307" s="20">
        <v>42717</v>
      </c>
      <c r="N6307" s="21">
        <f>E6307-G6307</f>
        <v>5924.42</v>
      </c>
      <c r="O6307" s="19">
        <f>M6307-B6307</f>
        <v>2</v>
      </c>
    </row>
    <row r="6308" spans="1:15">
      <c r="A6308" s="1">
        <v>27078</v>
      </c>
      <c r="B6308" s="20">
        <v>43689</v>
      </c>
      <c r="C6308" s="1" t="s">
        <v>61</v>
      </c>
      <c r="D6308" s="1">
        <v>22</v>
      </c>
      <c r="E6308" s="1">
        <v>163.11080000000001</v>
      </c>
      <c r="F6308" s="1" t="s">
        <v>51</v>
      </c>
      <c r="G6308" s="1">
        <v>6.3</v>
      </c>
      <c r="H6308" s="1" t="s">
        <v>93</v>
      </c>
      <c r="I6308" s="1" t="s">
        <v>53</v>
      </c>
      <c r="J6308" s="1" t="s">
        <v>54</v>
      </c>
      <c r="K6308" s="1" t="s">
        <v>101</v>
      </c>
      <c r="L6308" s="1" t="s">
        <v>56</v>
      </c>
      <c r="M6308" s="20">
        <v>43690</v>
      </c>
      <c r="N6308" s="21">
        <f>E6308-G6308</f>
        <v>156.8108</v>
      </c>
      <c r="O6308" s="19">
        <f>M6308-B6308</f>
        <v>1</v>
      </c>
    </row>
    <row r="6309" spans="1:15">
      <c r="A6309" s="1">
        <v>34407</v>
      </c>
      <c r="B6309" s="20">
        <v>42946</v>
      </c>
      <c r="C6309" s="1" t="s">
        <v>85</v>
      </c>
      <c r="D6309" s="1">
        <v>41</v>
      </c>
      <c r="E6309" s="1">
        <v>1588.83</v>
      </c>
      <c r="F6309" s="1" t="s">
        <v>51</v>
      </c>
      <c r="G6309" s="1">
        <v>15.8</v>
      </c>
      <c r="H6309" s="1" t="s">
        <v>99</v>
      </c>
      <c r="I6309" s="1" t="s">
        <v>63</v>
      </c>
      <c r="J6309" s="1" t="s">
        <v>54</v>
      </c>
      <c r="K6309" s="1" t="s">
        <v>84</v>
      </c>
      <c r="L6309" s="1" t="s">
        <v>56</v>
      </c>
      <c r="M6309" s="20">
        <v>42946</v>
      </c>
      <c r="N6309" s="21">
        <f>E6309-G6309</f>
        <v>1573.03</v>
      </c>
      <c r="O6309" s="19">
        <f>M6309-B6309</f>
        <v>0</v>
      </c>
    </row>
    <row r="6310" spans="1:15">
      <c r="A6310" s="1">
        <v>59205</v>
      </c>
      <c r="B6310" s="20">
        <v>43403</v>
      </c>
      <c r="C6310" s="1" t="s">
        <v>50</v>
      </c>
      <c r="D6310" s="1">
        <v>11</v>
      </c>
      <c r="E6310" s="1">
        <v>58.41</v>
      </c>
      <c r="F6310" s="1" t="s">
        <v>51</v>
      </c>
      <c r="G6310" s="1">
        <v>7.4</v>
      </c>
      <c r="H6310" s="1" t="s">
        <v>91</v>
      </c>
      <c r="I6310" s="1" t="s">
        <v>70</v>
      </c>
      <c r="J6310" s="1" t="s">
        <v>54</v>
      </c>
      <c r="K6310" s="1" t="s">
        <v>58</v>
      </c>
      <c r="L6310" s="1" t="s">
        <v>56</v>
      </c>
      <c r="M6310" s="20">
        <v>43405</v>
      </c>
      <c r="N6310" s="21">
        <f>E6310-G6310</f>
        <v>51.01</v>
      </c>
      <c r="O6310" s="19">
        <f>M6310-B6310</f>
        <v>2</v>
      </c>
    </row>
    <row r="6311" spans="1:15">
      <c r="A6311" s="1">
        <v>28387</v>
      </c>
      <c r="B6311" s="20">
        <v>43645</v>
      </c>
      <c r="C6311" s="1" t="s">
        <v>61</v>
      </c>
      <c r="D6311" s="1">
        <v>37</v>
      </c>
      <c r="E6311" s="1">
        <v>3437.88</v>
      </c>
      <c r="F6311" s="1" t="s">
        <v>51</v>
      </c>
      <c r="G6311" s="1">
        <v>21.4</v>
      </c>
      <c r="H6311" s="1" t="s">
        <v>95</v>
      </c>
      <c r="I6311" s="1" t="s">
        <v>63</v>
      </c>
      <c r="J6311" s="1" t="s">
        <v>54</v>
      </c>
      <c r="K6311" s="1" t="s">
        <v>84</v>
      </c>
      <c r="L6311" s="1" t="s">
        <v>56</v>
      </c>
      <c r="M6311" s="20">
        <v>43646</v>
      </c>
      <c r="N6311" s="21">
        <f>E6311-G6311</f>
        <v>3416.48</v>
      </c>
      <c r="O6311" s="19">
        <f>M6311-B6311</f>
        <v>1</v>
      </c>
    </row>
    <row r="6312" spans="1:15">
      <c r="A6312" s="1">
        <v>30374</v>
      </c>
      <c r="B6312" s="20">
        <v>42814</v>
      </c>
      <c r="C6312" s="1" t="s">
        <v>50</v>
      </c>
      <c r="D6312" s="1">
        <v>12</v>
      </c>
      <c r="E6312" s="1">
        <v>759.21</v>
      </c>
      <c r="F6312" s="1" t="s">
        <v>51</v>
      </c>
      <c r="G6312" s="1">
        <v>4.3</v>
      </c>
      <c r="H6312" s="1" t="s">
        <v>91</v>
      </c>
      <c r="I6312" s="1" t="s">
        <v>53</v>
      </c>
      <c r="J6312" s="1" t="s">
        <v>54</v>
      </c>
      <c r="K6312" s="1" t="s">
        <v>98</v>
      </c>
      <c r="L6312" s="1" t="s">
        <v>56</v>
      </c>
      <c r="M6312" s="20">
        <v>42815</v>
      </c>
      <c r="N6312" s="21">
        <f>E6312-G6312</f>
        <v>754.91000000000008</v>
      </c>
      <c r="O6312" s="19">
        <f>M6312-B6312</f>
        <v>1</v>
      </c>
    </row>
    <row r="6313" spans="1:15">
      <c r="A6313" s="1">
        <v>56582</v>
      </c>
      <c r="B6313" s="20">
        <v>42532</v>
      </c>
      <c r="C6313" s="1" t="s">
        <v>85</v>
      </c>
      <c r="D6313" s="1">
        <v>36</v>
      </c>
      <c r="E6313" s="1">
        <v>4902.1099999999997</v>
      </c>
      <c r="F6313" s="1" t="s">
        <v>77</v>
      </c>
      <c r="G6313" s="1">
        <v>58.6</v>
      </c>
      <c r="H6313" s="1" t="s">
        <v>52</v>
      </c>
      <c r="I6313" s="1" t="s">
        <v>74</v>
      </c>
      <c r="J6313" s="1" t="s">
        <v>79</v>
      </c>
      <c r="K6313" s="1" t="s">
        <v>128</v>
      </c>
      <c r="L6313" s="1" t="s">
        <v>115</v>
      </c>
      <c r="M6313" s="20">
        <v>42532</v>
      </c>
      <c r="N6313" s="21">
        <f>E6313-G6313</f>
        <v>4843.5099999999993</v>
      </c>
      <c r="O6313" s="19">
        <f>M6313-B6313</f>
        <v>0</v>
      </c>
    </row>
    <row r="6314" spans="1:15">
      <c r="A6314" s="1">
        <v>27201</v>
      </c>
      <c r="B6314" s="20">
        <v>43671</v>
      </c>
      <c r="C6314" s="1" t="s">
        <v>57</v>
      </c>
      <c r="D6314" s="1">
        <v>45</v>
      </c>
      <c r="E6314" s="1">
        <v>3745.107</v>
      </c>
      <c r="F6314" s="1" t="s">
        <v>77</v>
      </c>
      <c r="G6314" s="1">
        <v>95.6</v>
      </c>
      <c r="H6314" s="1" t="s">
        <v>52</v>
      </c>
      <c r="I6314" s="1" t="s">
        <v>53</v>
      </c>
      <c r="J6314" s="1" t="s">
        <v>79</v>
      </c>
      <c r="K6314" s="1" t="s">
        <v>114</v>
      </c>
      <c r="L6314" s="1" t="s">
        <v>115</v>
      </c>
      <c r="M6314" s="20">
        <v>43671</v>
      </c>
      <c r="N6314" s="21">
        <f>E6314-G6314</f>
        <v>3649.5070000000001</v>
      </c>
      <c r="O6314" s="19">
        <f>M6314-B6314</f>
        <v>0</v>
      </c>
    </row>
    <row r="6315" spans="1:15">
      <c r="A6315" s="1">
        <v>6757</v>
      </c>
      <c r="B6315" s="20">
        <v>43496</v>
      </c>
      <c r="C6315" s="1" t="s">
        <v>92</v>
      </c>
      <c r="D6315" s="1">
        <v>27</v>
      </c>
      <c r="E6315" s="1">
        <v>930.66</v>
      </c>
      <c r="F6315" s="1" t="s">
        <v>51</v>
      </c>
      <c r="G6315" s="1">
        <v>8.8000000000000007</v>
      </c>
      <c r="H6315" s="1" t="s">
        <v>88</v>
      </c>
      <c r="I6315" s="1" t="s">
        <v>74</v>
      </c>
      <c r="J6315" s="1" t="s">
        <v>54</v>
      </c>
      <c r="K6315" s="1" t="s">
        <v>82</v>
      </c>
      <c r="L6315" s="1" t="s">
        <v>56</v>
      </c>
      <c r="M6315" s="20">
        <v>43498</v>
      </c>
      <c r="N6315" s="21">
        <f>E6315-G6315</f>
        <v>921.86</v>
      </c>
      <c r="O6315" s="19">
        <f>M6315-B6315</f>
        <v>2</v>
      </c>
    </row>
    <row r="6316" spans="1:15">
      <c r="A6316" s="1">
        <v>1185</v>
      </c>
      <c r="B6316" s="20">
        <v>43700</v>
      </c>
      <c r="C6316" s="1" t="s">
        <v>85</v>
      </c>
      <c r="D6316" s="1">
        <v>7</v>
      </c>
      <c r="E6316" s="1">
        <v>401.01</v>
      </c>
      <c r="F6316" s="1" t="s">
        <v>51</v>
      </c>
      <c r="G6316" s="1">
        <v>15.3</v>
      </c>
      <c r="H6316" s="1" t="s">
        <v>93</v>
      </c>
      <c r="I6316" s="1" t="s">
        <v>70</v>
      </c>
      <c r="J6316" s="1" t="s">
        <v>54</v>
      </c>
      <c r="K6316" s="1" t="s">
        <v>101</v>
      </c>
      <c r="L6316" s="1" t="s">
        <v>56</v>
      </c>
      <c r="M6316" s="20">
        <v>43704</v>
      </c>
      <c r="N6316" s="21">
        <f>E6316-G6316</f>
        <v>385.71</v>
      </c>
      <c r="O6316" s="19">
        <f>M6316-B6316</f>
        <v>4</v>
      </c>
    </row>
    <row r="6317" spans="1:15">
      <c r="A6317" s="1">
        <v>17287</v>
      </c>
      <c r="B6317" s="20">
        <v>43194</v>
      </c>
      <c r="C6317" s="1" t="s">
        <v>57</v>
      </c>
      <c r="D6317" s="1">
        <v>11</v>
      </c>
      <c r="E6317" s="1">
        <v>4877.28</v>
      </c>
      <c r="F6317" s="1" t="s">
        <v>51</v>
      </c>
      <c r="G6317" s="1">
        <v>12.2</v>
      </c>
      <c r="H6317" s="1" t="s">
        <v>88</v>
      </c>
      <c r="I6317" s="1" t="s">
        <v>70</v>
      </c>
      <c r="J6317" s="1" t="s">
        <v>54</v>
      </c>
      <c r="K6317" s="1" t="s">
        <v>82</v>
      </c>
      <c r="L6317" s="1" t="s">
        <v>56</v>
      </c>
      <c r="M6317" s="20">
        <v>43196</v>
      </c>
      <c r="N6317" s="21">
        <f>E6317-G6317</f>
        <v>4865.08</v>
      </c>
      <c r="O6317" s="19">
        <f>M6317-B6317</f>
        <v>2</v>
      </c>
    </row>
    <row r="6318" spans="1:15">
      <c r="A6318" s="1">
        <v>19361</v>
      </c>
      <c r="B6318" s="20">
        <v>43731</v>
      </c>
      <c r="C6318" s="1" t="s">
        <v>85</v>
      </c>
      <c r="D6318" s="1">
        <v>21</v>
      </c>
      <c r="E6318" s="1">
        <v>844.07</v>
      </c>
      <c r="F6318" s="1" t="s">
        <v>51</v>
      </c>
      <c r="G6318" s="1">
        <v>3.2</v>
      </c>
      <c r="H6318" s="1" t="s">
        <v>99</v>
      </c>
      <c r="I6318" s="1" t="s">
        <v>63</v>
      </c>
      <c r="J6318" s="1" t="s">
        <v>54</v>
      </c>
      <c r="K6318" s="1" t="s">
        <v>55</v>
      </c>
      <c r="L6318" s="1" t="s">
        <v>56</v>
      </c>
      <c r="M6318" s="20">
        <v>43740</v>
      </c>
      <c r="N6318" s="21">
        <f>E6318-G6318</f>
        <v>840.87</v>
      </c>
      <c r="O6318" s="19">
        <f>M6318-B6318</f>
        <v>9</v>
      </c>
    </row>
    <row r="6319" spans="1:15">
      <c r="A6319" s="1">
        <v>46787</v>
      </c>
      <c r="B6319" s="20">
        <v>43553</v>
      </c>
      <c r="C6319" s="1" t="s">
        <v>92</v>
      </c>
      <c r="D6319" s="1">
        <v>32</v>
      </c>
      <c r="E6319" s="1">
        <v>741.69</v>
      </c>
      <c r="F6319" s="1" t="s">
        <v>51</v>
      </c>
      <c r="G6319" s="1">
        <v>9.6</v>
      </c>
      <c r="H6319" s="1" t="s">
        <v>78</v>
      </c>
      <c r="I6319" s="1" t="s">
        <v>53</v>
      </c>
      <c r="J6319" s="1" t="s">
        <v>54</v>
      </c>
      <c r="K6319" s="1" t="s">
        <v>100</v>
      </c>
      <c r="L6319" s="1" t="s">
        <v>90</v>
      </c>
      <c r="M6319" s="20">
        <v>43555</v>
      </c>
      <c r="N6319" s="21">
        <f>E6319-G6319</f>
        <v>732.09</v>
      </c>
      <c r="O6319" s="19">
        <f>M6319-B6319</f>
        <v>2</v>
      </c>
    </row>
    <row r="6320" spans="1:15">
      <c r="A6320" s="1">
        <v>16419</v>
      </c>
      <c r="B6320" s="20">
        <v>42585</v>
      </c>
      <c r="C6320" s="1" t="s">
        <v>61</v>
      </c>
      <c r="D6320" s="1">
        <v>43</v>
      </c>
      <c r="E6320" s="1">
        <v>258.07</v>
      </c>
      <c r="F6320" s="1" t="s">
        <v>51</v>
      </c>
      <c r="G6320" s="1">
        <v>6.1</v>
      </c>
      <c r="H6320" s="1" t="s">
        <v>119</v>
      </c>
      <c r="I6320" s="1" t="s">
        <v>63</v>
      </c>
      <c r="J6320" s="1" t="s">
        <v>54</v>
      </c>
      <c r="K6320" s="1" t="s">
        <v>101</v>
      </c>
      <c r="L6320" s="1" t="s">
        <v>56</v>
      </c>
      <c r="M6320" s="20">
        <v>42586</v>
      </c>
      <c r="N6320" s="21">
        <f>E6320-G6320</f>
        <v>251.97</v>
      </c>
      <c r="O6320" s="19">
        <f>M6320-B6320</f>
        <v>1</v>
      </c>
    </row>
    <row r="6321" spans="1:15">
      <c r="A6321" s="1">
        <v>14884</v>
      </c>
      <c r="B6321" s="20">
        <v>43369</v>
      </c>
      <c r="C6321" s="1" t="s">
        <v>57</v>
      </c>
      <c r="D6321" s="1">
        <v>6</v>
      </c>
      <c r="E6321" s="1">
        <v>507.16</v>
      </c>
      <c r="F6321" s="1" t="s">
        <v>51</v>
      </c>
      <c r="G6321" s="1">
        <v>5.2</v>
      </c>
      <c r="H6321" s="1" t="s">
        <v>99</v>
      </c>
      <c r="I6321" s="1" t="s">
        <v>53</v>
      </c>
      <c r="J6321" s="1" t="s">
        <v>64</v>
      </c>
      <c r="K6321" s="1" t="s">
        <v>65</v>
      </c>
      <c r="L6321" s="1" t="s">
        <v>56</v>
      </c>
      <c r="M6321" s="20">
        <v>43371</v>
      </c>
      <c r="N6321" s="21">
        <f>E6321-G6321</f>
        <v>501.96000000000004</v>
      </c>
      <c r="O6321" s="19">
        <f>M6321-B6321</f>
        <v>2</v>
      </c>
    </row>
    <row r="6322" spans="1:15">
      <c r="A6322" s="1">
        <v>13635</v>
      </c>
      <c r="B6322" s="20">
        <v>42490</v>
      </c>
      <c r="C6322" s="1" t="s">
        <v>50</v>
      </c>
      <c r="D6322" s="1">
        <v>49</v>
      </c>
      <c r="E6322" s="1">
        <v>357.69</v>
      </c>
      <c r="F6322" s="1" t="s">
        <v>51</v>
      </c>
      <c r="G6322" s="1">
        <v>7.9</v>
      </c>
      <c r="H6322" s="1" t="s">
        <v>91</v>
      </c>
      <c r="I6322" s="1" t="s">
        <v>70</v>
      </c>
      <c r="J6322" s="1" t="s">
        <v>54</v>
      </c>
      <c r="K6322" s="1" t="s">
        <v>101</v>
      </c>
      <c r="L6322" s="1" t="s">
        <v>56</v>
      </c>
      <c r="M6322" s="20">
        <v>42492</v>
      </c>
      <c r="N6322" s="21">
        <f>E6322-G6322</f>
        <v>349.79</v>
      </c>
      <c r="O6322" s="19">
        <f>M6322-B6322</f>
        <v>2</v>
      </c>
    </row>
    <row r="6323" spans="1:15">
      <c r="A6323" s="1">
        <v>18144</v>
      </c>
      <c r="B6323" s="20">
        <v>43257</v>
      </c>
      <c r="C6323" s="1" t="s">
        <v>50</v>
      </c>
      <c r="D6323" s="1">
        <v>41</v>
      </c>
      <c r="E6323" s="1">
        <v>1904.48</v>
      </c>
      <c r="F6323" s="1" t="s">
        <v>51</v>
      </c>
      <c r="G6323" s="1">
        <v>5.4</v>
      </c>
      <c r="H6323" s="1" t="s">
        <v>62</v>
      </c>
      <c r="I6323" s="1" t="s">
        <v>53</v>
      </c>
      <c r="J6323" s="1" t="s">
        <v>64</v>
      </c>
      <c r="K6323" s="1" t="s">
        <v>65</v>
      </c>
      <c r="L6323" s="1" t="s">
        <v>90</v>
      </c>
      <c r="M6323" s="20">
        <v>43259</v>
      </c>
      <c r="N6323" s="21">
        <f>E6323-G6323</f>
        <v>1899.08</v>
      </c>
      <c r="O6323" s="19">
        <f>M6323-B6323</f>
        <v>2</v>
      </c>
    </row>
    <row r="6324" spans="1:15">
      <c r="A6324" s="1">
        <v>43493</v>
      </c>
      <c r="B6324" s="20">
        <v>43595</v>
      </c>
      <c r="C6324" s="1" t="s">
        <v>57</v>
      </c>
      <c r="D6324" s="1">
        <v>37</v>
      </c>
      <c r="E6324" s="1">
        <v>1818.98</v>
      </c>
      <c r="F6324" s="1" t="s">
        <v>51</v>
      </c>
      <c r="G6324" s="1">
        <v>5.4</v>
      </c>
      <c r="H6324" s="1" t="s">
        <v>91</v>
      </c>
      <c r="I6324" s="1" t="s">
        <v>53</v>
      </c>
      <c r="J6324" s="1" t="s">
        <v>64</v>
      </c>
      <c r="K6324" s="1" t="s">
        <v>65</v>
      </c>
      <c r="L6324" s="1" t="s">
        <v>90</v>
      </c>
      <c r="M6324" s="20">
        <v>43598</v>
      </c>
      <c r="N6324" s="21">
        <f>E6324-G6324</f>
        <v>1813.58</v>
      </c>
      <c r="O6324" s="19">
        <f>M6324-B6324</f>
        <v>3</v>
      </c>
    </row>
    <row r="6325" spans="1:15">
      <c r="A6325" s="1">
        <v>16737</v>
      </c>
      <c r="B6325" s="20">
        <v>43270</v>
      </c>
      <c r="C6325" s="1" t="s">
        <v>61</v>
      </c>
      <c r="D6325" s="1">
        <v>15</v>
      </c>
      <c r="E6325" s="1">
        <v>1487.82</v>
      </c>
      <c r="F6325" s="1" t="s">
        <v>51</v>
      </c>
      <c r="G6325" s="1">
        <v>21.4</v>
      </c>
      <c r="H6325" s="1" t="s">
        <v>91</v>
      </c>
      <c r="I6325" s="1" t="s">
        <v>70</v>
      </c>
      <c r="J6325" s="1" t="s">
        <v>54</v>
      </c>
      <c r="K6325" s="1" t="s">
        <v>84</v>
      </c>
      <c r="L6325" s="1" t="s">
        <v>56</v>
      </c>
      <c r="M6325" s="20">
        <v>43271</v>
      </c>
      <c r="N6325" s="21">
        <f>E6325-G6325</f>
        <v>1466.4199999999998</v>
      </c>
      <c r="O6325" s="19">
        <f>M6325-B6325</f>
        <v>1</v>
      </c>
    </row>
    <row r="6326" spans="1:15">
      <c r="A6326" s="1">
        <v>15111</v>
      </c>
      <c r="B6326" s="20">
        <v>42720</v>
      </c>
      <c r="C6326" s="1" t="s">
        <v>61</v>
      </c>
      <c r="D6326" s="1">
        <v>13</v>
      </c>
      <c r="E6326" s="1">
        <v>1038.4000000000001</v>
      </c>
      <c r="F6326" s="1" t="s">
        <v>51</v>
      </c>
      <c r="G6326" s="1">
        <v>1.1000000000000001</v>
      </c>
      <c r="H6326" s="1" t="s">
        <v>95</v>
      </c>
      <c r="I6326" s="1" t="s">
        <v>53</v>
      </c>
      <c r="J6326" s="1" t="s">
        <v>54</v>
      </c>
      <c r="K6326" s="1" t="s">
        <v>98</v>
      </c>
      <c r="L6326" s="1" t="s">
        <v>56</v>
      </c>
      <c r="M6326" s="20">
        <v>42722</v>
      </c>
      <c r="N6326" s="21">
        <f>E6326-G6326</f>
        <v>1037.3000000000002</v>
      </c>
      <c r="O6326" s="19">
        <f>M6326-B6326</f>
        <v>2</v>
      </c>
    </row>
    <row r="6327" spans="1:15">
      <c r="A6327" s="1">
        <v>12320</v>
      </c>
      <c r="B6327" s="20">
        <v>43453</v>
      </c>
      <c r="C6327" s="1" t="s">
        <v>50</v>
      </c>
      <c r="D6327" s="1">
        <v>35</v>
      </c>
      <c r="E6327" s="1">
        <v>576.95000000000005</v>
      </c>
      <c r="F6327" s="1" t="s">
        <v>77</v>
      </c>
      <c r="G6327" s="1">
        <v>29.7</v>
      </c>
      <c r="H6327" s="1" t="s">
        <v>52</v>
      </c>
      <c r="I6327" s="1" t="s">
        <v>53</v>
      </c>
      <c r="J6327" s="1" t="s">
        <v>79</v>
      </c>
      <c r="K6327" s="1" t="s">
        <v>114</v>
      </c>
      <c r="L6327" s="1" t="s">
        <v>115</v>
      </c>
      <c r="M6327" s="20">
        <v>43455</v>
      </c>
      <c r="N6327" s="21">
        <f>E6327-G6327</f>
        <v>547.25</v>
      </c>
      <c r="O6327" s="19">
        <f>M6327-B6327</f>
        <v>2</v>
      </c>
    </row>
    <row r="6328" spans="1:15">
      <c r="A6328" s="1">
        <v>37634</v>
      </c>
      <c r="B6328" s="20">
        <v>43606</v>
      </c>
      <c r="C6328" s="1" t="s">
        <v>92</v>
      </c>
      <c r="D6328" s="1">
        <v>32</v>
      </c>
      <c r="E6328" s="1">
        <v>393.95</v>
      </c>
      <c r="F6328" s="1" t="s">
        <v>51</v>
      </c>
      <c r="G6328" s="1">
        <v>5.0999999999999996</v>
      </c>
      <c r="H6328" s="1" t="s">
        <v>62</v>
      </c>
      <c r="I6328" s="1" t="s">
        <v>53</v>
      </c>
      <c r="J6328" s="1" t="s">
        <v>54</v>
      </c>
      <c r="K6328" s="1" t="s">
        <v>82</v>
      </c>
      <c r="L6328" s="1" t="s">
        <v>56</v>
      </c>
      <c r="M6328" s="20">
        <v>43607</v>
      </c>
      <c r="N6328" s="21">
        <f>E6328-G6328</f>
        <v>388.84999999999997</v>
      </c>
      <c r="O6328" s="19">
        <f>M6328-B6328</f>
        <v>1</v>
      </c>
    </row>
    <row r="6329" spans="1:15">
      <c r="A6329" s="1">
        <v>23078</v>
      </c>
      <c r="B6329" s="20">
        <v>43357</v>
      </c>
      <c r="C6329" s="1" t="s">
        <v>92</v>
      </c>
      <c r="D6329" s="1">
        <v>39</v>
      </c>
      <c r="E6329" s="1">
        <v>618.41</v>
      </c>
      <c r="F6329" s="1" t="s">
        <v>51</v>
      </c>
      <c r="G6329" s="1">
        <v>7.9</v>
      </c>
      <c r="H6329" s="1" t="s">
        <v>86</v>
      </c>
      <c r="I6329" s="1" t="s">
        <v>63</v>
      </c>
      <c r="J6329" s="1" t="s">
        <v>54</v>
      </c>
      <c r="K6329" s="1" t="s">
        <v>75</v>
      </c>
      <c r="L6329" s="1" t="s">
        <v>90</v>
      </c>
      <c r="M6329" s="20">
        <v>43359</v>
      </c>
      <c r="N6329" s="21">
        <f>E6329-G6329</f>
        <v>610.51</v>
      </c>
      <c r="O6329" s="19">
        <f>M6329-B6329</f>
        <v>2</v>
      </c>
    </row>
    <row r="6330" spans="1:15">
      <c r="A6330" s="1">
        <v>56740</v>
      </c>
      <c r="B6330" s="20">
        <v>43754</v>
      </c>
      <c r="C6330" s="1" t="s">
        <v>85</v>
      </c>
      <c r="D6330" s="1">
        <v>29</v>
      </c>
      <c r="E6330" s="1">
        <v>25162.45</v>
      </c>
      <c r="F6330" s="1" t="s">
        <v>51</v>
      </c>
      <c r="G6330" s="1">
        <v>26.2</v>
      </c>
      <c r="H6330" s="1" t="s">
        <v>73</v>
      </c>
      <c r="I6330" s="1" t="s">
        <v>63</v>
      </c>
      <c r="J6330" s="1" t="s">
        <v>54</v>
      </c>
      <c r="K6330" s="1" t="s">
        <v>75</v>
      </c>
      <c r="L6330" s="1" t="s">
        <v>66</v>
      </c>
      <c r="M6330" s="20">
        <v>43758</v>
      </c>
      <c r="N6330" s="21">
        <f>E6330-G6330</f>
        <v>25136.25</v>
      </c>
      <c r="O6330" s="19">
        <f>M6330-B6330</f>
        <v>4</v>
      </c>
    </row>
    <row r="6331" spans="1:15">
      <c r="A6331" s="1">
        <v>56743</v>
      </c>
      <c r="B6331" s="20">
        <v>43272</v>
      </c>
      <c r="C6331" s="1" t="s">
        <v>92</v>
      </c>
      <c r="D6331" s="1">
        <v>23</v>
      </c>
      <c r="E6331" s="1">
        <v>560.95000000000005</v>
      </c>
      <c r="F6331" s="1" t="s">
        <v>69</v>
      </c>
      <c r="G6331" s="1">
        <v>9.6</v>
      </c>
      <c r="H6331" s="1" t="s">
        <v>91</v>
      </c>
      <c r="I6331" s="1" t="s">
        <v>53</v>
      </c>
      <c r="J6331" s="1" t="s">
        <v>79</v>
      </c>
      <c r="K6331" s="1" t="s">
        <v>87</v>
      </c>
      <c r="L6331" s="1" t="s">
        <v>90</v>
      </c>
      <c r="M6331" s="20">
        <v>43275</v>
      </c>
      <c r="N6331" s="21">
        <f>E6331-G6331</f>
        <v>551.35</v>
      </c>
      <c r="O6331" s="19">
        <f>M6331-B6331</f>
        <v>3</v>
      </c>
    </row>
    <row r="6332" spans="1:15">
      <c r="A6332" s="1">
        <v>20229</v>
      </c>
      <c r="B6332" s="20">
        <v>42672</v>
      </c>
      <c r="C6332" s="1" t="s">
        <v>85</v>
      </c>
      <c r="D6332" s="1">
        <v>47</v>
      </c>
      <c r="E6332" s="1">
        <v>124.18</v>
      </c>
      <c r="F6332" s="1" t="s">
        <v>51</v>
      </c>
      <c r="G6332" s="1">
        <v>0.9</v>
      </c>
      <c r="H6332" s="1" t="s">
        <v>99</v>
      </c>
      <c r="I6332" s="1" t="s">
        <v>70</v>
      </c>
      <c r="J6332" s="1" t="s">
        <v>54</v>
      </c>
      <c r="K6332" s="1" t="s">
        <v>123</v>
      </c>
      <c r="L6332" s="1" t="s">
        <v>76</v>
      </c>
      <c r="M6332" s="20">
        <v>42679</v>
      </c>
      <c r="N6332" s="21">
        <f>E6332-G6332</f>
        <v>123.28</v>
      </c>
      <c r="O6332" s="19">
        <f>M6332-B6332</f>
        <v>7</v>
      </c>
    </row>
    <row r="6333" spans="1:15">
      <c r="A6333" s="1">
        <v>39333</v>
      </c>
      <c r="B6333" s="20">
        <v>42782</v>
      </c>
      <c r="C6333" s="1" t="s">
        <v>50</v>
      </c>
      <c r="D6333" s="1">
        <v>31</v>
      </c>
      <c r="E6333" s="1">
        <v>9582.2099999999991</v>
      </c>
      <c r="F6333" s="1" t="s">
        <v>51</v>
      </c>
      <c r="G6333" s="1">
        <v>26.2</v>
      </c>
      <c r="H6333" s="1" t="s">
        <v>52</v>
      </c>
      <c r="I6333" s="1" t="s">
        <v>63</v>
      </c>
      <c r="J6333" s="1" t="s">
        <v>79</v>
      </c>
      <c r="K6333" s="1" t="s">
        <v>80</v>
      </c>
      <c r="L6333" s="1" t="s">
        <v>104</v>
      </c>
      <c r="M6333" s="20">
        <v>42784</v>
      </c>
      <c r="N6333" s="21">
        <f>E6333-G6333</f>
        <v>9556.0099999999984</v>
      </c>
      <c r="O6333" s="19">
        <f>M6333-B6333</f>
        <v>2</v>
      </c>
    </row>
    <row r="6334" spans="1:15">
      <c r="A6334" s="1">
        <v>18368</v>
      </c>
      <c r="B6334" s="20">
        <v>43799</v>
      </c>
      <c r="C6334" s="1" t="s">
        <v>61</v>
      </c>
      <c r="D6334" s="1">
        <v>3</v>
      </c>
      <c r="E6334" s="1">
        <v>6390.67</v>
      </c>
      <c r="F6334" s="1" t="s">
        <v>77</v>
      </c>
      <c r="G6334" s="1">
        <v>15.7</v>
      </c>
      <c r="H6334" s="1" t="s">
        <v>88</v>
      </c>
      <c r="I6334" s="1" t="s">
        <v>53</v>
      </c>
      <c r="J6334" s="1" t="s">
        <v>64</v>
      </c>
      <c r="K6334" s="1" t="s">
        <v>97</v>
      </c>
      <c r="L6334" s="1" t="s">
        <v>81</v>
      </c>
      <c r="M6334" s="20">
        <v>43801</v>
      </c>
      <c r="N6334" s="21">
        <f>E6334-G6334</f>
        <v>6374.97</v>
      </c>
      <c r="O6334" s="19">
        <f>M6334-B6334</f>
        <v>2</v>
      </c>
    </row>
    <row r="6335" spans="1:15">
      <c r="A6335" s="1">
        <v>13795</v>
      </c>
      <c r="B6335" s="20">
        <v>43199</v>
      </c>
      <c r="C6335" s="1" t="s">
        <v>61</v>
      </c>
      <c r="D6335" s="1">
        <v>23</v>
      </c>
      <c r="E6335" s="1">
        <v>294.42</v>
      </c>
      <c r="F6335" s="1" t="s">
        <v>69</v>
      </c>
      <c r="G6335" s="1">
        <v>5.4</v>
      </c>
      <c r="H6335" s="1" t="s">
        <v>62</v>
      </c>
      <c r="I6335" s="1" t="s">
        <v>74</v>
      </c>
      <c r="J6335" s="1" t="s">
        <v>54</v>
      </c>
      <c r="K6335" s="1" t="s">
        <v>101</v>
      </c>
      <c r="L6335" s="1" t="s">
        <v>56</v>
      </c>
      <c r="M6335" s="20">
        <v>43202</v>
      </c>
      <c r="N6335" s="21">
        <f>E6335-G6335</f>
        <v>289.02000000000004</v>
      </c>
      <c r="O6335" s="19">
        <f>M6335-B6335</f>
        <v>3</v>
      </c>
    </row>
    <row r="6336" spans="1:15">
      <c r="A6336" s="1">
        <v>13348</v>
      </c>
      <c r="B6336" s="20">
        <v>43045</v>
      </c>
      <c r="C6336" s="1" t="s">
        <v>92</v>
      </c>
      <c r="D6336" s="1">
        <v>35</v>
      </c>
      <c r="E6336" s="1">
        <v>5232.92</v>
      </c>
      <c r="F6336" s="1" t="s">
        <v>51</v>
      </c>
      <c r="G6336" s="1">
        <v>21.4</v>
      </c>
      <c r="H6336" s="1" t="s">
        <v>52</v>
      </c>
      <c r="I6336" s="1" t="s">
        <v>63</v>
      </c>
      <c r="J6336" s="1" t="s">
        <v>54</v>
      </c>
      <c r="K6336" s="1" t="s">
        <v>82</v>
      </c>
      <c r="L6336" s="1" t="s">
        <v>56</v>
      </c>
      <c r="M6336" s="20">
        <v>43046</v>
      </c>
      <c r="N6336" s="21">
        <f>E6336-G6336</f>
        <v>5211.5200000000004</v>
      </c>
      <c r="O6336" s="19">
        <f>M6336-B6336</f>
        <v>1</v>
      </c>
    </row>
    <row r="6337" spans="1:15">
      <c r="A6337" s="1">
        <v>20577</v>
      </c>
      <c r="B6337" s="20">
        <v>42774</v>
      </c>
      <c r="C6337" s="1" t="s">
        <v>50</v>
      </c>
      <c r="D6337" s="1">
        <v>15</v>
      </c>
      <c r="E6337" s="1">
        <v>654.5</v>
      </c>
      <c r="F6337" s="1" t="s">
        <v>51</v>
      </c>
      <c r="G6337" s="1">
        <v>11.3</v>
      </c>
      <c r="H6337" s="1" t="s">
        <v>52</v>
      </c>
      <c r="I6337" s="1" t="s">
        <v>70</v>
      </c>
      <c r="J6337" s="1" t="s">
        <v>54</v>
      </c>
      <c r="K6337" s="1" t="s">
        <v>55</v>
      </c>
      <c r="L6337" s="1" t="s">
        <v>56</v>
      </c>
      <c r="M6337" s="20">
        <v>42776</v>
      </c>
      <c r="N6337" s="21">
        <f>E6337-G6337</f>
        <v>643.20000000000005</v>
      </c>
      <c r="O6337" s="19">
        <f>M6337-B6337</f>
        <v>2</v>
      </c>
    </row>
    <row r="6338" spans="1:15">
      <c r="A6338" s="1">
        <v>34948</v>
      </c>
      <c r="B6338" s="20">
        <v>42746</v>
      </c>
      <c r="C6338" s="1" t="s">
        <v>50</v>
      </c>
      <c r="D6338" s="1">
        <v>15</v>
      </c>
      <c r="E6338" s="1">
        <v>1131.05</v>
      </c>
      <c r="F6338" s="1" t="s">
        <v>77</v>
      </c>
      <c r="G6338" s="1">
        <v>64.2</v>
      </c>
      <c r="H6338" s="1" t="s">
        <v>88</v>
      </c>
      <c r="I6338" s="1" t="s">
        <v>70</v>
      </c>
      <c r="J6338" s="1" t="s">
        <v>54</v>
      </c>
      <c r="K6338" s="1" t="s">
        <v>98</v>
      </c>
      <c r="L6338" s="1" t="s">
        <v>81</v>
      </c>
      <c r="M6338" s="20">
        <v>42746</v>
      </c>
      <c r="N6338" s="21">
        <f>E6338-G6338</f>
        <v>1066.8499999999999</v>
      </c>
      <c r="O6338" s="19">
        <f>M6338-B6338</f>
        <v>0</v>
      </c>
    </row>
    <row r="6339" spans="1:15">
      <c r="A6339" s="1">
        <v>21444</v>
      </c>
      <c r="B6339" s="20">
        <v>43204</v>
      </c>
      <c r="C6339" s="1" t="s">
        <v>92</v>
      </c>
      <c r="D6339" s="1">
        <v>17</v>
      </c>
      <c r="E6339" s="1">
        <v>36.551200000000001</v>
      </c>
      <c r="F6339" s="1" t="s">
        <v>51</v>
      </c>
      <c r="G6339" s="1">
        <v>0.7</v>
      </c>
      <c r="H6339" s="1" t="s">
        <v>99</v>
      </c>
      <c r="I6339" s="1" t="s">
        <v>53</v>
      </c>
      <c r="J6339" s="1" t="s">
        <v>54</v>
      </c>
      <c r="K6339" s="1" t="s">
        <v>100</v>
      </c>
      <c r="L6339" s="1" t="s">
        <v>76</v>
      </c>
      <c r="M6339" s="20">
        <v>43205</v>
      </c>
      <c r="N6339" s="21">
        <f>E6339-G6339</f>
        <v>35.851199999999999</v>
      </c>
      <c r="O6339" s="19">
        <f>M6339-B6339</f>
        <v>1</v>
      </c>
    </row>
    <row r="6340" spans="1:15">
      <c r="A6340" s="1">
        <v>50181</v>
      </c>
      <c r="B6340" s="20">
        <v>43615</v>
      </c>
      <c r="C6340" s="1" t="s">
        <v>57</v>
      </c>
      <c r="D6340" s="1">
        <v>2</v>
      </c>
      <c r="E6340" s="1">
        <v>310.01</v>
      </c>
      <c r="F6340" s="1" t="s">
        <v>77</v>
      </c>
      <c r="G6340" s="1">
        <v>30.6</v>
      </c>
      <c r="H6340" s="1" t="s">
        <v>52</v>
      </c>
      <c r="I6340" s="1" t="s">
        <v>74</v>
      </c>
      <c r="J6340" s="1" t="s">
        <v>79</v>
      </c>
      <c r="K6340" s="1" t="s">
        <v>80</v>
      </c>
      <c r="L6340" s="1" t="s">
        <v>81</v>
      </c>
      <c r="M6340" s="20">
        <v>43616</v>
      </c>
      <c r="N6340" s="21">
        <f>E6340-G6340</f>
        <v>279.40999999999997</v>
      </c>
      <c r="O6340" s="19">
        <f>M6340-B6340</f>
        <v>1</v>
      </c>
    </row>
    <row r="6341" spans="1:15">
      <c r="A6341" s="1">
        <v>30433</v>
      </c>
      <c r="B6341" s="20">
        <v>42894</v>
      </c>
      <c r="C6341" s="1" t="s">
        <v>92</v>
      </c>
      <c r="D6341" s="1">
        <v>17</v>
      </c>
      <c r="E6341" s="1">
        <v>271.12</v>
      </c>
      <c r="F6341" s="1" t="s">
        <v>69</v>
      </c>
      <c r="G6341" s="1">
        <v>8.1</v>
      </c>
      <c r="H6341" s="1" t="s">
        <v>52</v>
      </c>
      <c r="I6341" s="1" t="s">
        <v>70</v>
      </c>
      <c r="J6341" s="1" t="s">
        <v>54</v>
      </c>
      <c r="K6341" s="1" t="s">
        <v>75</v>
      </c>
      <c r="L6341" s="1" t="s">
        <v>90</v>
      </c>
      <c r="M6341" s="20">
        <v>42894</v>
      </c>
      <c r="N6341" s="21">
        <f>E6341-G6341</f>
        <v>263.02</v>
      </c>
      <c r="O6341" s="19">
        <f>M6341-B6341</f>
        <v>0</v>
      </c>
    </row>
    <row r="6342" spans="1:15">
      <c r="A6342" s="1">
        <v>37063</v>
      </c>
      <c r="B6342" s="20">
        <v>43808</v>
      </c>
      <c r="C6342" s="1" t="s">
        <v>61</v>
      </c>
      <c r="D6342" s="1">
        <v>50</v>
      </c>
      <c r="E6342" s="1">
        <v>983.33</v>
      </c>
      <c r="F6342" s="1" t="s">
        <v>51</v>
      </c>
      <c r="G6342" s="1">
        <v>9.6</v>
      </c>
      <c r="H6342" s="1" t="s">
        <v>73</v>
      </c>
      <c r="I6342" s="1" t="s">
        <v>70</v>
      </c>
      <c r="J6342" s="1" t="s">
        <v>79</v>
      </c>
      <c r="K6342" s="1" t="s">
        <v>87</v>
      </c>
      <c r="L6342" s="1" t="s">
        <v>90</v>
      </c>
      <c r="M6342" s="20">
        <v>43809</v>
      </c>
      <c r="N6342" s="21">
        <f>E6342-G6342</f>
        <v>973.73</v>
      </c>
      <c r="O6342" s="19">
        <f>M6342-B6342</f>
        <v>1</v>
      </c>
    </row>
    <row r="6343" spans="1:15">
      <c r="A6343" s="1">
        <v>8419</v>
      </c>
      <c r="B6343" s="20">
        <v>43371</v>
      </c>
      <c r="C6343" s="1" t="s">
        <v>50</v>
      </c>
      <c r="D6343" s="1">
        <v>24</v>
      </c>
      <c r="E6343" s="1">
        <v>163.28</v>
      </c>
      <c r="F6343" s="1" t="s">
        <v>51</v>
      </c>
      <c r="G6343" s="1">
        <v>7.5</v>
      </c>
      <c r="H6343" s="1" t="s">
        <v>127</v>
      </c>
      <c r="I6343" s="1" t="s">
        <v>74</v>
      </c>
      <c r="J6343" s="1" t="s">
        <v>54</v>
      </c>
      <c r="K6343" s="1" t="s">
        <v>101</v>
      </c>
      <c r="L6343" s="1" t="s">
        <v>56</v>
      </c>
      <c r="M6343" s="20">
        <v>43372</v>
      </c>
      <c r="N6343" s="21">
        <f>E6343-G6343</f>
        <v>155.78</v>
      </c>
      <c r="O6343" s="19">
        <f>M6343-B6343</f>
        <v>1</v>
      </c>
    </row>
    <row r="6344" spans="1:15">
      <c r="A6344" s="1">
        <v>56740</v>
      </c>
      <c r="B6344" s="20">
        <v>43754</v>
      </c>
      <c r="C6344" s="1" t="s">
        <v>85</v>
      </c>
      <c r="D6344" s="1">
        <v>6</v>
      </c>
      <c r="E6344" s="1">
        <v>36.69</v>
      </c>
      <c r="F6344" s="1" t="s">
        <v>51</v>
      </c>
      <c r="G6344" s="1">
        <v>3.2</v>
      </c>
      <c r="H6344" s="1" t="s">
        <v>73</v>
      </c>
      <c r="I6344" s="1" t="s">
        <v>63</v>
      </c>
      <c r="J6344" s="1" t="s">
        <v>54</v>
      </c>
      <c r="K6344" s="1" t="s">
        <v>55</v>
      </c>
      <c r="L6344" s="1" t="s">
        <v>56</v>
      </c>
      <c r="M6344" s="20">
        <v>43756</v>
      </c>
      <c r="N6344" s="21">
        <f>E6344-G6344</f>
        <v>33.489999999999995</v>
      </c>
      <c r="O6344" s="19">
        <f>M6344-B6344</f>
        <v>2</v>
      </c>
    </row>
    <row r="6345" spans="1:15">
      <c r="A6345" s="1">
        <v>30657</v>
      </c>
      <c r="B6345" s="20">
        <v>43229</v>
      </c>
      <c r="C6345" s="1" t="s">
        <v>57</v>
      </c>
      <c r="D6345" s="1">
        <v>6</v>
      </c>
      <c r="E6345" s="1">
        <v>292.52</v>
      </c>
      <c r="F6345" s="1" t="s">
        <v>69</v>
      </c>
      <c r="G6345" s="1">
        <v>17.899999999999999</v>
      </c>
      <c r="H6345" s="1" t="s">
        <v>91</v>
      </c>
      <c r="I6345" s="1" t="s">
        <v>53</v>
      </c>
      <c r="J6345" s="1" t="s">
        <v>64</v>
      </c>
      <c r="K6345" s="1" t="s">
        <v>71</v>
      </c>
      <c r="L6345" s="1" t="s">
        <v>56</v>
      </c>
      <c r="M6345" s="20">
        <v>43230</v>
      </c>
      <c r="N6345" s="21">
        <f>E6345-G6345</f>
        <v>274.62</v>
      </c>
      <c r="O6345" s="19">
        <f>M6345-B6345</f>
        <v>1</v>
      </c>
    </row>
    <row r="6346" spans="1:15">
      <c r="A6346" s="1">
        <v>4935</v>
      </c>
      <c r="B6346" s="20">
        <v>42878</v>
      </c>
      <c r="C6346" s="1" t="s">
        <v>61</v>
      </c>
      <c r="D6346" s="1">
        <v>30</v>
      </c>
      <c r="E6346" s="1">
        <v>114.1</v>
      </c>
      <c r="F6346" s="1" t="s">
        <v>51</v>
      </c>
      <c r="G6346" s="1">
        <v>1.4</v>
      </c>
      <c r="H6346" s="1" t="s">
        <v>52</v>
      </c>
      <c r="I6346" s="1" t="s">
        <v>53</v>
      </c>
      <c r="J6346" s="1" t="s">
        <v>54</v>
      </c>
      <c r="K6346" s="1" t="s">
        <v>75</v>
      </c>
      <c r="L6346" s="1" t="s">
        <v>76</v>
      </c>
      <c r="M6346" s="20">
        <v>42881</v>
      </c>
      <c r="N6346" s="21">
        <f>E6346-G6346</f>
        <v>112.69999999999999</v>
      </c>
      <c r="O6346" s="19">
        <f>M6346-B6346</f>
        <v>3</v>
      </c>
    </row>
    <row r="6347" spans="1:15">
      <c r="A6347" s="1">
        <v>21729</v>
      </c>
      <c r="B6347" s="20">
        <v>43805</v>
      </c>
      <c r="C6347" s="1" t="s">
        <v>85</v>
      </c>
      <c r="D6347" s="1">
        <v>14</v>
      </c>
      <c r="E6347" s="1">
        <v>1158.4462000000001</v>
      </c>
      <c r="F6347" s="1" t="s">
        <v>51</v>
      </c>
      <c r="G6347" s="1">
        <v>51.6</v>
      </c>
      <c r="H6347" s="1" t="s">
        <v>52</v>
      </c>
      <c r="I6347" s="1" t="s">
        <v>53</v>
      </c>
      <c r="J6347" s="1" t="s">
        <v>79</v>
      </c>
      <c r="K6347" s="1" t="s">
        <v>87</v>
      </c>
      <c r="L6347" s="1" t="s">
        <v>66</v>
      </c>
      <c r="M6347" s="20">
        <v>43812</v>
      </c>
      <c r="N6347" s="21">
        <f>E6347-G6347</f>
        <v>1106.8462000000002</v>
      </c>
      <c r="O6347" s="19">
        <f>M6347-B6347</f>
        <v>7</v>
      </c>
    </row>
    <row r="6348" spans="1:15">
      <c r="A6348" s="1">
        <v>17344</v>
      </c>
      <c r="B6348" s="20">
        <v>42934</v>
      </c>
      <c r="C6348" s="1" t="s">
        <v>50</v>
      </c>
      <c r="D6348" s="1">
        <v>40</v>
      </c>
      <c r="E6348" s="1">
        <v>2573.8395</v>
      </c>
      <c r="F6348" s="1" t="s">
        <v>51</v>
      </c>
      <c r="G6348" s="1">
        <v>8.1999999999999993</v>
      </c>
      <c r="H6348" s="1" t="s">
        <v>73</v>
      </c>
      <c r="I6348" s="1" t="s">
        <v>53</v>
      </c>
      <c r="J6348" s="1" t="s">
        <v>64</v>
      </c>
      <c r="K6348" s="1" t="s">
        <v>65</v>
      </c>
      <c r="L6348" s="1" t="s">
        <v>56</v>
      </c>
      <c r="M6348" s="20">
        <v>42936</v>
      </c>
      <c r="N6348" s="21">
        <f>E6348-G6348</f>
        <v>2565.6395000000002</v>
      </c>
      <c r="O6348" s="19">
        <f>M6348-B6348</f>
        <v>2</v>
      </c>
    </row>
    <row r="6349" spans="1:15">
      <c r="A6349" s="1">
        <v>27808</v>
      </c>
      <c r="B6349" s="20">
        <v>42760</v>
      </c>
      <c r="C6349" s="1" t="s">
        <v>85</v>
      </c>
      <c r="D6349" s="1">
        <v>9</v>
      </c>
      <c r="E6349" s="1">
        <v>209.85</v>
      </c>
      <c r="F6349" s="1" t="s">
        <v>69</v>
      </c>
      <c r="G6349" s="1">
        <v>2.1</v>
      </c>
      <c r="H6349" s="1" t="s">
        <v>52</v>
      </c>
      <c r="I6349" s="1" t="s">
        <v>63</v>
      </c>
      <c r="J6349" s="1" t="s">
        <v>64</v>
      </c>
      <c r="K6349" s="1" t="s">
        <v>71</v>
      </c>
      <c r="L6349" s="1" t="s">
        <v>90</v>
      </c>
      <c r="M6349" s="20">
        <v>42767</v>
      </c>
      <c r="N6349" s="21">
        <f>E6349-G6349</f>
        <v>207.75</v>
      </c>
      <c r="O6349" s="19">
        <f>M6349-B6349</f>
        <v>7</v>
      </c>
    </row>
    <row r="6350" spans="1:15">
      <c r="A6350" s="1">
        <v>50374</v>
      </c>
      <c r="B6350" s="20">
        <v>42519</v>
      </c>
      <c r="C6350" s="1" t="s">
        <v>61</v>
      </c>
      <c r="D6350" s="1">
        <v>30</v>
      </c>
      <c r="E6350" s="1">
        <v>3726.18</v>
      </c>
      <c r="F6350" s="1" t="s">
        <v>51</v>
      </c>
      <c r="G6350" s="1">
        <v>9.6999999999999993</v>
      </c>
      <c r="H6350" s="1" t="s">
        <v>62</v>
      </c>
      <c r="I6350" s="1" t="s">
        <v>70</v>
      </c>
      <c r="J6350" s="1" t="s">
        <v>54</v>
      </c>
      <c r="K6350" s="1" t="s">
        <v>55</v>
      </c>
      <c r="L6350" s="1" t="s">
        <v>56</v>
      </c>
      <c r="M6350" s="20">
        <v>42520</v>
      </c>
      <c r="N6350" s="21">
        <f>E6350-G6350</f>
        <v>3716.48</v>
      </c>
      <c r="O6350" s="19">
        <f>M6350-B6350</f>
        <v>1</v>
      </c>
    </row>
    <row r="6351" spans="1:15">
      <c r="A6351" s="1">
        <v>47750</v>
      </c>
      <c r="B6351" s="20">
        <v>42900</v>
      </c>
      <c r="C6351" s="1" t="s">
        <v>85</v>
      </c>
      <c r="D6351" s="1">
        <v>37</v>
      </c>
      <c r="E6351" s="1">
        <v>109.63</v>
      </c>
      <c r="F6351" s="1" t="s">
        <v>51</v>
      </c>
      <c r="G6351" s="1">
        <v>0.5</v>
      </c>
      <c r="H6351" s="1" t="s">
        <v>73</v>
      </c>
      <c r="I6351" s="1" t="s">
        <v>53</v>
      </c>
      <c r="J6351" s="1" t="s">
        <v>54</v>
      </c>
      <c r="K6351" s="1" t="s">
        <v>58</v>
      </c>
      <c r="L6351" s="1" t="s">
        <v>56</v>
      </c>
      <c r="M6351" s="20">
        <v>42905</v>
      </c>
      <c r="N6351" s="21">
        <f>E6351-G6351</f>
        <v>109.13</v>
      </c>
      <c r="O6351" s="19">
        <f>M6351-B6351</f>
        <v>5</v>
      </c>
    </row>
    <row r="6352" spans="1:15">
      <c r="A6352" s="1">
        <v>16518</v>
      </c>
      <c r="B6352" s="20">
        <v>43737</v>
      </c>
      <c r="C6352" s="1" t="s">
        <v>50</v>
      </c>
      <c r="D6352" s="1">
        <v>36</v>
      </c>
      <c r="E6352" s="1">
        <v>2812.95</v>
      </c>
      <c r="F6352" s="1" t="s">
        <v>51</v>
      </c>
      <c r="G6352" s="1">
        <v>1.1000000000000001</v>
      </c>
      <c r="H6352" s="1" t="s">
        <v>88</v>
      </c>
      <c r="I6352" s="1" t="s">
        <v>53</v>
      </c>
      <c r="J6352" s="1" t="s">
        <v>64</v>
      </c>
      <c r="K6352" s="1" t="s">
        <v>65</v>
      </c>
      <c r="L6352" s="1" t="s">
        <v>76</v>
      </c>
      <c r="M6352" s="20">
        <v>43740</v>
      </c>
      <c r="N6352" s="21">
        <f>E6352-G6352</f>
        <v>2811.85</v>
      </c>
      <c r="O6352" s="19">
        <f>M6352-B6352</f>
        <v>3</v>
      </c>
    </row>
    <row r="6353" spans="1:15">
      <c r="A6353" s="1">
        <v>12516</v>
      </c>
      <c r="B6353" s="20">
        <v>42513</v>
      </c>
      <c r="C6353" s="1" t="s">
        <v>85</v>
      </c>
      <c r="D6353" s="1">
        <v>31</v>
      </c>
      <c r="E6353" s="1">
        <v>2525.6601000000001</v>
      </c>
      <c r="F6353" s="1" t="s">
        <v>77</v>
      </c>
      <c r="G6353" s="1">
        <v>36</v>
      </c>
      <c r="H6353" s="1" t="s">
        <v>52</v>
      </c>
      <c r="I6353" s="1" t="s">
        <v>70</v>
      </c>
      <c r="J6353" s="1" t="s">
        <v>64</v>
      </c>
      <c r="K6353" s="1" t="s">
        <v>97</v>
      </c>
      <c r="L6353" s="1" t="s">
        <v>81</v>
      </c>
      <c r="M6353" s="20">
        <v>42518</v>
      </c>
      <c r="N6353" s="21">
        <f>E6353-G6353</f>
        <v>2489.6601000000001</v>
      </c>
      <c r="O6353" s="19">
        <f>M6353-B6353</f>
        <v>5</v>
      </c>
    </row>
    <row r="6354" spans="1:15">
      <c r="A6354" s="1">
        <v>16229</v>
      </c>
      <c r="B6354" s="20">
        <v>42457</v>
      </c>
      <c r="C6354" s="1" t="s">
        <v>57</v>
      </c>
      <c r="D6354" s="1">
        <v>27</v>
      </c>
      <c r="E6354" s="1">
        <v>1143.51</v>
      </c>
      <c r="F6354" s="1" t="s">
        <v>51</v>
      </c>
      <c r="G6354" s="1">
        <v>7</v>
      </c>
      <c r="H6354" s="1" t="s">
        <v>95</v>
      </c>
      <c r="I6354" s="1" t="s">
        <v>74</v>
      </c>
      <c r="J6354" s="1" t="s">
        <v>64</v>
      </c>
      <c r="K6354" s="1" t="s">
        <v>71</v>
      </c>
      <c r="L6354" s="1" t="s">
        <v>56</v>
      </c>
      <c r="M6354" s="20">
        <v>42458</v>
      </c>
      <c r="N6354" s="21">
        <f>E6354-G6354</f>
        <v>1136.51</v>
      </c>
      <c r="O6354" s="19">
        <f>M6354-B6354</f>
        <v>1</v>
      </c>
    </row>
    <row r="6355" spans="1:15">
      <c r="A6355" s="1">
        <v>39015</v>
      </c>
      <c r="B6355" s="20">
        <v>42709</v>
      </c>
      <c r="C6355" s="1" t="s">
        <v>92</v>
      </c>
      <c r="D6355" s="1">
        <v>13</v>
      </c>
      <c r="E6355" s="1">
        <v>5602.67</v>
      </c>
      <c r="F6355" s="1" t="s">
        <v>77</v>
      </c>
      <c r="G6355" s="1">
        <v>12.9</v>
      </c>
      <c r="H6355" s="1" t="s">
        <v>52</v>
      </c>
      <c r="I6355" s="1" t="s">
        <v>53</v>
      </c>
      <c r="J6355" s="1" t="s">
        <v>64</v>
      </c>
      <c r="K6355" s="1" t="s">
        <v>97</v>
      </c>
      <c r="L6355" s="1" t="s">
        <v>115</v>
      </c>
      <c r="M6355" s="20">
        <v>42709</v>
      </c>
      <c r="N6355" s="21">
        <f>E6355-G6355</f>
        <v>5589.77</v>
      </c>
      <c r="O6355" s="19">
        <f>M6355-B6355</f>
        <v>0</v>
      </c>
    </row>
    <row r="6356" spans="1:15">
      <c r="A6356" s="1">
        <v>40134</v>
      </c>
      <c r="B6356" s="20">
        <v>43381</v>
      </c>
      <c r="C6356" s="1" t="s">
        <v>85</v>
      </c>
      <c r="D6356" s="1">
        <v>43</v>
      </c>
      <c r="E6356" s="1">
        <v>1563.38</v>
      </c>
      <c r="F6356" s="1" t="s">
        <v>51</v>
      </c>
      <c r="G6356" s="1">
        <v>2.1</v>
      </c>
      <c r="H6356" s="1" t="s">
        <v>73</v>
      </c>
      <c r="I6356" s="1" t="s">
        <v>74</v>
      </c>
      <c r="J6356" s="1" t="s">
        <v>64</v>
      </c>
      <c r="K6356" s="1" t="s">
        <v>71</v>
      </c>
      <c r="L6356" s="1" t="s">
        <v>90</v>
      </c>
      <c r="M6356" s="20">
        <v>43385</v>
      </c>
      <c r="N6356" s="21">
        <f>E6356-G6356</f>
        <v>1561.2800000000002</v>
      </c>
      <c r="O6356" s="19">
        <f>M6356-B6356</f>
        <v>4</v>
      </c>
    </row>
    <row r="6357" spans="1:15">
      <c r="A6357" s="1">
        <v>13410</v>
      </c>
      <c r="B6357" s="20">
        <v>42891</v>
      </c>
      <c r="C6357" s="1" t="s">
        <v>61</v>
      </c>
      <c r="D6357" s="1">
        <v>4</v>
      </c>
      <c r="E6357" s="1">
        <v>35.99</v>
      </c>
      <c r="F6357" s="1" t="s">
        <v>51</v>
      </c>
      <c r="G6357" s="1">
        <v>3</v>
      </c>
      <c r="H6357" s="1" t="s">
        <v>52</v>
      </c>
      <c r="I6357" s="1" t="s">
        <v>53</v>
      </c>
      <c r="J6357" s="1" t="s">
        <v>64</v>
      </c>
      <c r="K6357" s="1" t="s">
        <v>71</v>
      </c>
      <c r="L6357" s="1" t="s">
        <v>90</v>
      </c>
      <c r="M6357" s="20">
        <v>42893</v>
      </c>
      <c r="N6357" s="21">
        <f>E6357-G6357</f>
        <v>32.99</v>
      </c>
      <c r="O6357" s="19">
        <f>M6357-B6357</f>
        <v>2</v>
      </c>
    </row>
    <row r="6358" spans="1:15">
      <c r="A6358" s="1">
        <v>24960</v>
      </c>
      <c r="B6358" s="20">
        <v>43126</v>
      </c>
      <c r="C6358" s="1" t="s">
        <v>57</v>
      </c>
      <c r="D6358" s="1">
        <v>35</v>
      </c>
      <c r="E6358" s="1">
        <v>6203.52</v>
      </c>
      <c r="F6358" s="1" t="s">
        <v>51</v>
      </c>
      <c r="G6358" s="1">
        <v>4.5</v>
      </c>
      <c r="H6358" s="1" t="s">
        <v>52</v>
      </c>
      <c r="I6358" s="1" t="s">
        <v>74</v>
      </c>
      <c r="J6358" s="1" t="s">
        <v>64</v>
      </c>
      <c r="K6358" s="1" t="s">
        <v>65</v>
      </c>
      <c r="L6358" s="1" t="s">
        <v>56</v>
      </c>
      <c r="M6358" s="20">
        <v>43127</v>
      </c>
      <c r="N6358" s="21">
        <f>E6358-G6358</f>
        <v>6199.02</v>
      </c>
      <c r="O6358" s="19">
        <f>M6358-B6358</f>
        <v>1</v>
      </c>
    </row>
    <row r="6359" spans="1:15">
      <c r="A6359" s="1">
        <v>15937</v>
      </c>
      <c r="B6359" s="20">
        <v>43775</v>
      </c>
      <c r="C6359" s="1" t="s">
        <v>85</v>
      </c>
      <c r="D6359" s="1">
        <v>32</v>
      </c>
      <c r="E6359" s="1">
        <v>333.24</v>
      </c>
      <c r="F6359" s="1" t="s">
        <v>51</v>
      </c>
      <c r="G6359" s="1">
        <v>2.1</v>
      </c>
      <c r="H6359" s="1" t="s">
        <v>62</v>
      </c>
      <c r="I6359" s="1" t="s">
        <v>53</v>
      </c>
      <c r="J6359" s="1" t="s">
        <v>64</v>
      </c>
      <c r="K6359" s="1" t="s">
        <v>71</v>
      </c>
      <c r="L6359" s="1" t="s">
        <v>90</v>
      </c>
      <c r="M6359" s="20">
        <v>43779</v>
      </c>
      <c r="N6359" s="21">
        <f>E6359-G6359</f>
        <v>331.14</v>
      </c>
      <c r="O6359" s="19">
        <f>M6359-B6359</f>
        <v>4</v>
      </c>
    </row>
    <row r="6360" spans="1:15">
      <c r="A6360" s="1">
        <v>323</v>
      </c>
      <c r="B6360" s="20">
        <v>42453</v>
      </c>
      <c r="C6360" s="1" t="s">
        <v>50</v>
      </c>
      <c r="D6360" s="1">
        <v>2</v>
      </c>
      <c r="E6360" s="1">
        <v>59.21</v>
      </c>
      <c r="F6360" s="1" t="s">
        <v>51</v>
      </c>
      <c r="G6360" s="1">
        <v>12.3</v>
      </c>
      <c r="H6360" s="1" t="s">
        <v>95</v>
      </c>
      <c r="I6360" s="1" t="s">
        <v>74</v>
      </c>
      <c r="J6360" s="1" t="s">
        <v>54</v>
      </c>
      <c r="K6360" s="1" t="s">
        <v>101</v>
      </c>
      <c r="L6360" s="1" t="s">
        <v>56</v>
      </c>
      <c r="M6360" s="20">
        <v>42455</v>
      </c>
      <c r="N6360" s="21">
        <f>E6360-G6360</f>
        <v>46.91</v>
      </c>
      <c r="O6360" s="19">
        <f>M6360-B6360</f>
        <v>2</v>
      </c>
    </row>
    <row r="6361" spans="1:15">
      <c r="A6361" s="1">
        <v>19555</v>
      </c>
      <c r="B6361" s="20">
        <v>42776</v>
      </c>
      <c r="C6361" s="1" t="s">
        <v>85</v>
      </c>
      <c r="D6361" s="1">
        <v>36</v>
      </c>
      <c r="E6361" s="1">
        <v>263.48</v>
      </c>
      <c r="F6361" s="1" t="s">
        <v>51</v>
      </c>
      <c r="G6361" s="1">
        <v>7.8</v>
      </c>
      <c r="H6361" s="1" t="s">
        <v>73</v>
      </c>
      <c r="I6361" s="1" t="s">
        <v>74</v>
      </c>
      <c r="J6361" s="1" t="s">
        <v>54</v>
      </c>
      <c r="K6361" s="1" t="s">
        <v>101</v>
      </c>
      <c r="L6361" s="1" t="s">
        <v>56</v>
      </c>
      <c r="M6361" s="20">
        <v>42780</v>
      </c>
      <c r="N6361" s="21">
        <f>E6361-G6361</f>
        <v>255.68</v>
      </c>
      <c r="O6361" s="19">
        <f>M6361-B6361</f>
        <v>4</v>
      </c>
    </row>
    <row r="6362" spans="1:15">
      <c r="A6362" s="1">
        <v>27015</v>
      </c>
      <c r="B6362" s="20">
        <v>43464</v>
      </c>
      <c r="C6362" s="1" t="s">
        <v>85</v>
      </c>
      <c r="D6362" s="1">
        <v>24</v>
      </c>
      <c r="E6362" s="1">
        <v>1433</v>
      </c>
      <c r="F6362" s="1" t="s">
        <v>51</v>
      </c>
      <c r="G6362" s="1">
        <v>14.1</v>
      </c>
      <c r="H6362" s="1" t="s">
        <v>52</v>
      </c>
      <c r="I6362" s="1" t="s">
        <v>70</v>
      </c>
      <c r="J6362" s="1" t="s">
        <v>54</v>
      </c>
      <c r="K6362" s="1" t="s">
        <v>98</v>
      </c>
      <c r="L6362" s="1" t="s">
        <v>56</v>
      </c>
      <c r="M6362" s="20">
        <v>43464</v>
      </c>
      <c r="N6362" s="21">
        <f>E6362-G6362</f>
        <v>1418.9</v>
      </c>
      <c r="O6362" s="19">
        <f>M6362-B6362</f>
        <v>0</v>
      </c>
    </row>
    <row r="6363" spans="1:15">
      <c r="A6363" s="1">
        <v>52035</v>
      </c>
      <c r="B6363" s="20">
        <v>42700</v>
      </c>
      <c r="C6363" s="1" t="s">
        <v>57</v>
      </c>
      <c r="D6363" s="1">
        <v>29</v>
      </c>
      <c r="E6363" s="1">
        <v>22333.21</v>
      </c>
      <c r="F6363" s="1" t="s">
        <v>51</v>
      </c>
      <c r="G6363" s="1">
        <v>26.2</v>
      </c>
      <c r="H6363" s="1" t="s">
        <v>73</v>
      </c>
      <c r="I6363" s="1" t="s">
        <v>53</v>
      </c>
      <c r="J6363" s="1" t="s">
        <v>64</v>
      </c>
      <c r="K6363" s="1" t="s">
        <v>96</v>
      </c>
      <c r="L6363" s="1" t="s">
        <v>104</v>
      </c>
      <c r="M6363" s="20">
        <v>42703</v>
      </c>
      <c r="N6363" s="21">
        <f>E6363-G6363</f>
        <v>22307.01</v>
      </c>
      <c r="O6363" s="19">
        <f>M6363-B6363</f>
        <v>3</v>
      </c>
    </row>
    <row r="6364" spans="1:15">
      <c r="A6364" s="1">
        <v>38274</v>
      </c>
      <c r="B6364" s="20">
        <v>43260</v>
      </c>
      <c r="C6364" s="1" t="s">
        <v>57</v>
      </c>
      <c r="D6364" s="1">
        <v>27</v>
      </c>
      <c r="E6364" s="1">
        <v>1283.54</v>
      </c>
      <c r="F6364" s="1" t="s">
        <v>51</v>
      </c>
      <c r="G6364" s="1">
        <v>17.5</v>
      </c>
      <c r="H6364" s="1" t="s">
        <v>52</v>
      </c>
      <c r="I6364" s="1" t="s">
        <v>63</v>
      </c>
      <c r="J6364" s="1" t="s">
        <v>54</v>
      </c>
      <c r="K6364" s="1" t="s">
        <v>82</v>
      </c>
      <c r="L6364" s="1" t="s">
        <v>56</v>
      </c>
      <c r="M6364" s="20">
        <v>43262</v>
      </c>
      <c r="N6364" s="21">
        <f>E6364-G6364</f>
        <v>1266.04</v>
      </c>
      <c r="O6364" s="19">
        <f>M6364-B6364</f>
        <v>2</v>
      </c>
    </row>
    <row r="6365" spans="1:15">
      <c r="A6365" s="1">
        <v>48032</v>
      </c>
      <c r="B6365" s="20">
        <v>42972</v>
      </c>
      <c r="C6365" s="1" t="s">
        <v>57</v>
      </c>
      <c r="D6365" s="1">
        <v>29</v>
      </c>
      <c r="E6365" s="1">
        <v>441.76</v>
      </c>
      <c r="F6365" s="1" t="s">
        <v>51</v>
      </c>
      <c r="G6365" s="1">
        <v>4.8</v>
      </c>
      <c r="H6365" s="1" t="s">
        <v>99</v>
      </c>
      <c r="I6365" s="1" t="s">
        <v>53</v>
      </c>
      <c r="J6365" s="1" t="s">
        <v>54</v>
      </c>
      <c r="K6365" s="1" t="s">
        <v>82</v>
      </c>
      <c r="L6365" s="1" t="s">
        <v>56</v>
      </c>
      <c r="M6365" s="20">
        <v>42973</v>
      </c>
      <c r="N6365" s="21">
        <f>E6365-G6365</f>
        <v>436.96</v>
      </c>
      <c r="O6365" s="19">
        <f>M6365-B6365</f>
        <v>1</v>
      </c>
    </row>
    <row r="6366" spans="1:15">
      <c r="A6366" s="1">
        <v>3654</v>
      </c>
      <c r="B6366" s="20">
        <v>43618</v>
      </c>
      <c r="C6366" s="1" t="s">
        <v>85</v>
      </c>
      <c r="D6366" s="1">
        <v>41</v>
      </c>
      <c r="E6366" s="1">
        <v>102.43</v>
      </c>
      <c r="F6366" s="1" t="s">
        <v>51</v>
      </c>
      <c r="G6366" s="1">
        <v>5.7</v>
      </c>
      <c r="H6366" s="1" t="s">
        <v>95</v>
      </c>
      <c r="I6366" s="1" t="s">
        <v>53</v>
      </c>
      <c r="J6366" s="1" t="s">
        <v>79</v>
      </c>
      <c r="K6366" s="1" t="s">
        <v>87</v>
      </c>
      <c r="L6366" s="1" t="s">
        <v>56</v>
      </c>
      <c r="M6366" s="20">
        <v>43623</v>
      </c>
      <c r="N6366" s="21">
        <f>E6366-G6366</f>
        <v>96.73</v>
      </c>
      <c r="O6366" s="19">
        <f>M6366-B6366</f>
        <v>5</v>
      </c>
    </row>
    <row r="6367" spans="1:15">
      <c r="A6367" s="1">
        <v>16291</v>
      </c>
      <c r="B6367" s="20">
        <v>43197</v>
      </c>
      <c r="C6367" s="1" t="s">
        <v>61</v>
      </c>
      <c r="D6367" s="1">
        <v>31</v>
      </c>
      <c r="E6367" s="1">
        <v>957.26</v>
      </c>
      <c r="F6367" s="1" t="s">
        <v>51</v>
      </c>
      <c r="G6367" s="1">
        <v>20.8</v>
      </c>
      <c r="H6367" s="1" t="s">
        <v>52</v>
      </c>
      <c r="I6367" s="1" t="s">
        <v>63</v>
      </c>
      <c r="J6367" s="1" t="s">
        <v>79</v>
      </c>
      <c r="K6367" s="1" t="s">
        <v>87</v>
      </c>
      <c r="L6367" s="1" t="s">
        <v>56</v>
      </c>
      <c r="M6367" s="20">
        <v>43198</v>
      </c>
      <c r="N6367" s="21">
        <f>E6367-G6367</f>
        <v>936.46</v>
      </c>
      <c r="O6367" s="19">
        <f>M6367-B6367</f>
        <v>1</v>
      </c>
    </row>
    <row r="6368" spans="1:15">
      <c r="A6368" s="1">
        <v>55362</v>
      </c>
      <c r="B6368" s="20">
        <v>43209</v>
      </c>
      <c r="C6368" s="1" t="s">
        <v>57</v>
      </c>
      <c r="D6368" s="1">
        <v>24</v>
      </c>
      <c r="E6368" s="1">
        <v>72.59</v>
      </c>
      <c r="F6368" s="1" t="s">
        <v>51</v>
      </c>
      <c r="G6368" s="1">
        <v>1.1000000000000001</v>
      </c>
      <c r="H6368" s="1" t="s">
        <v>91</v>
      </c>
      <c r="I6368" s="1" t="s">
        <v>53</v>
      </c>
      <c r="J6368" s="1" t="s">
        <v>54</v>
      </c>
      <c r="K6368" s="1" t="s">
        <v>58</v>
      </c>
      <c r="L6368" s="1" t="s">
        <v>56</v>
      </c>
      <c r="M6368" s="20">
        <v>43211</v>
      </c>
      <c r="N6368" s="21">
        <f>E6368-G6368</f>
        <v>71.490000000000009</v>
      </c>
      <c r="O6368" s="19">
        <f>M6368-B6368</f>
        <v>2</v>
      </c>
    </row>
    <row r="6369" spans="1:15">
      <c r="A6369" s="1">
        <v>18946</v>
      </c>
      <c r="B6369" s="20">
        <v>42858</v>
      </c>
      <c r="C6369" s="1" t="s">
        <v>50</v>
      </c>
      <c r="D6369" s="1">
        <v>32</v>
      </c>
      <c r="E6369" s="1">
        <v>217.09229999999999</v>
      </c>
      <c r="F6369" s="1" t="s">
        <v>51</v>
      </c>
      <c r="G6369" s="1">
        <v>10.8</v>
      </c>
      <c r="H6369" s="1" t="s">
        <v>91</v>
      </c>
      <c r="I6369" s="1" t="s">
        <v>70</v>
      </c>
      <c r="J6369" s="1" t="s">
        <v>54</v>
      </c>
      <c r="K6369" s="1" t="s">
        <v>101</v>
      </c>
      <c r="L6369" s="1" t="s">
        <v>56</v>
      </c>
      <c r="M6369" s="20">
        <v>42858</v>
      </c>
      <c r="N6369" s="21">
        <f>E6369-G6369</f>
        <v>206.29229999999998</v>
      </c>
      <c r="O6369" s="19">
        <f>M6369-B6369</f>
        <v>0</v>
      </c>
    </row>
    <row r="6370" spans="1:15">
      <c r="A6370" s="1">
        <v>55494</v>
      </c>
      <c r="B6370" s="20">
        <v>43641</v>
      </c>
      <c r="C6370" s="1" t="s">
        <v>61</v>
      </c>
      <c r="D6370" s="1">
        <v>4</v>
      </c>
      <c r="E6370" s="1">
        <v>61.87</v>
      </c>
      <c r="F6370" s="1" t="s">
        <v>69</v>
      </c>
      <c r="G6370" s="1">
        <v>5.0999999999999996</v>
      </c>
      <c r="H6370" s="1" t="s">
        <v>73</v>
      </c>
      <c r="I6370" s="1" t="s">
        <v>74</v>
      </c>
      <c r="J6370" s="1" t="s">
        <v>54</v>
      </c>
      <c r="K6370" s="1" t="s">
        <v>84</v>
      </c>
      <c r="L6370" s="1" t="s">
        <v>56</v>
      </c>
      <c r="M6370" s="20">
        <v>43643</v>
      </c>
      <c r="N6370" s="21">
        <f>E6370-G6370</f>
        <v>56.769999999999996</v>
      </c>
      <c r="O6370" s="19">
        <f>M6370-B6370</f>
        <v>2</v>
      </c>
    </row>
    <row r="6371" spans="1:15">
      <c r="A6371" s="1">
        <v>3586</v>
      </c>
      <c r="B6371" s="20">
        <v>43072</v>
      </c>
      <c r="C6371" s="1" t="s">
        <v>57</v>
      </c>
      <c r="D6371" s="1">
        <v>32</v>
      </c>
      <c r="E6371" s="1">
        <v>410.42</v>
      </c>
      <c r="F6371" s="1" t="s">
        <v>51</v>
      </c>
      <c r="G6371" s="1">
        <v>5.5</v>
      </c>
      <c r="H6371" s="1" t="s">
        <v>78</v>
      </c>
      <c r="I6371" s="1" t="s">
        <v>70</v>
      </c>
      <c r="J6371" s="1" t="s">
        <v>79</v>
      </c>
      <c r="K6371" s="1" t="s">
        <v>87</v>
      </c>
      <c r="L6371" s="1" t="s">
        <v>56</v>
      </c>
      <c r="M6371" s="20">
        <v>43073</v>
      </c>
      <c r="N6371" s="21">
        <f>E6371-G6371</f>
        <v>404.92</v>
      </c>
      <c r="O6371" s="19">
        <f>M6371-B6371</f>
        <v>1</v>
      </c>
    </row>
    <row r="6372" spans="1:15">
      <c r="A6372" s="1">
        <v>52929</v>
      </c>
      <c r="B6372" s="20">
        <v>43197</v>
      </c>
      <c r="C6372" s="1" t="s">
        <v>57</v>
      </c>
      <c r="D6372" s="1">
        <v>20</v>
      </c>
      <c r="E6372" s="1">
        <v>83.45</v>
      </c>
      <c r="F6372" s="1" t="s">
        <v>51</v>
      </c>
      <c r="G6372" s="1">
        <v>1.1000000000000001</v>
      </c>
      <c r="H6372" s="1" t="s">
        <v>62</v>
      </c>
      <c r="I6372" s="1" t="s">
        <v>74</v>
      </c>
      <c r="J6372" s="1" t="s">
        <v>54</v>
      </c>
      <c r="K6372" s="1" t="s">
        <v>123</v>
      </c>
      <c r="L6372" s="1" t="s">
        <v>76</v>
      </c>
      <c r="M6372" s="20">
        <v>43198</v>
      </c>
      <c r="N6372" s="21">
        <f>E6372-G6372</f>
        <v>82.350000000000009</v>
      </c>
      <c r="O6372" s="19">
        <f>M6372-B6372</f>
        <v>1</v>
      </c>
    </row>
    <row r="6373" spans="1:15">
      <c r="A6373" s="1">
        <v>4645</v>
      </c>
      <c r="B6373" s="20">
        <v>42631</v>
      </c>
      <c r="C6373" s="1" t="s">
        <v>50</v>
      </c>
      <c r="D6373" s="1">
        <v>30</v>
      </c>
      <c r="E6373" s="1">
        <v>984.4</v>
      </c>
      <c r="F6373" s="1" t="s">
        <v>51</v>
      </c>
      <c r="G6373" s="1">
        <v>4.3</v>
      </c>
      <c r="H6373" s="1" t="s">
        <v>88</v>
      </c>
      <c r="I6373" s="1" t="s">
        <v>74</v>
      </c>
      <c r="J6373" s="1" t="s">
        <v>64</v>
      </c>
      <c r="K6373" s="1" t="s">
        <v>71</v>
      </c>
      <c r="L6373" s="1" t="s">
        <v>56</v>
      </c>
      <c r="M6373" s="20">
        <v>42631</v>
      </c>
      <c r="N6373" s="21">
        <f>E6373-G6373</f>
        <v>980.1</v>
      </c>
      <c r="O6373" s="19">
        <f>M6373-B6373</f>
        <v>0</v>
      </c>
    </row>
    <row r="6374" spans="1:15">
      <c r="A6374" s="1">
        <v>19105</v>
      </c>
      <c r="B6374" s="20">
        <v>42670</v>
      </c>
      <c r="C6374" s="1" t="s">
        <v>57</v>
      </c>
      <c r="D6374" s="1">
        <v>31</v>
      </c>
      <c r="E6374" s="1">
        <v>1466.5</v>
      </c>
      <c r="F6374" s="1" t="s">
        <v>51</v>
      </c>
      <c r="G6374" s="1">
        <v>6.4</v>
      </c>
      <c r="H6374" s="1" t="s">
        <v>91</v>
      </c>
      <c r="I6374" s="1" t="s">
        <v>53</v>
      </c>
      <c r="J6374" s="1" t="s">
        <v>54</v>
      </c>
      <c r="K6374" s="1" t="s">
        <v>101</v>
      </c>
      <c r="L6374" s="1" t="s">
        <v>56</v>
      </c>
      <c r="M6374" s="20">
        <v>42672</v>
      </c>
      <c r="N6374" s="21">
        <f>E6374-G6374</f>
        <v>1460.1</v>
      </c>
      <c r="O6374" s="19">
        <f>M6374-B6374</f>
        <v>2</v>
      </c>
    </row>
    <row r="6375" spans="1:15">
      <c r="A6375" s="1">
        <v>34151</v>
      </c>
      <c r="B6375" s="20">
        <v>43351</v>
      </c>
      <c r="C6375" s="1" t="s">
        <v>61</v>
      </c>
      <c r="D6375" s="1">
        <v>26</v>
      </c>
      <c r="E6375" s="1">
        <v>4383.9399999999996</v>
      </c>
      <c r="F6375" s="1" t="s">
        <v>51</v>
      </c>
      <c r="G6375" s="1">
        <v>9.6</v>
      </c>
      <c r="H6375" s="1" t="s">
        <v>95</v>
      </c>
      <c r="I6375" s="1" t="s">
        <v>53</v>
      </c>
      <c r="J6375" s="1" t="s">
        <v>64</v>
      </c>
      <c r="K6375" s="1" t="s">
        <v>65</v>
      </c>
      <c r="L6375" s="1" t="s">
        <v>56</v>
      </c>
      <c r="M6375" s="20">
        <v>43352</v>
      </c>
      <c r="N6375" s="21">
        <f>E6375-G6375</f>
        <v>4374.3399999999992</v>
      </c>
      <c r="O6375" s="19">
        <f>M6375-B6375</f>
        <v>1</v>
      </c>
    </row>
    <row r="6376" spans="1:15">
      <c r="A6376" s="1">
        <v>8070</v>
      </c>
      <c r="B6376" s="20">
        <v>43492</v>
      </c>
      <c r="C6376" s="1" t="s">
        <v>92</v>
      </c>
      <c r="D6376" s="1">
        <v>14</v>
      </c>
      <c r="E6376" s="1">
        <v>666.31</v>
      </c>
      <c r="F6376" s="1" t="s">
        <v>51</v>
      </c>
      <c r="G6376" s="1">
        <v>9.6</v>
      </c>
      <c r="H6376" s="1" t="s">
        <v>91</v>
      </c>
      <c r="I6376" s="1" t="s">
        <v>70</v>
      </c>
      <c r="J6376" s="1" t="s">
        <v>54</v>
      </c>
      <c r="K6376" s="1" t="s">
        <v>100</v>
      </c>
      <c r="L6376" s="1" t="s">
        <v>90</v>
      </c>
      <c r="M6376" s="20">
        <v>43493</v>
      </c>
      <c r="N6376" s="21">
        <f>E6376-G6376</f>
        <v>656.70999999999992</v>
      </c>
      <c r="O6376" s="19">
        <f>M6376-B6376</f>
        <v>1</v>
      </c>
    </row>
    <row r="6377" spans="1:15">
      <c r="A6377" s="1">
        <v>16161</v>
      </c>
      <c r="B6377" s="20">
        <v>43674</v>
      </c>
      <c r="C6377" s="1" t="s">
        <v>92</v>
      </c>
      <c r="D6377" s="1">
        <v>49</v>
      </c>
      <c r="E6377" s="1">
        <v>2881.18</v>
      </c>
      <c r="F6377" s="1" t="s">
        <v>51</v>
      </c>
      <c r="G6377" s="1">
        <v>4.5</v>
      </c>
      <c r="H6377" s="1" t="s">
        <v>73</v>
      </c>
      <c r="I6377" s="1" t="s">
        <v>63</v>
      </c>
      <c r="J6377" s="1" t="s">
        <v>64</v>
      </c>
      <c r="K6377" s="1" t="s">
        <v>65</v>
      </c>
      <c r="L6377" s="1" t="s">
        <v>56</v>
      </c>
      <c r="M6377" s="20">
        <v>43675</v>
      </c>
      <c r="N6377" s="21">
        <f>E6377-G6377</f>
        <v>2876.68</v>
      </c>
      <c r="O6377" s="19">
        <f>M6377-B6377</f>
        <v>1</v>
      </c>
    </row>
    <row r="6378" spans="1:15">
      <c r="A6378" s="1">
        <v>50209</v>
      </c>
      <c r="B6378" s="20">
        <v>42987</v>
      </c>
      <c r="C6378" s="1" t="s">
        <v>57</v>
      </c>
      <c r="D6378" s="1">
        <v>2</v>
      </c>
      <c r="E6378" s="1">
        <v>57.03</v>
      </c>
      <c r="F6378" s="1" t="s">
        <v>51</v>
      </c>
      <c r="G6378" s="1">
        <v>12.3</v>
      </c>
      <c r="H6378" s="1" t="s">
        <v>93</v>
      </c>
      <c r="I6378" s="1" t="s">
        <v>63</v>
      </c>
      <c r="J6378" s="1" t="s">
        <v>54</v>
      </c>
      <c r="K6378" s="1" t="s">
        <v>82</v>
      </c>
      <c r="L6378" s="1" t="s">
        <v>56</v>
      </c>
      <c r="M6378" s="20">
        <v>42988</v>
      </c>
      <c r="N6378" s="21">
        <f>E6378-G6378</f>
        <v>44.730000000000004</v>
      </c>
      <c r="O6378" s="19">
        <f>M6378-B6378</f>
        <v>1</v>
      </c>
    </row>
    <row r="6379" spans="1:15">
      <c r="A6379" s="1">
        <v>20292</v>
      </c>
      <c r="B6379" s="20">
        <v>43777</v>
      </c>
      <c r="C6379" s="1" t="s">
        <v>92</v>
      </c>
      <c r="D6379" s="1">
        <v>5</v>
      </c>
      <c r="E6379" s="1">
        <v>125.33</v>
      </c>
      <c r="F6379" s="1" t="s">
        <v>51</v>
      </c>
      <c r="G6379" s="1">
        <v>4.3</v>
      </c>
      <c r="H6379" s="1" t="s">
        <v>91</v>
      </c>
      <c r="I6379" s="1" t="s">
        <v>53</v>
      </c>
      <c r="J6379" s="1" t="s">
        <v>64</v>
      </c>
      <c r="K6379" s="1" t="s">
        <v>71</v>
      </c>
      <c r="L6379" s="1" t="s">
        <v>56</v>
      </c>
      <c r="M6379" s="20">
        <v>43778</v>
      </c>
      <c r="N6379" s="21">
        <f>E6379-G6379</f>
        <v>121.03</v>
      </c>
      <c r="O6379" s="19">
        <f>M6379-B6379</f>
        <v>1</v>
      </c>
    </row>
    <row r="6380" spans="1:15">
      <c r="A6380" s="1">
        <v>12261</v>
      </c>
      <c r="B6380" s="20">
        <v>43030</v>
      </c>
      <c r="C6380" s="1" t="s">
        <v>85</v>
      </c>
      <c r="D6380" s="1">
        <v>4</v>
      </c>
      <c r="E6380" s="1">
        <v>22.03</v>
      </c>
      <c r="F6380" s="1" t="s">
        <v>69</v>
      </c>
      <c r="G6380" s="1">
        <v>0.9</v>
      </c>
      <c r="H6380" s="1" t="s">
        <v>52</v>
      </c>
      <c r="I6380" s="1" t="s">
        <v>53</v>
      </c>
      <c r="J6380" s="1" t="s">
        <v>54</v>
      </c>
      <c r="K6380" s="1" t="s">
        <v>100</v>
      </c>
      <c r="L6380" s="1" t="s">
        <v>76</v>
      </c>
      <c r="M6380" s="20">
        <v>43034</v>
      </c>
      <c r="N6380" s="21">
        <f>E6380-G6380</f>
        <v>21.130000000000003</v>
      </c>
      <c r="O6380" s="19">
        <f>M6380-B6380</f>
        <v>4</v>
      </c>
    </row>
    <row r="6381" spans="1:15">
      <c r="A6381" s="1">
        <v>56610</v>
      </c>
      <c r="B6381" s="20">
        <v>42800</v>
      </c>
      <c r="C6381" s="1" t="s">
        <v>92</v>
      </c>
      <c r="D6381" s="1">
        <v>20</v>
      </c>
      <c r="E6381" s="1">
        <v>918.01</v>
      </c>
      <c r="F6381" s="1" t="s">
        <v>69</v>
      </c>
      <c r="G6381" s="1">
        <v>4.3</v>
      </c>
      <c r="H6381" s="1" t="s">
        <v>86</v>
      </c>
      <c r="I6381" s="1" t="s">
        <v>63</v>
      </c>
      <c r="J6381" s="1" t="s">
        <v>64</v>
      </c>
      <c r="K6381" s="1" t="s">
        <v>71</v>
      </c>
      <c r="L6381" s="1" t="s">
        <v>56</v>
      </c>
      <c r="M6381" s="20">
        <v>42800</v>
      </c>
      <c r="N6381" s="21">
        <f>E6381-G6381</f>
        <v>913.71</v>
      </c>
      <c r="O6381" s="19">
        <f>M6381-B6381</f>
        <v>0</v>
      </c>
    </row>
    <row r="6382" spans="1:15">
      <c r="A6382" s="1">
        <v>8609</v>
      </c>
      <c r="B6382" s="20">
        <v>43569</v>
      </c>
      <c r="C6382" s="1" t="s">
        <v>50</v>
      </c>
      <c r="D6382" s="1">
        <v>4</v>
      </c>
      <c r="E6382" s="1">
        <v>77.040000000000006</v>
      </c>
      <c r="F6382" s="1" t="s">
        <v>51</v>
      </c>
      <c r="G6382" s="1">
        <v>2.7</v>
      </c>
      <c r="H6382" s="1" t="s">
        <v>88</v>
      </c>
      <c r="I6382" s="1" t="s">
        <v>53</v>
      </c>
      <c r="J6382" s="1" t="s">
        <v>64</v>
      </c>
      <c r="K6382" s="1" t="s">
        <v>65</v>
      </c>
      <c r="L6382" s="1" t="s">
        <v>76</v>
      </c>
      <c r="M6382" s="20">
        <v>43570</v>
      </c>
      <c r="N6382" s="21">
        <f>E6382-G6382</f>
        <v>74.34</v>
      </c>
      <c r="O6382" s="19">
        <f>M6382-B6382</f>
        <v>1</v>
      </c>
    </row>
    <row r="6383" spans="1:15">
      <c r="A6383" s="1">
        <v>6982</v>
      </c>
      <c r="B6383" s="20">
        <v>43419</v>
      </c>
      <c r="C6383" s="1" t="s">
        <v>61</v>
      </c>
      <c r="D6383" s="1">
        <v>41</v>
      </c>
      <c r="E6383" s="1">
        <v>903.18</v>
      </c>
      <c r="F6383" s="1" t="s">
        <v>51</v>
      </c>
      <c r="G6383" s="1">
        <v>11.2</v>
      </c>
      <c r="H6383" s="1" t="s">
        <v>127</v>
      </c>
      <c r="I6383" s="1" t="s">
        <v>53</v>
      </c>
      <c r="J6383" s="1" t="s">
        <v>79</v>
      </c>
      <c r="K6383" s="1" t="s">
        <v>87</v>
      </c>
      <c r="L6383" s="1" t="s">
        <v>56</v>
      </c>
      <c r="M6383" s="20">
        <v>43421</v>
      </c>
      <c r="N6383" s="21">
        <f>E6383-G6383</f>
        <v>891.9799999999999</v>
      </c>
      <c r="O6383" s="19">
        <f>M6383-B6383</f>
        <v>2</v>
      </c>
    </row>
    <row r="6384" spans="1:15">
      <c r="A6384" s="1">
        <v>32099</v>
      </c>
      <c r="B6384" s="20">
        <v>42859</v>
      </c>
      <c r="C6384" s="1" t="s">
        <v>61</v>
      </c>
      <c r="D6384" s="1">
        <v>41</v>
      </c>
      <c r="E6384" s="1">
        <v>542.20000000000005</v>
      </c>
      <c r="F6384" s="1" t="s">
        <v>51</v>
      </c>
      <c r="G6384" s="1">
        <v>6.9</v>
      </c>
      <c r="H6384" s="1" t="s">
        <v>73</v>
      </c>
      <c r="I6384" s="1" t="s">
        <v>70</v>
      </c>
      <c r="J6384" s="1" t="s">
        <v>54</v>
      </c>
      <c r="K6384" s="1" t="s">
        <v>101</v>
      </c>
      <c r="L6384" s="1" t="s">
        <v>56</v>
      </c>
      <c r="M6384" s="20">
        <v>42859</v>
      </c>
      <c r="N6384" s="21">
        <f>E6384-G6384</f>
        <v>535.30000000000007</v>
      </c>
      <c r="O6384" s="19">
        <f>M6384-B6384</f>
        <v>0</v>
      </c>
    </row>
    <row r="6385" spans="1:15">
      <c r="A6385" s="1">
        <v>13572</v>
      </c>
      <c r="B6385" s="20">
        <v>43602</v>
      </c>
      <c r="C6385" s="1" t="s">
        <v>50</v>
      </c>
      <c r="D6385" s="1">
        <v>7</v>
      </c>
      <c r="E6385" s="1">
        <v>42.92</v>
      </c>
      <c r="F6385" s="1" t="s">
        <v>51</v>
      </c>
      <c r="G6385" s="1">
        <v>5.5</v>
      </c>
      <c r="H6385" s="1" t="s">
        <v>78</v>
      </c>
      <c r="I6385" s="1" t="s">
        <v>70</v>
      </c>
      <c r="J6385" s="1" t="s">
        <v>64</v>
      </c>
      <c r="K6385" s="1" t="s">
        <v>71</v>
      </c>
      <c r="L6385" s="1" t="s">
        <v>90</v>
      </c>
      <c r="M6385" s="20">
        <v>43603</v>
      </c>
      <c r="N6385" s="21">
        <f>E6385-G6385</f>
        <v>37.42</v>
      </c>
      <c r="O6385" s="19">
        <f>M6385-B6385</f>
        <v>1</v>
      </c>
    </row>
    <row r="6386" spans="1:15">
      <c r="A6386" s="1">
        <v>14854</v>
      </c>
      <c r="B6386" s="20">
        <v>42852</v>
      </c>
      <c r="C6386" s="1" t="s">
        <v>85</v>
      </c>
      <c r="D6386" s="1">
        <v>24</v>
      </c>
      <c r="E6386" s="1">
        <v>418.62</v>
      </c>
      <c r="F6386" s="1" t="s">
        <v>51</v>
      </c>
      <c r="G6386" s="1">
        <v>6.7</v>
      </c>
      <c r="H6386" s="1" t="s">
        <v>52</v>
      </c>
      <c r="I6386" s="1" t="s">
        <v>53</v>
      </c>
      <c r="J6386" s="1" t="s">
        <v>54</v>
      </c>
      <c r="K6386" s="1" t="s">
        <v>82</v>
      </c>
      <c r="L6386" s="1" t="s">
        <v>56</v>
      </c>
      <c r="M6386" s="20">
        <v>42856</v>
      </c>
      <c r="N6386" s="21">
        <f>E6386-G6386</f>
        <v>411.92</v>
      </c>
      <c r="O6386" s="19">
        <f>M6386-B6386</f>
        <v>4</v>
      </c>
    </row>
    <row r="6387" spans="1:15">
      <c r="A6387" s="1">
        <v>16289</v>
      </c>
      <c r="B6387" s="20">
        <v>42932</v>
      </c>
      <c r="C6387" s="1" t="s">
        <v>57</v>
      </c>
      <c r="D6387" s="1">
        <v>37</v>
      </c>
      <c r="E6387" s="1">
        <v>456.5</v>
      </c>
      <c r="F6387" s="1" t="s">
        <v>51</v>
      </c>
      <c r="G6387" s="1">
        <v>3</v>
      </c>
      <c r="H6387" s="1" t="s">
        <v>93</v>
      </c>
      <c r="I6387" s="1" t="s">
        <v>53</v>
      </c>
      <c r="J6387" s="1" t="s">
        <v>79</v>
      </c>
      <c r="K6387" s="1" t="s">
        <v>87</v>
      </c>
      <c r="L6387" s="1" t="s">
        <v>90</v>
      </c>
      <c r="M6387" s="20">
        <v>42934</v>
      </c>
      <c r="N6387" s="21">
        <f>E6387-G6387</f>
        <v>453.5</v>
      </c>
      <c r="O6387" s="19">
        <f>M6387-B6387</f>
        <v>2</v>
      </c>
    </row>
    <row r="6388" spans="1:15">
      <c r="A6388" s="1">
        <v>18593</v>
      </c>
      <c r="B6388" s="20">
        <v>43364</v>
      </c>
      <c r="C6388" s="1" t="s">
        <v>57</v>
      </c>
      <c r="D6388" s="1">
        <v>23</v>
      </c>
      <c r="E6388" s="1">
        <v>7032.08</v>
      </c>
      <c r="F6388" s="1" t="s">
        <v>51</v>
      </c>
      <c r="G6388" s="1">
        <v>7.7</v>
      </c>
      <c r="H6388" s="1" t="s">
        <v>88</v>
      </c>
      <c r="I6388" s="1" t="s">
        <v>53</v>
      </c>
      <c r="J6388" s="1" t="s">
        <v>64</v>
      </c>
      <c r="K6388" s="1" t="s">
        <v>71</v>
      </c>
      <c r="L6388" s="1" t="s">
        <v>56</v>
      </c>
      <c r="M6388" s="20">
        <v>43365</v>
      </c>
      <c r="N6388" s="21">
        <f>E6388-G6388</f>
        <v>7024.38</v>
      </c>
      <c r="O6388" s="19">
        <f>M6388-B6388</f>
        <v>1</v>
      </c>
    </row>
    <row r="6389" spans="1:15">
      <c r="A6389" s="1">
        <v>34087</v>
      </c>
      <c r="B6389" s="20">
        <v>42574</v>
      </c>
      <c r="C6389" s="1" t="s">
        <v>85</v>
      </c>
      <c r="D6389" s="1">
        <v>31</v>
      </c>
      <c r="E6389" s="1">
        <v>3293.17</v>
      </c>
      <c r="F6389" s="1" t="s">
        <v>51</v>
      </c>
      <c r="G6389" s="1">
        <v>5.6</v>
      </c>
      <c r="H6389" s="1" t="s">
        <v>52</v>
      </c>
      <c r="I6389" s="1" t="s">
        <v>53</v>
      </c>
      <c r="J6389" s="1" t="s">
        <v>64</v>
      </c>
      <c r="K6389" s="1" t="s">
        <v>65</v>
      </c>
      <c r="L6389" s="1" t="s">
        <v>56</v>
      </c>
      <c r="M6389" s="20">
        <v>42578</v>
      </c>
      <c r="N6389" s="21">
        <f>E6389-G6389</f>
        <v>3287.57</v>
      </c>
      <c r="O6389" s="19">
        <f>M6389-B6389</f>
        <v>4</v>
      </c>
    </row>
    <row r="6390" spans="1:15">
      <c r="A6390" s="1">
        <v>57600</v>
      </c>
      <c r="B6390" s="20">
        <v>43780</v>
      </c>
      <c r="C6390" s="1" t="s">
        <v>50</v>
      </c>
      <c r="D6390" s="1">
        <v>44</v>
      </c>
      <c r="E6390" s="1">
        <v>200.03</v>
      </c>
      <c r="F6390" s="1" t="s">
        <v>51</v>
      </c>
      <c r="G6390" s="1">
        <v>0.5</v>
      </c>
      <c r="H6390" s="1" t="s">
        <v>119</v>
      </c>
      <c r="I6390" s="1" t="s">
        <v>74</v>
      </c>
      <c r="J6390" s="1" t="s">
        <v>54</v>
      </c>
      <c r="K6390" s="1" t="s">
        <v>58</v>
      </c>
      <c r="L6390" s="1" t="s">
        <v>56</v>
      </c>
      <c r="M6390" s="20">
        <v>43782</v>
      </c>
      <c r="N6390" s="21">
        <f>E6390-G6390</f>
        <v>199.53</v>
      </c>
      <c r="O6390" s="19">
        <f>M6390-B6390</f>
        <v>2</v>
      </c>
    </row>
    <row r="6391" spans="1:15">
      <c r="A6391" s="1">
        <v>2532</v>
      </c>
      <c r="B6391" s="20">
        <v>43382</v>
      </c>
      <c r="C6391" s="1" t="s">
        <v>57</v>
      </c>
      <c r="D6391" s="1">
        <v>24</v>
      </c>
      <c r="E6391" s="1">
        <v>455.86</v>
      </c>
      <c r="F6391" s="1" t="s">
        <v>51</v>
      </c>
      <c r="G6391" s="1">
        <v>2.7</v>
      </c>
      <c r="H6391" s="1" t="s">
        <v>127</v>
      </c>
      <c r="I6391" s="1" t="s">
        <v>53</v>
      </c>
      <c r="J6391" s="1" t="s">
        <v>64</v>
      </c>
      <c r="K6391" s="1" t="s">
        <v>65</v>
      </c>
      <c r="L6391" s="1" t="s">
        <v>76</v>
      </c>
      <c r="M6391" s="20">
        <v>43383</v>
      </c>
      <c r="N6391" s="21">
        <f>E6391-G6391</f>
        <v>453.16</v>
      </c>
      <c r="O6391" s="19">
        <f>M6391-B6391</f>
        <v>1</v>
      </c>
    </row>
    <row r="6392" spans="1:15">
      <c r="A6392" s="1">
        <v>20482</v>
      </c>
      <c r="B6392" s="20">
        <v>43298</v>
      </c>
      <c r="C6392" s="1" t="s">
        <v>92</v>
      </c>
      <c r="D6392" s="1">
        <v>38</v>
      </c>
      <c r="E6392" s="1">
        <v>4975.57</v>
      </c>
      <c r="F6392" s="1" t="s">
        <v>77</v>
      </c>
      <c r="G6392" s="1">
        <v>64.400000000000006</v>
      </c>
      <c r="H6392" s="1" t="s">
        <v>52</v>
      </c>
      <c r="I6392" s="1" t="s">
        <v>74</v>
      </c>
      <c r="J6392" s="1" t="s">
        <v>79</v>
      </c>
      <c r="K6392" s="1" t="s">
        <v>128</v>
      </c>
      <c r="L6392" s="1" t="s">
        <v>115</v>
      </c>
      <c r="M6392" s="20">
        <v>43298</v>
      </c>
      <c r="N6392" s="21">
        <f>E6392-G6392</f>
        <v>4911.17</v>
      </c>
      <c r="O6392" s="19">
        <f>M6392-B6392</f>
        <v>0</v>
      </c>
    </row>
    <row r="6393" spans="1:15">
      <c r="A6393" s="1">
        <v>45671</v>
      </c>
      <c r="B6393" s="20">
        <v>43262</v>
      </c>
      <c r="C6393" s="1" t="s">
        <v>85</v>
      </c>
      <c r="D6393" s="1">
        <v>13</v>
      </c>
      <c r="E6393" s="1">
        <v>135.55000000000001</v>
      </c>
      <c r="F6393" s="1" t="s">
        <v>51</v>
      </c>
      <c r="G6393" s="1">
        <v>6.4</v>
      </c>
      <c r="H6393" s="1" t="s">
        <v>73</v>
      </c>
      <c r="I6393" s="1" t="s">
        <v>63</v>
      </c>
      <c r="J6393" s="1" t="s">
        <v>79</v>
      </c>
      <c r="K6393" s="1" t="s">
        <v>87</v>
      </c>
      <c r="L6393" s="1" t="s">
        <v>66</v>
      </c>
      <c r="M6393" s="20">
        <v>43269</v>
      </c>
      <c r="N6393" s="21">
        <f>E6393-G6393</f>
        <v>129.15</v>
      </c>
      <c r="O6393" s="19">
        <f>M6393-B6393</f>
        <v>7</v>
      </c>
    </row>
    <row r="6394" spans="1:15">
      <c r="A6394" s="1">
        <v>12931</v>
      </c>
      <c r="B6394" s="20">
        <v>43579</v>
      </c>
      <c r="C6394" s="1" t="s">
        <v>92</v>
      </c>
      <c r="D6394" s="1">
        <v>11</v>
      </c>
      <c r="E6394" s="1">
        <v>699.69</v>
      </c>
      <c r="F6394" s="1" t="s">
        <v>51</v>
      </c>
      <c r="G6394" s="1">
        <v>10.4</v>
      </c>
      <c r="H6394" s="1" t="s">
        <v>78</v>
      </c>
      <c r="I6394" s="1" t="s">
        <v>70</v>
      </c>
      <c r="J6394" s="1" t="s">
        <v>54</v>
      </c>
      <c r="K6394" s="1" t="s">
        <v>82</v>
      </c>
      <c r="L6394" s="1" t="s">
        <v>56</v>
      </c>
      <c r="M6394" s="20">
        <v>43580</v>
      </c>
      <c r="N6394" s="21">
        <f>E6394-G6394</f>
        <v>689.29000000000008</v>
      </c>
      <c r="O6394" s="19">
        <f>M6394-B6394</f>
        <v>1</v>
      </c>
    </row>
    <row r="6395" spans="1:15">
      <c r="A6395" s="1">
        <v>1317</v>
      </c>
      <c r="B6395" s="20">
        <v>43237</v>
      </c>
      <c r="C6395" s="1" t="s">
        <v>57</v>
      </c>
      <c r="D6395" s="1">
        <v>29</v>
      </c>
      <c r="E6395" s="1">
        <v>167.67</v>
      </c>
      <c r="F6395" s="1" t="s">
        <v>51</v>
      </c>
      <c r="G6395" s="1">
        <v>6</v>
      </c>
      <c r="H6395" s="1" t="s">
        <v>91</v>
      </c>
      <c r="I6395" s="1" t="s">
        <v>63</v>
      </c>
      <c r="J6395" s="1" t="s">
        <v>54</v>
      </c>
      <c r="K6395" s="1" t="s">
        <v>101</v>
      </c>
      <c r="L6395" s="1" t="s">
        <v>56</v>
      </c>
      <c r="M6395" s="20">
        <v>43239</v>
      </c>
      <c r="N6395" s="21">
        <f>E6395-G6395</f>
        <v>161.66999999999999</v>
      </c>
      <c r="O6395" s="19">
        <f>M6395-B6395</f>
        <v>2</v>
      </c>
    </row>
    <row r="6396" spans="1:15">
      <c r="A6396" s="1">
        <v>46534</v>
      </c>
      <c r="B6396" s="20">
        <v>43741</v>
      </c>
      <c r="C6396" s="1" t="s">
        <v>57</v>
      </c>
      <c r="D6396" s="1">
        <v>13</v>
      </c>
      <c r="E6396" s="1">
        <v>1435.2</v>
      </c>
      <c r="F6396" s="1" t="s">
        <v>51</v>
      </c>
      <c r="G6396" s="1">
        <v>21.4</v>
      </c>
      <c r="H6396" s="1" t="s">
        <v>52</v>
      </c>
      <c r="I6396" s="1" t="s">
        <v>63</v>
      </c>
      <c r="J6396" s="1" t="s">
        <v>64</v>
      </c>
      <c r="K6396" s="1" t="s">
        <v>97</v>
      </c>
      <c r="L6396" s="1" t="s">
        <v>56</v>
      </c>
      <c r="M6396" s="20">
        <v>43743</v>
      </c>
      <c r="N6396" s="21">
        <f>E6396-G6396</f>
        <v>1413.8</v>
      </c>
      <c r="O6396" s="19">
        <f>M6396-B6396</f>
        <v>2</v>
      </c>
    </row>
    <row r="6397" spans="1:15">
      <c r="A6397" s="1">
        <v>27841</v>
      </c>
      <c r="B6397" s="20">
        <v>43724</v>
      </c>
      <c r="C6397" s="1" t="s">
        <v>57</v>
      </c>
      <c r="D6397" s="1">
        <v>33</v>
      </c>
      <c r="E6397" s="1">
        <v>72.599999999999994</v>
      </c>
      <c r="F6397" s="1" t="s">
        <v>51</v>
      </c>
      <c r="G6397" s="1">
        <v>0.7</v>
      </c>
      <c r="H6397" s="1" t="s">
        <v>78</v>
      </c>
      <c r="I6397" s="1" t="s">
        <v>53</v>
      </c>
      <c r="J6397" s="1" t="s">
        <v>54</v>
      </c>
      <c r="K6397" s="1" t="s">
        <v>100</v>
      </c>
      <c r="L6397" s="1" t="s">
        <v>76</v>
      </c>
      <c r="M6397" s="20">
        <v>43726</v>
      </c>
      <c r="N6397" s="21">
        <f>E6397-G6397</f>
        <v>71.899999999999991</v>
      </c>
      <c r="O6397" s="19">
        <f>M6397-B6397</f>
        <v>2</v>
      </c>
    </row>
    <row r="6398" spans="1:15">
      <c r="A6398" s="1">
        <v>21862</v>
      </c>
      <c r="B6398" s="20">
        <v>42989</v>
      </c>
      <c r="C6398" s="1" t="s">
        <v>61</v>
      </c>
      <c r="D6398" s="1">
        <v>46</v>
      </c>
      <c r="E6398" s="1">
        <v>412</v>
      </c>
      <c r="F6398" s="1" t="s">
        <v>51</v>
      </c>
      <c r="G6398" s="1">
        <v>3.3</v>
      </c>
      <c r="H6398" s="1" t="s">
        <v>88</v>
      </c>
      <c r="I6398" s="1" t="s">
        <v>63</v>
      </c>
      <c r="J6398" s="1" t="s">
        <v>54</v>
      </c>
      <c r="K6398" s="1" t="s">
        <v>100</v>
      </c>
      <c r="L6398" s="1" t="s">
        <v>76</v>
      </c>
      <c r="M6398" s="20">
        <v>42990</v>
      </c>
      <c r="N6398" s="21">
        <f>E6398-G6398</f>
        <v>408.7</v>
      </c>
      <c r="O6398" s="19">
        <f>M6398-B6398</f>
        <v>1</v>
      </c>
    </row>
    <row r="6399" spans="1:15">
      <c r="A6399" s="1">
        <v>52261</v>
      </c>
      <c r="B6399" s="20">
        <v>43210</v>
      </c>
      <c r="C6399" s="1" t="s">
        <v>61</v>
      </c>
      <c r="D6399" s="1">
        <v>49</v>
      </c>
      <c r="E6399" s="1">
        <v>10979.54</v>
      </c>
      <c r="F6399" s="1" t="s">
        <v>77</v>
      </c>
      <c r="G6399" s="1">
        <v>55.9</v>
      </c>
      <c r="H6399" s="1" t="s">
        <v>95</v>
      </c>
      <c r="I6399" s="1" t="s">
        <v>70</v>
      </c>
      <c r="J6399" s="1" t="s">
        <v>79</v>
      </c>
      <c r="K6399" s="1" t="s">
        <v>114</v>
      </c>
      <c r="L6399" s="1" t="s">
        <v>115</v>
      </c>
      <c r="M6399" s="20">
        <v>43211</v>
      </c>
      <c r="N6399" s="21">
        <f>E6399-G6399</f>
        <v>10923.640000000001</v>
      </c>
      <c r="O6399" s="19">
        <f>M6399-B6399</f>
        <v>1</v>
      </c>
    </row>
    <row r="6400" spans="1:15">
      <c r="A6400" s="1">
        <v>37794</v>
      </c>
      <c r="B6400" s="20">
        <v>42452</v>
      </c>
      <c r="C6400" s="1" t="s">
        <v>85</v>
      </c>
      <c r="D6400" s="1">
        <v>32</v>
      </c>
      <c r="E6400" s="1">
        <v>6629.58</v>
      </c>
      <c r="F6400" s="1" t="s">
        <v>51</v>
      </c>
      <c r="G6400" s="1">
        <v>21.4</v>
      </c>
      <c r="H6400" s="1" t="s">
        <v>99</v>
      </c>
      <c r="I6400" s="1" t="s">
        <v>74</v>
      </c>
      <c r="J6400" s="1" t="s">
        <v>54</v>
      </c>
      <c r="K6400" s="1" t="s">
        <v>82</v>
      </c>
      <c r="L6400" s="1" t="s">
        <v>56</v>
      </c>
      <c r="M6400" s="20">
        <v>42456</v>
      </c>
      <c r="N6400" s="21">
        <f>E6400-G6400</f>
        <v>6608.18</v>
      </c>
      <c r="O6400" s="19">
        <f>M6400-B6400</f>
        <v>4</v>
      </c>
    </row>
    <row r="6401" spans="1:15">
      <c r="A6401" s="1">
        <v>47686</v>
      </c>
      <c r="B6401" s="20">
        <v>43749</v>
      </c>
      <c r="C6401" s="1" t="s">
        <v>61</v>
      </c>
      <c r="D6401" s="1">
        <v>48</v>
      </c>
      <c r="E6401" s="1">
        <v>192.23</v>
      </c>
      <c r="F6401" s="1" t="s">
        <v>51</v>
      </c>
      <c r="G6401" s="1">
        <v>1.3</v>
      </c>
      <c r="H6401" s="1" t="s">
        <v>52</v>
      </c>
      <c r="I6401" s="1" t="s">
        <v>70</v>
      </c>
      <c r="J6401" s="1" t="s">
        <v>54</v>
      </c>
      <c r="K6401" s="1" t="s">
        <v>100</v>
      </c>
      <c r="L6401" s="1" t="s">
        <v>76</v>
      </c>
      <c r="M6401" s="20">
        <v>43751</v>
      </c>
      <c r="N6401" s="21">
        <f>E6401-G6401</f>
        <v>190.92999999999998</v>
      </c>
      <c r="O6401" s="19">
        <f>M6401-B6401</f>
        <v>2</v>
      </c>
    </row>
    <row r="6402" spans="1:15">
      <c r="A6402" s="1">
        <v>26854</v>
      </c>
      <c r="B6402" s="20">
        <v>42541</v>
      </c>
      <c r="C6402" s="1" t="s">
        <v>61</v>
      </c>
      <c r="D6402" s="1">
        <v>1</v>
      </c>
      <c r="E6402" s="1">
        <v>36.5</v>
      </c>
      <c r="F6402" s="1" t="s">
        <v>51</v>
      </c>
      <c r="G6402" s="1">
        <v>9.6</v>
      </c>
      <c r="H6402" s="1" t="s">
        <v>62</v>
      </c>
      <c r="I6402" s="1" t="s">
        <v>70</v>
      </c>
      <c r="J6402" s="1" t="s">
        <v>79</v>
      </c>
      <c r="K6402" s="1" t="s">
        <v>87</v>
      </c>
      <c r="L6402" s="1" t="s">
        <v>90</v>
      </c>
      <c r="M6402" s="20">
        <v>42542</v>
      </c>
      <c r="N6402" s="21">
        <f>E6402-G6402</f>
        <v>26.9</v>
      </c>
      <c r="O6402" s="19">
        <f>M6402-B6402</f>
        <v>1</v>
      </c>
    </row>
    <row r="6403" spans="1:15">
      <c r="A6403" s="1">
        <v>326</v>
      </c>
      <c r="B6403" s="20">
        <v>43253</v>
      </c>
      <c r="C6403" s="1" t="s">
        <v>57</v>
      </c>
      <c r="D6403" s="1">
        <v>17</v>
      </c>
      <c r="E6403" s="1">
        <v>108.02</v>
      </c>
      <c r="F6403" s="1" t="s">
        <v>51</v>
      </c>
      <c r="G6403" s="1">
        <v>3.6</v>
      </c>
      <c r="H6403" s="1" t="s">
        <v>78</v>
      </c>
      <c r="I6403" s="1" t="s">
        <v>63</v>
      </c>
      <c r="J6403" s="1" t="s">
        <v>54</v>
      </c>
      <c r="K6403" s="1" t="s">
        <v>123</v>
      </c>
      <c r="L6403" s="1" t="s">
        <v>76</v>
      </c>
      <c r="M6403" s="20">
        <v>43254</v>
      </c>
      <c r="N6403" s="21">
        <f>E6403-G6403</f>
        <v>104.42</v>
      </c>
      <c r="O6403" s="19">
        <f>M6403-B6403</f>
        <v>1</v>
      </c>
    </row>
    <row r="6404" spans="1:15">
      <c r="A6404" s="1">
        <v>54791</v>
      </c>
      <c r="B6404" s="20">
        <v>43819</v>
      </c>
      <c r="C6404" s="1" t="s">
        <v>57</v>
      </c>
      <c r="D6404" s="1">
        <v>42</v>
      </c>
      <c r="E6404" s="1">
        <v>4572.4799999999996</v>
      </c>
      <c r="F6404" s="1" t="s">
        <v>51</v>
      </c>
      <c r="G6404" s="1">
        <v>37.5</v>
      </c>
      <c r="H6404" s="1" t="s">
        <v>93</v>
      </c>
      <c r="I6404" s="1" t="s">
        <v>53</v>
      </c>
      <c r="J6404" s="1" t="s">
        <v>54</v>
      </c>
      <c r="K6404" s="1" t="s">
        <v>82</v>
      </c>
      <c r="L6404" s="1" t="s">
        <v>104</v>
      </c>
      <c r="M6404" s="20">
        <v>43821</v>
      </c>
      <c r="N6404" s="21">
        <f>E6404-G6404</f>
        <v>4534.9799999999996</v>
      </c>
      <c r="O6404" s="19">
        <f>M6404-B6404</f>
        <v>2</v>
      </c>
    </row>
    <row r="6405" spans="1:15">
      <c r="A6405" s="1">
        <v>28451</v>
      </c>
      <c r="B6405" s="20">
        <v>42374</v>
      </c>
      <c r="C6405" s="1" t="s">
        <v>50</v>
      </c>
      <c r="D6405" s="1">
        <v>41</v>
      </c>
      <c r="E6405" s="1">
        <v>9585.5499999999993</v>
      </c>
      <c r="F6405" s="1" t="s">
        <v>51</v>
      </c>
      <c r="G6405" s="1">
        <v>22.7</v>
      </c>
      <c r="H6405" s="1" t="s">
        <v>52</v>
      </c>
      <c r="I6405" s="1" t="s">
        <v>74</v>
      </c>
      <c r="J6405" s="1" t="s">
        <v>79</v>
      </c>
      <c r="K6405" s="1" t="s">
        <v>87</v>
      </c>
      <c r="L6405" s="1" t="s">
        <v>104</v>
      </c>
      <c r="M6405" s="20">
        <v>42375</v>
      </c>
      <c r="N6405" s="21">
        <f>E6405-G6405</f>
        <v>9562.8499999999985</v>
      </c>
      <c r="O6405" s="19">
        <f>M6405-B6405</f>
        <v>1</v>
      </c>
    </row>
    <row r="6406" spans="1:15">
      <c r="A6406" s="1">
        <v>9860</v>
      </c>
      <c r="B6406" s="20">
        <v>43017</v>
      </c>
      <c r="C6406" s="1" t="s">
        <v>50</v>
      </c>
      <c r="D6406" s="1">
        <v>43</v>
      </c>
      <c r="E6406" s="1">
        <v>342.07</v>
      </c>
      <c r="F6406" s="1" t="s">
        <v>51</v>
      </c>
      <c r="G6406" s="1">
        <v>3.8</v>
      </c>
      <c r="H6406" s="1" t="s">
        <v>73</v>
      </c>
      <c r="I6406" s="1" t="s">
        <v>70</v>
      </c>
      <c r="J6406" s="1" t="s">
        <v>64</v>
      </c>
      <c r="K6406" s="1" t="s">
        <v>71</v>
      </c>
      <c r="L6406" s="1" t="s">
        <v>90</v>
      </c>
      <c r="M6406" s="20">
        <v>43018</v>
      </c>
      <c r="N6406" s="21">
        <f>E6406-G6406</f>
        <v>338.27</v>
      </c>
      <c r="O6406" s="19">
        <f>M6406-B6406</f>
        <v>1</v>
      </c>
    </row>
    <row r="6407" spans="1:15">
      <c r="A6407" s="1">
        <v>39075</v>
      </c>
      <c r="B6407" s="20">
        <v>43514</v>
      </c>
      <c r="C6407" s="1" t="s">
        <v>61</v>
      </c>
      <c r="D6407" s="1">
        <v>50</v>
      </c>
      <c r="E6407" s="1">
        <v>548.19000000000005</v>
      </c>
      <c r="F6407" s="1" t="s">
        <v>51</v>
      </c>
      <c r="G6407" s="1">
        <v>1.1000000000000001</v>
      </c>
      <c r="H6407" s="1" t="s">
        <v>88</v>
      </c>
      <c r="I6407" s="1" t="s">
        <v>53</v>
      </c>
      <c r="J6407" s="1" t="s">
        <v>54</v>
      </c>
      <c r="K6407" s="1" t="s">
        <v>58</v>
      </c>
      <c r="L6407" s="1" t="s">
        <v>56</v>
      </c>
      <c r="M6407" s="20">
        <v>43515</v>
      </c>
      <c r="N6407" s="21">
        <f>E6407-G6407</f>
        <v>547.09</v>
      </c>
      <c r="O6407" s="19">
        <f>M6407-B6407</f>
        <v>1</v>
      </c>
    </row>
    <row r="6408" spans="1:15">
      <c r="A6408" s="1">
        <v>46662</v>
      </c>
      <c r="B6408" s="20">
        <v>43462</v>
      </c>
      <c r="C6408" s="1" t="s">
        <v>50</v>
      </c>
      <c r="D6408" s="1">
        <v>48</v>
      </c>
      <c r="E6408" s="1">
        <v>3648.87</v>
      </c>
      <c r="F6408" s="1" t="s">
        <v>51</v>
      </c>
      <c r="G6408" s="1">
        <v>1.1000000000000001</v>
      </c>
      <c r="H6408" s="1" t="s">
        <v>73</v>
      </c>
      <c r="I6408" s="1" t="s">
        <v>70</v>
      </c>
      <c r="J6408" s="1" t="s">
        <v>64</v>
      </c>
      <c r="K6408" s="1" t="s">
        <v>65</v>
      </c>
      <c r="L6408" s="1" t="s">
        <v>76</v>
      </c>
      <c r="M6408" s="20">
        <v>43464</v>
      </c>
      <c r="N6408" s="21">
        <f>E6408-G6408</f>
        <v>3647.77</v>
      </c>
      <c r="O6408" s="19">
        <f>M6408-B6408</f>
        <v>2</v>
      </c>
    </row>
    <row r="6409" spans="1:15">
      <c r="A6409" s="1">
        <v>9024</v>
      </c>
      <c r="B6409" s="20">
        <v>43618</v>
      </c>
      <c r="C6409" s="1" t="s">
        <v>92</v>
      </c>
      <c r="D6409" s="1">
        <v>2</v>
      </c>
      <c r="E6409" s="1">
        <v>12.968400000000001</v>
      </c>
      <c r="F6409" s="1" t="s">
        <v>51</v>
      </c>
      <c r="G6409" s="1">
        <v>1</v>
      </c>
      <c r="H6409" s="1" t="s">
        <v>78</v>
      </c>
      <c r="I6409" s="1" t="s">
        <v>70</v>
      </c>
      <c r="J6409" s="1" t="s">
        <v>54</v>
      </c>
      <c r="K6409" s="1" t="s">
        <v>101</v>
      </c>
      <c r="L6409" s="1" t="s">
        <v>76</v>
      </c>
      <c r="M6409" s="20">
        <v>43619</v>
      </c>
      <c r="N6409" s="21">
        <f>E6409-G6409</f>
        <v>11.968400000000001</v>
      </c>
      <c r="O6409" s="19">
        <f>M6409-B6409</f>
        <v>1</v>
      </c>
    </row>
    <row r="6410" spans="1:15">
      <c r="A6410" s="1">
        <v>10147</v>
      </c>
      <c r="B6410" s="20">
        <v>43016</v>
      </c>
      <c r="C6410" s="1" t="s">
        <v>57</v>
      </c>
      <c r="D6410" s="1">
        <v>22</v>
      </c>
      <c r="E6410" s="1">
        <v>103.52</v>
      </c>
      <c r="F6410" s="1" t="s">
        <v>51</v>
      </c>
      <c r="G6410" s="1">
        <v>5.8</v>
      </c>
      <c r="H6410" s="1" t="s">
        <v>52</v>
      </c>
      <c r="I6410" s="1" t="s">
        <v>70</v>
      </c>
      <c r="J6410" s="1" t="s">
        <v>54</v>
      </c>
      <c r="K6410" s="1" t="s">
        <v>55</v>
      </c>
      <c r="L6410" s="1" t="s">
        <v>56</v>
      </c>
      <c r="M6410" s="20">
        <v>43017</v>
      </c>
      <c r="N6410" s="21">
        <f>E6410-G6410</f>
        <v>97.72</v>
      </c>
      <c r="O6410" s="19">
        <f>M6410-B6410</f>
        <v>1</v>
      </c>
    </row>
    <row r="6411" spans="1:15">
      <c r="A6411" s="1">
        <v>45155</v>
      </c>
      <c r="B6411" s="20">
        <v>43145</v>
      </c>
      <c r="C6411" s="1" t="s">
        <v>85</v>
      </c>
      <c r="D6411" s="1">
        <v>44</v>
      </c>
      <c r="E6411" s="1">
        <v>194.32</v>
      </c>
      <c r="F6411" s="1" t="s">
        <v>51</v>
      </c>
      <c r="G6411" s="1">
        <v>5.7</v>
      </c>
      <c r="H6411" s="1" t="s">
        <v>86</v>
      </c>
      <c r="I6411" s="1" t="s">
        <v>53</v>
      </c>
      <c r="J6411" s="1" t="s">
        <v>54</v>
      </c>
      <c r="K6411" s="1" t="s">
        <v>55</v>
      </c>
      <c r="L6411" s="1" t="s">
        <v>56</v>
      </c>
      <c r="M6411" s="20">
        <v>43152</v>
      </c>
      <c r="N6411" s="21">
        <f>E6411-G6411</f>
        <v>188.62</v>
      </c>
      <c r="O6411" s="19">
        <f>M6411-B6411</f>
        <v>7</v>
      </c>
    </row>
    <row r="6412" spans="1:15">
      <c r="A6412" s="1">
        <v>10658</v>
      </c>
      <c r="B6412" s="20">
        <v>42608</v>
      </c>
      <c r="C6412" s="1" t="s">
        <v>85</v>
      </c>
      <c r="D6412" s="1">
        <v>17</v>
      </c>
      <c r="E6412" s="1">
        <v>1426.28</v>
      </c>
      <c r="F6412" s="1" t="s">
        <v>51</v>
      </c>
      <c r="G6412" s="1">
        <v>9.6</v>
      </c>
      <c r="H6412" s="1" t="s">
        <v>95</v>
      </c>
      <c r="I6412" s="1" t="s">
        <v>63</v>
      </c>
      <c r="J6412" s="1" t="s">
        <v>64</v>
      </c>
      <c r="K6412" s="1" t="s">
        <v>65</v>
      </c>
      <c r="L6412" s="1" t="s">
        <v>56</v>
      </c>
      <c r="M6412" s="20">
        <v>42615</v>
      </c>
      <c r="N6412" s="21">
        <f>E6412-G6412</f>
        <v>1416.68</v>
      </c>
      <c r="O6412" s="19">
        <f>M6412-B6412</f>
        <v>7</v>
      </c>
    </row>
    <row r="6413" spans="1:15">
      <c r="A6413" s="1">
        <v>40962</v>
      </c>
      <c r="B6413" s="20">
        <v>43150</v>
      </c>
      <c r="C6413" s="1" t="s">
        <v>50</v>
      </c>
      <c r="D6413" s="1">
        <v>30</v>
      </c>
      <c r="E6413" s="1">
        <v>3506.39</v>
      </c>
      <c r="F6413" s="1" t="s">
        <v>51</v>
      </c>
      <c r="G6413" s="1">
        <v>9.6</v>
      </c>
      <c r="H6413" s="1" t="s">
        <v>52</v>
      </c>
      <c r="I6413" s="1" t="s">
        <v>53</v>
      </c>
      <c r="J6413" s="1" t="s">
        <v>64</v>
      </c>
      <c r="K6413" s="1" t="s">
        <v>65</v>
      </c>
      <c r="L6413" s="1" t="s">
        <v>56</v>
      </c>
      <c r="M6413" s="20">
        <v>43151</v>
      </c>
      <c r="N6413" s="21">
        <f>E6413-G6413</f>
        <v>3496.79</v>
      </c>
      <c r="O6413" s="19">
        <f>M6413-B6413</f>
        <v>1</v>
      </c>
    </row>
    <row r="6414" spans="1:15">
      <c r="A6414" s="1">
        <v>43013</v>
      </c>
      <c r="B6414" s="20">
        <v>43211</v>
      </c>
      <c r="C6414" s="1" t="s">
        <v>85</v>
      </c>
      <c r="D6414" s="1">
        <v>43</v>
      </c>
      <c r="E6414" s="1">
        <v>1539.01</v>
      </c>
      <c r="F6414" s="1" t="s">
        <v>51</v>
      </c>
      <c r="G6414" s="1">
        <v>8.8000000000000007</v>
      </c>
      <c r="H6414" s="1" t="s">
        <v>73</v>
      </c>
      <c r="I6414" s="1" t="s">
        <v>70</v>
      </c>
      <c r="J6414" s="1" t="s">
        <v>54</v>
      </c>
      <c r="K6414" s="1" t="s">
        <v>82</v>
      </c>
      <c r="L6414" s="1" t="s">
        <v>56</v>
      </c>
      <c r="M6414" s="20">
        <v>43216</v>
      </c>
      <c r="N6414" s="21">
        <f>E6414-G6414</f>
        <v>1530.21</v>
      </c>
      <c r="O6414" s="19">
        <f>M6414-B6414</f>
        <v>5</v>
      </c>
    </row>
    <row r="6415" spans="1:15">
      <c r="A6415" s="1">
        <v>14823</v>
      </c>
      <c r="B6415" s="20">
        <v>42412</v>
      </c>
      <c r="C6415" s="1" t="s">
        <v>85</v>
      </c>
      <c r="D6415" s="1">
        <v>15</v>
      </c>
      <c r="E6415" s="1">
        <v>110.87</v>
      </c>
      <c r="F6415" s="1" t="s">
        <v>51</v>
      </c>
      <c r="G6415" s="1">
        <v>0.5</v>
      </c>
      <c r="H6415" s="1" t="s">
        <v>52</v>
      </c>
      <c r="I6415" s="1" t="s">
        <v>74</v>
      </c>
      <c r="J6415" s="1" t="s">
        <v>54</v>
      </c>
      <c r="K6415" s="1" t="s">
        <v>58</v>
      </c>
      <c r="L6415" s="1" t="s">
        <v>56</v>
      </c>
      <c r="M6415" s="20">
        <v>42421</v>
      </c>
      <c r="N6415" s="21">
        <f>E6415-G6415</f>
        <v>110.37</v>
      </c>
      <c r="O6415" s="19">
        <f>M6415-B6415</f>
        <v>9</v>
      </c>
    </row>
    <row r="6416" spans="1:15">
      <c r="A6416" s="1">
        <v>55909</v>
      </c>
      <c r="B6416" s="20">
        <v>42508</v>
      </c>
      <c r="C6416" s="1" t="s">
        <v>85</v>
      </c>
      <c r="D6416" s="1">
        <v>2</v>
      </c>
      <c r="E6416" s="1">
        <v>34.881999999999998</v>
      </c>
      <c r="F6416" s="1" t="s">
        <v>51</v>
      </c>
      <c r="G6416" s="1">
        <v>5.9</v>
      </c>
      <c r="H6416" s="1" t="s">
        <v>78</v>
      </c>
      <c r="I6416" s="1" t="s">
        <v>70</v>
      </c>
      <c r="J6416" s="1" t="s">
        <v>54</v>
      </c>
      <c r="K6416" s="1" t="s">
        <v>82</v>
      </c>
      <c r="L6416" s="1" t="s">
        <v>56</v>
      </c>
      <c r="M6416" s="20">
        <v>42515</v>
      </c>
      <c r="N6416" s="21">
        <f>E6416-G6416</f>
        <v>28.981999999999999</v>
      </c>
      <c r="O6416" s="19">
        <f>M6416-B6416</f>
        <v>7</v>
      </c>
    </row>
    <row r="6417" spans="1:15">
      <c r="A6417" s="1">
        <v>48931</v>
      </c>
      <c r="B6417" s="20">
        <v>42537</v>
      </c>
      <c r="C6417" s="1" t="s">
        <v>85</v>
      </c>
      <c r="D6417" s="1">
        <v>42</v>
      </c>
      <c r="E6417" s="1">
        <v>2299.83</v>
      </c>
      <c r="F6417" s="1" t="s">
        <v>51</v>
      </c>
      <c r="G6417" s="1">
        <v>21.4</v>
      </c>
      <c r="H6417" s="1" t="s">
        <v>99</v>
      </c>
      <c r="I6417" s="1" t="s">
        <v>53</v>
      </c>
      <c r="J6417" s="1" t="s">
        <v>79</v>
      </c>
      <c r="K6417" s="1" t="s">
        <v>87</v>
      </c>
      <c r="L6417" s="1" t="s">
        <v>56</v>
      </c>
      <c r="M6417" s="20">
        <v>42542</v>
      </c>
      <c r="N6417" s="21">
        <f>E6417-G6417</f>
        <v>2278.4299999999998</v>
      </c>
      <c r="O6417" s="19">
        <f>M6417-B6417</f>
        <v>5</v>
      </c>
    </row>
    <row r="6418" spans="1:15">
      <c r="A6418" s="1">
        <v>44037</v>
      </c>
      <c r="B6418" s="20">
        <v>43644</v>
      </c>
      <c r="C6418" s="1" t="s">
        <v>57</v>
      </c>
      <c r="D6418" s="1">
        <v>39</v>
      </c>
      <c r="E6418" s="1">
        <v>894.04</v>
      </c>
      <c r="F6418" s="1" t="s">
        <v>51</v>
      </c>
      <c r="G6418" s="1">
        <v>5.4</v>
      </c>
      <c r="H6418" s="1" t="s">
        <v>119</v>
      </c>
      <c r="I6418" s="1" t="s">
        <v>63</v>
      </c>
      <c r="J6418" s="1" t="s">
        <v>79</v>
      </c>
      <c r="K6418" s="1" t="s">
        <v>87</v>
      </c>
      <c r="L6418" s="1" t="s">
        <v>90</v>
      </c>
      <c r="M6418" s="20">
        <v>43646</v>
      </c>
      <c r="N6418" s="21">
        <f>E6418-G6418</f>
        <v>888.64</v>
      </c>
      <c r="O6418" s="19">
        <f>M6418-B6418</f>
        <v>2</v>
      </c>
    </row>
    <row r="6419" spans="1:15">
      <c r="A6419" s="1">
        <v>33220</v>
      </c>
      <c r="B6419" s="20">
        <v>42474</v>
      </c>
      <c r="C6419" s="1" t="s">
        <v>61</v>
      </c>
      <c r="D6419" s="1">
        <v>40</v>
      </c>
      <c r="E6419" s="1">
        <v>788.55</v>
      </c>
      <c r="F6419" s="1" t="s">
        <v>51</v>
      </c>
      <c r="G6419" s="1">
        <v>11.2</v>
      </c>
      <c r="H6419" s="1" t="s">
        <v>91</v>
      </c>
      <c r="I6419" s="1" t="s">
        <v>63</v>
      </c>
      <c r="J6419" s="1" t="s">
        <v>79</v>
      </c>
      <c r="K6419" s="1" t="s">
        <v>87</v>
      </c>
      <c r="L6419" s="1" t="s">
        <v>56</v>
      </c>
      <c r="M6419" s="20">
        <v>42477</v>
      </c>
      <c r="N6419" s="21">
        <f>E6419-G6419</f>
        <v>777.34999999999991</v>
      </c>
      <c r="O6419" s="19">
        <f>M6419-B6419</f>
        <v>3</v>
      </c>
    </row>
    <row r="6420" spans="1:15">
      <c r="A6420" s="1">
        <v>53895</v>
      </c>
      <c r="B6420" s="20">
        <v>43346</v>
      </c>
      <c r="C6420" s="1" t="s">
        <v>61</v>
      </c>
      <c r="D6420" s="1">
        <v>21</v>
      </c>
      <c r="E6420" s="1">
        <v>8477.2800000000007</v>
      </c>
      <c r="F6420" s="1" t="s">
        <v>51</v>
      </c>
      <c r="G6420" s="1">
        <v>21.4</v>
      </c>
      <c r="H6420" s="1" t="s">
        <v>91</v>
      </c>
      <c r="I6420" s="1" t="s">
        <v>74</v>
      </c>
      <c r="J6420" s="1" t="s">
        <v>54</v>
      </c>
      <c r="K6420" s="1" t="s">
        <v>82</v>
      </c>
      <c r="L6420" s="1" t="s">
        <v>56</v>
      </c>
      <c r="M6420" s="20">
        <v>43348</v>
      </c>
      <c r="N6420" s="21">
        <f>E6420-G6420</f>
        <v>8455.880000000001</v>
      </c>
      <c r="O6420" s="19">
        <f>M6420-B6420</f>
        <v>2</v>
      </c>
    </row>
    <row r="6421" spans="1:15">
      <c r="A6421" s="1">
        <v>7042</v>
      </c>
      <c r="B6421" s="20">
        <v>43472</v>
      </c>
      <c r="C6421" s="1" t="s">
        <v>92</v>
      </c>
      <c r="D6421" s="1">
        <v>4</v>
      </c>
      <c r="E6421" s="1">
        <v>1271.0145</v>
      </c>
      <c r="F6421" s="1" t="s">
        <v>77</v>
      </c>
      <c r="G6421" s="1">
        <v>91.6</v>
      </c>
      <c r="H6421" s="1" t="s">
        <v>95</v>
      </c>
      <c r="I6421" s="1" t="s">
        <v>70</v>
      </c>
      <c r="J6421" s="1" t="s">
        <v>79</v>
      </c>
      <c r="K6421" s="1" t="s">
        <v>114</v>
      </c>
      <c r="L6421" s="1" t="s">
        <v>115</v>
      </c>
      <c r="M6421" s="20">
        <v>43474</v>
      </c>
      <c r="N6421" s="21">
        <f>E6421-G6421</f>
        <v>1179.4145000000001</v>
      </c>
      <c r="O6421" s="19">
        <f>M6421-B6421</f>
        <v>2</v>
      </c>
    </row>
    <row r="6422" spans="1:15">
      <c r="A6422" s="1">
        <v>23971</v>
      </c>
      <c r="B6422" s="20">
        <v>42694</v>
      </c>
      <c r="C6422" s="1" t="s">
        <v>50</v>
      </c>
      <c r="D6422" s="1">
        <v>5</v>
      </c>
      <c r="E6422" s="1">
        <v>71.290000000000006</v>
      </c>
      <c r="F6422" s="1" t="s">
        <v>51</v>
      </c>
      <c r="G6422" s="1">
        <v>5.3</v>
      </c>
      <c r="H6422" s="1" t="s">
        <v>52</v>
      </c>
      <c r="I6422" s="1" t="s">
        <v>70</v>
      </c>
      <c r="J6422" s="1" t="s">
        <v>54</v>
      </c>
      <c r="K6422" s="1" t="s">
        <v>98</v>
      </c>
      <c r="L6422" s="1" t="s">
        <v>56</v>
      </c>
      <c r="M6422" s="20">
        <v>42697</v>
      </c>
      <c r="N6422" s="21">
        <f>E6422-G6422</f>
        <v>65.990000000000009</v>
      </c>
      <c r="O6422" s="19">
        <f>M6422-B6422</f>
        <v>3</v>
      </c>
    </row>
    <row r="6423" spans="1:15">
      <c r="A6423" s="1">
        <v>38784</v>
      </c>
      <c r="B6423" s="20">
        <v>43133</v>
      </c>
      <c r="C6423" s="1" t="s">
        <v>92</v>
      </c>
      <c r="D6423" s="1">
        <v>50</v>
      </c>
      <c r="E6423" s="1">
        <v>318.98840000000001</v>
      </c>
      <c r="F6423" s="1" t="s">
        <v>51</v>
      </c>
      <c r="G6423" s="1">
        <v>0.5</v>
      </c>
      <c r="H6423" s="1" t="s">
        <v>73</v>
      </c>
      <c r="I6423" s="1" t="s">
        <v>70</v>
      </c>
      <c r="J6423" s="1" t="s">
        <v>54</v>
      </c>
      <c r="K6423" s="1" t="s">
        <v>58</v>
      </c>
      <c r="L6423" s="1" t="s">
        <v>56</v>
      </c>
      <c r="M6423" s="20">
        <v>43135</v>
      </c>
      <c r="N6423" s="21">
        <f>E6423-G6423</f>
        <v>318.48840000000001</v>
      </c>
      <c r="O6423" s="19">
        <f>M6423-B6423</f>
        <v>2</v>
      </c>
    </row>
    <row r="6424" spans="1:15">
      <c r="A6424" s="1">
        <v>26919</v>
      </c>
      <c r="B6424" s="20">
        <v>43809</v>
      </c>
      <c r="C6424" s="1" t="s">
        <v>85</v>
      </c>
      <c r="D6424" s="1">
        <v>12</v>
      </c>
      <c r="E6424" s="1">
        <v>3781.98</v>
      </c>
      <c r="F6424" s="1" t="s">
        <v>51</v>
      </c>
      <c r="G6424" s="1">
        <v>26.2</v>
      </c>
      <c r="H6424" s="1" t="s">
        <v>99</v>
      </c>
      <c r="I6424" s="1" t="s">
        <v>70</v>
      </c>
      <c r="J6424" s="1" t="s">
        <v>54</v>
      </c>
      <c r="K6424" s="1" t="s">
        <v>98</v>
      </c>
      <c r="L6424" s="1" t="s">
        <v>104</v>
      </c>
      <c r="M6424" s="20">
        <v>43811</v>
      </c>
      <c r="N6424" s="21">
        <f>E6424-G6424</f>
        <v>3755.78</v>
      </c>
      <c r="O6424" s="19">
        <f>M6424-B6424</f>
        <v>2</v>
      </c>
    </row>
    <row r="6425" spans="1:15">
      <c r="A6425" s="1">
        <v>12199</v>
      </c>
      <c r="B6425" s="20">
        <v>43447</v>
      </c>
      <c r="C6425" s="1" t="s">
        <v>85</v>
      </c>
      <c r="D6425" s="1">
        <v>50</v>
      </c>
      <c r="E6425" s="1">
        <v>8869.7800000000007</v>
      </c>
      <c r="F6425" s="1" t="s">
        <v>51</v>
      </c>
      <c r="G6425" s="1">
        <v>7.6</v>
      </c>
      <c r="H6425" s="1" t="s">
        <v>73</v>
      </c>
      <c r="I6425" s="1" t="s">
        <v>53</v>
      </c>
      <c r="J6425" s="1" t="s">
        <v>54</v>
      </c>
      <c r="K6425" s="1" t="s">
        <v>82</v>
      </c>
      <c r="L6425" s="1" t="s">
        <v>56</v>
      </c>
      <c r="M6425" s="20">
        <v>43451</v>
      </c>
      <c r="N6425" s="21">
        <f>E6425-G6425</f>
        <v>8862.18</v>
      </c>
      <c r="O6425" s="19">
        <f>M6425-B6425</f>
        <v>4</v>
      </c>
    </row>
    <row r="6426" spans="1:15">
      <c r="A6426" s="1">
        <v>166</v>
      </c>
      <c r="B6426" s="20">
        <v>43353</v>
      </c>
      <c r="C6426" s="1" t="s">
        <v>57</v>
      </c>
      <c r="D6426" s="1">
        <v>10</v>
      </c>
      <c r="E6426" s="1">
        <v>607.69150000000002</v>
      </c>
      <c r="F6426" s="1" t="s">
        <v>69</v>
      </c>
      <c r="G6426" s="1">
        <v>9.6</v>
      </c>
      <c r="H6426" s="1" t="s">
        <v>99</v>
      </c>
      <c r="I6426" s="1" t="s">
        <v>63</v>
      </c>
      <c r="J6426" s="1" t="s">
        <v>64</v>
      </c>
      <c r="K6426" s="1" t="s">
        <v>65</v>
      </c>
      <c r="L6426" s="1" t="s">
        <v>56</v>
      </c>
      <c r="M6426" s="20">
        <v>43355</v>
      </c>
      <c r="N6426" s="21">
        <f>E6426-G6426</f>
        <v>598.0915</v>
      </c>
      <c r="O6426" s="19">
        <f>M6426-B6426</f>
        <v>2</v>
      </c>
    </row>
    <row r="6427" spans="1:15">
      <c r="A6427" s="1">
        <v>31330</v>
      </c>
      <c r="B6427" s="20">
        <v>42886</v>
      </c>
      <c r="C6427" s="1" t="s">
        <v>57</v>
      </c>
      <c r="D6427" s="1">
        <v>38</v>
      </c>
      <c r="E6427" s="1">
        <v>578.48</v>
      </c>
      <c r="F6427" s="1" t="s">
        <v>51</v>
      </c>
      <c r="G6427" s="1">
        <v>5.9</v>
      </c>
      <c r="H6427" s="1" t="s">
        <v>91</v>
      </c>
      <c r="I6427" s="1" t="s">
        <v>53</v>
      </c>
      <c r="J6427" s="1" t="s">
        <v>54</v>
      </c>
      <c r="K6427" s="1" t="s">
        <v>82</v>
      </c>
      <c r="L6427" s="1" t="s">
        <v>56</v>
      </c>
      <c r="M6427" s="20">
        <v>42887</v>
      </c>
      <c r="N6427" s="21">
        <f>E6427-G6427</f>
        <v>572.58000000000004</v>
      </c>
      <c r="O6427" s="19">
        <f>M6427-B6427</f>
        <v>1</v>
      </c>
    </row>
    <row r="6428" spans="1:15">
      <c r="A6428" s="1">
        <v>4800</v>
      </c>
      <c r="B6428" s="20">
        <v>43469</v>
      </c>
      <c r="C6428" s="1" t="s">
        <v>85</v>
      </c>
      <c r="D6428" s="1">
        <v>17</v>
      </c>
      <c r="E6428" s="1">
        <v>95.5</v>
      </c>
      <c r="F6428" s="1" t="s">
        <v>51</v>
      </c>
      <c r="G6428" s="1">
        <v>0.5</v>
      </c>
      <c r="H6428" s="1" t="s">
        <v>78</v>
      </c>
      <c r="I6428" s="1" t="s">
        <v>53</v>
      </c>
      <c r="J6428" s="1" t="s">
        <v>54</v>
      </c>
      <c r="K6428" s="1" t="s">
        <v>58</v>
      </c>
      <c r="L6428" s="1" t="s">
        <v>56</v>
      </c>
      <c r="M6428" s="20">
        <v>43476</v>
      </c>
      <c r="N6428" s="21">
        <f>E6428-G6428</f>
        <v>95</v>
      </c>
      <c r="O6428" s="19">
        <f>M6428-B6428</f>
        <v>7</v>
      </c>
    </row>
    <row r="6429" spans="1:15">
      <c r="A6429" s="1">
        <v>32869</v>
      </c>
      <c r="B6429" s="20">
        <v>42455</v>
      </c>
      <c r="C6429" s="1" t="s">
        <v>92</v>
      </c>
      <c r="D6429" s="1">
        <v>49</v>
      </c>
      <c r="E6429" s="1">
        <v>2643.8</v>
      </c>
      <c r="F6429" s="1" t="s">
        <v>51</v>
      </c>
      <c r="G6429" s="1">
        <v>19.7</v>
      </c>
      <c r="H6429" s="1" t="s">
        <v>119</v>
      </c>
      <c r="I6429" s="1" t="s">
        <v>53</v>
      </c>
      <c r="J6429" s="1" t="s">
        <v>79</v>
      </c>
      <c r="K6429" s="1" t="s">
        <v>87</v>
      </c>
      <c r="L6429" s="1" t="s">
        <v>66</v>
      </c>
      <c r="M6429" s="20">
        <v>42456</v>
      </c>
      <c r="N6429" s="21">
        <f>E6429-G6429</f>
        <v>2624.1000000000004</v>
      </c>
      <c r="O6429" s="19">
        <f>M6429-B6429</f>
        <v>1</v>
      </c>
    </row>
    <row r="6430" spans="1:15">
      <c r="A6430" s="1">
        <v>50147</v>
      </c>
      <c r="B6430" s="20">
        <v>42650</v>
      </c>
      <c r="C6430" s="1" t="s">
        <v>92</v>
      </c>
      <c r="D6430" s="1">
        <v>13</v>
      </c>
      <c r="E6430" s="1">
        <v>175.07</v>
      </c>
      <c r="F6430" s="1" t="s">
        <v>51</v>
      </c>
      <c r="G6430" s="1">
        <v>5.8</v>
      </c>
      <c r="H6430" s="1" t="s">
        <v>91</v>
      </c>
      <c r="I6430" s="1" t="s">
        <v>70</v>
      </c>
      <c r="J6430" s="1" t="s">
        <v>54</v>
      </c>
      <c r="K6430" s="1" t="s">
        <v>101</v>
      </c>
      <c r="L6430" s="1" t="s">
        <v>56</v>
      </c>
      <c r="M6430" s="20">
        <v>42650</v>
      </c>
      <c r="N6430" s="21">
        <f>E6430-G6430</f>
        <v>169.26999999999998</v>
      </c>
      <c r="O6430" s="19">
        <f>M6430-B6430</f>
        <v>0</v>
      </c>
    </row>
    <row r="6431" spans="1:15">
      <c r="A6431" s="1">
        <v>197</v>
      </c>
      <c r="B6431" s="20">
        <v>43195</v>
      </c>
      <c r="C6431" s="1" t="s">
        <v>57</v>
      </c>
      <c r="D6431" s="1">
        <v>23</v>
      </c>
      <c r="E6431" s="1">
        <v>332.26</v>
      </c>
      <c r="F6431" s="1" t="s">
        <v>51</v>
      </c>
      <c r="G6431" s="1">
        <v>3.4</v>
      </c>
      <c r="H6431" s="1" t="s">
        <v>99</v>
      </c>
      <c r="I6431" s="1" t="s">
        <v>70</v>
      </c>
      <c r="J6431" s="1" t="s">
        <v>54</v>
      </c>
      <c r="K6431" s="1" t="s">
        <v>75</v>
      </c>
      <c r="L6431" s="1" t="s">
        <v>90</v>
      </c>
      <c r="M6431" s="20">
        <v>43197</v>
      </c>
      <c r="N6431" s="21">
        <f>E6431-G6431</f>
        <v>328.86</v>
      </c>
      <c r="O6431" s="19">
        <f>M6431-B6431</f>
        <v>2</v>
      </c>
    </row>
    <row r="6432" spans="1:15">
      <c r="A6432" s="1">
        <v>2852</v>
      </c>
      <c r="B6432" s="20">
        <v>42749</v>
      </c>
      <c r="C6432" s="1" t="s">
        <v>50</v>
      </c>
      <c r="D6432" s="1">
        <v>42</v>
      </c>
      <c r="E6432" s="1">
        <v>4206.51</v>
      </c>
      <c r="F6432" s="1" t="s">
        <v>51</v>
      </c>
      <c r="G6432" s="1">
        <v>4.5</v>
      </c>
      <c r="H6432" s="1" t="s">
        <v>91</v>
      </c>
      <c r="I6432" s="1" t="s">
        <v>70</v>
      </c>
      <c r="J6432" s="1" t="s">
        <v>64</v>
      </c>
      <c r="K6432" s="1" t="s">
        <v>65</v>
      </c>
      <c r="L6432" s="1" t="s">
        <v>56</v>
      </c>
      <c r="M6432" s="20">
        <v>42750</v>
      </c>
      <c r="N6432" s="21">
        <f>E6432-G6432</f>
        <v>4202.01</v>
      </c>
      <c r="O6432" s="19">
        <f>M6432-B6432</f>
        <v>1</v>
      </c>
    </row>
    <row r="6433" spans="1:15">
      <c r="A6433" s="1">
        <v>10470</v>
      </c>
      <c r="B6433" s="20">
        <v>43589</v>
      </c>
      <c r="C6433" s="1" t="s">
        <v>85</v>
      </c>
      <c r="D6433" s="1">
        <v>40</v>
      </c>
      <c r="E6433" s="1">
        <v>1880.4501</v>
      </c>
      <c r="F6433" s="1" t="s">
        <v>69</v>
      </c>
      <c r="G6433" s="1">
        <v>3.7</v>
      </c>
      <c r="H6433" s="1" t="s">
        <v>52</v>
      </c>
      <c r="I6433" s="1" t="s">
        <v>53</v>
      </c>
      <c r="J6433" s="1" t="s">
        <v>54</v>
      </c>
      <c r="K6433" s="1" t="s">
        <v>98</v>
      </c>
      <c r="L6433" s="1" t="s">
        <v>56</v>
      </c>
      <c r="M6433" s="20">
        <v>43591</v>
      </c>
      <c r="N6433" s="21">
        <f>E6433-G6433</f>
        <v>1876.7501</v>
      </c>
      <c r="O6433" s="19">
        <f>M6433-B6433</f>
        <v>2</v>
      </c>
    </row>
    <row r="6434" spans="1:15">
      <c r="A6434" s="1">
        <v>26791</v>
      </c>
      <c r="B6434" s="20">
        <v>43218</v>
      </c>
      <c r="C6434" s="1" t="s">
        <v>85</v>
      </c>
      <c r="D6434" s="1">
        <v>45</v>
      </c>
      <c r="E6434" s="1">
        <v>535.51</v>
      </c>
      <c r="F6434" s="1" t="s">
        <v>51</v>
      </c>
      <c r="G6434" s="1">
        <v>5.4</v>
      </c>
      <c r="H6434" s="1" t="s">
        <v>119</v>
      </c>
      <c r="I6434" s="1" t="s">
        <v>70</v>
      </c>
      <c r="J6434" s="1" t="s">
        <v>54</v>
      </c>
      <c r="K6434" s="1" t="s">
        <v>82</v>
      </c>
      <c r="L6434" s="1" t="s">
        <v>56</v>
      </c>
      <c r="M6434" s="20">
        <v>43225</v>
      </c>
      <c r="N6434" s="21">
        <f>E6434-G6434</f>
        <v>530.11</v>
      </c>
      <c r="O6434" s="19">
        <f>M6434-B6434</f>
        <v>7</v>
      </c>
    </row>
    <row r="6435" spans="1:15">
      <c r="A6435" s="1">
        <v>43779</v>
      </c>
      <c r="B6435" s="20">
        <v>42602</v>
      </c>
      <c r="C6435" s="1" t="s">
        <v>57</v>
      </c>
      <c r="D6435" s="1">
        <v>20</v>
      </c>
      <c r="E6435" s="1">
        <v>4149.9799999999996</v>
      </c>
      <c r="F6435" s="1" t="s">
        <v>51</v>
      </c>
      <c r="G6435" s="1">
        <v>22.7</v>
      </c>
      <c r="H6435" s="1" t="s">
        <v>78</v>
      </c>
      <c r="I6435" s="1" t="s">
        <v>53</v>
      </c>
      <c r="J6435" s="1" t="s">
        <v>79</v>
      </c>
      <c r="K6435" s="1" t="s">
        <v>87</v>
      </c>
      <c r="L6435" s="1" t="s">
        <v>104</v>
      </c>
      <c r="M6435" s="20">
        <v>42605</v>
      </c>
      <c r="N6435" s="21">
        <f>E6435-G6435</f>
        <v>4127.28</v>
      </c>
      <c r="O6435" s="19">
        <f>M6435-B6435</f>
        <v>3</v>
      </c>
    </row>
    <row r="6436" spans="1:15">
      <c r="A6436" s="1">
        <v>21159</v>
      </c>
      <c r="B6436" s="20">
        <v>43257</v>
      </c>
      <c r="C6436" s="1" t="s">
        <v>85</v>
      </c>
      <c r="D6436" s="1">
        <v>5</v>
      </c>
      <c r="E6436" s="1">
        <v>21.6996</v>
      </c>
      <c r="F6436" s="1" t="s">
        <v>69</v>
      </c>
      <c r="G6436" s="1">
        <v>2.2000000000000002</v>
      </c>
      <c r="H6436" s="1" t="s">
        <v>95</v>
      </c>
      <c r="I6436" s="1" t="s">
        <v>63</v>
      </c>
      <c r="J6436" s="1" t="s">
        <v>54</v>
      </c>
      <c r="K6436" s="1" t="s">
        <v>100</v>
      </c>
      <c r="L6436" s="1" t="s">
        <v>76</v>
      </c>
      <c r="M6436" s="20">
        <v>43261</v>
      </c>
      <c r="N6436" s="21">
        <f>E6436-G6436</f>
        <v>19.499600000000001</v>
      </c>
      <c r="O6436" s="19">
        <f>M6436-B6436</f>
        <v>4</v>
      </c>
    </row>
    <row r="6437" spans="1:15">
      <c r="A6437" s="1">
        <v>24231</v>
      </c>
      <c r="B6437" s="20">
        <v>42588</v>
      </c>
      <c r="C6437" s="1" t="s">
        <v>61</v>
      </c>
      <c r="D6437" s="1">
        <v>48</v>
      </c>
      <c r="E6437" s="1">
        <v>2655.78</v>
      </c>
      <c r="F6437" s="1" t="s">
        <v>51</v>
      </c>
      <c r="G6437" s="1">
        <v>6.3</v>
      </c>
      <c r="H6437" s="1" t="s">
        <v>78</v>
      </c>
      <c r="I6437" s="1" t="s">
        <v>74</v>
      </c>
      <c r="J6437" s="1" t="s">
        <v>64</v>
      </c>
      <c r="K6437" s="1" t="s">
        <v>65</v>
      </c>
      <c r="L6437" s="1" t="s">
        <v>56</v>
      </c>
      <c r="M6437" s="20">
        <v>42588</v>
      </c>
      <c r="N6437" s="21">
        <f>E6437-G6437</f>
        <v>2649.48</v>
      </c>
      <c r="O6437" s="19">
        <f>M6437-B6437</f>
        <v>0</v>
      </c>
    </row>
    <row r="6438" spans="1:15">
      <c r="A6438" s="1">
        <v>58981</v>
      </c>
      <c r="B6438" s="20">
        <v>43130</v>
      </c>
      <c r="C6438" s="1" t="s">
        <v>57</v>
      </c>
      <c r="D6438" s="1">
        <v>28</v>
      </c>
      <c r="E6438" s="1">
        <v>1351.1424999999999</v>
      </c>
      <c r="F6438" s="1" t="s">
        <v>51</v>
      </c>
      <c r="G6438" s="1">
        <v>5.5</v>
      </c>
      <c r="H6438" s="1" t="s">
        <v>88</v>
      </c>
      <c r="I6438" s="1" t="s">
        <v>53</v>
      </c>
      <c r="J6438" s="1" t="s">
        <v>54</v>
      </c>
      <c r="K6438" s="1" t="s">
        <v>98</v>
      </c>
      <c r="L6438" s="1" t="s">
        <v>66</v>
      </c>
      <c r="M6438" s="20">
        <v>43132</v>
      </c>
      <c r="N6438" s="21">
        <f>E6438-G6438</f>
        <v>1345.6424999999999</v>
      </c>
      <c r="O6438" s="19">
        <f>M6438-B6438</f>
        <v>2</v>
      </c>
    </row>
    <row r="6439" spans="1:15">
      <c r="A6439" s="1">
        <v>13031</v>
      </c>
      <c r="B6439" s="20">
        <v>43803</v>
      </c>
      <c r="C6439" s="1" t="s">
        <v>85</v>
      </c>
      <c r="D6439" s="1">
        <v>34</v>
      </c>
      <c r="E6439" s="1">
        <v>224.76</v>
      </c>
      <c r="F6439" s="1" t="s">
        <v>51</v>
      </c>
      <c r="G6439" s="1">
        <v>7.9</v>
      </c>
      <c r="H6439" s="1" t="s">
        <v>88</v>
      </c>
      <c r="I6439" s="1" t="s">
        <v>63</v>
      </c>
      <c r="J6439" s="1" t="s">
        <v>54</v>
      </c>
      <c r="K6439" s="1" t="s">
        <v>101</v>
      </c>
      <c r="L6439" s="1" t="s">
        <v>56</v>
      </c>
      <c r="M6439" s="20">
        <v>43808</v>
      </c>
      <c r="N6439" s="21">
        <f>E6439-G6439</f>
        <v>216.85999999999999</v>
      </c>
      <c r="O6439" s="19">
        <f>M6439-B6439</f>
        <v>5</v>
      </c>
    </row>
    <row r="6440" spans="1:15">
      <c r="A6440" s="1">
        <v>16326</v>
      </c>
      <c r="B6440" s="20">
        <v>42864</v>
      </c>
      <c r="C6440" s="1" t="s">
        <v>57</v>
      </c>
      <c r="D6440" s="1">
        <v>39</v>
      </c>
      <c r="E6440" s="1">
        <v>157.78219999999999</v>
      </c>
      <c r="F6440" s="1" t="s">
        <v>51</v>
      </c>
      <c r="G6440" s="1">
        <v>2.1</v>
      </c>
      <c r="H6440" s="1" t="s">
        <v>52</v>
      </c>
      <c r="I6440" s="1" t="s">
        <v>53</v>
      </c>
      <c r="J6440" s="1" t="s">
        <v>54</v>
      </c>
      <c r="K6440" s="1" t="s">
        <v>101</v>
      </c>
      <c r="L6440" s="1" t="s">
        <v>76</v>
      </c>
      <c r="M6440" s="20">
        <v>42864</v>
      </c>
      <c r="N6440" s="21">
        <f>E6440-G6440</f>
        <v>155.68219999999999</v>
      </c>
      <c r="O6440" s="19">
        <f>M6440-B6440</f>
        <v>0</v>
      </c>
    </row>
    <row r="6441" spans="1:15">
      <c r="A6441" s="1">
        <v>11398</v>
      </c>
      <c r="B6441" s="20">
        <v>43683</v>
      </c>
      <c r="C6441" s="1" t="s">
        <v>57</v>
      </c>
      <c r="D6441" s="1">
        <v>26</v>
      </c>
      <c r="E6441" s="1">
        <v>86.55</v>
      </c>
      <c r="F6441" s="1" t="s">
        <v>51</v>
      </c>
      <c r="G6441" s="1">
        <v>0.9</v>
      </c>
      <c r="H6441" s="1" t="s">
        <v>52</v>
      </c>
      <c r="I6441" s="1" t="s">
        <v>70</v>
      </c>
      <c r="J6441" s="1" t="s">
        <v>54</v>
      </c>
      <c r="K6441" s="1" t="s">
        <v>100</v>
      </c>
      <c r="L6441" s="1" t="s">
        <v>76</v>
      </c>
      <c r="M6441" s="20">
        <v>43685</v>
      </c>
      <c r="N6441" s="21">
        <f>E6441-G6441</f>
        <v>85.649999999999991</v>
      </c>
      <c r="O6441" s="19">
        <f>M6441-B6441</f>
        <v>2</v>
      </c>
    </row>
    <row r="6442" spans="1:15">
      <c r="A6442" s="1">
        <v>8231</v>
      </c>
      <c r="B6442" s="20">
        <v>43756</v>
      </c>
      <c r="C6442" s="1" t="s">
        <v>50</v>
      </c>
      <c r="D6442" s="1">
        <v>27</v>
      </c>
      <c r="E6442" s="1">
        <v>85</v>
      </c>
      <c r="F6442" s="1" t="s">
        <v>51</v>
      </c>
      <c r="G6442" s="1">
        <v>0.5</v>
      </c>
      <c r="H6442" s="1" t="s">
        <v>52</v>
      </c>
      <c r="I6442" s="1" t="s">
        <v>53</v>
      </c>
      <c r="J6442" s="1" t="s">
        <v>54</v>
      </c>
      <c r="K6442" s="1" t="s">
        <v>58</v>
      </c>
      <c r="L6442" s="1" t="s">
        <v>56</v>
      </c>
      <c r="M6442" s="20">
        <v>43758</v>
      </c>
      <c r="N6442" s="21">
        <f>E6442-G6442</f>
        <v>84.5</v>
      </c>
      <c r="O6442" s="19">
        <f>M6442-B6442</f>
        <v>2</v>
      </c>
    </row>
    <row r="6443" spans="1:15">
      <c r="A6443" s="1">
        <v>36999</v>
      </c>
      <c r="B6443" s="20">
        <v>42715</v>
      </c>
      <c r="C6443" s="1" t="s">
        <v>92</v>
      </c>
      <c r="D6443" s="1">
        <v>3</v>
      </c>
      <c r="E6443" s="1">
        <v>328.08</v>
      </c>
      <c r="F6443" s="1" t="s">
        <v>69</v>
      </c>
      <c r="G6443" s="1">
        <v>6.4</v>
      </c>
      <c r="H6443" s="1" t="s">
        <v>52</v>
      </c>
      <c r="I6443" s="1" t="s">
        <v>53</v>
      </c>
      <c r="J6443" s="1" t="s">
        <v>64</v>
      </c>
      <c r="K6443" s="1" t="s">
        <v>65</v>
      </c>
      <c r="L6443" s="1" t="s">
        <v>56</v>
      </c>
      <c r="M6443" s="20">
        <v>42716</v>
      </c>
      <c r="N6443" s="21">
        <f>E6443-G6443</f>
        <v>321.68</v>
      </c>
      <c r="O6443" s="19">
        <f>M6443-B6443</f>
        <v>1</v>
      </c>
    </row>
    <row r="6444" spans="1:15">
      <c r="A6444" s="1">
        <v>20805</v>
      </c>
      <c r="B6444" s="20">
        <v>43109</v>
      </c>
      <c r="C6444" s="1" t="s">
        <v>57</v>
      </c>
      <c r="D6444" s="1">
        <v>12</v>
      </c>
      <c r="E6444" s="1">
        <v>48.8</v>
      </c>
      <c r="F6444" s="1" t="s">
        <v>51</v>
      </c>
      <c r="G6444" s="1">
        <v>0.7</v>
      </c>
      <c r="H6444" s="1" t="s">
        <v>52</v>
      </c>
      <c r="I6444" s="1" t="s">
        <v>70</v>
      </c>
      <c r="J6444" s="1" t="s">
        <v>54</v>
      </c>
      <c r="K6444" s="1" t="s">
        <v>100</v>
      </c>
      <c r="L6444" s="1" t="s">
        <v>76</v>
      </c>
      <c r="M6444" s="20">
        <v>43110</v>
      </c>
      <c r="N6444" s="21">
        <f>E6444-G6444</f>
        <v>48.099999999999994</v>
      </c>
      <c r="O6444" s="19">
        <f>M6444-B6444</f>
        <v>1</v>
      </c>
    </row>
    <row r="6445" spans="1:15">
      <c r="A6445" s="1">
        <v>42338</v>
      </c>
      <c r="B6445" s="20">
        <v>42675</v>
      </c>
      <c r="C6445" s="1" t="s">
        <v>61</v>
      </c>
      <c r="D6445" s="1">
        <v>14</v>
      </c>
      <c r="E6445" s="1">
        <v>68.38</v>
      </c>
      <c r="F6445" s="1" t="s">
        <v>51</v>
      </c>
      <c r="G6445" s="1">
        <v>7.1</v>
      </c>
      <c r="H6445" s="1" t="s">
        <v>73</v>
      </c>
      <c r="I6445" s="1" t="s">
        <v>53</v>
      </c>
      <c r="J6445" s="1" t="s">
        <v>79</v>
      </c>
      <c r="K6445" s="1" t="s">
        <v>87</v>
      </c>
      <c r="L6445" s="1" t="s">
        <v>56</v>
      </c>
      <c r="M6445" s="20">
        <v>42677</v>
      </c>
      <c r="N6445" s="21">
        <f>E6445-G6445</f>
        <v>61.279999999999994</v>
      </c>
      <c r="O6445" s="19">
        <f>M6445-B6445</f>
        <v>2</v>
      </c>
    </row>
    <row r="6446" spans="1:15">
      <c r="A6446" s="1">
        <v>16230</v>
      </c>
      <c r="B6446" s="20">
        <v>42792</v>
      </c>
      <c r="C6446" s="1" t="s">
        <v>85</v>
      </c>
      <c r="D6446" s="1">
        <v>2</v>
      </c>
      <c r="E6446" s="1">
        <v>14.23</v>
      </c>
      <c r="F6446" s="1" t="s">
        <v>51</v>
      </c>
      <c r="G6446" s="1">
        <v>0.5</v>
      </c>
      <c r="H6446" s="1" t="s">
        <v>73</v>
      </c>
      <c r="I6446" s="1" t="s">
        <v>53</v>
      </c>
      <c r="J6446" s="1" t="s">
        <v>54</v>
      </c>
      <c r="K6446" s="1" t="s">
        <v>58</v>
      </c>
      <c r="L6446" s="1" t="s">
        <v>56</v>
      </c>
      <c r="M6446" s="20">
        <v>42794</v>
      </c>
      <c r="N6446" s="21">
        <f>E6446-G6446</f>
        <v>13.73</v>
      </c>
      <c r="O6446" s="19">
        <f>M6446-B6446</f>
        <v>2</v>
      </c>
    </row>
    <row r="6447" spans="1:15">
      <c r="A6447" s="1">
        <v>58054</v>
      </c>
      <c r="B6447" s="20">
        <v>43103</v>
      </c>
      <c r="C6447" s="1" t="s">
        <v>57</v>
      </c>
      <c r="D6447" s="1">
        <v>26</v>
      </c>
      <c r="E6447" s="1">
        <v>65.7</v>
      </c>
      <c r="F6447" s="1" t="s">
        <v>51</v>
      </c>
      <c r="G6447" s="1">
        <v>5.7</v>
      </c>
      <c r="H6447" s="1" t="s">
        <v>52</v>
      </c>
      <c r="I6447" s="1" t="s">
        <v>63</v>
      </c>
      <c r="J6447" s="1" t="s">
        <v>79</v>
      </c>
      <c r="K6447" s="1" t="s">
        <v>87</v>
      </c>
      <c r="L6447" s="1" t="s">
        <v>56</v>
      </c>
      <c r="M6447" s="20">
        <v>43103</v>
      </c>
      <c r="N6447" s="21">
        <f>E6447-G6447</f>
        <v>60</v>
      </c>
      <c r="O6447" s="19">
        <f>M6447-B6447</f>
        <v>0</v>
      </c>
    </row>
    <row r="6448" spans="1:15">
      <c r="A6448" s="1">
        <v>28515</v>
      </c>
      <c r="B6448" s="20">
        <v>42915</v>
      </c>
      <c r="C6448" s="1" t="s">
        <v>57</v>
      </c>
      <c r="D6448" s="1">
        <v>33</v>
      </c>
      <c r="E6448" s="1">
        <v>803.42</v>
      </c>
      <c r="F6448" s="1" t="s">
        <v>51</v>
      </c>
      <c r="G6448" s="1">
        <v>3.2</v>
      </c>
      <c r="H6448" s="1" t="s">
        <v>126</v>
      </c>
      <c r="I6448" s="1" t="s">
        <v>53</v>
      </c>
      <c r="J6448" s="1" t="s">
        <v>54</v>
      </c>
      <c r="K6448" s="1" t="s">
        <v>55</v>
      </c>
      <c r="L6448" s="1" t="s">
        <v>56</v>
      </c>
      <c r="M6448" s="20">
        <v>42916</v>
      </c>
      <c r="N6448" s="21">
        <f>E6448-G6448</f>
        <v>800.21999999999991</v>
      </c>
      <c r="O6448" s="19">
        <f>M6448-B6448</f>
        <v>1</v>
      </c>
    </row>
    <row r="6449" spans="1:15">
      <c r="A6449" s="1">
        <v>26818</v>
      </c>
      <c r="B6449" s="20">
        <v>43472</v>
      </c>
      <c r="C6449" s="1" t="s">
        <v>61</v>
      </c>
      <c r="D6449" s="1">
        <v>5</v>
      </c>
      <c r="E6449" s="1">
        <v>83.88</v>
      </c>
      <c r="F6449" s="1" t="s">
        <v>69</v>
      </c>
      <c r="G6449" s="1">
        <v>5.3</v>
      </c>
      <c r="H6449" s="1" t="s">
        <v>78</v>
      </c>
      <c r="I6449" s="1" t="s">
        <v>74</v>
      </c>
      <c r="J6449" s="1" t="s">
        <v>54</v>
      </c>
      <c r="K6449" s="1" t="s">
        <v>98</v>
      </c>
      <c r="L6449" s="1" t="s">
        <v>56</v>
      </c>
      <c r="M6449" s="20">
        <v>43474</v>
      </c>
      <c r="N6449" s="21">
        <f>E6449-G6449</f>
        <v>78.58</v>
      </c>
      <c r="O6449" s="19">
        <f>M6449-B6449</f>
        <v>2</v>
      </c>
    </row>
    <row r="6450" spans="1:15">
      <c r="A6450" s="1">
        <v>4738</v>
      </c>
      <c r="B6450" s="20">
        <v>43562</v>
      </c>
      <c r="C6450" s="1" t="s">
        <v>57</v>
      </c>
      <c r="D6450" s="1">
        <v>2</v>
      </c>
      <c r="E6450" s="1">
        <v>11.12</v>
      </c>
      <c r="F6450" s="1" t="s">
        <v>51</v>
      </c>
      <c r="G6450" s="1">
        <v>0.7</v>
      </c>
      <c r="H6450" s="1" t="s">
        <v>95</v>
      </c>
      <c r="I6450" s="1" t="s">
        <v>70</v>
      </c>
      <c r="J6450" s="1" t="s">
        <v>54</v>
      </c>
      <c r="K6450" s="1" t="s">
        <v>123</v>
      </c>
      <c r="L6450" s="1" t="s">
        <v>76</v>
      </c>
      <c r="M6450" s="20">
        <v>43563</v>
      </c>
      <c r="N6450" s="21">
        <f>E6450-G6450</f>
        <v>10.42</v>
      </c>
      <c r="O6450" s="19">
        <f>M6450-B6450</f>
        <v>1</v>
      </c>
    </row>
    <row r="6451" spans="1:15">
      <c r="A6451" s="1">
        <v>1507</v>
      </c>
      <c r="B6451" s="20">
        <v>43020</v>
      </c>
      <c r="C6451" s="1" t="s">
        <v>92</v>
      </c>
      <c r="D6451" s="1">
        <v>29</v>
      </c>
      <c r="E6451" s="1">
        <v>4650.07</v>
      </c>
      <c r="F6451" s="1" t="s">
        <v>51</v>
      </c>
      <c r="G6451" s="1">
        <v>4.3</v>
      </c>
      <c r="H6451" s="1" t="s">
        <v>52</v>
      </c>
      <c r="I6451" s="1" t="s">
        <v>70</v>
      </c>
      <c r="J6451" s="1" t="s">
        <v>64</v>
      </c>
      <c r="K6451" s="1" t="s">
        <v>71</v>
      </c>
      <c r="L6451" s="1" t="s">
        <v>56</v>
      </c>
      <c r="M6451" s="20">
        <v>43022</v>
      </c>
      <c r="N6451" s="21">
        <f>E6451-G6451</f>
        <v>4645.7699999999995</v>
      </c>
      <c r="O6451" s="19">
        <f>M6451-B6451</f>
        <v>2</v>
      </c>
    </row>
    <row r="6452" spans="1:15">
      <c r="A6452" s="1">
        <v>2631</v>
      </c>
      <c r="B6452" s="20">
        <v>43000</v>
      </c>
      <c r="C6452" s="1" t="s">
        <v>85</v>
      </c>
      <c r="D6452" s="1">
        <v>27</v>
      </c>
      <c r="E6452" s="1">
        <v>1153.98</v>
      </c>
      <c r="F6452" s="1" t="s">
        <v>51</v>
      </c>
      <c r="G6452" s="1">
        <v>2.1</v>
      </c>
      <c r="H6452" s="1" t="s">
        <v>127</v>
      </c>
      <c r="I6452" s="1" t="s">
        <v>53</v>
      </c>
      <c r="J6452" s="1" t="s">
        <v>64</v>
      </c>
      <c r="K6452" s="1" t="s">
        <v>71</v>
      </c>
      <c r="L6452" s="1" t="s">
        <v>90</v>
      </c>
      <c r="M6452" s="20">
        <v>43002</v>
      </c>
      <c r="N6452" s="21">
        <f>E6452-G6452</f>
        <v>1151.8800000000001</v>
      </c>
      <c r="O6452" s="19">
        <f>M6452-B6452</f>
        <v>2</v>
      </c>
    </row>
    <row r="6453" spans="1:15">
      <c r="A6453" s="1">
        <v>20900</v>
      </c>
      <c r="B6453" s="20">
        <v>43062</v>
      </c>
      <c r="C6453" s="1" t="s">
        <v>85</v>
      </c>
      <c r="D6453" s="1">
        <v>50</v>
      </c>
      <c r="E6453" s="1">
        <v>2116.85</v>
      </c>
      <c r="F6453" s="1" t="s">
        <v>51</v>
      </c>
      <c r="G6453" s="1">
        <v>5.3</v>
      </c>
      <c r="H6453" s="1" t="s">
        <v>78</v>
      </c>
      <c r="I6453" s="1" t="s">
        <v>53</v>
      </c>
      <c r="J6453" s="1" t="s">
        <v>64</v>
      </c>
      <c r="K6453" s="1" t="s">
        <v>65</v>
      </c>
      <c r="L6453" s="1" t="s">
        <v>56</v>
      </c>
      <c r="M6453" s="20">
        <v>43064</v>
      </c>
      <c r="N6453" s="21">
        <f>E6453-G6453</f>
        <v>2111.5499999999997</v>
      </c>
      <c r="O6453" s="19">
        <f>M6453-B6453</f>
        <v>2</v>
      </c>
    </row>
    <row r="6454" spans="1:15">
      <c r="A6454" s="1">
        <v>6918</v>
      </c>
      <c r="B6454" s="20">
        <v>43281</v>
      </c>
      <c r="C6454" s="1" t="s">
        <v>50</v>
      </c>
      <c r="D6454" s="1">
        <v>38</v>
      </c>
      <c r="E6454" s="1">
        <v>1668.67</v>
      </c>
      <c r="F6454" s="1" t="s">
        <v>51</v>
      </c>
      <c r="G6454" s="1">
        <v>2.1</v>
      </c>
      <c r="H6454" s="1" t="s">
        <v>52</v>
      </c>
      <c r="I6454" s="1" t="s">
        <v>63</v>
      </c>
      <c r="J6454" s="1" t="s">
        <v>64</v>
      </c>
      <c r="K6454" s="1" t="s">
        <v>71</v>
      </c>
      <c r="L6454" s="1" t="s">
        <v>90</v>
      </c>
      <c r="M6454" s="20">
        <v>43283</v>
      </c>
      <c r="N6454" s="21">
        <f>E6454-G6454</f>
        <v>1666.5700000000002</v>
      </c>
      <c r="O6454" s="19">
        <f>M6454-B6454</f>
        <v>2</v>
      </c>
    </row>
    <row r="6455" spans="1:15">
      <c r="A6455" s="1">
        <v>36005</v>
      </c>
      <c r="B6455" s="20">
        <v>42994</v>
      </c>
      <c r="C6455" s="1" t="s">
        <v>85</v>
      </c>
      <c r="D6455" s="1">
        <v>1</v>
      </c>
      <c r="E6455" s="1">
        <v>31.73</v>
      </c>
      <c r="F6455" s="1" t="s">
        <v>69</v>
      </c>
      <c r="G6455" s="1">
        <v>8.1999999999999993</v>
      </c>
      <c r="H6455" s="1" t="s">
        <v>126</v>
      </c>
      <c r="I6455" s="1" t="s">
        <v>74</v>
      </c>
      <c r="J6455" s="1" t="s">
        <v>54</v>
      </c>
      <c r="K6455" s="1" t="s">
        <v>82</v>
      </c>
      <c r="L6455" s="1" t="s">
        <v>56</v>
      </c>
      <c r="M6455" s="20">
        <v>42998</v>
      </c>
      <c r="N6455" s="21">
        <f>E6455-G6455</f>
        <v>23.53</v>
      </c>
      <c r="O6455" s="19">
        <f>M6455-B6455</f>
        <v>4</v>
      </c>
    </row>
    <row r="6456" spans="1:15">
      <c r="A6456" s="1">
        <v>35300</v>
      </c>
      <c r="B6456" s="20">
        <v>42795</v>
      </c>
      <c r="C6456" s="1" t="s">
        <v>92</v>
      </c>
      <c r="D6456" s="1">
        <v>13</v>
      </c>
      <c r="E6456" s="1">
        <v>127.36</v>
      </c>
      <c r="F6456" s="1" t="s">
        <v>51</v>
      </c>
      <c r="G6456" s="1">
        <v>2.2000000000000002</v>
      </c>
      <c r="H6456" s="1" t="s">
        <v>119</v>
      </c>
      <c r="I6456" s="1" t="s">
        <v>53</v>
      </c>
      <c r="J6456" s="1" t="s">
        <v>54</v>
      </c>
      <c r="K6456" s="1" t="s">
        <v>101</v>
      </c>
      <c r="L6456" s="1" t="s">
        <v>76</v>
      </c>
      <c r="M6456" s="20">
        <v>42796</v>
      </c>
      <c r="N6456" s="21">
        <f>E6456-G6456</f>
        <v>125.16</v>
      </c>
      <c r="O6456" s="19">
        <f>M6456-B6456</f>
        <v>1</v>
      </c>
    </row>
    <row r="6457" spans="1:15">
      <c r="A6457" s="1">
        <v>17155</v>
      </c>
      <c r="B6457" s="20">
        <v>42397</v>
      </c>
      <c r="C6457" s="1" t="s">
        <v>92</v>
      </c>
      <c r="D6457" s="1">
        <v>31</v>
      </c>
      <c r="E6457" s="1">
        <v>1139.83</v>
      </c>
      <c r="F6457" s="1" t="s">
        <v>69</v>
      </c>
      <c r="G6457" s="1">
        <v>37.5</v>
      </c>
      <c r="H6457" s="1" t="s">
        <v>88</v>
      </c>
      <c r="I6457" s="1" t="s">
        <v>70</v>
      </c>
      <c r="J6457" s="1" t="s">
        <v>54</v>
      </c>
      <c r="K6457" s="1" t="s">
        <v>82</v>
      </c>
      <c r="L6457" s="1" t="s">
        <v>104</v>
      </c>
      <c r="M6457" s="20">
        <v>42397</v>
      </c>
      <c r="N6457" s="21">
        <f>E6457-G6457</f>
        <v>1102.33</v>
      </c>
      <c r="O6457" s="19">
        <f>M6457-B6457</f>
        <v>0</v>
      </c>
    </row>
    <row r="6458" spans="1:15">
      <c r="A6458" s="1">
        <v>47873</v>
      </c>
      <c r="B6458" s="20">
        <v>43051</v>
      </c>
      <c r="C6458" s="1" t="s">
        <v>50</v>
      </c>
      <c r="D6458" s="1">
        <v>8</v>
      </c>
      <c r="E6458" s="1">
        <v>56.06</v>
      </c>
      <c r="F6458" s="1" t="s">
        <v>51</v>
      </c>
      <c r="G6458" s="1">
        <v>6</v>
      </c>
      <c r="H6458" s="1" t="s">
        <v>62</v>
      </c>
      <c r="I6458" s="1" t="s">
        <v>53</v>
      </c>
      <c r="J6458" s="1" t="s">
        <v>79</v>
      </c>
      <c r="K6458" s="1" t="s">
        <v>87</v>
      </c>
      <c r="L6458" s="1" t="s">
        <v>56</v>
      </c>
      <c r="M6458" s="20">
        <v>43053</v>
      </c>
      <c r="N6458" s="21">
        <f>E6458-G6458</f>
        <v>50.06</v>
      </c>
      <c r="O6458" s="19">
        <f>M6458-B6458</f>
        <v>2</v>
      </c>
    </row>
    <row r="6459" spans="1:15">
      <c r="A6459" s="1">
        <v>4451</v>
      </c>
      <c r="B6459" s="20">
        <v>42642</v>
      </c>
      <c r="C6459" s="1" t="s">
        <v>50</v>
      </c>
      <c r="D6459" s="1">
        <v>47</v>
      </c>
      <c r="E6459" s="1">
        <v>1062.46</v>
      </c>
      <c r="F6459" s="1" t="s">
        <v>51</v>
      </c>
      <c r="G6459" s="1">
        <v>9.6</v>
      </c>
      <c r="H6459" s="1" t="s">
        <v>99</v>
      </c>
      <c r="I6459" s="1" t="s">
        <v>53</v>
      </c>
      <c r="J6459" s="1" t="s">
        <v>54</v>
      </c>
      <c r="K6459" s="1" t="s">
        <v>100</v>
      </c>
      <c r="L6459" s="1" t="s">
        <v>90</v>
      </c>
      <c r="M6459" s="20">
        <v>42642</v>
      </c>
      <c r="N6459" s="21">
        <f>E6459-G6459</f>
        <v>1052.8600000000001</v>
      </c>
      <c r="O6459" s="19">
        <f>M6459-B6459</f>
        <v>0</v>
      </c>
    </row>
    <row r="6460" spans="1:15">
      <c r="A6460" s="1">
        <v>1444</v>
      </c>
      <c r="B6460" s="20">
        <v>42708</v>
      </c>
      <c r="C6460" s="1" t="s">
        <v>92</v>
      </c>
      <c r="D6460" s="1">
        <v>2</v>
      </c>
      <c r="E6460" s="1">
        <v>22.94</v>
      </c>
      <c r="F6460" s="1" t="s">
        <v>51</v>
      </c>
      <c r="G6460" s="1">
        <v>9.4</v>
      </c>
      <c r="H6460" s="1" t="s">
        <v>126</v>
      </c>
      <c r="I6460" s="1" t="s">
        <v>70</v>
      </c>
      <c r="J6460" s="1" t="s">
        <v>54</v>
      </c>
      <c r="K6460" s="1" t="s">
        <v>101</v>
      </c>
      <c r="L6460" s="1" t="s">
        <v>56</v>
      </c>
      <c r="M6460" s="20">
        <v>42710</v>
      </c>
      <c r="N6460" s="21">
        <f>E6460-G6460</f>
        <v>13.540000000000001</v>
      </c>
      <c r="O6460" s="19">
        <f>M6460-B6460</f>
        <v>2</v>
      </c>
    </row>
    <row r="6461" spans="1:15">
      <c r="A6461" s="1">
        <v>23078</v>
      </c>
      <c r="B6461" s="20">
        <v>43357</v>
      </c>
      <c r="C6461" s="1" t="s">
        <v>92</v>
      </c>
      <c r="D6461" s="1">
        <v>18</v>
      </c>
      <c r="E6461" s="1">
        <v>180.78</v>
      </c>
      <c r="F6461" s="1" t="s">
        <v>51</v>
      </c>
      <c r="G6461" s="1">
        <v>6.2</v>
      </c>
      <c r="H6461" s="1" t="s">
        <v>126</v>
      </c>
      <c r="I6461" s="1" t="s">
        <v>63</v>
      </c>
      <c r="J6461" s="1" t="s">
        <v>54</v>
      </c>
      <c r="K6461" s="1" t="s">
        <v>84</v>
      </c>
      <c r="L6461" s="1" t="s">
        <v>56</v>
      </c>
      <c r="M6461" s="20">
        <v>43357</v>
      </c>
      <c r="N6461" s="21">
        <f>E6461-G6461</f>
        <v>174.58</v>
      </c>
      <c r="O6461" s="19">
        <f>M6461-B6461</f>
        <v>0</v>
      </c>
    </row>
    <row r="6462" spans="1:15">
      <c r="A6462" s="1">
        <v>13762</v>
      </c>
      <c r="B6462" s="20">
        <v>42906</v>
      </c>
      <c r="C6462" s="1" t="s">
        <v>92</v>
      </c>
      <c r="D6462" s="1">
        <v>37</v>
      </c>
      <c r="E6462" s="1">
        <v>115.27</v>
      </c>
      <c r="F6462" s="1" t="s">
        <v>51</v>
      </c>
      <c r="G6462" s="1">
        <v>0.5</v>
      </c>
      <c r="H6462" s="1" t="s">
        <v>99</v>
      </c>
      <c r="I6462" s="1" t="s">
        <v>53</v>
      </c>
      <c r="J6462" s="1" t="s">
        <v>54</v>
      </c>
      <c r="K6462" s="1" t="s">
        <v>58</v>
      </c>
      <c r="L6462" s="1" t="s">
        <v>56</v>
      </c>
      <c r="M6462" s="20">
        <v>42908</v>
      </c>
      <c r="N6462" s="21">
        <f>E6462-G6462</f>
        <v>114.77</v>
      </c>
      <c r="O6462" s="19">
        <f>M6462-B6462</f>
        <v>2</v>
      </c>
    </row>
    <row r="6463" spans="1:15">
      <c r="A6463" s="1">
        <v>49984</v>
      </c>
      <c r="B6463" s="20">
        <v>42500</v>
      </c>
      <c r="C6463" s="1" t="s">
        <v>85</v>
      </c>
      <c r="D6463" s="1">
        <v>32</v>
      </c>
      <c r="E6463" s="1">
        <v>243.82</v>
      </c>
      <c r="F6463" s="1" t="s">
        <v>51</v>
      </c>
      <c r="G6463" s="1">
        <v>9</v>
      </c>
      <c r="H6463" s="1" t="s">
        <v>86</v>
      </c>
      <c r="I6463" s="1" t="s">
        <v>74</v>
      </c>
      <c r="J6463" s="1" t="s">
        <v>54</v>
      </c>
      <c r="K6463" s="1" t="s">
        <v>101</v>
      </c>
      <c r="L6463" s="1" t="s">
        <v>56</v>
      </c>
      <c r="M6463" s="20">
        <v>42500</v>
      </c>
      <c r="N6463" s="21">
        <f>E6463-G6463</f>
        <v>234.82</v>
      </c>
      <c r="O6463" s="19">
        <f>M6463-B6463</f>
        <v>0</v>
      </c>
    </row>
    <row r="6464" spans="1:15">
      <c r="A6464" s="1">
        <v>42631</v>
      </c>
      <c r="B6464" s="20">
        <v>42498</v>
      </c>
      <c r="C6464" s="1" t="s">
        <v>57</v>
      </c>
      <c r="D6464" s="1">
        <v>22</v>
      </c>
      <c r="E6464" s="1">
        <v>1228.3979999999999</v>
      </c>
      <c r="F6464" s="1" t="s">
        <v>69</v>
      </c>
      <c r="G6464" s="1">
        <v>9.6</v>
      </c>
      <c r="H6464" s="1" t="s">
        <v>91</v>
      </c>
      <c r="I6464" s="1" t="s">
        <v>53</v>
      </c>
      <c r="J6464" s="1" t="s">
        <v>64</v>
      </c>
      <c r="K6464" s="1" t="s">
        <v>65</v>
      </c>
      <c r="L6464" s="1" t="s">
        <v>56</v>
      </c>
      <c r="M6464" s="20">
        <v>42500</v>
      </c>
      <c r="N6464" s="21">
        <f>E6464-G6464</f>
        <v>1218.798</v>
      </c>
      <c r="O6464" s="19">
        <f>M6464-B6464</f>
        <v>2</v>
      </c>
    </row>
    <row r="6465" spans="1:15">
      <c r="A6465" s="1">
        <v>47942</v>
      </c>
      <c r="B6465" s="20">
        <v>42792</v>
      </c>
      <c r="C6465" s="1" t="s">
        <v>92</v>
      </c>
      <c r="D6465" s="1">
        <v>30</v>
      </c>
      <c r="E6465" s="1">
        <v>18227.36</v>
      </c>
      <c r="F6465" s="1" t="s">
        <v>51</v>
      </c>
      <c r="G6465" s="1">
        <v>26.2</v>
      </c>
      <c r="H6465" s="1" t="s">
        <v>91</v>
      </c>
      <c r="I6465" s="1" t="s">
        <v>53</v>
      </c>
      <c r="J6465" s="1" t="s">
        <v>64</v>
      </c>
      <c r="K6465" s="1" t="s">
        <v>96</v>
      </c>
      <c r="L6465" s="1" t="s">
        <v>104</v>
      </c>
      <c r="M6465" s="20">
        <v>42794</v>
      </c>
      <c r="N6465" s="21">
        <f>E6465-G6465</f>
        <v>18201.16</v>
      </c>
      <c r="O6465" s="19">
        <f>M6465-B6465</f>
        <v>2</v>
      </c>
    </row>
    <row r="6466" spans="1:15">
      <c r="A6466" s="1">
        <v>40800</v>
      </c>
      <c r="B6466" s="20">
        <v>43072</v>
      </c>
      <c r="C6466" s="1" t="s">
        <v>61</v>
      </c>
      <c r="D6466" s="1">
        <v>41</v>
      </c>
      <c r="E6466" s="1">
        <v>278.52999999999997</v>
      </c>
      <c r="F6466" s="1" t="s">
        <v>51</v>
      </c>
      <c r="G6466" s="1">
        <v>8.5</v>
      </c>
      <c r="H6466" s="1" t="s">
        <v>52</v>
      </c>
      <c r="I6466" s="1" t="s">
        <v>53</v>
      </c>
      <c r="J6466" s="1" t="s">
        <v>54</v>
      </c>
      <c r="K6466" s="1" t="s">
        <v>101</v>
      </c>
      <c r="L6466" s="1" t="s">
        <v>56</v>
      </c>
      <c r="M6466" s="20">
        <v>43072</v>
      </c>
      <c r="N6466" s="21">
        <f>E6466-G6466</f>
        <v>270.02999999999997</v>
      </c>
      <c r="O6466" s="19">
        <f>M6466-B6466</f>
        <v>0</v>
      </c>
    </row>
    <row r="6467" spans="1:15">
      <c r="A6467" s="1">
        <v>19361</v>
      </c>
      <c r="B6467" s="20">
        <v>43731</v>
      </c>
      <c r="C6467" s="1" t="s">
        <v>85</v>
      </c>
      <c r="D6467" s="1">
        <v>43</v>
      </c>
      <c r="E6467" s="1">
        <v>390.11</v>
      </c>
      <c r="F6467" s="1" t="s">
        <v>51</v>
      </c>
      <c r="G6467" s="1">
        <v>5.5</v>
      </c>
      <c r="H6467" s="1" t="s">
        <v>99</v>
      </c>
      <c r="I6467" s="1" t="s">
        <v>63</v>
      </c>
      <c r="J6467" s="1" t="s">
        <v>54</v>
      </c>
      <c r="K6467" s="1" t="s">
        <v>101</v>
      </c>
      <c r="L6467" s="1" t="s">
        <v>76</v>
      </c>
      <c r="M6467" s="20">
        <v>43738</v>
      </c>
      <c r="N6467" s="21">
        <f>E6467-G6467</f>
        <v>384.61</v>
      </c>
      <c r="O6467" s="19">
        <f>M6467-B6467</f>
        <v>7</v>
      </c>
    </row>
    <row r="6468" spans="1:15">
      <c r="A6468" s="1">
        <v>37825</v>
      </c>
      <c r="B6468" s="20">
        <v>42572</v>
      </c>
      <c r="C6468" s="1" t="s">
        <v>85</v>
      </c>
      <c r="D6468" s="1">
        <v>41</v>
      </c>
      <c r="E6468" s="1">
        <v>306.82</v>
      </c>
      <c r="F6468" s="1" t="s">
        <v>51</v>
      </c>
      <c r="G6468" s="1">
        <v>1.7</v>
      </c>
      <c r="H6468" s="1" t="s">
        <v>91</v>
      </c>
      <c r="I6468" s="1" t="s">
        <v>70</v>
      </c>
      <c r="J6468" s="1" t="s">
        <v>54</v>
      </c>
      <c r="K6468" s="1" t="s">
        <v>101</v>
      </c>
      <c r="L6468" s="1" t="s">
        <v>76</v>
      </c>
      <c r="M6468" s="20">
        <v>42579</v>
      </c>
      <c r="N6468" s="21">
        <f>E6468-G6468</f>
        <v>305.12</v>
      </c>
      <c r="O6468" s="19">
        <f>M6468-B6468</f>
        <v>7</v>
      </c>
    </row>
    <row r="6469" spans="1:15">
      <c r="A6469" s="1">
        <v>46565</v>
      </c>
      <c r="B6469" s="20">
        <v>43272</v>
      </c>
      <c r="C6469" s="1" t="s">
        <v>61</v>
      </c>
      <c r="D6469" s="1">
        <v>50</v>
      </c>
      <c r="E6469" s="1">
        <v>860.43</v>
      </c>
      <c r="F6469" s="1" t="s">
        <v>51</v>
      </c>
      <c r="G6469" s="1">
        <v>9.6</v>
      </c>
      <c r="H6469" s="1" t="s">
        <v>93</v>
      </c>
      <c r="I6469" s="1" t="s">
        <v>70</v>
      </c>
      <c r="J6469" s="1" t="s">
        <v>79</v>
      </c>
      <c r="K6469" s="1" t="s">
        <v>87</v>
      </c>
      <c r="L6469" s="1" t="s">
        <v>90</v>
      </c>
      <c r="M6469" s="20">
        <v>43273</v>
      </c>
      <c r="N6469" s="21">
        <f>E6469-G6469</f>
        <v>850.82999999999993</v>
      </c>
      <c r="O6469" s="19">
        <f>M6469-B6469</f>
        <v>1</v>
      </c>
    </row>
    <row r="6470" spans="1:15">
      <c r="A6470" s="1">
        <v>19424</v>
      </c>
      <c r="B6470" s="20">
        <v>43198</v>
      </c>
      <c r="C6470" s="1" t="s">
        <v>61</v>
      </c>
      <c r="D6470" s="1">
        <v>37</v>
      </c>
      <c r="E6470" s="1">
        <v>1208.0899999999999</v>
      </c>
      <c r="F6470" s="1" t="s">
        <v>51</v>
      </c>
      <c r="G6470" s="1">
        <v>1.2</v>
      </c>
      <c r="H6470" s="1" t="s">
        <v>88</v>
      </c>
      <c r="I6470" s="1" t="s">
        <v>74</v>
      </c>
      <c r="J6470" s="1" t="s">
        <v>64</v>
      </c>
      <c r="K6470" s="1" t="s">
        <v>65</v>
      </c>
      <c r="L6470" s="1" t="s">
        <v>56</v>
      </c>
      <c r="M6470" s="20">
        <v>43199</v>
      </c>
      <c r="N6470" s="21">
        <f>E6470-G6470</f>
        <v>1206.8899999999999</v>
      </c>
      <c r="O6470" s="19">
        <f>M6470-B6470</f>
        <v>1</v>
      </c>
    </row>
    <row r="6471" spans="1:15">
      <c r="A6471" s="1">
        <v>36003</v>
      </c>
      <c r="B6471" s="20">
        <v>43038</v>
      </c>
      <c r="C6471" s="1" t="s">
        <v>92</v>
      </c>
      <c r="D6471" s="1">
        <v>40</v>
      </c>
      <c r="E6471" s="1">
        <v>221.93940000000001</v>
      </c>
      <c r="F6471" s="1" t="s">
        <v>51</v>
      </c>
      <c r="G6471" s="1">
        <v>6.1</v>
      </c>
      <c r="H6471" s="1" t="s">
        <v>99</v>
      </c>
      <c r="I6471" s="1" t="s">
        <v>63</v>
      </c>
      <c r="J6471" s="1" t="s">
        <v>54</v>
      </c>
      <c r="K6471" s="1" t="s">
        <v>55</v>
      </c>
      <c r="L6471" s="1" t="s">
        <v>56</v>
      </c>
      <c r="M6471" s="20">
        <v>43040</v>
      </c>
      <c r="N6471" s="21">
        <f>E6471-G6471</f>
        <v>215.83940000000001</v>
      </c>
      <c r="O6471" s="19">
        <f>M6471-B6471</f>
        <v>2</v>
      </c>
    </row>
    <row r="6472" spans="1:15">
      <c r="A6472" s="1">
        <v>49668</v>
      </c>
      <c r="B6472" s="20">
        <v>42705</v>
      </c>
      <c r="C6472" s="1" t="s">
        <v>85</v>
      </c>
      <c r="D6472" s="1">
        <v>25</v>
      </c>
      <c r="E6472" s="1">
        <v>99.75</v>
      </c>
      <c r="F6472" s="1" t="s">
        <v>51</v>
      </c>
      <c r="G6472" s="1">
        <v>1</v>
      </c>
      <c r="H6472" s="1" t="s">
        <v>52</v>
      </c>
      <c r="I6472" s="1" t="s">
        <v>70</v>
      </c>
      <c r="J6472" s="1" t="s">
        <v>54</v>
      </c>
      <c r="K6472" s="1" t="s">
        <v>123</v>
      </c>
      <c r="L6472" s="1" t="s">
        <v>76</v>
      </c>
      <c r="M6472" s="20">
        <v>42712</v>
      </c>
      <c r="N6472" s="21">
        <f>E6472-G6472</f>
        <v>98.75</v>
      </c>
      <c r="O6472" s="19">
        <f>M6472-B6472</f>
        <v>7</v>
      </c>
    </row>
    <row r="6473" spans="1:15">
      <c r="A6473" s="1">
        <v>42400</v>
      </c>
      <c r="B6473" s="20">
        <v>43686</v>
      </c>
      <c r="C6473" s="1" t="s">
        <v>85</v>
      </c>
      <c r="D6473" s="1">
        <v>41</v>
      </c>
      <c r="E6473" s="1">
        <v>459.33</v>
      </c>
      <c r="F6473" s="1" t="s">
        <v>51</v>
      </c>
      <c r="G6473" s="1">
        <v>7</v>
      </c>
      <c r="H6473" s="1" t="s">
        <v>119</v>
      </c>
      <c r="I6473" s="1" t="s">
        <v>70</v>
      </c>
      <c r="J6473" s="1" t="s">
        <v>64</v>
      </c>
      <c r="K6473" s="1" t="s">
        <v>71</v>
      </c>
      <c r="L6473" s="1" t="s">
        <v>56</v>
      </c>
      <c r="M6473" s="20">
        <v>43691</v>
      </c>
      <c r="N6473" s="21">
        <f>E6473-G6473</f>
        <v>452.33</v>
      </c>
      <c r="O6473" s="19">
        <f>M6473-B6473</f>
        <v>5</v>
      </c>
    </row>
    <row r="6474" spans="1:15">
      <c r="A6474" s="1">
        <v>25280</v>
      </c>
      <c r="B6474" s="20">
        <v>43240</v>
      </c>
      <c r="C6474" s="1" t="s">
        <v>61</v>
      </c>
      <c r="D6474" s="1">
        <v>16</v>
      </c>
      <c r="E6474" s="1">
        <v>191.81</v>
      </c>
      <c r="F6474" s="1" t="s">
        <v>51</v>
      </c>
      <c r="G6474" s="1">
        <v>3.2</v>
      </c>
      <c r="H6474" s="1" t="s">
        <v>52</v>
      </c>
      <c r="I6474" s="1" t="s">
        <v>53</v>
      </c>
      <c r="J6474" s="1" t="s">
        <v>54</v>
      </c>
      <c r="K6474" s="1" t="s">
        <v>55</v>
      </c>
      <c r="L6474" s="1" t="s">
        <v>56</v>
      </c>
      <c r="M6474" s="20">
        <v>43242</v>
      </c>
      <c r="N6474" s="21">
        <f>E6474-G6474</f>
        <v>188.61</v>
      </c>
      <c r="O6474" s="19">
        <f>M6474-B6474</f>
        <v>2</v>
      </c>
    </row>
    <row r="6475" spans="1:15">
      <c r="A6475" s="1">
        <v>28129</v>
      </c>
      <c r="B6475" s="20">
        <v>43490</v>
      </c>
      <c r="C6475" s="1" t="s">
        <v>92</v>
      </c>
      <c r="D6475" s="1">
        <v>5</v>
      </c>
      <c r="E6475" s="1">
        <v>114.93</v>
      </c>
      <c r="F6475" s="1" t="s">
        <v>51</v>
      </c>
      <c r="G6475" s="1">
        <v>6.3</v>
      </c>
      <c r="H6475" s="1" t="s">
        <v>95</v>
      </c>
      <c r="I6475" s="1" t="s">
        <v>74</v>
      </c>
      <c r="J6475" s="1" t="s">
        <v>54</v>
      </c>
      <c r="K6475" s="1" t="s">
        <v>101</v>
      </c>
      <c r="L6475" s="1" t="s">
        <v>56</v>
      </c>
      <c r="M6475" s="20">
        <v>43491</v>
      </c>
      <c r="N6475" s="21">
        <f>E6475-G6475</f>
        <v>108.63000000000001</v>
      </c>
      <c r="O6475" s="19">
        <f>M6475-B6475</f>
        <v>1</v>
      </c>
    </row>
    <row r="6476" spans="1:15">
      <c r="A6476" s="1">
        <v>12067</v>
      </c>
      <c r="B6476" s="20">
        <v>42769</v>
      </c>
      <c r="C6476" s="1" t="s">
        <v>50</v>
      </c>
      <c r="D6476" s="1">
        <v>12</v>
      </c>
      <c r="E6476" s="1">
        <v>1296.54</v>
      </c>
      <c r="F6476" s="1" t="s">
        <v>51</v>
      </c>
      <c r="G6476" s="1">
        <v>9.6</v>
      </c>
      <c r="H6476" s="1" t="s">
        <v>91</v>
      </c>
      <c r="I6476" s="1" t="s">
        <v>74</v>
      </c>
      <c r="J6476" s="1" t="s">
        <v>79</v>
      </c>
      <c r="K6476" s="1" t="s">
        <v>87</v>
      </c>
      <c r="L6476" s="1" t="s">
        <v>90</v>
      </c>
      <c r="M6476" s="20">
        <v>42770</v>
      </c>
      <c r="N6476" s="21">
        <f>E6476-G6476</f>
        <v>1286.94</v>
      </c>
      <c r="O6476" s="19">
        <f>M6476-B6476</f>
        <v>1</v>
      </c>
    </row>
    <row r="6477" spans="1:15">
      <c r="A6477" s="1">
        <v>23301</v>
      </c>
      <c r="B6477" s="20">
        <v>43207</v>
      </c>
      <c r="C6477" s="1" t="s">
        <v>57</v>
      </c>
      <c r="D6477" s="1">
        <v>3</v>
      </c>
      <c r="E6477" s="1">
        <v>25.08</v>
      </c>
      <c r="F6477" s="1" t="s">
        <v>51</v>
      </c>
      <c r="G6477" s="1">
        <v>5.6</v>
      </c>
      <c r="H6477" s="1" t="s">
        <v>95</v>
      </c>
      <c r="I6477" s="1" t="s">
        <v>53</v>
      </c>
      <c r="J6477" s="1" t="s">
        <v>54</v>
      </c>
      <c r="K6477" s="1" t="s">
        <v>101</v>
      </c>
      <c r="L6477" s="1" t="s">
        <v>56</v>
      </c>
      <c r="M6477" s="20">
        <v>43209</v>
      </c>
      <c r="N6477" s="21">
        <f>E6477-G6477</f>
        <v>19.479999999999997</v>
      </c>
      <c r="O6477" s="19">
        <f>M6477-B6477</f>
        <v>2</v>
      </c>
    </row>
    <row r="6478" spans="1:15">
      <c r="A6478" s="1">
        <v>24007</v>
      </c>
      <c r="B6478" s="20">
        <v>42972</v>
      </c>
      <c r="C6478" s="1" t="s">
        <v>85</v>
      </c>
      <c r="D6478" s="1">
        <v>26</v>
      </c>
      <c r="E6478" s="1">
        <v>568.88</v>
      </c>
      <c r="F6478" s="1" t="s">
        <v>51</v>
      </c>
      <c r="G6478" s="1">
        <v>2.1</v>
      </c>
      <c r="H6478" s="1" t="s">
        <v>62</v>
      </c>
      <c r="I6478" s="1" t="s">
        <v>70</v>
      </c>
      <c r="J6478" s="1" t="s">
        <v>64</v>
      </c>
      <c r="K6478" s="1" t="s">
        <v>71</v>
      </c>
      <c r="L6478" s="1" t="s">
        <v>90</v>
      </c>
      <c r="M6478" s="20">
        <v>42979</v>
      </c>
      <c r="N6478" s="21">
        <f>E6478-G6478</f>
        <v>566.78</v>
      </c>
      <c r="O6478" s="19">
        <f>M6478-B6478</f>
        <v>7</v>
      </c>
    </row>
    <row r="6479" spans="1:15">
      <c r="A6479" s="1">
        <v>50688</v>
      </c>
      <c r="B6479" s="20">
        <v>43449</v>
      </c>
      <c r="C6479" s="1" t="s">
        <v>50</v>
      </c>
      <c r="D6479" s="1">
        <v>50</v>
      </c>
      <c r="E6479" s="1">
        <v>642.24</v>
      </c>
      <c r="F6479" s="1" t="s">
        <v>51</v>
      </c>
      <c r="G6479" s="1">
        <v>3.4</v>
      </c>
      <c r="H6479" s="1" t="s">
        <v>62</v>
      </c>
      <c r="I6479" s="1" t="s">
        <v>70</v>
      </c>
      <c r="J6479" s="1" t="s">
        <v>54</v>
      </c>
      <c r="K6479" s="1" t="s">
        <v>75</v>
      </c>
      <c r="L6479" s="1" t="s">
        <v>90</v>
      </c>
      <c r="M6479" s="20">
        <v>43450</v>
      </c>
      <c r="N6479" s="21">
        <f>E6479-G6479</f>
        <v>638.84</v>
      </c>
      <c r="O6479" s="19">
        <f>M6479-B6479</f>
        <v>1</v>
      </c>
    </row>
    <row r="6480" spans="1:15">
      <c r="A6480" s="1">
        <v>42918</v>
      </c>
      <c r="B6480" s="20">
        <v>43241</v>
      </c>
      <c r="C6480" s="1" t="s">
        <v>57</v>
      </c>
      <c r="D6480" s="1">
        <v>38</v>
      </c>
      <c r="E6480" s="1">
        <v>501.7765</v>
      </c>
      <c r="F6480" s="1" t="s">
        <v>69</v>
      </c>
      <c r="G6480" s="1">
        <v>7.7</v>
      </c>
      <c r="H6480" s="1" t="s">
        <v>78</v>
      </c>
      <c r="I6480" s="1" t="s">
        <v>53</v>
      </c>
      <c r="J6480" s="1" t="s">
        <v>54</v>
      </c>
      <c r="K6480" s="1" t="s">
        <v>55</v>
      </c>
      <c r="L6480" s="1" t="s">
        <v>56</v>
      </c>
      <c r="M6480" s="20">
        <v>43243</v>
      </c>
      <c r="N6480" s="21">
        <f>E6480-G6480</f>
        <v>494.07650000000001</v>
      </c>
      <c r="O6480" s="19">
        <f>M6480-B6480</f>
        <v>2</v>
      </c>
    </row>
    <row r="6481" spans="1:15">
      <c r="A6481" s="1">
        <v>45120</v>
      </c>
      <c r="B6481" s="20">
        <v>42468</v>
      </c>
      <c r="C6481" s="1" t="s">
        <v>50</v>
      </c>
      <c r="D6481" s="1">
        <v>39</v>
      </c>
      <c r="E6481" s="1">
        <v>15612.84</v>
      </c>
      <c r="F6481" s="1" t="s">
        <v>77</v>
      </c>
      <c r="G6481" s="1">
        <v>51.6</v>
      </c>
      <c r="H6481" s="1" t="s">
        <v>73</v>
      </c>
      <c r="I6481" s="1" t="s">
        <v>63</v>
      </c>
      <c r="J6481" s="1" t="s">
        <v>64</v>
      </c>
      <c r="K6481" s="1" t="s">
        <v>97</v>
      </c>
      <c r="L6481" s="1" t="s">
        <v>115</v>
      </c>
      <c r="M6481" s="20">
        <v>42469</v>
      </c>
      <c r="N6481" s="21">
        <f>E6481-G6481</f>
        <v>15561.24</v>
      </c>
      <c r="O6481" s="19">
        <f>M6481-B6481</f>
        <v>1</v>
      </c>
    </row>
    <row r="6482" spans="1:15">
      <c r="A6482" s="1">
        <v>14976</v>
      </c>
      <c r="B6482" s="20">
        <v>43302</v>
      </c>
      <c r="C6482" s="1" t="s">
        <v>57</v>
      </c>
      <c r="D6482" s="1">
        <v>46</v>
      </c>
      <c r="E6482" s="1">
        <v>247.54</v>
      </c>
      <c r="F6482" s="1" t="s">
        <v>51</v>
      </c>
      <c r="G6482" s="1">
        <v>5</v>
      </c>
      <c r="H6482" s="1" t="s">
        <v>93</v>
      </c>
      <c r="I6482" s="1" t="s">
        <v>53</v>
      </c>
      <c r="J6482" s="1" t="s">
        <v>54</v>
      </c>
      <c r="K6482" s="1" t="s">
        <v>101</v>
      </c>
      <c r="L6482" s="1" t="s">
        <v>56</v>
      </c>
      <c r="M6482" s="20">
        <v>43304</v>
      </c>
      <c r="N6482" s="21">
        <f>E6482-G6482</f>
        <v>242.54</v>
      </c>
      <c r="O6482" s="19">
        <f>M6482-B6482</f>
        <v>2</v>
      </c>
    </row>
    <row r="6483" spans="1:15">
      <c r="A6483" s="1">
        <v>28545</v>
      </c>
      <c r="B6483" s="20">
        <v>43334</v>
      </c>
      <c r="C6483" s="1" t="s">
        <v>57</v>
      </c>
      <c r="D6483" s="1">
        <v>15</v>
      </c>
      <c r="E6483" s="1">
        <v>5666.92</v>
      </c>
      <c r="F6483" s="1" t="s">
        <v>51</v>
      </c>
      <c r="G6483" s="1">
        <v>21.4</v>
      </c>
      <c r="H6483" s="1" t="s">
        <v>91</v>
      </c>
      <c r="I6483" s="1" t="s">
        <v>70</v>
      </c>
      <c r="J6483" s="1" t="s">
        <v>54</v>
      </c>
      <c r="K6483" s="1" t="s">
        <v>98</v>
      </c>
      <c r="L6483" s="1" t="s">
        <v>56</v>
      </c>
      <c r="M6483" s="20">
        <v>43335</v>
      </c>
      <c r="N6483" s="21">
        <f>E6483-G6483</f>
        <v>5645.52</v>
      </c>
      <c r="O6483" s="19">
        <f>M6483-B6483</f>
        <v>1</v>
      </c>
    </row>
    <row r="6484" spans="1:15">
      <c r="A6484" s="1">
        <v>12326</v>
      </c>
      <c r="B6484" s="20">
        <v>43132</v>
      </c>
      <c r="C6484" s="1" t="s">
        <v>50</v>
      </c>
      <c r="D6484" s="1">
        <v>4</v>
      </c>
      <c r="E6484" s="1">
        <v>132.49</v>
      </c>
      <c r="F6484" s="1" t="s">
        <v>51</v>
      </c>
      <c r="G6484" s="1">
        <v>61.9</v>
      </c>
      <c r="H6484" s="1" t="s">
        <v>52</v>
      </c>
      <c r="I6484" s="1" t="s">
        <v>74</v>
      </c>
      <c r="J6484" s="1" t="s">
        <v>79</v>
      </c>
      <c r="K6484" s="1" t="s">
        <v>87</v>
      </c>
      <c r="L6484" s="1" t="s">
        <v>56</v>
      </c>
      <c r="M6484" s="20">
        <v>43134</v>
      </c>
      <c r="N6484" s="21">
        <f>E6484-G6484</f>
        <v>70.59</v>
      </c>
      <c r="O6484" s="19">
        <f>M6484-B6484</f>
        <v>2</v>
      </c>
    </row>
    <row r="6485" spans="1:15">
      <c r="A6485" s="1">
        <v>21344</v>
      </c>
      <c r="B6485" s="20">
        <v>43808</v>
      </c>
      <c r="C6485" s="1" t="s">
        <v>85</v>
      </c>
      <c r="D6485" s="1">
        <v>48</v>
      </c>
      <c r="E6485" s="1">
        <v>2152.2600000000002</v>
      </c>
      <c r="F6485" s="1" t="s">
        <v>51</v>
      </c>
      <c r="G6485" s="1">
        <v>9.3000000000000007</v>
      </c>
      <c r="H6485" s="1" t="s">
        <v>86</v>
      </c>
      <c r="I6485" s="1" t="s">
        <v>53</v>
      </c>
      <c r="J6485" s="1" t="s">
        <v>79</v>
      </c>
      <c r="K6485" s="1" t="s">
        <v>87</v>
      </c>
      <c r="L6485" s="1" t="s">
        <v>66</v>
      </c>
      <c r="M6485" s="20">
        <v>43815</v>
      </c>
      <c r="N6485" s="21">
        <f>E6485-G6485</f>
        <v>2142.96</v>
      </c>
      <c r="O6485" s="19">
        <f>M6485-B6485</f>
        <v>7</v>
      </c>
    </row>
    <row r="6486" spans="1:15">
      <c r="A6486" s="1">
        <v>30469</v>
      </c>
      <c r="B6486" s="20">
        <v>43824</v>
      </c>
      <c r="C6486" s="1" t="s">
        <v>61</v>
      </c>
      <c r="D6486" s="1">
        <v>46</v>
      </c>
      <c r="E6486" s="1">
        <v>325.5582</v>
      </c>
      <c r="F6486" s="1" t="s">
        <v>51</v>
      </c>
      <c r="G6486" s="1">
        <v>2.5</v>
      </c>
      <c r="H6486" s="1" t="s">
        <v>95</v>
      </c>
      <c r="I6486" s="1" t="s">
        <v>53</v>
      </c>
      <c r="J6486" s="1" t="s">
        <v>54</v>
      </c>
      <c r="K6486" s="1" t="s">
        <v>100</v>
      </c>
      <c r="L6486" s="1" t="s">
        <v>76</v>
      </c>
      <c r="M6486" s="20">
        <v>43826</v>
      </c>
      <c r="N6486" s="21">
        <f>E6486-G6486</f>
        <v>323.0582</v>
      </c>
      <c r="O6486" s="19">
        <f>M6486-B6486</f>
        <v>2</v>
      </c>
    </row>
    <row r="6487" spans="1:15">
      <c r="A6487" s="1">
        <v>27265</v>
      </c>
      <c r="B6487" s="20">
        <v>43591</v>
      </c>
      <c r="C6487" s="1" t="s">
        <v>50</v>
      </c>
      <c r="D6487" s="1">
        <v>36</v>
      </c>
      <c r="E6487" s="1">
        <v>5978.3</v>
      </c>
      <c r="F6487" s="1" t="s">
        <v>69</v>
      </c>
      <c r="G6487" s="1">
        <v>21.4</v>
      </c>
      <c r="H6487" s="1" t="s">
        <v>91</v>
      </c>
      <c r="I6487" s="1" t="s">
        <v>53</v>
      </c>
      <c r="J6487" s="1" t="s">
        <v>54</v>
      </c>
      <c r="K6487" s="1" t="s">
        <v>84</v>
      </c>
      <c r="L6487" s="1" t="s">
        <v>56</v>
      </c>
      <c r="M6487" s="20">
        <v>43592</v>
      </c>
      <c r="N6487" s="21">
        <f>E6487-G6487</f>
        <v>5956.9000000000005</v>
      </c>
      <c r="O6487" s="19">
        <f>M6487-B6487</f>
        <v>1</v>
      </c>
    </row>
    <row r="6488" spans="1:15">
      <c r="A6488" s="1">
        <v>31872</v>
      </c>
      <c r="B6488" s="20">
        <v>42983</v>
      </c>
      <c r="C6488" s="1" t="s">
        <v>85</v>
      </c>
      <c r="D6488" s="1">
        <v>34</v>
      </c>
      <c r="E6488" s="1">
        <v>3031.51</v>
      </c>
      <c r="F6488" s="1" t="s">
        <v>69</v>
      </c>
      <c r="G6488" s="1">
        <v>5.4</v>
      </c>
      <c r="H6488" s="1" t="s">
        <v>73</v>
      </c>
      <c r="I6488" s="1" t="s">
        <v>70</v>
      </c>
      <c r="J6488" s="1" t="s">
        <v>54</v>
      </c>
      <c r="K6488" s="1" t="s">
        <v>84</v>
      </c>
      <c r="L6488" s="1" t="s">
        <v>56</v>
      </c>
      <c r="M6488" s="20">
        <v>42987</v>
      </c>
      <c r="N6488" s="21">
        <f>E6488-G6488</f>
        <v>3026.11</v>
      </c>
      <c r="O6488" s="19">
        <f>M6488-B6488</f>
        <v>4</v>
      </c>
    </row>
    <row r="6489" spans="1:15">
      <c r="A6489" s="1">
        <v>3109</v>
      </c>
      <c r="B6489" s="20">
        <v>42938</v>
      </c>
      <c r="C6489" s="1" t="s">
        <v>85</v>
      </c>
      <c r="D6489" s="1">
        <v>47</v>
      </c>
      <c r="E6489" s="1">
        <v>1076.1400000000001</v>
      </c>
      <c r="F6489" s="1" t="s">
        <v>51</v>
      </c>
      <c r="G6489" s="1">
        <v>9.6</v>
      </c>
      <c r="H6489" s="1" t="s">
        <v>52</v>
      </c>
      <c r="I6489" s="1" t="s">
        <v>53</v>
      </c>
      <c r="J6489" s="1" t="s">
        <v>79</v>
      </c>
      <c r="K6489" s="1" t="s">
        <v>87</v>
      </c>
      <c r="L6489" s="1" t="s">
        <v>90</v>
      </c>
      <c r="M6489" s="20">
        <v>42945</v>
      </c>
      <c r="N6489" s="21">
        <f>E6489-G6489</f>
        <v>1066.5400000000002</v>
      </c>
      <c r="O6489" s="19">
        <f>M6489-B6489</f>
        <v>7</v>
      </c>
    </row>
    <row r="6490" spans="1:15">
      <c r="A6490" s="1">
        <v>9537</v>
      </c>
      <c r="B6490" s="20">
        <v>43143</v>
      </c>
      <c r="C6490" s="1" t="s">
        <v>61</v>
      </c>
      <c r="D6490" s="1">
        <v>6</v>
      </c>
      <c r="E6490" s="1">
        <v>969.44</v>
      </c>
      <c r="F6490" s="1" t="s">
        <v>77</v>
      </c>
      <c r="G6490" s="1">
        <v>70.900000000000006</v>
      </c>
      <c r="H6490" s="1" t="s">
        <v>119</v>
      </c>
      <c r="I6490" s="1" t="s">
        <v>74</v>
      </c>
      <c r="J6490" s="1" t="s">
        <v>79</v>
      </c>
      <c r="K6490" s="1" t="s">
        <v>128</v>
      </c>
      <c r="L6490" s="1" t="s">
        <v>115</v>
      </c>
      <c r="M6490" s="20">
        <v>43145</v>
      </c>
      <c r="N6490" s="21">
        <f>E6490-G6490</f>
        <v>898.54000000000008</v>
      </c>
      <c r="O6490" s="19">
        <f>M6490-B6490</f>
        <v>2</v>
      </c>
    </row>
    <row r="6491" spans="1:15">
      <c r="A6491" s="1">
        <v>612</v>
      </c>
      <c r="B6491" s="20">
        <v>43758</v>
      </c>
      <c r="C6491" s="1" t="s">
        <v>92</v>
      </c>
      <c r="D6491" s="1">
        <v>43</v>
      </c>
      <c r="E6491" s="1">
        <v>2708.26</v>
      </c>
      <c r="F6491" s="1" t="s">
        <v>51</v>
      </c>
      <c r="G6491" s="1">
        <v>2.7</v>
      </c>
      <c r="H6491" s="1" t="s">
        <v>99</v>
      </c>
      <c r="I6491" s="1" t="s">
        <v>53</v>
      </c>
      <c r="J6491" s="1" t="s">
        <v>64</v>
      </c>
      <c r="K6491" s="1" t="s">
        <v>65</v>
      </c>
      <c r="L6491" s="1" t="s">
        <v>56</v>
      </c>
      <c r="M6491" s="20">
        <v>43760</v>
      </c>
      <c r="N6491" s="21">
        <f>E6491-G6491</f>
        <v>2705.5600000000004</v>
      </c>
      <c r="O6491" s="19">
        <f>M6491-B6491</f>
        <v>2</v>
      </c>
    </row>
    <row r="6492" spans="1:15">
      <c r="A6492" s="1">
        <v>8801</v>
      </c>
      <c r="B6492" s="20">
        <v>43687</v>
      </c>
      <c r="C6492" s="1" t="s">
        <v>85</v>
      </c>
      <c r="D6492" s="1">
        <v>32</v>
      </c>
      <c r="E6492" s="1">
        <v>2774.5956000000001</v>
      </c>
      <c r="F6492" s="1" t="s">
        <v>69</v>
      </c>
      <c r="G6492" s="1">
        <v>51.6</v>
      </c>
      <c r="H6492" s="1" t="s">
        <v>73</v>
      </c>
      <c r="I6492" s="1" t="s">
        <v>63</v>
      </c>
      <c r="J6492" s="1" t="s">
        <v>79</v>
      </c>
      <c r="K6492" s="1" t="s">
        <v>87</v>
      </c>
      <c r="L6492" s="1" t="s">
        <v>66</v>
      </c>
      <c r="M6492" s="20">
        <v>43692</v>
      </c>
      <c r="N6492" s="21">
        <f>E6492-G6492</f>
        <v>2722.9956000000002</v>
      </c>
      <c r="O6492" s="19">
        <f>M6492-B6492</f>
        <v>5</v>
      </c>
    </row>
    <row r="6493" spans="1:15">
      <c r="A6493" s="1">
        <v>26951</v>
      </c>
      <c r="B6493" s="20">
        <v>42832</v>
      </c>
      <c r="C6493" s="1" t="s">
        <v>61</v>
      </c>
      <c r="D6493" s="1">
        <v>3</v>
      </c>
      <c r="E6493" s="1">
        <v>483.44</v>
      </c>
      <c r="F6493" s="1" t="s">
        <v>51</v>
      </c>
      <c r="G6493" s="1">
        <v>15</v>
      </c>
      <c r="H6493" s="1" t="s">
        <v>91</v>
      </c>
      <c r="I6493" s="1" t="s">
        <v>70</v>
      </c>
      <c r="J6493" s="1" t="s">
        <v>64</v>
      </c>
      <c r="K6493" s="1" t="s">
        <v>97</v>
      </c>
      <c r="L6493" s="1" t="s">
        <v>66</v>
      </c>
      <c r="M6493" s="20">
        <v>42833</v>
      </c>
      <c r="N6493" s="21">
        <f>E6493-G6493</f>
        <v>468.44</v>
      </c>
      <c r="O6493" s="19">
        <f>M6493-B6493</f>
        <v>1</v>
      </c>
    </row>
    <row r="6494" spans="1:15">
      <c r="A6494" s="1">
        <v>20741</v>
      </c>
      <c r="B6494" s="20">
        <v>43037</v>
      </c>
      <c r="C6494" s="1" t="s">
        <v>85</v>
      </c>
      <c r="D6494" s="1">
        <v>43</v>
      </c>
      <c r="E6494" s="1">
        <v>1830.79</v>
      </c>
      <c r="F6494" s="1" t="s">
        <v>51</v>
      </c>
      <c r="G6494" s="1">
        <v>9.6</v>
      </c>
      <c r="H6494" s="1" t="s">
        <v>88</v>
      </c>
      <c r="I6494" s="1" t="s">
        <v>53</v>
      </c>
      <c r="J6494" s="1" t="s">
        <v>54</v>
      </c>
      <c r="K6494" s="1" t="s">
        <v>100</v>
      </c>
      <c r="L6494" s="1" t="s">
        <v>90</v>
      </c>
      <c r="M6494" s="20">
        <v>43044</v>
      </c>
      <c r="N6494" s="21">
        <f>E6494-G6494</f>
        <v>1821.19</v>
      </c>
      <c r="O6494" s="19">
        <f>M6494-B6494</f>
        <v>7</v>
      </c>
    </row>
    <row r="6495" spans="1:15">
      <c r="A6495" s="1">
        <v>18534</v>
      </c>
      <c r="B6495" s="20">
        <v>43463</v>
      </c>
      <c r="C6495" s="1" t="s">
        <v>85</v>
      </c>
      <c r="D6495" s="1">
        <v>36</v>
      </c>
      <c r="E6495" s="1">
        <v>302.36</v>
      </c>
      <c r="F6495" s="1" t="s">
        <v>69</v>
      </c>
      <c r="G6495" s="1">
        <v>2.1</v>
      </c>
      <c r="H6495" s="1" t="s">
        <v>86</v>
      </c>
      <c r="I6495" s="1" t="s">
        <v>53</v>
      </c>
      <c r="J6495" s="1" t="s">
        <v>64</v>
      </c>
      <c r="K6495" s="1" t="s">
        <v>71</v>
      </c>
      <c r="L6495" s="1" t="s">
        <v>90</v>
      </c>
      <c r="M6495" s="20">
        <v>43463</v>
      </c>
      <c r="N6495" s="21">
        <f>E6495-G6495</f>
        <v>300.26</v>
      </c>
      <c r="O6495" s="19">
        <f>M6495-B6495</f>
        <v>0</v>
      </c>
    </row>
    <row r="6496" spans="1:15">
      <c r="A6496" s="1">
        <v>3905</v>
      </c>
      <c r="B6496" s="20">
        <v>43088</v>
      </c>
      <c r="C6496" s="1" t="s">
        <v>61</v>
      </c>
      <c r="D6496" s="1">
        <v>42</v>
      </c>
      <c r="E6496" s="1">
        <v>2715.5315999999998</v>
      </c>
      <c r="F6496" s="1" t="s">
        <v>77</v>
      </c>
      <c r="G6496" s="1">
        <v>34.700000000000003</v>
      </c>
      <c r="H6496" s="1" t="s">
        <v>86</v>
      </c>
      <c r="I6496" s="1" t="s">
        <v>63</v>
      </c>
      <c r="J6496" s="1" t="s">
        <v>79</v>
      </c>
      <c r="K6496" s="1" t="s">
        <v>80</v>
      </c>
      <c r="L6496" s="1" t="s">
        <v>81</v>
      </c>
      <c r="M6496" s="20">
        <v>43089</v>
      </c>
      <c r="N6496" s="21">
        <f>E6496-G6496</f>
        <v>2680.8316</v>
      </c>
      <c r="O6496" s="19">
        <f>M6496-B6496</f>
        <v>1</v>
      </c>
    </row>
    <row r="6497" spans="1:15">
      <c r="A6497" s="1">
        <v>9888</v>
      </c>
      <c r="B6497" s="20">
        <v>42624</v>
      </c>
      <c r="C6497" s="1" t="s">
        <v>85</v>
      </c>
      <c r="D6497" s="1">
        <v>48</v>
      </c>
      <c r="E6497" s="1">
        <v>8960.32</v>
      </c>
      <c r="F6497" s="1" t="s">
        <v>51</v>
      </c>
      <c r="G6497" s="1">
        <v>9.6</v>
      </c>
      <c r="H6497" s="1" t="s">
        <v>88</v>
      </c>
      <c r="I6497" s="1" t="s">
        <v>53</v>
      </c>
      <c r="J6497" s="1" t="s">
        <v>64</v>
      </c>
      <c r="K6497" s="1" t="s">
        <v>65</v>
      </c>
      <c r="L6497" s="1" t="s">
        <v>56</v>
      </c>
      <c r="M6497" s="20">
        <v>42631</v>
      </c>
      <c r="N6497" s="21">
        <f>E6497-G6497</f>
        <v>8950.7199999999993</v>
      </c>
      <c r="O6497" s="19">
        <f>M6497-B6497</f>
        <v>7</v>
      </c>
    </row>
    <row r="6498" spans="1:15">
      <c r="A6498" s="1">
        <v>50308</v>
      </c>
      <c r="B6498" s="20">
        <v>43756</v>
      </c>
      <c r="C6498" s="1" t="s">
        <v>85</v>
      </c>
      <c r="D6498" s="1">
        <v>19</v>
      </c>
      <c r="E6498" s="1">
        <v>92.53</v>
      </c>
      <c r="F6498" s="1" t="s">
        <v>51</v>
      </c>
      <c r="G6498" s="1">
        <v>0.5</v>
      </c>
      <c r="H6498" s="1" t="s">
        <v>78</v>
      </c>
      <c r="I6498" s="1" t="s">
        <v>70</v>
      </c>
      <c r="J6498" s="1" t="s">
        <v>54</v>
      </c>
      <c r="K6498" s="1" t="s">
        <v>58</v>
      </c>
      <c r="L6498" s="1" t="s">
        <v>56</v>
      </c>
      <c r="M6498" s="20">
        <v>43763</v>
      </c>
      <c r="N6498" s="21">
        <f>E6498-G6498</f>
        <v>92.03</v>
      </c>
      <c r="O6498" s="19">
        <f>M6498-B6498</f>
        <v>7</v>
      </c>
    </row>
    <row r="6499" spans="1:15">
      <c r="A6499" s="1">
        <v>34980</v>
      </c>
      <c r="B6499" s="20">
        <v>42948</v>
      </c>
      <c r="C6499" s="1" t="s">
        <v>61</v>
      </c>
      <c r="D6499" s="1">
        <v>7</v>
      </c>
      <c r="E6499" s="1">
        <v>150.62389999999999</v>
      </c>
      <c r="F6499" s="1" t="s">
        <v>51</v>
      </c>
      <c r="G6499" s="1">
        <v>4</v>
      </c>
      <c r="H6499" s="1" t="s">
        <v>73</v>
      </c>
      <c r="I6499" s="1" t="s">
        <v>53</v>
      </c>
      <c r="J6499" s="1" t="s">
        <v>79</v>
      </c>
      <c r="K6499" s="1" t="s">
        <v>87</v>
      </c>
      <c r="L6499" s="1" t="s">
        <v>90</v>
      </c>
      <c r="M6499" s="20">
        <v>42950</v>
      </c>
      <c r="N6499" s="21">
        <f>E6499-G6499</f>
        <v>146.62389999999999</v>
      </c>
      <c r="O6499" s="19">
        <f>M6499-B6499</f>
        <v>2</v>
      </c>
    </row>
    <row r="6500" spans="1:15">
      <c r="A6500" s="1">
        <v>26853</v>
      </c>
      <c r="B6500" s="20">
        <v>43628</v>
      </c>
      <c r="C6500" s="1" t="s">
        <v>85</v>
      </c>
      <c r="D6500" s="1">
        <v>21</v>
      </c>
      <c r="E6500" s="1">
        <v>68.95</v>
      </c>
      <c r="F6500" s="1" t="s">
        <v>51</v>
      </c>
      <c r="G6500" s="1">
        <v>6.8</v>
      </c>
      <c r="H6500" s="1" t="s">
        <v>52</v>
      </c>
      <c r="I6500" s="1" t="s">
        <v>74</v>
      </c>
      <c r="J6500" s="1" t="s">
        <v>54</v>
      </c>
      <c r="K6500" s="1" t="s">
        <v>84</v>
      </c>
      <c r="L6500" s="1" t="s">
        <v>56</v>
      </c>
      <c r="M6500" s="20">
        <v>43632</v>
      </c>
      <c r="N6500" s="21">
        <f>E6500-G6500</f>
        <v>62.150000000000006</v>
      </c>
      <c r="O6500" s="19">
        <f>M6500-B6500</f>
        <v>4</v>
      </c>
    </row>
    <row r="6501" spans="1:15">
      <c r="A6501" s="1">
        <v>16674</v>
      </c>
      <c r="B6501" s="20">
        <v>43218</v>
      </c>
      <c r="C6501" s="1" t="s">
        <v>85</v>
      </c>
      <c r="D6501" s="1">
        <v>49</v>
      </c>
      <c r="E6501" s="1">
        <v>2096.59</v>
      </c>
      <c r="F6501" s="1" t="s">
        <v>51</v>
      </c>
      <c r="G6501" s="1">
        <v>4.9000000000000004</v>
      </c>
      <c r="H6501" s="1" t="s">
        <v>86</v>
      </c>
      <c r="I6501" s="1" t="s">
        <v>74</v>
      </c>
      <c r="J6501" s="1" t="s">
        <v>54</v>
      </c>
      <c r="K6501" s="1" t="s">
        <v>98</v>
      </c>
      <c r="L6501" s="1" t="s">
        <v>56</v>
      </c>
      <c r="M6501" s="20">
        <v>43225</v>
      </c>
      <c r="N6501" s="21">
        <f>E6501-G6501</f>
        <v>2091.69</v>
      </c>
      <c r="O6501" s="19">
        <f>M6501-B6501</f>
        <v>7</v>
      </c>
    </row>
    <row r="6502" spans="1:15">
      <c r="A6502" s="1">
        <v>11652</v>
      </c>
      <c r="B6502" s="20">
        <v>43413</v>
      </c>
      <c r="C6502" s="1" t="s">
        <v>61</v>
      </c>
      <c r="D6502" s="1">
        <v>35</v>
      </c>
      <c r="E6502" s="1">
        <v>1234.93</v>
      </c>
      <c r="F6502" s="1" t="s">
        <v>51</v>
      </c>
      <c r="G6502" s="1">
        <v>5.9</v>
      </c>
      <c r="H6502" s="1" t="s">
        <v>52</v>
      </c>
      <c r="I6502" s="1" t="s">
        <v>70</v>
      </c>
      <c r="J6502" s="1" t="s">
        <v>64</v>
      </c>
      <c r="K6502" s="1" t="s">
        <v>71</v>
      </c>
      <c r="L6502" s="1" t="s">
        <v>56</v>
      </c>
      <c r="M6502" s="20">
        <v>43414</v>
      </c>
      <c r="N6502" s="21">
        <f>E6502-G6502</f>
        <v>1229.03</v>
      </c>
      <c r="O6502" s="19">
        <f>M6502-B6502</f>
        <v>1</v>
      </c>
    </row>
    <row r="6503" spans="1:15">
      <c r="A6503" s="1">
        <v>3649</v>
      </c>
      <c r="B6503" s="20">
        <v>42555</v>
      </c>
      <c r="C6503" s="1" t="s">
        <v>85</v>
      </c>
      <c r="D6503" s="1">
        <v>26</v>
      </c>
      <c r="E6503" s="1">
        <v>80.89</v>
      </c>
      <c r="F6503" s="1" t="s">
        <v>51</v>
      </c>
      <c r="G6503" s="1">
        <v>1.1000000000000001</v>
      </c>
      <c r="H6503" s="1" t="s">
        <v>95</v>
      </c>
      <c r="I6503" s="1" t="s">
        <v>70</v>
      </c>
      <c r="J6503" s="1" t="s">
        <v>54</v>
      </c>
      <c r="K6503" s="1" t="s">
        <v>58</v>
      </c>
      <c r="L6503" s="1" t="s">
        <v>56</v>
      </c>
      <c r="M6503" s="20">
        <v>42564</v>
      </c>
      <c r="N6503" s="21">
        <f>E6503-G6503</f>
        <v>79.790000000000006</v>
      </c>
      <c r="O6503" s="19">
        <f>M6503-B6503</f>
        <v>9</v>
      </c>
    </row>
    <row r="6504" spans="1:15">
      <c r="A6504" s="1">
        <v>21249</v>
      </c>
      <c r="B6504" s="20">
        <v>42996</v>
      </c>
      <c r="C6504" s="1" t="s">
        <v>85</v>
      </c>
      <c r="D6504" s="1">
        <v>22</v>
      </c>
      <c r="E6504" s="1">
        <v>1158.596</v>
      </c>
      <c r="F6504" s="1" t="s">
        <v>51</v>
      </c>
      <c r="G6504" s="1">
        <v>4.3</v>
      </c>
      <c r="H6504" s="1" t="s">
        <v>78</v>
      </c>
      <c r="I6504" s="1" t="s">
        <v>74</v>
      </c>
      <c r="J6504" s="1" t="s">
        <v>54</v>
      </c>
      <c r="K6504" s="1" t="s">
        <v>98</v>
      </c>
      <c r="L6504" s="1" t="s">
        <v>56</v>
      </c>
      <c r="M6504" s="20">
        <v>42998</v>
      </c>
      <c r="N6504" s="21">
        <f>E6504-G6504</f>
        <v>1154.296</v>
      </c>
      <c r="O6504" s="19">
        <f>M6504-B6504</f>
        <v>2</v>
      </c>
    </row>
    <row r="6505" spans="1:15">
      <c r="A6505" s="1">
        <v>58371</v>
      </c>
      <c r="B6505" s="20">
        <v>42865</v>
      </c>
      <c r="C6505" s="1" t="s">
        <v>92</v>
      </c>
      <c r="D6505" s="1">
        <v>44</v>
      </c>
      <c r="E6505" s="1">
        <v>324.27999999999997</v>
      </c>
      <c r="F6505" s="1" t="s">
        <v>51</v>
      </c>
      <c r="G6505" s="1">
        <v>10.4</v>
      </c>
      <c r="H6505" s="1" t="s">
        <v>73</v>
      </c>
      <c r="I6505" s="1" t="s">
        <v>63</v>
      </c>
      <c r="J6505" s="1" t="s">
        <v>54</v>
      </c>
      <c r="K6505" s="1" t="s">
        <v>101</v>
      </c>
      <c r="L6505" s="1" t="s">
        <v>56</v>
      </c>
      <c r="M6505" s="20">
        <v>42866</v>
      </c>
      <c r="N6505" s="21">
        <f>E6505-G6505</f>
        <v>313.88</v>
      </c>
      <c r="O6505" s="19">
        <f>M6505-B6505</f>
        <v>1</v>
      </c>
    </row>
    <row r="6506" spans="1:15">
      <c r="A6506" s="1">
        <v>51525</v>
      </c>
      <c r="B6506" s="20">
        <v>43410</v>
      </c>
      <c r="C6506" s="1" t="s">
        <v>50</v>
      </c>
      <c r="D6506" s="1">
        <v>18</v>
      </c>
      <c r="E6506" s="1">
        <v>385.46</v>
      </c>
      <c r="F6506" s="1" t="s">
        <v>69</v>
      </c>
      <c r="G6506" s="1">
        <v>4.3</v>
      </c>
      <c r="H6506" s="1" t="s">
        <v>86</v>
      </c>
      <c r="I6506" s="1" t="s">
        <v>70</v>
      </c>
      <c r="J6506" s="1" t="s">
        <v>64</v>
      </c>
      <c r="K6506" s="1" t="s">
        <v>71</v>
      </c>
      <c r="L6506" s="1" t="s">
        <v>56</v>
      </c>
      <c r="M6506" s="20">
        <v>43412</v>
      </c>
      <c r="N6506" s="21">
        <f>E6506-G6506</f>
        <v>381.15999999999997</v>
      </c>
      <c r="O6506" s="19">
        <f>M6506-B6506</f>
        <v>2</v>
      </c>
    </row>
    <row r="6507" spans="1:15">
      <c r="A6507" s="1">
        <v>15075</v>
      </c>
      <c r="B6507" s="20">
        <v>42646</v>
      </c>
      <c r="C6507" s="1" t="s">
        <v>92</v>
      </c>
      <c r="D6507" s="1">
        <v>10</v>
      </c>
      <c r="E6507" s="1">
        <v>58.68</v>
      </c>
      <c r="F6507" s="1" t="s">
        <v>51</v>
      </c>
      <c r="G6507" s="1">
        <v>5.5</v>
      </c>
      <c r="H6507" s="1" t="s">
        <v>99</v>
      </c>
      <c r="I6507" s="1" t="s">
        <v>63</v>
      </c>
      <c r="J6507" s="1" t="s">
        <v>64</v>
      </c>
      <c r="K6507" s="1" t="s">
        <v>71</v>
      </c>
      <c r="L6507" s="1" t="s">
        <v>90</v>
      </c>
      <c r="M6507" s="20">
        <v>42648</v>
      </c>
      <c r="N6507" s="21">
        <f>E6507-G6507</f>
        <v>53.18</v>
      </c>
      <c r="O6507" s="19">
        <f>M6507-B6507</f>
        <v>2</v>
      </c>
    </row>
    <row r="6508" spans="1:15">
      <c r="A6508" s="1">
        <v>9285</v>
      </c>
      <c r="B6508" s="20">
        <v>42371</v>
      </c>
      <c r="C6508" s="1" t="s">
        <v>50</v>
      </c>
      <c r="D6508" s="1">
        <v>3</v>
      </c>
      <c r="E6508" s="1">
        <v>133.55000000000001</v>
      </c>
      <c r="F6508" s="1" t="s">
        <v>51</v>
      </c>
      <c r="G6508" s="1">
        <v>3.2</v>
      </c>
      <c r="H6508" s="1" t="s">
        <v>86</v>
      </c>
      <c r="I6508" s="1" t="s">
        <v>63</v>
      </c>
      <c r="J6508" s="1" t="s">
        <v>54</v>
      </c>
      <c r="K6508" s="1" t="s">
        <v>55</v>
      </c>
      <c r="L6508" s="1" t="s">
        <v>56</v>
      </c>
      <c r="M6508" s="20">
        <v>42373</v>
      </c>
      <c r="N6508" s="21">
        <f>E6508-G6508</f>
        <v>130.35000000000002</v>
      </c>
      <c r="O6508" s="19">
        <f>M6508-B6508</f>
        <v>2</v>
      </c>
    </row>
    <row r="6509" spans="1:15">
      <c r="A6509" s="1">
        <v>42884</v>
      </c>
      <c r="B6509" s="20">
        <v>42805</v>
      </c>
      <c r="C6509" s="1" t="s">
        <v>61</v>
      </c>
      <c r="D6509" s="1">
        <v>29</v>
      </c>
      <c r="E6509" s="1">
        <v>12945.79</v>
      </c>
      <c r="F6509" s="1" t="s">
        <v>77</v>
      </c>
      <c r="G6509" s="1">
        <v>45.5</v>
      </c>
      <c r="H6509" s="1" t="s">
        <v>126</v>
      </c>
      <c r="I6509" s="1" t="s">
        <v>63</v>
      </c>
      <c r="J6509" s="1" t="s">
        <v>79</v>
      </c>
      <c r="K6509" s="1" t="s">
        <v>114</v>
      </c>
      <c r="L6509" s="1" t="s">
        <v>115</v>
      </c>
      <c r="M6509" s="20">
        <v>42805</v>
      </c>
      <c r="N6509" s="21">
        <f>E6509-G6509</f>
        <v>12900.29</v>
      </c>
      <c r="O6509" s="19">
        <f>M6509-B6509</f>
        <v>0</v>
      </c>
    </row>
    <row r="6510" spans="1:15">
      <c r="A6510" s="1">
        <v>43363</v>
      </c>
      <c r="B6510" s="20">
        <v>43347</v>
      </c>
      <c r="C6510" s="1" t="s">
        <v>50</v>
      </c>
      <c r="D6510" s="1">
        <v>35</v>
      </c>
      <c r="E6510" s="1">
        <v>13811.99</v>
      </c>
      <c r="F6510" s="1" t="s">
        <v>77</v>
      </c>
      <c r="G6510" s="1">
        <v>63.1</v>
      </c>
      <c r="H6510" s="1" t="s">
        <v>91</v>
      </c>
      <c r="I6510" s="1" t="s">
        <v>70</v>
      </c>
      <c r="J6510" s="1" t="s">
        <v>79</v>
      </c>
      <c r="K6510" s="1" t="s">
        <v>80</v>
      </c>
      <c r="L6510" s="1" t="s">
        <v>81</v>
      </c>
      <c r="M6510" s="20">
        <v>43349</v>
      </c>
      <c r="N6510" s="21">
        <f>E6510-G6510</f>
        <v>13748.89</v>
      </c>
      <c r="O6510" s="19">
        <f>M6510-B6510</f>
        <v>2</v>
      </c>
    </row>
    <row r="6511" spans="1:15">
      <c r="A6511" s="1">
        <v>17543</v>
      </c>
      <c r="B6511" s="20">
        <v>43610</v>
      </c>
      <c r="C6511" s="1" t="s">
        <v>50</v>
      </c>
      <c r="D6511" s="1">
        <v>35</v>
      </c>
      <c r="E6511" s="1">
        <v>1114.6600000000001</v>
      </c>
      <c r="F6511" s="1" t="s">
        <v>51</v>
      </c>
      <c r="G6511" s="1">
        <v>18.3</v>
      </c>
      <c r="H6511" s="1" t="s">
        <v>93</v>
      </c>
      <c r="I6511" s="1" t="s">
        <v>63</v>
      </c>
      <c r="J6511" s="1" t="s">
        <v>54</v>
      </c>
      <c r="K6511" s="1" t="s">
        <v>101</v>
      </c>
      <c r="L6511" s="1" t="s">
        <v>56</v>
      </c>
      <c r="M6511" s="20">
        <v>43612</v>
      </c>
      <c r="N6511" s="21">
        <f>E6511-G6511</f>
        <v>1096.3600000000001</v>
      </c>
      <c r="O6511" s="19">
        <f>M6511-B6511</f>
        <v>2</v>
      </c>
    </row>
    <row r="6512" spans="1:15">
      <c r="A6512" s="1">
        <v>55458</v>
      </c>
      <c r="B6512" s="20">
        <v>43540</v>
      </c>
      <c r="C6512" s="1" t="s">
        <v>57</v>
      </c>
      <c r="D6512" s="1">
        <v>32</v>
      </c>
      <c r="E6512" s="1">
        <v>123.88</v>
      </c>
      <c r="F6512" s="1" t="s">
        <v>51</v>
      </c>
      <c r="G6512" s="1">
        <v>7.3</v>
      </c>
      <c r="H6512" s="1" t="s">
        <v>52</v>
      </c>
      <c r="I6512" s="1" t="s">
        <v>70</v>
      </c>
      <c r="J6512" s="1" t="s">
        <v>54</v>
      </c>
      <c r="K6512" s="1" t="s">
        <v>55</v>
      </c>
      <c r="L6512" s="1" t="s">
        <v>56</v>
      </c>
      <c r="M6512" s="20">
        <v>43542</v>
      </c>
      <c r="N6512" s="21">
        <f>E6512-G6512</f>
        <v>116.58</v>
      </c>
      <c r="O6512" s="19">
        <f>M6512-B6512</f>
        <v>2</v>
      </c>
    </row>
    <row r="6513" spans="1:15">
      <c r="A6513" s="1">
        <v>5894</v>
      </c>
      <c r="B6513" s="20">
        <v>42593</v>
      </c>
      <c r="C6513" s="1" t="s">
        <v>57</v>
      </c>
      <c r="D6513" s="1">
        <v>7</v>
      </c>
      <c r="E6513" s="1">
        <v>411.23</v>
      </c>
      <c r="F6513" s="1" t="s">
        <v>51</v>
      </c>
      <c r="G6513" s="1">
        <v>1.6</v>
      </c>
      <c r="H6513" s="1" t="s">
        <v>127</v>
      </c>
      <c r="I6513" s="1" t="s">
        <v>53</v>
      </c>
      <c r="J6513" s="1" t="s">
        <v>54</v>
      </c>
      <c r="K6513" s="1" t="s">
        <v>55</v>
      </c>
      <c r="L6513" s="1" t="s">
        <v>56</v>
      </c>
      <c r="M6513" s="20">
        <v>42594</v>
      </c>
      <c r="N6513" s="21">
        <f>E6513-G6513</f>
        <v>409.63</v>
      </c>
      <c r="O6513" s="19">
        <f>M6513-B6513</f>
        <v>1</v>
      </c>
    </row>
    <row r="6514" spans="1:15">
      <c r="A6514" s="1">
        <v>44069</v>
      </c>
      <c r="B6514" s="20">
        <v>42371</v>
      </c>
      <c r="C6514" s="1" t="s">
        <v>50</v>
      </c>
      <c r="D6514" s="1">
        <v>43</v>
      </c>
      <c r="E6514" s="1">
        <v>657.84</v>
      </c>
      <c r="F6514" s="1" t="s">
        <v>51</v>
      </c>
      <c r="G6514" s="1">
        <v>2.1</v>
      </c>
      <c r="H6514" s="1" t="s">
        <v>73</v>
      </c>
      <c r="I6514" s="1" t="s">
        <v>63</v>
      </c>
      <c r="J6514" s="1" t="s">
        <v>54</v>
      </c>
      <c r="K6514" s="1" t="s">
        <v>101</v>
      </c>
      <c r="L6514" s="1" t="s">
        <v>76</v>
      </c>
      <c r="M6514" s="20">
        <v>42371</v>
      </c>
      <c r="N6514" s="21">
        <f>E6514-G6514</f>
        <v>655.74</v>
      </c>
      <c r="O6514" s="19">
        <f>M6514-B6514</f>
        <v>0</v>
      </c>
    </row>
    <row r="6515" spans="1:15">
      <c r="A6515" s="1">
        <v>10081</v>
      </c>
      <c r="B6515" s="20">
        <v>42953</v>
      </c>
      <c r="C6515" s="1" t="s">
        <v>61</v>
      </c>
      <c r="D6515" s="1">
        <v>49</v>
      </c>
      <c r="E6515" s="1">
        <v>1132.52</v>
      </c>
      <c r="F6515" s="1" t="s">
        <v>51</v>
      </c>
      <c r="G6515" s="1">
        <v>7.1</v>
      </c>
      <c r="H6515" s="1" t="s">
        <v>99</v>
      </c>
      <c r="I6515" s="1" t="s">
        <v>70</v>
      </c>
      <c r="J6515" s="1" t="s">
        <v>79</v>
      </c>
      <c r="K6515" s="1" t="s">
        <v>87</v>
      </c>
      <c r="L6515" s="1" t="s">
        <v>56</v>
      </c>
      <c r="M6515" s="20">
        <v>42954</v>
      </c>
      <c r="N6515" s="21">
        <f>E6515-G6515</f>
        <v>1125.42</v>
      </c>
      <c r="O6515" s="19">
        <f>M6515-B6515</f>
        <v>1</v>
      </c>
    </row>
    <row r="6516" spans="1:15">
      <c r="A6516" s="1">
        <v>26240</v>
      </c>
      <c r="B6516" s="20">
        <v>42722</v>
      </c>
      <c r="C6516" s="1" t="s">
        <v>50</v>
      </c>
      <c r="D6516" s="1">
        <v>39</v>
      </c>
      <c r="E6516" s="1">
        <v>155.88</v>
      </c>
      <c r="F6516" s="1" t="s">
        <v>51</v>
      </c>
      <c r="G6516" s="1">
        <v>1.7</v>
      </c>
      <c r="H6516" s="1" t="s">
        <v>119</v>
      </c>
      <c r="I6516" s="1" t="s">
        <v>63</v>
      </c>
      <c r="J6516" s="1" t="s">
        <v>79</v>
      </c>
      <c r="K6516" s="1" t="s">
        <v>87</v>
      </c>
      <c r="L6516" s="1" t="s">
        <v>76</v>
      </c>
      <c r="M6516" s="20">
        <v>42723</v>
      </c>
      <c r="N6516" s="21">
        <f>E6516-G6516</f>
        <v>154.18</v>
      </c>
      <c r="O6516" s="19">
        <f>M6516-B6516</f>
        <v>1</v>
      </c>
    </row>
    <row r="6517" spans="1:15">
      <c r="A6517" s="1">
        <v>11782</v>
      </c>
      <c r="B6517" s="20">
        <v>43674</v>
      </c>
      <c r="C6517" s="1" t="s">
        <v>85</v>
      </c>
      <c r="D6517" s="1">
        <v>27</v>
      </c>
      <c r="E6517" s="1">
        <v>1649.71</v>
      </c>
      <c r="F6517" s="1" t="s">
        <v>51</v>
      </c>
      <c r="G6517" s="1">
        <v>15</v>
      </c>
      <c r="H6517" s="1" t="s">
        <v>73</v>
      </c>
      <c r="I6517" s="1" t="s">
        <v>53</v>
      </c>
      <c r="J6517" s="1" t="s">
        <v>64</v>
      </c>
      <c r="K6517" s="1" t="s">
        <v>65</v>
      </c>
      <c r="L6517" s="1" t="s">
        <v>66</v>
      </c>
      <c r="M6517" s="20">
        <v>43681</v>
      </c>
      <c r="N6517" s="21">
        <f>E6517-G6517</f>
        <v>1634.71</v>
      </c>
      <c r="O6517" s="19">
        <f>M6517-B6517</f>
        <v>7</v>
      </c>
    </row>
    <row r="6518" spans="1:15">
      <c r="A6518" s="1">
        <v>17152</v>
      </c>
      <c r="B6518" s="20">
        <v>43536</v>
      </c>
      <c r="C6518" s="1" t="s">
        <v>57</v>
      </c>
      <c r="D6518" s="1">
        <v>32</v>
      </c>
      <c r="E6518" s="1">
        <v>253</v>
      </c>
      <c r="F6518" s="1" t="s">
        <v>51</v>
      </c>
      <c r="G6518" s="1">
        <v>10.4</v>
      </c>
      <c r="H6518" s="1" t="s">
        <v>52</v>
      </c>
      <c r="I6518" s="1" t="s">
        <v>70</v>
      </c>
      <c r="J6518" s="1" t="s">
        <v>54</v>
      </c>
      <c r="K6518" s="1" t="s">
        <v>82</v>
      </c>
      <c r="L6518" s="1" t="s">
        <v>56</v>
      </c>
      <c r="M6518" s="20">
        <v>43537</v>
      </c>
      <c r="N6518" s="21">
        <f>E6518-G6518</f>
        <v>242.6</v>
      </c>
      <c r="O6518" s="19">
        <f>M6518-B6518</f>
        <v>1</v>
      </c>
    </row>
    <row r="6519" spans="1:15">
      <c r="A6519" s="1">
        <v>50566</v>
      </c>
      <c r="B6519" s="20">
        <v>43349</v>
      </c>
      <c r="C6519" s="1" t="s">
        <v>61</v>
      </c>
      <c r="D6519" s="1">
        <v>48</v>
      </c>
      <c r="E6519" s="1">
        <v>416.53</v>
      </c>
      <c r="F6519" s="1" t="s">
        <v>51</v>
      </c>
      <c r="G6519" s="1">
        <v>3.7</v>
      </c>
      <c r="H6519" s="1" t="s">
        <v>52</v>
      </c>
      <c r="I6519" s="1" t="s">
        <v>53</v>
      </c>
      <c r="J6519" s="1" t="s">
        <v>54</v>
      </c>
      <c r="K6519" s="1" t="s">
        <v>98</v>
      </c>
      <c r="L6519" s="1" t="s">
        <v>56</v>
      </c>
      <c r="M6519" s="20">
        <v>43351</v>
      </c>
      <c r="N6519" s="21">
        <f>E6519-G6519</f>
        <v>412.83</v>
      </c>
      <c r="O6519" s="19">
        <f>M6519-B6519</f>
        <v>2</v>
      </c>
    </row>
    <row r="6520" spans="1:15">
      <c r="A6520" s="1">
        <v>57511</v>
      </c>
      <c r="B6520" s="20">
        <v>42648</v>
      </c>
      <c r="C6520" s="1" t="s">
        <v>50</v>
      </c>
      <c r="D6520" s="1">
        <v>32</v>
      </c>
      <c r="E6520" s="1">
        <v>105.35</v>
      </c>
      <c r="F6520" s="1" t="s">
        <v>51</v>
      </c>
      <c r="G6520" s="1">
        <v>0.5</v>
      </c>
      <c r="H6520" s="1" t="s">
        <v>73</v>
      </c>
      <c r="I6520" s="1" t="s">
        <v>53</v>
      </c>
      <c r="J6520" s="1" t="s">
        <v>54</v>
      </c>
      <c r="K6520" s="1" t="s">
        <v>58</v>
      </c>
      <c r="L6520" s="1" t="s">
        <v>56</v>
      </c>
      <c r="M6520" s="20">
        <v>42649</v>
      </c>
      <c r="N6520" s="21">
        <f>E6520-G6520</f>
        <v>104.85</v>
      </c>
      <c r="O6520" s="19">
        <f>M6520-B6520</f>
        <v>1</v>
      </c>
    </row>
    <row r="6521" spans="1:15">
      <c r="A6521" s="1">
        <v>29536</v>
      </c>
      <c r="B6521" s="20">
        <v>43715</v>
      </c>
      <c r="C6521" s="1" t="s">
        <v>92</v>
      </c>
      <c r="D6521" s="1">
        <v>11</v>
      </c>
      <c r="E6521" s="1">
        <v>2657.38</v>
      </c>
      <c r="F6521" s="1" t="s">
        <v>77</v>
      </c>
      <c r="G6521" s="1">
        <v>69.2</v>
      </c>
      <c r="H6521" s="1" t="s">
        <v>88</v>
      </c>
      <c r="I6521" s="1" t="s">
        <v>63</v>
      </c>
      <c r="J6521" s="1" t="s">
        <v>79</v>
      </c>
      <c r="K6521" s="1" t="s">
        <v>128</v>
      </c>
      <c r="L6521" s="1" t="s">
        <v>115</v>
      </c>
      <c r="M6521" s="20">
        <v>43717</v>
      </c>
      <c r="N6521" s="21">
        <f>E6521-G6521</f>
        <v>2588.1800000000003</v>
      </c>
      <c r="O6521" s="19">
        <f>M6521-B6521</f>
        <v>2</v>
      </c>
    </row>
    <row r="6522" spans="1:15">
      <c r="A6522" s="1">
        <v>31523</v>
      </c>
      <c r="B6522" s="20">
        <v>43532</v>
      </c>
      <c r="C6522" s="1" t="s">
        <v>85</v>
      </c>
      <c r="D6522" s="1">
        <v>19</v>
      </c>
      <c r="E6522" s="1">
        <v>191.88310000000001</v>
      </c>
      <c r="F6522" s="1" t="s">
        <v>51</v>
      </c>
      <c r="G6522" s="1">
        <v>8.9</v>
      </c>
      <c r="H6522" s="1" t="s">
        <v>52</v>
      </c>
      <c r="I6522" s="1" t="s">
        <v>70</v>
      </c>
      <c r="J6522" s="1" t="s">
        <v>54</v>
      </c>
      <c r="K6522" s="1" t="s">
        <v>84</v>
      </c>
      <c r="L6522" s="1" t="s">
        <v>56</v>
      </c>
      <c r="M6522" s="20">
        <v>43537</v>
      </c>
      <c r="N6522" s="21">
        <f>E6522-G6522</f>
        <v>182.98310000000001</v>
      </c>
      <c r="O6522" s="19">
        <f>M6522-B6522</f>
        <v>5</v>
      </c>
    </row>
    <row r="6523" spans="1:15">
      <c r="A6523" s="1">
        <v>20033</v>
      </c>
      <c r="B6523" s="20">
        <v>42875</v>
      </c>
      <c r="C6523" s="1" t="s">
        <v>50</v>
      </c>
      <c r="D6523" s="1">
        <v>5</v>
      </c>
      <c r="E6523" s="1">
        <v>2722.03</v>
      </c>
      <c r="F6523" s="1" t="s">
        <v>51</v>
      </c>
      <c r="G6523" s="1">
        <v>26.2</v>
      </c>
      <c r="H6523" s="1" t="s">
        <v>119</v>
      </c>
      <c r="I6523" s="1" t="s">
        <v>53</v>
      </c>
      <c r="J6523" s="1" t="s">
        <v>64</v>
      </c>
      <c r="K6523" s="1" t="s">
        <v>96</v>
      </c>
      <c r="L6523" s="1" t="s">
        <v>104</v>
      </c>
      <c r="M6523" s="20">
        <v>42877</v>
      </c>
      <c r="N6523" s="21">
        <f>E6523-G6523</f>
        <v>2695.8300000000004</v>
      </c>
      <c r="O6523" s="19">
        <f>M6523-B6523</f>
        <v>2</v>
      </c>
    </row>
    <row r="6524" spans="1:15">
      <c r="A6524" s="1">
        <v>10243</v>
      </c>
      <c r="B6524" s="20">
        <v>43457</v>
      </c>
      <c r="C6524" s="1" t="s">
        <v>57</v>
      </c>
      <c r="D6524" s="1">
        <v>12</v>
      </c>
      <c r="E6524" s="1">
        <v>30.4</v>
      </c>
      <c r="F6524" s="1" t="s">
        <v>51</v>
      </c>
      <c r="G6524" s="1">
        <v>5.0999999999999996</v>
      </c>
      <c r="H6524" s="1" t="s">
        <v>93</v>
      </c>
      <c r="I6524" s="1" t="s">
        <v>63</v>
      </c>
      <c r="J6524" s="1" t="s">
        <v>54</v>
      </c>
      <c r="K6524" s="1" t="s">
        <v>55</v>
      </c>
      <c r="L6524" s="1" t="s">
        <v>56</v>
      </c>
      <c r="M6524" s="20">
        <v>43458</v>
      </c>
      <c r="N6524" s="21">
        <f>E6524-G6524</f>
        <v>25.299999999999997</v>
      </c>
      <c r="O6524" s="19">
        <f>M6524-B6524</f>
        <v>1</v>
      </c>
    </row>
    <row r="6525" spans="1:15">
      <c r="A6525" s="1">
        <v>3588</v>
      </c>
      <c r="B6525" s="20">
        <v>43176</v>
      </c>
      <c r="C6525" s="1" t="s">
        <v>61</v>
      </c>
      <c r="D6525" s="1">
        <v>21</v>
      </c>
      <c r="E6525" s="1">
        <v>1666.44</v>
      </c>
      <c r="F6525" s="1" t="s">
        <v>51</v>
      </c>
      <c r="G6525" s="1">
        <v>4.3</v>
      </c>
      <c r="H6525" s="1" t="s">
        <v>93</v>
      </c>
      <c r="I6525" s="1" t="s">
        <v>70</v>
      </c>
      <c r="J6525" s="1" t="s">
        <v>64</v>
      </c>
      <c r="K6525" s="1" t="s">
        <v>71</v>
      </c>
      <c r="L6525" s="1" t="s">
        <v>56</v>
      </c>
      <c r="M6525" s="20">
        <v>43178</v>
      </c>
      <c r="N6525" s="21">
        <f>E6525-G6525</f>
        <v>1662.14</v>
      </c>
      <c r="O6525" s="19">
        <f>M6525-B6525</f>
        <v>2</v>
      </c>
    </row>
    <row r="6526" spans="1:15">
      <c r="A6526" s="1">
        <v>22468</v>
      </c>
      <c r="B6526" s="20">
        <v>42895</v>
      </c>
      <c r="C6526" s="1" t="s">
        <v>61</v>
      </c>
      <c r="D6526" s="1">
        <v>14</v>
      </c>
      <c r="E6526" s="1">
        <v>345.73</v>
      </c>
      <c r="F6526" s="1" t="s">
        <v>51</v>
      </c>
      <c r="G6526" s="1">
        <v>9.4</v>
      </c>
      <c r="H6526" s="1" t="s">
        <v>52</v>
      </c>
      <c r="I6526" s="1" t="s">
        <v>74</v>
      </c>
      <c r="J6526" s="1" t="s">
        <v>54</v>
      </c>
      <c r="K6526" s="1" t="s">
        <v>55</v>
      </c>
      <c r="L6526" s="1" t="s">
        <v>56</v>
      </c>
      <c r="M6526" s="20">
        <v>42895</v>
      </c>
      <c r="N6526" s="21">
        <f>E6526-G6526</f>
        <v>336.33000000000004</v>
      </c>
      <c r="O6526" s="19">
        <f>M6526-B6526</f>
        <v>0</v>
      </c>
    </row>
    <row r="6527" spans="1:15">
      <c r="A6527" s="1">
        <v>10305</v>
      </c>
      <c r="B6527" s="20">
        <v>42557</v>
      </c>
      <c r="C6527" s="1" t="s">
        <v>85</v>
      </c>
      <c r="D6527" s="1">
        <v>12</v>
      </c>
      <c r="E6527" s="1">
        <v>70.5</v>
      </c>
      <c r="F6527" s="1" t="s">
        <v>51</v>
      </c>
      <c r="G6527" s="1">
        <v>2.2000000000000002</v>
      </c>
      <c r="H6527" s="1" t="s">
        <v>95</v>
      </c>
      <c r="I6527" s="1" t="s">
        <v>70</v>
      </c>
      <c r="J6527" s="1" t="s">
        <v>79</v>
      </c>
      <c r="K6527" s="1" t="s">
        <v>87</v>
      </c>
      <c r="L6527" s="1" t="s">
        <v>76</v>
      </c>
      <c r="M6527" s="20">
        <v>42562</v>
      </c>
      <c r="N6527" s="21">
        <f>E6527-G6527</f>
        <v>68.3</v>
      </c>
      <c r="O6527" s="19">
        <f>M6527-B6527</f>
        <v>5</v>
      </c>
    </row>
    <row r="6528" spans="1:15">
      <c r="A6528" s="1">
        <v>5346</v>
      </c>
      <c r="B6528" s="20">
        <v>43093</v>
      </c>
      <c r="C6528" s="1" t="s">
        <v>50</v>
      </c>
      <c r="D6528" s="1">
        <v>45</v>
      </c>
      <c r="E6528" s="1">
        <v>9838.44</v>
      </c>
      <c r="F6528" s="1" t="s">
        <v>77</v>
      </c>
      <c r="G6528" s="1">
        <v>74.5</v>
      </c>
      <c r="H6528" s="1" t="s">
        <v>73</v>
      </c>
      <c r="I6528" s="1" t="s">
        <v>70</v>
      </c>
      <c r="J6528" s="1" t="s">
        <v>79</v>
      </c>
      <c r="K6528" s="1" t="s">
        <v>114</v>
      </c>
      <c r="L6528" s="1" t="s">
        <v>115</v>
      </c>
      <c r="M6528" s="20">
        <v>43095</v>
      </c>
      <c r="N6528" s="21">
        <f>E6528-G6528</f>
        <v>9763.94</v>
      </c>
      <c r="O6528" s="19">
        <f>M6528-B6528</f>
        <v>2</v>
      </c>
    </row>
    <row r="6529" spans="1:15">
      <c r="A6529" s="1">
        <v>7936</v>
      </c>
      <c r="B6529" s="20">
        <v>42829</v>
      </c>
      <c r="C6529" s="1" t="s">
        <v>85</v>
      </c>
      <c r="D6529" s="1">
        <v>50</v>
      </c>
      <c r="E6529" s="1">
        <v>3050.75</v>
      </c>
      <c r="F6529" s="1" t="s">
        <v>77</v>
      </c>
      <c r="G6529" s="1">
        <v>39.200000000000003</v>
      </c>
      <c r="H6529" s="1" t="s">
        <v>78</v>
      </c>
      <c r="I6529" s="1" t="s">
        <v>53</v>
      </c>
      <c r="J6529" s="1" t="s">
        <v>79</v>
      </c>
      <c r="K6529" s="1" t="s">
        <v>128</v>
      </c>
      <c r="L6529" s="1" t="s">
        <v>115</v>
      </c>
      <c r="M6529" s="20">
        <v>42829</v>
      </c>
      <c r="N6529" s="21">
        <f>E6529-G6529</f>
        <v>3011.55</v>
      </c>
      <c r="O6529" s="19">
        <f>M6529-B6529</f>
        <v>0</v>
      </c>
    </row>
    <row r="6530" spans="1:15">
      <c r="A6530" s="1">
        <v>56322</v>
      </c>
      <c r="B6530" s="20">
        <v>43372</v>
      </c>
      <c r="C6530" s="1" t="s">
        <v>92</v>
      </c>
      <c r="D6530" s="1">
        <v>26</v>
      </c>
      <c r="E6530" s="1">
        <v>855.83</v>
      </c>
      <c r="F6530" s="1" t="s">
        <v>51</v>
      </c>
      <c r="G6530" s="1">
        <v>3.9</v>
      </c>
      <c r="H6530" s="1" t="s">
        <v>99</v>
      </c>
      <c r="I6530" s="1" t="s">
        <v>74</v>
      </c>
      <c r="J6530" s="1" t="s">
        <v>64</v>
      </c>
      <c r="K6530" s="1" t="s">
        <v>71</v>
      </c>
      <c r="L6530" s="1" t="s">
        <v>90</v>
      </c>
      <c r="M6530" s="20">
        <v>43374</v>
      </c>
      <c r="N6530" s="21">
        <f>E6530-G6530</f>
        <v>851.93000000000006</v>
      </c>
      <c r="O6530" s="19">
        <f>M6530-B6530</f>
        <v>2</v>
      </c>
    </row>
    <row r="6531" spans="1:15">
      <c r="A6531" s="1">
        <v>7078</v>
      </c>
      <c r="B6531" s="20">
        <v>42835</v>
      </c>
      <c r="C6531" s="1" t="s">
        <v>57</v>
      </c>
      <c r="D6531" s="1">
        <v>11</v>
      </c>
      <c r="E6531" s="1">
        <v>53.05</v>
      </c>
      <c r="F6531" s="1" t="s">
        <v>69</v>
      </c>
      <c r="G6531" s="1">
        <v>6.7</v>
      </c>
      <c r="H6531" s="1" t="s">
        <v>88</v>
      </c>
      <c r="I6531" s="1" t="s">
        <v>53</v>
      </c>
      <c r="J6531" s="1" t="s">
        <v>54</v>
      </c>
      <c r="K6531" s="1" t="s">
        <v>55</v>
      </c>
      <c r="L6531" s="1" t="s">
        <v>56</v>
      </c>
      <c r="M6531" s="20">
        <v>42836</v>
      </c>
      <c r="N6531" s="21">
        <f>E6531-G6531</f>
        <v>46.349999999999994</v>
      </c>
      <c r="O6531" s="19">
        <f>M6531-B6531</f>
        <v>1</v>
      </c>
    </row>
    <row r="6532" spans="1:15">
      <c r="A6532" s="1">
        <v>43239</v>
      </c>
      <c r="B6532" s="20">
        <v>43174</v>
      </c>
      <c r="C6532" s="1" t="s">
        <v>61</v>
      </c>
      <c r="D6532" s="1">
        <v>14</v>
      </c>
      <c r="E6532" s="1">
        <v>289.17</v>
      </c>
      <c r="F6532" s="1" t="s">
        <v>51</v>
      </c>
      <c r="G6532" s="1">
        <v>1.6</v>
      </c>
      <c r="H6532" s="1" t="s">
        <v>91</v>
      </c>
      <c r="I6532" s="1" t="s">
        <v>70</v>
      </c>
      <c r="J6532" s="1" t="s">
        <v>54</v>
      </c>
      <c r="K6532" s="1" t="s">
        <v>55</v>
      </c>
      <c r="L6532" s="1" t="s">
        <v>56</v>
      </c>
      <c r="M6532" s="20">
        <v>43176</v>
      </c>
      <c r="N6532" s="21">
        <f>E6532-G6532</f>
        <v>287.57</v>
      </c>
      <c r="O6532" s="19">
        <f>M6532-B6532</f>
        <v>2</v>
      </c>
    </row>
    <row r="6533" spans="1:15">
      <c r="A6533" s="1">
        <v>53127</v>
      </c>
      <c r="B6533" s="20">
        <v>43230</v>
      </c>
      <c r="C6533" s="1" t="s">
        <v>57</v>
      </c>
      <c r="D6533" s="1">
        <v>50</v>
      </c>
      <c r="E6533" s="1">
        <v>2025.82</v>
      </c>
      <c r="F6533" s="1" t="s">
        <v>51</v>
      </c>
      <c r="G6533" s="1">
        <v>3.2</v>
      </c>
      <c r="H6533" s="1" t="s">
        <v>52</v>
      </c>
      <c r="I6533" s="1" t="s">
        <v>63</v>
      </c>
      <c r="J6533" s="1" t="s">
        <v>54</v>
      </c>
      <c r="K6533" s="1" t="s">
        <v>55</v>
      </c>
      <c r="L6533" s="1" t="s">
        <v>56</v>
      </c>
      <c r="M6533" s="20">
        <v>43231</v>
      </c>
      <c r="N6533" s="21">
        <f>E6533-G6533</f>
        <v>2022.62</v>
      </c>
      <c r="O6533" s="19">
        <f>M6533-B6533</f>
        <v>1</v>
      </c>
    </row>
    <row r="6534" spans="1:15">
      <c r="A6534" s="1">
        <v>20710</v>
      </c>
      <c r="B6534" s="20">
        <v>42702</v>
      </c>
      <c r="C6534" s="1" t="s">
        <v>57</v>
      </c>
      <c r="D6534" s="1">
        <v>31</v>
      </c>
      <c r="E6534" s="1">
        <v>193.35</v>
      </c>
      <c r="F6534" s="1" t="s">
        <v>51</v>
      </c>
      <c r="G6534" s="1">
        <v>4.0999999999999996</v>
      </c>
      <c r="H6534" s="1" t="s">
        <v>78</v>
      </c>
      <c r="I6534" s="1" t="s">
        <v>74</v>
      </c>
      <c r="J6534" s="1" t="s">
        <v>64</v>
      </c>
      <c r="K6534" s="1" t="s">
        <v>71</v>
      </c>
      <c r="L6534" s="1" t="s">
        <v>90</v>
      </c>
      <c r="M6534" s="20">
        <v>42703</v>
      </c>
      <c r="N6534" s="21">
        <f>E6534-G6534</f>
        <v>189.25</v>
      </c>
      <c r="O6534" s="19">
        <f>M6534-B6534</f>
        <v>1</v>
      </c>
    </row>
    <row r="6535" spans="1:15">
      <c r="A6535" s="1">
        <v>22407</v>
      </c>
      <c r="B6535" s="20">
        <v>42690</v>
      </c>
      <c r="C6535" s="1" t="s">
        <v>61</v>
      </c>
      <c r="D6535" s="1">
        <v>15</v>
      </c>
      <c r="E6535" s="1">
        <v>563.70000000000005</v>
      </c>
      <c r="F6535" s="1" t="s">
        <v>69</v>
      </c>
      <c r="G6535" s="1">
        <v>9.6</v>
      </c>
      <c r="H6535" s="1" t="s">
        <v>91</v>
      </c>
      <c r="I6535" s="1" t="s">
        <v>53</v>
      </c>
      <c r="J6535" s="1" t="s">
        <v>54</v>
      </c>
      <c r="K6535" s="1" t="s">
        <v>100</v>
      </c>
      <c r="L6535" s="1" t="s">
        <v>90</v>
      </c>
      <c r="M6535" s="20">
        <v>42692</v>
      </c>
      <c r="N6535" s="21">
        <f>E6535-G6535</f>
        <v>554.1</v>
      </c>
      <c r="O6535" s="19">
        <f>M6535-B6535</f>
        <v>2</v>
      </c>
    </row>
    <row r="6536" spans="1:15">
      <c r="A6536" s="1">
        <v>14372</v>
      </c>
      <c r="B6536" s="20">
        <v>43761</v>
      </c>
      <c r="C6536" s="1" t="s">
        <v>50</v>
      </c>
      <c r="D6536" s="1">
        <v>34</v>
      </c>
      <c r="E6536" s="1">
        <v>5725.15</v>
      </c>
      <c r="F6536" s="1" t="s">
        <v>77</v>
      </c>
      <c r="G6536" s="1">
        <v>64.7</v>
      </c>
      <c r="H6536" s="1" t="s">
        <v>62</v>
      </c>
      <c r="I6536" s="1" t="s">
        <v>53</v>
      </c>
      <c r="J6536" s="1" t="s">
        <v>79</v>
      </c>
      <c r="K6536" s="1" t="s">
        <v>128</v>
      </c>
      <c r="L6536" s="1" t="s">
        <v>115</v>
      </c>
      <c r="M6536" s="20">
        <v>43763</v>
      </c>
      <c r="N6536" s="21">
        <f>E6536-G6536</f>
        <v>5660.45</v>
      </c>
      <c r="O6536" s="19">
        <f>M6536-B6536</f>
        <v>2</v>
      </c>
    </row>
    <row r="6537" spans="1:15">
      <c r="A6537" s="1">
        <v>8961</v>
      </c>
      <c r="B6537" s="20">
        <v>43278</v>
      </c>
      <c r="C6537" s="1" t="s">
        <v>85</v>
      </c>
      <c r="D6537" s="1">
        <v>15</v>
      </c>
      <c r="E6537" s="1">
        <v>671.63</v>
      </c>
      <c r="F6537" s="1" t="s">
        <v>51</v>
      </c>
      <c r="G6537" s="1">
        <v>4.3</v>
      </c>
      <c r="H6537" s="1" t="s">
        <v>52</v>
      </c>
      <c r="I6537" s="1" t="s">
        <v>74</v>
      </c>
      <c r="J6537" s="1" t="s">
        <v>64</v>
      </c>
      <c r="K6537" s="1" t="s">
        <v>71</v>
      </c>
      <c r="L6537" s="1" t="s">
        <v>56</v>
      </c>
      <c r="M6537" s="20">
        <v>43283</v>
      </c>
      <c r="N6537" s="21">
        <f>E6537-G6537</f>
        <v>667.33</v>
      </c>
      <c r="O6537" s="19">
        <f>M6537-B6537</f>
        <v>5</v>
      </c>
    </row>
    <row r="6538" spans="1:15">
      <c r="A6538" s="1">
        <v>9829</v>
      </c>
      <c r="B6538" s="20">
        <v>43441</v>
      </c>
      <c r="C6538" s="1" t="s">
        <v>50</v>
      </c>
      <c r="D6538" s="1">
        <v>23</v>
      </c>
      <c r="E6538" s="1">
        <v>802.92</v>
      </c>
      <c r="F6538" s="1" t="s">
        <v>51</v>
      </c>
      <c r="G6538" s="1">
        <v>12.4</v>
      </c>
      <c r="H6538" s="1" t="s">
        <v>91</v>
      </c>
      <c r="I6538" s="1" t="s">
        <v>63</v>
      </c>
      <c r="J6538" s="1" t="s">
        <v>54</v>
      </c>
      <c r="K6538" s="1" t="s">
        <v>55</v>
      </c>
      <c r="L6538" s="1" t="s">
        <v>56</v>
      </c>
      <c r="M6538" s="20">
        <v>43442</v>
      </c>
      <c r="N6538" s="21">
        <f>E6538-G6538</f>
        <v>790.52</v>
      </c>
      <c r="O6538" s="19">
        <f>M6538-B6538</f>
        <v>1</v>
      </c>
    </row>
    <row r="6539" spans="1:15">
      <c r="A6539" s="1">
        <v>34148</v>
      </c>
      <c r="B6539" s="20">
        <v>43698</v>
      </c>
      <c r="C6539" s="1" t="s">
        <v>50</v>
      </c>
      <c r="D6539" s="1">
        <v>33</v>
      </c>
      <c r="E6539" s="1">
        <v>146.37</v>
      </c>
      <c r="F6539" s="1" t="s">
        <v>51</v>
      </c>
      <c r="G6539" s="1">
        <v>1.1000000000000001</v>
      </c>
      <c r="H6539" s="1" t="s">
        <v>78</v>
      </c>
      <c r="I6539" s="1" t="s">
        <v>74</v>
      </c>
      <c r="J6539" s="1" t="s">
        <v>54</v>
      </c>
      <c r="K6539" s="1" t="s">
        <v>58</v>
      </c>
      <c r="L6539" s="1" t="s">
        <v>56</v>
      </c>
      <c r="M6539" s="20">
        <v>43699</v>
      </c>
      <c r="N6539" s="21">
        <f>E6539-G6539</f>
        <v>145.27000000000001</v>
      </c>
      <c r="O6539" s="19">
        <f>M6539-B6539</f>
        <v>1</v>
      </c>
    </row>
    <row r="6540" spans="1:15">
      <c r="A6540" s="1">
        <v>56103</v>
      </c>
      <c r="B6540" s="20">
        <v>43094</v>
      </c>
      <c r="C6540" s="1" t="s">
        <v>57</v>
      </c>
      <c r="D6540" s="1">
        <v>24</v>
      </c>
      <c r="E6540" s="1">
        <v>2495.88</v>
      </c>
      <c r="F6540" s="1" t="s">
        <v>51</v>
      </c>
      <c r="G6540" s="1">
        <v>6.3</v>
      </c>
      <c r="H6540" s="1" t="s">
        <v>91</v>
      </c>
      <c r="I6540" s="1" t="s">
        <v>53</v>
      </c>
      <c r="J6540" s="1" t="s">
        <v>64</v>
      </c>
      <c r="K6540" s="1" t="s">
        <v>65</v>
      </c>
      <c r="L6540" s="1" t="s">
        <v>56</v>
      </c>
      <c r="M6540" s="20">
        <v>43096</v>
      </c>
      <c r="N6540" s="21">
        <f>E6540-G6540</f>
        <v>2489.58</v>
      </c>
      <c r="O6540" s="19">
        <f>M6540-B6540</f>
        <v>2</v>
      </c>
    </row>
    <row r="6541" spans="1:15">
      <c r="A6541" s="1">
        <v>58343</v>
      </c>
      <c r="B6541" s="20">
        <v>42378</v>
      </c>
      <c r="C6541" s="1" t="s">
        <v>61</v>
      </c>
      <c r="D6541" s="1">
        <v>39</v>
      </c>
      <c r="E6541" s="1">
        <v>130.4</v>
      </c>
      <c r="F6541" s="1" t="s">
        <v>51</v>
      </c>
      <c r="G6541" s="1">
        <v>1.4</v>
      </c>
      <c r="H6541" s="1" t="s">
        <v>78</v>
      </c>
      <c r="I6541" s="1" t="s">
        <v>53</v>
      </c>
      <c r="J6541" s="1" t="s">
        <v>54</v>
      </c>
      <c r="K6541" s="1" t="s">
        <v>123</v>
      </c>
      <c r="L6541" s="1" t="s">
        <v>76</v>
      </c>
      <c r="M6541" s="20">
        <v>42380</v>
      </c>
      <c r="N6541" s="21">
        <f>E6541-G6541</f>
        <v>129</v>
      </c>
      <c r="O6541" s="19">
        <f>M6541-B6541</f>
        <v>2</v>
      </c>
    </row>
    <row r="6542" spans="1:15">
      <c r="A6542" s="1">
        <v>13346</v>
      </c>
      <c r="B6542" s="20">
        <v>43784</v>
      </c>
      <c r="C6542" s="1" t="s">
        <v>85</v>
      </c>
      <c r="D6542" s="1">
        <v>44</v>
      </c>
      <c r="E6542" s="1">
        <v>287.12</v>
      </c>
      <c r="F6542" s="1" t="s">
        <v>51</v>
      </c>
      <c r="G6542" s="1">
        <v>9.5</v>
      </c>
      <c r="H6542" s="1" t="s">
        <v>62</v>
      </c>
      <c r="I6542" s="1" t="s">
        <v>53</v>
      </c>
      <c r="J6542" s="1" t="s">
        <v>54</v>
      </c>
      <c r="K6542" s="1" t="s">
        <v>101</v>
      </c>
      <c r="L6542" s="1" t="s">
        <v>56</v>
      </c>
      <c r="M6542" s="20">
        <v>43789</v>
      </c>
      <c r="N6542" s="21">
        <f>E6542-G6542</f>
        <v>277.62</v>
      </c>
      <c r="O6542" s="19">
        <f>M6542-B6542</f>
        <v>5</v>
      </c>
    </row>
    <row r="6543" spans="1:15">
      <c r="A6543" s="1">
        <v>35110</v>
      </c>
      <c r="B6543" s="20">
        <v>43390</v>
      </c>
      <c r="C6543" s="1" t="s">
        <v>57</v>
      </c>
      <c r="D6543" s="1">
        <v>49</v>
      </c>
      <c r="E6543" s="1">
        <v>1535.79</v>
      </c>
      <c r="F6543" s="1" t="s">
        <v>51</v>
      </c>
      <c r="G6543" s="1">
        <v>2.1</v>
      </c>
      <c r="H6543" s="1" t="s">
        <v>52</v>
      </c>
      <c r="I6543" s="1" t="s">
        <v>53</v>
      </c>
      <c r="J6543" s="1" t="s">
        <v>64</v>
      </c>
      <c r="K6543" s="1" t="s">
        <v>71</v>
      </c>
      <c r="L6543" s="1" t="s">
        <v>90</v>
      </c>
      <c r="M6543" s="20">
        <v>43392</v>
      </c>
      <c r="N6543" s="21">
        <f>E6543-G6543</f>
        <v>1533.69</v>
      </c>
      <c r="O6543" s="19">
        <f>M6543-B6543</f>
        <v>2</v>
      </c>
    </row>
    <row r="6544" spans="1:15">
      <c r="A6544" s="1">
        <v>44962</v>
      </c>
      <c r="B6544" s="20">
        <v>42731</v>
      </c>
      <c r="C6544" s="1" t="s">
        <v>92</v>
      </c>
      <c r="D6544" s="1">
        <v>27</v>
      </c>
      <c r="E6544" s="1">
        <v>616.04179999999997</v>
      </c>
      <c r="F6544" s="1" t="s">
        <v>51</v>
      </c>
      <c r="G6544" s="1">
        <v>2.1</v>
      </c>
      <c r="H6544" s="1" t="s">
        <v>91</v>
      </c>
      <c r="I6544" s="1" t="s">
        <v>74</v>
      </c>
      <c r="J6544" s="1" t="s">
        <v>64</v>
      </c>
      <c r="K6544" s="1" t="s">
        <v>71</v>
      </c>
      <c r="L6544" s="1" t="s">
        <v>90</v>
      </c>
      <c r="M6544" s="20">
        <v>42733</v>
      </c>
      <c r="N6544" s="21">
        <f>E6544-G6544</f>
        <v>613.94179999999994</v>
      </c>
      <c r="O6544" s="19">
        <f>M6544-B6544</f>
        <v>2</v>
      </c>
    </row>
    <row r="6545" spans="1:15">
      <c r="A6545" s="1">
        <v>449</v>
      </c>
      <c r="B6545" s="20">
        <v>43299</v>
      </c>
      <c r="C6545" s="1" t="s">
        <v>57</v>
      </c>
      <c r="D6545" s="1">
        <v>45</v>
      </c>
      <c r="E6545" s="1">
        <v>381.66899999999998</v>
      </c>
      <c r="F6545" s="1" t="s">
        <v>51</v>
      </c>
      <c r="G6545" s="1">
        <v>5.6</v>
      </c>
      <c r="H6545" s="1" t="s">
        <v>52</v>
      </c>
      <c r="I6545" s="1" t="s">
        <v>53</v>
      </c>
      <c r="J6545" s="1" t="s">
        <v>79</v>
      </c>
      <c r="K6545" s="1" t="s">
        <v>87</v>
      </c>
      <c r="L6545" s="1" t="s">
        <v>56</v>
      </c>
      <c r="M6545" s="20">
        <v>43301</v>
      </c>
      <c r="N6545" s="21">
        <f>E6545-G6545</f>
        <v>376.06899999999996</v>
      </c>
      <c r="O6545" s="19">
        <f>M6545-B6545</f>
        <v>2</v>
      </c>
    </row>
    <row r="6546" spans="1:15">
      <c r="A6546" s="1">
        <v>24128</v>
      </c>
      <c r="B6546" s="20">
        <v>43061</v>
      </c>
      <c r="C6546" s="1" t="s">
        <v>57</v>
      </c>
      <c r="D6546" s="1">
        <v>43</v>
      </c>
      <c r="E6546" s="1">
        <v>7044.79</v>
      </c>
      <c r="F6546" s="1" t="s">
        <v>51</v>
      </c>
      <c r="G6546" s="1">
        <v>4.3</v>
      </c>
      <c r="H6546" s="1" t="s">
        <v>62</v>
      </c>
      <c r="I6546" s="1" t="s">
        <v>53</v>
      </c>
      <c r="J6546" s="1" t="s">
        <v>64</v>
      </c>
      <c r="K6546" s="1" t="s">
        <v>65</v>
      </c>
      <c r="L6546" s="1" t="s">
        <v>56</v>
      </c>
      <c r="M6546" s="20">
        <v>43063</v>
      </c>
      <c r="N6546" s="21">
        <f>E6546-G6546</f>
        <v>7040.49</v>
      </c>
      <c r="O6546" s="19">
        <f>M6546-B6546</f>
        <v>2</v>
      </c>
    </row>
    <row r="6547" spans="1:15">
      <c r="A6547" s="1">
        <v>52487</v>
      </c>
      <c r="B6547" s="20">
        <v>42521</v>
      </c>
      <c r="C6547" s="1" t="s">
        <v>50</v>
      </c>
      <c r="D6547" s="1">
        <v>17</v>
      </c>
      <c r="E6547" s="1">
        <v>132.74</v>
      </c>
      <c r="F6547" s="1" t="s">
        <v>51</v>
      </c>
      <c r="G6547" s="1">
        <v>2.7</v>
      </c>
      <c r="H6547" s="1" t="s">
        <v>99</v>
      </c>
      <c r="I6547" s="1" t="s">
        <v>53</v>
      </c>
      <c r="J6547" s="1" t="s">
        <v>54</v>
      </c>
      <c r="K6547" s="1" t="s">
        <v>84</v>
      </c>
      <c r="L6547" s="1" t="s">
        <v>56</v>
      </c>
      <c r="M6547" s="20">
        <v>42522</v>
      </c>
      <c r="N6547" s="21">
        <f>E6547-G6547</f>
        <v>130.04000000000002</v>
      </c>
      <c r="O6547" s="19">
        <f>M6547-B6547</f>
        <v>1</v>
      </c>
    </row>
    <row r="6548" spans="1:15">
      <c r="A6548" s="1">
        <v>18851</v>
      </c>
      <c r="B6548" s="20">
        <v>43815</v>
      </c>
      <c r="C6548" s="1" t="s">
        <v>50</v>
      </c>
      <c r="D6548" s="1">
        <v>32</v>
      </c>
      <c r="E6548" s="1">
        <v>218.5</v>
      </c>
      <c r="F6548" s="1" t="s">
        <v>69</v>
      </c>
      <c r="G6548" s="1">
        <v>11.1</v>
      </c>
      <c r="H6548" s="1" t="s">
        <v>99</v>
      </c>
      <c r="I6548" s="1" t="s">
        <v>63</v>
      </c>
      <c r="J6548" s="1" t="s">
        <v>54</v>
      </c>
      <c r="K6548" s="1" t="s">
        <v>101</v>
      </c>
      <c r="L6548" s="1" t="s">
        <v>56</v>
      </c>
      <c r="M6548" s="20">
        <v>43816</v>
      </c>
      <c r="N6548" s="21">
        <f>E6548-G6548</f>
        <v>207.4</v>
      </c>
      <c r="O6548" s="19">
        <f>M6548-B6548</f>
        <v>1</v>
      </c>
    </row>
    <row r="6549" spans="1:15">
      <c r="A6549" s="1">
        <v>37380</v>
      </c>
      <c r="B6549" s="20">
        <v>43190</v>
      </c>
      <c r="C6549" s="1" t="s">
        <v>50</v>
      </c>
      <c r="D6549" s="1">
        <v>42</v>
      </c>
      <c r="E6549" s="1">
        <v>161.77000000000001</v>
      </c>
      <c r="F6549" s="1" t="s">
        <v>51</v>
      </c>
      <c r="G6549" s="1">
        <v>1.5</v>
      </c>
      <c r="H6549" s="1" t="s">
        <v>73</v>
      </c>
      <c r="I6549" s="1" t="s">
        <v>70</v>
      </c>
      <c r="J6549" s="1" t="s">
        <v>54</v>
      </c>
      <c r="K6549" s="1" t="s">
        <v>123</v>
      </c>
      <c r="L6549" s="1" t="s">
        <v>76</v>
      </c>
      <c r="M6549" s="20">
        <v>43191</v>
      </c>
      <c r="N6549" s="21">
        <f>E6549-G6549</f>
        <v>160.27000000000001</v>
      </c>
      <c r="O6549" s="19">
        <f>M6549-B6549</f>
        <v>1</v>
      </c>
    </row>
    <row r="6550" spans="1:15">
      <c r="A6550" s="1">
        <v>58470</v>
      </c>
      <c r="B6550" s="20">
        <v>43258</v>
      </c>
      <c r="C6550" s="1" t="s">
        <v>57</v>
      </c>
      <c r="D6550" s="1">
        <v>5</v>
      </c>
      <c r="E6550" s="1">
        <v>170.67</v>
      </c>
      <c r="F6550" s="1" t="s">
        <v>51</v>
      </c>
      <c r="G6550" s="1">
        <v>7.2</v>
      </c>
      <c r="H6550" s="1" t="s">
        <v>73</v>
      </c>
      <c r="I6550" s="1" t="s">
        <v>74</v>
      </c>
      <c r="J6550" s="1" t="s">
        <v>54</v>
      </c>
      <c r="K6550" s="1" t="s">
        <v>82</v>
      </c>
      <c r="L6550" s="1" t="s">
        <v>56</v>
      </c>
      <c r="M6550" s="20">
        <v>43259</v>
      </c>
      <c r="N6550" s="21">
        <f>E6550-G6550</f>
        <v>163.47</v>
      </c>
      <c r="O6550" s="19">
        <f>M6550-B6550</f>
        <v>1</v>
      </c>
    </row>
    <row r="6551" spans="1:15">
      <c r="A6551" s="1">
        <v>738</v>
      </c>
      <c r="B6551" s="20">
        <v>42794</v>
      </c>
      <c r="C6551" s="1" t="s">
        <v>61</v>
      </c>
      <c r="D6551" s="1">
        <v>7</v>
      </c>
      <c r="E6551" s="1">
        <v>599.75</v>
      </c>
      <c r="F6551" s="1" t="s">
        <v>51</v>
      </c>
      <c r="G6551" s="1">
        <v>4.8</v>
      </c>
      <c r="H6551" s="1" t="s">
        <v>78</v>
      </c>
      <c r="I6551" s="1" t="s">
        <v>53</v>
      </c>
      <c r="J6551" s="1" t="s">
        <v>54</v>
      </c>
      <c r="K6551" s="1" t="s">
        <v>98</v>
      </c>
      <c r="L6551" s="1" t="s">
        <v>56</v>
      </c>
      <c r="M6551" s="20">
        <v>42796</v>
      </c>
      <c r="N6551" s="21">
        <f>E6551-G6551</f>
        <v>594.95000000000005</v>
      </c>
      <c r="O6551" s="19">
        <f>M6551-B6551</f>
        <v>2</v>
      </c>
    </row>
    <row r="6552" spans="1:15">
      <c r="A6552" s="1">
        <v>15616</v>
      </c>
      <c r="B6552" s="20">
        <v>43547</v>
      </c>
      <c r="C6552" s="1" t="s">
        <v>50</v>
      </c>
      <c r="D6552" s="1">
        <v>12</v>
      </c>
      <c r="E6552" s="1">
        <v>413.78</v>
      </c>
      <c r="F6552" s="1" t="s">
        <v>69</v>
      </c>
      <c r="G6552" s="1">
        <v>7</v>
      </c>
      <c r="H6552" s="1" t="s">
        <v>95</v>
      </c>
      <c r="I6552" s="1" t="s">
        <v>53</v>
      </c>
      <c r="J6552" s="1" t="s">
        <v>64</v>
      </c>
      <c r="K6552" s="1" t="s">
        <v>71</v>
      </c>
      <c r="L6552" s="1" t="s">
        <v>56</v>
      </c>
      <c r="M6552" s="20">
        <v>43548</v>
      </c>
      <c r="N6552" s="21">
        <f>E6552-G6552</f>
        <v>406.78</v>
      </c>
      <c r="O6552" s="19">
        <f>M6552-B6552</f>
        <v>1</v>
      </c>
    </row>
    <row r="6553" spans="1:15">
      <c r="A6553" s="1">
        <v>51687</v>
      </c>
      <c r="B6553" s="20">
        <v>43353</v>
      </c>
      <c r="C6553" s="1" t="s">
        <v>85</v>
      </c>
      <c r="D6553" s="1">
        <v>42</v>
      </c>
      <c r="E6553" s="1">
        <v>266.33999999999997</v>
      </c>
      <c r="F6553" s="1" t="s">
        <v>51</v>
      </c>
      <c r="G6553" s="1">
        <v>5.7</v>
      </c>
      <c r="H6553" s="1" t="s">
        <v>91</v>
      </c>
      <c r="I6553" s="1" t="s">
        <v>74</v>
      </c>
      <c r="J6553" s="1" t="s">
        <v>54</v>
      </c>
      <c r="K6553" s="1" t="s">
        <v>84</v>
      </c>
      <c r="L6553" s="1" t="s">
        <v>56</v>
      </c>
      <c r="M6553" s="20">
        <v>43355</v>
      </c>
      <c r="N6553" s="21">
        <f>E6553-G6553</f>
        <v>260.64</v>
      </c>
      <c r="O6553" s="19">
        <f>M6553-B6553</f>
        <v>2</v>
      </c>
    </row>
    <row r="6554" spans="1:15">
      <c r="A6554" s="1">
        <v>35812</v>
      </c>
      <c r="B6554" s="20">
        <v>42756</v>
      </c>
      <c r="C6554" s="1" t="s">
        <v>50</v>
      </c>
      <c r="D6554" s="1">
        <v>2</v>
      </c>
      <c r="E6554" s="1">
        <v>64.13</v>
      </c>
      <c r="F6554" s="1" t="s">
        <v>51</v>
      </c>
      <c r="G6554" s="1">
        <v>4.3</v>
      </c>
      <c r="H6554" s="1" t="s">
        <v>73</v>
      </c>
      <c r="I6554" s="1" t="s">
        <v>74</v>
      </c>
      <c r="J6554" s="1" t="s">
        <v>64</v>
      </c>
      <c r="K6554" s="1" t="s">
        <v>71</v>
      </c>
      <c r="L6554" s="1" t="s">
        <v>56</v>
      </c>
      <c r="M6554" s="20">
        <v>42758</v>
      </c>
      <c r="N6554" s="21">
        <f>E6554-G6554</f>
        <v>59.83</v>
      </c>
      <c r="O6554" s="19">
        <f>M6554-B6554</f>
        <v>2</v>
      </c>
    </row>
    <row r="6555" spans="1:15">
      <c r="A6555" s="1">
        <v>11876</v>
      </c>
      <c r="B6555" s="20">
        <v>43283</v>
      </c>
      <c r="C6555" s="1" t="s">
        <v>57</v>
      </c>
      <c r="D6555" s="1">
        <v>47</v>
      </c>
      <c r="E6555" s="1">
        <v>5405.52</v>
      </c>
      <c r="F6555" s="1" t="s">
        <v>51</v>
      </c>
      <c r="G6555" s="1">
        <v>6.2</v>
      </c>
      <c r="H6555" s="1" t="s">
        <v>52</v>
      </c>
      <c r="I6555" s="1" t="s">
        <v>70</v>
      </c>
      <c r="J6555" s="1" t="s">
        <v>79</v>
      </c>
      <c r="K6555" s="1" t="s">
        <v>87</v>
      </c>
      <c r="L6555" s="1" t="s">
        <v>66</v>
      </c>
      <c r="M6555" s="20">
        <v>43286</v>
      </c>
      <c r="N6555" s="21">
        <f>E6555-G6555</f>
        <v>5399.3200000000006</v>
      </c>
      <c r="O6555" s="19">
        <f>M6555-B6555</f>
        <v>3</v>
      </c>
    </row>
    <row r="6556" spans="1:15">
      <c r="A6556" s="1">
        <v>15782</v>
      </c>
      <c r="B6556" s="20">
        <v>43554</v>
      </c>
      <c r="C6556" s="1" t="s">
        <v>57</v>
      </c>
      <c r="D6556" s="1">
        <v>35</v>
      </c>
      <c r="E6556" s="1">
        <v>2503.4148</v>
      </c>
      <c r="F6556" s="1" t="s">
        <v>51</v>
      </c>
      <c r="G6556" s="1">
        <v>73.8</v>
      </c>
      <c r="H6556" s="1" t="s">
        <v>88</v>
      </c>
      <c r="I6556" s="1" t="s">
        <v>74</v>
      </c>
      <c r="J6556" s="1" t="s">
        <v>79</v>
      </c>
      <c r="K6556" s="1" t="s">
        <v>114</v>
      </c>
      <c r="L6556" s="1" t="s">
        <v>104</v>
      </c>
      <c r="M6556" s="20">
        <v>43556</v>
      </c>
      <c r="N6556" s="21">
        <f>E6556-G6556</f>
        <v>2429.6147999999998</v>
      </c>
      <c r="O6556" s="19">
        <f>M6556-B6556</f>
        <v>2</v>
      </c>
    </row>
    <row r="6557" spans="1:15">
      <c r="A6557" s="1">
        <v>34849</v>
      </c>
      <c r="B6557" s="20">
        <v>43019</v>
      </c>
      <c r="C6557" s="1" t="s">
        <v>50</v>
      </c>
      <c r="D6557" s="1">
        <v>3</v>
      </c>
      <c r="E6557" s="1">
        <v>12.58</v>
      </c>
      <c r="F6557" s="1" t="s">
        <v>51</v>
      </c>
      <c r="G6557" s="1">
        <v>0.5</v>
      </c>
      <c r="H6557" s="1" t="s">
        <v>91</v>
      </c>
      <c r="I6557" s="1" t="s">
        <v>70</v>
      </c>
      <c r="J6557" s="1" t="s">
        <v>54</v>
      </c>
      <c r="K6557" s="1" t="s">
        <v>58</v>
      </c>
      <c r="L6557" s="1" t="s">
        <v>56</v>
      </c>
      <c r="M6557" s="20">
        <v>43021</v>
      </c>
      <c r="N6557" s="21">
        <f>E6557-G6557</f>
        <v>12.08</v>
      </c>
      <c r="O6557" s="19">
        <f>M6557-B6557</f>
        <v>2</v>
      </c>
    </row>
    <row r="6558" spans="1:15">
      <c r="A6558" s="1">
        <v>40068</v>
      </c>
      <c r="B6558" s="20">
        <v>42844</v>
      </c>
      <c r="C6558" s="1" t="s">
        <v>85</v>
      </c>
      <c r="D6558" s="1">
        <v>24</v>
      </c>
      <c r="E6558" s="1">
        <v>7188.03</v>
      </c>
      <c r="F6558" s="1" t="s">
        <v>77</v>
      </c>
      <c r="G6558" s="1">
        <v>43</v>
      </c>
      <c r="H6558" s="1" t="s">
        <v>73</v>
      </c>
      <c r="I6558" s="1" t="s">
        <v>70</v>
      </c>
      <c r="J6558" s="1" t="s">
        <v>79</v>
      </c>
      <c r="K6558" s="1" t="s">
        <v>114</v>
      </c>
      <c r="L6558" s="1" t="s">
        <v>115</v>
      </c>
      <c r="M6558" s="20">
        <v>42844</v>
      </c>
      <c r="N6558" s="21">
        <f>E6558-G6558</f>
        <v>7145.03</v>
      </c>
      <c r="O6558" s="19">
        <f>M6558-B6558</f>
        <v>0</v>
      </c>
    </row>
    <row r="6559" spans="1:15">
      <c r="A6559" s="1">
        <v>448</v>
      </c>
      <c r="B6559" s="20">
        <v>43331</v>
      </c>
      <c r="C6559" s="1" t="s">
        <v>92</v>
      </c>
      <c r="D6559" s="1">
        <v>22</v>
      </c>
      <c r="E6559" s="1">
        <v>1243.77</v>
      </c>
      <c r="F6559" s="1" t="s">
        <v>51</v>
      </c>
      <c r="G6559" s="1">
        <v>21.4</v>
      </c>
      <c r="H6559" s="1" t="s">
        <v>95</v>
      </c>
      <c r="I6559" s="1" t="s">
        <v>53</v>
      </c>
      <c r="J6559" s="1" t="s">
        <v>64</v>
      </c>
      <c r="K6559" s="1" t="s">
        <v>65</v>
      </c>
      <c r="L6559" s="1" t="s">
        <v>56</v>
      </c>
      <c r="M6559" s="20">
        <v>43333</v>
      </c>
      <c r="N6559" s="21">
        <f>E6559-G6559</f>
        <v>1222.3699999999999</v>
      </c>
      <c r="O6559" s="19">
        <f>M6559-B6559</f>
        <v>2</v>
      </c>
    </row>
    <row r="6560" spans="1:15">
      <c r="A6560" s="1">
        <v>32067</v>
      </c>
      <c r="B6560" s="20">
        <v>43536</v>
      </c>
      <c r="C6560" s="1" t="s">
        <v>57</v>
      </c>
      <c r="D6560" s="1">
        <v>27</v>
      </c>
      <c r="E6560" s="1">
        <v>3053.66</v>
      </c>
      <c r="F6560" s="1" t="s">
        <v>51</v>
      </c>
      <c r="G6560" s="1">
        <v>8.1999999999999993</v>
      </c>
      <c r="H6560" s="1" t="s">
        <v>52</v>
      </c>
      <c r="I6560" s="1" t="s">
        <v>74</v>
      </c>
      <c r="J6560" s="1" t="s">
        <v>64</v>
      </c>
      <c r="K6560" s="1" t="s">
        <v>65</v>
      </c>
      <c r="L6560" s="1" t="s">
        <v>56</v>
      </c>
      <c r="M6560" s="20">
        <v>43537</v>
      </c>
      <c r="N6560" s="21">
        <f>E6560-G6560</f>
        <v>3045.46</v>
      </c>
      <c r="O6560" s="19">
        <f>M6560-B6560</f>
        <v>1</v>
      </c>
    </row>
    <row r="6561" spans="1:15">
      <c r="A6561" s="1">
        <v>18373</v>
      </c>
      <c r="B6561" s="20">
        <v>43567</v>
      </c>
      <c r="C6561" s="1" t="s">
        <v>50</v>
      </c>
      <c r="D6561" s="1">
        <v>35</v>
      </c>
      <c r="E6561" s="1">
        <v>7070.82</v>
      </c>
      <c r="F6561" s="1" t="s">
        <v>51</v>
      </c>
      <c r="G6561" s="1">
        <v>1.1000000000000001</v>
      </c>
      <c r="H6561" s="1" t="s">
        <v>78</v>
      </c>
      <c r="I6561" s="1" t="s">
        <v>53</v>
      </c>
      <c r="J6561" s="1" t="s">
        <v>54</v>
      </c>
      <c r="K6561" s="1" t="s">
        <v>98</v>
      </c>
      <c r="L6561" s="1" t="s">
        <v>56</v>
      </c>
      <c r="M6561" s="20">
        <v>43567</v>
      </c>
      <c r="N6561" s="21">
        <f>E6561-G6561</f>
        <v>7069.7199999999993</v>
      </c>
      <c r="O6561" s="19">
        <f>M6561-B6561</f>
        <v>0</v>
      </c>
    </row>
    <row r="6562" spans="1:15">
      <c r="A6562" s="1">
        <v>57058</v>
      </c>
      <c r="B6562" s="20">
        <v>43594</v>
      </c>
      <c r="C6562" s="1" t="s">
        <v>92</v>
      </c>
      <c r="D6562" s="1">
        <v>27</v>
      </c>
      <c r="E6562" s="1">
        <v>1047.5899999999999</v>
      </c>
      <c r="F6562" s="1" t="s">
        <v>51</v>
      </c>
      <c r="G6562" s="1">
        <v>9.6999999999999993</v>
      </c>
      <c r="H6562" s="1" t="s">
        <v>99</v>
      </c>
      <c r="I6562" s="1" t="s">
        <v>53</v>
      </c>
      <c r="J6562" s="1" t="s">
        <v>64</v>
      </c>
      <c r="K6562" s="1" t="s">
        <v>71</v>
      </c>
      <c r="L6562" s="1" t="s">
        <v>56</v>
      </c>
      <c r="M6562" s="20">
        <v>43595</v>
      </c>
      <c r="N6562" s="21">
        <f>E6562-G6562</f>
        <v>1037.8899999999999</v>
      </c>
      <c r="O6562" s="19">
        <f>M6562-B6562</f>
        <v>1</v>
      </c>
    </row>
    <row r="6563" spans="1:15">
      <c r="A6563" s="1">
        <v>37792</v>
      </c>
      <c r="B6563" s="20">
        <v>43462</v>
      </c>
      <c r="C6563" s="1" t="s">
        <v>57</v>
      </c>
      <c r="D6563" s="1">
        <v>49</v>
      </c>
      <c r="E6563" s="1">
        <v>195.9</v>
      </c>
      <c r="F6563" s="1" t="s">
        <v>51</v>
      </c>
      <c r="G6563" s="1">
        <v>0.5</v>
      </c>
      <c r="H6563" s="1" t="s">
        <v>86</v>
      </c>
      <c r="I6563" s="1" t="s">
        <v>53</v>
      </c>
      <c r="J6563" s="1" t="s">
        <v>54</v>
      </c>
      <c r="K6563" s="1" t="s">
        <v>58</v>
      </c>
      <c r="L6563" s="1" t="s">
        <v>56</v>
      </c>
      <c r="M6563" s="20">
        <v>43464</v>
      </c>
      <c r="N6563" s="21">
        <f>E6563-G6563</f>
        <v>195.4</v>
      </c>
      <c r="O6563" s="19">
        <f>M6563-B6563</f>
        <v>2</v>
      </c>
    </row>
    <row r="6564" spans="1:15">
      <c r="A6564" s="1">
        <v>17988</v>
      </c>
      <c r="B6564" s="20">
        <v>42999</v>
      </c>
      <c r="C6564" s="1" t="s">
        <v>85</v>
      </c>
      <c r="D6564" s="1">
        <v>46</v>
      </c>
      <c r="E6564" s="1">
        <v>2846.85</v>
      </c>
      <c r="F6564" s="1" t="s">
        <v>51</v>
      </c>
      <c r="G6564" s="1">
        <v>9.6</v>
      </c>
      <c r="H6564" s="1" t="s">
        <v>91</v>
      </c>
      <c r="I6564" s="1" t="s">
        <v>74</v>
      </c>
      <c r="J6564" s="1" t="s">
        <v>64</v>
      </c>
      <c r="K6564" s="1" t="s">
        <v>65</v>
      </c>
      <c r="L6564" s="1" t="s">
        <v>56</v>
      </c>
      <c r="M6564" s="20">
        <v>43001</v>
      </c>
      <c r="N6564" s="21">
        <f>E6564-G6564</f>
        <v>2837.25</v>
      </c>
      <c r="O6564" s="19">
        <f>M6564-B6564</f>
        <v>2</v>
      </c>
    </row>
    <row r="6565" spans="1:15">
      <c r="A6565" s="1">
        <v>43233</v>
      </c>
      <c r="B6565" s="20">
        <v>42904</v>
      </c>
      <c r="C6565" s="1" t="s">
        <v>50</v>
      </c>
      <c r="D6565" s="1">
        <v>30</v>
      </c>
      <c r="E6565" s="1">
        <v>217.72</v>
      </c>
      <c r="F6565" s="1" t="s">
        <v>69</v>
      </c>
      <c r="G6565" s="1">
        <v>6.8</v>
      </c>
      <c r="H6565" s="1" t="s">
        <v>78</v>
      </c>
      <c r="I6565" s="1" t="s">
        <v>70</v>
      </c>
      <c r="J6565" s="1" t="s">
        <v>54</v>
      </c>
      <c r="K6565" s="1" t="s">
        <v>101</v>
      </c>
      <c r="L6565" s="1" t="s">
        <v>56</v>
      </c>
      <c r="M6565" s="20">
        <v>42906</v>
      </c>
      <c r="N6565" s="21">
        <f>E6565-G6565</f>
        <v>210.92</v>
      </c>
      <c r="O6565" s="19">
        <f>M6565-B6565</f>
        <v>2</v>
      </c>
    </row>
    <row r="6566" spans="1:15">
      <c r="A6566" s="1">
        <v>31461</v>
      </c>
      <c r="B6566" s="20">
        <v>43277</v>
      </c>
      <c r="C6566" s="1" t="s">
        <v>92</v>
      </c>
      <c r="D6566" s="1">
        <v>26</v>
      </c>
      <c r="E6566" s="1">
        <v>1565.86</v>
      </c>
      <c r="F6566" s="1" t="s">
        <v>51</v>
      </c>
      <c r="G6566" s="1">
        <v>4.3</v>
      </c>
      <c r="H6566" s="1" t="s">
        <v>95</v>
      </c>
      <c r="I6566" s="1" t="s">
        <v>53</v>
      </c>
      <c r="J6566" s="1" t="s">
        <v>54</v>
      </c>
      <c r="K6566" s="1" t="s">
        <v>98</v>
      </c>
      <c r="L6566" s="1" t="s">
        <v>56</v>
      </c>
      <c r="M6566" s="20">
        <v>43279</v>
      </c>
      <c r="N6566" s="21">
        <f>E6566-G6566</f>
        <v>1561.56</v>
      </c>
      <c r="O6566" s="19">
        <f>M6566-B6566</f>
        <v>2</v>
      </c>
    </row>
    <row r="6567" spans="1:15">
      <c r="A6567" s="1">
        <v>24613</v>
      </c>
      <c r="B6567" s="20">
        <v>43662</v>
      </c>
      <c r="C6567" s="1" t="s">
        <v>85</v>
      </c>
      <c r="D6567" s="1">
        <v>36</v>
      </c>
      <c r="E6567" s="1">
        <v>264.07</v>
      </c>
      <c r="F6567" s="1" t="s">
        <v>51</v>
      </c>
      <c r="G6567" s="1">
        <v>7.1</v>
      </c>
      <c r="H6567" s="1" t="s">
        <v>78</v>
      </c>
      <c r="I6567" s="1" t="s">
        <v>70</v>
      </c>
      <c r="J6567" s="1" t="s">
        <v>54</v>
      </c>
      <c r="K6567" s="1" t="s">
        <v>101</v>
      </c>
      <c r="L6567" s="1" t="s">
        <v>56</v>
      </c>
      <c r="M6567" s="20">
        <v>43671</v>
      </c>
      <c r="N6567" s="21">
        <f>E6567-G6567</f>
        <v>256.96999999999997</v>
      </c>
      <c r="O6567" s="19">
        <f>M6567-B6567</f>
        <v>9</v>
      </c>
    </row>
    <row r="6568" spans="1:15">
      <c r="A6568" s="1">
        <v>35139</v>
      </c>
      <c r="B6568" s="20">
        <v>42752</v>
      </c>
      <c r="C6568" s="1" t="s">
        <v>57</v>
      </c>
      <c r="D6568" s="1">
        <v>3</v>
      </c>
      <c r="E6568" s="1">
        <v>11106.96</v>
      </c>
      <c r="F6568" s="1" t="s">
        <v>77</v>
      </c>
      <c r="G6568" s="1">
        <v>9.3000000000000007</v>
      </c>
      <c r="H6568" s="1" t="s">
        <v>73</v>
      </c>
      <c r="I6568" s="1" t="s">
        <v>70</v>
      </c>
      <c r="J6568" s="1" t="s">
        <v>64</v>
      </c>
      <c r="K6568" s="1" t="s">
        <v>97</v>
      </c>
      <c r="L6568" s="1" t="s">
        <v>115</v>
      </c>
      <c r="M6568" s="20">
        <v>42753</v>
      </c>
      <c r="N6568" s="21">
        <f>E6568-G6568</f>
        <v>11097.66</v>
      </c>
      <c r="O6568" s="19">
        <f>M6568-B6568</f>
        <v>1</v>
      </c>
    </row>
    <row r="6569" spans="1:15">
      <c r="A6569" s="1">
        <v>57760</v>
      </c>
      <c r="B6569" s="20">
        <v>43292</v>
      </c>
      <c r="C6569" s="1" t="s">
        <v>61</v>
      </c>
      <c r="D6569" s="1">
        <v>38</v>
      </c>
      <c r="E6569" s="1">
        <v>294.37</v>
      </c>
      <c r="F6569" s="1" t="s">
        <v>51</v>
      </c>
      <c r="G6569" s="1">
        <v>4.3</v>
      </c>
      <c r="H6569" s="1" t="s">
        <v>73</v>
      </c>
      <c r="I6569" s="1" t="s">
        <v>53</v>
      </c>
      <c r="J6569" s="1" t="s">
        <v>79</v>
      </c>
      <c r="K6569" s="1" t="s">
        <v>87</v>
      </c>
      <c r="L6569" s="1" t="s">
        <v>76</v>
      </c>
      <c r="M6569" s="20">
        <v>43294</v>
      </c>
      <c r="N6569" s="21">
        <f>E6569-G6569</f>
        <v>290.07</v>
      </c>
      <c r="O6569" s="19">
        <f>M6569-B6569</f>
        <v>2</v>
      </c>
    </row>
    <row r="6570" spans="1:15">
      <c r="A6570" s="1">
        <v>18887</v>
      </c>
      <c r="B6570" s="20">
        <v>43073</v>
      </c>
      <c r="C6570" s="1" t="s">
        <v>61</v>
      </c>
      <c r="D6570" s="1">
        <v>9</v>
      </c>
      <c r="E6570" s="1">
        <v>185.56</v>
      </c>
      <c r="F6570" s="1" t="s">
        <v>51</v>
      </c>
      <c r="G6570" s="1">
        <v>1.1000000000000001</v>
      </c>
      <c r="H6570" s="1" t="s">
        <v>62</v>
      </c>
      <c r="I6570" s="1" t="s">
        <v>53</v>
      </c>
      <c r="J6570" s="1" t="s">
        <v>64</v>
      </c>
      <c r="K6570" s="1" t="s">
        <v>65</v>
      </c>
      <c r="L6570" s="1" t="s">
        <v>76</v>
      </c>
      <c r="M6570" s="20">
        <v>43075</v>
      </c>
      <c r="N6570" s="21">
        <f>E6570-G6570</f>
        <v>184.46</v>
      </c>
      <c r="O6570" s="19">
        <f>M6570-B6570</f>
        <v>2</v>
      </c>
    </row>
    <row r="6571" spans="1:15">
      <c r="A6571" s="1">
        <v>39301</v>
      </c>
      <c r="B6571" s="20">
        <v>42450</v>
      </c>
      <c r="C6571" s="1" t="s">
        <v>92</v>
      </c>
      <c r="D6571" s="1">
        <v>16</v>
      </c>
      <c r="E6571" s="1">
        <v>2388.9499999999998</v>
      </c>
      <c r="F6571" s="1" t="s">
        <v>69</v>
      </c>
      <c r="G6571" s="1">
        <v>4.3</v>
      </c>
      <c r="H6571" s="1" t="s">
        <v>73</v>
      </c>
      <c r="I6571" s="1" t="s">
        <v>53</v>
      </c>
      <c r="J6571" s="1" t="s">
        <v>64</v>
      </c>
      <c r="K6571" s="1" t="s">
        <v>71</v>
      </c>
      <c r="L6571" s="1" t="s">
        <v>56</v>
      </c>
      <c r="M6571" s="20">
        <v>42451</v>
      </c>
      <c r="N6571" s="21">
        <f>E6571-G6571</f>
        <v>2384.6499999999996</v>
      </c>
      <c r="O6571" s="19">
        <f>M6571-B6571</f>
        <v>1</v>
      </c>
    </row>
    <row r="6572" spans="1:15">
      <c r="A6572" s="1">
        <v>42439</v>
      </c>
      <c r="B6572" s="20">
        <v>42904</v>
      </c>
      <c r="C6572" s="1" t="s">
        <v>61</v>
      </c>
      <c r="D6572" s="1">
        <v>28</v>
      </c>
      <c r="E6572" s="1">
        <v>176.02</v>
      </c>
      <c r="F6572" s="1" t="s">
        <v>51</v>
      </c>
      <c r="G6572" s="1">
        <v>1.1000000000000001</v>
      </c>
      <c r="H6572" s="1" t="s">
        <v>78</v>
      </c>
      <c r="I6572" s="1" t="s">
        <v>63</v>
      </c>
      <c r="J6572" s="1" t="s">
        <v>54</v>
      </c>
      <c r="K6572" s="1" t="s">
        <v>100</v>
      </c>
      <c r="L6572" s="1" t="s">
        <v>76</v>
      </c>
      <c r="M6572" s="20">
        <v>42905</v>
      </c>
      <c r="N6572" s="21">
        <f>E6572-G6572</f>
        <v>174.92000000000002</v>
      </c>
      <c r="O6572" s="19">
        <f>M6572-B6572</f>
        <v>1</v>
      </c>
    </row>
    <row r="6573" spans="1:15">
      <c r="A6573" s="1">
        <v>52611</v>
      </c>
      <c r="B6573" s="20">
        <v>43214</v>
      </c>
      <c r="C6573" s="1" t="s">
        <v>92</v>
      </c>
      <c r="D6573" s="1">
        <v>11</v>
      </c>
      <c r="E6573" s="1">
        <v>26.7</v>
      </c>
      <c r="F6573" s="1" t="s">
        <v>51</v>
      </c>
      <c r="G6573" s="1">
        <v>1.5</v>
      </c>
      <c r="H6573" s="1" t="s">
        <v>52</v>
      </c>
      <c r="I6573" s="1" t="s">
        <v>53</v>
      </c>
      <c r="J6573" s="1" t="s">
        <v>54</v>
      </c>
      <c r="K6573" s="1" t="s">
        <v>123</v>
      </c>
      <c r="L6573" s="1" t="s">
        <v>76</v>
      </c>
      <c r="M6573" s="20">
        <v>43214</v>
      </c>
      <c r="N6573" s="21">
        <f>E6573-G6573</f>
        <v>25.2</v>
      </c>
      <c r="O6573" s="19">
        <f>M6573-B6573</f>
        <v>0</v>
      </c>
    </row>
    <row r="6574" spans="1:15">
      <c r="A6574" s="1">
        <v>12067</v>
      </c>
      <c r="B6574" s="20">
        <v>42769</v>
      </c>
      <c r="C6574" s="1" t="s">
        <v>50</v>
      </c>
      <c r="D6574" s="1">
        <v>9</v>
      </c>
      <c r="E6574" s="1">
        <v>80.53</v>
      </c>
      <c r="F6574" s="1" t="s">
        <v>51</v>
      </c>
      <c r="G6574" s="1">
        <v>6.2</v>
      </c>
      <c r="H6574" s="1" t="s">
        <v>91</v>
      </c>
      <c r="I6574" s="1" t="s">
        <v>74</v>
      </c>
      <c r="J6574" s="1" t="s">
        <v>54</v>
      </c>
      <c r="K6574" s="1" t="s">
        <v>101</v>
      </c>
      <c r="L6574" s="1" t="s">
        <v>76</v>
      </c>
      <c r="M6574" s="20">
        <v>42770</v>
      </c>
      <c r="N6574" s="21">
        <f>E6574-G6574</f>
        <v>74.33</v>
      </c>
      <c r="O6574" s="19">
        <f>M6574-B6574</f>
        <v>1</v>
      </c>
    </row>
    <row r="6575" spans="1:15">
      <c r="A6575" s="1">
        <v>37987</v>
      </c>
      <c r="B6575" s="20">
        <v>42553</v>
      </c>
      <c r="C6575" s="1" t="s">
        <v>57</v>
      </c>
      <c r="D6575" s="1">
        <v>26</v>
      </c>
      <c r="E6575" s="1">
        <v>320</v>
      </c>
      <c r="F6575" s="1" t="s">
        <v>51</v>
      </c>
      <c r="G6575" s="1">
        <v>0.5</v>
      </c>
      <c r="H6575" s="1" t="s">
        <v>99</v>
      </c>
      <c r="I6575" s="1" t="s">
        <v>53</v>
      </c>
      <c r="J6575" s="1" t="s">
        <v>54</v>
      </c>
      <c r="K6575" s="1" t="s">
        <v>58</v>
      </c>
      <c r="L6575" s="1" t="s">
        <v>56</v>
      </c>
      <c r="M6575" s="20">
        <v>42554</v>
      </c>
      <c r="N6575" s="21">
        <f>E6575-G6575</f>
        <v>319.5</v>
      </c>
      <c r="O6575" s="19">
        <f>M6575-B6575</f>
        <v>1</v>
      </c>
    </row>
    <row r="6576" spans="1:15">
      <c r="A6576" s="1">
        <v>678</v>
      </c>
      <c r="B6576" s="20">
        <v>42791</v>
      </c>
      <c r="C6576" s="1" t="s">
        <v>85</v>
      </c>
      <c r="D6576" s="1">
        <v>44</v>
      </c>
      <c r="E6576" s="1">
        <v>244.4</v>
      </c>
      <c r="F6576" s="1" t="s">
        <v>51</v>
      </c>
      <c r="G6576" s="1">
        <v>8.9</v>
      </c>
      <c r="H6576" s="1" t="s">
        <v>127</v>
      </c>
      <c r="I6576" s="1" t="s">
        <v>70</v>
      </c>
      <c r="J6576" s="1" t="s">
        <v>54</v>
      </c>
      <c r="K6576" s="1" t="s">
        <v>101</v>
      </c>
      <c r="L6576" s="1" t="s">
        <v>56</v>
      </c>
      <c r="M6576" s="20">
        <v>42791</v>
      </c>
      <c r="N6576" s="21">
        <f>E6576-G6576</f>
        <v>235.5</v>
      </c>
      <c r="O6576" s="19">
        <f>M6576-B6576</f>
        <v>0</v>
      </c>
    </row>
    <row r="6577" spans="1:15">
      <c r="A6577" s="1">
        <v>19617</v>
      </c>
      <c r="B6577" s="20">
        <v>43484</v>
      </c>
      <c r="C6577" s="1" t="s">
        <v>85</v>
      </c>
      <c r="D6577" s="1">
        <v>3</v>
      </c>
      <c r="E6577" s="1">
        <v>184.0009</v>
      </c>
      <c r="F6577" s="1" t="s">
        <v>51</v>
      </c>
      <c r="G6577" s="1">
        <v>9.6</v>
      </c>
      <c r="H6577" s="1" t="s">
        <v>119</v>
      </c>
      <c r="I6577" s="1" t="s">
        <v>53</v>
      </c>
      <c r="J6577" s="1" t="s">
        <v>64</v>
      </c>
      <c r="K6577" s="1" t="s">
        <v>65</v>
      </c>
      <c r="L6577" s="1" t="s">
        <v>56</v>
      </c>
      <c r="M6577" s="20">
        <v>43484</v>
      </c>
      <c r="N6577" s="21">
        <f>E6577-G6577</f>
        <v>174.40090000000001</v>
      </c>
      <c r="O6577" s="19">
        <f>M6577-B6577</f>
        <v>0</v>
      </c>
    </row>
    <row r="6578" spans="1:15">
      <c r="A6578" s="1">
        <v>40289</v>
      </c>
      <c r="B6578" s="20">
        <v>43795</v>
      </c>
      <c r="C6578" s="1" t="s">
        <v>61</v>
      </c>
      <c r="D6578" s="1">
        <v>26</v>
      </c>
      <c r="E6578" s="1">
        <v>83.56</v>
      </c>
      <c r="F6578" s="1" t="s">
        <v>51</v>
      </c>
      <c r="G6578" s="1">
        <v>1.1000000000000001</v>
      </c>
      <c r="H6578" s="1" t="s">
        <v>93</v>
      </c>
      <c r="I6578" s="1" t="s">
        <v>63</v>
      </c>
      <c r="J6578" s="1" t="s">
        <v>54</v>
      </c>
      <c r="K6578" s="1" t="s">
        <v>58</v>
      </c>
      <c r="L6578" s="1" t="s">
        <v>56</v>
      </c>
      <c r="M6578" s="20">
        <v>43796</v>
      </c>
      <c r="N6578" s="21">
        <f>E6578-G6578</f>
        <v>82.460000000000008</v>
      </c>
      <c r="O6578" s="19">
        <f>M6578-B6578</f>
        <v>1</v>
      </c>
    </row>
    <row r="6579" spans="1:15">
      <c r="A6579" s="1">
        <v>38817</v>
      </c>
      <c r="B6579" s="20">
        <v>43605</v>
      </c>
      <c r="C6579" s="1" t="s">
        <v>61</v>
      </c>
      <c r="D6579" s="1">
        <v>1</v>
      </c>
      <c r="E6579" s="1">
        <v>10.38</v>
      </c>
      <c r="F6579" s="1" t="s">
        <v>51</v>
      </c>
      <c r="G6579" s="1">
        <v>4.9000000000000004</v>
      </c>
      <c r="H6579" s="1" t="s">
        <v>88</v>
      </c>
      <c r="I6579" s="1" t="s">
        <v>63</v>
      </c>
      <c r="J6579" s="1" t="s">
        <v>64</v>
      </c>
      <c r="K6579" s="1" t="s">
        <v>71</v>
      </c>
      <c r="L6579" s="1" t="s">
        <v>90</v>
      </c>
      <c r="M6579" s="20">
        <v>43606</v>
      </c>
      <c r="N6579" s="21">
        <f>E6579-G6579</f>
        <v>5.48</v>
      </c>
      <c r="O6579" s="19">
        <f>M6579-B6579</f>
        <v>1</v>
      </c>
    </row>
    <row r="6580" spans="1:15">
      <c r="A6580" s="1">
        <v>47207</v>
      </c>
      <c r="B6580" s="20">
        <v>42721</v>
      </c>
      <c r="C6580" s="1" t="s">
        <v>85</v>
      </c>
      <c r="D6580" s="1">
        <v>15</v>
      </c>
      <c r="E6580" s="1">
        <v>468.52</v>
      </c>
      <c r="F6580" s="1" t="s">
        <v>69</v>
      </c>
      <c r="G6580" s="1">
        <v>7</v>
      </c>
      <c r="H6580" s="1" t="s">
        <v>88</v>
      </c>
      <c r="I6580" s="1" t="s">
        <v>63</v>
      </c>
      <c r="J6580" s="1" t="s">
        <v>64</v>
      </c>
      <c r="K6580" s="1" t="s">
        <v>71</v>
      </c>
      <c r="L6580" s="1" t="s">
        <v>56</v>
      </c>
      <c r="M6580" s="20">
        <v>42725</v>
      </c>
      <c r="N6580" s="21">
        <f>E6580-G6580</f>
        <v>461.52</v>
      </c>
      <c r="O6580" s="19">
        <f>M6580-B6580</f>
        <v>4</v>
      </c>
    </row>
    <row r="6581" spans="1:15">
      <c r="A6581" s="1">
        <v>29127</v>
      </c>
      <c r="B6581" s="20">
        <v>42459</v>
      </c>
      <c r="C6581" s="1" t="s">
        <v>50</v>
      </c>
      <c r="D6581" s="1">
        <v>18</v>
      </c>
      <c r="E6581" s="1">
        <v>33.31</v>
      </c>
      <c r="F6581" s="1" t="s">
        <v>51</v>
      </c>
      <c r="G6581" s="1">
        <v>1.1000000000000001</v>
      </c>
      <c r="H6581" s="1" t="s">
        <v>99</v>
      </c>
      <c r="I6581" s="1" t="s">
        <v>63</v>
      </c>
      <c r="J6581" s="1" t="s">
        <v>54</v>
      </c>
      <c r="K6581" s="1" t="s">
        <v>100</v>
      </c>
      <c r="L6581" s="1" t="s">
        <v>76</v>
      </c>
      <c r="M6581" s="20">
        <v>42461</v>
      </c>
      <c r="N6581" s="21">
        <f>E6581-G6581</f>
        <v>32.21</v>
      </c>
      <c r="O6581" s="19">
        <f>M6581-B6581</f>
        <v>2</v>
      </c>
    </row>
    <row r="6582" spans="1:15">
      <c r="A6582" s="1">
        <v>8513</v>
      </c>
      <c r="B6582" s="20">
        <v>43295</v>
      </c>
      <c r="C6582" s="1" t="s">
        <v>85</v>
      </c>
      <c r="D6582" s="1">
        <v>9</v>
      </c>
      <c r="E6582" s="1">
        <v>175.24</v>
      </c>
      <c r="F6582" s="1" t="s">
        <v>51</v>
      </c>
      <c r="G6582" s="1">
        <v>9.1</v>
      </c>
      <c r="H6582" s="1" t="s">
        <v>52</v>
      </c>
      <c r="I6582" s="1" t="s">
        <v>74</v>
      </c>
      <c r="J6582" s="1" t="s">
        <v>64</v>
      </c>
      <c r="K6582" s="1" t="s">
        <v>97</v>
      </c>
      <c r="L6582" s="1" t="s">
        <v>66</v>
      </c>
      <c r="M6582" s="20">
        <v>43297</v>
      </c>
      <c r="N6582" s="21">
        <f>E6582-G6582</f>
        <v>166.14000000000001</v>
      </c>
      <c r="O6582" s="19">
        <f>M6582-B6582</f>
        <v>2</v>
      </c>
    </row>
    <row r="6583" spans="1:15">
      <c r="A6583" s="1">
        <v>15878</v>
      </c>
      <c r="B6583" s="20">
        <v>43042</v>
      </c>
      <c r="C6583" s="1" t="s">
        <v>57</v>
      </c>
      <c r="D6583" s="1">
        <v>36</v>
      </c>
      <c r="E6583" s="1">
        <v>294.31</v>
      </c>
      <c r="F6583" s="1" t="s">
        <v>51</v>
      </c>
      <c r="G6583" s="1">
        <v>11.9</v>
      </c>
      <c r="H6583" s="1" t="s">
        <v>86</v>
      </c>
      <c r="I6583" s="1" t="s">
        <v>53</v>
      </c>
      <c r="J6583" s="1" t="s">
        <v>54</v>
      </c>
      <c r="K6583" s="1" t="s">
        <v>101</v>
      </c>
      <c r="L6583" s="1" t="s">
        <v>56</v>
      </c>
      <c r="M6583" s="20">
        <v>43044</v>
      </c>
      <c r="N6583" s="21">
        <f>E6583-G6583</f>
        <v>282.41000000000003</v>
      </c>
      <c r="O6583" s="19">
        <f>M6583-B6583</f>
        <v>2</v>
      </c>
    </row>
    <row r="6584" spans="1:15">
      <c r="A6584" s="1">
        <v>11808</v>
      </c>
      <c r="B6584" s="20">
        <v>43677</v>
      </c>
      <c r="C6584" s="1" t="s">
        <v>61</v>
      </c>
      <c r="D6584" s="1">
        <v>1</v>
      </c>
      <c r="E6584" s="1">
        <v>158.72999999999999</v>
      </c>
      <c r="F6584" s="1" t="s">
        <v>77</v>
      </c>
      <c r="G6584" s="1">
        <v>42</v>
      </c>
      <c r="H6584" s="1" t="s">
        <v>52</v>
      </c>
      <c r="I6584" s="1" t="s">
        <v>53</v>
      </c>
      <c r="J6584" s="1" t="s">
        <v>79</v>
      </c>
      <c r="K6584" s="1" t="s">
        <v>114</v>
      </c>
      <c r="L6584" s="1" t="s">
        <v>115</v>
      </c>
      <c r="M6584" s="20">
        <v>43678</v>
      </c>
      <c r="N6584" s="21">
        <f>E6584-G6584</f>
        <v>116.72999999999999</v>
      </c>
      <c r="O6584" s="19">
        <f>M6584-B6584</f>
        <v>1</v>
      </c>
    </row>
    <row r="6585" spans="1:15">
      <c r="A6585" s="1">
        <v>2023</v>
      </c>
      <c r="B6585" s="20">
        <v>43590</v>
      </c>
      <c r="C6585" s="1" t="s">
        <v>85</v>
      </c>
      <c r="D6585" s="1">
        <v>50</v>
      </c>
      <c r="E6585" s="1">
        <v>263.82990000000001</v>
      </c>
      <c r="F6585" s="1" t="s">
        <v>51</v>
      </c>
      <c r="G6585" s="1">
        <v>5.9</v>
      </c>
      <c r="H6585" s="1" t="s">
        <v>91</v>
      </c>
      <c r="I6585" s="1" t="s">
        <v>70</v>
      </c>
      <c r="J6585" s="1" t="s">
        <v>54</v>
      </c>
      <c r="K6585" s="1" t="s">
        <v>101</v>
      </c>
      <c r="L6585" s="1" t="s">
        <v>56</v>
      </c>
      <c r="M6585" s="20">
        <v>43592</v>
      </c>
      <c r="N6585" s="21">
        <f>E6585-G6585</f>
        <v>257.92990000000003</v>
      </c>
      <c r="O6585" s="19">
        <f>M6585-B6585</f>
        <v>2</v>
      </c>
    </row>
    <row r="6586" spans="1:15">
      <c r="A6586" s="1">
        <v>32129</v>
      </c>
      <c r="B6586" s="20">
        <v>43282</v>
      </c>
      <c r="C6586" s="1" t="s">
        <v>50</v>
      </c>
      <c r="D6586" s="1">
        <v>20</v>
      </c>
      <c r="E6586" s="1">
        <v>138.32</v>
      </c>
      <c r="F6586" s="1" t="s">
        <v>51</v>
      </c>
      <c r="G6586" s="1">
        <v>9.4</v>
      </c>
      <c r="H6586" s="1" t="s">
        <v>73</v>
      </c>
      <c r="I6586" s="1" t="s">
        <v>63</v>
      </c>
      <c r="J6586" s="1" t="s">
        <v>54</v>
      </c>
      <c r="K6586" s="1" t="s">
        <v>101</v>
      </c>
      <c r="L6586" s="1" t="s">
        <v>56</v>
      </c>
      <c r="M6586" s="20">
        <v>43283</v>
      </c>
      <c r="N6586" s="21">
        <f>E6586-G6586</f>
        <v>128.91999999999999</v>
      </c>
      <c r="O6586" s="19">
        <f>M6586-B6586</f>
        <v>1</v>
      </c>
    </row>
    <row r="6587" spans="1:15">
      <c r="A6587" s="1">
        <v>6432</v>
      </c>
      <c r="B6587" s="20">
        <v>43413</v>
      </c>
      <c r="C6587" s="1" t="s">
        <v>50</v>
      </c>
      <c r="D6587" s="1">
        <v>30</v>
      </c>
      <c r="E6587" s="1">
        <v>332.86</v>
      </c>
      <c r="F6587" s="1" t="s">
        <v>51</v>
      </c>
      <c r="G6587" s="1">
        <v>4.8</v>
      </c>
      <c r="H6587" s="1" t="s">
        <v>52</v>
      </c>
      <c r="I6587" s="1" t="s">
        <v>53</v>
      </c>
      <c r="J6587" s="1" t="s">
        <v>54</v>
      </c>
      <c r="K6587" s="1" t="s">
        <v>98</v>
      </c>
      <c r="L6587" s="1" t="s">
        <v>56</v>
      </c>
      <c r="M6587" s="20">
        <v>43415</v>
      </c>
      <c r="N6587" s="21">
        <f>E6587-G6587</f>
        <v>328.06</v>
      </c>
      <c r="O6587" s="19">
        <f>M6587-B6587</f>
        <v>2</v>
      </c>
    </row>
    <row r="6588" spans="1:15">
      <c r="A6588" s="1">
        <v>41888</v>
      </c>
      <c r="B6588" s="20">
        <v>42428</v>
      </c>
      <c r="C6588" s="1" t="s">
        <v>85</v>
      </c>
      <c r="D6588" s="1">
        <v>23</v>
      </c>
      <c r="E6588" s="1">
        <v>200.95</v>
      </c>
      <c r="F6588" s="1" t="s">
        <v>69</v>
      </c>
      <c r="G6588" s="1">
        <v>2.5</v>
      </c>
      <c r="H6588" s="1" t="s">
        <v>73</v>
      </c>
      <c r="I6588" s="1" t="s">
        <v>53</v>
      </c>
      <c r="J6588" s="1" t="s">
        <v>64</v>
      </c>
      <c r="K6588" s="1" t="s">
        <v>71</v>
      </c>
      <c r="L6588" s="1" t="s">
        <v>90</v>
      </c>
      <c r="M6588" s="20">
        <v>42432</v>
      </c>
      <c r="N6588" s="21">
        <f>E6588-G6588</f>
        <v>198.45</v>
      </c>
      <c r="O6588" s="19">
        <f>M6588-B6588</f>
        <v>4</v>
      </c>
    </row>
    <row r="6589" spans="1:15">
      <c r="A6589" s="1">
        <v>55874</v>
      </c>
      <c r="B6589" s="20">
        <v>42416</v>
      </c>
      <c r="C6589" s="1" t="s">
        <v>92</v>
      </c>
      <c r="D6589" s="1">
        <v>28</v>
      </c>
      <c r="E6589" s="1">
        <v>223.45</v>
      </c>
      <c r="F6589" s="1" t="s">
        <v>51</v>
      </c>
      <c r="G6589" s="1">
        <v>6.5</v>
      </c>
      <c r="H6589" s="1" t="s">
        <v>52</v>
      </c>
      <c r="I6589" s="1" t="s">
        <v>74</v>
      </c>
      <c r="J6589" s="1" t="s">
        <v>54</v>
      </c>
      <c r="K6589" s="1" t="s">
        <v>55</v>
      </c>
      <c r="L6589" s="1" t="s">
        <v>56</v>
      </c>
      <c r="M6589" s="20">
        <v>42417</v>
      </c>
      <c r="N6589" s="21">
        <f>E6589-G6589</f>
        <v>216.95</v>
      </c>
      <c r="O6589" s="19">
        <f>M6589-B6589</f>
        <v>1</v>
      </c>
    </row>
    <row r="6590" spans="1:15">
      <c r="A6590" s="1">
        <v>12551</v>
      </c>
      <c r="B6590" s="20">
        <v>43627</v>
      </c>
      <c r="C6590" s="1" t="s">
        <v>85</v>
      </c>
      <c r="D6590" s="1">
        <v>46</v>
      </c>
      <c r="E6590" s="1">
        <v>5374.8811999999998</v>
      </c>
      <c r="F6590" s="1" t="s">
        <v>51</v>
      </c>
      <c r="G6590" s="1">
        <v>5.6</v>
      </c>
      <c r="H6590" s="1" t="s">
        <v>52</v>
      </c>
      <c r="I6590" s="1" t="s">
        <v>74</v>
      </c>
      <c r="J6590" s="1" t="s">
        <v>64</v>
      </c>
      <c r="K6590" s="1" t="s">
        <v>65</v>
      </c>
      <c r="L6590" s="1" t="s">
        <v>56</v>
      </c>
      <c r="M6590" s="20">
        <v>43634</v>
      </c>
      <c r="N6590" s="21">
        <f>E6590-G6590</f>
        <v>5369.2811999999994</v>
      </c>
      <c r="O6590" s="19">
        <f>M6590-B6590</f>
        <v>7</v>
      </c>
    </row>
    <row r="6591" spans="1:15">
      <c r="A6591" s="1">
        <v>51175</v>
      </c>
      <c r="B6591" s="20">
        <v>43691</v>
      </c>
      <c r="C6591" s="1" t="s">
        <v>57</v>
      </c>
      <c r="D6591" s="1">
        <v>3</v>
      </c>
      <c r="E6591" s="1">
        <v>2286.52</v>
      </c>
      <c r="F6591" s="1" t="s">
        <v>51</v>
      </c>
      <c r="G6591" s="1">
        <v>26.2</v>
      </c>
      <c r="H6591" s="1" t="s">
        <v>93</v>
      </c>
      <c r="I6591" s="1" t="s">
        <v>63</v>
      </c>
      <c r="J6591" s="1" t="s">
        <v>64</v>
      </c>
      <c r="K6591" s="1" t="s">
        <v>96</v>
      </c>
      <c r="L6591" s="1" t="s">
        <v>104</v>
      </c>
      <c r="M6591" s="20">
        <v>43692</v>
      </c>
      <c r="N6591" s="21">
        <f>E6591-G6591</f>
        <v>2260.3200000000002</v>
      </c>
      <c r="O6591" s="19">
        <f>M6591-B6591</f>
        <v>1</v>
      </c>
    </row>
    <row r="6592" spans="1:15">
      <c r="A6592" s="1">
        <v>18023</v>
      </c>
      <c r="B6592" s="20">
        <v>43154</v>
      </c>
      <c r="C6592" s="1" t="s">
        <v>92</v>
      </c>
      <c r="D6592" s="1">
        <v>38</v>
      </c>
      <c r="E6592" s="1">
        <v>4817.42</v>
      </c>
      <c r="F6592" s="1" t="s">
        <v>77</v>
      </c>
      <c r="G6592" s="1">
        <v>28.1</v>
      </c>
      <c r="H6592" s="1" t="s">
        <v>78</v>
      </c>
      <c r="I6592" s="1" t="s">
        <v>70</v>
      </c>
      <c r="J6592" s="1" t="s">
        <v>64</v>
      </c>
      <c r="K6592" s="1" t="s">
        <v>97</v>
      </c>
      <c r="L6592" s="1" t="s">
        <v>81</v>
      </c>
      <c r="M6592" s="20">
        <v>43155</v>
      </c>
      <c r="N6592" s="21">
        <f>E6592-G6592</f>
        <v>4789.32</v>
      </c>
      <c r="O6592" s="19">
        <f>M6592-B6592</f>
        <v>1</v>
      </c>
    </row>
    <row r="6593" spans="1:15">
      <c r="A6593" s="1">
        <v>3841</v>
      </c>
      <c r="B6593" s="20">
        <v>42646</v>
      </c>
      <c r="C6593" s="1" t="s">
        <v>61</v>
      </c>
      <c r="D6593" s="1">
        <v>20</v>
      </c>
      <c r="E6593" s="1">
        <v>27188.304100000001</v>
      </c>
      <c r="F6593" s="1" t="s">
        <v>51</v>
      </c>
      <c r="G6593" s="1">
        <v>21.4</v>
      </c>
      <c r="H6593" s="1" t="s">
        <v>78</v>
      </c>
      <c r="I6593" s="1" t="s">
        <v>74</v>
      </c>
      <c r="J6593" s="1" t="s">
        <v>54</v>
      </c>
      <c r="K6593" s="1" t="s">
        <v>55</v>
      </c>
      <c r="L6593" s="1" t="s">
        <v>56</v>
      </c>
      <c r="M6593" s="20">
        <v>42648</v>
      </c>
      <c r="N6593" s="21">
        <f>E6593-G6593</f>
        <v>27166.9041</v>
      </c>
      <c r="O6593" s="19">
        <f>M6593-B6593</f>
        <v>2</v>
      </c>
    </row>
    <row r="6594" spans="1:15">
      <c r="A6594" s="1">
        <v>29284</v>
      </c>
      <c r="B6594" s="20">
        <v>42469</v>
      </c>
      <c r="C6594" s="1" t="s">
        <v>92</v>
      </c>
      <c r="D6594" s="1">
        <v>20</v>
      </c>
      <c r="E6594" s="1">
        <v>6900.49</v>
      </c>
      <c r="F6594" s="1" t="s">
        <v>77</v>
      </c>
      <c r="G6594" s="1">
        <v>45.5</v>
      </c>
      <c r="H6594" s="1" t="s">
        <v>95</v>
      </c>
      <c r="I6594" s="1" t="s">
        <v>70</v>
      </c>
      <c r="J6594" s="1" t="s">
        <v>79</v>
      </c>
      <c r="K6594" s="1" t="s">
        <v>114</v>
      </c>
      <c r="L6594" s="1" t="s">
        <v>115</v>
      </c>
      <c r="M6594" s="20">
        <v>42471</v>
      </c>
      <c r="N6594" s="21">
        <f>E6594-G6594</f>
        <v>6854.99</v>
      </c>
      <c r="O6594" s="19">
        <f>M6594-B6594</f>
        <v>2</v>
      </c>
    </row>
    <row r="6595" spans="1:15">
      <c r="A6595" s="1">
        <v>38912</v>
      </c>
      <c r="B6595" s="20">
        <v>43766</v>
      </c>
      <c r="C6595" s="1" t="s">
        <v>85</v>
      </c>
      <c r="D6595" s="1">
        <v>46</v>
      </c>
      <c r="E6595" s="1">
        <v>7430.02</v>
      </c>
      <c r="F6595" s="1" t="s">
        <v>51</v>
      </c>
      <c r="G6595" s="1">
        <v>4.3</v>
      </c>
      <c r="H6595" s="1" t="s">
        <v>78</v>
      </c>
      <c r="I6595" s="1" t="s">
        <v>53</v>
      </c>
      <c r="J6595" s="1" t="s">
        <v>64</v>
      </c>
      <c r="K6595" s="1" t="s">
        <v>71</v>
      </c>
      <c r="L6595" s="1" t="s">
        <v>56</v>
      </c>
      <c r="M6595" s="20">
        <v>43768</v>
      </c>
      <c r="N6595" s="21">
        <f>E6595-G6595</f>
        <v>7425.72</v>
      </c>
      <c r="O6595" s="19">
        <f>M6595-B6595</f>
        <v>2</v>
      </c>
    </row>
    <row r="6596" spans="1:15">
      <c r="A6596" s="1">
        <v>58947</v>
      </c>
      <c r="B6596" s="20">
        <v>43368</v>
      </c>
      <c r="C6596" s="1" t="s">
        <v>61</v>
      </c>
      <c r="D6596" s="1">
        <v>28</v>
      </c>
      <c r="E6596" s="1">
        <v>145.22</v>
      </c>
      <c r="F6596" s="1" t="s">
        <v>51</v>
      </c>
      <c r="G6596" s="1">
        <v>5.4</v>
      </c>
      <c r="H6596" s="1" t="s">
        <v>99</v>
      </c>
      <c r="I6596" s="1" t="s">
        <v>70</v>
      </c>
      <c r="J6596" s="1" t="s">
        <v>54</v>
      </c>
      <c r="K6596" s="1" t="s">
        <v>101</v>
      </c>
      <c r="L6596" s="1" t="s">
        <v>56</v>
      </c>
      <c r="M6596" s="20">
        <v>43369</v>
      </c>
      <c r="N6596" s="21">
        <f>E6596-G6596</f>
        <v>139.82</v>
      </c>
      <c r="O6596" s="19">
        <f>M6596-B6596</f>
        <v>1</v>
      </c>
    </row>
    <row r="6597" spans="1:15">
      <c r="A6597" s="1">
        <v>42246</v>
      </c>
      <c r="B6597" s="20">
        <v>43581</v>
      </c>
      <c r="C6597" s="1" t="s">
        <v>61</v>
      </c>
      <c r="D6597" s="1">
        <v>40</v>
      </c>
      <c r="E6597" s="1">
        <v>3274.6</v>
      </c>
      <c r="F6597" s="1" t="s">
        <v>51</v>
      </c>
      <c r="G6597" s="1">
        <v>4.3</v>
      </c>
      <c r="H6597" s="1" t="s">
        <v>52</v>
      </c>
      <c r="I6597" s="1" t="s">
        <v>53</v>
      </c>
      <c r="J6597" s="1" t="s">
        <v>64</v>
      </c>
      <c r="K6597" s="1" t="s">
        <v>71</v>
      </c>
      <c r="L6597" s="1" t="s">
        <v>56</v>
      </c>
      <c r="M6597" s="20">
        <v>43582</v>
      </c>
      <c r="N6597" s="21">
        <f>E6597-G6597</f>
        <v>3270.2999999999997</v>
      </c>
      <c r="O6597" s="19">
        <f>M6597-B6597</f>
        <v>1</v>
      </c>
    </row>
    <row r="6598" spans="1:15">
      <c r="A6598" s="1">
        <v>40259</v>
      </c>
      <c r="B6598" s="20">
        <v>43019</v>
      </c>
      <c r="C6598" s="1" t="s">
        <v>92</v>
      </c>
      <c r="D6598" s="1">
        <v>4</v>
      </c>
      <c r="E6598" s="1">
        <v>31.08</v>
      </c>
      <c r="F6598" s="1" t="s">
        <v>69</v>
      </c>
      <c r="G6598" s="1">
        <v>4.5999999999999996</v>
      </c>
      <c r="H6598" s="1" t="s">
        <v>73</v>
      </c>
      <c r="I6598" s="1" t="s">
        <v>53</v>
      </c>
      <c r="J6598" s="1" t="s">
        <v>64</v>
      </c>
      <c r="K6598" s="1" t="s">
        <v>71</v>
      </c>
      <c r="L6598" s="1" t="s">
        <v>90</v>
      </c>
      <c r="M6598" s="20">
        <v>43020</v>
      </c>
      <c r="N6598" s="21">
        <f>E6598-G6598</f>
        <v>26.479999999999997</v>
      </c>
      <c r="O6598" s="19">
        <f>M6598-B6598</f>
        <v>1</v>
      </c>
    </row>
    <row r="6599" spans="1:15">
      <c r="A6599" s="1">
        <v>54051</v>
      </c>
      <c r="B6599" s="20">
        <v>43322</v>
      </c>
      <c r="C6599" s="1" t="s">
        <v>92</v>
      </c>
      <c r="D6599" s="1">
        <v>28</v>
      </c>
      <c r="E6599" s="1">
        <v>135.84</v>
      </c>
      <c r="F6599" s="1" t="s">
        <v>69</v>
      </c>
      <c r="G6599" s="1">
        <v>1.1000000000000001</v>
      </c>
      <c r="H6599" s="1" t="s">
        <v>88</v>
      </c>
      <c r="I6599" s="1" t="s">
        <v>53</v>
      </c>
      <c r="J6599" s="1" t="s">
        <v>54</v>
      </c>
      <c r="K6599" s="1" t="s">
        <v>58</v>
      </c>
      <c r="L6599" s="1" t="s">
        <v>56</v>
      </c>
      <c r="M6599" s="20">
        <v>43323</v>
      </c>
      <c r="N6599" s="21">
        <f>E6599-G6599</f>
        <v>134.74</v>
      </c>
      <c r="O6599" s="19">
        <f>M6599-B6599</f>
        <v>1</v>
      </c>
    </row>
    <row r="6600" spans="1:15">
      <c r="A6600" s="1">
        <v>44261</v>
      </c>
      <c r="B6600" s="20">
        <v>43547</v>
      </c>
      <c r="C6600" s="1" t="s">
        <v>57</v>
      </c>
      <c r="D6600" s="1">
        <v>31</v>
      </c>
      <c r="E6600" s="1">
        <v>13978.54</v>
      </c>
      <c r="F6600" s="1" t="s">
        <v>69</v>
      </c>
      <c r="G6600" s="1">
        <v>21.4</v>
      </c>
      <c r="H6600" s="1" t="s">
        <v>73</v>
      </c>
      <c r="I6600" s="1" t="s">
        <v>53</v>
      </c>
      <c r="J6600" s="1" t="s">
        <v>54</v>
      </c>
      <c r="K6600" s="1" t="s">
        <v>55</v>
      </c>
      <c r="L6600" s="1" t="s">
        <v>56</v>
      </c>
      <c r="M6600" s="20">
        <v>43549</v>
      </c>
      <c r="N6600" s="21">
        <f>E6600-G6600</f>
        <v>13957.140000000001</v>
      </c>
      <c r="O6600" s="19">
        <f>M6600-B6600</f>
        <v>2</v>
      </c>
    </row>
    <row r="6601" spans="1:15">
      <c r="A6601" s="1">
        <v>34787</v>
      </c>
      <c r="B6601" s="20">
        <v>42793</v>
      </c>
      <c r="C6601" s="1" t="s">
        <v>85</v>
      </c>
      <c r="D6601" s="1">
        <v>14</v>
      </c>
      <c r="E6601" s="1">
        <v>485.77</v>
      </c>
      <c r="F6601" s="1" t="s">
        <v>51</v>
      </c>
      <c r="G6601" s="1">
        <v>9.6</v>
      </c>
      <c r="H6601" s="1" t="s">
        <v>73</v>
      </c>
      <c r="I6601" s="1" t="s">
        <v>53</v>
      </c>
      <c r="J6601" s="1" t="s">
        <v>54</v>
      </c>
      <c r="K6601" s="1" t="s">
        <v>100</v>
      </c>
      <c r="L6601" s="1" t="s">
        <v>90</v>
      </c>
      <c r="M6601" s="20">
        <v>42795</v>
      </c>
      <c r="N6601" s="21">
        <f>E6601-G6601</f>
        <v>476.16999999999996</v>
      </c>
      <c r="O6601" s="19">
        <f>M6601-B6601</f>
        <v>2</v>
      </c>
    </row>
    <row r="6602" spans="1:15">
      <c r="A6602" s="1">
        <v>17283</v>
      </c>
      <c r="B6602" s="20">
        <v>43356</v>
      </c>
      <c r="C6602" s="1" t="s">
        <v>61</v>
      </c>
      <c r="D6602" s="1">
        <v>4</v>
      </c>
      <c r="E6602" s="1">
        <v>5855.17</v>
      </c>
      <c r="F6602" s="1" t="s">
        <v>77</v>
      </c>
      <c r="G6602" s="1">
        <v>15.7</v>
      </c>
      <c r="H6602" s="1" t="s">
        <v>62</v>
      </c>
      <c r="I6602" s="1" t="s">
        <v>70</v>
      </c>
      <c r="J6602" s="1" t="s">
        <v>64</v>
      </c>
      <c r="K6602" s="1" t="s">
        <v>97</v>
      </c>
      <c r="L6602" s="1" t="s">
        <v>81</v>
      </c>
      <c r="M6602" s="20">
        <v>43357</v>
      </c>
      <c r="N6602" s="21">
        <f>E6602-G6602</f>
        <v>5839.47</v>
      </c>
      <c r="O6602" s="19">
        <f>M6602-B6602</f>
        <v>1</v>
      </c>
    </row>
    <row r="6603" spans="1:15">
      <c r="A6603" s="1">
        <v>56582</v>
      </c>
      <c r="B6603" s="20">
        <v>42532</v>
      </c>
      <c r="C6603" s="1" t="s">
        <v>85</v>
      </c>
      <c r="D6603" s="1">
        <v>47</v>
      </c>
      <c r="E6603" s="1">
        <v>1227.28</v>
      </c>
      <c r="F6603" s="1" t="s">
        <v>77</v>
      </c>
      <c r="G6603" s="1">
        <v>48.7</v>
      </c>
      <c r="H6603" s="1" t="s">
        <v>88</v>
      </c>
      <c r="I6603" s="1" t="s">
        <v>74</v>
      </c>
      <c r="J6603" s="1" t="s">
        <v>79</v>
      </c>
      <c r="K6603" s="1" t="s">
        <v>114</v>
      </c>
      <c r="L6603" s="1" t="s">
        <v>115</v>
      </c>
      <c r="M6603" s="20">
        <v>42534</v>
      </c>
      <c r="N6603" s="21">
        <f>E6603-G6603</f>
        <v>1178.58</v>
      </c>
      <c r="O6603" s="19">
        <f>M6603-B6603</f>
        <v>2</v>
      </c>
    </row>
    <row r="6604" spans="1:15">
      <c r="A6604" s="1">
        <v>31232</v>
      </c>
      <c r="B6604" s="20">
        <v>43706</v>
      </c>
      <c r="C6604" s="1" t="s">
        <v>57</v>
      </c>
      <c r="D6604" s="1">
        <v>9</v>
      </c>
      <c r="E6604" s="1">
        <v>2828.1705000000002</v>
      </c>
      <c r="F6604" s="1" t="s">
        <v>77</v>
      </c>
      <c r="G6604" s="1">
        <v>66.099999999999994</v>
      </c>
      <c r="H6604" s="1" t="s">
        <v>52</v>
      </c>
      <c r="I6604" s="1" t="s">
        <v>70</v>
      </c>
      <c r="J6604" s="1" t="s">
        <v>79</v>
      </c>
      <c r="K6604" s="1" t="s">
        <v>114</v>
      </c>
      <c r="L6604" s="1" t="s">
        <v>115</v>
      </c>
      <c r="M6604" s="20">
        <v>43709</v>
      </c>
      <c r="N6604" s="21">
        <f>E6604-G6604</f>
        <v>2762.0705000000003</v>
      </c>
      <c r="O6604" s="19">
        <f>M6604-B6604</f>
        <v>3</v>
      </c>
    </row>
    <row r="6605" spans="1:15">
      <c r="A6605" s="1">
        <v>21414</v>
      </c>
      <c r="B6605" s="20">
        <v>43223</v>
      </c>
      <c r="C6605" s="1" t="s">
        <v>50</v>
      </c>
      <c r="D6605" s="1">
        <v>46</v>
      </c>
      <c r="E6605" s="1">
        <v>3899.72</v>
      </c>
      <c r="F6605" s="1" t="s">
        <v>51</v>
      </c>
      <c r="G6605" s="1">
        <v>37.5</v>
      </c>
      <c r="H6605" s="1" t="s">
        <v>52</v>
      </c>
      <c r="I6605" s="1" t="s">
        <v>63</v>
      </c>
      <c r="J6605" s="1" t="s">
        <v>54</v>
      </c>
      <c r="K6605" s="1" t="s">
        <v>82</v>
      </c>
      <c r="L6605" s="1" t="s">
        <v>104</v>
      </c>
      <c r="M6605" s="20">
        <v>43225</v>
      </c>
      <c r="N6605" s="21">
        <f>E6605-G6605</f>
        <v>3862.22</v>
      </c>
      <c r="O6605" s="19">
        <f>M6605-B6605</f>
        <v>2</v>
      </c>
    </row>
    <row r="6606" spans="1:15">
      <c r="A6606" s="1">
        <v>42274</v>
      </c>
      <c r="B6606" s="20">
        <v>43345</v>
      </c>
      <c r="C6606" s="1" t="s">
        <v>57</v>
      </c>
      <c r="D6606" s="1">
        <v>23</v>
      </c>
      <c r="E6606" s="1">
        <v>2457.5300000000002</v>
      </c>
      <c r="F6606" s="1" t="s">
        <v>51</v>
      </c>
      <c r="G6606" s="1">
        <v>21.4</v>
      </c>
      <c r="H6606" s="1" t="s">
        <v>52</v>
      </c>
      <c r="I6606" s="1" t="s">
        <v>70</v>
      </c>
      <c r="J6606" s="1" t="s">
        <v>64</v>
      </c>
      <c r="K6606" s="1" t="s">
        <v>71</v>
      </c>
      <c r="L6606" s="1" t="s">
        <v>56</v>
      </c>
      <c r="M6606" s="20">
        <v>43347</v>
      </c>
      <c r="N6606" s="21">
        <f>E6606-G6606</f>
        <v>2436.13</v>
      </c>
      <c r="O6606" s="19">
        <f>M6606-B6606</f>
        <v>2</v>
      </c>
    </row>
    <row r="6607" spans="1:15">
      <c r="A6607" s="1">
        <v>45601</v>
      </c>
      <c r="B6607" s="20">
        <v>43368</v>
      </c>
      <c r="C6607" s="1" t="s">
        <v>57</v>
      </c>
      <c r="D6607" s="1">
        <v>47</v>
      </c>
      <c r="E6607" s="1">
        <v>1011.18</v>
      </c>
      <c r="F6607" s="1" t="s">
        <v>51</v>
      </c>
      <c r="G6607" s="1">
        <v>6.4</v>
      </c>
      <c r="H6607" s="1" t="s">
        <v>119</v>
      </c>
      <c r="I6607" s="1" t="s">
        <v>53</v>
      </c>
      <c r="J6607" s="1" t="s">
        <v>54</v>
      </c>
      <c r="K6607" s="1" t="s">
        <v>101</v>
      </c>
      <c r="L6607" s="1" t="s">
        <v>56</v>
      </c>
      <c r="M6607" s="20">
        <v>43370</v>
      </c>
      <c r="N6607" s="21">
        <f>E6607-G6607</f>
        <v>1004.78</v>
      </c>
      <c r="O6607" s="19">
        <f>M6607-B6607</f>
        <v>2</v>
      </c>
    </row>
    <row r="6608" spans="1:15">
      <c r="A6608" s="1">
        <v>9221</v>
      </c>
      <c r="B6608" s="20">
        <v>43102</v>
      </c>
      <c r="C6608" s="1" t="s">
        <v>85</v>
      </c>
      <c r="D6608" s="1">
        <v>25</v>
      </c>
      <c r="E6608" s="1">
        <v>1634.3394000000001</v>
      </c>
      <c r="F6608" s="1" t="s">
        <v>51</v>
      </c>
      <c r="G6608" s="1">
        <v>21.4</v>
      </c>
      <c r="H6608" s="1" t="s">
        <v>88</v>
      </c>
      <c r="I6608" s="1" t="s">
        <v>63</v>
      </c>
      <c r="J6608" s="1" t="s">
        <v>54</v>
      </c>
      <c r="K6608" s="1" t="s">
        <v>84</v>
      </c>
      <c r="L6608" s="1" t="s">
        <v>56</v>
      </c>
      <c r="M6608" s="20">
        <v>43106</v>
      </c>
      <c r="N6608" s="21">
        <f>E6608-G6608</f>
        <v>1612.9394</v>
      </c>
      <c r="O6608" s="19">
        <f>M6608-B6608</f>
        <v>4</v>
      </c>
    </row>
    <row r="6609" spans="1:15">
      <c r="A6609" s="1">
        <v>42727</v>
      </c>
      <c r="B6609" s="20">
        <v>43218</v>
      </c>
      <c r="C6609" s="1" t="s">
        <v>61</v>
      </c>
      <c r="D6609" s="1">
        <v>21</v>
      </c>
      <c r="E6609" s="1">
        <v>189.45</v>
      </c>
      <c r="F6609" s="1" t="s">
        <v>51</v>
      </c>
      <c r="G6609" s="1">
        <v>8.3000000000000007</v>
      </c>
      <c r="H6609" s="1" t="s">
        <v>91</v>
      </c>
      <c r="I6609" s="1" t="s">
        <v>63</v>
      </c>
      <c r="J6609" s="1" t="s">
        <v>54</v>
      </c>
      <c r="K6609" s="1" t="s">
        <v>75</v>
      </c>
      <c r="L6609" s="1" t="s">
        <v>90</v>
      </c>
      <c r="M6609" s="20">
        <v>43219</v>
      </c>
      <c r="N6609" s="21">
        <f>E6609-G6609</f>
        <v>181.14999999999998</v>
      </c>
      <c r="O6609" s="19">
        <f>M6609-B6609</f>
        <v>1</v>
      </c>
    </row>
    <row r="6610" spans="1:15">
      <c r="A6610" s="1">
        <v>45924</v>
      </c>
      <c r="B6610" s="20">
        <v>43089</v>
      </c>
      <c r="C6610" s="1" t="s">
        <v>85</v>
      </c>
      <c r="D6610" s="1">
        <v>1</v>
      </c>
      <c r="E6610" s="1">
        <v>29.36</v>
      </c>
      <c r="F6610" s="1" t="s">
        <v>51</v>
      </c>
      <c r="G6610" s="1">
        <v>3.2</v>
      </c>
      <c r="H6610" s="1" t="s">
        <v>93</v>
      </c>
      <c r="I6610" s="1" t="s">
        <v>53</v>
      </c>
      <c r="J6610" s="1" t="s">
        <v>54</v>
      </c>
      <c r="K6610" s="1" t="s">
        <v>55</v>
      </c>
      <c r="L6610" s="1" t="s">
        <v>56</v>
      </c>
      <c r="M6610" s="20">
        <v>43094</v>
      </c>
      <c r="N6610" s="21">
        <f>E6610-G6610</f>
        <v>26.16</v>
      </c>
      <c r="O6610" s="19">
        <f>M6610-B6610</f>
        <v>5</v>
      </c>
    </row>
    <row r="6611" spans="1:15">
      <c r="A6611" s="1">
        <v>10563</v>
      </c>
      <c r="B6611" s="20">
        <v>43006</v>
      </c>
      <c r="C6611" s="1" t="s">
        <v>50</v>
      </c>
      <c r="D6611" s="1">
        <v>50</v>
      </c>
      <c r="E6611" s="1">
        <v>334.2894</v>
      </c>
      <c r="F6611" s="1" t="s">
        <v>51</v>
      </c>
      <c r="G6611" s="1">
        <v>5.8</v>
      </c>
      <c r="H6611" s="1" t="s">
        <v>95</v>
      </c>
      <c r="I6611" s="1" t="s">
        <v>53</v>
      </c>
      <c r="J6611" s="1" t="s">
        <v>54</v>
      </c>
      <c r="K6611" s="1" t="s">
        <v>101</v>
      </c>
      <c r="L6611" s="1" t="s">
        <v>56</v>
      </c>
      <c r="M6611" s="20">
        <v>43008</v>
      </c>
      <c r="N6611" s="21">
        <f>E6611-G6611</f>
        <v>328.48939999999999</v>
      </c>
      <c r="O6611" s="19">
        <f>M6611-B6611</f>
        <v>2</v>
      </c>
    </row>
    <row r="6612" spans="1:15">
      <c r="A6612" s="1">
        <v>25985</v>
      </c>
      <c r="B6612" s="20">
        <v>43710</v>
      </c>
      <c r="C6612" s="1" t="s">
        <v>85</v>
      </c>
      <c r="D6612" s="1">
        <v>50</v>
      </c>
      <c r="E6612" s="1">
        <v>246.77</v>
      </c>
      <c r="F6612" s="1" t="s">
        <v>51</v>
      </c>
      <c r="G6612" s="1">
        <v>3.3</v>
      </c>
      <c r="H6612" s="1" t="s">
        <v>78</v>
      </c>
      <c r="I6612" s="1" t="s">
        <v>74</v>
      </c>
      <c r="J6612" s="1" t="s">
        <v>79</v>
      </c>
      <c r="K6612" s="1" t="s">
        <v>87</v>
      </c>
      <c r="L6612" s="1" t="s">
        <v>90</v>
      </c>
      <c r="M6612" s="20">
        <v>43712</v>
      </c>
      <c r="N6612" s="21">
        <f>E6612-G6612</f>
        <v>243.47</v>
      </c>
      <c r="O6612" s="19">
        <f>M6612-B6612</f>
        <v>2</v>
      </c>
    </row>
    <row r="6613" spans="1:15">
      <c r="A6613" s="1">
        <v>28769</v>
      </c>
      <c r="B6613" s="20">
        <v>42974</v>
      </c>
      <c r="C6613" s="1" t="s">
        <v>85</v>
      </c>
      <c r="D6613" s="1">
        <v>6</v>
      </c>
      <c r="E6613" s="1">
        <v>209.45</v>
      </c>
      <c r="F6613" s="1" t="s">
        <v>51</v>
      </c>
      <c r="G6613" s="1">
        <v>2.1</v>
      </c>
      <c r="H6613" s="1" t="s">
        <v>99</v>
      </c>
      <c r="I6613" s="1" t="s">
        <v>63</v>
      </c>
      <c r="J6613" s="1" t="s">
        <v>64</v>
      </c>
      <c r="K6613" s="1" t="s">
        <v>71</v>
      </c>
      <c r="L6613" s="1" t="s">
        <v>90</v>
      </c>
      <c r="M6613" s="20">
        <v>42974</v>
      </c>
      <c r="N6613" s="21">
        <f>E6613-G6613</f>
        <v>207.35</v>
      </c>
      <c r="O6613" s="19">
        <f>M6613-B6613</f>
        <v>0</v>
      </c>
    </row>
    <row r="6614" spans="1:15">
      <c r="A6614" s="1">
        <v>4965</v>
      </c>
      <c r="B6614" s="20">
        <v>43027</v>
      </c>
      <c r="C6614" s="1" t="s">
        <v>85</v>
      </c>
      <c r="D6614" s="1">
        <v>46</v>
      </c>
      <c r="E6614" s="1">
        <v>307.23</v>
      </c>
      <c r="F6614" s="1" t="s">
        <v>51</v>
      </c>
      <c r="G6614" s="1">
        <v>8.5</v>
      </c>
      <c r="H6614" s="1" t="s">
        <v>52</v>
      </c>
      <c r="I6614" s="1" t="s">
        <v>53</v>
      </c>
      <c r="J6614" s="1" t="s">
        <v>54</v>
      </c>
      <c r="K6614" s="1" t="s">
        <v>101</v>
      </c>
      <c r="L6614" s="1" t="s">
        <v>56</v>
      </c>
      <c r="M6614" s="20">
        <v>43032</v>
      </c>
      <c r="N6614" s="21">
        <f>E6614-G6614</f>
        <v>298.73</v>
      </c>
      <c r="O6614" s="19">
        <f>M6614-B6614</f>
        <v>5</v>
      </c>
    </row>
    <row r="6615" spans="1:15">
      <c r="A6615" s="1">
        <v>512</v>
      </c>
      <c r="B6615" s="20">
        <v>43238</v>
      </c>
      <c r="C6615" s="1" t="s">
        <v>85</v>
      </c>
      <c r="D6615" s="1">
        <v>48</v>
      </c>
      <c r="E6615" s="1">
        <v>862.82</v>
      </c>
      <c r="F6615" s="1" t="s">
        <v>69</v>
      </c>
      <c r="G6615" s="1">
        <v>11.4</v>
      </c>
      <c r="H6615" s="1" t="s">
        <v>91</v>
      </c>
      <c r="I6615" s="1" t="s">
        <v>70</v>
      </c>
      <c r="J6615" s="1" t="s">
        <v>54</v>
      </c>
      <c r="K6615" s="1" t="s">
        <v>82</v>
      </c>
      <c r="L6615" s="1" t="s">
        <v>56</v>
      </c>
      <c r="M6615" s="20">
        <v>43240</v>
      </c>
      <c r="N6615" s="21">
        <f>E6615-G6615</f>
        <v>851.42000000000007</v>
      </c>
      <c r="O6615" s="19">
        <f>M6615-B6615</f>
        <v>2</v>
      </c>
    </row>
    <row r="6616" spans="1:15">
      <c r="A6616" s="1">
        <v>26535</v>
      </c>
      <c r="B6616" s="20">
        <v>43544</v>
      </c>
      <c r="C6616" s="1" t="s">
        <v>61</v>
      </c>
      <c r="D6616" s="1">
        <v>33</v>
      </c>
      <c r="E6616" s="1">
        <v>151.62</v>
      </c>
      <c r="F6616" s="1" t="s">
        <v>51</v>
      </c>
      <c r="G6616" s="1">
        <v>5.6</v>
      </c>
      <c r="H6616" s="1" t="s">
        <v>52</v>
      </c>
      <c r="I6616" s="1" t="s">
        <v>53</v>
      </c>
      <c r="J6616" s="1" t="s">
        <v>54</v>
      </c>
      <c r="K6616" s="1" t="s">
        <v>55</v>
      </c>
      <c r="L6616" s="1" t="s">
        <v>56</v>
      </c>
      <c r="M6616" s="20">
        <v>43546</v>
      </c>
      <c r="N6616" s="21">
        <f>E6616-G6616</f>
        <v>146.02000000000001</v>
      </c>
      <c r="O6616" s="19">
        <f>M6616-B6616</f>
        <v>2</v>
      </c>
    </row>
    <row r="6617" spans="1:15">
      <c r="A6617" s="1">
        <v>23366</v>
      </c>
      <c r="B6617" s="20">
        <v>43057</v>
      </c>
      <c r="C6617" s="1" t="s">
        <v>61</v>
      </c>
      <c r="D6617" s="1">
        <v>5</v>
      </c>
      <c r="E6617" s="1">
        <v>318.7</v>
      </c>
      <c r="F6617" s="1" t="s">
        <v>51</v>
      </c>
      <c r="G6617" s="1">
        <v>21.4</v>
      </c>
      <c r="H6617" s="1" t="s">
        <v>95</v>
      </c>
      <c r="I6617" s="1" t="s">
        <v>53</v>
      </c>
      <c r="J6617" s="1" t="s">
        <v>54</v>
      </c>
      <c r="K6617" s="1" t="s">
        <v>82</v>
      </c>
      <c r="L6617" s="1" t="s">
        <v>56</v>
      </c>
      <c r="M6617" s="20">
        <v>43057</v>
      </c>
      <c r="N6617" s="21">
        <f>E6617-G6617</f>
        <v>297.3</v>
      </c>
      <c r="O6617" s="19">
        <f>M6617-B6617</f>
        <v>0</v>
      </c>
    </row>
    <row r="6618" spans="1:15">
      <c r="A6618" s="1">
        <v>24519</v>
      </c>
      <c r="B6618" s="20">
        <v>43261</v>
      </c>
      <c r="C6618" s="1" t="s">
        <v>50</v>
      </c>
      <c r="D6618" s="1">
        <v>22</v>
      </c>
      <c r="E6618" s="1">
        <v>136.49</v>
      </c>
      <c r="F6618" s="1" t="s">
        <v>51</v>
      </c>
      <c r="G6618" s="1">
        <v>6</v>
      </c>
      <c r="H6618" s="1" t="s">
        <v>52</v>
      </c>
      <c r="I6618" s="1" t="s">
        <v>63</v>
      </c>
      <c r="J6618" s="1" t="s">
        <v>54</v>
      </c>
      <c r="K6618" s="1" t="s">
        <v>55</v>
      </c>
      <c r="L6618" s="1" t="s">
        <v>56</v>
      </c>
      <c r="M6618" s="20">
        <v>43262</v>
      </c>
      <c r="N6618" s="21">
        <f>E6618-G6618</f>
        <v>130.49</v>
      </c>
      <c r="O6618" s="19">
        <f>M6618-B6618</f>
        <v>1</v>
      </c>
    </row>
    <row r="6619" spans="1:15">
      <c r="A6619" s="1">
        <v>35587</v>
      </c>
      <c r="B6619" s="20">
        <v>43413</v>
      </c>
      <c r="C6619" s="1" t="s">
        <v>50</v>
      </c>
      <c r="D6619" s="1">
        <v>43</v>
      </c>
      <c r="E6619" s="1">
        <v>223.38</v>
      </c>
      <c r="F6619" s="1" t="s">
        <v>51</v>
      </c>
      <c r="G6619" s="1">
        <v>6.1</v>
      </c>
      <c r="H6619" s="1" t="s">
        <v>73</v>
      </c>
      <c r="I6619" s="1" t="s">
        <v>63</v>
      </c>
      <c r="J6619" s="1" t="s">
        <v>79</v>
      </c>
      <c r="K6619" s="1" t="s">
        <v>87</v>
      </c>
      <c r="L6619" s="1" t="s">
        <v>90</v>
      </c>
      <c r="M6619" s="20">
        <v>43414</v>
      </c>
      <c r="N6619" s="21">
        <f>E6619-G6619</f>
        <v>217.28</v>
      </c>
      <c r="O6619" s="19">
        <f>M6619-B6619</f>
        <v>1</v>
      </c>
    </row>
    <row r="6620" spans="1:15">
      <c r="A6620" s="1">
        <v>6564</v>
      </c>
      <c r="B6620" s="20">
        <v>43120</v>
      </c>
      <c r="C6620" s="1" t="s">
        <v>85</v>
      </c>
      <c r="D6620" s="1">
        <v>26</v>
      </c>
      <c r="E6620" s="1">
        <v>479.61</v>
      </c>
      <c r="F6620" s="1" t="s">
        <v>51</v>
      </c>
      <c r="G6620" s="1">
        <v>4.3</v>
      </c>
      <c r="H6620" s="1" t="s">
        <v>95</v>
      </c>
      <c r="I6620" s="1" t="s">
        <v>63</v>
      </c>
      <c r="J6620" s="1" t="s">
        <v>64</v>
      </c>
      <c r="K6620" s="1" t="s">
        <v>71</v>
      </c>
      <c r="L6620" s="1" t="s">
        <v>56</v>
      </c>
      <c r="M6620" s="20">
        <v>43120</v>
      </c>
      <c r="N6620" s="21">
        <f>E6620-G6620</f>
        <v>475.31</v>
      </c>
      <c r="O6620" s="19">
        <f>M6620-B6620</f>
        <v>0</v>
      </c>
    </row>
    <row r="6621" spans="1:15">
      <c r="A6621" s="1">
        <v>6374</v>
      </c>
      <c r="B6621" s="20">
        <v>43318</v>
      </c>
      <c r="C6621" s="1" t="s">
        <v>50</v>
      </c>
      <c r="D6621" s="1">
        <v>1</v>
      </c>
      <c r="E6621" s="1">
        <v>2.4</v>
      </c>
      <c r="F6621" s="1" t="s">
        <v>51</v>
      </c>
      <c r="G6621" s="1">
        <v>0.7</v>
      </c>
      <c r="H6621" s="1" t="s">
        <v>73</v>
      </c>
      <c r="I6621" s="1" t="s">
        <v>53</v>
      </c>
      <c r="J6621" s="1" t="s">
        <v>54</v>
      </c>
      <c r="K6621" s="1" t="s">
        <v>123</v>
      </c>
      <c r="L6621" s="1" t="s">
        <v>76</v>
      </c>
      <c r="M6621" s="20">
        <v>43320</v>
      </c>
      <c r="N6621" s="21">
        <f>E6621-G6621</f>
        <v>1.7</v>
      </c>
      <c r="O6621" s="19">
        <f>M6621-B6621</f>
        <v>2</v>
      </c>
    </row>
    <row r="6622" spans="1:15">
      <c r="A6622" s="1">
        <v>14528</v>
      </c>
      <c r="B6622" s="20">
        <v>42535</v>
      </c>
      <c r="C6622" s="1" t="s">
        <v>50</v>
      </c>
      <c r="D6622" s="1">
        <v>14</v>
      </c>
      <c r="E6622" s="1">
        <v>83.93</v>
      </c>
      <c r="F6622" s="1" t="s">
        <v>51</v>
      </c>
      <c r="G6622" s="1">
        <v>1.6</v>
      </c>
      <c r="H6622" s="1" t="s">
        <v>86</v>
      </c>
      <c r="I6622" s="1" t="s">
        <v>70</v>
      </c>
      <c r="J6622" s="1" t="s">
        <v>54</v>
      </c>
      <c r="K6622" s="1" t="s">
        <v>55</v>
      </c>
      <c r="L6622" s="1" t="s">
        <v>56</v>
      </c>
      <c r="M6622" s="20">
        <v>42537</v>
      </c>
      <c r="N6622" s="21">
        <f>E6622-G6622</f>
        <v>82.330000000000013</v>
      </c>
      <c r="O6622" s="19">
        <f>M6622-B6622</f>
        <v>2</v>
      </c>
    </row>
    <row r="6623" spans="1:15">
      <c r="A6623" s="1">
        <v>21792</v>
      </c>
      <c r="B6623" s="20">
        <v>43733</v>
      </c>
      <c r="C6623" s="1" t="s">
        <v>61</v>
      </c>
      <c r="D6623" s="1">
        <v>26</v>
      </c>
      <c r="E6623" s="1">
        <v>388.15320000000003</v>
      </c>
      <c r="F6623" s="1" t="s">
        <v>51</v>
      </c>
      <c r="G6623" s="1">
        <v>6.9</v>
      </c>
      <c r="H6623" s="1" t="s">
        <v>88</v>
      </c>
      <c r="I6623" s="1" t="s">
        <v>63</v>
      </c>
      <c r="J6623" s="1" t="s">
        <v>54</v>
      </c>
      <c r="K6623" s="1" t="s">
        <v>55</v>
      </c>
      <c r="L6623" s="1" t="s">
        <v>56</v>
      </c>
      <c r="M6623" s="20">
        <v>43735</v>
      </c>
      <c r="N6623" s="21">
        <f>E6623-G6623</f>
        <v>381.25320000000005</v>
      </c>
      <c r="O6623" s="19">
        <f>M6623-B6623</f>
        <v>2</v>
      </c>
    </row>
    <row r="6624" spans="1:15">
      <c r="A6624" s="1">
        <v>38693</v>
      </c>
      <c r="B6624" s="20">
        <v>43264</v>
      </c>
      <c r="C6624" s="1" t="s">
        <v>85</v>
      </c>
      <c r="D6624" s="1">
        <v>3</v>
      </c>
      <c r="E6624" s="1">
        <v>2378.19</v>
      </c>
      <c r="F6624" s="1" t="s">
        <v>51</v>
      </c>
      <c r="G6624" s="1">
        <v>26.2</v>
      </c>
      <c r="H6624" s="1" t="s">
        <v>52</v>
      </c>
      <c r="I6624" s="1" t="s">
        <v>70</v>
      </c>
      <c r="J6624" s="1" t="s">
        <v>64</v>
      </c>
      <c r="K6624" s="1" t="s">
        <v>96</v>
      </c>
      <c r="L6624" s="1" t="s">
        <v>104</v>
      </c>
      <c r="M6624" s="20">
        <v>43271</v>
      </c>
      <c r="N6624" s="21">
        <f>E6624-G6624</f>
        <v>2351.9900000000002</v>
      </c>
      <c r="O6624" s="19">
        <f>M6624-B6624</f>
        <v>7</v>
      </c>
    </row>
    <row r="6625" spans="1:15">
      <c r="A6625" s="1">
        <v>56710</v>
      </c>
      <c r="B6625" s="20">
        <v>42865</v>
      </c>
      <c r="C6625" s="1" t="s">
        <v>61</v>
      </c>
      <c r="D6625" s="1">
        <v>16</v>
      </c>
      <c r="E6625" s="1">
        <v>892.3</v>
      </c>
      <c r="F6625" s="1" t="s">
        <v>51</v>
      </c>
      <c r="G6625" s="1">
        <v>4.3</v>
      </c>
      <c r="H6625" s="1" t="s">
        <v>52</v>
      </c>
      <c r="I6625" s="1" t="s">
        <v>63</v>
      </c>
      <c r="J6625" s="1" t="s">
        <v>64</v>
      </c>
      <c r="K6625" s="1" t="s">
        <v>65</v>
      </c>
      <c r="L6625" s="1" t="s">
        <v>56</v>
      </c>
      <c r="M6625" s="20">
        <v>42866</v>
      </c>
      <c r="N6625" s="21">
        <f>E6625-G6625</f>
        <v>888</v>
      </c>
      <c r="O6625" s="19">
        <f>M6625-B6625</f>
        <v>1</v>
      </c>
    </row>
    <row r="6626" spans="1:15">
      <c r="A6626" s="1">
        <v>12418</v>
      </c>
      <c r="B6626" s="20">
        <v>43513</v>
      </c>
      <c r="C6626" s="1" t="s">
        <v>61</v>
      </c>
      <c r="D6626" s="1">
        <v>38</v>
      </c>
      <c r="E6626" s="1">
        <v>319.94</v>
      </c>
      <c r="F6626" s="1" t="s">
        <v>51</v>
      </c>
      <c r="G6626" s="1">
        <v>7</v>
      </c>
      <c r="H6626" s="1" t="s">
        <v>95</v>
      </c>
      <c r="I6626" s="1" t="s">
        <v>70</v>
      </c>
      <c r="J6626" s="1" t="s">
        <v>54</v>
      </c>
      <c r="K6626" s="1" t="s">
        <v>82</v>
      </c>
      <c r="L6626" s="1" t="s">
        <v>66</v>
      </c>
      <c r="M6626" s="20">
        <v>43515</v>
      </c>
      <c r="N6626" s="21">
        <f>E6626-G6626</f>
        <v>312.94</v>
      </c>
      <c r="O6626" s="19">
        <f>M6626-B6626</f>
        <v>2</v>
      </c>
    </row>
    <row r="6627" spans="1:15">
      <c r="A6627" s="1">
        <v>9857</v>
      </c>
      <c r="B6627" s="20">
        <v>42865</v>
      </c>
      <c r="C6627" s="1" t="s">
        <v>57</v>
      </c>
      <c r="D6627" s="1">
        <v>16</v>
      </c>
      <c r="E6627" s="1">
        <v>2531.81</v>
      </c>
      <c r="F6627" s="1" t="s">
        <v>51</v>
      </c>
      <c r="G6627" s="1">
        <v>21.4</v>
      </c>
      <c r="H6627" s="1" t="s">
        <v>52</v>
      </c>
      <c r="I6627" s="1" t="s">
        <v>70</v>
      </c>
      <c r="J6627" s="1" t="s">
        <v>54</v>
      </c>
      <c r="K6627" s="1" t="s">
        <v>84</v>
      </c>
      <c r="L6627" s="1" t="s">
        <v>56</v>
      </c>
      <c r="M6627" s="20">
        <v>42867</v>
      </c>
      <c r="N6627" s="21">
        <f>E6627-G6627</f>
        <v>2510.41</v>
      </c>
      <c r="O6627" s="19">
        <f>M6627-B6627</f>
        <v>2</v>
      </c>
    </row>
    <row r="6628" spans="1:15">
      <c r="A6628" s="1">
        <v>56423</v>
      </c>
      <c r="B6628" s="20">
        <v>43458</v>
      </c>
      <c r="C6628" s="1" t="s">
        <v>61</v>
      </c>
      <c r="D6628" s="1">
        <v>41</v>
      </c>
      <c r="E6628" s="1">
        <v>182.7774</v>
      </c>
      <c r="F6628" s="1" t="s">
        <v>69</v>
      </c>
      <c r="G6628" s="1">
        <v>0.5</v>
      </c>
      <c r="H6628" s="1" t="s">
        <v>91</v>
      </c>
      <c r="I6628" s="1" t="s">
        <v>53</v>
      </c>
      <c r="J6628" s="1" t="s">
        <v>54</v>
      </c>
      <c r="K6628" s="1" t="s">
        <v>58</v>
      </c>
      <c r="L6628" s="1" t="s">
        <v>56</v>
      </c>
      <c r="M6628" s="20">
        <v>43459</v>
      </c>
      <c r="N6628" s="21">
        <f>E6628-G6628</f>
        <v>182.2774</v>
      </c>
      <c r="O6628" s="19">
        <f>M6628-B6628</f>
        <v>1</v>
      </c>
    </row>
    <row r="6629" spans="1:15">
      <c r="A6629" s="1">
        <v>37729</v>
      </c>
      <c r="B6629" s="20">
        <v>42384</v>
      </c>
      <c r="C6629" s="1" t="s">
        <v>61</v>
      </c>
      <c r="D6629" s="1">
        <v>48</v>
      </c>
      <c r="E6629" s="1">
        <v>479.24</v>
      </c>
      <c r="F6629" s="1" t="s">
        <v>51</v>
      </c>
      <c r="G6629" s="1">
        <v>6.6</v>
      </c>
      <c r="H6629" s="1" t="s">
        <v>73</v>
      </c>
      <c r="I6629" s="1" t="s">
        <v>53</v>
      </c>
      <c r="J6629" s="1" t="s">
        <v>54</v>
      </c>
      <c r="K6629" s="1" t="s">
        <v>55</v>
      </c>
      <c r="L6629" s="1" t="s">
        <v>56</v>
      </c>
      <c r="M6629" s="20">
        <v>42384</v>
      </c>
      <c r="N6629" s="21">
        <f>E6629-G6629</f>
        <v>472.64</v>
      </c>
      <c r="O6629" s="19">
        <f>M6629-B6629</f>
        <v>0</v>
      </c>
    </row>
    <row r="6630" spans="1:15">
      <c r="A6630" s="1">
        <v>48642</v>
      </c>
      <c r="B6630" s="20">
        <v>42766</v>
      </c>
      <c r="C6630" s="1" t="s">
        <v>57</v>
      </c>
      <c r="D6630" s="1">
        <v>4</v>
      </c>
      <c r="E6630" s="1">
        <v>40.369999999999997</v>
      </c>
      <c r="F6630" s="1" t="s">
        <v>51</v>
      </c>
      <c r="G6630" s="1">
        <v>3.7</v>
      </c>
      <c r="H6630" s="1" t="s">
        <v>52</v>
      </c>
      <c r="I6630" s="1" t="s">
        <v>70</v>
      </c>
      <c r="J6630" s="1" t="s">
        <v>54</v>
      </c>
      <c r="K6630" s="1" t="s">
        <v>98</v>
      </c>
      <c r="L6630" s="1" t="s">
        <v>56</v>
      </c>
      <c r="M6630" s="20">
        <v>42768</v>
      </c>
      <c r="N6630" s="21">
        <f>E6630-G6630</f>
        <v>36.669999999999995</v>
      </c>
      <c r="O6630" s="19">
        <f>M6630-B6630</f>
        <v>2</v>
      </c>
    </row>
    <row r="6631" spans="1:15">
      <c r="A6631" s="1">
        <v>48288</v>
      </c>
      <c r="B6631" s="20">
        <v>43302</v>
      </c>
      <c r="C6631" s="1" t="s">
        <v>92</v>
      </c>
      <c r="D6631" s="1">
        <v>25</v>
      </c>
      <c r="E6631" s="1">
        <v>3539.86</v>
      </c>
      <c r="F6631" s="1" t="s">
        <v>77</v>
      </c>
      <c r="G6631" s="1">
        <v>58.6</v>
      </c>
      <c r="H6631" s="1" t="s">
        <v>73</v>
      </c>
      <c r="I6631" s="1" t="s">
        <v>63</v>
      </c>
      <c r="J6631" s="1" t="s">
        <v>79</v>
      </c>
      <c r="K6631" s="1" t="s">
        <v>128</v>
      </c>
      <c r="L6631" s="1" t="s">
        <v>115</v>
      </c>
      <c r="M6631" s="20">
        <v>43304</v>
      </c>
      <c r="N6631" s="21">
        <f>E6631-G6631</f>
        <v>3481.26</v>
      </c>
      <c r="O6631" s="19">
        <f>M6631-B6631</f>
        <v>2</v>
      </c>
    </row>
    <row r="6632" spans="1:15">
      <c r="A6632" s="1">
        <v>57253</v>
      </c>
      <c r="B6632" s="20">
        <v>42374</v>
      </c>
      <c r="C6632" s="1" t="s">
        <v>50</v>
      </c>
      <c r="D6632" s="1">
        <v>43</v>
      </c>
      <c r="E6632" s="1">
        <v>83.55</v>
      </c>
      <c r="F6632" s="1" t="s">
        <v>51</v>
      </c>
      <c r="G6632" s="1">
        <v>0.8</v>
      </c>
      <c r="H6632" s="1" t="s">
        <v>52</v>
      </c>
      <c r="I6632" s="1" t="s">
        <v>63</v>
      </c>
      <c r="J6632" s="1" t="s">
        <v>79</v>
      </c>
      <c r="K6632" s="1" t="s">
        <v>80</v>
      </c>
      <c r="L6632" s="1" t="s">
        <v>81</v>
      </c>
      <c r="M6632" s="20">
        <v>42375</v>
      </c>
      <c r="N6632" s="21">
        <f>E6632-G6632</f>
        <v>82.75</v>
      </c>
      <c r="O6632" s="19">
        <f>M6632-B6632</f>
        <v>1</v>
      </c>
    </row>
    <row r="6633" spans="1:15">
      <c r="A6633" s="1">
        <v>1824</v>
      </c>
      <c r="B6633" s="20">
        <v>42493</v>
      </c>
      <c r="C6633" s="1" t="s">
        <v>50</v>
      </c>
      <c r="D6633" s="1">
        <v>39</v>
      </c>
      <c r="E6633" s="1">
        <v>11402.2</v>
      </c>
      <c r="F6633" s="1" t="s">
        <v>51</v>
      </c>
      <c r="G6633" s="1">
        <v>26.2</v>
      </c>
      <c r="H6633" s="1" t="s">
        <v>88</v>
      </c>
      <c r="I6633" s="1" t="s">
        <v>53</v>
      </c>
      <c r="J6633" s="1" t="s">
        <v>79</v>
      </c>
      <c r="K6633" s="1" t="s">
        <v>80</v>
      </c>
      <c r="L6633" s="1" t="s">
        <v>104</v>
      </c>
      <c r="M6633" s="20">
        <v>42494</v>
      </c>
      <c r="N6633" s="21">
        <f>E6633-G6633</f>
        <v>11376</v>
      </c>
      <c r="O6633" s="19">
        <f>M6633-B6633</f>
        <v>1</v>
      </c>
    </row>
    <row r="6634" spans="1:15">
      <c r="A6634" s="1">
        <v>2052</v>
      </c>
      <c r="B6634" s="20">
        <v>43567</v>
      </c>
      <c r="C6634" s="1" t="s">
        <v>57</v>
      </c>
      <c r="D6634" s="1">
        <v>23</v>
      </c>
      <c r="E6634" s="1">
        <v>115.4851</v>
      </c>
      <c r="F6634" s="1" t="s">
        <v>51</v>
      </c>
      <c r="G6634" s="1">
        <v>5.7</v>
      </c>
      <c r="H6634" s="1" t="s">
        <v>95</v>
      </c>
      <c r="I6634" s="1" t="s">
        <v>74</v>
      </c>
      <c r="J6634" s="1" t="s">
        <v>54</v>
      </c>
      <c r="K6634" s="1" t="s">
        <v>55</v>
      </c>
      <c r="L6634" s="1" t="s">
        <v>56</v>
      </c>
      <c r="M6634" s="20">
        <v>43569</v>
      </c>
      <c r="N6634" s="21">
        <f>E6634-G6634</f>
        <v>109.7851</v>
      </c>
      <c r="O6634" s="19">
        <f>M6634-B6634</f>
        <v>2</v>
      </c>
    </row>
    <row r="6635" spans="1:15">
      <c r="A6635" s="1">
        <v>44679</v>
      </c>
      <c r="B6635" s="20">
        <v>43619</v>
      </c>
      <c r="C6635" s="1" t="s">
        <v>92</v>
      </c>
      <c r="D6635" s="1">
        <v>35</v>
      </c>
      <c r="E6635" s="1">
        <v>2144.52</v>
      </c>
      <c r="F6635" s="1" t="s">
        <v>51</v>
      </c>
      <c r="G6635" s="1">
        <v>13.1</v>
      </c>
      <c r="H6635" s="1" t="s">
        <v>73</v>
      </c>
      <c r="I6635" s="1" t="s">
        <v>74</v>
      </c>
      <c r="J6635" s="1" t="s">
        <v>79</v>
      </c>
      <c r="K6635" s="1" t="s">
        <v>87</v>
      </c>
      <c r="L6635" s="1" t="s">
        <v>66</v>
      </c>
      <c r="M6635" s="20">
        <v>43621</v>
      </c>
      <c r="N6635" s="21">
        <f>E6635-G6635</f>
        <v>2131.42</v>
      </c>
      <c r="O6635" s="19">
        <f>M6635-B6635</f>
        <v>2</v>
      </c>
    </row>
    <row r="6636" spans="1:15">
      <c r="A6636" s="1">
        <v>13767</v>
      </c>
      <c r="B6636" s="20">
        <v>42972</v>
      </c>
      <c r="C6636" s="1" t="s">
        <v>57</v>
      </c>
      <c r="D6636" s="1">
        <v>45</v>
      </c>
      <c r="E6636" s="1">
        <v>1502.0029</v>
      </c>
      <c r="F6636" s="1" t="s">
        <v>51</v>
      </c>
      <c r="G6636" s="1">
        <v>3.5</v>
      </c>
      <c r="H6636" s="1" t="s">
        <v>91</v>
      </c>
      <c r="I6636" s="1" t="s">
        <v>53</v>
      </c>
      <c r="J6636" s="1" t="s">
        <v>64</v>
      </c>
      <c r="K6636" s="1" t="s">
        <v>65</v>
      </c>
      <c r="L6636" s="1" t="s">
        <v>90</v>
      </c>
      <c r="M6636" s="20">
        <v>42974</v>
      </c>
      <c r="N6636" s="21">
        <f>E6636-G6636</f>
        <v>1498.5029</v>
      </c>
      <c r="O6636" s="19">
        <f>M6636-B6636</f>
        <v>2</v>
      </c>
    </row>
    <row r="6637" spans="1:15">
      <c r="A6637" s="1">
        <v>38117</v>
      </c>
      <c r="B6637" s="20">
        <v>42844</v>
      </c>
      <c r="C6637" s="1" t="s">
        <v>85</v>
      </c>
      <c r="D6637" s="1">
        <v>28</v>
      </c>
      <c r="E6637" s="1">
        <v>514.96</v>
      </c>
      <c r="F6637" s="1" t="s">
        <v>51</v>
      </c>
      <c r="G6637" s="1">
        <v>12</v>
      </c>
      <c r="H6637" s="1" t="s">
        <v>52</v>
      </c>
      <c r="I6637" s="1" t="s">
        <v>70</v>
      </c>
      <c r="J6637" s="1" t="s">
        <v>54</v>
      </c>
      <c r="K6637" s="1" t="s">
        <v>82</v>
      </c>
      <c r="L6637" s="1" t="s">
        <v>56</v>
      </c>
      <c r="M6637" s="20">
        <v>42849</v>
      </c>
      <c r="N6637" s="21">
        <f>E6637-G6637</f>
        <v>502.96000000000004</v>
      </c>
      <c r="O6637" s="19">
        <f>M6637-B6637</f>
        <v>5</v>
      </c>
    </row>
    <row r="6638" spans="1:15">
      <c r="A6638" s="1">
        <v>21475</v>
      </c>
      <c r="B6638" s="20">
        <v>43150</v>
      </c>
      <c r="C6638" s="1" t="s">
        <v>50</v>
      </c>
      <c r="D6638" s="1">
        <v>15</v>
      </c>
      <c r="E6638" s="1">
        <v>5303.76</v>
      </c>
      <c r="F6638" s="1" t="s">
        <v>77</v>
      </c>
      <c r="G6638" s="1">
        <v>80.5</v>
      </c>
      <c r="H6638" s="1" t="s">
        <v>95</v>
      </c>
      <c r="I6638" s="1" t="s">
        <v>63</v>
      </c>
      <c r="J6638" s="1" t="s">
        <v>79</v>
      </c>
      <c r="K6638" s="1" t="s">
        <v>114</v>
      </c>
      <c r="L6638" s="1" t="s">
        <v>115</v>
      </c>
      <c r="M6638" s="20">
        <v>43151</v>
      </c>
      <c r="N6638" s="21">
        <f>E6638-G6638</f>
        <v>5223.26</v>
      </c>
      <c r="O6638" s="19">
        <f>M6638-B6638</f>
        <v>1</v>
      </c>
    </row>
    <row r="6639" spans="1:15">
      <c r="A6639" s="1">
        <v>39872</v>
      </c>
      <c r="B6639" s="20">
        <v>42787</v>
      </c>
      <c r="C6639" s="1" t="s">
        <v>50</v>
      </c>
      <c r="D6639" s="1">
        <v>5</v>
      </c>
      <c r="E6639" s="1">
        <v>17.38</v>
      </c>
      <c r="F6639" s="1" t="s">
        <v>51</v>
      </c>
      <c r="G6639" s="1">
        <v>1.1000000000000001</v>
      </c>
      <c r="H6639" s="1" t="s">
        <v>52</v>
      </c>
      <c r="I6639" s="1" t="s">
        <v>70</v>
      </c>
      <c r="J6639" s="1" t="s">
        <v>54</v>
      </c>
      <c r="K6639" s="1" t="s">
        <v>58</v>
      </c>
      <c r="L6639" s="1" t="s">
        <v>56</v>
      </c>
      <c r="M6639" s="20">
        <v>42788</v>
      </c>
      <c r="N6639" s="21">
        <f>E6639-G6639</f>
        <v>16.279999999999998</v>
      </c>
      <c r="O6639" s="19">
        <f>M6639-B6639</f>
        <v>1</v>
      </c>
    </row>
    <row r="6640" spans="1:15">
      <c r="A6640" s="1">
        <v>57894</v>
      </c>
      <c r="B6640" s="20">
        <v>43558</v>
      </c>
      <c r="C6640" s="1" t="s">
        <v>85</v>
      </c>
      <c r="D6640" s="1">
        <v>47</v>
      </c>
      <c r="E6640" s="1">
        <v>14318.75</v>
      </c>
      <c r="F6640" s="1" t="s">
        <v>77</v>
      </c>
      <c r="G6640" s="1">
        <v>28.4</v>
      </c>
      <c r="H6640" s="1" t="s">
        <v>78</v>
      </c>
      <c r="I6640" s="1" t="s">
        <v>70</v>
      </c>
      <c r="J6640" s="1" t="s">
        <v>64</v>
      </c>
      <c r="K6640" s="1" t="s">
        <v>97</v>
      </c>
      <c r="L6640" s="1" t="s">
        <v>81</v>
      </c>
      <c r="M6640" s="20">
        <v>43560</v>
      </c>
      <c r="N6640" s="21">
        <f>E6640-G6640</f>
        <v>14290.35</v>
      </c>
      <c r="O6640" s="19">
        <f>M6640-B6640</f>
        <v>2</v>
      </c>
    </row>
    <row r="6641" spans="1:15">
      <c r="A6641" s="1">
        <v>50471</v>
      </c>
      <c r="B6641" s="20">
        <v>43467</v>
      </c>
      <c r="C6641" s="1" t="s">
        <v>85</v>
      </c>
      <c r="D6641" s="1">
        <v>25</v>
      </c>
      <c r="E6641" s="1">
        <v>6269.4</v>
      </c>
      <c r="F6641" s="1" t="s">
        <v>77</v>
      </c>
      <c r="G6641" s="1">
        <v>30.1</v>
      </c>
      <c r="H6641" s="1" t="s">
        <v>86</v>
      </c>
      <c r="I6641" s="1" t="s">
        <v>53</v>
      </c>
      <c r="J6641" s="1" t="s">
        <v>79</v>
      </c>
      <c r="K6641" s="1" t="s">
        <v>80</v>
      </c>
      <c r="L6641" s="1" t="s">
        <v>81</v>
      </c>
      <c r="M6641" s="20">
        <v>43469</v>
      </c>
      <c r="N6641" s="21">
        <f>E6641-G6641</f>
        <v>6239.2999999999993</v>
      </c>
      <c r="O6641" s="19">
        <f>M6641-B6641</f>
        <v>2</v>
      </c>
    </row>
    <row r="6642" spans="1:15">
      <c r="A6642" s="1">
        <v>21799</v>
      </c>
      <c r="B6642" s="20">
        <v>43208</v>
      </c>
      <c r="C6642" s="1" t="s">
        <v>61</v>
      </c>
      <c r="D6642" s="1">
        <v>42</v>
      </c>
      <c r="E6642" s="1">
        <v>124.11</v>
      </c>
      <c r="F6642" s="1" t="s">
        <v>69</v>
      </c>
      <c r="G6642" s="1">
        <v>2.6</v>
      </c>
      <c r="H6642" s="1" t="s">
        <v>93</v>
      </c>
      <c r="I6642" s="1" t="s">
        <v>53</v>
      </c>
      <c r="J6642" s="1" t="s">
        <v>54</v>
      </c>
      <c r="K6642" s="1" t="s">
        <v>100</v>
      </c>
      <c r="L6642" s="1" t="s">
        <v>76</v>
      </c>
      <c r="M6642" s="20">
        <v>43209</v>
      </c>
      <c r="N6642" s="21">
        <f>E6642-G6642</f>
        <v>121.51</v>
      </c>
      <c r="O6642" s="19">
        <f>M6642-B6642</f>
        <v>1</v>
      </c>
    </row>
    <row r="6643" spans="1:15">
      <c r="A6643" s="1">
        <v>44935</v>
      </c>
      <c r="B6643" s="20">
        <v>43055</v>
      </c>
      <c r="C6643" s="1" t="s">
        <v>57</v>
      </c>
      <c r="D6643" s="1">
        <v>37</v>
      </c>
      <c r="E6643" s="1">
        <v>106.63</v>
      </c>
      <c r="F6643" s="1" t="s">
        <v>51</v>
      </c>
      <c r="G6643" s="1">
        <v>0.9</v>
      </c>
      <c r="H6643" s="1" t="s">
        <v>99</v>
      </c>
      <c r="I6643" s="1" t="s">
        <v>63</v>
      </c>
      <c r="J6643" s="1" t="s">
        <v>54</v>
      </c>
      <c r="K6643" s="1" t="s">
        <v>123</v>
      </c>
      <c r="L6643" s="1" t="s">
        <v>76</v>
      </c>
      <c r="M6643" s="20">
        <v>43058</v>
      </c>
      <c r="N6643" s="21">
        <f>E6643-G6643</f>
        <v>105.72999999999999</v>
      </c>
      <c r="O6643" s="19">
        <f>M6643-B6643</f>
        <v>3</v>
      </c>
    </row>
    <row r="6644" spans="1:15">
      <c r="A6644" s="1">
        <v>24007</v>
      </c>
      <c r="B6644" s="20">
        <v>42972</v>
      </c>
      <c r="C6644" s="1" t="s">
        <v>85</v>
      </c>
      <c r="D6644" s="1">
        <v>28</v>
      </c>
      <c r="E6644" s="1">
        <v>340.1</v>
      </c>
      <c r="F6644" s="1" t="s">
        <v>51</v>
      </c>
      <c r="G6644" s="1">
        <v>7.5</v>
      </c>
      <c r="H6644" s="1" t="s">
        <v>62</v>
      </c>
      <c r="I6644" s="1" t="s">
        <v>70</v>
      </c>
      <c r="J6644" s="1" t="s">
        <v>54</v>
      </c>
      <c r="K6644" s="1" t="s">
        <v>84</v>
      </c>
      <c r="L6644" s="1" t="s">
        <v>56</v>
      </c>
      <c r="M6644" s="20">
        <v>42979</v>
      </c>
      <c r="N6644" s="21">
        <f>E6644-G6644</f>
        <v>332.6</v>
      </c>
      <c r="O6644" s="19">
        <f>M6644-B6644</f>
        <v>7</v>
      </c>
    </row>
    <row r="6645" spans="1:15">
      <c r="A6645" s="1">
        <v>21442</v>
      </c>
      <c r="B6645" s="20">
        <v>42728</v>
      </c>
      <c r="C6645" s="1" t="s">
        <v>85</v>
      </c>
      <c r="D6645" s="1">
        <v>48</v>
      </c>
      <c r="E6645" s="1">
        <v>3170.3672000000001</v>
      </c>
      <c r="F6645" s="1" t="s">
        <v>77</v>
      </c>
      <c r="G6645" s="1">
        <v>39.200000000000003</v>
      </c>
      <c r="H6645" s="1" t="s">
        <v>99</v>
      </c>
      <c r="I6645" s="1" t="s">
        <v>63</v>
      </c>
      <c r="J6645" s="1" t="s">
        <v>79</v>
      </c>
      <c r="K6645" s="1" t="s">
        <v>128</v>
      </c>
      <c r="L6645" s="1" t="s">
        <v>115</v>
      </c>
      <c r="M6645" s="20">
        <v>42735</v>
      </c>
      <c r="N6645" s="21">
        <f>E6645-G6645</f>
        <v>3131.1672000000003</v>
      </c>
      <c r="O6645" s="19">
        <f>M6645-B6645</f>
        <v>7</v>
      </c>
    </row>
    <row r="6646" spans="1:15">
      <c r="A6646" s="1">
        <v>20007</v>
      </c>
      <c r="B6646" s="20">
        <v>42586</v>
      </c>
      <c r="C6646" s="1" t="s">
        <v>61</v>
      </c>
      <c r="D6646" s="1">
        <v>49</v>
      </c>
      <c r="E6646" s="1">
        <v>88.39</v>
      </c>
      <c r="F6646" s="1" t="s">
        <v>51</v>
      </c>
      <c r="G6646" s="1">
        <v>1.7</v>
      </c>
      <c r="H6646" s="1" t="s">
        <v>62</v>
      </c>
      <c r="I6646" s="1" t="s">
        <v>74</v>
      </c>
      <c r="J6646" s="1" t="s">
        <v>54</v>
      </c>
      <c r="K6646" s="1" t="s">
        <v>100</v>
      </c>
      <c r="L6646" s="1" t="s">
        <v>76</v>
      </c>
      <c r="M6646" s="20">
        <v>42587</v>
      </c>
      <c r="N6646" s="21">
        <f>E6646-G6646</f>
        <v>86.69</v>
      </c>
      <c r="O6646" s="19">
        <f>M6646-B6646</f>
        <v>1</v>
      </c>
    </row>
    <row r="6647" spans="1:15">
      <c r="A6647" s="1">
        <v>39876</v>
      </c>
      <c r="B6647" s="20">
        <v>43568</v>
      </c>
      <c r="C6647" s="1" t="s">
        <v>57</v>
      </c>
      <c r="D6647" s="1">
        <v>43</v>
      </c>
      <c r="E6647" s="1">
        <v>17408.71</v>
      </c>
      <c r="F6647" s="1" t="s">
        <v>51</v>
      </c>
      <c r="G6647" s="1">
        <v>21.4</v>
      </c>
      <c r="H6647" s="1" t="s">
        <v>99</v>
      </c>
      <c r="I6647" s="1" t="s">
        <v>63</v>
      </c>
      <c r="J6647" s="1" t="s">
        <v>54</v>
      </c>
      <c r="K6647" s="1" t="s">
        <v>55</v>
      </c>
      <c r="L6647" s="1" t="s">
        <v>56</v>
      </c>
      <c r="M6647" s="20">
        <v>43570</v>
      </c>
      <c r="N6647" s="21">
        <f>E6647-G6647</f>
        <v>17387.309999999998</v>
      </c>
      <c r="O6647" s="19">
        <f>M6647-B6647</f>
        <v>2</v>
      </c>
    </row>
    <row r="6648" spans="1:15">
      <c r="A6648" s="1">
        <v>25120</v>
      </c>
      <c r="B6648" s="20">
        <v>42404</v>
      </c>
      <c r="C6648" s="1" t="s">
        <v>92</v>
      </c>
      <c r="D6648" s="1">
        <v>46</v>
      </c>
      <c r="E6648" s="1">
        <v>253.75</v>
      </c>
      <c r="F6648" s="1" t="s">
        <v>51</v>
      </c>
      <c r="G6648" s="1">
        <v>0.5</v>
      </c>
      <c r="H6648" s="1" t="s">
        <v>91</v>
      </c>
      <c r="I6648" s="1" t="s">
        <v>53</v>
      </c>
      <c r="J6648" s="1" t="s">
        <v>54</v>
      </c>
      <c r="K6648" s="1" t="s">
        <v>58</v>
      </c>
      <c r="L6648" s="1" t="s">
        <v>56</v>
      </c>
      <c r="M6648" s="20">
        <v>42406</v>
      </c>
      <c r="N6648" s="21">
        <f>E6648-G6648</f>
        <v>253.25</v>
      </c>
      <c r="O6648" s="19">
        <f>M6648-B6648</f>
        <v>2</v>
      </c>
    </row>
    <row r="6649" spans="1:15">
      <c r="A6649" s="1">
        <v>52896</v>
      </c>
      <c r="B6649" s="20">
        <v>43029</v>
      </c>
      <c r="C6649" s="1" t="s">
        <v>57</v>
      </c>
      <c r="D6649" s="1">
        <v>36</v>
      </c>
      <c r="E6649" s="1">
        <v>15363.74</v>
      </c>
      <c r="F6649" s="1" t="s">
        <v>77</v>
      </c>
      <c r="G6649" s="1">
        <v>81.7</v>
      </c>
      <c r="H6649" s="1" t="s">
        <v>52</v>
      </c>
      <c r="I6649" s="1" t="s">
        <v>70</v>
      </c>
      <c r="J6649" s="1" t="s">
        <v>79</v>
      </c>
      <c r="K6649" s="1" t="s">
        <v>114</v>
      </c>
      <c r="L6649" s="1" t="s">
        <v>115</v>
      </c>
      <c r="M6649" s="20">
        <v>43031</v>
      </c>
      <c r="N6649" s="21">
        <f>E6649-G6649</f>
        <v>15282.039999999999</v>
      </c>
      <c r="O6649" s="19">
        <f>M6649-B6649</f>
        <v>2</v>
      </c>
    </row>
    <row r="6650" spans="1:15">
      <c r="A6650" s="1">
        <v>14368</v>
      </c>
      <c r="B6650" s="20">
        <v>43352</v>
      </c>
      <c r="C6650" s="1" t="s">
        <v>57</v>
      </c>
      <c r="D6650" s="1">
        <v>5</v>
      </c>
      <c r="E6650" s="1">
        <v>558.6</v>
      </c>
      <c r="F6650" s="1" t="s">
        <v>51</v>
      </c>
      <c r="G6650" s="1">
        <v>15</v>
      </c>
      <c r="H6650" s="1" t="s">
        <v>52</v>
      </c>
      <c r="I6650" s="1" t="s">
        <v>63</v>
      </c>
      <c r="J6650" s="1" t="s">
        <v>79</v>
      </c>
      <c r="K6650" s="1" t="s">
        <v>87</v>
      </c>
      <c r="L6650" s="1" t="s">
        <v>66</v>
      </c>
      <c r="M6650" s="20">
        <v>43353</v>
      </c>
      <c r="N6650" s="21">
        <f>E6650-G6650</f>
        <v>543.6</v>
      </c>
      <c r="O6650" s="19">
        <f>M6650-B6650</f>
        <v>1</v>
      </c>
    </row>
    <row r="6651" spans="1:15">
      <c r="A6651" s="1">
        <v>39652</v>
      </c>
      <c r="B6651" s="20">
        <v>43589</v>
      </c>
      <c r="C6651" s="1" t="s">
        <v>85</v>
      </c>
      <c r="D6651" s="1">
        <v>5</v>
      </c>
      <c r="E6651" s="1">
        <v>15.63</v>
      </c>
      <c r="F6651" s="1" t="s">
        <v>51</v>
      </c>
      <c r="G6651" s="1">
        <v>0.5</v>
      </c>
      <c r="H6651" s="1" t="s">
        <v>88</v>
      </c>
      <c r="I6651" s="1" t="s">
        <v>63</v>
      </c>
      <c r="J6651" s="1" t="s">
        <v>54</v>
      </c>
      <c r="K6651" s="1" t="s">
        <v>58</v>
      </c>
      <c r="L6651" s="1" t="s">
        <v>56</v>
      </c>
      <c r="M6651" s="20">
        <v>43591</v>
      </c>
      <c r="N6651" s="21">
        <f>E6651-G6651</f>
        <v>15.13</v>
      </c>
      <c r="O6651" s="19">
        <f>M6651-B6651</f>
        <v>2</v>
      </c>
    </row>
    <row r="6652" spans="1:15">
      <c r="A6652" s="1">
        <v>5957</v>
      </c>
      <c r="B6652" s="20">
        <v>43094</v>
      </c>
      <c r="C6652" s="1" t="s">
        <v>57</v>
      </c>
      <c r="D6652" s="1">
        <v>15</v>
      </c>
      <c r="E6652" s="1">
        <v>73.099999999999994</v>
      </c>
      <c r="F6652" s="1" t="s">
        <v>51</v>
      </c>
      <c r="G6652" s="1">
        <v>7.2</v>
      </c>
      <c r="H6652" s="1" t="s">
        <v>93</v>
      </c>
      <c r="I6652" s="1" t="s">
        <v>74</v>
      </c>
      <c r="J6652" s="1" t="s">
        <v>54</v>
      </c>
      <c r="K6652" s="1" t="s">
        <v>101</v>
      </c>
      <c r="L6652" s="1" t="s">
        <v>56</v>
      </c>
      <c r="M6652" s="20">
        <v>43095</v>
      </c>
      <c r="N6652" s="21">
        <f>E6652-G6652</f>
        <v>65.899999999999991</v>
      </c>
      <c r="O6652" s="19">
        <f>M6652-B6652</f>
        <v>1</v>
      </c>
    </row>
    <row r="6653" spans="1:15">
      <c r="A6653" s="1">
        <v>326</v>
      </c>
      <c r="B6653" s="20">
        <v>43253</v>
      </c>
      <c r="C6653" s="1" t="s">
        <v>57</v>
      </c>
      <c r="D6653" s="1">
        <v>34</v>
      </c>
      <c r="E6653" s="1">
        <v>233.55</v>
      </c>
      <c r="F6653" s="1" t="s">
        <v>51</v>
      </c>
      <c r="G6653" s="1">
        <v>5.3</v>
      </c>
      <c r="H6653" s="1" t="s">
        <v>78</v>
      </c>
      <c r="I6653" s="1" t="s">
        <v>63</v>
      </c>
      <c r="J6653" s="1" t="s">
        <v>54</v>
      </c>
      <c r="K6653" s="1" t="s">
        <v>55</v>
      </c>
      <c r="L6653" s="1" t="s">
        <v>56</v>
      </c>
      <c r="M6653" s="20">
        <v>43254</v>
      </c>
      <c r="N6653" s="21">
        <f>E6653-G6653</f>
        <v>228.25</v>
      </c>
      <c r="O6653" s="19">
        <f>M6653-B6653</f>
        <v>1</v>
      </c>
    </row>
    <row r="6654" spans="1:15">
      <c r="A6654" s="1">
        <v>28802</v>
      </c>
      <c r="B6654" s="20">
        <v>43042</v>
      </c>
      <c r="C6654" s="1" t="s">
        <v>57</v>
      </c>
      <c r="D6654" s="1">
        <v>36</v>
      </c>
      <c r="E6654" s="1">
        <v>359.79</v>
      </c>
      <c r="F6654" s="1" t="s">
        <v>69</v>
      </c>
      <c r="G6654" s="1">
        <v>5.2</v>
      </c>
      <c r="H6654" s="1" t="s">
        <v>73</v>
      </c>
      <c r="I6654" s="1" t="s">
        <v>70</v>
      </c>
      <c r="J6654" s="1" t="s">
        <v>54</v>
      </c>
      <c r="K6654" s="1" t="s">
        <v>101</v>
      </c>
      <c r="L6654" s="1" t="s">
        <v>56</v>
      </c>
      <c r="M6654" s="20">
        <v>43045</v>
      </c>
      <c r="N6654" s="21">
        <f>E6654-G6654</f>
        <v>354.59000000000003</v>
      </c>
      <c r="O6654" s="19">
        <f>M6654-B6654</f>
        <v>3</v>
      </c>
    </row>
    <row r="6655" spans="1:15">
      <c r="A6655" s="1">
        <v>1826</v>
      </c>
      <c r="B6655" s="20">
        <v>43570</v>
      </c>
      <c r="C6655" s="1" t="s">
        <v>61</v>
      </c>
      <c r="D6655" s="1">
        <v>5</v>
      </c>
      <c r="E6655" s="1">
        <v>30.302399999999999</v>
      </c>
      <c r="F6655" s="1" t="s">
        <v>51</v>
      </c>
      <c r="G6655" s="1">
        <v>5.0999999999999996</v>
      </c>
      <c r="H6655" s="1" t="s">
        <v>52</v>
      </c>
      <c r="I6655" s="1" t="s">
        <v>53</v>
      </c>
      <c r="J6655" s="1" t="s">
        <v>54</v>
      </c>
      <c r="K6655" s="1" t="s">
        <v>101</v>
      </c>
      <c r="L6655" s="1" t="s">
        <v>56</v>
      </c>
      <c r="M6655" s="20">
        <v>43571</v>
      </c>
      <c r="N6655" s="21">
        <f>E6655-G6655</f>
        <v>25.202399999999997</v>
      </c>
      <c r="O6655" s="19">
        <f>M6655-B6655</f>
        <v>1</v>
      </c>
    </row>
    <row r="6656" spans="1:15">
      <c r="A6656" s="1">
        <v>25953</v>
      </c>
      <c r="B6656" s="20">
        <v>42639</v>
      </c>
      <c r="C6656" s="1" t="s">
        <v>50</v>
      </c>
      <c r="D6656" s="1">
        <v>19</v>
      </c>
      <c r="E6656" s="1">
        <v>2110.9899999999998</v>
      </c>
      <c r="F6656" s="1" t="s">
        <v>51</v>
      </c>
      <c r="G6656" s="1">
        <v>8.1999999999999993</v>
      </c>
      <c r="H6656" s="1" t="s">
        <v>91</v>
      </c>
      <c r="I6656" s="1" t="s">
        <v>53</v>
      </c>
      <c r="J6656" s="1" t="s">
        <v>64</v>
      </c>
      <c r="K6656" s="1" t="s">
        <v>65</v>
      </c>
      <c r="L6656" s="1" t="s">
        <v>56</v>
      </c>
      <c r="M6656" s="20">
        <v>42640</v>
      </c>
      <c r="N6656" s="21">
        <f>E6656-G6656</f>
        <v>2102.79</v>
      </c>
      <c r="O6656" s="19">
        <f>M6656-B6656</f>
        <v>1</v>
      </c>
    </row>
    <row r="6657" spans="1:15">
      <c r="A6657" s="1">
        <v>51619</v>
      </c>
      <c r="B6657" s="20">
        <v>42614</v>
      </c>
      <c r="C6657" s="1" t="s">
        <v>61</v>
      </c>
      <c r="D6657" s="1">
        <v>6</v>
      </c>
      <c r="E6657" s="1">
        <v>1025.1199999999999</v>
      </c>
      <c r="F6657" s="1" t="s">
        <v>51</v>
      </c>
      <c r="G6657" s="1">
        <v>21.4</v>
      </c>
      <c r="H6657" s="1" t="s">
        <v>52</v>
      </c>
      <c r="I6657" s="1" t="s">
        <v>63</v>
      </c>
      <c r="J6657" s="1" t="s">
        <v>54</v>
      </c>
      <c r="K6657" s="1" t="s">
        <v>82</v>
      </c>
      <c r="L6657" s="1" t="s">
        <v>56</v>
      </c>
      <c r="M6657" s="20">
        <v>42615</v>
      </c>
      <c r="N6657" s="21">
        <f>E6657-G6657</f>
        <v>1003.7199999999999</v>
      </c>
      <c r="O6657" s="19">
        <f>M6657-B6657</f>
        <v>1</v>
      </c>
    </row>
    <row r="6658" spans="1:15">
      <c r="A6658" s="1">
        <v>28515</v>
      </c>
      <c r="B6658" s="20">
        <v>42915</v>
      </c>
      <c r="C6658" s="1" t="s">
        <v>57</v>
      </c>
      <c r="D6658" s="1">
        <v>48</v>
      </c>
      <c r="E6658" s="1">
        <v>406.36</v>
      </c>
      <c r="F6658" s="1" t="s">
        <v>51</v>
      </c>
      <c r="G6658" s="1">
        <v>2.5</v>
      </c>
      <c r="H6658" s="1" t="s">
        <v>86</v>
      </c>
      <c r="I6658" s="1" t="s">
        <v>53</v>
      </c>
      <c r="J6658" s="1" t="s">
        <v>64</v>
      </c>
      <c r="K6658" s="1" t="s">
        <v>71</v>
      </c>
      <c r="L6658" s="1" t="s">
        <v>90</v>
      </c>
      <c r="M6658" s="20">
        <v>42917</v>
      </c>
      <c r="N6658" s="21">
        <f>E6658-G6658</f>
        <v>403.86</v>
      </c>
      <c r="O6658" s="19">
        <f>M6658-B6658</f>
        <v>2</v>
      </c>
    </row>
    <row r="6659" spans="1:15">
      <c r="A6659" s="1">
        <v>20579</v>
      </c>
      <c r="B6659" s="20">
        <v>43739</v>
      </c>
      <c r="C6659" s="1" t="s">
        <v>92</v>
      </c>
      <c r="D6659" s="1">
        <v>16</v>
      </c>
      <c r="E6659" s="1">
        <v>1534.47</v>
      </c>
      <c r="F6659" s="1" t="s">
        <v>51</v>
      </c>
      <c r="G6659" s="1">
        <v>9.6</v>
      </c>
      <c r="H6659" s="1" t="s">
        <v>93</v>
      </c>
      <c r="I6659" s="1" t="s">
        <v>74</v>
      </c>
      <c r="J6659" s="1" t="s">
        <v>64</v>
      </c>
      <c r="K6659" s="1" t="s">
        <v>65</v>
      </c>
      <c r="L6659" s="1" t="s">
        <v>56</v>
      </c>
      <c r="M6659" s="20">
        <v>43742</v>
      </c>
      <c r="N6659" s="21">
        <f>E6659-G6659</f>
        <v>1524.8700000000001</v>
      </c>
      <c r="O6659" s="19">
        <f>M6659-B6659</f>
        <v>3</v>
      </c>
    </row>
    <row r="6660" spans="1:15">
      <c r="A6660" s="1">
        <v>49927</v>
      </c>
      <c r="B6660" s="20">
        <v>43666</v>
      </c>
      <c r="C6660" s="1" t="s">
        <v>61</v>
      </c>
      <c r="D6660" s="1">
        <v>28</v>
      </c>
      <c r="E6660" s="1">
        <v>213.49</v>
      </c>
      <c r="F6660" s="1" t="s">
        <v>51</v>
      </c>
      <c r="G6660" s="1">
        <v>4.3</v>
      </c>
      <c r="H6660" s="1" t="s">
        <v>99</v>
      </c>
      <c r="I6660" s="1" t="s">
        <v>70</v>
      </c>
      <c r="J6660" s="1" t="s">
        <v>79</v>
      </c>
      <c r="K6660" s="1" t="s">
        <v>87</v>
      </c>
      <c r="L6660" s="1" t="s">
        <v>76</v>
      </c>
      <c r="M6660" s="20">
        <v>43668</v>
      </c>
      <c r="N6660" s="21">
        <f>E6660-G6660</f>
        <v>209.19</v>
      </c>
      <c r="O6660" s="19">
        <f>M6660-B6660</f>
        <v>2</v>
      </c>
    </row>
    <row r="6661" spans="1:15">
      <c r="A6661" s="1">
        <v>39877</v>
      </c>
      <c r="B6661" s="20">
        <v>43693</v>
      </c>
      <c r="C6661" s="1" t="s">
        <v>50</v>
      </c>
      <c r="D6661" s="1">
        <v>41</v>
      </c>
      <c r="E6661" s="1">
        <v>97.24</v>
      </c>
      <c r="F6661" s="1" t="s">
        <v>51</v>
      </c>
      <c r="G6661" s="1">
        <v>0.8</v>
      </c>
      <c r="H6661" s="1" t="s">
        <v>73</v>
      </c>
      <c r="I6661" s="1" t="s">
        <v>70</v>
      </c>
      <c r="J6661" s="1" t="s">
        <v>54</v>
      </c>
      <c r="K6661" s="1" t="s">
        <v>123</v>
      </c>
      <c r="L6661" s="1" t="s">
        <v>76</v>
      </c>
      <c r="M6661" s="20">
        <v>43695</v>
      </c>
      <c r="N6661" s="21">
        <f>E6661-G6661</f>
        <v>96.44</v>
      </c>
      <c r="O6661" s="19">
        <f>M6661-B6661</f>
        <v>2</v>
      </c>
    </row>
    <row r="6662" spans="1:15">
      <c r="A6662" s="1">
        <v>33025</v>
      </c>
      <c r="B6662" s="20">
        <v>42393</v>
      </c>
      <c r="C6662" s="1" t="s">
        <v>85</v>
      </c>
      <c r="D6662" s="1">
        <v>5</v>
      </c>
      <c r="E6662" s="1">
        <v>340.59</v>
      </c>
      <c r="F6662" s="1" t="s">
        <v>51</v>
      </c>
      <c r="G6662" s="1">
        <v>1.1000000000000001</v>
      </c>
      <c r="H6662" s="1" t="s">
        <v>78</v>
      </c>
      <c r="I6662" s="1" t="s">
        <v>74</v>
      </c>
      <c r="J6662" s="1" t="s">
        <v>54</v>
      </c>
      <c r="K6662" s="1" t="s">
        <v>98</v>
      </c>
      <c r="L6662" s="1" t="s">
        <v>56</v>
      </c>
      <c r="M6662" s="20">
        <v>42398</v>
      </c>
      <c r="N6662" s="21">
        <f>E6662-G6662</f>
        <v>339.48999999999995</v>
      </c>
      <c r="O6662" s="19">
        <f>M6662-B6662</f>
        <v>5</v>
      </c>
    </row>
    <row r="6663" spans="1:15">
      <c r="A6663" s="1">
        <v>24390</v>
      </c>
      <c r="B6663" s="20">
        <v>43622</v>
      </c>
      <c r="C6663" s="1" t="s">
        <v>85</v>
      </c>
      <c r="D6663" s="1">
        <v>2</v>
      </c>
      <c r="E6663" s="1">
        <v>115.21</v>
      </c>
      <c r="F6663" s="1" t="s">
        <v>69</v>
      </c>
      <c r="G6663" s="1">
        <v>7</v>
      </c>
      <c r="H6663" s="1" t="s">
        <v>52</v>
      </c>
      <c r="I6663" s="1" t="s">
        <v>70</v>
      </c>
      <c r="J6663" s="1" t="s">
        <v>64</v>
      </c>
      <c r="K6663" s="1" t="s">
        <v>71</v>
      </c>
      <c r="L6663" s="1" t="s">
        <v>56</v>
      </c>
      <c r="M6663" s="20">
        <v>43624</v>
      </c>
      <c r="N6663" s="21">
        <f>E6663-G6663</f>
        <v>108.21</v>
      </c>
      <c r="O6663" s="19">
        <f>M6663-B6663</f>
        <v>2</v>
      </c>
    </row>
    <row r="6664" spans="1:15">
      <c r="A6664" s="1">
        <v>4580</v>
      </c>
      <c r="B6664" s="20">
        <v>43052</v>
      </c>
      <c r="C6664" s="1" t="s">
        <v>61</v>
      </c>
      <c r="D6664" s="1">
        <v>28</v>
      </c>
      <c r="E6664" s="1">
        <v>7901.46</v>
      </c>
      <c r="F6664" s="1" t="s">
        <v>77</v>
      </c>
      <c r="G6664" s="1">
        <v>87.7</v>
      </c>
      <c r="H6664" s="1" t="s">
        <v>78</v>
      </c>
      <c r="I6664" s="1" t="s">
        <v>63</v>
      </c>
      <c r="J6664" s="1" t="s">
        <v>79</v>
      </c>
      <c r="K6664" s="1" t="s">
        <v>114</v>
      </c>
      <c r="L6664" s="1" t="s">
        <v>115</v>
      </c>
      <c r="M6664" s="20">
        <v>43053</v>
      </c>
      <c r="N6664" s="21">
        <f>E6664-G6664</f>
        <v>7813.76</v>
      </c>
      <c r="O6664" s="19">
        <f>M6664-B6664</f>
        <v>1</v>
      </c>
    </row>
    <row r="6665" spans="1:15">
      <c r="A6665" s="1">
        <v>24515</v>
      </c>
      <c r="B6665" s="20">
        <v>42860</v>
      </c>
      <c r="C6665" s="1" t="s">
        <v>50</v>
      </c>
      <c r="D6665" s="1">
        <v>41</v>
      </c>
      <c r="E6665" s="1">
        <v>3264.86</v>
      </c>
      <c r="F6665" s="1" t="s">
        <v>77</v>
      </c>
      <c r="G6665" s="1">
        <v>36</v>
      </c>
      <c r="H6665" s="1" t="s">
        <v>62</v>
      </c>
      <c r="I6665" s="1" t="s">
        <v>70</v>
      </c>
      <c r="J6665" s="1" t="s">
        <v>64</v>
      </c>
      <c r="K6665" s="1" t="s">
        <v>97</v>
      </c>
      <c r="L6665" s="1" t="s">
        <v>81</v>
      </c>
      <c r="M6665" s="20">
        <v>42862</v>
      </c>
      <c r="N6665" s="21">
        <f>E6665-G6665</f>
        <v>3228.86</v>
      </c>
      <c r="O6665" s="19">
        <f>M6665-B6665</f>
        <v>2</v>
      </c>
    </row>
    <row r="6666" spans="1:15">
      <c r="A6666" s="1">
        <v>2022</v>
      </c>
      <c r="B6666" s="20">
        <v>43538</v>
      </c>
      <c r="C6666" s="1" t="s">
        <v>50</v>
      </c>
      <c r="D6666" s="1">
        <v>45</v>
      </c>
      <c r="E6666" s="1">
        <v>199.49</v>
      </c>
      <c r="F6666" s="1" t="s">
        <v>51</v>
      </c>
      <c r="G6666" s="1">
        <v>5.5</v>
      </c>
      <c r="H6666" s="1" t="s">
        <v>52</v>
      </c>
      <c r="I6666" s="1" t="s">
        <v>53</v>
      </c>
      <c r="J6666" s="1" t="s">
        <v>54</v>
      </c>
      <c r="K6666" s="1" t="s">
        <v>98</v>
      </c>
      <c r="L6666" s="1" t="s">
        <v>56</v>
      </c>
      <c r="M6666" s="20">
        <v>43539</v>
      </c>
      <c r="N6666" s="21">
        <f>E6666-G6666</f>
        <v>193.99</v>
      </c>
      <c r="O6666" s="19">
        <f>M6666-B6666</f>
        <v>1</v>
      </c>
    </row>
    <row r="6667" spans="1:15">
      <c r="A6667" s="1">
        <v>10754</v>
      </c>
      <c r="B6667" s="20">
        <v>42810</v>
      </c>
      <c r="C6667" s="1" t="s">
        <v>85</v>
      </c>
      <c r="D6667" s="1">
        <v>7</v>
      </c>
      <c r="E6667" s="1">
        <v>51.4</v>
      </c>
      <c r="F6667" s="1" t="s">
        <v>51</v>
      </c>
      <c r="G6667" s="1">
        <v>6.4</v>
      </c>
      <c r="H6667" s="1" t="s">
        <v>91</v>
      </c>
      <c r="I6667" s="1" t="s">
        <v>53</v>
      </c>
      <c r="J6667" s="1" t="s">
        <v>54</v>
      </c>
      <c r="K6667" s="1" t="s">
        <v>101</v>
      </c>
      <c r="L6667" s="1" t="s">
        <v>56</v>
      </c>
      <c r="M6667" s="20">
        <v>42812</v>
      </c>
      <c r="N6667" s="21">
        <f>E6667-G6667</f>
        <v>45</v>
      </c>
      <c r="O6667" s="19">
        <f>M6667-B6667</f>
        <v>2</v>
      </c>
    </row>
    <row r="6668" spans="1:15">
      <c r="A6668" s="1">
        <v>51169</v>
      </c>
      <c r="B6668" s="20">
        <v>43092</v>
      </c>
      <c r="C6668" s="1" t="s">
        <v>57</v>
      </c>
      <c r="D6668" s="1">
        <v>2</v>
      </c>
      <c r="E6668" s="1">
        <v>312.08</v>
      </c>
      <c r="F6668" s="1" t="s">
        <v>51</v>
      </c>
      <c r="G6668" s="1">
        <v>26.2</v>
      </c>
      <c r="H6668" s="1" t="s">
        <v>62</v>
      </c>
      <c r="I6668" s="1" t="s">
        <v>70</v>
      </c>
      <c r="J6668" s="1" t="s">
        <v>79</v>
      </c>
      <c r="K6668" s="1" t="s">
        <v>87</v>
      </c>
      <c r="L6668" s="1" t="s">
        <v>104</v>
      </c>
      <c r="M6668" s="20">
        <v>43094</v>
      </c>
      <c r="N6668" s="21">
        <f>E6668-G6668</f>
        <v>285.88</v>
      </c>
      <c r="O6668" s="19">
        <f>M6668-B6668</f>
        <v>2</v>
      </c>
    </row>
    <row r="6669" spans="1:15">
      <c r="A6669" s="1">
        <v>55271</v>
      </c>
      <c r="B6669" s="20">
        <v>43169</v>
      </c>
      <c r="C6669" s="1" t="s">
        <v>92</v>
      </c>
      <c r="D6669" s="1">
        <v>16</v>
      </c>
      <c r="E6669" s="1">
        <v>1763.71</v>
      </c>
      <c r="F6669" s="1" t="s">
        <v>77</v>
      </c>
      <c r="G6669" s="1">
        <v>44.9</v>
      </c>
      <c r="H6669" s="1" t="s">
        <v>99</v>
      </c>
      <c r="I6669" s="1" t="s">
        <v>63</v>
      </c>
      <c r="J6669" s="1" t="s">
        <v>79</v>
      </c>
      <c r="K6669" s="1" t="s">
        <v>80</v>
      </c>
      <c r="L6669" s="1" t="s">
        <v>81</v>
      </c>
      <c r="M6669" s="20">
        <v>43171</v>
      </c>
      <c r="N6669" s="21">
        <f>E6669-G6669</f>
        <v>1718.81</v>
      </c>
      <c r="O6669" s="19">
        <f>M6669-B6669</f>
        <v>2</v>
      </c>
    </row>
    <row r="6670" spans="1:15">
      <c r="A6670" s="1">
        <v>48832</v>
      </c>
      <c r="B6670" s="20">
        <v>42859</v>
      </c>
      <c r="C6670" s="1" t="s">
        <v>57</v>
      </c>
      <c r="D6670" s="1">
        <v>48</v>
      </c>
      <c r="E6670" s="1">
        <v>4794.5523000000003</v>
      </c>
      <c r="F6670" s="1" t="s">
        <v>77</v>
      </c>
      <c r="G6670" s="1">
        <v>32.1</v>
      </c>
      <c r="H6670" s="1" t="s">
        <v>73</v>
      </c>
      <c r="I6670" s="1" t="s">
        <v>74</v>
      </c>
      <c r="J6670" s="1" t="s">
        <v>79</v>
      </c>
      <c r="K6670" s="1" t="s">
        <v>80</v>
      </c>
      <c r="L6670" s="1" t="s">
        <v>81</v>
      </c>
      <c r="M6670" s="20">
        <v>42859</v>
      </c>
      <c r="N6670" s="21">
        <f>E6670-G6670</f>
        <v>4762.4522999999999</v>
      </c>
      <c r="O6670" s="19">
        <f>M6670-B6670</f>
        <v>0</v>
      </c>
    </row>
    <row r="6671" spans="1:15">
      <c r="A6671" s="1">
        <v>29187</v>
      </c>
      <c r="B6671" s="20">
        <v>42581</v>
      </c>
      <c r="C6671" s="1" t="s">
        <v>85</v>
      </c>
      <c r="D6671" s="1">
        <v>10</v>
      </c>
      <c r="E6671" s="1">
        <v>80.87</v>
      </c>
      <c r="F6671" s="1" t="s">
        <v>51</v>
      </c>
      <c r="G6671" s="1">
        <v>8.8000000000000007</v>
      </c>
      <c r="H6671" s="1" t="s">
        <v>88</v>
      </c>
      <c r="I6671" s="1" t="s">
        <v>63</v>
      </c>
      <c r="J6671" s="1" t="s">
        <v>54</v>
      </c>
      <c r="K6671" s="1" t="s">
        <v>101</v>
      </c>
      <c r="L6671" s="1" t="s">
        <v>56</v>
      </c>
      <c r="M6671" s="20">
        <v>42588</v>
      </c>
      <c r="N6671" s="21">
        <f>E6671-G6671</f>
        <v>72.070000000000007</v>
      </c>
      <c r="O6671" s="19">
        <f>M6671-B6671</f>
        <v>7</v>
      </c>
    </row>
    <row r="6672" spans="1:15">
      <c r="A6672" s="1">
        <v>2757</v>
      </c>
      <c r="B6672" s="20">
        <v>43299</v>
      </c>
      <c r="C6672" s="1" t="s">
        <v>57</v>
      </c>
      <c r="D6672" s="1">
        <v>42</v>
      </c>
      <c r="E6672" s="1">
        <v>609.16999999999996</v>
      </c>
      <c r="F6672" s="1" t="s">
        <v>69</v>
      </c>
      <c r="G6672" s="1">
        <v>3.4</v>
      </c>
      <c r="H6672" s="1" t="s">
        <v>91</v>
      </c>
      <c r="I6672" s="1" t="s">
        <v>53</v>
      </c>
      <c r="J6672" s="1" t="s">
        <v>54</v>
      </c>
      <c r="K6672" s="1" t="s">
        <v>75</v>
      </c>
      <c r="L6672" s="1" t="s">
        <v>90</v>
      </c>
      <c r="M6672" s="20">
        <v>43300</v>
      </c>
      <c r="N6672" s="21">
        <f>E6672-G6672</f>
        <v>605.77</v>
      </c>
      <c r="O6672" s="19">
        <f>M6672-B6672</f>
        <v>1</v>
      </c>
    </row>
    <row r="6673" spans="1:15">
      <c r="A6673" s="1">
        <v>6304</v>
      </c>
      <c r="B6673" s="20">
        <v>43322</v>
      </c>
      <c r="C6673" s="1" t="s">
        <v>57</v>
      </c>
      <c r="D6673" s="1">
        <v>30</v>
      </c>
      <c r="E6673" s="1">
        <v>213.05</v>
      </c>
      <c r="F6673" s="1" t="s">
        <v>51</v>
      </c>
      <c r="G6673" s="1">
        <v>7.1</v>
      </c>
      <c r="H6673" s="1" t="s">
        <v>88</v>
      </c>
      <c r="I6673" s="1" t="s">
        <v>53</v>
      </c>
      <c r="J6673" s="1" t="s">
        <v>54</v>
      </c>
      <c r="K6673" s="1" t="s">
        <v>101</v>
      </c>
      <c r="L6673" s="1" t="s">
        <v>56</v>
      </c>
      <c r="M6673" s="20">
        <v>43324</v>
      </c>
      <c r="N6673" s="21">
        <f>E6673-G6673</f>
        <v>205.95000000000002</v>
      </c>
      <c r="O6673" s="19">
        <f>M6673-B6673</f>
        <v>2</v>
      </c>
    </row>
    <row r="6674" spans="1:15">
      <c r="A6674" s="1">
        <v>14756</v>
      </c>
      <c r="B6674" s="20">
        <v>42612</v>
      </c>
      <c r="C6674" s="1" t="s">
        <v>85</v>
      </c>
      <c r="D6674" s="1">
        <v>2</v>
      </c>
      <c r="E6674" s="1">
        <v>45.261000000000003</v>
      </c>
      <c r="F6674" s="1" t="s">
        <v>51</v>
      </c>
      <c r="G6674" s="1">
        <v>6.6</v>
      </c>
      <c r="H6674" s="1" t="s">
        <v>99</v>
      </c>
      <c r="I6674" s="1" t="s">
        <v>53</v>
      </c>
      <c r="J6674" s="1" t="s">
        <v>79</v>
      </c>
      <c r="K6674" s="1" t="s">
        <v>87</v>
      </c>
      <c r="L6674" s="1" t="s">
        <v>90</v>
      </c>
      <c r="M6674" s="20">
        <v>42612</v>
      </c>
      <c r="N6674" s="21">
        <f>E6674-G6674</f>
        <v>38.661000000000001</v>
      </c>
      <c r="O6674" s="19">
        <f>M6674-B6674</f>
        <v>0</v>
      </c>
    </row>
    <row r="6675" spans="1:15">
      <c r="A6675" s="1">
        <v>2503</v>
      </c>
      <c r="B6675" s="20">
        <v>42904</v>
      </c>
      <c r="C6675" s="1" t="s">
        <v>92</v>
      </c>
      <c r="D6675" s="1">
        <v>46</v>
      </c>
      <c r="E6675" s="1">
        <v>183.48</v>
      </c>
      <c r="F6675" s="1" t="s">
        <v>51</v>
      </c>
      <c r="G6675" s="1">
        <v>0.5</v>
      </c>
      <c r="H6675" s="1" t="s">
        <v>88</v>
      </c>
      <c r="I6675" s="1" t="s">
        <v>53</v>
      </c>
      <c r="J6675" s="1" t="s">
        <v>54</v>
      </c>
      <c r="K6675" s="1" t="s">
        <v>58</v>
      </c>
      <c r="L6675" s="1" t="s">
        <v>56</v>
      </c>
      <c r="M6675" s="20">
        <v>42905</v>
      </c>
      <c r="N6675" s="21">
        <f>E6675-G6675</f>
        <v>182.98</v>
      </c>
      <c r="O6675" s="19">
        <f>M6675-B6675</f>
        <v>1</v>
      </c>
    </row>
    <row r="6676" spans="1:15">
      <c r="A6676" s="1">
        <v>10052</v>
      </c>
      <c r="B6676" s="20">
        <v>42619</v>
      </c>
      <c r="C6676" s="1" t="s">
        <v>61</v>
      </c>
      <c r="D6676" s="1">
        <v>46</v>
      </c>
      <c r="E6676" s="1">
        <v>173.64</v>
      </c>
      <c r="F6676" s="1" t="s">
        <v>51</v>
      </c>
      <c r="G6676" s="1">
        <v>6.7</v>
      </c>
      <c r="H6676" s="1" t="s">
        <v>95</v>
      </c>
      <c r="I6676" s="1" t="s">
        <v>53</v>
      </c>
      <c r="J6676" s="1" t="s">
        <v>54</v>
      </c>
      <c r="K6676" s="1" t="s">
        <v>55</v>
      </c>
      <c r="L6676" s="1" t="s">
        <v>56</v>
      </c>
      <c r="M6676" s="20">
        <v>42621</v>
      </c>
      <c r="N6676" s="21">
        <f>E6676-G6676</f>
        <v>166.94</v>
      </c>
      <c r="O6676" s="19">
        <f>M6676-B6676</f>
        <v>2</v>
      </c>
    </row>
    <row r="6677" spans="1:15">
      <c r="A6677" s="1">
        <v>46305</v>
      </c>
      <c r="B6677" s="20">
        <v>43310</v>
      </c>
      <c r="C6677" s="1" t="s">
        <v>85</v>
      </c>
      <c r="D6677" s="1">
        <v>30</v>
      </c>
      <c r="E6677" s="1">
        <v>320.64</v>
      </c>
      <c r="F6677" s="1" t="s">
        <v>51</v>
      </c>
      <c r="G6677" s="1">
        <v>6.2</v>
      </c>
      <c r="H6677" s="1" t="s">
        <v>99</v>
      </c>
      <c r="I6677" s="1" t="s">
        <v>63</v>
      </c>
      <c r="J6677" s="1" t="s">
        <v>54</v>
      </c>
      <c r="K6677" s="1" t="s">
        <v>55</v>
      </c>
      <c r="L6677" s="1" t="s">
        <v>56</v>
      </c>
      <c r="M6677" s="20">
        <v>43314</v>
      </c>
      <c r="N6677" s="21">
        <f>E6677-G6677</f>
        <v>314.44</v>
      </c>
      <c r="O6677" s="19">
        <f>M6677-B6677</f>
        <v>4</v>
      </c>
    </row>
    <row r="6678" spans="1:15">
      <c r="A6678" s="1">
        <v>1060</v>
      </c>
      <c r="B6678" s="20">
        <v>42785</v>
      </c>
      <c r="C6678" s="1" t="s">
        <v>92</v>
      </c>
      <c r="D6678" s="1">
        <v>30</v>
      </c>
      <c r="E6678" s="1">
        <v>1270.6785</v>
      </c>
      <c r="F6678" s="1" t="s">
        <v>51</v>
      </c>
      <c r="G6678" s="1">
        <v>3.2</v>
      </c>
      <c r="H6678" s="1" t="s">
        <v>88</v>
      </c>
      <c r="I6678" s="1" t="s">
        <v>53</v>
      </c>
      <c r="J6678" s="1" t="s">
        <v>54</v>
      </c>
      <c r="K6678" s="1" t="s">
        <v>55</v>
      </c>
      <c r="L6678" s="1" t="s">
        <v>56</v>
      </c>
      <c r="M6678" s="20">
        <v>42787</v>
      </c>
      <c r="N6678" s="21">
        <f>E6678-G6678</f>
        <v>1267.4784999999999</v>
      </c>
      <c r="O6678" s="19">
        <f>M6678-B6678</f>
        <v>2</v>
      </c>
    </row>
    <row r="6679" spans="1:15">
      <c r="A6679" s="1">
        <v>12642</v>
      </c>
      <c r="B6679" s="20">
        <v>42486</v>
      </c>
      <c r="C6679" s="1" t="s">
        <v>50</v>
      </c>
      <c r="D6679" s="1">
        <v>14</v>
      </c>
      <c r="E6679" s="1">
        <v>612.3931</v>
      </c>
      <c r="F6679" s="1" t="s">
        <v>51</v>
      </c>
      <c r="G6679" s="1">
        <v>7.6</v>
      </c>
      <c r="H6679" s="1" t="s">
        <v>91</v>
      </c>
      <c r="I6679" s="1" t="s">
        <v>70</v>
      </c>
      <c r="J6679" s="1" t="s">
        <v>64</v>
      </c>
      <c r="K6679" s="1" t="s">
        <v>71</v>
      </c>
      <c r="L6679" s="1" t="s">
        <v>56</v>
      </c>
      <c r="M6679" s="20">
        <v>42488</v>
      </c>
      <c r="N6679" s="21">
        <f>E6679-G6679</f>
        <v>604.79309999999998</v>
      </c>
      <c r="O6679" s="19">
        <f>M6679-B6679</f>
        <v>2</v>
      </c>
    </row>
    <row r="6680" spans="1:15">
      <c r="A6680" s="1">
        <v>33537</v>
      </c>
      <c r="B6680" s="20">
        <v>42959</v>
      </c>
      <c r="C6680" s="1" t="s">
        <v>92</v>
      </c>
      <c r="D6680" s="1">
        <v>9</v>
      </c>
      <c r="E6680" s="1">
        <v>174.74</v>
      </c>
      <c r="F6680" s="1" t="s">
        <v>51</v>
      </c>
      <c r="G6680" s="1">
        <v>3.5</v>
      </c>
      <c r="H6680" s="1" t="s">
        <v>99</v>
      </c>
      <c r="I6680" s="1" t="s">
        <v>53</v>
      </c>
      <c r="J6680" s="1" t="s">
        <v>64</v>
      </c>
      <c r="K6680" s="1" t="s">
        <v>65</v>
      </c>
      <c r="L6680" s="1" t="s">
        <v>90</v>
      </c>
      <c r="M6680" s="20">
        <v>42960</v>
      </c>
      <c r="N6680" s="21">
        <f>E6680-G6680</f>
        <v>171.24</v>
      </c>
      <c r="O6680" s="19">
        <f>M6680-B6680</f>
        <v>1</v>
      </c>
    </row>
    <row r="6681" spans="1:15">
      <c r="A6681" s="1">
        <v>58086</v>
      </c>
      <c r="B6681" s="20">
        <v>43168</v>
      </c>
      <c r="C6681" s="1" t="s">
        <v>92</v>
      </c>
      <c r="D6681" s="1">
        <v>27</v>
      </c>
      <c r="E6681" s="1">
        <v>165.4434</v>
      </c>
      <c r="F6681" s="1" t="s">
        <v>51</v>
      </c>
      <c r="G6681" s="1">
        <v>7.5</v>
      </c>
      <c r="H6681" s="1" t="s">
        <v>99</v>
      </c>
      <c r="I6681" s="1" t="s">
        <v>53</v>
      </c>
      <c r="J6681" s="1" t="s">
        <v>54</v>
      </c>
      <c r="K6681" s="1" t="s">
        <v>55</v>
      </c>
      <c r="L6681" s="1" t="s">
        <v>56</v>
      </c>
      <c r="M6681" s="20">
        <v>43169</v>
      </c>
      <c r="N6681" s="21">
        <f>E6681-G6681</f>
        <v>157.9434</v>
      </c>
      <c r="O6681" s="19">
        <f>M6681-B6681</f>
        <v>1</v>
      </c>
    </row>
    <row r="6682" spans="1:15">
      <c r="A6682" s="1">
        <v>39266</v>
      </c>
      <c r="B6682" s="20">
        <v>43704</v>
      </c>
      <c r="C6682" s="1" t="s">
        <v>57</v>
      </c>
      <c r="D6682" s="1">
        <v>16</v>
      </c>
      <c r="E6682" s="1">
        <v>1049.95</v>
      </c>
      <c r="F6682" s="1" t="s">
        <v>51</v>
      </c>
      <c r="G6682" s="1">
        <v>52.4</v>
      </c>
      <c r="H6682" s="1" t="s">
        <v>52</v>
      </c>
      <c r="I6682" s="1" t="s">
        <v>74</v>
      </c>
      <c r="J6682" s="1" t="s">
        <v>54</v>
      </c>
      <c r="K6682" s="1" t="s">
        <v>98</v>
      </c>
      <c r="L6682" s="1" t="s">
        <v>104</v>
      </c>
      <c r="M6682" s="20">
        <v>43706</v>
      </c>
      <c r="N6682" s="21">
        <f>E6682-G6682</f>
        <v>997.55000000000007</v>
      </c>
      <c r="O6682" s="19">
        <f>M6682-B6682</f>
        <v>2</v>
      </c>
    </row>
    <row r="6683" spans="1:15">
      <c r="A6683" s="1">
        <v>27938</v>
      </c>
      <c r="B6683" s="20">
        <v>42494</v>
      </c>
      <c r="C6683" s="1" t="s">
        <v>92</v>
      </c>
      <c r="D6683" s="1">
        <v>40</v>
      </c>
      <c r="E6683" s="1">
        <v>1319.86</v>
      </c>
      <c r="F6683" s="1" t="s">
        <v>51</v>
      </c>
      <c r="G6683" s="1">
        <v>9.8000000000000007</v>
      </c>
      <c r="H6683" s="1" t="s">
        <v>86</v>
      </c>
      <c r="I6683" s="1" t="s">
        <v>70</v>
      </c>
      <c r="J6683" s="1" t="s">
        <v>54</v>
      </c>
      <c r="K6683" s="1" t="s">
        <v>101</v>
      </c>
      <c r="L6683" s="1" t="s">
        <v>56</v>
      </c>
      <c r="M6683" s="20">
        <v>42494</v>
      </c>
      <c r="N6683" s="21">
        <f>E6683-G6683</f>
        <v>1310.06</v>
      </c>
      <c r="O6683" s="19">
        <f>M6683-B6683</f>
        <v>0</v>
      </c>
    </row>
    <row r="6684" spans="1:15">
      <c r="A6684" s="1">
        <v>35652</v>
      </c>
      <c r="B6684" s="20">
        <v>42998</v>
      </c>
      <c r="C6684" s="1" t="s">
        <v>85</v>
      </c>
      <c r="D6684" s="1">
        <v>21</v>
      </c>
      <c r="E6684" s="1">
        <v>2409.17</v>
      </c>
      <c r="F6684" s="1" t="s">
        <v>77</v>
      </c>
      <c r="G6684" s="1">
        <v>28.1</v>
      </c>
      <c r="H6684" s="1" t="s">
        <v>88</v>
      </c>
      <c r="I6684" s="1" t="s">
        <v>53</v>
      </c>
      <c r="J6684" s="1" t="s">
        <v>79</v>
      </c>
      <c r="K6684" s="1" t="s">
        <v>128</v>
      </c>
      <c r="L6684" s="1" t="s">
        <v>115</v>
      </c>
      <c r="M6684" s="20">
        <v>43000</v>
      </c>
      <c r="N6684" s="21">
        <f>E6684-G6684</f>
        <v>2381.0700000000002</v>
      </c>
      <c r="O6684" s="19">
        <f>M6684-B6684</f>
        <v>2</v>
      </c>
    </row>
    <row r="6685" spans="1:15">
      <c r="A6685" s="1">
        <v>33894</v>
      </c>
      <c r="B6685" s="20">
        <v>42899</v>
      </c>
      <c r="C6685" s="1" t="s">
        <v>50</v>
      </c>
      <c r="D6685" s="1">
        <v>13</v>
      </c>
      <c r="E6685" s="1">
        <v>469.66</v>
      </c>
      <c r="F6685" s="1" t="s">
        <v>69</v>
      </c>
      <c r="G6685" s="1">
        <v>5.9</v>
      </c>
      <c r="H6685" s="1" t="s">
        <v>62</v>
      </c>
      <c r="I6685" s="1" t="s">
        <v>53</v>
      </c>
      <c r="J6685" s="1" t="s">
        <v>64</v>
      </c>
      <c r="K6685" s="1" t="s">
        <v>71</v>
      </c>
      <c r="L6685" s="1" t="s">
        <v>56</v>
      </c>
      <c r="M6685" s="20">
        <v>42901</v>
      </c>
      <c r="N6685" s="21">
        <f>E6685-G6685</f>
        <v>463.76000000000005</v>
      </c>
      <c r="O6685" s="19">
        <f>M6685-B6685</f>
        <v>2</v>
      </c>
    </row>
    <row r="6686" spans="1:15">
      <c r="A6686" s="1">
        <v>29958</v>
      </c>
      <c r="B6686" s="20">
        <v>43105</v>
      </c>
      <c r="C6686" s="1" t="s">
        <v>57</v>
      </c>
      <c r="D6686" s="1">
        <v>47</v>
      </c>
      <c r="E6686" s="1">
        <v>329.1</v>
      </c>
      <c r="F6686" s="1" t="s">
        <v>51</v>
      </c>
      <c r="G6686" s="1">
        <v>5.6</v>
      </c>
      <c r="H6686" s="1" t="s">
        <v>78</v>
      </c>
      <c r="I6686" s="1" t="s">
        <v>63</v>
      </c>
      <c r="J6686" s="1" t="s">
        <v>54</v>
      </c>
      <c r="K6686" s="1" t="s">
        <v>55</v>
      </c>
      <c r="L6686" s="1" t="s">
        <v>56</v>
      </c>
      <c r="M6686" s="20">
        <v>43106</v>
      </c>
      <c r="N6686" s="21">
        <f>E6686-G6686</f>
        <v>323.5</v>
      </c>
      <c r="O6686" s="19">
        <f>M6686-B6686</f>
        <v>1</v>
      </c>
    </row>
    <row r="6687" spans="1:15">
      <c r="A6687" s="1">
        <v>47525</v>
      </c>
      <c r="B6687" s="20">
        <v>43161</v>
      </c>
      <c r="C6687" s="1" t="s">
        <v>92</v>
      </c>
      <c r="D6687" s="1">
        <v>40</v>
      </c>
      <c r="E6687" s="1">
        <v>694.92</v>
      </c>
      <c r="F6687" s="1" t="s">
        <v>51</v>
      </c>
      <c r="G6687" s="1">
        <v>4.3</v>
      </c>
      <c r="H6687" s="1" t="s">
        <v>73</v>
      </c>
      <c r="I6687" s="1" t="s">
        <v>74</v>
      </c>
      <c r="J6687" s="1" t="s">
        <v>64</v>
      </c>
      <c r="K6687" s="1" t="s">
        <v>71</v>
      </c>
      <c r="L6687" s="1" t="s">
        <v>56</v>
      </c>
      <c r="M6687" s="20">
        <v>43162</v>
      </c>
      <c r="N6687" s="21">
        <f>E6687-G6687</f>
        <v>690.62</v>
      </c>
      <c r="O6687" s="19">
        <f>M6687-B6687</f>
        <v>1</v>
      </c>
    </row>
    <row r="6688" spans="1:15">
      <c r="A6688" s="1">
        <v>25574</v>
      </c>
      <c r="B6688" s="20">
        <v>42440</v>
      </c>
      <c r="C6688" s="1" t="s">
        <v>61</v>
      </c>
      <c r="D6688" s="1">
        <v>46</v>
      </c>
      <c r="E6688" s="1">
        <v>5429.25</v>
      </c>
      <c r="F6688" s="1" t="s">
        <v>77</v>
      </c>
      <c r="G6688" s="1">
        <v>61.4</v>
      </c>
      <c r="H6688" s="1" t="s">
        <v>91</v>
      </c>
      <c r="I6688" s="1" t="s">
        <v>63</v>
      </c>
      <c r="J6688" s="1" t="s">
        <v>79</v>
      </c>
      <c r="K6688" s="1" t="s">
        <v>128</v>
      </c>
      <c r="L6688" s="1" t="s">
        <v>115</v>
      </c>
      <c r="M6688" s="20">
        <v>42440</v>
      </c>
      <c r="N6688" s="21">
        <f>E6688-G6688</f>
        <v>5367.85</v>
      </c>
      <c r="O6688" s="19">
        <f>M6688-B6688</f>
        <v>0</v>
      </c>
    </row>
    <row r="6689" spans="1:15">
      <c r="A6689" s="1">
        <v>7457</v>
      </c>
      <c r="B6689" s="20">
        <v>43007</v>
      </c>
      <c r="C6689" s="1" t="s">
        <v>61</v>
      </c>
      <c r="D6689" s="1">
        <v>46</v>
      </c>
      <c r="E6689" s="1">
        <v>586.48</v>
      </c>
      <c r="F6689" s="1" t="s">
        <v>51</v>
      </c>
      <c r="G6689" s="1">
        <v>2.5</v>
      </c>
      <c r="H6689" s="1" t="s">
        <v>99</v>
      </c>
      <c r="I6689" s="1" t="s">
        <v>74</v>
      </c>
      <c r="J6689" s="1" t="s">
        <v>54</v>
      </c>
      <c r="K6689" s="1" t="s">
        <v>100</v>
      </c>
      <c r="L6689" s="1" t="s">
        <v>76</v>
      </c>
      <c r="M6689" s="20">
        <v>43009</v>
      </c>
      <c r="N6689" s="21">
        <f>E6689-G6689</f>
        <v>583.98</v>
      </c>
      <c r="O6689" s="19">
        <f>M6689-B6689</f>
        <v>2</v>
      </c>
    </row>
    <row r="6690" spans="1:15">
      <c r="A6690" s="1">
        <v>15781</v>
      </c>
      <c r="B6690" s="20">
        <v>43711</v>
      </c>
      <c r="C6690" s="1" t="s">
        <v>57</v>
      </c>
      <c r="D6690" s="1">
        <v>29</v>
      </c>
      <c r="E6690" s="1">
        <v>882.23</v>
      </c>
      <c r="F6690" s="1" t="s">
        <v>51</v>
      </c>
      <c r="G6690" s="1">
        <v>4.3</v>
      </c>
      <c r="H6690" s="1" t="s">
        <v>126</v>
      </c>
      <c r="I6690" s="1" t="s">
        <v>70</v>
      </c>
      <c r="J6690" s="1" t="s">
        <v>64</v>
      </c>
      <c r="K6690" s="1" t="s">
        <v>71</v>
      </c>
      <c r="L6690" s="1" t="s">
        <v>56</v>
      </c>
      <c r="M6690" s="20">
        <v>43712</v>
      </c>
      <c r="N6690" s="21">
        <f>E6690-G6690</f>
        <v>877.93000000000006</v>
      </c>
      <c r="O6690" s="19">
        <f>M6690-B6690</f>
        <v>1</v>
      </c>
    </row>
    <row r="6691" spans="1:15">
      <c r="A6691" s="1">
        <v>6274</v>
      </c>
      <c r="B6691" s="20">
        <v>43294</v>
      </c>
      <c r="C6691" s="1" t="s">
        <v>61</v>
      </c>
      <c r="D6691" s="1">
        <v>22</v>
      </c>
      <c r="E6691" s="1">
        <v>49.61</v>
      </c>
      <c r="F6691" s="1" t="s">
        <v>69</v>
      </c>
      <c r="G6691" s="1">
        <v>4.4000000000000004</v>
      </c>
      <c r="H6691" s="1" t="s">
        <v>73</v>
      </c>
      <c r="I6691" s="1" t="s">
        <v>70</v>
      </c>
      <c r="J6691" s="1" t="s">
        <v>79</v>
      </c>
      <c r="K6691" s="1" t="s">
        <v>87</v>
      </c>
      <c r="L6691" s="1" t="s">
        <v>90</v>
      </c>
      <c r="M6691" s="20">
        <v>43295</v>
      </c>
      <c r="N6691" s="21">
        <f>E6691-G6691</f>
        <v>45.21</v>
      </c>
      <c r="O6691" s="19">
        <f>M6691-B6691</f>
        <v>1</v>
      </c>
    </row>
    <row r="6692" spans="1:15">
      <c r="A6692" s="1">
        <v>50726</v>
      </c>
      <c r="B6692" s="20">
        <v>43403</v>
      </c>
      <c r="C6692" s="1" t="s">
        <v>85</v>
      </c>
      <c r="D6692" s="1">
        <v>45</v>
      </c>
      <c r="E6692" s="1">
        <v>9896.15</v>
      </c>
      <c r="F6692" s="1" t="s">
        <v>77</v>
      </c>
      <c r="G6692" s="1">
        <v>25.4</v>
      </c>
      <c r="H6692" s="1" t="s">
        <v>88</v>
      </c>
      <c r="I6692" s="1" t="s">
        <v>53</v>
      </c>
      <c r="J6692" s="1" t="s">
        <v>79</v>
      </c>
      <c r="K6692" s="1" t="s">
        <v>80</v>
      </c>
      <c r="L6692" s="1" t="s">
        <v>81</v>
      </c>
      <c r="M6692" s="20">
        <v>43407</v>
      </c>
      <c r="N6692" s="21">
        <f>E6692-G6692</f>
        <v>9870.75</v>
      </c>
      <c r="O6692" s="19">
        <f>M6692-B6692</f>
        <v>4</v>
      </c>
    </row>
    <row r="6693" spans="1:15">
      <c r="A6693" s="1">
        <v>4896</v>
      </c>
      <c r="B6693" s="20">
        <v>43698</v>
      </c>
      <c r="C6693" s="1" t="s">
        <v>50</v>
      </c>
      <c r="D6693" s="1">
        <v>10</v>
      </c>
      <c r="E6693" s="1">
        <v>1166.1609000000001</v>
      </c>
      <c r="F6693" s="1" t="s">
        <v>69</v>
      </c>
      <c r="G6693" s="1">
        <v>6.4</v>
      </c>
      <c r="H6693" s="1" t="s">
        <v>86</v>
      </c>
      <c r="I6693" s="1" t="s">
        <v>74</v>
      </c>
      <c r="J6693" s="1" t="s">
        <v>64</v>
      </c>
      <c r="K6693" s="1" t="s">
        <v>65</v>
      </c>
      <c r="L6693" s="1" t="s">
        <v>56</v>
      </c>
      <c r="M6693" s="20">
        <v>43700</v>
      </c>
      <c r="N6693" s="21">
        <f>E6693-G6693</f>
        <v>1159.7609</v>
      </c>
      <c r="O6693" s="19">
        <f>M6693-B6693</f>
        <v>2</v>
      </c>
    </row>
    <row r="6694" spans="1:15">
      <c r="A6694" s="1">
        <v>40289</v>
      </c>
      <c r="B6694" s="20">
        <v>43795</v>
      </c>
      <c r="C6694" s="1" t="s">
        <v>61</v>
      </c>
      <c r="D6694" s="1">
        <v>4</v>
      </c>
      <c r="E6694" s="1">
        <v>45.76</v>
      </c>
      <c r="F6694" s="1" t="s">
        <v>51</v>
      </c>
      <c r="G6694" s="1">
        <v>2.4</v>
      </c>
      <c r="H6694" s="1" t="s">
        <v>93</v>
      </c>
      <c r="I6694" s="1" t="s">
        <v>63</v>
      </c>
      <c r="J6694" s="1" t="s">
        <v>54</v>
      </c>
      <c r="K6694" s="1" t="s">
        <v>101</v>
      </c>
      <c r="L6694" s="1" t="s">
        <v>76</v>
      </c>
      <c r="M6694" s="20">
        <v>43796</v>
      </c>
      <c r="N6694" s="21">
        <f>E6694-G6694</f>
        <v>43.36</v>
      </c>
      <c r="O6694" s="19">
        <f>M6694-B6694</f>
        <v>1</v>
      </c>
    </row>
    <row r="6695" spans="1:15">
      <c r="A6695" s="1">
        <v>31495</v>
      </c>
      <c r="B6695" s="20">
        <v>42950</v>
      </c>
      <c r="C6695" s="1" t="s">
        <v>85</v>
      </c>
      <c r="D6695" s="1">
        <v>34</v>
      </c>
      <c r="E6695" s="1">
        <v>1321.2895000000001</v>
      </c>
      <c r="F6695" s="1" t="s">
        <v>51</v>
      </c>
      <c r="G6695" s="1">
        <v>8.8000000000000007</v>
      </c>
      <c r="H6695" s="1" t="s">
        <v>52</v>
      </c>
      <c r="I6695" s="1" t="s">
        <v>63</v>
      </c>
      <c r="J6695" s="1" t="s">
        <v>54</v>
      </c>
      <c r="K6695" s="1" t="s">
        <v>82</v>
      </c>
      <c r="L6695" s="1" t="s">
        <v>56</v>
      </c>
      <c r="M6695" s="20">
        <v>42957</v>
      </c>
      <c r="N6695" s="21">
        <f>E6695-G6695</f>
        <v>1312.4895000000001</v>
      </c>
      <c r="O6695" s="19">
        <f>M6695-B6695</f>
        <v>7</v>
      </c>
    </row>
    <row r="6696" spans="1:15">
      <c r="A6696" s="1">
        <v>32582</v>
      </c>
      <c r="B6696" s="20">
        <v>42545</v>
      </c>
      <c r="C6696" s="1" t="s">
        <v>61</v>
      </c>
      <c r="D6696" s="1">
        <v>27</v>
      </c>
      <c r="E6696" s="1">
        <v>2975.54</v>
      </c>
      <c r="F6696" s="1" t="s">
        <v>69</v>
      </c>
      <c r="G6696" s="1">
        <v>26.2</v>
      </c>
      <c r="H6696" s="1" t="s">
        <v>73</v>
      </c>
      <c r="I6696" s="1" t="s">
        <v>63</v>
      </c>
      <c r="J6696" s="1" t="s">
        <v>79</v>
      </c>
      <c r="K6696" s="1" t="s">
        <v>87</v>
      </c>
      <c r="L6696" s="1" t="s">
        <v>104</v>
      </c>
      <c r="M6696" s="20">
        <v>42546</v>
      </c>
      <c r="N6696" s="21">
        <f>E6696-G6696</f>
        <v>2949.34</v>
      </c>
      <c r="O6696" s="19">
        <f>M6696-B6696</f>
        <v>1</v>
      </c>
    </row>
    <row r="6697" spans="1:15">
      <c r="A6697" s="1">
        <v>34179</v>
      </c>
      <c r="B6697" s="20">
        <v>43405</v>
      </c>
      <c r="C6697" s="1" t="s">
        <v>61</v>
      </c>
      <c r="D6697" s="1">
        <v>21</v>
      </c>
      <c r="E6697" s="1">
        <v>313.8</v>
      </c>
      <c r="F6697" s="1" t="s">
        <v>51</v>
      </c>
      <c r="G6697" s="1">
        <v>2.1</v>
      </c>
      <c r="H6697" s="1" t="s">
        <v>88</v>
      </c>
      <c r="I6697" s="1" t="s">
        <v>53</v>
      </c>
      <c r="J6697" s="1" t="s">
        <v>64</v>
      </c>
      <c r="K6697" s="1" t="s">
        <v>71</v>
      </c>
      <c r="L6697" s="1" t="s">
        <v>90</v>
      </c>
      <c r="M6697" s="20">
        <v>43407</v>
      </c>
      <c r="N6697" s="21">
        <f>E6697-G6697</f>
        <v>311.7</v>
      </c>
      <c r="O6697" s="19">
        <f>M6697-B6697</f>
        <v>2</v>
      </c>
    </row>
    <row r="6698" spans="1:15">
      <c r="A6698" s="1">
        <v>39682</v>
      </c>
      <c r="B6698" s="20">
        <v>43047</v>
      </c>
      <c r="C6698" s="1" t="s">
        <v>92</v>
      </c>
      <c r="D6698" s="1">
        <v>43</v>
      </c>
      <c r="E6698" s="1">
        <v>2501.54</v>
      </c>
      <c r="F6698" s="1" t="s">
        <v>69</v>
      </c>
      <c r="G6698" s="1">
        <v>15.3</v>
      </c>
      <c r="H6698" s="1" t="s">
        <v>88</v>
      </c>
      <c r="I6698" s="1" t="s">
        <v>53</v>
      </c>
      <c r="J6698" s="1" t="s">
        <v>54</v>
      </c>
      <c r="K6698" s="1" t="s">
        <v>101</v>
      </c>
      <c r="L6698" s="1" t="s">
        <v>56</v>
      </c>
      <c r="M6698" s="20">
        <v>43049</v>
      </c>
      <c r="N6698" s="21">
        <f>E6698-G6698</f>
        <v>2486.2399999999998</v>
      </c>
      <c r="O6698" s="19">
        <f>M6698-B6698</f>
        <v>2</v>
      </c>
    </row>
    <row r="6699" spans="1:15">
      <c r="A6699" s="1">
        <v>22818</v>
      </c>
      <c r="B6699" s="20">
        <v>42511</v>
      </c>
      <c r="C6699" s="1" t="s">
        <v>85</v>
      </c>
      <c r="D6699" s="1">
        <v>19</v>
      </c>
      <c r="E6699" s="1">
        <v>385.46</v>
      </c>
      <c r="F6699" s="1" t="s">
        <v>51</v>
      </c>
      <c r="G6699" s="1">
        <v>4.3</v>
      </c>
      <c r="H6699" s="1" t="s">
        <v>88</v>
      </c>
      <c r="I6699" s="1" t="s">
        <v>74</v>
      </c>
      <c r="J6699" s="1" t="s">
        <v>64</v>
      </c>
      <c r="K6699" s="1" t="s">
        <v>71</v>
      </c>
      <c r="L6699" s="1" t="s">
        <v>56</v>
      </c>
      <c r="M6699" s="20">
        <v>42515</v>
      </c>
      <c r="N6699" s="21">
        <f>E6699-G6699</f>
        <v>381.15999999999997</v>
      </c>
      <c r="O6699" s="19">
        <f>M6699-B6699</f>
        <v>4</v>
      </c>
    </row>
    <row r="6700" spans="1:15">
      <c r="A6700" s="1">
        <v>12544</v>
      </c>
      <c r="B6700" s="20">
        <v>42431</v>
      </c>
      <c r="C6700" s="1" t="s">
        <v>85</v>
      </c>
      <c r="D6700" s="1">
        <v>34</v>
      </c>
      <c r="E6700" s="1">
        <v>79.501000000000005</v>
      </c>
      <c r="F6700" s="1" t="s">
        <v>51</v>
      </c>
      <c r="G6700" s="1">
        <v>5.7</v>
      </c>
      <c r="H6700" s="1" t="s">
        <v>62</v>
      </c>
      <c r="I6700" s="1" t="s">
        <v>53</v>
      </c>
      <c r="J6700" s="1" t="s">
        <v>79</v>
      </c>
      <c r="K6700" s="1" t="s">
        <v>87</v>
      </c>
      <c r="L6700" s="1" t="s">
        <v>56</v>
      </c>
      <c r="M6700" s="20">
        <v>42438</v>
      </c>
      <c r="N6700" s="21">
        <f>E6700-G6700</f>
        <v>73.801000000000002</v>
      </c>
      <c r="O6700" s="19">
        <f>M6700-B6700</f>
        <v>7</v>
      </c>
    </row>
    <row r="6701" spans="1:15">
      <c r="A6701" s="1">
        <v>59270</v>
      </c>
      <c r="B6701" s="20">
        <v>42745</v>
      </c>
      <c r="C6701" s="1" t="s">
        <v>57</v>
      </c>
      <c r="D6701" s="1">
        <v>48</v>
      </c>
      <c r="E6701" s="1">
        <v>27083.84</v>
      </c>
      <c r="F6701" s="1" t="s">
        <v>77</v>
      </c>
      <c r="G6701" s="1">
        <v>17.8</v>
      </c>
      <c r="H6701" s="1" t="s">
        <v>86</v>
      </c>
      <c r="I6701" s="1" t="s">
        <v>74</v>
      </c>
      <c r="J6701" s="1" t="s">
        <v>64</v>
      </c>
      <c r="K6701" s="1" t="s">
        <v>97</v>
      </c>
      <c r="L6701" s="1" t="s">
        <v>115</v>
      </c>
      <c r="M6701" s="20">
        <v>42747</v>
      </c>
      <c r="N6701" s="21">
        <f>E6701-G6701</f>
        <v>27066.04</v>
      </c>
      <c r="O6701" s="19">
        <f>M6701-B6701</f>
        <v>2</v>
      </c>
    </row>
    <row r="6702" spans="1:15">
      <c r="A6702" s="1">
        <v>55040</v>
      </c>
      <c r="B6702" s="20">
        <v>42471</v>
      </c>
      <c r="C6702" s="1" t="s">
        <v>57</v>
      </c>
      <c r="D6702" s="1">
        <v>8</v>
      </c>
      <c r="E6702" s="1">
        <v>312.84660000000002</v>
      </c>
      <c r="F6702" s="1" t="s">
        <v>51</v>
      </c>
      <c r="G6702" s="1">
        <v>6.8</v>
      </c>
      <c r="H6702" s="1" t="s">
        <v>73</v>
      </c>
      <c r="I6702" s="1" t="s">
        <v>63</v>
      </c>
      <c r="J6702" s="1" t="s">
        <v>54</v>
      </c>
      <c r="K6702" s="1" t="s">
        <v>82</v>
      </c>
      <c r="L6702" s="1" t="s">
        <v>56</v>
      </c>
      <c r="M6702" s="20">
        <v>42473</v>
      </c>
      <c r="N6702" s="21">
        <f>E6702-G6702</f>
        <v>306.04660000000001</v>
      </c>
      <c r="O6702" s="19">
        <f>M6702-B6702</f>
        <v>2</v>
      </c>
    </row>
    <row r="6703" spans="1:15">
      <c r="A6703" s="1">
        <v>34244</v>
      </c>
      <c r="B6703" s="20">
        <v>43006</v>
      </c>
      <c r="C6703" s="1" t="s">
        <v>85</v>
      </c>
      <c r="D6703" s="1">
        <v>25</v>
      </c>
      <c r="E6703" s="1">
        <v>219.67</v>
      </c>
      <c r="F6703" s="1" t="s">
        <v>69</v>
      </c>
      <c r="G6703" s="1">
        <v>5.9</v>
      </c>
      <c r="H6703" s="1" t="s">
        <v>52</v>
      </c>
      <c r="I6703" s="1" t="s">
        <v>63</v>
      </c>
      <c r="J6703" s="1" t="s">
        <v>64</v>
      </c>
      <c r="K6703" s="1" t="s">
        <v>71</v>
      </c>
      <c r="L6703" s="1" t="s">
        <v>90</v>
      </c>
      <c r="M6703" s="20">
        <v>43015</v>
      </c>
      <c r="N6703" s="21">
        <f>E6703-G6703</f>
        <v>213.76999999999998</v>
      </c>
      <c r="O6703" s="19">
        <f>M6703-B6703</f>
        <v>9</v>
      </c>
    </row>
    <row r="6704" spans="1:15">
      <c r="A6704" s="1">
        <v>38561</v>
      </c>
      <c r="B6704" s="20">
        <v>43341</v>
      </c>
      <c r="C6704" s="1" t="s">
        <v>50</v>
      </c>
      <c r="D6704" s="1">
        <v>19</v>
      </c>
      <c r="E6704" s="1">
        <v>181.26</v>
      </c>
      <c r="F6704" s="1" t="s">
        <v>51</v>
      </c>
      <c r="G6704" s="1">
        <v>7.8</v>
      </c>
      <c r="H6704" s="1" t="s">
        <v>91</v>
      </c>
      <c r="I6704" s="1" t="s">
        <v>70</v>
      </c>
      <c r="J6704" s="1" t="s">
        <v>79</v>
      </c>
      <c r="K6704" s="1" t="s">
        <v>87</v>
      </c>
      <c r="L6704" s="1" t="s">
        <v>90</v>
      </c>
      <c r="M6704" s="20">
        <v>43343</v>
      </c>
      <c r="N6704" s="21">
        <f>E6704-G6704</f>
        <v>173.45999999999998</v>
      </c>
      <c r="O6704" s="19">
        <f>M6704-B6704</f>
        <v>2</v>
      </c>
    </row>
    <row r="6705" spans="1:15">
      <c r="A6705" s="1">
        <v>37794</v>
      </c>
      <c r="B6705" s="20">
        <v>42452</v>
      </c>
      <c r="C6705" s="1" t="s">
        <v>85</v>
      </c>
      <c r="D6705" s="1">
        <v>6</v>
      </c>
      <c r="E6705" s="1">
        <v>64.92</v>
      </c>
      <c r="F6705" s="1" t="s">
        <v>51</v>
      </c>
      <c r="G6705" s="1">
        <v>7.8</v>
      </c>
      <c r="H6705" s="1" t="s">
        <v>99</v>
      </c>
      <c r="I6705" s="1" t="s">
        <v>74</v>
      </c>
      <c r="J6705" s="1" t="s">
        <v>79</v>
      </c>
      <c r="K6705" s="1" t="s">
        <v>87</v>
      </c>
      <c r="L6705" s="1" t="s">
        <v>90</v>
      </c>
      <c r="M6705" s="20">
        <v>42454</v>
      </c>
      <c r="N6705" s="21">
        <f>E6705-G6705</f>
        <v>57.120000000000005</v>
      </c>
      <c r="O6705" s="19">
        <f>M6705-B6705</f>
        <v>2</v>
      </c>
    </row>
    <row r="6706" spans="1:15">
      <c r="A6706" s="1">
        <v>8416</v>
      </c>
      <c r="B6706" s="20">
        <v>42952</v>
      </c>
      <c r="C6706" s="1" t="s">
        <v>85</v>
      </c>
      <c r="D6706" s="1">
        <v>2</v>
      </c>
      <c r="E6706" s="1">
        <v>23.61</v>
      </c>
      <c r="F6706" s="1" t="s">
        <v>51</v>
      </c>
      <c r="G6706" s="1">
        <v>11.1</v>
      </c>
      <c r="H6706" s="1" t="s">
        <v>91</v>
      </c>
      <c r="I6706" s="1" t="s">
        <v>74</v>
      </c>
      <c r="J6706" s="1" t="s">
        <v>54</v>
      </c>
      <c r="K6706" s="1" t="s">
        <v>101</v>
      </c>
      <c r="L6706" s="1" t="s">
        <v>56</v>
      </c>
      <c r="M6706" s="20">
        <v>42956</v>
      </c>
      <c r="N6706" s="21">
        <f>E6706-G6706</f>
        <v>12.51</v>
      </c>
      <c r="O6706" s="19">
        <f>M6706-B6706</f>
        <v>4</v>
      </c>
    </row>
    <row r="6707" spans="1:15">
      <c r="A6707" s="1">
        <v>20832</v>
      </c>
      <c r="B6707" s="20">
        <v>42945</v>
      </c>
      <c r="C6707" s="1" t="s">
        <v>61</v>
      </c>
      <c r="D6707" s="1">
        <v>39</v>
      </c>
      <c r="E6707" s="1">
        <v>113.3</v>
      </c>
      <c r="F6707" s="1" t="s">
        <v>51</v>
      </c>
      <c r="G6707" s="1">
        <v>1</v>
      </c>
      <c r="H6707" s="1" t="s">
        <v>91</v>
      </c>
      <c r="I6707" s="1" t="s">
        <v>70</v>
      </c>
      <c r="J6707" s="1" t="s">
        <v>54</v>
      </c>
      <c r="K6707" s="1" t="s">
        <v>100</v>
      </c>
      <c r="L6707" s="1" t="s">
        <v>76</v>
      </c>
      <c r="M6707" s="20">
        <v>42947</v>
      </c>
      <c r="N6707" s="21">
        <f>E6707-G6707</f>
        <v>112.3</v>
      </c>
      <c r="O6707" s="19">
        <f>M6707-B6707</f>
        <v>2</v>
      </c>
    </row>
    <row r="6708" spans="1:15">
      <c r="A6708" s="1">
        <v>58179</v>
      </c>
      <c r="B6708" s="20">
        <v>43347</v>
      </c>
      <c r="C6708" s="1" t="s">
        <v>92</v>
      </c>
      <c r="D6708" s="1">
        <v>3</v>
      </c>
      <c r="E6708" s="1">
        <v>42.25</v>
      </c>
      <c r="F6708" s="1" t="s">
        <v>51</v>
      </c>
      <c r="G6708" s="1">
        <v>6.1</v>
      </c>
      <c r="H6708" s="1" t="s">
        <v>73</v>
      </c>
      <c r="I6708" s="1" t="s">
        <v>74</v>
      </c>
      <c r="J6708" s="1" t="s">
        <v>54</v>
      </c>
      <c r="K6708" s="1" t="s">
        <v>84</v>
      </c>
      <c r="L6708" s="1" t="s">
        <v>56</v>
      </c>
      <c r="M6708" s="20">
        <v>43348</v>
      </c>
      <c r="N6708" s="21">
        <f>E6708-G6708</f>
        <v>36.15</v>
      </c>
      <c r="O6708" s="19">
        <f>M6708-B6708</f>
        <v>1</v>
      </c>
    </row>
    <row r="6709" spans="1:15">
      <c r="A6709" s="1">
        <v>46048</v>
      </c>
      <c r="B6709" s="20">
        <v>43810</v>
      </c>
      <c r="C6709" s="1" t="s">
        <v>92</v>
      </c>
      <c r="D6709" s="1">
        <v>35</v>
      </c>
      <c r="E6709" s="1">
        <v>478.56</v>
      </c>
      <c r="F6709" s="1" t="s">
        <v>51</v>
      </c>
      <c r="G6709" s="1">
        <v>4.8</v>
      </c>
      <c r="H6709" s="1" t="s">
        <v>88</v>
      </c>
      <c r="I6709" s="1" t="s">
        <v>70</v>
      </c>
      <c r="J6709" s="1" t="s">
        <v>54</v>
      </c>
      <c r="K6709" s="1" t="s">
        <v>82</v>
      </c>
      <c r="L6709" s="1" t="s">
        <v>56</v>
      </c>
      <c r="M6709" s="20">
        <v>43812</v>
      </c>
      <c r="N6709" s="21">
        <f>E6709-G6709</f>
        <v>473.76</v>
      </c>
      <c r="O6709" s="19">
        <f>M6709-B6709</f>
        <v>2</v>
      </c>
    </row>
    <row r="6710" spans="1:15">
      <c r="A6710" s="1">
        <v>32135</v>
      </c>
      <c r="B6710" s="20">
        <v>43063</v>
      </c>
      <c r="C6710" s="1" t="s">
        <v>57</v>
      </c>
      <c r="D6710" s="1">
        <v>16</v>
      </c>
      <c r="E6710" s="1">
        <v>200.92</v>
      </c>
      <c r="F6710" s="1" t="s">
        <v>51</v>
      </c>
      <c r="G6710" s="1">
        <v>6.4</v>
      </c>
      <c r="H6710" s="1" t="s">
        <v>52</v>
      </c>
      <c r="I6710" s="1" t="s">
        <v>70</v>
      </c>
      <c r="J6710" s="1" t="s">
        <v>64</v>
      </c>
      <c r="K6710" s="1" t="s">
        <v>97</v>
      </c>
      <c r="L6710" s="1" t="s">
        <v>66</v>
      </c>
      <c r="M6710" s="20">
        <v>43065</v>
      </c>
      <c r="N6710" s="21">
        <f>E6710-G6710</f>
        <v>194.51999999999998</v>
      </c>
      <c r="O6710" s="19">
        <f>M6710-B6710</f>
        <v>2</v>
      </c>
    </row>
    <row r="6711" spans="1:15">
      <c r="A6711" s="1">
        <v>11687</v>
      </c>
      <c r="B6711" s="20">
        <v>43458</v>
      </c>
      <c r="C6711" s="1" t="s">
        <v>57</v>
      </c>
      <c r="D6711" s="1">
        <v>26</v>
      </c>
      <c r="E6711" s="1">
        <v>202.16</v>
      </c>
      <c r="F6711" s="1" t="s">
        <v>51</v>
      </c>
      <c r="G6711" s="1">
        <v>1.9</v>
      </c>
      <c r="H6711" s="1" t="s">
        <v>78</v>
      </c>
      <c r="I6711" s="1" t="s">
        <v>70</v>
      </c>
      <c r="J6711" s="1" t="s">
        <v>54</v>
      </c>
      <c r="K6711" s="1" t="s">
        <v>101</v>
      </c>
      <c r="L6711" s="1" t="s">
        <v>76</v>
      </c>
      <c r="M6711" s="20">
        <v>43458</v>
      </c>
      <c r="N6711" s="21">
        <f>E6711-G6711</f>
        <v>200.26</v>
      </c>
      <c r="O6711" s="19">
        <f>M6711-B6711</f>
        <v>0</v>
      </c>
    </row>
    <row r="6712" spans="1:15">
      <c r="A6712" s="1">
        <v>49538</v>
      </c>
      <c r="B6712" s="20">
        <v>42810</v>
      </c>
      <c r="C6712" s="1" t="s">
        <v>85</v>
      </c>
      <c r="D6712" s="1">
        <v>29</v>
      </c>
      <c r="E6712" s="1">
        <v>781.65</v>
      </c>
      <c r="F6712" s="1" t="s">
        <v>51</v>
      </c>
      <c r="G6712" s="1">
        <v>6</v>
      </c>
      <c r="H6712" s="1" t="s">
        <v>52</v>
      </c>
      <c r="I6712" s="1" t="s">
        <v>63</v>
      </c>
      <c r="J6712" s="1" t="s">
        <v>79</v>
      </c>
      <c r="K6712" s="1" t="s">
        <v>87</v>
      </c>
      <c r="L6712" s="1" t="s">
        <v>81</v>
      </c>
      <c r="M6712" s="20">
        <v>42814</v>
      </c>
      <c r="N6712" s="21">
        <f>E6712-G6712</f>
        <v>775.65</v>
      </c>
      <c r="O6712" s="19">
        <f>M6712-B6712</f>
        <v>4</v>
      </c>
    </row>
    <row r="6713" spans="1:15">
      <c r="A6713" s="1">
        <v>30567</v>
      </c>
      <c r="B6713" s="20">
        <v>42383</v>
      </c>
      <c r="C6713" s="1" t="s">
        <v>61</v>
      </c>
      <c r="D6713" s="1">
        <v>3</v>
      </c>
      <c r="E6713" s="1">
        <v>41.42</v>
      </c>
      <c r="F6713" s="1" t="s">
        <v>69</v>
      </c>
      <c r="G6713" s="1">
        <v>7.8</v>
      </c>
      <c r="H6713" s="1" t="s">
        <v>91</v>
      </c>
      <c r="I6713" s="1" t="s">
        <v>74</v>
      </c>
      <c r="J6713" s="1" t="s">
        <v>79</v>
      </c>
      <c r="K6713" s="1" t="s">
        <v>87</v>
      </c>
      <c r="L6713" s="1" t="s">
        <v>90</v>
      </c>
      <c r="M6713" s="20">
        <v>42385</v>
      </c>
      <c r="N6713" s="21">
        <f>E6713-G6713</f>
        <v>33.620000000000005</v>
      </c>
      <c r="O6713" s="19">
        <f>M6713-B6713</f>
        <v>2</v>
      </c>
    </row>
    <row r="6714" spans="1:15">
      <c r="A6714" s="1">
        <v>16676</v>
      </c>
      <c r="B6714" s="20">
        <v>42447</v>
      </c>
      <c r="C6714" s="1" t="s">
        <v>57</v>
      </c>
      <c r="D6714" s="1">
        <v>39</v>
      </c>
      <c r="E6714" s="1">
        <v>1002.38</v>
      </c>
      <c r="F6714" s="1" t="s">
        <v>51</v>
      </c>
      <c r="G6714" s="1">
        <v>9.1999999999999993</v>
      </c>
      <c r="H6714" s="1" t="s">
        <v>52</v>
      </c>
      <c r="I6714" s="1" t="s">
        <v>63</v>
      </c>
      <c r="J6714" s="1" t="s">
        <v>64</v>
      </c>
      <c r="K6714" s="1" t="s">
        <v>65</v>
      </c>
      <c r="L6714" s="1" t="s">
        <v>66</v>
      </c>
      <c r="M6714" s="20">
        <v>42447</v>
      </c>
      <c r="N6714" s="21">
        <f>E6714-G6714</f>
        <v>993.18</v>
      </c>
      <c r="O6714" s="19">
        <f>M6714-B6714</f>
        <v>0</v>
      </c>
    </row>
    <row r="6715" spans="1:15">
      <c r="A6715" s="1">
        <v>49764</v>
      </c>
      <c r="B6715" s="20">
        <v>43010</v>
      </c>
      <c r="C6715" s="1" t="s">
        <v>85</v>
      </c>
      <c r="D6715" s="1">
        <v>37</v>
      </c>
      <c r="E6715" s="1">
        <v>423.05</v>
      </c>
      <c r="F6715" s="1" t="s">
        <v>69</v>
      </c>
      <c r="G6715" s="1">
        <v>3.6</v>
      </c>
      <c r="H6715" s="1" t="s">
        <v>95</v>
      </c>
      <c r="I6715" s="1" t="s">
        <v>70</v>
      </c>
      <c r="J6715" s="1" t="s">
        <v>54</v>
      </c>
      <c r="K6715" s="1" t="s">
        <v>75</v>
      </c>
      <c r="L6715" s="1" t="s">
        <v>90</v>
      </c>
      <c r="M6715" s="20">
        <v>43014</v>
      </c>
      <c r="N6715" s="21">
        <f>E6715-G6715</f>
        <v>419.45</v>
      </c>
      <c r="O6715" s="19">
        <f>M6715-B6715</f>
        <v>4</v>
      </c>
    </row>
    <row r="6716" spans="1:15">
      <c r="A6716" s="1">
        <v>50087</v>
      </c>
      <c r="B6716" s="20">
        <v>42869</v>
      </c>
      <c r="C6716" s="1" t="s">
        <v>61</v>
      </c>
      <c r="D6716" s="1">
        <v>17</v>
      </c>
      <c r="E6716" s="1">
        <v>62.98</v>
      </c>
      <c r="F6716" s="1" t="s">
        <v>51</v>
      </c>
      <c r="G6716" s="1">
        <v>1.4</v>
      </c>
      <c r="H6716" s="1" t="s">
        <v>91</v>
      </c>
      <c r="I6716" s="1" t="s">
        <v>53</v>
      </c>
      <c r="J6716" s="1" t="s">
        <v>54</v>
      </c>
      <c r="K6716" s="1" t="s">
        <v>123</v>
      </c>
      <c r="L6716" s="1" t="s">
        <v>76</v>
      </c>
      <c r="M6716" s="20">
        <v>42871</v>
      </c>
      <c r="N6716" s="21">
        <f>E6716-G6716</f>
        <v>61.58</v>
      </c>
      <c r="O6716" s="19">
        <f>M6716-B6716</f>
        <v>2</v>
      </c>
    </row>
    <row r="6717" spans="1:15">
      <c r="A6717" s="1">
        <v>29767</v>
      </c>
      <c r="B6717" s="20">
        <v>43135</v>
      </c>
      <c r="C6717" s="1" t="s">
        <v>57</v>
      </c>
      <c r="D6717" s="1">
        <v>48</v>
      </c>
      <c r="E6717" s="1">
        <v>4443.7700000000004</v>
      </c>
      <c r="F6717" s="1" t="s">
        <v>51</v>
      </c>
      <c r="G6717" s="1">
        <v>1.1000000000000001</v>
      </c>
      <c r="H6717" s="1" t="s">
        <v>73</v>
      </c>
      <c r="I6717" s="1" t="s">
        <v>70</v>
      </c>
      <c r="J6717" s="1" t="s">
        <v>54</v>
      </c>
      <c r="K6717" s="1" t="s">
        <v>98</v>
      </c>
      <c r="L6717" s="1" t="s">
        <v>56</v>
      </c>
      <c r="M6717" s="20">
        <v>43136</v>
      </c>
      <c r="N6717" s="21">
        <f>E6717-G6717</f>
        <v>4442.67</v>
      </c>
      <c r="O6717" s="19">
        <f>M6717-B6717</f>
        <v>1</v>
      </c>
    </row>
    <row r="6718" spans="1:15">
      <c r="A6718" s="1">
        <v>14114</v>
      </c>
      <c r="B6718" s="20">
        <v>42465</v>
      </c>
      <c r="C6718" s="1" t="s">
        <v>50</v>
      </c>
      <c r="D6718" s="1">
        <v>38</v>
      </c>
      <c r="E6718" s="1">
        <v>6989.75</v>
      </c>
      <c r="F6718" s="1" t="s">
        <v>77</v>
      </c>
      <c r="G6718" s="1">
        <v>38.4</v>
      </c>
      <c r="H6718" s="1" t="s">
        <v>78</v>
      </c>
      <c r="I6718" s="1" t="s">
        <v>74</v>
      </c>
      <c r="J6718" s="1" t="s">
        <v>79</v>
      </c>
      <c r="K6718" s="1" t="s">
        <v>128</v>
      </c>
      <c r="L6718" s="1" t="s">
        <v>115</v>
      </c>
      <c r="M6718" s="20">
        <v>42467</v>
      </c>
      <c r="N6718" s="21">
        <f>E6718-G6718</f>
        <v>6951.35</v>
      </c>
      <c r="O6718" s="19">
        <f>M6718-B6718</f>
        <v>2</v>
      </c>
    </row>
    <row r="6719" spans="1:15">
      <c r="A6719" s="1">
        <v>54819</v>
      </c>
      <c r="B6719" s="20">
        <v>42652</v>
      </c>
      <c r="C6719" s="1" t="s">
        <v>85</v>
      </c>
      <c r="D6719" s="1">
        <v>46</v>
      </c>
      <c r="E6719" s="1">
        <v>2900.2408999999998</v>
      </c>
      <c r="F6719" s="1" t="s">
        <v>51</v>
      </c>
      <c r="G6719" s="1">
        <v>9.4</v>
      </c>
      <c r="H6719" s="1" t="s">
        <v>99</v>
      </c>
      <c r="I6719" s="1" t="s">
        <v>74</v>
      </c>
      <c r="J6719" s="1" t="s">
        <v>64</v>
      </c>
      <c r="K6719" s="1" t="s">
        <v>65</v>
      </c>
      <c r="L6719" s="1" t="s">
        <v>56</v>
      </c>
      <c r="M6719" s="20">
        <v>42652</v>
      </c>
      <c r="N6719" s="21">
        <f>E6719-G6719</f>
        <v>2890.8408999999997</v>
      </c>
      <c r="O6719" s="19">
        <f>M6719-B6719</f>
        <v>0</v>
      </c>
    </row>
    <row r="6720" spans="1:15">
      <c r="A6720" s="1">
        <v>48483</v>
      </c>
      <c r="B6720" s="20">
        <v>42713</v>
      </c>
      <c r="C6720" s="1" t="s">
        <v>50</v>
      </c>
      <c r="D6720" s="1">
        <v>18</v>
      </c>
      <c r="E6720" s="1">
        <v>50.878500000000003</v>
      </c>
      <c r="F6720" s="1" t="s">
        <v>69</v>
      </c>
      <c r="G6720" s="1">
        <v>1.1000000000000001</v>
      </c>
      <c r="H6720" s="1" t="s">
        <v>52</v>
      </c>
      <c r="I6720" s="1" t="s">
        <v>74</v>
      </c>
      <c r="J6720" s="1" t="s">
        <v>54</v>
      </c>
      <c r="K6720" s="1" t="s">
        <v>100</v>
      </c>
      <c r="L6720" s="1" t="s">
        <v>76</v>
      </c>
      <c r="M6720" s="20">
        <v>42714</v>
      </c>
      <c r="N6720" s="21">
        <f>E6720-G6720</f>
        <v>49.778500000000001</v>
      </c>
      <c r="O6720" s="19">
        <f>M6720-B6720</f>
        <v>1</v>
      </c>
    </row>
    <row r="6721" spans="1:15">
      <c r="A6721" s="1">
        <v>49216</v>
      </c>
      <c r="B6721" s="20">
        <v>42447</v>
      </c>
      <c r="C6721" s="1" t="s">
        <v>57</v>
      </c>
      <c r="D6721" s="1">
        <v>11</v>
      </c>
      <c r="E6721" s="1">
        <v>277.87</v>
      </c>
      <c r="F6721" s="1" t="s">
        <v>51</v>
      </c>
      <c r="G6721" s="1">
        <v>13.9</v>
      </c>
      <c r="H6721" s="1" t="s">
        <v>119</v>
      </c>
      <c r="I6721" s="1" t="s">
        <v>70</v>
      </c>
      <c r="J6721" s="1" t="s">
        <v>54</v>
      </c>
      <c r="K6721" s="1" t="s">
        <v>55</v>
      </c>
      <c r="L6721" s="1" t="s">
        <v>56</v>
      </c>
      <c r="M6721" s="20">
        <v>42447</v>
      </c>
      <c r="N6721" s="21">
        <f>E6721-G6721</f>
        <v>263.97000000000003</v>
      </c>
      <c r="O6721" s="19">
        <f>M6721-B6721</f>
        <v>0</v>
      </c>
    </row>
    <row r="6722" spans="1:15">
      <c r="A6722" s="1">
        <v>48512</v>
      </c>
      <c r="B6722" s="20">
        <v>43314</v>
      </c>
      <c r="C6722" s="1" t="s">
        <v>61</v>
      </c>
      <c r="D6722" s="1">
        <v>48</v>
      </c>
      <c r="E6722" s="1">
        <v>255.51</v>
      </c>
      <c r="F6722" s="1" t="s">
        <v>51</v>
      </c>
      <c r="G6722" s="1">
        <v>5.0999999999999996</v>
      </c>
      <c r="H6722" s="1" t="s">
        <v>73</v>
      </c>
      <c r="I6722" s="1" t="s">
        <v>63</v>
      </c>
      <c r="J6722" s="1" t="s">
        <v>54</v>
      </c>
      <c r="K6722" s="1" t="s">
        <v>101</v>
      </c>
      <c r="L6722" s="1" t="s">
        <v>56</v>
      </c>
      <c r="M6722" s="20">
        <v>43315</v>
      </c>
      <c r="N6722" s="21">
        <f>E6722-G6722</f>
        <v>250.41</v>
      </c>
      <c r="O6722" s="19">
        <f>M6722-B6722</f>
        <v>1</v>
      </c>
    </row>
    <row r="6723" spans="1:15">
      <c r="A6723" s="1">
        <v>16096</v>
      </c>
      <c r="B6723" s="20">
        <v>43118</v>
      </c>
      <c r="C6723" s="1" t="s">
        <v>57</v>
      </c>
      <c r="D6723" s="1">
        <v>9</v>
      </c>
      <c r="E6723" s="1">
        <v>45.16</v>
      </c>
      <c r="F6723" s="1" t="s">
        <v>69</v>
      </c>
      <c r="G6723" s="1">
        <v>1.1000000000000001</v>
      </c>
      <c r="H6723" s="1" t="s">
        <v>52</v>
      </c>
      <c r="I6723" s="1" t="s">
        <v>63</v>
      </c>
      <c r="J6723" s="1" t="s">
        <v>54</v>
      </c>
      <c r="K6723" s="1" t="s">
        <v>58</v>
      </c>
      <c r="L6723" s="1" t="s">
        <v>56</v>
      </c>
      <c r="M6723" s="20">
        <v>43119</v>
      </c>
      <c r="N6723" s="21">
        <f>E6723-G6723</f>
        <v>44.059999999999995</v>
      </c>
      <c r="O6723" s="19">
        <f>M6723-B6723</f>
        <v>1</v>
      </c>
    </row>
    <row r="6724" spans="1:15">
      <c r="A6724" s="1">
        <v>49216</v>
      </c>
      <c r="B6724" s="20">
        <v>42447</v>
      </c>
      <c r="C6724" s="1" t="s">
        <v>57</v>
      </c>
      <c r="D6724" s="1">
        <v>9</v>
      </c>
      <c r="E6724" s="1">
        <v>2679.13</v>
      </c>
      <c r="F6724" s="1" t="s">
        <v>77</v>
      </c>
      <c r="G6724" s="1">
        <v>30</v>
      </c>
      <c r="H6724" s="1" t="s">
        <v>99</v>
      </c>
      <c r="I6724" s="1" t="s">
        <v>70</v>
      </c>
      <c r="J6724" s="1" t="s">
        <v>64</v>
      </c>
      <c r="K6724" s="1" t="s">
        <v>97</v>
      </c>
      <c r="L6724" s="1" t="s">
        <v>81</v>
      </c>
      <c r="M6724" s="20">
        <v>42447</v>
      </c>
      <c r="N6724" s="21">
        <f>E6724-G6724</f>
        <v>2649.13</v>
      </c>
      <c r="O6724" s="19">
        <f>M6724-B6724</f>
        <v>0</v>
      </c>
    </row>
    <row r="6725" spans="1:15">
      <c r="A6725" s="1">
        <v>8133</v>
      </c>
      <c r="B6725" s="20">
        <v>43156</v>
      </c>
      <c r="C6725" s="1" t="s">
        <v>92</v>
      </c>
      <c r="D6725" s="1">
        <v>11</v>
      </c>
      <c r="E6725" s="1">
        <v>433.92</v>
      </c>
      <c r="F6725" s="1" t="s">
        <v>51</v>
      </c>
      <c r="G6725" s="1">
        <v>5.4</v>
      </c>
      <c r="H6725" s="1" t="s">
        <v>91</v>
      </c>
      <c r="I6725" s="1" t="s">
        <v>53</v>
      </c>
      <c r="J6725" s="1" t="s">
        <v>54</v>
      </c>
      <c r="K6725" s="1" t="s">
        <v>101</v>
      </c>
      <c r="L6725" s="1" t="s">
        <v>56</v>
      </c>
      <c r="M6725" s="20">
        <v>43157</v>
      </c>
      <c r="N6725" s="21">
        <f>E6725-G6725</f>
        <v>428.52000000000004</v>
      </c>
      <c r="O6725" s="19">
        <f>M6725-B6725</f>
        <v>1</v>
      </c>
    </row>
    <row r="6726" spans="1:15">
      <c r="A6726" s="1">
        <v>52389</v>
      </c>
      <c r="B6726" s="20">
        <v>43393</v>
      </c>
      <c r="C6726" s="1" t="s">
        <v>50</v>
      </c>
      <c r="D6726" s="1">
        <v>31</v>
      </c>
      <c r="E6726" s="1">
        <v>701.2</v>
      </c>
      <c r="F6726" s="1" t="s">
        <v>51</v>
      </c>
      <c r="G6726" s="1">
        <v>9.6</v>
      </c>
      <c r="H6726" s="1" t="s">
        <v>93</v>
      </c>
      <c r="I6726" s="1" t="s">
        <v>53</v>
      </c>
      <c r="J6726" s="1" t="s">
        <v>54</v>
      </c>
      <c r="K6726" s="1" t="s">
        <v>100</v>
      </c>
      <c r="L6726" s="1" t="s">
        <v>90</v>
      </c>
      <c r="M6726" s="20">
        <v>43393</v>
      </c>
      <c r="N6726" s="21">
        <f>E6726-G6726</f>
        <v>691.6</v>
      </c>
      <c r="O6726" s="19">
        <f>M6726-B6726</f>
        <v>0</v>
      </c>
    </row>
    <row r="6727" spans="1:15">
      <c r="A6727" s="1">
        <v>450</v>
      </c>
      <c r="B6727" s="20">
        <v>43162</v>
      </c>
      <c r="C6727" s="1" t="s">
        <v>61</v>
      </c>
      <c r="D6727" s="1">
        <v>35</v>
      </c>
      <c r="E6727" s="1">
        <v>581.78</v>
      </c>
      <c r="F6727" s="1" t="s">
        <v>51</v>
      </c>
      <c r="G6727" s="1">
        <v>12</v>
      </c>
      <c r="H6727" s="1" t="s">
        <v>73</v>
      </c>
      <c r="I6727" s="1" t="s">
        <v>63</v>
      </c>
      <c r="J6727" s="1" t="s">
        <v>54</v>
      </c>
      <c r="K6727" s="1" t="s">
        <v>82</v>
      </c>
      <c r="L6727" s="1" t="s">
        <v>56</v>
      </c>
      <c r="M6727" s="20">
        <v>43164</v>
      </c>
      <c r="N6727" s="21">
        <f>E6727-G6727</f>
        <v>569.78</v>
      </c>
      <c r="O6727" s="19">
        <f>M6727-B6727</f>
        <v>2</v>
      </c>
    </row>
    <row r="6728" spans="1:15">
      <c r="A6728" s="1">
        <v>52135</v>
      </c>
      <c r="B6728" s="20">
        <v>42817</v>
      </c>
      <c r="C6728" s="1" t="s">
        <v>85</v>
      </c>
      <c r="D6728" s="1">
        <v>38</v>
      </c>
      <c r="E6728" s="1">
        <v>4197.57</v>
      </c>
      <c r="F6728" s="1" t="s">
        <v>51</v>
      </c>
      <c r="G6728" s="1">
        <v>21.4</v>
      </c>
      <c r="H6728" s="1" t="s">
        <v>52</v>
      </c>
      <c r="I6728" s="1" t="s">
        <v>74</v>
      </c>
      <c r="J6728" s="1" t="s">
        <v>64</v>
      </c>
      <c r="K6728" s="1" t="s">
        <v>71</v>
      </c>
      <c r="L6728" s="1" t="s">
        <v>56</v>
      </c>
      <c r="M6728" s="20">
        <v>42819</v>
      </c>
      <c r="N6728" s="21">
        <f>E6728-G6728</f>
        <v>4176.17</v>
      </c>
      <c r="O6728" s="19">
        <f>M6728-B6728</f>
        <v>2</v>
      </c>
    </row>
    <row r="6729" spans="1:15">
      <c r="A6729" s="1">
        <v>30757</v>
      </c>
      <c r="B6729" s="20">
        <v>43094</v>
      </c>
      <c r="C6729" s="1" t="s">
        <v>92</v>
      </c>
      <c r="D6729" s="1">
        <v>5</v>
      </c>
      <c r="E6729" s="1">
        <v>22.81</v>
      </c>
      <c r="F6729" s="1" t="s">
        <v>69</v>
      </c>
      <c r="G6729" s="1">
        <v>0.9</v>
      </c>
      <c r="H6729" s="1" t="s">
        <v>88</v>
      </c>
      <c r="I6729" s="1" t="s">
        <v>70</v>
      </c>
      <c r="J6729" s="1" t="s">
        <v>54</v>
      </c>
      <c r="K6729" s="1" t="s">
        <v>100</v>
      </c>
      <c r="L6729" s="1" t="s">
        <v>76</v>
      </c>
      <c r="M6729" s="20">
        <v>43094</v>
      </c>
      <c r="N6729" s="21">
        <f>E6729-G6729</f>
        <v>21.91</v>
      </c>
      <c r="O6729" s="19">
        <f>M6729-B6729</f>
        <v>0</v>
      </c>
    </row>
    <row r="6730" spans="1:15">
      <c r="A6730" s="1">
        <v>56995</v>
      </c>
      <c r="B6730" s="20">
        <v>42657</v>
      </c>
      <c r="C6730" s="1" t="s">
        <v>92</v>
      </c>
      <c r="D6730" s="1">
        <v>27</v>
      </c>
      <c r="E6730" s="1">
        <v>168.6</v>
      </c>
      <c r="F6730" s="1" t="s">
        <v>69</v>
      </c>
      <c r="G6730" s="1">
        <v>5.4</v>
      </c>
      <c r="H6730" s="1" t="s">
        <v>52</v>
      </c>
      <c r="I6730" s="1" t="s">
        <v>53</v>
      </c>
      <c r="J6730" s="1" t="s">
        <v>54</v>
      </c>
      <c r="K6730" s="1" t="s">
        <v>55</v>
      </c>
      <c r="L6730" s="1" t="s">
        <v>56</v>
      </c>
      <c r="M6730" s="20">
        <v>42659</v>
      </c>
      <c r="N6730" s="21">
        <f>E6730-G6730</f>
        <v>163.19999999999999</v>
      </c>
      <c r="O6730" s="19">
        <f>M6730-B6730</f>
        <v>2</v>
      </c>
    </row>
    <row r="6731" spans="1:15">
      <c r="A6731" s="1">
        <v>38947</v>
      </c>
      <c r="B6731" s="20">
        <v>42702</v>
      </c>
      <c r="C6731" s="1" t="s">
        <v>50</v>
      </c>
      <c r="D6731" s="1">
        <v>20</v>
      </c>
      <c r="E6731" s="1">
        <v>328.98</v>
      </c>
      <c r="F6731" s="1" t="s">
        <v>51</v>
      </c>
      <c r="G6731" s="1">
        <v>7.9</v>
      </c>
      <c r="H6731" s="1" t="s">
        <v>52</v>
      </c>
      <c r="I6731" s="1" t="s">
        <v>70</v>
      </c>
      <c r="J6731" s="1" t="s">
        <v>79</v>
      </c>
      <c r="K6731" s="1" t="s">
        <v>87</v>
      </c>
      <c r="L6731" s="1" t="s">
        <v>56</v>
      </c>
      <c r="M6731" s="20">
        <v>42704</v>
      </c>
      <c r="N6731" s="21">
        <f>E6731-G6731</f>
        <v>321.08000000000004</v>
      </c>
      <c r="O6731" s="19">
        <f>M6731-B6731</f>
        <v>2</v>
      </c>
    </row>
    <row r="6732" spans="1:15">
      <c r="A6732" s="1">
        <v>2307</v>
      </c>
      <c r="B6732" s="20">
        <v>42913</v>
      </c>
      <c r="C6732" s="1" t="s">
        <v>85</v>
      </c>
      <c r="D6732" s="1">
        <v>32</v>
      </c>
      <c r="E6732" s="1">
        <v>195.09</v>
      </c>
      <c r="F6732" s="1" t="s">
        <v>51</v>
      </c>
      <c r="G6732" s="1">
        <v>1.6</v>
      </c>
      <c r="H6732" s="1" t="s">
        <v>78</v>
      </c>
      <c r="I6732" s="1" t="s">
        <v>53</v>
      </c>
      <c r="J6732" s="1" t="s">
        <v>54</v>
      </c>
      <c r="K6732" s="1" t="s">
        <v>55</v>
      </c>
      <c r="L6732" s="1" t="s">
        <v>56</v>
      </c>
      <c r="M6732" s="20">
        <v>42913</v>
      </c>
      <c r="N6732" s="21">
        <f>E6732-G6732</f>
        <v>193.49</v>
      </c>
      <c r="O6732" s="19">
        <f>M6732-B6732</f>
        <v>0</v>
      </c>
    </row>
    <row r="6733" spans="1:15">
      <c r="A6733" s="1">
        <v>26726</v>
      </c>
      <c r="B6733" s="20">
        <v>43826</v>
      </c>
      <c r="C6733" s="1" t="s">
        <v>57</v>
      </c>
      <c r="D6733" s="1">
        <v>37</v>
      </c>
      <c r="E6733" s="1">
        <v>185.2277</v>
      </c>
      <c r="F6733" s="1" t="s">
        <v>51</v>
      </c>
      <c r="G6733" s="1">
        <v>5.5</v>
      </c>
      <c r="H6733" s="1" t="s">
        <v>86</v>
      </c>
      <c r="I6733" s="1" t="s">
        <v>74</v>
      </c>
      <c r="J6733" s="1" t="s">
        <v>54</v>
      </c>
      <c r="K6733" s="1" t="s">
        <v>98</v>
      </c>
      <c r="L6733" s="1" t="s">
        <v>56</v>
      </c>
      <c r="M6733" s="20">
        <v>43826</v>
      </c>
      <c r="N6733" s="21">
        <f>E6733-G6733</f>
        <v>179.7277</v>
      </c>
      <c r="O6733" s="19">
        <f>M6733-B6733</f>
        <v>0</v>
      </c>
    </row>
    <row r="6734" spans="1:15">
      <c r="A6734" s="1">
        <v>14400</v>
      </c>
      <c r="B6734" s="20">
        <v>42404</v>
      </c>
      <c r="C6734" s="1" t="s">
        <v>92</v>
      </c>
      <c r="D6734" s="1">
        <v>43</v>
      </c>
      <c r="E6734" s="1">
        <v>6515.28</v>
      </c>
      <c r="F6734" s="1" t="s">
        <v>77</v>
      </c>
      <c r="G6734" s="1">
        <v>85.8</v>
      </c>
      <c r="H6734" s="1" t="s">
        <v>99</v>
      </c>
      <c r="I6734" s="1" t="s">
        <v>70</v>
      </c>
      <c r="J6734" s="1" t="s">
        <v>79</v>
      </c>
      <c r="K6734" s="1" t="s">
        <v>114</v>
      </c>
      <c r="L6734" s="1" t="s">
        <v>115</v>
      </c>
      <c r="M6734" s="20">
        <v>42405</v>
      </c>
      <c r="N6734" s="21">
        <f>E6734-G6734</f>
        <v>6429.48</v>
      </c>
      <c r="O6734" s="19">
        <f>M6734-B6734</f>
        <v>1</v>
      </c>
    </row>
    <row r="6735" spans="1:15">
      <c r="A6735" s="1">
        <v>45959</v>
      </c>
      <c r="B6735" s="20">
        <v>42709</v>
      </c>
      <c r="C6735" s="1" t="s">
        <v>92</v>
      </c>
      <c r="D6735" s="1">
        <v>15</v>
      </c>
      <c r="E6735" s="1">
        <v>215.86179999999999</v>
      </c>
      <c r="F6735" s="1" t="s">
        <v>69</v>
      </c>
      <c r="G6735" s="1">
        <v>7.7</v>
      </c>
      <c r="H6735" s="1" t="s">
        <v>91</v>
      </c>
      <c r="I6735" s="1" t="s">
        <v>53</v>
      </c>
      <c r="J6735" s="1" t="s">
        <v>54</v>
      </c>
      <c r="K6735" s="1" t="s">
        <v>55</v>
      </c>
      <c r="L6735" s="1" t="s">
        <v>56</v>
      </c>
      <c r="M6735" s="20">
        <v>42711</v>
      </c>
      <c r="N6735" s="21">
        <f>E6735-G6735</f>
        <v>208.1618</v>
      </c>
      <c r="O6735" s="19">
        <f>M6735-B6735</f>
        <v>2</v>
      </c>
    </row>
    <row r="6736" spans="1:15">
      <c r="A6736" s="1">
        <v>7776</v>
      </c>
      <c r="B6736" s="20">
        <v>42442</v>
      </c>
      <c r="C6736" s="1" t="s">
        <v>92</v>
      </c>
      <c r="D6736" s="1">
        <v>36</v>
      </c>
      <c r="E6736" s="1">
        <v>7729.24</v>
      </c>
      <c r="F6736" s="1" t="s">
        <v>77</v>
      </c>
      <c r="G6736" s="1">
        <v>25.4</v>
      </c>
      <c r="H6736" s="1" t="s">
        <v>91</v>
      </c>
      <c r="I6736" s="1" t="s">
        <v>53</v>
      </c>
      <c r="J6736" s="1" t="s">
        <v>79</v>
      </c>
      <c r="K6736" s="1" t="s">
        <v>80</v>
      </c>
      <c r="L6736" s="1" t="s">
        <v>81</v>
      </c>
      <c r="M6736" s="20">
        <v>42443</v>
      </c>
      <c r="N6736" s="21">
        <f>E6736-G6736</f>
        <v>7703.84</v>
      </c>
      <c r="O6736" s="19">
        <f>M6736-B6736</f>
        <v>1</v>
      </c>
    </row>
    <row r="6737" spans="1:15">
      <c r="A6737" s="1">
        <v>5568</v>
      </c>
      <c r="B6737" s="20">
        <v>43256</v>
      </c>
      <c r="C6737" s="1" t="s">
        <v>92</v>
      </c>
      <c r="D6737" s="1">
        <v>8</v>
      </c>
      <c r="E6737" s="1">
        <v>128.63999999999999</v>
      </c>
      <c r="F6737" s="1" t="s">
        <v>51</v>
      </c>
      <c r="G6737" s="1">
        <v>5.4</v>
      </c>
      <c r="H6737" s="1" t="s">
        <v>91</v>
      </c>
      <c r="I6737" s="1" t="s">
        <v>70</v>
      </c>
      <c r="J6737" s="1" t="s">
        <v>79</v>
      </c>
      <c r="K6737" s="1" t="s">
        <v>87</v>
      </c>
      <c r="L6737" s="1" t="s">
        <v>90</v>
      </c>
      <c r="M6737" s="20">
        <v>43257</v>
      </c>
      <c r="N6737" s="21">
        <f>E6737-G6737</f>
        <v>123.23999999999998</v>
      </c>
      <c r="O6737" s="19">
        <f>M6737-B6737</f>
        <v>1</v>
      </c>
    </row>
    <row r="6738" spans="1:15">
      <c r="A6738" s="1">
        <v>53767</v>
      </c>
      <c r="B6738" s="20">
        <v>43337</v>
      </c>
      <c r="C6738" s="1" t="s">
        <v>61</v>
      </c>
      <c r="D6738" s="1">
        <v>35</v>
      </c>
      <c r="E6738" s="1">
        <v>1210.33</v>
      </c>
      <c r="F6738" s="1" t="s">
        <v>51</v>
      </c>
      <c r="G6738" s="1">
        <v>6.2</v>
      </c>
      <c r="H6738" s="1" t="s">
        <v>88</v>
      </c>
      <c r="I6738" s="1" t="s">
        <v>74</v>
      </c>
      <c r="J6738" s="1" t="s">
        <v>54</v>
      </c>
      <c r="K6738" s="1" t="s">
        <v>101</v>
      </c>
      <c r="L6738" s="1" t="s">
        <v>56</v>
      </c>
      <c r="M6738" s="20">
        <v>43338</v>
      </c>
      <c r="N6738" s="21">
        <f>E6738-G6738</f>
        <v>1204.1299999999999</v>
      </c>
      <c r="O6738" s="19">
        <f>M6738-B6738</f>
        <v>1</v>
      </c>
    </row>
    <row r="6739" spans="1:15">
      <c r="A6739" s="1">
        <v>2211</v>
      </c>
      <c r="B6739" s="20">
        <v>42549</v>
      </c>
      <c r="C6739" s="1" t="s">
        <v>57</v>
      </c>
      <c r="D6739" s="1">
        <v>23</v>
      </c>
      <c r="E6739" s="1">
        <v>86.01</v>
      </c>
      <c r="F6739" s="1" t="s">
        <v>51</v>
      </c>
      <c r="G6739" s="1">
        <v>4.5</v>
      </c>
      <c r="H6739" s="1" t="s">
        <v>78</v>
      </c>
      <c r="I6739" s="1" t="s">
        <v>70</v>
      </c>
      <c r="J6739" s="1" t="s">
        <v>54</v>
      </c>
      <c r="K6739" s="1" t="s">
        <v>100</v>
      </c>
      <c r="L6739" s="1" t="s">
        <v>90</v>
      </c>
      <c r="M6739" s="20">
        <v>42551</v>
      </c>
      <c r="N6739" s="21">
        <f>E6739-G6739</f>
        <v>81.510000000000005</v>
      </c>
      <c r="O6739" s="19">
        <f>M6739-B6739</f>
        <v>2</v>
      </c>
    </row>
    <row r="6740" spans="1:15">
      <c r="A6740" s="1">
        <v>54436</v>
      </c>
      <c r="B6740" s="20">
        <v>42631</v>
      </c>
      <c r="C6740" s="1" t="s">
        <v>57</v>
      </c>
      <c r="D6740" s="1">
        <v>37</v>
      </c>
      <c r="E6740" s="1">
        <v>343.79</v>
      </c>
      <c r="F6740" s="1" t="s">
        <v>51</v>
      </c>
      <c r="G6740" s="1">
        <v>3</v>
      </c>
      <c r="H6740" s="1" t="s">
        <v>99</v>
      </c>
      <c r="I6740" s="1" t="s">
        <v>53</v>
      </c>
      <c r="J6740" s="1" t="s">
        <v>64</v>
      </c>
      <c r="K6740" s="1" t="s">
        <v>71</v>
      </c>
      <c r="L6740" s="1" t="s">
        <v>90</v>
      </c>
      <c r="M6740" s="20">
        <v>42632</v>
      </c>
      <c r="N6740" s="21">
        <f>E6740-G6740</f>
        <v>340.79</v>
      </c>
      <c r="O6740" s="19">
        <f>M6740-B6740</f>
        <v>1</v>
      </c>
    </row>
    <row r="6741" spans="1:15">
      <c r="A6741" s="1">
        <v>46528</v>
      </c>
      <c r="B6741" s="20">
        <v>42709</v>
      </c>
      <c r="C6741" s="1" t="s">
        <v>92</v>
      </c>
      <c r="D6741" s="1">
        <v>23</v>
      </c>
      <c r="E6741" s="1">
        <v>509.36279999999999</v>
      </c>
      <c r="F6741" s="1" t="s">
        <v>51</v>
      </c>
      <c r="G6741" s="1">
        <v>10.199999999999999</v>
      </c>
      <c r="H6741" s="1" t="s">
        <v>52</v>
      </c>
      <c r="I6741" s="1" t="s">
        <v>70</v>
      </c>
      <c r="J6741" s="1" t="s">
        <v>54</v>
      </c>
      <c r="K6741" s="1" t="s">
        <v>101</v>
      </c>
      <c r="L6741" s="1" t="s">
        <v>56</v>
      </c>
      <c r="M6741" s="20">
        <v>42712</v>
      </c>
      <c r="N6741" s="21">
        <f>E6741-G6741</f>
        <v>499.1628</v>
      </c>
      <c r="O6741" s="19">
        <f>M6741-B6741</f>
        <v>3</v>
      </c>
    </row>
    <row r="6742" spans="1:15">
      <c r="A6742" s="1">
        <v>43207</v>
      </c>
      <c r="B6742" s="20">
        <v>42894</v>
      </c>
      <c r="C6742" s="1" t="s">
        <v>85</v>
      </c>
      <c r="D6742" s="1">
        <v>41</v>
      </c>
      <c r="E6742" s="1">
        <v>149.72999999999999</v>
      </c>
      <c r="F6742" s="1" t="s">
        <v>51</v>
      </c>
      <c r="G6742" s="1">
        <v>2.1</v>
      </c>
      <c r="H6742" s="1" t="s">
        <v>91</v>
      </c>
      <c r="I6742" s="1" t="s">
        <v>63</v>
      </c>
      <c r="J6742" s="1" t="s">
        <v>54</v>
      </c>
      <c r="K6742" s="1" t="s">
        <v>100</v>
      </c>
      <c r="L6742" s="1" t="s">
        <v>76</v>
      </c>
      <c r="M6742" s="20">
        <v>42901</v>
      </c>
      <c r="N6742" s="21">
        <f>E6742-G6742</f>
        <v>147.63</v>
      </c>
      <c r="O6742" s="19">
        <f>M6742-B6742</f>
        <v>7</v>
      </c>
    </row>
    <row r="6743" spans="1:15">
      <c r="A6743" s="1">
        <v>30597</v>
      </c>
      <c r="B6743" s="20">
        <v>43682</v>
      </c>
      <c r="C6743" s="1" t="s">
        <v>57</v>
      </c>
      <c r="D6743" s="1">
        <v>18</v>
      </c>
      <c r="E6743" s="1">
        <v>99.53</v>
      </c>
      <c r="F6743" s="1" t="s">
        <v>51</v>
      </c>
      <c r="G6743" s="1">
        <v>2.2000000000000002</v>
      </c>
      <c r="H6743" s="1" t="s">
        <v>52</v>
      </c>
      <c r="I6743" s="1" t="s">
        <v>63</v>
      </c>
      <c r="J6743" s="1" t="s">
        <v>79</v>
      </c>
      <c r="K6743" s="1" t="s">
        <v>87</v>
      </c>
      <c r="L6743" s="1" t="s">
        <v>76</v>
      </c>
      <c r="M6743" s="20">
        <v>43684</v>
      </c>
      <c r="N6743" s="21">
        <f>E6743-G6743</f>
        <v>97.33</v>
      </c>
      <c r="O6743" s="19">
        <f>M6743-B6743</f>
        <v>2</v>
      </c>
    </row>
    <row r="6744" spans="1:15">
      <c r="A6744" s="1">
        <v>39460</v>
      </c>
      <c r="B6744" s="20">
        <v>42491</v>
      </c>
      <c r="C6744" s="1" t="s">
        <v>61</v>
      </c>
      <c r="D6744" s="1">
        <v>19</v>
      </c>
      <c r="E6744" s="1">
        <v>2176.3000000000002</v>
      </c>
      <c r="F6744" s="1" t="s">
        <v>51</v>
      </c>
      <c r="G6744" s="1">
        <v>2.7</v>
      </c>
      <c r="H6744" s="1" t="s">
        <v>52</v>
      </c>
      <c r="I6744" s="1" t="s">
        <v>63</v>
      </c>
      <c r="J6744" s="1" t="s">
        <v>64</v>
      </c>
      <c r="K6744" s="1" t="s">
        <v>65</v>
      </c>
      <c r="L6744" s="1" t="s">
        <v>56</v>
      </c>
      <c r="M6744" s="20">
        <v>42492</v>
      </c>
      <c r="N6744" s="21">
        <f>E6744-G6744</f>
        <v>2173.6000000000004</v>
      </c>
      <c r="O6744" s="19">
        <f>M6744-B6744</f>
        <v>1</v>
      </c>
    </row>
    <row r="6745" spans="1:15">
      <c r="A6745" s="1">
        <v>23041</v>
      </c>
      <c r="B6745" s="20">
        <v>42935</v>
      </c>
      <c r="C6745" s="1" t="s">
        <v>85</v>
      </c>
      <c r="D6745" s="1">
        <v>21</v>
      </c>
      <c r="E6745" s="1">
        <v>185.86</v>
      </c>
      <c r="F6745" s="1" t="s">
        <v>51</v>
      </c>
      <c r="G6745" s="1">
        <v>6.6</v>
      </c>
      <c r="H6745" s="1" t="s">
        <v>99</v>
      </c>
      <c r="I6745" s="1" t="s">
        <v>63</v>
      </c>
      <c r="J6745" s="1" t="s">
        <v>54</v>
      </c>
      <c r="K6745" s="1" t="s">
        <v>55</v>
      </c>
      <c r="L6745" s="1" t="s">
        <v>56</v>
      </c>
      <c r="M6745" s="20">
        <v>42942</v>
      </c>
      <c r="N6745" s="21">
        <f>E6745-G6745</f>
        <v>179.26000000000002</v>
      </c>
      <c r="O6745" s="19">
        <f>M6745-B6745</f>
        <v>7</v>
      </c>
    </row>
    <row r="6746" spans="1:15">
      <c r="A6746" s="1">
        <v>5445</v>
      </c>
      <c r="B6746" s="20">
        <v>42940</v>
      </c>
      <c r="C6746" s="1" t="s">
        <v>85</v>
      </c>
      <c r="D6746" s="1">
        <v>9</v>
      </c>
      <c r="E6746" s="1">
        <v>49.73</v>
      </c>
      <c r="F6746" s="1" t="s">
        <v>51</v>
      </c>
      <c r="G6746" s="1">
        <v>2.1</v>
      </c>
      <c r="H6746" s="1" t="s">
        <v>52</v>
      </c>
      <c r="I6746" s="1" t="s">
        <v>70</v>
      </c>
      <c r="J6746" s="1" t="s">
        <v>54</v>
      </c>
      <c r="K6746" s="1" t="s">
        <v>100</v>
      </c>
      <c r="L6746" s="1" t="s">
        <v>76</v>
      </c>
      <c r="M6746" s="20">
        <v>42947</v>
      </c>
      <c r="N6746" s="21">
        <f>E6746-G6746</f>
        <v>47.629999999999995</v>
      </c>
      <c r="O6746" s="19">
        <f>M6746-B6746</f>
        <v>7</v>
      </c>
    </row>
    <row r="6747" spans="1:15">
      <c r="A6747" s="1">
        <v>20389</v>
      </c>
      <c r="B6747" s="20">
        <v>42592</v>
      </c>
      <c r="C6747" s="1" t="s">
        <v>57</v>
      </c>
      <c r="D6747" s="1">
        <v>31</v>
      </c>
      <c r="E6747" s="1">
        <v>8001.22</v>
      </c>
      <c r="F6747" s="1" t="s">
        <v>77</v>
      </c>
      <c r="G6747" s="1">
        <v>44.8</v>
      </c>
      <c r="H6747" s="1" t="s">
        <v>73</v>
      </c>
      <c r="I6747" s="1" t="s">
        <v>53</v>
      </c>
      <c r="J6747" s="1" t="s">
        <v>79</v>
      </c>
      <c r="K6747" s="1" t="s">
        <v>128</v>
      </c>
      <c r="L6747" s="1" t="s">
        <v>115</v>
      </c>
      <c r="M6747" s="20">
        <v>42594</v>
      </c>
      <c r="N6747" s="21">
        <f>E6747-G6747</f>
        <v>7956.42</v>
      </c>
      <c r="O6747" s="19">
        <f>M6747-B6747</f>
        <v>2</v>
      </c>
    </row>
    <row r="6748" spans="1:15">
      <c r="A6748" s="1">
        <v>46434</v>
      </c>
      <c r="B6748" s="20">
        <v>42825</v>
      </c>
      <c r="C6748" s="1" t="s">
        <v>50</v>
      </c>
      <c r="D6748" s="1">
        <v>34</v>
      </c>
      <c r="E6748" s="1">
        <v>856.42</v>
      </c>
      <c r="F6748" s="1" t="s">
        <v>51</v>
      </c>
      <c r="G6748" s="1">
        <v>3.2</v>
      </c>
      <c r="H6748" s="1" t="s">
        <v>52</v>
      </c>
      <c r="I6748" s="1" t="s">
        <v>63</v>
      </c>
      <c r="J6748" s="1" t="s">
        <v>54</v>
      </c>
      <c r="K6748" s="1" t="s">
        <v>55</v>
      </c>
      <c r="L6748" s="1" t="s">
        <v>56</v>
      </c>
      <c r="M6748" s="20">
        <v>42826</v>
      </c>
      <c r="N6748" s="21">
        <f>E6748-G6748</f>
        <v>853.21999999999991</v>
      </c>
      <c r="O6748" s="19">
        <f>M6748-B6748</f>
        <v>1</v>
      </c>
    </row>
    <row r="6749" spans="1:15">
      <c r="A6749" s="1">
        <v>42657</v>
      </c>
      <c r="B6749" s="20">
        <v>43375</v>
      </c>
      <c r="C6749" s="1" t="s">
        <v>85</v>
      </c>
      <c r="D6749" s="1">
        <v>48</v>
      </c>
      <c r="E6749" s="1">
        <v>1011.73</v>
      </c>
      <c r="F6749" s="1" t="s">
        <v>51</v>
      </c>
      <c r="G6749" s="1">
        <v>6.4</v>
      </c>
      <c r="H6749" s="1" t="s">
        <v>52</v>
      </c>
      <c r="I6749" s="1" t="s">
        <v>63</v>
      </c>
      <c r="J6749" s="1" t="s">
        <v>54</v>
      </c>
      <c r="K6749" s="1" t="s">
        <v>101</v>
      </c>
      <c r="L6749" s="1" t="s">
        <v>56</v>
      </c>
      <c r="M6749" s="20">
        <v>43377</v>
      </c>
      <c r="N6749" s="21">
        <f>E6749-G6749</f>
        <v>1005.33</v>
      </c>
      <c r="O6749" s="19">
        <f>M6749-B6749</f>
        <v>2</v>
      </c>
    </row>
    <row r="6750" spans="1:15">
      <c r="A6750" s="1">
        <v>50117</v>
      </c>
      <c r="B6750" s="20">
        <v>43253</v>
      </c>
      <c r="C6750" s="1" t="s">
        <v>50</v>
      </c>
      <c r="D6750" s="1">
        <v>17</v>
      </c>
      <c r="E6750" s="1">
        <v>50.76</v>
      </c>
      <c r="F6750" s="1" t="s">
        <v>51</v>
      </c>
      <c r="G6750" s="1">
        <v>0.5</v>
      </c>
      <c r="H6750" s="1" t="s">
        <v>62</v>
      </c>
      <c r="I6750" s="1" t="s">
        <v>74</v>
      </c>
      <c r="J6750" s="1" t="s">
        <v>54</v>
      </c>
      <c r="K6750" s="1" t="s">
        <v>58</v>
      </c>
      <c r="L6750" s="1" t="s">
        <v>56</v>
      </c>
      <c r="M6750" s="20">
        <v>43255</v>
      </c>
      <c r="N6750" s="21">
        <f>E6750-G6750</f>
        <v>50.26</v>
      </c>
      <c r="O6750" s="19">
        <f>M6750-B6750</f>
        <v>2</v>
      </c>
    </row>
    <row r="6751" spans="1:15">
      <c r="A6751" s="1">
        <v>26691</v>
      </c>
      <c r="B6751" s="20">
        <v>43680</v>
      </c>
      <c r="C6751" s="1" t="s">
        <v>61</v>
      </c>
      <c r="D6751" s="1">
        <v>37</v>
      </c>
      <c r="E6751" s="1">
        <v>289.36</v>
      </c>
      <c r="F6751" s="1" t="s">
        <v>51</v>
      </c>
      <c r="G6751" s="1">
        <v>6.6</v>
      </c>
      <c r="H6751" s="1" t="s">
        <v>52</v>
      </c>
      <c r="I6751" s="1" t="s">
        <v>53</v>
      </c>
      <c r="J6751" s="1" t="s">
        <v>54</v>
      </c>
      <c r="K6751" s="1" t="s">
        <v>55</v>
      </c>
      <c r="L6751" s="1" t="s">
        <v>56</v>
      </c>
      <c r="M6751" s="20">
        <v>43681</v>
      </c>
      <c r="N6751" s="21">
        <f>E6751-G6751</f>
        <v>282.76</v>
      </c>
      <c r="O6751" s="19">
        <f>M6751-B6751</f>
        <v>1</v>
      </c>
    </row>
    <row r="6752" spans="1:15">
      <c r="A6752" s="1">
        <v>45156</v>
      </c>
      <c r="B6752" s="20">
        <v>43142</v>
      </c>
      <c r="C6752" s="1" t="s">
        <v>85</v>
      </c>
      <c r="D6752" s="1">
        <v>30</v>
      </c>
      <c r="E6752" s="1">
        <v>709.67</v>
      </c>
      <c r="F6752" s="1" t="s">
        <v>51</v>
      </c>
      <c r="G6752" s="1">
        <v>6.8</v>
      </c>
      <c r="H6752" s="1" t="s">
        <v>91</v>
      </c>
      <c r="I6752" s="1" t="s">
        <v>70</v>
      </c>
      <c r="J6752" s="1" t="s">
        <v>54</v>
      </c>
      <c r="K6752" s="1" t="s">
        <v>98</v>
      </c>
      <c r="L6752" s="1" t="s">
        <v>56</v>
      </c>
      <c r="M6752" s="20">
        <v>43142</v>
      </c>
      <c r="N6752" s="21">
        <f>E6752-G6752</f>
        <v>702.87</v>
      </c>
      <c r="O6752" s="19">
        <f>M6752-B6752</f>
        <v>0</v>
      </c>
    </row>
    <row r="6753" spans="1:15">
      <c r="A6753" s="1">
        <v>8992</v>
      </c>
      <c r="B6753" s="20">
        <v>43050</v>
      </c>
      <c r="C6753" s="1" t="s">
        <v>57</v>
      </c>
      <c r="D6753" s="1">
        <v>3</v>
      </c>
      <c r="E6753" s="1">
        <v>472.33</v>
      </c>
      <c r="F6753" s="1" t="s">
        <v>51</v>
      </c>
      <c r="G6753" s="1">
        <v>26.2</v>
      </c>
      <c r="H6753" s="1" t="s">
        <v>73</v>
      </c>
      <c r="I6753" s="1" t="s">
        <v>53</v>
      </c>
      <c r="J6753" s="1" t="s">
        <v>79</v>
      </c>
      <c r="K6753" s="1" t="s">
        <v>80</v>
      </c>
      <c r="L6753" s="1" t="s">
        <v>104</v>
      </c>
      <c r="M6753" s="20">
        <v>43051</v>
      </c>
      <c r="N6753" s="21">
        <f>E6753-G6753</f>
        <v>446.13</v>
      </c>
      <c r="O6753" s="19">
        <f>M6753-B6753</f>
        <v>1</v>
      </c>
    </row>
    <row r="6754" spans="1:15">
      <c r="A6754" s="1">
        <v>52516</v>
      </c>
      <c r="B6754" s="20">
        <v>43469</v>
      </c>
      <c r="C6754" s="1" t="s">
        <v>57</v>
      </c>
      <c r="D6754" s="1">
        <v>19</v>
      </c>
      <c r="E6754" s="1">
        <v>205.86</v>
      </c>
      <c r="F6754" s="1" t="s">
        <v>69</v>
      </c>
      <c r="G6754" s="1">
        <v>5</v>
      </c>
      <c r="H6754" s="1" t="s">
        <v>52</v>
      </c>
      <c r="I6754" s="1" t="s">
        <v>53</v>
      </c>
      <c r="J6754" s="1" t="s">
        <v>54</v>
      </c>
      <c r="K6754" s="1" t="s">
        <v>75</v>
      </c>
      <c r="L6754" s="1" t="s">
        <v>90</v>
      </c>
      <c r="M6754" s="20">
        <v>43472</v>
      </c>
      <c r="N6754" s="21">
        <f>E6754-G6754</f>
        <v>200.86</v>
      </c>
      <c r="O6754" s="19">
        <f>M6754-B6754</f>
        <v>3</v>
      </c>
    </row>
    <row r="6755" spans="1:15">
      <c r="A6755" s="1">
        <v>57409</v>
      </c>
      <c r="B6755" s="20">
        <v>42693</v>
      </c>
      <c r="C6755" s="1" t="s">
        <v>61</v>
      </c>
      <c r="D6755" s="1">
        <v>34</v>
      </c>
      <c r="E6755" s="1">
        <v>6673.03</v>
      </c>
      <c r="F6755" s="1" t="s">
        <v>51</v>
      </c>
      <c r="G6755" s="1">
        <v>3.2</v>
      </c>
      <c r="H6755" s="1" t="s">
        <v>52</v>
      </c>
      <c r="I6755" s="1" t="s">
        <v>74</v>
      </c>
      <c r="J6755" s="1" t="s">
        <v>64</v>
      </c>
      <c r="K6755" s="1" t="s">
        <v>65</v>
      </c>
      <c r="L6755" s="1" t="s">
        <v>56</v>
      </c>
      <c r="M6755" s="20">
        <v>42694</v>
      </c>
      <c r="N6755" s="21">
        <f>E6755-G6755</f>
        <v>6669.83</v>
      </c>
      <c r="O6755" s="19">
        <f>M6755-B6755</f>
        <v>1</v>
      </c>
    </row>
    <row r="6756" spans="1:15">
      <c r="A6756" s="1">
        <v>21634</v>
      </c>
      <c r="B6756" s="20">
        <v>43766</v>
      </c>
      <c r="C6756" s="1" t="s">
        <v>61</v>
      </c>
      <c r="D6756" s="1">
        <v>1</v>
      </c>
      <c r="E6756" s="1">
        <v>2082.81</v>
      </c>
      <c r="F6756" s="1" t="s">
        <v>51</v>
      </c>
      <c r="G6756" s="1">
        <v>15</v>
      </c>
      <c r="H6756" s="1" t="s">
        <v>52</v>
      </c>
      <c r="I6756" s="1" t="s">
        <v>70</v>
      </c>
      <c r="J6756" s="1" t="s">
        <v>64</v>
      </c>
      <c r="K6756" s="1" t="s">
        <v>97</v>
      </c>
      <c r="L6756" s="1" t="s">
        <v>66</v>
      </c>
      <c r="M6756" s="20">
        <v>43769</v>
      </c>
      <c r="N6756" s="21">
        <f>E6756-G6756</f>
        <v>2067.81</v>
      </c>
      <c r="O6756" s="19">
        <f>M6756-B6756</f>
        <v>3</v>
      </c>
    </row>
    <row r="6757" spans="1:15">
      <c r="A6757" s="1">
        <v>57511</v>
      </c>
      <c r="B6757" s="20">
        <v>42648</v>
      </c>
      <c r="C6757" s="1" t="s">
        <v>50</v>
      </c>
      <c r="D6757" s="1">
        <v>11</v>
      </c>
      <c r="E6757" s="1">
        <v>609.51</v>
      </c>
      <c r="F6757" s="1" t="s">
        <v>51</v>
      </c>
      <c r="G6757" s="1">
        <v>5.4</v>
      </c>
      <c r="H6757" s="1" t="s">
        <v>73</v>
      </c>
      <c r="I6757" s="1" t="s">
        <v>53</v>
      </c>
      <c r="J6757" s="1" t="s">
        <v>64</v>
      </c>
      <c r="K6757" s="1" t="s">
        <v>65</v>
      </c>
      <c r="L6757" s="1" t="s">
        <v>90</v>
      </c>
      <c r="M6757" s="20">
        <v>42650</v>
      </c>
      <c r="N6757" s="21">
        <f>E6757-G6757</f>
        <v>604.11</v>
      </c>
      <c r="O6757" s="19">
        <f>M6757-B6757</f>
        <v>2</v>
      </c>
    </row>
    <row r="6758" spans="1:15">
      <c r="A6758" s="1">
        <v>11047</v>
      </c>
      <c r="B6758" s="20">
        <v>43078</v>
      </c>
      <c r="C6758" s="1" t="s">
        <v>85</v>
      </c>
      <c r="D6758" s="1">
        <v>27</v>
      </c>
      <c r="E6758" s="1">
        <v>2130.65</v>
      </c>
      <c r="F6758" s="1" t="s">
        <v>77</v>
      </c>
      <c r="G6758" s="1">
        <v>64.2</v>
      </c>
      <c r="H6758" s="1" t="s">
        <v>93</v>
      </c>
      <c r="I6758" s="1" t="s">
        <v>70</v>
      </c>
      <c r="J6758" s="1" t="s">
        <v>54</v>
      </c>
      <c r="K6758" s="1" t="s">
        <v>98</v>
      </c>
      <c r="L6758" s="1" t="s">
        <v>81</v>
      </c>
      <c r="M6758" s="20">
        <v>43085</v>
      </c>
      <c r="N6758" s="21">
        <f>E6758-G6758</f>
        <v>2066.4500000000003</v>
      </c>
      <c r="O6758" s="19">
        <f>M6758-B6758</f>
        <v>7</v>
      </c>
    </row>
    <row r="6759" spans="1:15">
      <c r="A6759" s="1">
        <v>57249</v>
      </c>
      <c r="B6759" s="20">
        <v>42935</v>
      </c>
      <c r="C6759" s="1" t="s">
        <v>57</v>
      </c>
      <c r="D6759" s="1">
        <v>30</v>
      </c>
      <c r="E6759" s="1">
        <v>1899.6</v>
      </c>
      <c r="F6759" s="1" t="s">
        <v>51</v>
      </c>
      <c r="G6759" s="1">
        <v>13.1</v>
      </c>
      <c r="H6759" s="1" t="s">
        <v>52</v>
      </c>
      <c r="I6759" s="1" t="s">
        <v>70</v>
      </c>
      <c r="J6759" s="1" t="s">
        <v>79</v>
      </c>
      <c r="K6759" s="1" t="s">
        <v>87</v>
      </c>
      <c r="L6759" s="1" t="s">
        <v>66</v>
      </c>
      <c r="M6759" s="20">
        <v>42936</v>
      </c>
      <c r="N6759" s="21">
        <f>E6759-G6759</f>
        <v>1886.5</v>
      </c>
      <c r="O6759" s="19">
        <f>M6759-B6759</f>
        <v>1</v>
      </c>
    </row>
    <row r="6760" spans="1:15">
      <c r="A6760" s="1">
        <v>43302</v>
      </c>
      <c r="B6760" s="20">
        <v>43334</v>
      </c>
      <c r="C6760" s="1" t="s">
        <v>85</v>
      </c>
      <c r="D6760" s="1">
        <v>4</v>
      </c>
      <c r="E6760" s="1">
        <v>9.49</v>
      </c>
      <c r="F6760" s="1" t="s">
        <v>51</v>
      </c>
      <c r="G6760" s="1">
        <v>1.7</v>
      </c>
      <c r="H6760" s="1" t="s">
        <v>126</v>
      </c>
      <c r="I6760" s="1" t="s">
        <v>53</v>
      </c>
      <c r="J6760" s="1" t="s">
        <v>54</v>
      </c>
      <c r="K6760" s="1" t="s">
        <v>100</v>
      </c>
      <c r="L6760" s="1" t="s">
        <v>76</v>
      </c>
      <c r="M6760" s="20">
        <v>43343</v>
      </c>
      <c r="N6760" s="21">
        <f>E6760-G6760</f>
        <v>7.79</v>
      </c>
      <c r="O6760" s="19">
        <f>M6760-B6760</f>
        <v>9</v>
      </c>
    </row>
    <row r="6761" spans="1:15">
      <c r="A6761" s="1">
        <v>51554</v>
      </c>
      <c r="B6761" s="20">
        <v>42454</v>
      </c>
      <c r="C6761" s="1" t="s">
        <v>92</v>
      </c>
      <c r="D6761" s="1">
        <v>7</v>
      </c>
      <c r="E6761" s="1">
        <v>583.19000000000005</v>
      </c>
      <c r="F6761" s="1" t="s">
        <v>77</v>
      </c>
      <c r="G6761" s="1">
        <v>64.2</v>
      </c>
      <c r="H6761" s="1" t="s">
        <v>91</v>
      </c>
      <c r="I6761" s="1" t="s">
        <v>70</v>
      </c>
      <c r="J6761" s="1" t="s">
        <v>54</v>
      </c>
      <c r="K6761" s="1" t="s">
        <v>98</v>
      </c>
      <c r="L6761" s="1" t="s">
        <v>81</v>
      </c>
      <c r="M6761" s="20">
        <v>42456</v>
      </c>
      <c r="N6761" s="21">
        <f>E6761-G6761</f>
        <v>518.99</v>
      </c>
      <c r="O6761" s="19">
        <f>M6761-B6761</f>
        <v>2</v>
      </c>
    </row>
    <row r="6762" spans="1:15">
      <c r="A6762" s="1">
        <v>1382</v>
      </c>
      <c r="B6762" s="20">
        <v>42962</v>
      </c>
      <c r="C6762" s="1" t="s">
        <v>85</v>
      </c>
      <c r="D6762" s="1">
        <v>5</v>
      </c>
      <c r="E6762" s="1">
        <v>95.59</v>
      </c>
      <c r="F6762" s="1" t="s">
        <v>51</v>
      </c>
      <c r="G6762" s="1">
        <v>2.7</v>
      </c>
      <c r="H6762" s="1" t="s">
        <v>126</v>
      </c>
      <c r="I6762" s="1" t="s">
        <v>70</v>
      </c>
      <c r="J6762" s="1" t="s">
        <v>64</v>
      </c>
      <c r="K6762" s="1" t="s">
        <v>65</v>
      </c>
      <c r="L6762" s="1" t="s">
        <v>76</v>
      </c>
      <c r="M6762" s="20">
        <v>42966</v>
      </c>
      <c r="N6762" s="21">
        <f>E6762-G6762</f>
        <v>92.89</v>
      </c>
      <c r="O6762" s="19">
        <f>M6762-B6762</f>
        <v>4</v>
      </c>
    </row>
    <row r="6763" spans="1:15">
      <c r="A6763" s="1">
        <v>57633</v>
      </c>
      <c r="B6763" s="20">
        <v>43136</v>
      </c>
      <c r="C6763" s="1" t="s">
        <v>57</v>
      </c>
      <c r="D6763" s="1">
        <v>12</v>
      </c>
      <c r="E6763" s="1">
        <v>375.7</v>
      </c>
      <c r="F6763" s="1" t="s">
        <v>69</v>
      </c>
      <c r="G6763" s="1">
        <v>4.2</v>
      </c>
      <c r="H6763" s="1" t="s">
        <v>73</v>
      </c>
      <c r="I6763" s="1" t="s">
        <v>53</v>
      </c>
      <c r="J6763" s="1" t="s">
        <v>79</v>
      </c>
      <c r="K6763" s="1" t="s">
        <v>87</v>
      </c>
      <c r="L6763" s="1" t="s">
        <v>90</v>
      </c>
      <c r="M6763" s="20">
        <v>43137</v>
      </c>
      <c r="N6763" s="21">
        <f>E6763-G6763</f>
        <v>371.5</v>
      </c>
      <c r="O6763" s="19">
        <f>M6763-B6763</f>
        <v>1</v>
      </c>
    </row>
    <row r="6764" spans="1:15">
      <c r="A6764" s="1">
        <v>28165</v>
      </c>
      <c r="B6764" s="20">
        <v>43655</v>
      </c>
      <c r="C6764" s="1" t="s">
        <v>61</v>
      </c>
      <c r="D6764" s="1">
        <v>2</v>
      </c>
      <c r="E6764" s="1">
        <v>26.71</v>
      </c>
      <c r="F6764" s="1" t="s">
        <v>51</v>
      </c>
      <c r="G6764" s="1">
        <v>3.2</v>
      </c>
      <c r="H6764" s="1" t="s">
        <v>62</v>
      </c>
      <c r="I6764" s="1" t="s">
        <v>53</v>
      </c>
      <c r="J6764" s="1" t="s">
        <v>54</v>
      </c>
      <c r="K6764" s="1" t="s">
        <v>55</v>
      </c>
      <c r="L6764" s="1" t="s">
        <v>56</v>
      </c>
      <c r="M6764" s="20">
        <v>43657</v>
      </c>
      <c r="N6764" s="21">
        <f>E6764-G6764</f>
        <v>23.51</v>
      </c>
      <c r="O6764" s="19">
        <f>M6764-B6764</f>
        <v>2</v>
      </c>
    </row>
    <row r="6765" spans="1:15">
      <c r="A6765" s="1">
        <v>45988</v>
      </c>
      <c r="B6765" s="20">
        <v>42613</v>
      </c>
      <c r="C6765" s="1" t="s">
        <v>50</v>
      </c>
      <c r="D6765" s="1">
        <v>43</v>
      </c>
      <c r="E6765" s="1">
        <v>4100.5</v>
      </c>
      <c r="F6765" s="1" t="s">
        <v>69</v>
      </c>
      <c r="G6765" s="1">
        <v>60.1</v>
      </c>
      <c r="H6765" s="1" t="s">
        <v>86</v>
      </c>
      <c r="I6765" s="1" t="s">
        <v>70</v>
      </c>
      <c r="J6765" s="1" t="s">
        <v>79</v>
      </c>
      <c r="K6765" s="1" t="s">
        <v>87</v>
      </c>
      <c r="L6765" s="1" t="s">
        <v>66</v>
      </c>
      <c r="M6765" s="20">
        <v>42614</v>
      </c>
      <c r="N6765" s="21">
        <f>E6765-G6765</f>
        <v>4040.4</v>
      </c>
      <c r="O6765" s="19">
        <f>M6765-B6765</f>
        <v>1</v>
      </c>
    </row>
    <row r="6766" spans="1:15">
      <c r="A6766" s="1">
        <v>6529</v>
      </c>
      <c r="B6766" s="20">
        <v>43795</v>
      </c>
      <c r="C6766" s="1" t="s">
        <v>92</v>
      </c>
      <c r="D6766" s="1">
        <v>35</v>
      </c>
      <c r="E6766" s="1">
        <v>95.99</v>
      </c>
      <c r="F6766" s="1" t="s">
        <v>51</v>
      </c>
      <c r="G6766" s="1">
        <v>0.9</v>
      </c>
      <c r="H6766" s="1" t="s">
        <v>91</v>
      </c>
      <c r="I6766" s="1" t="s">
        <v>74</v>
      </c>
      <c r="J6766" s="1" t="s">
        <v>54</v>
      </c>
      <c r="K6766" s="1" t="s">
        <v>123</v>
      </c>
      <c r="L6766" s="1" t="s">
        <v>76</v>
      </c>
      <c r="M6766" s="20">
        <v>43797</v>
      </c>
      <c r="N6766" s="21">
        <f>E6766-G6766</f>
        <v>95.089999999999989</v>
      </c>
      <c r="O6766" s="19">
        <f>M6766-B6766</f>
        <v>2</v>
      </c>
    </row>
    <row r="6767" spans="1:15">
      <c r="A6767" s="1">
        <v>35910</v>
      </c>
      <c r="B6767" s="20">
        <v>43062</v>
      </c>
      <c r="C6767" s="1" t="s">
        <v>57</v>
      </c>
      <c r="D6767" s="1">
        <v>25</v>
      </c>
      <c r="E6767" s="1">
        <v>173.04</v>
      </c>
      <c r="F6767" s="1" t="s">
        <v>51</v>
      </c>
      <c r="G6767" s="1">
        <v>9</v>
      </c>
      <c r="H6767" s="1" t="s">
        <v>91</v>
      </c>
      <c r="I6767" s="1" t="s">
        <v>53</v>
      </c>
      <c r="J6767" s="1" t="s">
        <v>54</v>
      </c>
      <c r="K6767" s="1" t="s">
        <v>101</v>
      </c>
      <c r="L6767" s="1" t="s">
        <v>56</v>
      </c>
      <c r="M6767" s="20">
        <v>43064</v>
      </c>
      <c r="N6767" s="21">
        <f>E6767-G6767</f>
        <v>164.04</v>
      </c>
      <c r="O6767" s="19">
        <f>M6767-B6767</f>
        <v>2</v>
      </c>
    </row>
    <row r="6768" spans="1:15">
      <c r="A6768" s="1">
        <v>48067</v>
      </c>
      <c r="B6768" s="20">
        <v>43645</v>
      </c>
      <c r="C6768" s="1" t="s">
        <v>85</v>
      </c>
      <c r="D6768" s="1">
        <v>24</v>
      </c>
      <c r="E6768" s="1">
        <v>4291.7</v>
      </c>
      <c r="F6768" s="1" t="s">
        <v>69</v>
      </c>
      <c r="G6768" s="1">
        <v>9.6</v>
      </c>
      <c r="H6768" s="1" t="s">
        <v>119</v>
      </c>
      <c r="I6768" s="1" t="s">
        <v>74</v>
      </c>
      <c r="J6768" s="1" t="s">
        <v>64</v>
      </c>
      <c r="K6768" s="1" t="s">
        <v>65</v>
      </c>
      <c r="L6768" s="1" t="s">
        <v>56</v>
      </c>
      <c r="M6768" s="20">
        <v>43645</v>
      </c>
      <c r="N6768" s="21">
        <f>E6768-G6768</f>
        <v>4282.0999999999995</v>
      </c>
      <c r="O6768" s="19">
        <f>M6768-B6768</f>
        <v>0</v>
      </c>
    </row>
    <row r="6769" spans="1:15">
      <c r="A6769" s="1">
        <v>56710</v>
      </c>
      <c r="B6769" s="20">
        <v>42865</v>
      </c>
      <c r="C6769" s="1" t="s">
        <v>61</v>
      </c>
      <c r="D6769" s="1">
        <v>21</v>
      </c>
      <c r="E6769" s="1">
        <v>787.7</v>
      </c>
      <c r="F6769" s="1" t="s">
        <v>51</v>
      </c>
      <c r="G6769" s="1">
        <v>2.1</v>
      </c>
      <c r="H6769" s="1" t="s">
        <v>52</v>
      </c>
      <c r="I6769" s="1" t="s">
        <v>63</v>
      </c>
      <c r="J6769" s="1" t="s">
        <v>64</v>
      </c>
      <c r="K6769" s="1" t="s">
        <v>71</v>
      </c>
      <c r="L6769" s="1" t="s">
        <v>90</v>
      </c>
      <c r="M6769" s="20">
        <v>42867</v>
      </c>
      <c r="N6769" s="21">
        <f>E6769-G6769</f>
        <v>785.6</v>
      </c>
      <c r="O6769" s="19">
        <f>M6769-B6769</f>
        <v>2</v>
      </c>
    </row>
    <row r="6770" spans="1:15">
      <c r="A6770" s="1">
        <v>24960</v>
      </c>
      <c r="B6770" s="20">
        <v>43126</v>
      </c>
      <c r="C6770" s="1" t="s">
        <v>57</v>
      </c>
      <c r="D6770" s="1">
        <v>48</v>
      </c>
      <c r="E6770" s="1">
        <v>1883.57</v>
      </c>
      <c r="F6770" s="1" t="s">
        <v>69</v>
      </c>
      <c r="G6770" s="1">
        <v>8.1</v>
      </c>
      <c r="H6770" s="1" t="s">
        <v>52</v>
      </c>
      <c r="I6770" s="1" t="s">
        <v>74</v>
      </c>
      <c r="J6770" s="1" t="s">
        <v>64</v>
      </c>
      <c r="K6770" s="1" t="s">
        <v>71</v>
      </c>
      <c r="L6770" s="1" t="s">
        <v>56</v>
      </c>
      <c r="M6770" s="20">
        <v>43127</v>
      </c>
      <c r="N6770" s="21">
        <f>E6770-G6770</f>
        <v>1875.47</v>
      </c>
      <c r="O6770" s="19">
        <f>M6770-B6770</f>
        <v>1</v>
      </c>
    </row>
    <row r="6771" spans="1:15">
      <c r="A6771" s="1">
        <v>11269</v>
      </c>
      <c r="B6771" s="20">
        <v>43611</v>
      </c>
      <c r="C6771" s="1" t="s">
        <v>85</v>
      </c>
      <c r="D6771" s="1">
        <v>1</v>
      </c>
      <c r="E6771" s="1">
        <v>50.3</v>
      </c>
      <c r="F6771" s="1" t="s">
        <v>51</v>
      </c>
      <c r="G6771" s="1">
        <v>21.4</v>
      </c>
      <c r="H6771" s="1" t="s">
        <v>119</v>
      </c>
      <c r="I6771" s="1" t="s">
        <v>70</v>
      </c>
      <c r="J6771" s="1" t="s">
        <v>54</v>
      </c>
      <c r="K6771" s="1" t="s">
        <v>82</v>
      </c>
      <c r="L6771" s="1" t="s">
        <v>56</v>
      </c>
      <c r="M6771" s="20">
        <v>43618</v>
      </c>
      <c r="N6771" s="21">
        <f>E6771-G6771</f>
        <v>28.9</v>
      </c>
      <c r="O6771" s="19">
        <f>M6771-B6771</f>
        <v>7</v>
      </c>
    </row>
    <row r="6772" spans="1:15">
      <c r="A6772" s="1">
        <v>22561</v>
      </c>
      <c r="B6772" s="20">
        <v>43119</v>
      </c>
      <c r="C6772" s="1" t="s">
        <v>50</v>
      </c>
      <c r="D6772" s="1">
        <v>7</v>
      </c>
      <c r="E6772" s="1">
        <v>137.62</v>
      </c>
      <c r="F6772" s="1" t="s">
        <v>51</v>
      </c>
      <c r="G6772" s="1">
        <v>9.6</v>
      </c>
      <c r="H6772" s="1" t="s">
        <v>86</v>
      </c>
      <c r="I6772" s="1" t="s">
        <v>63</v>
      </c>
      <c r="J6772" s="1" t="s">
        <v>79</v>
      </c>
      <c r="K6772" s="1" t="s">
        <v>87</v>
      </c>
      <c r="L6772" s="1" t="s">
        <v>90</v>
      </c>
      <c r="M6772" s="20">
        <v>43121</v>
      </c>
      <c r="N6772" s="21">
        <f>E6772-G6772</f>
        <v>128.02000000000001</v>
      </c>
      <c r="O6772" s="19">
        <f>M6772-B6772</f>
        <v>2</v>
      </c>
    </row>
    <row r="6773" spans="1:15">
      <c r="A6773" s="1">
        <v>22407</v>
      </c>
      <c r="B6773" s="20">
        <v>42690</v>
      </c>
      <c r="C6773" s="1" t="s">
        <v>61</v>
      </c>
      <c r="D6773" s="1">
        <v>20</v>
      </c>
      <c r="E6773" s="1">
        <v>723.79</v>
      </c>
      <c r="F6773" s="1" t="s">
        <v>51</v>
      </c>
      <c r="G6773" s="1">
        <v>15.8</v>
      </c>
      <c r="H6773" s="1" t="s">
        <v>91</v>
      </c>
      <c r="I6773" s="1" t="s">
        <v>53</v>
      </c>
      <c r="J6773" s="1" t="s">
        <v>54</v>
      </c>
      <c r="K6773" s="1" t="s">
        <v>55</v>
      </c>
      <c r="L6773" s="1" t="s">
        <v>56</v>
      </c>
      <c r="M6773" s="20">
        <v>42691</v>
      </c>
      <c r="N6773" s="21">
        <f>E6773-G6773</f>
        <v>707.99</v>
      </c>
      <c r="O6773" s="19">
        <f>M6773-B6773</f>
        <v>1</v>
      </c>
    </row>
    <row r="6774" spans="1:15">
      <c r="A6774" s="1">
        <v>47909</v>
      </c>
      <c r="B6774" s="20">
        <v>42802</v>
      </c>
      <c r="C6774" s="1" t="s">
        <v>92</v>
      </c>
      <c r="D6774" s="1">
        <v>22</v>
      </c>
      <c r="E6774" s="1">
        <v>235.68</v>
      </c>
      <c r="F6774" s="1" t="s">
        <v>51</v>
      </c>
      <c r="G6774" s="1">
        <v>5</v>
      </c>
      <c r="H6774" s="1" t="s">
        <v>93</v>
      </c>
      <c r="I6774" s="1" t="s">
        <v>70</v>
      </c>
      <c r="J6774" s="1" t="s">
        <v>54</v>
      </c>
      <c r="K6774" s="1" t="s">
        <v>75</v>
      </c>
      <c r="L6774" s="1" t="s">
        <v>90</v>
      </c>
      <c r="M6774" s="20">
        <v>42803</v>
      </c>
      <c r="N6774" s="21">
        <f>E6774-G6774</f>
        <v>230.68</v>
      </c>
      <c r="O6774" s="19">
        <f>M6774-B6774</f>
        <v>1</v>
      </c>
    </row>
    <row r="6775" spans="1:15">
      <c r="A6775" s="1">
        <v>46597</v>
      </c>
      <c r="B6775" s="20">
        <v>42734</v>
      </c>
      <c r="C6775" s="1" t="s">
        <v>61</v>
      </c>
      <c r="D6775" s="1">
        <v>47</v>
      </c>
      <c r="E6775" s="1">
        <v>8791.75</v>
      </c>
      <c r="F6775" s="1" t="s">
        <v>51</v>
      </c>
      <c r="G6775" s="1">
        <v>9.6</v>
      </c>
      <c r="H6775" s="1" t="s">
        <v>78</v>
      </c>
      <c r="I6775" s="1" t="s">
        <v>63</v>
      </c>
      <c r="J6775" s="1" t="s">
        <v>64</v>
      </c>
      <c r="K6775" s="1" t="s">
        <v>65</v>
      </c>
      <c r="L6775" s="1" t="s">
        <v>56</v>
      </c>
      <c r="M6775" s="20">
        <v>42734</v>
      </c>
      <c r="N6775" s="21">
        <f>E6775-G6775</f>
        <v>8782.15</v>
      </c>
      <c r="O6775" s="19">
        <f>M6775-B6775</f>
        <v>0</v>
      </c>
    </row>
    <row r="6776" spans="1:15">
      <c r="A6776" s="1">
        <v>36101</v>
      </c>
      <c r="B6776" s="20">
        <v>43697</v>
      </c>
      <c r="C6776" s="1" t="s">
        <v>57</v>
      </c>
      <c r="D6776" s="1">
        <v>3</v>
      </c>
      <c r="E6776" s="1">
        <v>477.27</v>
      </c>
      <c r="F6776" s="1" t="s">
        <v>77</v>
      </c>
      <c r="G6776" s="1">
        <v>57.2</v>
      </c>
      <c r="H6776" s="1" t="s">
        <v>88</v>
      </c>
      <c r="I6776" s="1" t="s">
        <v>53</v>
      </c>
      <c r="J6776" s="1" t="s">
        <v>79</v>
      </c>
      <c r="K6776" s="1" t="s">
        <v>128</v>
      </c>
      <c r="L6776" s="1" t="s">
        <v>115</v>
      </c>
      <c r="M6776" s="20">
        <v>43698</v>
      </c>
      <c r="N6776" s="21">
        <f>E6776-G6776</f>
        <v>420.07</v>
      </c>
      <c r="O6776" s="19">
        <f>M6776-B6776</f>
        <v>1</v>
      </c>
    </row>
    <row r="6777" spans="1:15">
      <c r="A6777" s="1">
        <v>13090</v>
      </c>
      <c r="B6777" s="20">
        <v>42941</v>
      </c>
      <c r="C6777" s="1" t="s">
        <v>61</v>
      </c>
      <c r="D6777" s="1">
        <v>15</v>
      </c>
      <c r="E6777" s="1">
        <v>160.71</v>
      </c>
      <c r="F6777" s="1" t="s">
        <v>51</v>
      </c>
      <c r="G6777" s="1">
        <v>4.7</v>
      </c>
      <c r="H6777" s="1" t="s">
        <v>95</v>
      </c>
      <c r="I6777" s="1" t="s">
        <v>53</v>
      </c>
      <c r="J6777" s="1" t="s">
        <v>54</v>
      </c>
      <c r="K6777" s="1" t="s">
        <v>101</v>
      </c>
      <c r="L6777" s="1" t="s">
        <v>76</v>
      </c>
      <c r="M6777" s="20">
        <v>42942</v>
      </c>
      <c r="N6777" s="21">
        <f>E6777-G6777</f>
        <v>156.01000000000002</v>
      </c>
      <c r="O6777" s="19">
        <f>M6777-B6777</f>
        <v>1</v>
      </c>
    </row>
    <row r="6778" spans="1:15">
      <c r="A6778" s="1">
        <v>47591</v>
      </c>
      <c r="B6778" s="20">
        <v>43466</v>
      </c>
      <c r="C6778" s="1" t="s">
        <v>50</v>
      </c>
      <c r="D6778" s="1">
        <v>27</v>
      </c>
      <c r="E6778" s="1">
        <v>298.95999999999998</v>
      </c>
      <c r="F6778" s="1" t="s">
        <v>51</v>
      </c>
      <c r="G6778" s="1">
        <v>7.4</v>
      </c>
      <c r="H6778" s="1" t="s">
        <v>95</v>
      </c>
      <c r="I6778" s="1" t="s">
        <v>74</v>
      </c>
      <c r="J6778" s="1" t="s">
        <v>54</v>
      </c>
      <c r="K6778" s="1" t="s">
        <v>82</v>
      </c>
      <c r="L6778" s="1" t="s">
        <v>56</v>
      </c>
      <c r="M6778" s="20">
        <v>43467</v>
      </c>
      <c r="N6778" s="21">
        <f>E6778-G6778</f>
        <v>291.56</v>
      </c>
      <c r="O6778" s="19">
        <f>M6778-B6778</f>
        <v>1</v>
      </c>
    </row>
    <row r="6779" spans="1:15">
      <c r="A6779" s="1">
        <v>6054</v>
      </c>
      <c r="B6779" s="20">
        <v>43350</v>
      </c>
      <c r="C6779" s="1" t="s">
        <v>85</v>
      </c>
      <c r="D6779" s="1">
        <v>43</v>
      </c>
      <c r="E6779" s="1">
        <v>688.34</v>
      </c>
      <c r="F6779" s="1" t="s">
        <v>69</v>
      </c>
      <c r="G6779" s="1">
        <v>11.4</v>
      </c>
      <c r="H6779" s="1" t="s">
        <v>95</v>
      </c>
      <c r="I6779" s="1" t="s">
        <v>53</v>
      </c>
      <c r="J6779" s="1" t="s">
        <v>54</v>
      </c>
      <c r="K6779" s="1" t="s">
        <v>82</v>
      </c>
      <c r="L6779" s="1" t="s">
        <v>56</v>
      </c>
      <c r="M6779" s="20">
        <v>43355</v>
      </c>
      <c r="N6779" s="21">
        <f>E6779-G6779</f>
        <v>676.94</v>
      </c>
      <c r="O6779" s="19">
        <f>M6779-B6779</f>
        <v>5</v>
      </c>
    </row>
    <row r="6780" spans="1:15">
      <c r="A6780" s="1">
        <v>39076</v>
      </c>
      <c r="B6780" s="20">
        <v>42714</v>
      </c>
      <c r="C6780" s="1" t="s">
        <v>50</v>
      </c>
      <c r="D6780" s="1">
        <v>41</v>
      </c>
      <c r="E6780" s="1">
        <v>238.24</v>
      </c>
      <c r="F6780" s="1" t="s">
        <v>51</v>
      </c>
      <c r="G6780" s="1">
        <v>6.7</v>
      </c>
      <c r="H6780" s="1" t="s">
        <v>78</v>
      </c>
      <c r="I6780" s="1" t="s">
        <v>53</v>
      </c>
      <c r="J6780" s="1" t="s">
        <v>54</v>
      </c>
      <c r="K6780" s="1" t="s">
        <v>101</v>
      </c>
      <c r="L6780" s="1" t="s">
        <v>56</v>
      </c>
      <c r="M6780" s="20">
        <v>42715</v>
      </c>
      <c r="N6780" s="21">
        <f>E6780-G6780</f>
        <v>231.54000000000002</v>
      </c>
      <c r="O6780" s="19">
        <f>M6780-B6780</f>
        <v>1</v>
      </c>
    </row>
    <row r="6781" spans="1:15">
      <c r="A6781" s="1">
        <v>8994</v>
      </c>
      <c r="B6781" s="20">
        <v>42466</v>
      </c>
      <c r="C6781" s="1" t="s">
        <v>85</v>
      </c>
      <c r="D6781" s="1">
        <v>36</v>
      </c>
      <c r="E6781" s="1">
        <v>1522.98</v>
      </c>
      <c r="F6781" s="1" t="s">
        <v>51</v>
      </c>
      <c r="G6781" s="1">
        <v>21.4</v>
      </c>
      <c r="H6781" s="1" t="s">
        <v>119</v>
      </c>
      <c r="I6781" s="1" t="s">
        <v>53</v>
      </c>
      <c r="J6781" s="1" t="s">
        <v>64</v>
      </c>
      <c r="K6781" s="1" t="s">
        <v>71</v>
      </c>
      <c r="L6781" s="1" t="s">
        <v>56</v>
      </c>
      <c r="M6781" s="20">
        <v>42468</v>
      </c>
      <c r="N6781" s="21">
        <f>E6781-G6781</f>
        <v>1501.58</v>
      </c>
      <c r="O6781" s="19">
        <f>M6781-B6781</f>
        <v>2</v>
      </c>
    </row>
    <row r="6782" spans="1:15">
      <c r="A6782" s="1">
        <v>6112</v>
      </c>
      <c r="B6782" s="20">
        <v>42604</v>
      </c>
      <c r="C6782" s="1" t="s">
        <v>92</v>
      </c>
      <c r="D6782" s="1">
        <v>31</v>
      </c>
      <c r="E6782" s="1">
        <v>1876.74</v>
      </c>
      <c r="F6782" s="1" t="s">
        <v>51</v>
      </c>
      <c r="G6782" s="1">
        <v>6.3</v>
      </c>
      <c r="H6782" s="1" t="s">
        <v>91</v>
      </c>
      <c r="I6782" s="1" t="s">
        <v>53</v>
      </c>
      <c r="J6782" s="1" t="s">
        <v>64</v>
      </c>
      <c r="K6782" s="1" t="s">
        <v>65</v>
      </c>
      <c r="L6782" s="1" t="s">
        <v>56</v>
      </c>
      <c r="M6782" s="20">
        <v>42605</v>
      </c>
      <c r="N6782" s="21">
        <f>E6782-G6782</f>
        <v>1870.44</v>
      </c>
      <c r="O6782" s="19">
        <f>M6782-B6782</f>
        <v>1</v>
      </c>
    </row>
    <row r="6783" spans="1:15">
      <c r="A6783" s="1">
        <v>22119</v>
      </c>
      <c r="B6783" s="20">
        <v>42574</v>
      </c>
      <c r="C6783" s="1" t="s">
        <v>85</v>
      </c>
      <c r="D6783" s="1">
        <v>20</v>
      </c>
      <c r="E6783" s="1">
        <v>1005.15</v>
      </c>
      <c r="F6783" s="1" t="s">
        <v>51</v>
      </c>
      <c r="G6783" s="1">
        <v>21.4</v>
      </c>
      <c r="H6783" s="1" t="s">
        <v>73</v>
      </c>
      <c r="I6783" s="1" t="s">
        <v>53</v>
      </c>
      <c r="J6783" s="1" t="s">
        <v>54</v>
      </c>
      <c r="K6783" s="1" t="s">
        <v>98</v>
      </c>
      <c r="L6783" s="1" t="s">
        <v>56</v>
      </c>
      <c r="M6783" s="20">
        <v>42579</v>
      </c>
      <c r="N6783" s="21">
        <f>E6783-G6783</f>
        <v>983.75</v>
      </c>
      <c r="O6783" s="19">
        <f>M6783-B6783</f>
        <v>5</v>
      </c>
    </row>
    <row r="6784" spans="1:15">
      <c r="A6784" s="1">
        <v>50725</v>
      </c>
      <c r="B6784" s="20">
        <v>43061</v>
      </c>
      <c r="C6784" s="1" t="s">
        <v>92</v>
      </c>
      <c r="D6784" s="1">
        <v>19</v>
      </c>
      <c r="E6784" s="1">
        <v>2612.02</v>
      </c>
      <c r="F6784" s="1" t="s">
        <v>51</v>
      </c>
      <c r="G6784" s="1">
        <v>9.6</v>
      </c>
      <c r="H6784" s="1" t="s">
        <v>93</v>
      </c>
      <c r="I6784" s="1" t="s">
        <v>63</v>
      </c>
      <c r="J6784" s="1" t="s">
        <v>64</v>
      </c>
      <c r="K6784" s="1" t="s">
        <v>65</v>
      </c>
      <c r="L6784" s="1" t="s">
        <v>56</v>
      </c>
      <c r="M6784" s="20">
        <v>43063</v>
      </c>
      <c r="N6784" s="21">
        <f>E6784-G6784</f>
        <v>2602.42</v>
      </c>
      <c r="O6784" s="19">
        <f>M6784-B6784</f>
        <v>2</v>
      </c>
    </row>
    <row r="6785" spans="1:15">
      <c r="A6785" s="1">
        <v>38498</v>
      </c>
      <c r="B6785" s="20">
        <v>43582</v>
      </c>
      <c r="C6785" s="1" t="s">
        <v>50</v>
      </c>
      <c r="D6785" s="1">
        <v>30</v>
      </c>
      <c r="E6785" s="1">
        <v>3525.81</v>
      </c>
      <c r="F6785" s="1" t="s">
        <v>51</v>
      </c>
      <c r="G6785" s="1">
        <v>2.1</v>
      </c>
      <c r="H6785" s="1" t="s">
        <v>52</v>
      </c>
      <c r="I6785" s="1" t="s">
        <v>53</v>
      </c>
      <c r="J6785" s="1" t="s">
        <v>64</v>
      </c>
      <c r="K6785" s="1" t="s">
        <v>71</v>
      </c>
      <c r="L6785" s="1" t="s">
        <v>90</v>
      </c>
      <c r="M6785" s="20">
        <v>43584</v>
      </c>
      <c r="N6785" s="21">
        <f>E6785-G6785</f>
        <v>3523.71</v>
      </c>
      <c r="O6785" s="19">
        <f>M6785-B6785</f>
        <v>2</v>
      </c>
    </row>
    <row r="6786" spans="1:15">
      <c r="A6786" s="1">
        <v>39330</v>
      </c>
      <c r="B6786" s="20">
        <v>42932</v>
      </c>
      <c r="C6786" s="1" t="s">
        <v>50</v>
      </c>
      <c r="D6786" s="1">
        <v>29</v>
      </c>
      <c r="E6786" s="1">
        <v>197.7</v>
      </c>
      <c r="F6786" s="1" t="s">
        <v>69</v>
      </c>
      <c r="G6786" s="1">
        <v>5.7</v>
      </c>
      <c r="H6786" s="1" t="s">
        <v>52</v>
      </c>
      <c r="I6786" s="1" t="s">
        <v>53</v>
      </c>
      <c r="J6786" s="1" t="s">
        <v>54</v>
      </c>
      <c r="K6786" s="1" t="s">
        <v>75</v>
      </c>
      <c r="L6786" s="1" t="s">
        <v>90</v>
      </c>
      <c r="M6786" s="20">
        <v>42933</v>
      </c>
      <c r="N6786" s="21">
        <f>E6786-G6786</f>
        <v>192</v>
      </c>
      <c r="O6786" s="19">
        <f>M6786-B6786</f>
        <v>1</v>
      </c>
    </row>
    <row r="6787" spans="1:15">
      <c r="A6787" s="1">
        <v>32675</v>
      </c>
      <c r="B6787" s="20">
        <v>42676</v>
      </c>
      <c r="C6787" s="1" t="s">
        <v>57</v>
      </c>
      <c r="D6787" s="1">
        <v>20</v>
      </c>
      <c r="E6787" s="1">
        <v>7345.75</v>
      </c>
      <c r="F6787" s="1" t="s">
        <v>77</v>
      </c>
      <c r="G6787" s="1">
        <v>64.2</v>
      </c>
      <c r="H6787" s="1" t="s">
        <v>91</v>
      </c>
      <c r="I6787" s="1" t="s">
        <v>53</v>
      </c>
      <c r="J6787" s="1" t="s">
        <v>79</v>
      </c>
      <c r="K6787" s="1" t="s">
        <v>114</v>
      </c>
      <c r="L6787" s="1" t="s">
        <v>81</v>
      </c>
      <c r="M6787" s="20">
        <v>42677</v>
      </c>
      <c r="N6787" s="21">
        <f>E6787-G6787</f>
        <v>7281.55</v>
      </c>
      <c r="O6787" s="19">
        <f>M6787-B6787</f>
        <v>1</v>
      </c>
    </row>
    <row r="6788" spans="1:15">
      <c r="A6788" s="1">
        <v>10022</v>
      </c>
      <c r="B6788" s="20">
        <v>42432</v>
      </c>
      <c r="C6788" s="1" t="s">
        <v>85</v>
      </c>
      <c r="D6788" s="1">
        <v>1</v>
      </c>
      <c r="E6788" s="1">
        <v>13.03</v>
      </c>
      <c r="F6788" s="1" t="s">
        <v>51</v>
      </c>
      <c r="G6788" s="1">
        <v>2.4</v>
      </c>
      <c r="H6788" s="1" t="s">
        <v>62</v>
      </c>
      <c r="I6788" s="1" t="s">
        <v>74</v>
      </c>
      <c r="J6788" s="1" t="s">
        <v>54</v>
      </c>
      <c r="K6788" s="1" t="s">
        <v>101</v>
      </c>
      <c r="L6788" s="1" t="s">
        <v>76</v>
      </c>
      <c r="M6788" s="20">
        <v>42432</v>
      </c>
      <c r="N6788" s="21">
        <f>E6788-G6788</f>
        <v>10.629999999999999</v>
      </c>
      <c r="O6788" s="19">
        <f>M6788-B6788</f>
        <v>0</v>
      </c>
    </row>
    <row r="6789" spans="1:15">
      <c r="A6789" s="1">
        <v>12580</v>
      </c>
      <c r="B6789" s="20">
        <v>42747</v>
      </c>
      <c r="C6789" s="1" t="s">
        <v>85</v>
      </c>
      <c r="D6789" s="1">
        <v>43</v>
      </c>
      <c r="E6789" s="1">
        <v>150.57</v>
      </c>
      <c r="F6789" s="1" t="s">
        <v>51</v>
      </c>
      <c r="G6789" s="1">
        <v>4.2</v>
      </c>
      <c r="H6789" s="1" t="s">
        <v>78</v>
      </c>
      <c r="I6789" s="1" t="s">
        <v>74</v>
      </c>
      <c r="J6789" s="1" t="s">
        <v>54</v>
      </c>
      <c r="K6789" s="1" t="s">
        <v>100</v>
      </c>
      <c r="L6789" s="1" t="s">
        <v>76</v>
      </c>
      <c r="M6789" s="20">
        <v>42749</v>
      </c>
      <c r="N6789" s="21">
        <f>E6789-G6789</f>
        <v>146.37</v>
      </c>
      <c r="O6789" s="19">
        <f>M6789-B6789</f>
        <v>2</v>
      </c>
    </row>
    <row r="6790" spans="1:15">
      <c r="A6790" s="1">
        <v>34432</v>
      </c>
      <c r="B6790" s="20">
        <v>42466</v>
      </c>
      <c r="C6790" s="1" t="s">
        <v>61</v>
      </c>
      <c r="D6790" s="1">
        <v>20</v>
      </c>
      <c r="E6790" s="1">
        <v>261.5</v>
      </c>
      <c r="F6790" s="1" t="s">
        <v>51</v>
      </c>
      <c r="G6790" s="1">
        <v>0.5</v>
      </c>
      <c r="H6790" s="1" t="s">
        <v>99</v>
      </c>
      <c r="I6790" s="1" t="s">
        <v>70</v>
      </c>
      <c r="J6790" s="1" t="s">
        <v>54</v>
      </c>
      <c r="K6790" s="1" t="s">
        <v>58</v>
      </c>
      <c r="L6790" s="1" t="s">
        <v>56</v>
      </c>
      <c r="M6790" s="20">
        <v>42467</v>
      </c>
      <c r="N6790" s="21">
        <f>E6790-G6790</f>
        <v>261</v>
      </c>
      <c r="O6790" s="19">
        <f>M6790-B6790</f>
        <v>1</v>
      </c>
    </row>
    <row r="6791" spans="1:15">
      <c r="A6791" s="1">
        <v>35361</v>
      </c>
      <c r="B6791" s="20">
        <v>42465</v>
      </c>
      <c r="C6791" s="1" t="s">
        <v>92</v>
      </c>
      <c r="D6791" s="1">
        <v>40</v>
      </c>
      <c r="E6791" s="1">
        <v>799.22</v>
      </c>
      <c r="F6791" s="1" t="s">
        <v>69</v>
      </c>
      <c r="G6791" s="1">
        <v>9.6999999999999993</v>
      </c>
      <c r="H6791" s="1" t="s">
        <v>73</v>
      </c>
      <c r="I6791" s="1" t="s">
        <v>70</v>
      </c>
      <c r="J6791" s="1" t="s">
        <v>54</v>
      </c>
      <c r="K6791" s="1" t="s">
        <v>101</v>
      </c>
      <c r="L6791" s="1" t="s">
        <v>56</v>
      </c>
      <c r="M6791" s="20">
        <v>42466</v>
      </c>
      <c r="N6791" s="21">
        <f>E6791-G6791</f>
        <v>789.52</v>
      </c>
      <c r="O6791" s="19">
        <f>M6791-B6791</f>
        <v>1</v>
      </c>
    </row>
    <row r="6792" spans="1:15">
      <c r="A6792" s="1">
        <v>515</v>
      </c>
      <c r="B6792" s="20">
        <v>42974</v>
      </c>
      <c r="C6792" s="1" t="s">
        <v>61</v>
      </c>
      <c r="D6792" s="1">
        <v>19</v>
      </c>
      <c r="E6792" s="1">
        <v>421.8689</v>
      </c>
      <c r="F6792" s="1" t="s">
        <v>51</v>
      </c>
      <c r="G6792" s="1">
        <v>6.4</v>
      </c>
      <c r="H6792" s="1" t="s">
        <v>127</v>
      </c>
      <c r="I6792" s="1" t="s">
        <v>63</v>
      </c>
      <c r="J6792" s="1" t="s">
        <v>54</v>
      </c>
      <c r="K6792" s="1" t="s">
        <v>98</v>
      </c>
      <c r="L6792" s="1" t="s">
        <v>66</v>
      </c>
      <c r="M6792" s="20">
        <v>42976</v>
      </c>
      <c r="N6792" s="21">
        <f>E6792-G6792</f>
        <v>415.46890000000002</v>
      </c>
      <c r="O6792" s="19">
        <f>M6792-B6792</f>
        <v>2</v>
      </c>
    </row>
    <row r="6793" spans="1:15">
      <c r="A6793" s="1">
        <v>21827</v>
      </c>
      <c r="B6793" s="20">
        <v>43778</v>
      </c>
      <c r="C6793" s="1" t="s">
        <v>61</v>
      </c>
      <c r="D6793" s="1">
        <v>25</v>
      </c>
      <c r="E6793" s="1">
        <v>1446.4</v>
      </c>
      <c r="F6793" s="1" t="s">
        <v>51</v>
      </c>
      <c r="G6793" s="1">
        <v>14.1</v>
      </c>
      <c r="H6793" s="1" t="s">
        <v>95</v>
      </c>
      <c r="I6793" s="1" t="s">
        <v>53</v>
      </c>
      <c r="J6793" s="1" t="s">
        <v>54</v>
      </c>
      <c r="K6793" s="1" t="s">
        <v>98</v>
      </c>
      <c r="L6793" s="1" t="s">
        <v>56</v>
      </c>
      <c r="M6793" s="20">
        <v>43780</v>
      </c>
      <c r="N6793" s="21">
        <f>E6793-G6793</f>
        <v>1432.3000000000002</v>
      </c>
      <c r="O6793" s="19">
        <f>M6793-B6793</f>
        <v>2</v>
      </c>
    </row>
    <row r="6794" spans="1:15">
      <c r="A6794" s="1">
        <v>48192</v>
      </c>
      <c r="B6794" s="20">
        <v>42719</v>
      </c>
      <c r="C6794" s="1" t="s">
        <v>50</v>
      </c>
      <c r="D6794" s="1">
        <v>15</v>
      </c>
      <c r="E6794" s="1">
        <v>2437.11</v>
      </c>
      <c r="F6794" s="1" t="s">
        <v>77</v>
      </c>
      <c r="G6794" s="1">
        <v>38.6</v>
      </c>
      <c r="H6794" s="1" t="s">
        <v>73</v>
      </c>
      <c r="I6794" s="1" t="s">
        <v>63</v>
      </c>
      <c r="J6794" s="1" t="s">
        <v>79</v>
      </c>
      <c r="K6794" s="1" t="s">
        <v>128</v>
      </c>
      <c r="L6794" s="1" t="s">
        <v>115</v>
      </c>
      <c r="M6794" s="20">
        <v>42720</v>
      </c>
      <c r="N6794" s="21">
        <f>E6794-G6794</f>
        <v>2398.5100000000002</v>
      </c>
      <c r="O6794" s="19">
        <f>M6794-B6794</f>
        <v>1</v>
      </c>
    </row>
    <row r="6795" spans="1:15">
      <c r="A6795" s="1">
        <v>23559</v>
      </c>
      <c r="B6795" s="20">
        <v>42933</v>
      </c>
      <c r="C6795" s="1" t="s">
        <v>85</v>
      </c>
      <c r="D6795" s="1">
        <v>14</v>
      </c>
      <c r="E6795" s="1">
        <v>455.47</v>
      </c>
      <c r="F6795" s="1" t="s">
        <v>69</v>
      </c>
      <c r="G6795" s="1">
        <v>1.6</v>
      </c>
      <c r="H6795" s="1" t="s">
        <v>91</v>
      </c>
      <c r="I6795" s="1" t="s">
        <v>70</v>
      </c>
      <c r="J6795" s="1" t="s">
        <v>54</v>
      </c>
      <c r="K6795" s="1" t="s">
        <v>55</v>
      </c>
      <c r="L6795" s="1" t="s">
        <v>56</v>
      </c>
      <c r="M6795" s="20">
        <v>42940</v>
      </c>
      <c r="N6795" s="21">
        <f>E6795-G6795</f>
        <v>453.87</v>
      </c>
      <c r="O6795" s="19">
        <f>M6795-B6795</f>
        <v>7</v>
      </c>
    </row>
    <row r="6796" spans="1:15">
      <c r="A6796" s="1">
        <v>481</v>
      </c>
      <c r="B6796" s="20">
        <v>43745</v>
      </c>
      <c r="C6796" s="1" t="s">
        <v>57</v>
      </c>
      <c r="D6796" s="1">
        <v>44</v>
      </c>
      <c r="E6796" s="1">
        <v>4825.03</v>
      </c>
      <c r="F6796" s="1" t="s">
        <v>51</v>
      </c>
      <c r="G6796" s="1">
        <v>5.6</v>
      </c>
      <c r="H6796" s="1" t="s">
        <v>73</v>
      </c>
      <c r="I6796" s="1" t="s">
        <v>70</v>
      </c>
      <c r="J6796" s="1" t="s">
        <v>64</v>
      </c>
      <c r="K6796" s="1" t="s">
        <v>65</v>
      </c>
      <c r="L6796" s="1" t="s">
        <v>56</v>
      </c>
      <c r="M6796" s="20">
        <v>43747</v>
      </c>
      <c r="N6796" s="21">
        <f>E6796-G6796</f>
        <v>4819.4299999999994</v>
      </c>
      <c r="O6796" s="19">
        <f>M6796-B6796</f>
        <v>2</v>
      </c>
    </row>
    <row r="6797" spans="1:15">
      <c r="A6797" s="1">
        <v>50850</v>
      </c>
      <c r="B6797" s="20">
        <v>42495</v>
      </c>
      <c r="C6797" s="1" t="s">
        <v>50</v>
      </c>
      <c r="D6797" s="1">
        <v>2</v>
      </c>
      <c r="E6797" s="1">
        <v>1008.3894</v>
      </c>
      <c r="F6797" s="1" t="s">
        <v>77</v>
      </c>
      <c r="G6797" s="1">
        <v>80.5</v>
      </c>
      <c r="H6797" s="1" t="s">
        <v>99</v>
      </c>
      <c r="I6797" s="1" t="s">
        <v>74</v>
      </c>
      <c r="J6797" s="1" t="s">
        <v>79</v>
      </c>
      <c r="K6797" s="1" t="s">
        <v>114</v>
      </c>
      <c r="L6797" s="1" t="s">
        <v>115</v>
      </c>
      <c r="M6797" s="20">
        <v>42496</v>
      </c>
      <c r="N6797" s="21">
        <f>E6797-G6797</f>
        <v>927.88940000000002</v>
      </c>
      <c r="O6797" s="19">
        <f>M6797-B6797</f>
        <v>1</v>
      </c>
    </row>
    <row r="6798" spans="1:15">
      <c r="A6798" s="1">
        <v>43367</v>
      </c>
      <c r="B6798" s="20">
        <v>42802</v>
      </c>
      <c r="C6798" s="1" t="s">
        <v>50</v>
      </c>
      <c r="D6798" s="1">
        <v>18</v>
      </c>
      <c r="E6798" s="1">
        <v>1307.1300000000001</v>
      </c>
      <c r="F6798" s="1" t="s">
        <v>51</v>
      </c>
      <c r="G6798" s="1">
        <v>37.5</v>
      </c>
      <c r="H6798" s="1" t="s">
        <v>52</v>
      </c>
      <c r="I6798" s="1" t="s">
        <v>74</v>
      </c>
      <c r="J6798" s="1" t="s">
        <v>54</v>
      </c>
      <c r="K6798" s="1" t="s">
        <v>82</v>
      </c>
      <c r="L6798" s="1" t="s">
        <v>104</v>
      </c>
      <c r="M6798" s="20">
        <v>42802</v>
      </c>
      <c r="N6798" s="21">
        <f>E6798-G6798</f>
        <v>1269.6300000000001</v>
      </c>
      <c r="O6798" s="19">
        <f>M6798-B6798</f>
        <v>0</v>
      </c>
    </row>
    <row r="6799" spans="1:15">
      <c r="A6799" s="1">
        <v>19745</v>
      </c>
      <c r="B6799" s="20">
        <v>43817</v>
      </c>
      <c r="C6799" s="1" t="s">
        <v>57</v>
      </c>
      <c r="D6799" s="1">
        <v>2</v>
      </c>
      <c r="E6799" s="1">
        <v>68.44</v>
      </c>
      <c r="F6799" s="1" t="s">
        <v>51</v>
      </c>
      <c r="G6799" s="1">
        <v>2.1</v>
      </c>
      <c r="H6799" s="1" t="s">
        <v>88</v>
      </c>
      <c r="I6799" s="1" t="s">
        <v>74</v>
      </c>
      <c r="J6799" s="1" t="s">
        <v>64</v>
      </c>
      <c r="K6799" s="1" t="s">
        <v>71</v>
      </c>
      <c r="L6799" s="1" t="s">
        <v>90</v>
      </c>
      <c r="M6799" s="20">
        <v>43819</v>
      </c>
      <c r="N6799" s="21">
        <f>E6799-G6799</f>
        <v>66.34</v>
      </c>
      <c r="O6799" s="19">
        <f>M6799-B6799</f>
        <v>2</v>
      </c>
    </row>
    <row r="6800" spans="1:15">
      <c r="A6800" s="1">
        <v>42981</v>
      </c>
      <c r="B6800" s="20">
        <v>42519</v>
      </c>
      <c r="C6800" s="1" t="s">
        <v>50</v>
      </c>
      <c r="D6800" s="1">
        <v>4</v>
      </c>
      <c r="E6800" s="1">
        <v>3756.58</v>
      </c>
      <c r="F6800" s="1" t="s">
        <v>51</v>
      </c>
      <c r="G6800" s="1">
        <v>21.4</v>
      </c>
      <c r="H6800" s="1" t="s">
        <v>62</v>
      </c>
      <c r="I6800" s="1" t="s">
        <v>70</v>
      </c>
      <c r="J6800" s="1" t="s">
        <v>54</v>
      </c>
      <c r="K6800" s="1" t="s">
        <v>55</v>
      </c>
      <c r="L6800" s="1" t="s">
        <v>56</v>
      </c>
      <c r="M6800" s="20">
        <v>42521</v>
      </c>
      <c r="N6800" s="21">
        <f>E6800-G6800</f>
        <v>3735.18</v>
      </c>
      <c r="O6800" s="19">
        <f>M6800-B6800</f>
        <v>2</v>
      </c>
    </row>
    <row r="6801" spans="1:15">
      <c r="A6801" s="1">
        <v>57600</v>
      </c>
      <c r="B6801" s="20">
        <v>43780</v>
      </c>
      <c r="C6801" s="1" t="s">
        <v>50</v>
      </c>
      <c r="D6801" s="1">
        <v>32</v>
      </c>
      <c r="E6801" s="1">
        <v>2013.87</v>
      </c>
      <c r="F6801" s="1" t="s">
        <v>51</v>
      </c>
      <c r="G6801" s="1">
        <v>11</v>
      </c>
      <c r="H6801" s="1" t="s">
        <v>62</v>
      </c>
      <c r="I6801" s="1" t="s">
        <v>74</v>
      </c>
      <c r="J6801" s="1" t="s">
        <v>54</v>
      </c>
      <c r="K6801" s="1" t="s">
        <v>55</v>
      </c>
      <c r="L6801" s="1" t="s">
        <v>56</v>
      </c>
      <c r="M6801" s="20">
        <v>43782</v>
      </c>
      <c r="N6801" s="21">
        <f>E6801-G6801</f>
        <v>2002.87</v>
      </c>
      <c r="O6801" s="19">
        <f>M6801-B6801</f>
        <v>2</v>
      </c>
    </row>
    <row r="6802" spans="1:15">
      <c r="A6802" s="1">
        <v>49443</v>
      </c>
      <c r="B6802" s="20">
        <v>43122</v>
      </c>
      <c r="C6802" s="1" t="s">
        <v>57</v>
      </c>
      <c r="D6802" s="1">
        <v>41</v>
      </c>
      <c r="E6802" s="1">
        <v>423.88</v>
      </c>
      <c r="F6802" s="1" t="s">
        <v>51</v>
      </c>
      <c r="G6802" s="1">
        <v>5.2</v>
      </c>
      <c r="H6802" s="1" t="s">
        <v>78</v>
      </c>
      <c r="I6802" s="1" t="s">
        <v>70</v>
      </c>
      <c r="J6802" s="1" t="s">
        <v>54</v>
      </c>
      <c r="K6802" s="1" t="s">
        <v>100</v>
      </c>
      <c r="L6802" s="1" t="s">
        <v>76</v>
      </c>
      <c r="M6802" s="20">
        <v>43123</v>
      </c>
      <c r="N6802" s="21">
        <f>E6802-G6802</f>
        <v>418.68</v>
      </c>
      <c r="O6802" s="19">
        <f>M6802-B6802</f>
        <v>1</v>
      </c>
    </row>
    <row r="6803" spans="1:15">
      <c r="A6803" s="1">
        <v>50278</v>
      </c>
      <c r="B6803" s="20">
        <v>42879</v>
      </c>
      <c r="C6803" s="1" t="s">
        <v>57</v>
      </c>
      <c r="D6803" s="1">
        <v>20</v>
      </c>
      <c r="E6803" s="1">
        <v>2349.2399999999998</v>
      </c>
      <c r="F6803" s="1" t="s">
        <v>77</v>
      </c>
      <c r="G6803" s="1">
        <v>64.2</v>
      </c>
      <c r="H6803" s="1" t="s">
        <v>62</v>
      </c>
      <c r="I6803" s="1" t="s">
        <v>53</v>
      </c>
      <c r="J6803" s="1" t="s">
        <v>79</v>
      </c>
      <c r="K6803" s="1" t="s">
        <v>114</v>
      </c>
      <c r="L6803" s="1" t="s">
        <v>81</v>
      </c>
      <c r="M6803" s="20">
        <v>42881</v>
      </c>
      <c r="N6803" s="21">
        <f>E6803-G6803</f>
        <v>2285.04</v>
      </c>
      <c r="O6803" s="19">
        <f>M6803-B6803</f>
        <v>2</v>
      </c>
    </row>
    <row r="6804" spans="1:15">
      <c r="A6804" s="1">
        <v>38176</v>
      </c>
      <c r="B6804" s="20">
        <v>42961</v>
      </c>
      <c r="C6804" s="1" t="s">
        <v>57</v>
      </c>
      <c r="D6804" s="1">
        <v>48</v>
      </c>
      <c r="E6804" s="1">
        <v>458.35</v>
      </c>
      <c r="F6804" s="1" t="s">
        <v>69</v>
      </c>
      <c r="G6804" s="1">
        <v>2.4</v>
      </c>
      <c r="H6804" s="1" t="s">
        <v>93</v>
      </c>
      <c r="I6804" s="1" t="s">
        <v>53</v>
      </c>
      <c r="J6804" s="1" t="s">
        <v>54</v>
      </c>
      <c r="K6804" s="1" t="s">
        <v>100</v>
      </c>
      <c r="L6804" s="1" t="s">
        <v>76</v>
      </c>
      <c r="M6804" s="20">
        <v>42963</v>
      </c>
      <c r="N6804" s="21">
        <f>E6804-G6804</f>
        <v>455.95000000000005</v>
      </c>
      <c r="O6804" s="19">
        <f>M6804-B6804</f>
        <v>2</v>
      </c>
    </row>
    <row r="6805" spans="1:15">
      <c r="A6805" s="1">
        <v>48452</v>
      </c>
      <c r="B6805" s="20">
        <v>43016</v>
      </c>
      <c r="C6805" s="1" t="s">
        <v>57</v>
      </c>
      <c r="D6805" s="1">
        <v>19</v>
      </c>
      <c r="E6805" s="1">
        <v>1905.79</v>
      </c>
      <c r="F6805" s="1" t="s">
        <v>51</v>
      </c>
      <c r="G6805" s="1">
        <v>21.4</v>
      </c>
      <c r="H6805" s="1" t="s">
        <v>86</v>
      </c>
      <c r="I6805" s="1" t="s">
        <v>53</v>
      </c>
      <c r="J6805" s="1" t="s">
        <v>64</v>
      </c>
      <c r="K6805" s="1" t="s">
        <v>71</v>
      </c>
      <c r="L6805" s="1" t="s">
        <v>56</v>
      </c>
      <c r="M6805" s="20">
        <v>43016</v>
      </c>
      <c r="N6805" s="21">
        <f>E6805-G6805</f>
        <v>1884.3899999999999</v>
      </c>
      <c r="O6805" s="19">
        <f>M6805-B6805</f>
        <v>0</v>
      </c>
    </row>
    <row r="6806" spans="1:15">
      <c r="A6806" s="1">
        <v>33478</v>
      </c>
      <c r="B6806" s="20">
        <v>42899</v>
      </c>
      <c r="C6806" s="1" t="s">
        <v>57</v>
      </c>
      <c r="D6806" s="1">
        <v>21</v>
      </c>
      <c r="E6806" s="1">
        <v>134.71</v>
      </c>
      <c r="F6806" s="1" t="s">
        <v>69</v>
      </c>
      <c r="G6806" s="1">
        <v>3.3</v>
      </c>
      <c r="H6806" s="1" t="s">
        <v>78</v>
      </c>
      <c r="I6806" s="1" t="s">
        <v>63</v>
      </c>
      <c r="J6806" s="1" t="s">
        <v>54</v>
      </c>
      <c r="K6806" s="1" t="s">
        <v>101</v>
      </c>
      <c r="L6806" s="1" t="s">
        <v>76</v>
      </c>
      <c r="M6806" s="20">
        <v>42901</v>
      </c>
      <c r="N6806" s="21">
        <f>E6806-G6806</f>
        <v>131.41</v>
      </c>
      <c r="O6806" s="19">
        <f>M6806-B6806</f>
        <v>2</v>
      </c>
    </row>
    <row r="6807" spans="1:15">
      <c r="A6807" s="1">
        <v>47520</v>
      </c>
      <c r="B6807" s="20">
        <v>42649</v>
      </c>
      <c r="C6807" s="1" t="s">
        <v>61</v>
      </c>
      <c r="D6807" s="1">
        <v>36</v>
      </c>
      <c r="E6807" s="1">
        <v>297.33</v>
      </c>
      <c r="F6807" s="1" t="s">
        <v>51</v>
      </c>
      <c r="G6807" s="1">
        <v>6.6</v>
      </c>
      <c r="H6807" s="1" t="s">
        <v>86</v>
      </c>
      <c r="I6807" s="1" t="s">
        <v>63</v>
      </c>
      <c r="J6807" s="1" t="s">
        <v>54</v>
      </c>
      <c r="K6807" s="1" t="s">
        <v>55</v>
      </c>
      <c r="L6807" s="1" t="s">
        <v>56</v>
      </c>
      <c r="M6807" s="20">
        <v>42651</v>
      </c>
      <c r="N6807" s="21">
        <f>E6807-G6807</f>
        <v>290.72999999999996</v>
      </c>
      <c r="O6807" s="19">
        <f>M6807-B6807</f>
        <v>2</v>
      </c>
    </row>
    <row r="6808" spans="1:15">
      <c r="A6808" s="1">
        <v>6050</v>
      </c>
      <c r="B6808" s="20">
        <v>42821</v>
      </c>
      <c r="C6808" s="1" t="s">
        <v>85</v>
      </c>
      <c r="D6808" s="1">
        <v>3</v>
      </c>
      <c r="E6808" s="1">
        <v>280.27999999999997</v>
      </c>
      <c r="F6808" s="1" t="s">
        <v>77</v>
      </c>
      <c r="G6808" s="1">
        <v>36</v>
      </c>
      <c r="H6808" s="1" t="s">
        <v>78</v>
      </c>
      <c r="I6808" s="1" t="s">
        <v>74</v>
      </c>
      <c r="J6808" s="1" t="s">
        <v>64</v>
      </c>
      <c r="K6808" s="1" t="s">
        <v>97</v>
      </c>
      <c r="L6808" s="1" t="s">
        <v>81</v>
      </c>
      <c r="M6808" s="20">
        <v>42828</v>
      </c>
      <c r="N6808" s="21">
        <f>E6808-G6808</f>
        <v>244.27999999999997</v>
      </c>
      <c r="O6808" s="19">
        <f>M6808-B6808</f>
        <v>7</v>
      </c>
    </row>
    <row r="6809" spans="1:15">
      <c r="A6809" s="1">
        <v>18788</v>
      </c>
      <c r="B6809" s="20">
        <v>42644</v>
      </c>
      <c r="C6809" s="1" t="s">
        <v>61</v>
      </c>
      <c r="D6809" s="1">
        <v>27</v>
      </c>
      <c r="E6809" s="1">
        <v>605.75</v>
      </c>
      <c r="F6809" s="1" t="s">
        <v>51</v>
      </c>
      <c r="G6809" s="1">
        <v>12</v>
      </c>
      <c r="H6809" s="1" t="s">
        <v>119</v>
      </c>
      <c r="I6809" s="1" t="s">
        <v>53</v>
      </c>
      <c r="J6809" s="1" t="s">
        <v>79</v>
      </c>
      <c r="K6809" s="1" t="s">
        <v>87</v>
      </c>
      <c r="L6809" s="1" t="s">
        <v>104</v>
      </c>
      <c r="M6809" s="20">
        <v>42645</v>
      </c>
      <c r="N6809" s="21">
        <f>E6809-G6809</f>
        <v>593.75</v>
      </c>
      <c r="O6809" s="19">
        <f>M6809-B6809</f>
        <v>1</v>
      </c>
    </row>
    <row r="6810" spans="1:15">
      <c r="A6810" s="1">
        <v>17956</v>
      </c>
      <c r="B6810" s="20">
        <v>42951</v>
      </c>
      <c r="C6810" s="1" t="s">
        <v>50</v>
      </c>
      <c r="D6810" s="1">
        <v>40</v>
      </c>
      <c r="E6810" s="1">
        <v>1677.24</v>
      </c>
      <c r="F6810" s="1" t="s">
        <v>69</v>
      </c>
      <c r="G6810" s="1">
        <v>5.4</v>
      </c>
      <c r="H6810" s="1" t="s">
        <v>52</v>
      </c>
      <c r="I6810" s="1" t="s">
        <v>53</v>
      </c>
      <c r="J6810" s="1" t="s">
        <v>54</v>
      </c>
      <c r="K6810" s="1" t="s">
        <v>101</v>
      </c>
      <c r="L6810" s="1" t="s">
        <v>76</v>
      </c>
      <c r="M6810" s="20">
        <v>42954</v>
      </c>
      <c r="N6810" s="21">
        <f>E6810-G6810</f>
        <v>1671.84</v>
      </c>
      <c r="O6810" s="19">
        <f>M6810-B6810</f>
        <v>3</v>
      </c>
    </row>
    <row r="6811" spans="1:15">
      <c r="A6811" s="1">
        <v>31297</v>
      </c>
      <c r="B6811" s="20">
        <v>43695</v>
      </c>
      <c r="C6811" s="1" t="s">
        <v>85</v>
      </c>
      <c r="D6811" s="1">
        <v>39</v>
      </c>
      <c r="E6811" s="1">
        <v>727.55</v>
      </c>
      <c r="F6811" s="1" t="s">
        <v>51</v>
      </c>
      <c r="G6811" s="1">
        <v>9.3000000000000007</v>
      </c>
      <c r="H6811" s="1" t="s">
        <v>73</v>
      </c>
      <c r="I6811" s="1" t="s">
        <v>53</v>
      </c>
      <c r="J6811" s="1" t="s">
        <v>54</v>
      </c>
      <c r="K6811" s="1" t="s">
        <v>100</v>
      </c>
      <c r="L6811" s="1" t="s">
        <v>56</v>
      </c>
      <c r="M6811" s="20">
        <v>43702</v>
      </c>
      <c r="N6811" s="21">
        <f>E6811-G6811</f>
        <v>718.25</v>
      </c>
      <c r="O6811" s="19">
        <f>M6811-B6811</f>
        <v>7</v>
      </c>
    </row>
    <row r="6812" spans="1:15">
      <c r="A6812" s="1">
        <v>54115</v>
      </c>
      <c r="B6812" s="20">
        <v>43471</v>
      </c>
      <c r="C6812" s="1" t="s">
        <v>85</v>
      </c>
      <c r="D6812" s="1">
        <v>39</v>
      </c>
      <c r="E6812" s="1">
        <v>210.91</v>
      </c>
      <c r="F6812" s="1" t="s">
        <v>51</v>
      </c>
      <c r="G6812" s="1">
        <v>5.3</v>
      </c>
      <c r="H6812" s="1" t="s">
        <v>99</v>
      </c>
      <c r="I6812" s="1" t="s">
        <v>53</v>
      </c>
      <c r="J6812" s="1" t="s">
        <v>54</v>
      </c>
      <c r="K6812" s="1" t="s">
        <v>55</v>
      </c>
      <c r="L6812" s="1" t="s">
        <v>56</v>
      </c>
      <c r="M6812" s="20">
        <v>43476</v>
      </c>
      <c r="N6812" s="21">
        <f>E6812-G6812</f>
        <v>205.60999999999999</v>
      </c>
      <c r="O6812" s="19">
        <f>M6812-B6812</f>
        <v>5</v>
      </c>
    </row>
    <row r="6813" spans="1:15">
      <c r="A6813" s="1">
        <v>30567</v>
      </c>
      <c r="B6813" s="20">
        <v>42383</v>
      </c>
      <c r="C6813" s="1" t="s">
        <v>61</v>
      </c>
      <c r="D6813" s="1">
        <v>14</v>
      </c>
      <c r="E6813" s="1">
        <v>66.98</v>
      </c>
      <c r="F6813" s="1" t="s">
        <v>51</v>
      </c>
      <c r="G6813" s="1">
        <v>1</v>
      </c>
      <c r="H6813" s="1" t="s">
        <v>91</v>
      </c>
      <c r="I6813" s="1" t="s">
        <v>74</v>
      </c>
      <c r="J6813" s="1" t="s">
        <v>54</v>
      </c>
      <c r="K6813" s="1" t="s">
        <v>100</v>
      </c>
      <c r="L6813" s="1" t="s">
        <v>76</v>
      </c>
      <c r="M6813" s="20">
        <v>42384</v>
      </c>
      <c r="N6813" s="21">
        <f>E6813-G6813</f>
        <v>65.98</v>
      </c>
      <c r="O6813" s="19">
        <f>M6813-B6813</f>
        <v>1</v>
      </c>
    </row>
    <row r="6814" spans="1:15">
      <c r="A6814" s="1">
        <v>58181</v>
      </c>
      <c r="B6814" s="20">
        <v>43745</v>
      </c>
      <c r="C6814" s="1" t="s">
        <v>61</v>
      </c>
      <c r="D6814" s="1">
        <v>5</v>
      </c>
      <c r="E6814" s="1">
        <v>38.9801</v>
      </c>
      <c r="F6814" s="1" t="s">
        <v>51</v>
      </c>
      <c r="G6814" s="1">
        <v>7.7</v>
      </c>
      <c r="H6814" s="1" t="s">
        <v>91</v>
      </c>
      <c r="I6814" s="1" t="s">
        <v>53</v>
      </c>
      <c r="J6814" s="1" t="s">
        <v>54</v>
      </c>
      <c r="K6814" s="1" t="s">
        <v>101</v>
      </c>
      <c r="L6814" s="1" t="s">
        <v>56</v>
      </c>
      <c r="M6814" s="20">
        <v>43747</v>
      </c>
      <c r="N6814" s="21">
        <f>E6814-G6814</f>
        <v>31.280100000000001</v>
      </c>
      <c r="O6814" s="19">
        <f>M6814-B6814</f>
        <v>2</v>
      </c>
    </row>
    <row r="6815" spans="1:15">
      <c r="A6815" s="1">
        <v>18917</v>
      </c>
      <c r="B6815" s="20">
        <v>43588</v>
      </c>
      <c r="C6815" s="1" t="s">
        <v>50</v>
      </c>
      <c r="D6815" s="1">
        <v>14</v>
      </c>
      <c r="E6815" s="1">
        <v>30.84</v>
      </c>
      <c r="F6815" s="1" t="s">
        <v>51</v>
      </c>
      <c r="G6815" s="1">
        <v>1.6</v>
      </c>
      <c r="H6815" s="1" t="s">
        <v>52</v>
      </c>
      <c r="I6815" s="1" t="s">
        <v>74</v>
      </c>
      <c r="J6815" s="1" t="s">
        <v>54</v>
      </c>
      <c r="K6815" s="1" t="s">
        <v>55</v>
      </c>
      <c r="L6815" s="1" t="s">
        <v>56</v>
      </c>
      <c r="M6815" s="20">
        <v>43590</v>
      </c>
      <c r="N6815" s="21">
        <f>E6815-G6815</f>
        <v>29.24</v>
      </c>
      <c r="O6815" s="19">
        <f>M6815-B6815</f>
        <v>2</v>
      </c>
    </row>
    <row r="6816" spans="1:15">
      <c r="A6816" s="1">
        <v>44391</v>
      </c>
      <c r="B6816" s="20">
        <v>42379</v>
      </c>
      <c r="C6816" s="1" t="s">
        <v>61</v>
      </c>
      <c r="D6816" s="1">
        <v>16</v>
      </c>
      <c r="E6816" s="1">
        <v>120.71</v>
      </c>
      <c r="F6816" s="1" t="s">
        <v>51</v>
      </c>
      <c r="G6816" s="1">
        <v>9.8000000000000007</v>
      </c>
      <c r="H6816" s="1" t="s">
        <v>88</v>
      </c>
      <c r="I6816" s="1" t="s">
        <v>53</v>
      </c>
      <c r="J6816" s="1" t="s">
        <v>54</v>
      </c>
      <c r="K6816" s="1" t="s">
        <v>101</v>
      </c>
      <c r="L6816" s="1" t="s">
        <v>56</v>
      </c>
      <c r="M6816" s="20">
        <v>42380</v>
      </c>
      <c r="N6816" s="21">
        <f>E6816-G6816</f>
        <v>110.91</v>
      </c>
      <c r="O6816" s="19">
        <f>M6816-B6816</f>
        <v>1</v>
      </c>
    </row>
    <row r="6817" spans="1:15">
      <c r="A6817" s="1">
        <v>4960</v>
      </c>
      <c r="B6817" s="20">
        <v>43155</v>
      </c>
      <c r="C6817" s="1" t="s">
        <v>85</v>
      </c>
      <c r="D6817" s="1">
        <v>30</v>
      </c>
      <c r="E6817" s="1">
        <v>8949.11</v>
      </c>
      <c r="F6817" s="1" t="s">
        <v>77</v>
      </c>
      <c r="G6817" s="1">
        <v>69.3</v>
      </c>
      <c r="H6817" s="1" t="s">
        <v>126</v>
      </c>
      <c r="I6817" s="1" t="s">
        <v>53</v>
      </c>
      <c r="J6817" s="1" t="s">
        <v>79</v>
      </c>
      <c r="K6817" s="1" t="s">
        <v>80</v>
      </c>
      <c r="L6817" s="1" t="s">
        <v>81</v>
      </c>
      <c r="M6817" s="20">
        <v>43159</v>
      </c>
      <c r="N6817" s="21">
        <f>E6817-G6817</f>
        <v>8879.8100000000013</v>
      </c>
      <c r="O6817" s="19">
        <f>M6817-B6817</f>
        <v>4</v>
      </c>
    </row>
    <row r="6818" spans="1:15">
      <c r="A6818" s="1">
        <v>31233</v>
      </c>
      <c r="B6818" s="20">
        <v>43366</v>
      </c>
      <c r="C6818" s="1" t="s">
        <v>85</v>
      </c>
      <c r="D6818" s="1">
        <v>19</v>
      </c>
      <c r="E6818" s="1">
        <v>4543.1499999999996</v>
      </c>
      <c r="F6818" s="1" t="s">
        <v>51</v>
      </c>
      <c r="G6818" s="1">
        <v>73.8</v>
      </c>
      <c r="H6818" s="1" t="s">
        <v>95</v>
      </c>
      <c r="I6818" s="1" t="s">
        <v>70</v>
      </c>
      <c r="J6818" s="1" t="s">
        <v>79</v>
      </c>
      <c r="K6818" s="1" t="s">
        <v>114</v>
      </c>
      <c r="L6818" s="1" t="s">
        <v>104</v>
      </c>
      <c r="M6818" s="20">
        <v>43375</v>
      </c>
      <c r="N6818" s="21">
        <f>E6818-G6818</f>
        <v>4469.3499999999995</v>
      </c>
      <c r="O6818" s="19">
        <f>M6818-B6818</f>
        <v>9</v>
      </c>
    </row>
    <row r="6819" spans="1:15">
      <c r="A6819" s="1">
        <v>10951</v>
      </c>
      <c r="B6819" s="20">
        <v>43775</v>
      </c>
      <c r="C6819" s="1" t="s">
        <v>61</v>
      </c>
      <c r="D6819" s="1">
        <v>14</v>
      </c>
      <c r="E6819" s="1">
        <v>724.85</v>
      </c>
      <c r="F6819" s="1" t="s">
        <v>51</v>
      </c>
      <c r="G6819" s="1">
        <v>23.8</v>
      </c>
      <c r="H6819" s="1" t="s">
        <v>91</v>
      </c>
      <c r="I6819" s="1" t="s">
        <v>53</v>
      </c>
      <c r="J6819" s="1" t="s">
        <v>79</v>
      </c>
      <c r="K6819" s="1" t="s">
        <v>87</v>
      </c>
      <c r="L6819" s="1" t="s">
        <v>104</v>
      </c>
      <c r="M6819" s="20">
        <v>43775</v>
      </c>
      <c r="N6819" s="21">
        <f>E6819-G6819</f>
        <v>701.05000000000007</v>
      </c>
      <c r="O6819" s="19">
        <f>M6819-B6819</f>
        <v>0</v>
      </c>
    </row>
    <row r="6820" spans="1:15">
      <c r="A6820" s="1">
        <v>28999</v>
      </c>
      <c r="B6820" s="20">
        <v>42379</v>
      </c>
      <c r="C6820" s="1" t="s">
        <v>57</v>
      </c>
      <c r="D6820" s="1">
        <v>34</v>
      </c>
      <c r="E6820" s="1">
        <v>1259.925</v>
      </c>
      <c r="F6820" s="1" t="s">
        <v>51</v>
      </c>
      <c r="G6820" s="1">
        <v>2.1</v>
      </c>
      <c r="H6820" s="1" t="s">
        <v>52</v>
      </c>
      <c r="I6820" s="1" t="s">
        <v>53</v>
      </c>
      <c r="J6820" s="1" t="s">
        <v>64</v>
      </c>
      <c r="K6820" s="1" t="s">
        <v>71</v>
      </c>
      <c r="L6820" s="1" t="s">
        <v>90</v>
      </c>
      <c r="M6820" s="20">
        <v>42380</v>
      </c>
      <c r="N6820" s="21">
        <f>E6820-G6820</f>
        <v>1257.825</v>
      </c>
      <c r="O6820" s="19">
        <f>M6820-B6820</f>
        <v>1</v>
      </c>
    </row>
    <row r="6821" spans="1:15">
      <c r="A6821" s="1">
        <v>12579</v>
      </c>
      <c r="B6821" s="20">
        <v>43266</v>
      </c>
      <c r="C6821" s="1" t="s">
        <v>61</v>
      </c>
      <c r="D6821" s="1">
        <v>5</v>
      </c>
      <c r="E6821" s="1">
        <v>75.253100000000003</v>
      </c>
      <c r="F6821" s="1" t="s">
        <v>51</v>
      </c>
      <c r="G6821" s="1">
        <v>2.1</v>
      </c>
      <c r="H6821" s="1" t="s">
        <v>73</v>
      </c>
      <c r="I6821" s="1" t="s">
        <v>70</v>
      </c>
      <c r="J6821" s="1" t="s">
        <v>54</v>
      </c>
      <c r="K6821" s="1" t="s">
        <v>101</v>
      </c>
      <c r="L6821" s="1" t="s">
        <v>76</v>
      </c>
      <c r="M6821" s="20">
        <v>43266</v>
      </c>
      <c r="N6821" s="21">
        <f>E6821-G6821</f>
        <v>73.153100000000009</v>
      </c>
      <c r="O6821" s="19">
        <f>M6821-B6821</f>
        <v>0</v>
      </c>
    </row>
    <row r="6822" spans="1:15">
      <c r="A6822" s="1">
        <v>20098</v>
      </c>
      <c r="B6822" s="20">
        <v>43441</v>
      </c>
      <c r="C6822" s="1" t="s">
        <v>92</v>
      </c>
      <c r="D6822" s="1">
        <v>11</v>
      </c>
      <c r="E6822" s="1">
        <v>196.15</v>
      </c>
      <c r="F6822" s="1" t="s">
        <v>51</v>
      </c>
      <c r="G6822" s="1">
        <v>10.1</v>
      </c>
      <c r="H6822" s="1" t="s">
        <v>86</v>
      </c>
      <c r="I6822" s="1" t="s">
        <v>63</v>
      </c>
      <c r="J6822" s="1" t="s">
        <v>64</v>
      </c>
      <c r="K6822" s="1" t="s">
        <v>97</v>
      </c>
      <c r="L6822" s="1" t="s">
        <v>56</v>
      </c>
      <c r="M6822" s="20">
        <v>43443</v>
      </c>
      <c r="N6822" s="21">
        <f>E6822-G6822</f>
        <v>186.05</v>
      </c>
      <c r="O6822" s="19">
        <f>M6822-B6822</f>
        <v>2</v>
      </c>
    </row>
    <row r="6823" spans="1:15">
      <c r="A6823" s="1">
        <v>18085</v>
      </c>
      <c r="B6823" s="20">
        <v>43367</v>
      </c>
      <c r="C6823" s="1" t="s">
        <v>57</v>
      </c>
      <c r="D6823" s="1">
        <v>23</v>
      </c>
      <c r="E6823" s="1">
        <v>8696.44</v>
      </c>
      <c r="F6823" s="1" t="s">
        <v>77</v>
      </c>
      <c r="G6823" s="1">
        <v>43</v>
      </c>
      <c r="H6823" s="1" t="s">
        <v>52</v>
      </c>
      <c r="I6823" s="1" t="s">
        <v>53</v>
      </c>
      <c r="J6823" s="1" t="s">
        <v>79</v>
      </c>
      <c r="K6823" s="1" t="s">
        <v>114</v>
      </c>
      <c r="L6823" s="1" t="s">
        <v>115</v>
      </c>
      <c r="M6823" s="20">
        <v>43369</v>
      </c>
      <c r="N6823" s="21">
        <f>E6823-G6823</f>
        <v>8653.44</v>
      </c>
      <c r="O6823" s="19">
        <f>M6823-B6823</f>
        <v>2</v>
      </c>
    </row>
    <row r="6824" spans="1:15">
      <c r="A6824" s="1">
        <v>9473</v>
      </c>
      <c r="B6824" s="20">
        <v>43749</v>
      </c>
      <c r="C6824" s="1" t="s">
        <v>61</v>
      </c>
      <c r="D6824" s="1">
        <v>3</v>
      </c>
      <c r="E6824" s="1">
        <v>34.19</v>
      </c>
      <c r="F6824" s="1" t="s">
        <v>51</v>
      </c>
      <c r="G6824" s="1">
        <v>9.6</v>
      </c>
      <c r="H6824" s="1" t="s">
        <v>91</v>
      </c>
      <c r="I6824" s="1" t="s">
        <v>53</v>
      </c>
      <c r="J6824" s="1" t="s">
        <v>54</v>
      </c>
      <c r="K6824" s="1" t="s">
        <v>55</v>
      </c>
      <c r="L6824" s="1" t="s">
        <v>56</v>
      </c>
      <c r="M6824" s="20">
        <v>43751</v>
      </c>
      <c r="N6824" s="21">
        <f>E6824-G6824</f>
        <v>24.589999999999996</v>
      </c>
      <c r="O6824" s="19">
        <f>M6824-B6824</f>
        <v>2</v>
      </c>
    </row>
    <row r="6825" spans="1:15">
      <c r="A6825" s="1">
        <v>12641</v>
      </c>
      <c r="B6825" s="20">
        <v>43152</v>
      </c>
      <c r="C6825" s="1" t="s">
        <v>85</v>
      </c>
      <c r="D6825" s="1">
        <v>24</v>
      </c>
      <c r="E6825" s="1">
        <v>3925.4</v>
      </c>
      <c r="F6825" s="1" t="s">
        <v>51</v>
      </c>
      <c r="G6825" s="1">
        <v>7.6</v>
      </c>
      <c r="H6825" s="1" t="s">
        <v>88</v>
      </c>
      <c r="I6825" s="1" t="s">
        <v>70</v>
      </c>
      <c r="J6825" s="1" t="s">
        <v>54</v>
      </c>
      <c r="K6825" s="1" t="s">
        <v>82</v>
      </c>
      <c r="L6825" s="1" t="s">
        <v>56</v>
      </c>
      <c r="M6825" s="20">
        <v>43156</v>
      </c>
      <c r="N6825" s="21">
        <f>E6825-G6825</f>
        <v>3917.8</v>
      </c>
      <c r="O6825" s="19">
        <f>M6825-B6825</f>
        <v>4</v>
      </c>
    </row>
    <row r="6826" spans="1:15">
      <c r="A6826" s="1">
        <v>40870</v>
      </c>
      <c r="B6826" s="20">
        <v>43444</v>
      </c>
      <c r="C6826" s="1" t="s">
        <v>50</v>
      </c>
      <c r="D6826" s="1">
        <v>28</v>
      </c>
      <c r="E6826" s="1">
        <v>156.95830000000001</v>
      </c>
      <c r="F6826" s="1" t="s">
        <v>51</v>
      </c>
      <c r="G6826" s="1">
        <v>5.7</v>
      </c>
      <c r="H6826" s="1" t="s">
        <v>78</v>
      </c>
      <c r="I6826" s="1" t="s">
        <v>53</v>
      </c>
      <c r="J6826" s="1" t="s">
        <v>79</v>
      </c>
      <c r="K6826" s="1" t="s">
        <v>87</v>
      </c>
      <c r="L6826" s="1" t="s">
        <v>56</v>
      </c>
      <c r="M6826" s="20">
        <v>43446</v>
      </c>
      <c r="N6826" s="21">
        <f>E6826-G6826</f>
        <v>151.25830000000002</v>
      </c>
      <c r="O6826" s="19">
        <f>M6826-B6826</f>
        <v>2</v>
      </c>
    </row>
    <row r="6827" spans="1:15">
      <c r="A6827" s="1">
        <v>25443</v>
      </c>
      <c r="B6827" s="20">
        <v>43730</v>
      </c>
      <c r="C6827" s="1" t="s">
        <v>92</v>
      </c>
      <c r="D6827" s="1">
        <v>33</v>
      </c>
      <c r="E6827" s="1">
        <v>610.16</v>
      </c>
      <c r="F6827" s="1" t="s">
        <v>51</v>
      </c>
      <c r="G6827" s="1">
        <v>12.1</v>
      </c>
      <c r="H6827" s="1" t="s">
        <v>91</v>
      </c>
      <c r="I6827" s="1" t="s">
        <v>53</v>
      </c>
      <c r="J6827" s="1" t="s">
        <v>64</v>
      </c>
      <c r="K6827" s="1" t="s">
        <v>97</v>
      </c>
      <c r="L6827" s="1" t="s">
        <v>66</v>
      </c>
      <c r="M6827" s="20">
        <v>43730</v>
      </c>
      <c r="N6827" s="21">
        <f>E6827-G6827</f>
        <v>598.05999999999995</v>
      </c>
      <c r="O6827" s="19">
        <f>M6827-B6827</f>
        <v>0</v>
      </c>
    </row>
    <row r="6828" spans="1:15">
      <c r="A6828" s="1">
        <v>47872</v>
      </c>
      <c r="B6828" s="20">
        <v>42532</v>
      </c>
      <c r="C6828" s="1" t="s">
        <v>50</v>
      </c>
      <c r="D6828" s="1">
        <v>38</v>
      </c>
      <c r="E6828" s="1">
        <v>1879.21</v>
      </c>
      <c r="F6828" s="1" t="s">
        <v>51</v>
      </c>
      <c r="G6828" s="1">
        <v>5.5</v>
      </c>
      <c r="H6828" s="1" t="s">
        <v>73</v>
      </c>
      <c r="I6828" s="1" t="s">
        <v>70</v>
      </c>
      <c r="J6828" s="1" t="s">
        <v>54</v>
      </c>
      <c r="K6828" s="1" t="s">
        <v>98</v>
      </c>
      <c r="L6828" s="1" t="s">
        <v>66</v>
      </c>
      <c r="M6828" s="20">
        <v>42534</v>
      </c>
      <c r="N6828" s="21">
        <f>E6828-G6828</f>
        <v>1873.71</v>
      </c>
      <c r="O6828" s="19">
        <f>M6828-B6828</f>
        <v>2</v>
      </c>
    </row>
    <row r="6829" spans="1:15">
      <c r="A6829" s="1">
        <v>44614</v>
      </c>
      <c r="B6829" s="20">
        <v>42899</v>
      </c>
      <c r="C6829" s="1" t="s">
        <v>85</v>
      </c>
      <c r="D6829" s="1">
        <v>18</v>
      </c>
      <c r="E6829" s="1">
        <v>59.22</v>
      </c>
      <c r="F6829" s="1" t="s">
        <v>69</v>
      </c>
      <c r="G6829" s="1">
        <v>5.4</v>
      </c>
      <c r="H6829" s="1" t="s">
        <v>52</v>
      </c>
      <c r="I6829" s="1" t="s">
        <v>53</v>
      </c>
      <c r="J6829" s="1" t="s">
        <v>54</v>
      </c>
      <c r="K6829" s="1" t="s">
        <v>98</v>
      </c>
      <c r="L6829" s="1" t="s">
        <v>56</v>
      </c>
      <c r="M6829" s="20">
        <v>42903</v>
      </c>
      <c r="N6829" s="21">
        <f>E6829-G6829</f>
        <v>53.82</v>
      </c>
      <c r="O6829" s="19">
        <f>M6829-B6829</f>
        <v>4</v>
      </c>
    </row>
    <row r="6830" spans="1:15">
      <c r="A6830" s="1">
        <v>24132</v>
      </c>
      <c r="B6830" s="20">
        <v>42556</v>
      </c>
      <c r="C6830" s="1" t="s">
        <v>85</v>
      </c>
      <c r="D6830" s="1">
        <v>12</v>
      </c>
      <c r="E6830" s="1">
        <v>51.14</v>
      </c>
      <c r="F6830" s="1" t="s">
        <v>51</v>
      </c>
      <c r="G6830" s="1">
        <v>7.3</v>
      </c>
      <c r="H6830" s="1" t="s">
        <v>73</v>
      </c>
      <c r="I6830" s="1" t="s">
        <v>53</v>
      </c>
      <c r="J6830" s="1" t="s">
        <v>54</v>
      </c>
      <c r="K6830" s="1" t="s">
        <v>55</v>
      </c>
      <c r="L6830" s="1" t="s">
        <v>56</v>
      </c>
      <c r="M6830" s="20">
        <v>42565</v>
      </c>
      <c r="N6830" s="21">
        <f>E6830-G6830</f>
        <v>43.84</v>
      </c>
      <c r="O6830" s="19">
        <f>M6830-B6830</f>
        <v>9</v>
      </c>
    </row>
    <row r="6831" spans="1:15">
      <c r="A6831" s="1">
        <v>12261</v>
      </c>
      <c r="B6831" s="20">
        <v>43030</v>
      </c>
      <c r="C6831" s="1" t="s">
        <v>85</v>
      </c>
      <c r="D6831" s="1">
        <v>19</v>
      </c>
      <c r="E6831" s="1">
        <v>301.45999999999998</v>
      </c>
      <c r="F6831" s="1" t="s">
        <v>51</v>
      </c>
      <c r="G6831" s="1">
        <v>3.7</v>
      </c>
      <c r="H6831" s="1" t="s">
        <v>52</v>
      </c>
      <c r="I6831" s="1" t="s">
        <v>53</v>
      </c>
      <c r="J6831" s="1" t="s">
        <v>54</v>
      </c>
      <c r="K6831" s="1" t="s">
        <v>98</v>
      </c>
      <c r="L6831" s="1" t="s">
        <v>56</v>
      </c>
      <c r="M6831" s="20">
        <v>43035</v>
      </c>
      <c r="N6831" s="21">
        <f>E6831-G6831</f>
        <v>297.76</v>
      </c>
      <c r="O6831" s="19">
        <f>M6831-B6831</f>
        <v>5</v>
      </c>
    </row>
    <row r="6832" spans="1:15">
      <c r="A6832" s="1">
        <v>11495</v>
      </c>
      <c r="B6832" s="20">
        <v>43284</v>
      </c>
      <c r="C6832" s="1" t="s">
        <v>57</v>
      </c>
      <c r="D6832" s="1">
        <v>6</v>
      </c>
      <c r="E6832" s="1">
        <v>1033.29</v>
      </c>
      <c r="F6832" s="1" t="s">
        <v>77</v>
      </c>
      <c r="G6832" s="1">
        <v>46.8</v>
      </c>
      <c r="H6832" s="1" t="s">
        <v>62</v>
      </c>
      <c r="I6832" s="1" t="s">
        <v>53</v>
      </c>
      <c r="J6832" s="1" t="s">
        <v>79</v>
      </c>
      <c r="K6832" s="1" t="s">
        <v>114</v>
      </c>
      <c r="L6832" s="1" t="s">
        <v>115</v>
      </c>
      <c r="M6832" s="20">
        <v>43285</v>
      </c>
      <c r="N6832" s="21">
        <f>E6832-G6832</f>
        <v>986.49</v>
      </c>
      <c r="O6832" s="19">
        <f>M6832-B6832</f>
        <v>1</v>
      </c>
    </row>
    <row r="6833" spans="1:15">
      <c r="A6833" s="1">
        <v>53152</v>
      </c>
      <c r="B6833" s="20">
        <v>42433</v>
      </c>
      <c r="C6833" s="1" t="s">
        <v>92</v>
      </c>
      <c r="D6833" s="1">
        <v>5</v>
      </c>
      <c r="E6833" s="1">
        <v>198.8</v>
      </c>
      <c r="F6833" s="1" t="s">
        <v>51</v>
      </c>
      <c r="G6833" s="1">
        <v>8.1</v>
      </c>
      <c r="H6833" s="1" t="s">
        <v>52</v>
      </c>
      <c r="I6833" s="1" t="s">
        <v>53</v>
      </c>
      <c r="J6833" s="1" t="s">
        <v>64</v>
      </c>
      <c r="K6833" s="1" t="s">
        <v>71</v>
      </c>
      <c r="L6833" s="1" t="s">
        <v>56</v>
      </c>
      <c r="M6833" s="20">
        <v>42435</v>
      </c>
      <c r="N6833" s="21">
        <f>E6833-G6833</f>
        <v>190.70000000000002</v>
      </c>
      <c r="O6833" s="19">
        <f>M6833-B6833</f>
        <v>2</v>
      </c>
    </row>
    <row r="6834" spans="1:15">
      <c r="A6834" s="1">
        <v>56550</v>
      </c>
      <c r="B6834" s="20">
        <v>43197</v>
      </c>
      <c r="C6834" s="1" t="s">
        <v>61</v>
      </c>
      <c r="D6834" s="1">
        <v>33</v>
      </c>
      <c r="E6834" s="1">
        <v>693.11</v>
      </c>
      <c r="F6834" s="1" t="s">
        <v>51</v>
      </c>
      <c r="G6834" s="1">
        <v>6.2</v>
      </c>
      <c r="H6834" s="1" t="s">
        <v>52</v>
      </c>
      <c r="I6834" s="1" t="s">
        <v>70</v>
      </c>
      <c r="J6834" s="1" t="s">
        <v>54</v>
      </c>
      <c r="K6834" s="1" t="s">
        <v>101</v>
      </c>
      <c r="L6834" s="1" t="s">
        <v>56</v>
      </c>
      <c r="M6834" s="20">
        <v>43200</v>
      </c>
      <c r="N6834" s="21">
        <f>E6834-G6834</f>
        <v>686.91</v>
      </c>
      <c r="O6834" s="19">
        <f>M6834-B6834</f>
        <v>3</v>
      </c>
    </row>
    <row r="6835" spans="1:15">
      <c r="A6835" s="1">
        <v>50145</v>
      </c>
      <c r="B6835" s="20">
        <v>43156</v>
      </c>
      <c r="C6835" s="1" t="s">
        <v>57</v>
      </c>
      <c r="D6835" s="1">
        <v>18</v>
      </c>
      <c r="E6835" s="1">
        <v>348.37</v>
      </c>
      <c r="F6835" s="1" t="s">
        <v>51</v>
      </c>
      <c r="G6835" s="1">
        <v>3.9</v>
      </c>
      <c r="H6835" s="1" t="s">
        <v>91</v>
      </c>
      <c r="I6835" s="1" t="s">
        <v>53</v>
      </c>
      <c r="J6835" s="1" t="s">
        <v>79</v>
      </c>
      <c r="K6835" s="1" t="s">
        <v>87</v>
      </c>
      <c r="L6835" s="1" t="s">
        <v>76</v>
      </c>
      <c r="M6835" s="20">
        <v>43157</v>
      </c>
      <c r="N6835" s="21">
        <f>E6835-G6835</f>
        <v>344.47</v>
      </c>
      <c r="O6835" s="19">
        <f>M6835-B6835</f>
        <v>1</v>
      </c>
    </row>
    <row r="6836" spans="1:15">
      <c r="A6836" s="1">
        <v>35201</v>
      </c>
      <c r="B6836" s="20">
        <v>42889</v>
      </c>
      <c r="C6836" s="1" t="s">
        <v>85</v>
      </c>
      <c r="D6836" s="1">
        <v>18</v>
      </c>
      <c r="E6836" s="1">
        <v>226.24</v>
      </c>
      <c r="F6836" s="1" t="s">
        <v>51</v>
      </c>
      <c r="G6836" s="1">
        <v>7</v>
      </c>
      <c r="H6836" s="1" t="s">
        <v>78</v>
      </c>
      <c r="I6836" s="1" t="s">
        <v>70</v>
      </c>
      <c r="J6836" s="1" t="s">
        <v>64</v>
      </c>
      <c r="K6836" s="1" t="s">
        <v>71</v>
      </c>
      <c r="L6836" s="1" t="s">
        <v>56</v>
      </c>
      <c r="M6836" s="20">
        <v>42896</v>
      </c>
      <c r="N6836" s="21">
        <f>E6836-G6836</f>
        <v>219.24</v>
      </c>
      <c r="O6836" s="19">
        <f>M6836-B6836</f>
        <v>7</v>
      </c>
    </row>
    <row r="6837" spans="1:15">
      <c r="A6837" s="1">
        <v>33317</v>
      </c>
      <c r="B6837" s="20">
        <v>42500</v>
      </c>
      <c r="C6837" s="1" t="s">
        <v>57</v>
      </c>
      <c r="D6837" s="1">
        <v>13</v>
      </c>
      <c r="E6837" s="1">
        <v>644.59</v>
      </c>
      <c r="F6837" s="1" t="s">
        <v>51</v>
      </c>
      <c r="G6837" s="1">
        <v>1.3</v>
      </c>
      <c r="H6837" s="1" t="s">
        <v>73</v>
      </c>
      <c r="I6837" s="1" t="s">
        <v>63</v>
      </c>
      <c r="J6837" s="1" t="s">
        <v>64</v>
      </c>
      <c r="K6837" s="1" t="s">
        <v>65</v>
      </c>
      <c r="L6837" s="1" t="s">
        <v>90</v>
      </c>
      <c r="M6837" s="20">
        <v>42502</v>
      </c>
      <c r="N6837" s="21">
        <f>E6837-G6837</f>
        <v>643.29000000000008</v>
      </c>
      <c r="O6837" s="19">
        <f>M6837-B6837</f>
        <v>2</v>
      </c>
    </row>
    <row r="6838" spans="1:15">
      <c r="A6838" s="1">
        <v>13923</v>
      </c>
      <c r="B6838" s="20">
        <v>43654</v>
      </c>
      <c r="C6838" s="1" t="s">
        <v>57</v>
      </c>
      <c r="D6838" s="1">
        <v>39</v>
      </c>
      <c r="E6838" s="1">
        <v>235.5</v>
      </c>
      <c r="F6838" s="1" t="s">
        <v>51</v>
      </c>
      <c r="G6838" s="1">
        <v>52.4</v>
      </c>
      <c r="H6838" s="1" t="s">
        <v>95</v>
      </c>
      <c r="I6838" s="1" t="s">
        <v>70</v>
      </c>
      <c r="J6838" s="1" t="s">
        <v>54</v>
      </c>
      <c r="K6838" s="1" t="s">
        <v>98</v>
      </c>
      <c r="L6838" s="1" t="s">
        <v>104</v>
      </c>
      <c r="M6838" s="20">
        <v>43656</v>
      </c>
      <c r="N6838" s="21">
        <f>E6838-G6838</f>
        <v>183.1</v>
      </c>
      <c r="O6838" s="19">
        <f>M6838-B6838</f>
        <v>2</v>
      </c>
    </row>
    <row r="6839" spans="1:15">
      <c r="A6839" s="1">
        <v>33959</v>
      </c>
      <c r="B6839" s="20">
        <v>42581</v>
      </c>
      <c r="C6839" s="1" t="s">
        <v>50</v>
      </c>
      <c r="D6839" s="1">
        <v>23</v>
      </c>
      <c r="E6839" s="1">
        <v>393.26</v>
      </c>
      <c r="F6839" s="1" t="s">
        <v>77</v>
      </c>
      <c r="G6839" s="1">
        <v>29.7</v>
      </c>
      <c r="H6839" s="1" t="s">
        <v>86</v>
      </c>
      <c r="I6839" s="1" t="s">
        <v>53</v>
      </c>
      <c r="J6839" s="1" t="s">
        <v>79</v>
      </c>
      <c r="K6839" s="1" t="s">
        <v>114</v>
      </c>
      <c r="L6839" s="1" t="s">
        <v>115</v>
      </c>
      <c r="M6839" s="20">
        <v>42582</v>
      </c>
      <c r="N6839" s="21">
        <f>E6839-G6839</f>
        <v>363.56</v>
      </c>
      <c r="O6839" s="19">
        <f>M6839-B6839</f>
        <v>1</v>
      </c>
    </row>
    <row r="6840" spans="1:15">
      <c r="A6840" s="1">
        <v>55298</v>
      </c>
      <c r="B6840" s="20">
        <v>42583</v>
      </c>
      <c r="C6840" s="1" t="s">
        <v>50</v>
      </c>
      <c r="D6840" s="1">
        <v>1</v>
      </c>
      <c r="E6840" s="1">
        <v>394.47</v>
      </c>
      <c r="F6840" s="1" t="s">
        <v>77</v>
      </c>
      <c r="G6840" s="1">
        <v>69.3</v>
      </c>
      <c r="H6840" s="1" t="s">
        <v>62</v>
      </c>
      <c r="I6840" s="1" t="s">
        <v>53</v>
      </c>
      <c r="J6840" s="1" t="s">
        <v>79</v>
      </c>
      <c r="K6840" s="1" t="s">
        <v>80</v>
      </c>
      <c r="L6840" s="1" t="s">
        <v>81</v>
      </c>
      <c r="M6840" s="20">
        <v>42584</v>
      </c>
      <c r="N6840" s="21">
        <f>E6840-G6840</f>
        <v>325.17</v>
      </c>
      <c r="O6840" s="19">
        <f>M6840-B6840</f>
        <v>1</v>
      </c>
    </row>
    <row r="6841" spans="1:15">
      <c r="A6841" s="1">
        <v>16481</v>
      </c>
      <c r="B6841" s="20">
        <v>43148</v>
      </c>
      <c r="C6841" s="1" t="s">
        <v>85</v>
      </c>
      <c r="D6841" s="1">
        <v>50</v>
      </c>
      <c r="E6841" s="1">
        <v>3305.29</v>
      </c>
      <c r="F6841" s="1" t="s">
        <v>51</v>
      </c>
      <c r="G6841" s="1">
        <v>14.1</v>
      </c>
      <c r="H6841" s="1" t="s">
        <v>95</v>
      </c>
      <c r="I6841" s="1" t="s">
        <v>53</v>
      </c>
      <c r="J6841" s="1" t="s">
        <v>54</v>
      </c>
      <c r="K6841" s="1" t="s">
        <v>98</v>
      </c>
      <c r="L6841" s="1" t="s">
        <v>56</v>
      </c>
      <c r="M6841" s="20">
        <v>43153</v>
      </c>
      <c r="N6841" s="21">
        <f>E6841-G6841</f>
        <v>3291.19</v>
      </c>
      <c r="O6841" s="19">
        <f>M6841-B6841</f>
        <v>5</v>
      </c>
    </row>
    <row r="6842" spans="1:15">
      <c r="A6842" s="1">
        <v>28774</v>
      </c>
      <c r="B6842" s="20">
        <v>42370</v>
      </c>
      <c r="C6842" s="1" t="s">
        <v>57</v>
      </c>
      <c r="D6842" s="1">
        <v>32</v>
      </c>
      <c r="E6842" s="1">
        <v>192.99</v>
      </c>
      <c r="F6842" s="1" t="s">
        <v>51</v>
      </c>
      <c r="G6842" s="1">
        <v>5</v>
      </c>
      <c r="H6842" s="1" t="s">
        <v>52</v>
      </c>
      <c r="I6842" s="1" t="s">
        <v>74</v>
      </c>
      <c r="J6842" s="1" t="s">
        <v>54</v>
      </c>
      <c r="K6842" s="1" t="s">
        <v>82</v>
      </c>
      <c r="L6842" s="1" t="s">
        <v>56</v>
      </c>
      <c r="M6842" s="20">
        <v>42371</v>
      </c>
      <c r="N6842" s="21">
        <f>E6842-G6842</f>
        <v>187.99</v>
      </c>
      <c r="O6842" s="19">
        <f>M6842-B6842</f>
        <v>1</v>
      </c>
    </row>
    <row r="6843" spans="1:15">
      <c r="A6843" s="1">
        <v>32131</v>
      </c>
      <c r="B6843" s="20">
        <v>43095</v>
      </c>
      <c r="C6843" s="1" t="s">
        <v>50</v>
      </c>
      <c r="D6843" s="1">
        <v>34</v>
      </c>
      <c r="E6843" s="1">
        <v>135.47999999999999</v>
      </c>
      <c r="F6843" s="1" t="s">
        <v>51</v>
      </c>
      <c r="G6843" s="1">
        <v>0.8</v>
      </c>
      <c r="H6843" s="1" t="s">
        <v>52</v>
      </c>
      <c r="I6843" s="1" t="s">
        <v>74</v>
      </c>
      <c r="J6843" s="1" t="s">
        <v>54</v>
      </c>
      <c r="K6843" s="1" t="s">
        <v>123</v>
      </c>
      <c r="L6843" s="1" t="s">
        <v>76</v>
      </c>
      <c r="M6843" s="20">
        <v>43097</v>
      </c>
      <c r="N6843" s="21">
        <f>E6843-G6843</f>
        <v>134.67999999999998</v>
      </c>
      <c r="O6843" s="19">
        <f>M6843-B6843</f>
        <v>2</v>
      </c>
    </row>
    <row r="6844" spans="1:15">
      <c r="A6844" s="1">
        <v>19264</v>
      </c>
      <c r="B6844" s="20">
        <v>43371</v>
      </c>
      <c r="C6844" s="1" t="s">
        <v>57</v>
      </c>
      <c r="D6844" s="1">
        <v>23</v>
      </c>
      <c r="E6844" s="1">
        <v>115.29</v>
      </c>
      <c r="F6844" s="1" t="s">
        <v>51</v>
      </c>
      <c r="G6844" s="1">
        <v>1.6</v>
      </c>
      <c r="H6844" s="1" t="s">
        <v>95</v>
      </c>
      <c r="I6844" s="1" t="s">
        <v>63</v>
      </c>
      <c r="J6844" s="1" t="s">
        <v>54</v>
      </c>
      <c r="K6844" s="1" t="s">
        <v>101</v>
      </c>
      <c r="L6844" s="1" t="s">
        <v>76</v>
      </c>
      <c r="M6844" s="20">
        <v>43372</v>
      </c>
      <c r="N6844" s="21">
        <f>E6844-G6844</f>
        <v>113.69000000000001</v>
      </c>
      <c r="O6844" s="19">
        <f>M6844-B6844</f>
        <v>1</v>
      </c>
    </row>
    <row r="6845" spans="1:15">
      <c r="A6845" s="1">
        <v>6656</v>
      </c>
      <c r="B6845" s="20">
        <v>42504</v>
      </c>
      <c r="C6845" s="1" t="s">
        <v>50</v>
      </c>
      <c r="D6845" s="1">
        <v>45</v>
      </c>
      <c r="E6845" s="1">
        <v>1928.14</v>
      </c>
      <c r="F6845" s="1" t="s">
        <v>51</v>
      </c>
      <c r="G6845" s="1">
        <v>11.3</v>
      </c>
      <c r="H6845" s="1" t="s">
        <v>52</v>
      </c>
      <c r="I6845" s="1" t="s">
        <v>74</v>
      </c>
      <c r="J6845" s="1" t="s">
        <v>54</v>
      </c>
      <c r="K6845" s="1" t="s">
        <v>55</v>
      </c>
      <c r="L6845" s="1" t="s">
        <v>56</v>
      </c>
      <c r="M6845" s="20">
        <v>42504</v>
      </c>
      <c r="N6845" s="21">
        <f>E6845-G6845</f>
        <v>1916.8400000000001</v>
      </c>
      <c r="O6845" s="19">
        <f>M6845-B6845</f>
        <v>0</v>
      </c>
    </row>
    <row r="6846" spans="1:15">
      <c r="A6846" s="1">
        <v>8646</v>
      </c>
      <c r="B6846" s="20">
        <v>42468</v>
      </c>
      <c r="C6846" s="1" t="s">
        <v>57</v>
      </c>
      <c r="D6846" s="1">
        <v>26</v>
      </c>
      <c r="E6846" s="1">
        <v>1063.8699999999999</v>
      </c>
      <c r="F6846" s="1" t="s">
        <v>69</v>
      </c>
      <c r="G6846" s="1">
        <v>7</v>
      </c>
      <c r="H6846" s="1" t="s">
        <v>99</v>
      </c>
      <c r="I6846" s="1" t="s">
        <v>63</v>
      </c>
      <c r="J6846" s="1" t="s">
        <v>64</v>
      </c>
      <c r="K6846" s="1" t="s">
        <v>71</v>
      </c>
      <c r="L6846" s="1" t="s">
        <v>56</v>
      </c>
      <c r="M6846" s="20">
        <v>42470</v>
      </c>
      <c r="N6846" s="21">
        <f>E6846-G6846</f>
        <v>1056.8699999999999</v>
      </c>
      <c r="O6846" s="19">
        <f>M6846-B6846</f>
        <v>2</v>
      </c>
    </row>
    <row r="6847" spans="1:15">
      <c r="A6847" s="1">
        <v>21314</v>
      </c>
      <c r="B6847" s="20">
        <v>42675</v>
      </c>
      <c r="C6847" s="1" t="s">
        <v>85</v>
      </c>
      <c r="D6847" s="1">
        <v>40</v>
      </c>
      <c r="E6847" s="1">
        <v>3391.89</v>
      </c>
      <c r="F6847" s="1" t="s">
        <v>77</v>
      </c>
      <c r="G6847" s="1">
        <v>44.6</v>
      </c>
      <c r="H6847" s="1" t="s">
        <v>93</v>
      </c>
      <c r="I6847" s="1" t="s">
        <v>70</v>
      </c>
      <c r="J6847" s="1" t="s">
        <v>79</v>
      </c>
      <c r="K6847" s="1" t="s">
        <v>114</v>
      </c>
      <c r="L6847" s="1" t="s">
        <v>115</v>
      </c>
      <c r="M6847" s="20">
        <v>42682</v>
      </c>
      <c r="N6847" s="21">
        <f>E6847-G6847</f>
        <v>3347.29</v>
      </c>
      <c r="O6847" s="19">
        <f>M6847-B6847</f>
        <v>7</v>
      </c>
    </row>
    <row r="6848" spans="1:15">
      <c r="A6848" s="1">
        <v>33764</v>
      </c>
      <c r="B6848" s="20">
        <v>43140</v>
      </c>
      <c r="C6848" s="1" t="s">
        <v>50</v>
      </c>
      <c r="D6848" s="1">
        <v>31</v>
      </c>
      <c r="E6848" s="1">
        <v>241.98</v>
      </c>
      <c r="F6848" s="1" t="s">
        <v>51</v>
      </c>
      <c r="G6848" s="1">
        <v>2.5</v>
      </c>
      <c r="H6848" s="1" t="s">
        <v>78</v>
      </c>
      <c r="I6848" s="1" t="s">
        <v>74</v>
      </c>
      <c r="J6848" s="1" t="s">
        <v>54</v>
      </c>
      <c r="K6848" s="1" t="s">
        <v>100</v>
      </c>
      <c r="L6848" s="1" t="s">
        <v>76</v>
      </c>
      <c r="M6848" s="20">
        <v>43141</v>
      </c>
      <c r="N6848" s="21">
        <f>E6848-G6848</f>
        <v>239.48</v>
      </c>
      <c r="O6848" s="19">
        <f>M6848-B6848</f>
        <v>1</v>
      </c>
    </row>
    <row r="6849" spans="1:15">
      <c r="A6849" s="1">
        <v>35584</v>
      </c>
      <c r="B6849" s="20">
        <v>43222</v>
      </c>
      <c r="C6849" s="1" t="s">
        <v>92</v>
      </c>
      <c r="D6849" s="1">
        <v>15</v>
      </c>
      <c r="E6849" s="1">
        <v>160.85310000000001</v>
      </c>
      <c r="F6849" s="1" t="s">
        <v>69</v>
      </c>
      <c r="G6849" s="1">
        <v>10.1</v>
      </c>
      <c r="H6849" s="1" t="s">
        <v>52</v>
      </c>
      <c r="I6849" s="1" t="s">
        <v>53</v>
      </c>
      <c r="J6849" s="1" t="s">
        <v>54</v>
      </c>
      <c r="K6849" s="1" t="s">
        <v>82</v>
      </c>
      <c r="L6849" s="1" t="s">
        <v>56</v>
      </c>
      <c r="M6849" s="20">
        <v>43222</v>
      </c>
      <c r="N6849" s="21">
        <f>E6849-G6849</f>
        <v>150.75310000000002</v>
      </c>
      <c r="O6849" s="19">
        <f>M6849-B6849</f>
        <v>0</v>
      </c>
    </row>
    <row r="6850" spans="1:15">
      <c r="A6850" s="1">
        <v>18757</v>
      </c>
      <c r="B6850" s="20">
        <v>43607</v>
      </c>
      <c r="C6850" s="1" t="s">
        <v>85</v>
      </c>
      <c r="D6850" s="1">
        <v>5</v>
      </c>
      <c r="E6850" s="1">
        <v>42.69</v>
      </c>
      <c r="F6850" s="1" t="s">
        <v>51</v>
      </c>
      <c r="G6850" s="1">
        <v>10.6</v>
      </c>
      <c r="H6850" s="1" t="s">
        <v>52</v>
      </c>
      <c r="I6850" s="1" t="s">
        <v>63</v>
      </c>
      <c r="J6850" s="1" t="s">
        <v>54</v>
      </c>
      <c r="K6850" s="1" t="s">
        <v>55</v>
      </c>
      <c r="L6850" s="1" t="s">
        <v>56</v>
      </c>
      <c r="M6850" s="20">
        <v>43612</v>
      </c>
      <c r="N6850" s="21">
        <f>E6850-G6850</f>
        <v>32.089999999999996</v>
      </c>
      <c r="O6850" s="19">
        <f>M6850-B6850</f>
        <v>5</v>
      </c>
    </row>
    <row r="6851" spans="1:15">
      <c r="A6851" s="1">
        <v>19653</v>
      </c>
      <c r="B6851" s="20">
        <v>43719</v>
      </c>
      <c r="C6851" s="1" t="s">
        <v>61</v>
      </c>
      <c r="D6851" s="1">
        <v>34</v>
      </c>
      <c r="E6851" s="1">
        <v>134.2422</v>
      </c>
      <c r="F6851" s="1" t="s">
        <v>51</v>
      </c>
      <c r="G6851" s="1">
        <v>5.9</v>
      </c>
      <c r="H6851" s="1" t="s">
        <v>52</v>
      </c>
      <c r="I6851" s="1" t="s">
        <v>70</v>
      </c>
      <c r="J6851" s="1" t="s">
        <v>54</v>
      </c>
      <c r="K6851" s="1" t="s">
        <v>55</v>
      </c>
      <c r="L6851" s="1" t="s">
        <v>56</v>
      </c>
      <c r="M6851" s="20">
        <v>43719</v>
      </c>
      <c r="N6851" s="21">
        <f>E6851-G6851</f>
        <v>128.34219999999999</v>
      </c>
      <c r="O6851" s="19">
        <f>M6851-B6851</f>
        <v>0</v>
      </c>
    </row>
    <row r="6852" spans="1:15">
      <c r="A6852" s="1">
        <v>36548</v>
      </c>
      <c r="B6852" s="20">
        <v>43037</v>
      </c>
      <c r="C6852" s="1" t="s">
        <v>85</v>
      </c>
      <c r="D6852" s="1">
        <v>8</v>
      </c>
      <c r="E6852" s="1">
        <v>48.14</v>
      </c>
      <c r="F6852" s="1" t="s">
        <v>51</v>
      </c>
      <c r="G6852" s="1">
        <v>8.1</v>
      </c>
      <c r="H6852" s="1" t="s">
        <v>88</v>
      </c>
      <c r="I6852" s="1" t="s">
        <v>53</v>
      </c>
      <c r="J6852" s="1" t="s">
        <v>54</v>
      </c>
      <c r="K6852" s="1" t="s">
        <v>101</v>
      </c>
      <c r="L6852" s="1" t="s">
        <v>56</v>
      </c>
      <c r="M6852" s="20">
        <v>43039</v>
      </c>
      <c r="N6852" s="21">
        <f>E6852-G6852</f>
        <v>40.04</v>
      </c>
      <c r="O6852" s="19">
        <f>M6852-B6852</f>
        <v>2</v>
      </c>
    </row>
    <row r="6853" spans="1:15">
      <c r="A6853" s="1">
        <v>21860</v>
      </c>
      <c r="B6853" s="20">
        <v>43583</v>
      </c>
      <c r="C6853" s="1" t="s">
        <v>50</v>
      </c>
      <c r="D6853" s="1">
        <v>9</v>
      </c>
      <c r="E6853" s="1">
        <v>78.86</v>
      </c>
      <c r="F6853" s="1" t="s">
        <v>69</v>
      </c>
      <c r="G6853" s="1">
        <v>4.3</v>
      </c>
      <c r="H6853" s="1" t="s">
        <v>91</v>
      </c>
      <c r="I6853" s="1" t="s">
        <v>63</v>
      </c>
      <c r="J6853" s="1" t="s">
        <v>79</v>
      </c>
      <c r="K6853" s="1" t="s">
        <v>87</v>
      </c>
      <c r="L6853" s="1" t="s">
        <v>76</v>
      </c>
      <c r="M6853" s="20">
        <v>43584</v>
      </c>
      <c r="N6853" s="21">
        <f>E6853-G6853</f>
        <v>74.56</v>
      </c>
      <c r="O6853" s="19">
        <f>M6853-B6853</f>
        <v>1</v>
      </c>
    </row>
    <row r="6854" spans="1:15">
      <c r="A6854" s="1">
        <v>27778</v>
      </c>
      <c r="B6854" s="20">
        <v>43344</v>
      </c>
      <c r="C6854" s="1" t="s">
        <v>50</v>
      </c>
      <c r="D6854" s="1">
        <v>1</v>
      </c>
      <c r="E6854" s="1">
        <v>248.95689999999999</v>
      </c>
      <c r="F6854" s="1" t="s">
        <v>51</v>
      </c>
      <c r="G6854" s="1">
        <v>16.100000000000001</v>
      </c>
      <c r="H6854" s="1" t="s">
        <v>62</v>
      </c>
      <c r="I6854" s="1" t="s">
        <v>53</v>
      </c>
      <c r="J6854" s="1" t="s">
        <v>54</v>
      </c>
      <c r="K6854" s="1" t="s">
        <v>55</v>
      </c>
      <c r="L6854" s="1" t="s">
        <v>56</v>
      </c>
      <c r="M6854" s="20">
        <v>43346</v>
      </c>
      <c r="N6854" s="21">
        <f>E6854-G6854</f>
        <v>232.8569</v>
      </c>
      <c r="O6854" s="19">
        <f>M6854-B6854</f>
        <v>2</v>
      </c>
    </row>
    <row r="6855" spans="1:15">
      <c r="A6855" s="1">
        <v>1539</v>
      </c>
      <c r="B6855" s="20">
        <v>43167</v>
      </c>
      <c r="C6855" s="1" t="s">
        <v>85</v>
      </c>
      <c r="D6855" s="1">
        <v>33</v>
      </c>
      <c r="E6855" s="1">
        <v>547.66</v>
      </c>
      <c r="F6855" s="1" t="s">
        <v>51</v>
      </c>
      <c r="G6855" s="1">
        <v>14.1</v>
      </c>
      <c r="H6855" s="1" t="s">
        <v>127</v>
      </c>
      <c r="I6855" s="1" t="s">
        <v>53</v>
      </c>
      <c r="J6855" s="1" t="s">
        <v>54</v>
      </c>
      <c r="K6855" s="1" t="s">
        <v>55</v>
      </c>
      <c r="L6855" s="1" t="s">
        <v>56</v>
      </c>
      <c r="M6855" s="20">
        <v>43169</v>
      </c>
      <c r="N6855" s="21">
        <f>E6855-G6855</f>
        <v>533.55999999999995</v>
      </c>
      <c r="O6855" s="19">
        <f>M6855-B6855</f>
        <v>2</v>
      </c>
    </row>
    <row r="6856" spans="1:15">
      <c r="A6856" s="1">
        <v>9123</v>
      </c>
      <c r="B6856" s="20">
        <v>42911</v>
      </c>
      <c r="C6856" s="1" t="s">
        <v>50</v>
      </c>
      <c r="D6856" s="1">
        <v>27</v>
      </c>
      <c r="E6856" s="1">
        <v>411.84300000000002</v>
      </c>
      <c r="F6856" s="1" t="s">
        <v>69</v>
      </c>
      <c r="G6856" s="1">
        <v>10</v>
      </c>
      <c r="H6856" s="1" t="s">
        <v>73</v>
      </c>
      <c r="I6856" s="1" t="s">
        <v>63</v>
      </c>
      <c r="J6856" s="1" t="s">
        <v>54</v>
      </c>
      <c r="K6856" s="1" t="s">
        <v>82</v>
      </c>
      <c r="L6856" s="1" t="s">
        <v>56</v>
      </c>
      <c r="M6856" s="20">
        <v>42912</v>
      </c>
      <c r="N6856" s="21">
        <f>E6856-G6856</f>
        <v>401.84300000000002</v>
      </c>
      <c r="O6856" s="19">
        <f>M6856-B6856</f>
        <v>1</v>
      </c>
    </row>
    <row r="6857" spans="1:15">
      <c r="A6857" s="1">
        <v>18598</v>
      </c>
      <c r="B6857" s="20">
        <v>42952</v>
      </c>
      <c r="C6857" s="1" t="s">
        <v>50</v>
      </c>
      <c r="D6857" s="1">
        <v>46</v>
      </c>
      <c r="E6857" s="1">
        <v>5151.1084000000001</v>
      </c>
      <c r="F6857" s="1" t="s">
        <v>51</v>
      </c>
      <c r="G6857" s="1">
        <v>22.7</v>
      </c>
      <c r="H6857" s="1" t="s">
        <v>73</v>
      </c>
      <c r="I6857" s="1" t="s">
        <v>70</v>
      </c>
      <c r="J6857" s="1" t="s">
        <v>79</v>
      </c>
      <c r="K6857" s="1" t="s">
        <v>87</v>
      </c>
      <c r="L6857" s="1" t="s">
        <v>104</v>
      </c>
      <c r="M6857" s="20">
        <v>42954</v>
      </c>
      <c r="N6857" s="21">
        <f>E6857-G6857</f>
        <v>5128.4084000000003</v>
      </c>
      <c r="O6857" s="19">
        <f>M6857-B6857</f>
        <v>2</v>
      </c>
    </row>
    <row r="6858" spans="1:15">
      <c r="A6858" s="1">
        <v>39430</v>
      </c>
      <c r="B6858" s="20">
        <v>42533</v>
      </c>
      <c r="C6858" s="1" t="s">
        <v>85</v>
      </c>
      <c r="D6858" s="1">
        <v>29</v>
      </c>
      <c r="E6858" s="1">
        <v>939.43</v>
      </c>
      <c r="F6858" s="1" t="s">
        <v>51</v>
      </c>
      <c r="G6858" s="1">
        <v>7</v>
      </c>
      <c r="H6858" s="1" t="s">
        <v>52</v>
      </c>
      <c r="I6858" s="1" t="s">
        <v>53</v>
      </c>
      <c r="J6858" s="1" t="s">
        <v>64</v>
      </c>
      <c r="K6858" s="1" t="s">
        <v>71</v>
      </c>
      <c r="L6858" s="1" t="s">
        <v>56</v>
      </c>
      <c r="M6858" s="20">
        <v>42537</v>
      </c>
      <c r="N6858" s="21">
        <f>E6858-G6858</f>
        <v>932.43</v>
      </c>
      <c r="O6858" s="19">
        <f>M6858-B6858</f>
        <v>4</v>
      </c>
    </row>
    <row r="6859" spans="1:15">
      <c r="A6859" s="1">
        <v>32355</v>
      </c>
      <c r="B6859" s="20">
        <v>42509</v>
      </c>
      <c r="C6859" s="1" t="s">
        <v>61</v>
      </c>
      <c r="D6859" s="1">
        <v>50</v>
      </c>
      <c r="E6859" s="1">
        <v>379.88209999999998</v>
      </c>
      <c r="F6859" s="1" t="s">
        <v>51</v>
      </c>
      <c r="G6859" s="1">
        <v>5.5</v>
      </c>
      <c r="H6859" s="1" t="s">
        <v>88</v>
      </c>
      <c r="I6859" s="1" t="s">
        <v>70</v>
      </c>
      <c r="J6859" s="1" t="s">
        <v>54</v>
      </c>
      <c r="K6859" s="1" t="s">
        <v>101</v>
      </c>
      <c r="L6859" s="1" t="s">
        <v>56</v>
      </c>
      <c r="M6859" s="20">
        <v>42511</v>
      </c>
      <c r="N6859" s="21">
        <f>E6859-G6859</f>
        <v>374.38209999999998</v>
      </c>
      <c r="O6859" s="19">
        <f>M6859-B6859</f>
        <v>2</v>
      </c>
    </row>
    <row r="6860" spans="1:15">
      <c r="A6860" s="1">
        <v>9027</v>
      </c>
      <c r="B6860" s="20">
        <v>43344</v>
      </c>
      <c r="C6860" s="1" t="s">
        <v>85</v>
      </c>
      <c r="D6860" s="1">
        <v>30</v>
      </c>
      <c r="E6860" s="1">
        <v>998.19</v>
      </c>
      <c r="F6860" s="1" t="s">
        <v>51</v>
      </c>
      <c r="G6860" s="1">
        <v>1.1000000000000001</v>
      </c>
      <c r="H6860" s="1" t="s">
        <v>119</v>
      </c>
      <c r="I6860" s="1" t="s">
        <v>63</v>
      </c>
      <c r="J6860" s="1" t="s">
        <v>64</v>
      </c>
      <c r="K6860" s="1" t="s">
        <v>65</v>
      </c>
      <c r="L6860" s="1" t="s">
        <v>90</v>
      </c>
      <c r="M6860" s="20">
        <v>43353</v>
      </c>
      <c r="N6860" s="21">
        <f>E6860-G6860</f>
        <v>997.09</v>
      </c>
      <c r="O6860" s="19">
        <f>M6860-B6860</f>
        <v>9</v>
      </c>
    </row>
    <row r="6861" spans="1:15">
      <c r="A6861" s="1">
        <v>59015</v>
      </c>
      <c r="B6861" s="20">
        <v>43611</v>
      </c>
      <c r="C6861" s="1" t="s">
        <v>92</v>
      </c>
      <c r="D6861" s="1">
        <v>32</v>
      </c>
      <c r="E6861" s="1">
        <v>1778.69</v>
      </c>
      <c r="F6861" s="1" t="s">
        <v>51</v>
      </c>
      <c r="G6861" s="1">
        <v>6.2</v>
      </c>
      <c r="H6861" s="1" t="s">
        <v>52</v>
      </c>
      <c r="I6861" s="1" t="s">
        <v>74</v>
      </c>
      <c r="J6861" s="1" t="s">
        <v>54</v>
      </c>
      <c r="K6861" s="1" t="s">
        <v>101</v>
      </c>
      <c r="L6861" s="1" t="s">
        <v>56</v>
      </c>
      <c r="M6861" s="20">
        <v>43613</v>
      </c>
      <c r="N6861" s="21">
        <f>E6861-G6861</f>
        <v>1772.49</v>
      </c>
      <c r="O6861" s="19">
        <f>M6861-B6861</f>
        <v>2</v>
      </c>
    </row>
    <row r="6862" spans="1:15">
      <c r="A6862" s="1">
        <v>7269</v>
      </c>
      <c r="B6862" s="20">
        <v>42626</v>
      </c>
      <c r="C6862" s="1" t="s">
        <v>92</v>
      </c>
      <c r="D6862" s="1">
        <v>29</v>
      </c>
      <c r="E6862" s="1">
        <v>1827.55</v>
      </c>
      <c r="F6862" s="1" t="s">
        <v>51</v>
      </c>
      <c r="G6862" s="1">
        <v>4.3</v>
      </c>
      <c r="H6862" s="1" t="s">
        <v>93</v>
      </c>
      <c r="I6862" s="1" t="s">
        <v>63</v>
      </c>
      <c r="J6862" s="1" t="s">
        <v>64</v>
      </c>
      <c r="K6862" s="1" t="s">
        <v>65</v>
      </c>
      <c r="L6862" s="1" t="s">
        <v>56</v>
      </c>
      <c r="M6862" s="20">
        <v>42627</v>
      </c>
      <c r="N6862" s="21">
        <f>E6862-G6862</f>
        <v>1823.25</v>
      </c>
      <c r="O6862" s="19">
        <f>M6862-B6862</f>
        <v>1</v>
      </c>
    </row>
    <row r="6863" spans="1:15">
      <c r="A6863" s="1">
        <v>17287</v>
      </c>
      <c r="B6863" s="20">
        <v>43194</v>
      </c>
      <c r="C6863" s="1" t="s">
        <v>57</v>
      </c>
      <c r="D6863" s="1">
        <v>38</v>
      </c>
      <c r="E6863" s="1">
        <v>6199.0021999999999</v>
      </c>
      <c r="F6863" s="1" t="s">
        <v>51</v>
      </c>
      <c r="G6863" s="1">
        <v>15</v>
      </c>
      <c r="H6863" s="1" t="s">
        <v>88</v>
      </c>
      <c r="I6863" s="1" t="s">
        <v>70</v>
      </c>
      <c r="J6863" s="1" t="s">
        <v>64</v>
      </c>
      <c r="K6863" s="1" t="s">
        <v>97</v>
      </c>
      <c r="L6863" s="1" t="s">
        <v>66</v>
      </c>
      <c r="M6863" s="20">
        <v>43195</v>
      </c>
      <c r="N6863" s="21">
        <f>E6863-G6863</f>
        <v>6184.0021999999999</v>
      </c>
      <c r="O6863" s="19">
        <f>M6863-B6863</f>
        <v>1</v>
      </c>
    </row>
    <row r="6864" spans="1:15">
      <c r="A6864" s="1">
        <v>18147</v>
      </c>
      <c r="B6864" s="20">
        <v>42567</v>
      </c>
      <c r="C6864" s="1" t="s">
        <v>61</v>
      </c>
      <c r="D6864" s="1">
        <v>42</v>
      </c>
      <c r="E6864" s="1">
        <v>87.77</v>
      </c>
      <c r="F6864" s="1" t="s">
        <v>51</v>
      </c>
      <c r="G6864" s="1">
        <v>1.6</v>
      </c>
      <c r="H6864" s="1" t="s">
        <v>95</v>
      </c>
      <c r="I6864" s="1" t="s">
        <v>70</v>
      </c>
      <c r="J6864" s="1" t="s">
        <v>54</v>
      </c>
      <c r="K6864" s="1" t="s">
        <v>55</v>
      </c>
      <c r="L6864" s="1" t="s">
        <v>56</v>
      </c>
      <c r="M6864" s="20">
        <v>42568</v>
      </c>
      <c r="N6864" s="21">
        <f>E6864-G6864</f>
        <v>86.17</v>
      </c>
      <c r="O6864" s="19">
        <f>M6864-B6864</f>
        <v>1</v>
      </c>
    </row>
    <row r="6865" spans="1:15">
      <c r="A6865" s="1">
        <v>18464</v>
      </c>
      <c r="B6865" s="20">
        <v>43552</v>
      </c>
      <c r="C6865" s="1" t="s">
        <v>57</v>
      </c>
      <c r="D6865" s="1">
        <v>41</v>
      </c>
      <c r="E6865" s="1">
        <v>86.18</v>
      </c>
      <c r="F6865" s="1" t="s">
        <v>51</v>
      </c>
      <c r="G6865" s="1">
        <v>0.8</v>
      </c>
      <c r="H6865" s="1" t="s">
        <v>86</v>
      </c>
      <c r="I6865" s="1" t="s">
        <v>74</v>
      </c>
      <c r="J6865" s="1" t="s">
        <v>54</v>
      </c>
      <c r="K6865" s="1" t="s">
        <v>123</v>
      </c>
      <c r="L6865" s="1" t="s">
        <v>76</v>
      </c>
      <c r="M6865" s="20">
        <v>43554</v>
      </c>
      <c r="N6865" s="21">
        <f>E6865-G6865</f>
        <v>85.38000000000001</v>
      </c>
      <c r="O6865" s="19">
        <f>M6865-B6865</f>
        <v>2</v>
      </c>
    </row>
    <row r="6866" spans="1:15">
      <c r="A6866" s="1">
        <v>30884</v>
      </c>
      <c r="B6866" s="20">
        <v>43003</v>
      </c>
      <c r="C6866" s="1" t="s">
        <v>85</v>
      </c>
      <c r="D6866" s="1">
        <v>6</v>
      </c>
      <c r="E6866" s="1">
        <v>816.89</v>
      </c>
      <c r="F6866" s="1" t="s">
        <v>77</v>
      </c>
      <c r="G6866" s="1">
        <v>85.8</v>
      </c>
      <c r="H6866" s="1" t="s">
        <v>86</v>
      </c>
      <c r="I6866" s="1" t="s">
        <v>53</v>
      </c>
      <c r="J6866" s="1" t="s">
        <v>79</v>
      </c>
      <c r="K6866" s="1" t="s">
        <v>114</v>
      </c>
      <c r="L6866" s="1" t="s">
        <v>115</v>
      </c>
      <c r="M6866" s="20">
        <v>43008</v>
      </c>
      <c r="N6866" s="21">
        <f>E6866-G6866</f>
        <v>731.09</v>
      </c>
      <c r="O6866" s="19">
        <f>M6866-B6866</f>
        <v>5</v>
      </c>
    </row>
    <row r="6867" spans="1:15">
      <c r="A6867" s="1">
        <v>14368</v>
      </c>
      <c r="B6867" s="20">
        <v>43352</v>
      </c>
      <c r="C6867" s="1" t="s">
        <v>57</v>
      </c>
      <c r="D6867" s="1">
        <v>37</v>
      </c>
      <c r="E6867" s="1">
        <v>1303.3456000000001</v>
      </c>
      <c r="F6867" s="1" t="s">
        <v>51</v>
      </c>
      <c r="G6867" s="1">
        <v>9.6</v>
      </c>
      <c r="H6867" s="1" t="s">
        <v>52</v>
      </c>
      <c r="I6867" s="1" t="s">
        <v>63</v>
      </c>
      <c r="J6867" s="1" t="s">
        <v>54</v>
      </c>
      <c r="K6867" s="1" t="s">
        <v>100</v>
      </c>
      <c r="L6867" s="1" t="s">
        <v>90</v>
      </c>
      <c r="M6867" s="20">
        <v>43354</v>
      </c>
      <c r="N6867" s="21">
        <f>E6867-G6867</f>
        <v>1293.7456000000002</v>
      </c>
      <c r="O6867" s="19">
        <f>M6867-B6867</f>
        <v>2</v>
      </c>
    </row>
    <row r="6868" spans="1:15">
      <c r="A6868" s="1">
        <v>39876</v>
      </c>
      <c r="B6868" s="20">
        <v>43568</v>
      </c>
      <c r="C6868" s="1" t="s">
        <v>57</v>
      </c>
      <c r="D6868" s="1">
        <v>41</v>
      </c>
      <c r="E6868" s="1">
        <v>5350.93</v>
      </c>
      <c r="F6868" s="1" t="s">
        <v>77</v>
      </c>
      <c r="G6868" s="1">
        <v>55.6</v>
      </c>
      <c r="H6868" s="1" t="s">
        <v>99</v>
      </c>
      <c r="I6868" s="1" t="s">
        <v>63</v>
      </c>
      <c r="J6868" s="1" t="s">
        <v>79</v>
      </c>
      <c r="K6868" s="1" t="s">
        <v>114</v>
      </c>
      <c r="L6868" s="1" t="s">
        <v>115</v>
      </c>
      <c r="M6868" s="20">
        <v>43570</v>
      </c>
      <c r="N6868" s="21">
        <f>E6868-G6868</f>
        <v>5295.33</v>
      </c>
      <c r="O6868" s="19">
        <f>M6868-B6868</f>
        <v>2</v>
      </c>
    </row>
    <row r="6869" spans="1:15">
      <c r="A6869" s="1">
        <v>54692</v>
      </c>
      <c r="B6869" s="20">
        <v>42798</v>
      </c>
      <c r="C6869" s="1" t="s">
        <v>92</v>
      </c>
      <c r="D6869" s="1">
        <v>16</v>
      </c>
      <c r="E6869" s="1">
        <v>46.71</v>
      </c>
      <c r="F6869" s="1" t="s">
        <v>51</v>
      </c>
      <c r="G6869" s="1">
        <v>1</v>
      </c>
      <c r="H6869" s="1" t="s">
        <v>73</v>
      </c>
      <c r="I6869" s="1" t="s">
        <v>70</v>
      </c>
      <c r="J6869" s="1" t="s">
        <v>54</v>
      </c>
      <c r="K6869" s="1" t="s">
        <v>100</v>
      </c>
      <c r="L6869" s="1" t="s">
        <v>76</v>
      </c>
      <c r="M6869" s="20">
        <v>42798</v>
      </c>
      <c r="N6869" s="21">
        <f>E6869-G6869</f>
        <v>45.71</v>
      </c>
      <c r="O6869" s="19">
        <f>M6869-B6869</f>
        <v>0</v>
      </c>
    </row>
    <row r="6870" spans="1:15">
      <c r="A6870" s="1">
        <v>4166</v>
      </c>
      <c r="B6870" s="20">
        <v>42792</v>
      </c>
      <c r="C6870" s="1" t="s">
        <v>85</v>
      </c>
      <c r="D6870" s="1">
        <v>19</v>
      </c>
      <c r="E6870" s="1">
        <v>148.57</v>
      </c>
      <c r="F6870" s="1" t="s">
        <v>51</v>
      </c>
      <c r="G6870" s="1">
        <v>6.5</v>
      </c>
      <c r="H6870" s="1" t="s">
        <v>91</v>
      </c>
      <c r="I6870" s="1" t="s">
        <v>53</v>
      </c>
      <c r="J6870" s="1" t="s">
        <v>54</v>
      </c>
      <c r="K6870" s="1" t="s">
        <v>55</v>
      </c>
      <c r="L6870" s="1" t="s">
        <v>56</v>
      </c>
      <c r="M6870" s="20">
        <v>42792</v>
      </c>
      <c r="N6870" s="21">
        <f>E6870-G6870</f>
        <v>142.07</v>
      </c>
      <c r="O6870" s="19">
        <f>M6870-B6870</f>
        <v>0</v>
      </c>
    </row>
    <row r="6871" spans="1:15">
      <c r="A6871" s="1">
        <v>29478</v>
      </c>
      <c r="B6871" s="20">
        <v>42833</v>
      </c>
      <c r="C6871" s="1" t="s">
        <v>57</v>
      </c>
      <c r="D6871" s="1">
        <v>15</v>
      </c>
      <c r="E6871" s="1">
        <v>291.99</v>
      </c>
      <c r="F6871" s="1" t="s">
        <v>51</v>
      </c>
      <c r="G6871" s="1">
        <v>1.1000000000000001</v>
      </c>
      <c r="H6871" s="1" t="s">
        <v>99</v>
      </c>
      <c r="I6871" s="1" t="s">
        <v>63</v>
      </c>
      <c r="J6871" s="1" t="s">
        <v>64</v>
      </c>
      <c r="K6871" s="1" t="s">
        <v>65</v>
      </c>
      <c r="L6871" s="1" t="s">
        <v>76</v>
      </c>
      <c r="M6871" s="20">
        <v>42836</v>
      </c>
      <c r="N6871" s="21">
        <f>E6871-G6871</f>
        <v>290.89</v>
      </c>
      <c r="O6871" s="19">
        <f>M6871-B6871</f>
        <v>3</v>
      </c>
    </row>
    <row r="6872" spans="1:15">
      <c r="A6872" s="1">
        <v>22887</v>
      </c>
      <c r="B6872" s="20">
        <v>43056</v>
      </c>
      <c r="C6872" s="1" t="s">
        <v>61</v>
      </c>
      <c r="D6872" s="1">
        <v>34</v>
      </c>
      <c r="E6872" s="1">
        <v>9744.7788999999993</v>
      </c>
      <c r="F6872" s="1" t="s">
        <v>51</v>
      </c>
      <c r="G6872" s="1">
        <v>26.2</v>
      </c>
      <c r="H6872" s="1" t="s">
        <v>91</v>
      </c>
      <c r="I6872" s="1" t="s">
        <v>70</v>
      </c>
      <c r="J6872" s="1" t="s">
        <v>79</v>
      </c>
      <c r="K6872" s="1" t="s">
        <v>80</v>
      </c>
      <c r="L6872" s="1" t="s">
        <v>104</v>
      </c>
      <c r="M6872" s="20">
        <v>43057</v>
      </c>
      <c r="N6872" s="21">
        <f>E6872-G6872</f>
        <v>9718.5788999999986</v>
      </c>
      <c r="O6872" s="19">
        <f>M6872-B6872</f>
        <v>1</v>
      </c>
    </row>
    <row r="6873" spans="1:15">
      <c r="A6873" s="1">
        <v>13764</v>
      </c>
      <c r="B6873" s="20">
        <v>43293</v>
      </c>
      <c r="C6873" s="1" t="s">
        <v>92</v>
      </c>
      <c r="D6873" s="1">
        <v>31</v>
      </c>
      <c r="E6873" s="1">
        <v>132.60509999999999</v>
      </c>
      <c r="F6873" s="1" t="s">
        <v>51</v>
      </c>
      <c r="G6873" s="1">
        <v>1</v>
      </c>
      <c r="H6873" s="1" t="s">
        <v>52</v>
      </c>
      <c r="I6873" s="1" t="s">
        <v>70</v>
      </c>
      <c r="J6873" s="1" t="s">
        <v>54</v>
      </c>
      <c r="K6873" s="1" t="s">
        <v>100</v>
      </c>
      <c r="L6873" s="1" t="s">
        <v>76</v>
      </c>
      <c r="M6873" s="20">
        <v>43294</v>
      </c>
      <c r="N6873" s="21">
        <f>E6873-G6873</f>
        <v>131.60509999999999</v>
      </c>
      <c r="O6873" s="19">
        <f>M6873-B6873</f>
        <v>1</v>
      </c>
    </row>
    <row r="6874" spans="1:15">
      <c r="A6874" s="1">
        <v>36833</v>
      </c>
      <c r="B6874" s="20">
        <v>43657</v>
      </c>
      <c r="C6874" s="1" t="s">
        <v>85</v>
      </c>
      <c r="D6874" s="1">
        <v>25</v>
      </c>
      <c r="E6874" s="1">
        <v>197.22</v>
      </c>
      <c r="F6874" s="1" t="s">
        <v>51</v>
      </c>
      <c r="G6874" s="1">
        <v>7.8</v>
      </c>
      <c r="H6874" s="1" t="s">
        <v>52</v>
      </c>
      <c r="I6874" s="1" t="s">
        <v>70</v>
      </c>
      <c r="J6874" s="1" t="s">
        <v>54</v>
      </c>
      <c r="K6874" s="1" t="s">
        <v>101</v>
      </c>
      <c r="L6874" s="1" t="s">
        <v>56</v>
      </c>
      <c r="M6874" s="20">
        <v>43664</v>
      </c>
      <c r="N6874" s="21">
        <f>E6874-G6874</f>
        <v>189.42</v>
      </c>
      <c r="O6874" s="19">
        <f>M6874-B6874</f>
        <v>7</v>
      </c>
    </row>
    <row r="6875" spans="1:15">
      <c r="A6875" s="1">
        <v>15078</v>
      </c>
      <c r="B6875" s="20">
        <v>43047</v>
      </c>
      <c r="C6875" s="1" t="s">
        <v>57</v>
      </c>
      <c r="D6875" s="1">
        <v>33</v>
      </c>
      <c r="E6875" s="1">
        <v>221.50069999999999</v>
      </c>
      <c r="F6875" s="1" t="s">
        <v>51</v>
      </c>
      <c r="G6875" s="1">
        <v>5.3</v>
      </c>
      <c r="H6875" s="1" t="s">
        <v>52</v>
      </c>
      <c r="I6875" s="1" t="s">
        <v>53</v>
      </c>
      <c r="J6875" s="1" t="s">
        <v>54</v>
      </c>
      <c r="K6875" s="1" t="s">
        <v>101</v>
      </c>
      <c r="L6875" s="1" t="s">
        <v>56</v>
      </c>
      <c r="M6875" s="20">
        <v>43048</v>
      </c>
      <c r="N6875" s="21">
        <f>E6875-G6875</f>
        <v>216.20069999999998</v>
      </c>
      <c r="O6875" s="19">
        <f>M6875-B6875</f>
        <v>1</v>
      </c>
    </row>
    <row r="6876" spans="1:15">
      <c r="A6876" s="1">
        <v>55270</v>
      </c>
      <c r="B6876" s="20">
        <v>42756</v>
      </c>
      <c r="C6876" s="1" t="s">
        <v>92</v>
      </c>
      <c r="D6876" s="1">
        <v>1</v>
      </c>
      <c r="E6876" s="1">
        <v>37.6</v>
      </c>
      <c r="F6876" s="1" t="s">
        <v>51</v>
      </c>
      <c r="G6876" s="1">
        <v>6.7</v>
      </c>
      <c r="H6876" s="1" t="s">
        <v>52</v>
      </c>
      <c r="I6876" s="1" t="s">
        <v>70</v>
      </c>
      <c r="J6876" s="1" t="s">
        <v>54</v>
      </c>
      <c r="K6876" s="1" t="s">
        <v>55</v>
      </c>
      <c r="L6876" s="1" t="s">
        <v>56</v>
      </c>
      <c r="M6876" s="20">
        <v>42757</v>
      </c>
      <c r="N6876" s="21">
        <f>E6876-G6876</f>
        <v>30.900000000000002</v>
      </c>
      <c r="O6876" s="19">
        <f>M6876-B6876</f>
        <v>1</v>
      </c>
    </row>
    <row r="6877" spans="1:15">
      <c r="A6877" s="1">
        <v>2976</v>
      </c>
      <c r="B6877" s="20">
        <v>43077</v>
      </c>
      <c r="C6877" s="1" t="s">
        <v>61</v>
      </c>
      <c r="D6877" s="1">
        <v>30</v>
      </c>
      <c r="E6877" s="1">
        <v>15219.49</v>
      </c>
      <c r="F6877" s="1" t="s">
        <v>77</v>
      </c>
      <c r="G6877" s="1">
        <v>27.8</v>
      </c>
      <c r="H6877" s="1" t="s">
        <v>127</v>
      </c>
      <c r="I6877" s="1" t="s">
        <v>63</v>
      </c>
      <c r="J6877" s="1" t="s">
        <v>79</v>
      </c>
      <c r="K6877" s="1" t="s">
        <v>80</v>
      </c>
      <c r="L6877" s="1" t="s">
        <v>81</v>
      </c>
      <c r="M6877" s="20">
        <v>43079</v>
      </c>
      <c r="N6877" s="21">
        <f>E6877-G6877</f>
        <v>15191.69</v>
      </c>
      <c r="O6877" s="19">
        <f>M6877-B6877</f>
        <v>2</v>
      </c>
    </row>
    <row r="6878" spans="1:15">
      <c r="A6878" s="1">
        <v>36608</v>
      </c>
      <c r="B6878" s="20">
        <v>43370</v>
      </c>
      <c r="C6878" s="1" t="s">
        <v>85</v>
      </c>
      <c r="D6878" s="1">
        <v>40</v>
      </c>
      <c r="E6878" s="1">
        <v>883.61</v>
      </c>
      <c r="F6878" s="1" t="s">
        <v>51</v>
      </c>
      <c r="G6878" s="1">
        <v>3.1</v>
      </c>
      <c r="H6878" s="1" t="s">
        <v>88</v>
      </c>
      <c r="I6878" s="1" t="s">
        <v>74</v>
      </c>
      <c r="J6878" s="1" t="s">
        <v>54</v>
      </c>
      <c r="K6878" s="1" t="s">
        <v>100</v>
      </c>
      <c r="L6878" s="1" t="s">
        <v>90</v>
      </c>
      <c r="M6878" s="20">
        <v>43374</v>
      </c>
      <c r="N6878" s="21">
        <f>E6878-G6878</f>
        <v>880.51</v>
      </c>
      <c r="O6878" s="19">
        <f>M6878-B6878</f>
        <v>4</v>
      </c>
    </row>
    <row r="6879" spans="1:15">
      <c r="A6879" s="1">
        <v>52160</v>
      </c>
      <c r="B6879" s="20">
        <v>43283</v>
      </c>
      <c r="C6879" s="1" t="s">
        <v>50</v>
      </c>
      <c r="D6879" s="1">
        <v>6</v>
      </c>
      <c r="E6879" s="1">
        <v>675.7</v>
      </c>
      <c r="F6879" s="1" t="s">
        <v>51</v>
      </c>
      <c r="G6879" s="1">
        <v>8.6</v>
      </c>
      <c r="H6879" s="1" t="s">
        <v>99</v>
      </c>
      <c r="I6879" s="1" t="s">
        <v>53</v>
      </c>
      <c r="J6879" s="1" t="s">
        <v>64</v>
      </c>
      <c r="K6879" s="1" t="s">
        <v>65</v>
      </c>
      <c r="L6879" s="1" t="s">
        <v>56</v>
      </c>
      <c r="M6879" s="20">
        <v>43285</v>
      </c>
      <c r="N6879" s="21">
        <f>E6879-G6879</f>
        <v>667.1</v>
      </c>
      <c r="O6879" s="19">
        <f>M6879-B6879</f>
        <v>2</v>
      </c>
    </row>
    <row r="6880" spans="1:15">
      <c r="A6880" s="1">
        <v>3393</v>
      </c>
      <c r="B6880" s="20">
        <v>43283</v>
      </c>
      <c r="C6880" s="1" t="s">
        <v>57</v>
      </c>
      <c r="D6880" s="1">
        <v>7</v>
      </c>
      <c r="E6880" s="1">
        <v>136.68</v>
      </c>
      <c r="F6880" s="1" t="s">
        <v>69</v>
      </c>
      <c r="G6880" s="1">
        <v>4.3</v>
      </c>
      <c r="H6880" s="1" t="s">
        <v>86</v>
      </c>
      <c r="I6880" s="1" t="s">
        <v>63</v>
      </c>
      <c r="J6880" s="1" t="s">
        <v>64</v>
      </c>
      <c r="K6880" s="1" t="s">
        <v>71</v>
      </c>
      <c r="L6880" s="1" t="s">
        <v>56</v>
      </c>
      <c r="M6880" s="20">
        <v>43284</v>
      </c>
      <c r="N6880" s="21">
        <f>E6880-G6880</f>
        <v>132.38</v>
      </c>
      <c r="O6880" s="19">
        <f>M6880-B6880</f>
        <v>1</v>
      </c>
    </row>
    <row r="6881" spans="1:15">
      <c r="A6881" s="1">
        <v>9926</v>
      </c>
      <c r="B6881" s="20">
        <v>42653</v>
      </c>
      <c r="C6881" s="1" t="s">
        <v>57</v>
      </c>
      <c r="D6881" s="1">
        <v>25</v>
      </c>
      <c r="E6881" s="1">
        <v>169.95</v>
      </c>
      <c r="F6881" s="1" t="s">
        <v>51</v>
      </c>
      <c r="G6881" s="1">
        <v>6.3</v>
      </c>
      <c r="H6881" s="1" t="s">
        <v>52</v>
      </c>
      <c r="I6881" s="1" t="s">
        <v>70</v>
      </c>
      <c r="J6881" s="1" t="s">
        <v>79</v>
      </c>
      <c r="K6881" s="1" t="s">
        <v>87</v>
      </c>
      <c r="L6881" s="1" t="s">
        <v>66</v>
      </c>
      <c r="M6881" s="20">
        <v>42655</v>
      </c>
      <c r="N6881" s="21">
        <f>E6881-G6881</f>
        <v>163.64999999999998</v>
      </c>
      <c r="O6881" s="19">
        <f>M6881-B6881</f>
        <v>2</v>
      </c>
    </row>
    <row r="6882" spans="1:15">
      <c r="A6882" s="1">
        <v>51205</v>
      </c>
      <c r="B6882" s="20">
        <v>43809</v>
      </c>
      <c r="C6882" s="1" t="s">
        <v>57</v>
      </c>
      <c r="D6882" s="1">
        <v>5</v>
      </c>
      <c r="E6882" s="1">
        <v>241.52</v>
      </c>
      <c r="F6882" s="1" t="s">
        <v>51</v>
      </c>
      <c r="G6882" s="1">
        <v>10.5</v>
      </c>
      <c r="H6882" s="1" t="s">
        <v>52</v>
      </c>
      <c r="I6882" s="1" t="s">
        <v>70</v>
      </c>
      <c r="J6882" s="1" t="s">
        <v>54</v>
      </c>
      <c r="K6882" s="1" t="s">
        <v>84</v>
      </c>
      <c r="L6882" s="1" t="s">
        <v>56</v>
      </c>
      <c r="M6882" s="20">
        <v>43810</v>
      </c>
      <c r="N6882" s="21">
        <f>E6882-G6882</f>
        <v>231.02</v>
      </c>
      <c r="O6882" s="19">
        <f>M6882-B6882</f>
        <v>1</v>
      </c>
    </row>
    <row r="6883" spans="1:15">
      <c r="A6883" s="1">
        <v>32038</v>
      </c>
      <c r="B6883" s="20">
        <v>42537</v>
      </c>
      <c r="C6883" s="1" t="s">
        <v>85</v>
      </c>
      <c r="D6883" s="1">
        <v>26</v>
      </c>
      <c r="E6883" s="1">
        <v>366.36799999999999</v>
      </c>
      <c r="F6883" s="1" t="s">
        <v>69</v>
      </c>
      <c r="G6883" s="1">
        <v>7.4</v>
      </c>
      <c r="H6883" s="1" t="s">
        <v>78</v>
      </c>
      <c r="I6883" s="1" t="s">
        <v>63</v>
      </c>
      <c r="J6883" s="1" t="s">
        <v>54</v>
      </c>
      <c r="K6883" s="1" t="s">
        <v>98</v>
      </c>
      <c r="L6883" s="1" t="s">
        <v>66</v>
      </c>
      <c r="M6883" s="20">
        <v>42539</v>
      </c>
      <c r="N6883" s="21">
        <f>E6883-G6883</f>
        <v>358.96800000000002</v>
      </c>
      <c r="O6883" s="19">
        <f>M6883-B6883</f>
        <v>2</v>
      </c>
    </row>
    <row r="6884" spans="1:15">
      <c r="A6884" s="1">
        <v>34913</v>
      </c>
      <c r="B6884" s="20">
        <v>43425</v>
      </c>
      <c r="C6884" s="1" t="s">
        <v>92</v>
      </c>
      <c r="D6884" s="1">
        <v>15</v>
      </c>
      <c r="E6884" s="1">
        <v>115.16</v>
      </c>
      <c r="F6884" s="1" t="s">
        <v>51</v>
      </c>
      <c r="G6884" s="1">
        <v>5.9</v>
      </c>
      <c r="H6884" s="1" t="s">
        <v>91</v>
      </c>
      <c r="I6884" s="1" t="s">
        <v>70</v>
      </c>
      <c r="J6884" s="1" t="s">
        <v>54</v>
      </c>
      <c r="K6884" s="1" t="s">
        <v>55</v>
      </c>
      <c r="L6884" s="1" t="s">
        <v>56</v>
      </c>
      <c r="M6884" s="20">
        <v>43427</v>
      </c>
      <c r="N6884" s="21">
        <f>E6884-G6884</f>
        <v>109.25999999999999</v>
      </c>
      <c r="O6884" s="19">
        <f>M6884-B6884</f>
        <v>2</v>
      </c>
    </row>
    <row r="6885" spans="1:15">
      <c r="A6885" s="1">
        <v>34086</v>
      </c>
      <c r="B6885" s="20">
        <v>43584</v>
      </c>
      <c r="C6885" s="1" t="s">
        <v>57</v>
      </c>
      <c r="D6885" s="1">
        <v>41</v>
      </c>
      <c r="E6885" s="1">
        <v>2409.5473999999999</v>
      </c>
      <c r="F6885" s="1" t="s">
        <v>51</v>
      </c>
      <c r="G6885" s="1">
        <v>2.7</v>
      </c>
      <c r="H6885" s="1" t="s">
        <v>52</v>
      </c>
      <c r="I6885" s="1" t="s">
        <v>63</v>
      </c>
      <c r="J6885" s="1" t="s">
        <v>64</v>
      </c>
      <c r="K6885" s="1" t="s">
        <v>65</v>
      </c>
      <c r="L6885" s="1" t="s">
        <v>56</v>
      </c>
      <c r="M6885" s="20">
        <v>43586</v>
      </c>
      <c r="N6885" s="21">
        <f>E6885-G6885</f>
        <v>2406.8474000000001</v>
      </c>
      <c r="O6885" s="19">
        <f>M6885-B6885</f>
        <v>2</v>
      </c>
    </row>
    <row r="6886" spans="1:15">
      <c r="A6886" s="1">
        <v>43330</v>
      </c>
      <c r="B6886" s="20">
        <v>42486</v>
      </c>
      <c r="C6886" s="1" t="s">
        <v>61</v>
      </c>
      <c r="D6886" s="1">
        <v>40</v>
      </c>
      <c r="E6886" s="1">
        <v>2360.1615999999999</v>
      </c>
      <c r="F6886" s="1" t="s">
        <v>51</v>
      </c>
      <c r="G6886" s="1">
        <v>9.6</v>
      </c>
      <c r="H6886" s="1" t="s">
        <v>62</v>
      </c>
      <c r="I6886" s="1" t="s">
        <v>70</v>
      </c>
      <c r="J6886" s="1" t="s">
        <v>64</v>
      </c>
      <c r="K6886" s="1" t="s">
        <v>65</v>
      </c>
      <c r="L6886" s="1" t="s">
        <v>56</v>
      </c>
      <c r="M6886" s="20">
        <v>42487</v>
      </c>
      <c r="N6886" s="21">
        <f>E6886-G6886</f>
        <v>2350.5616</v>
      </c>
      <c r="O6886" s="19">
        <f>M6886-B6886</f>
        <v>1</v>
      </c>
    </row>
    <row r="6887" spans="1:15">
      <c r="A6887" s="1">
        <v>52068</v>
      </c>
      <c r="B6887" s="20">
        <v>43477</v>
      </c>
      <c r="C6887" s="1" t="s">
        <v>61</v>
      </c>
      <c r="D6887" s="1">
        <v>21</v>
      </c>
      <c r="E6887" s="1">
        <v>1302.73</v>
      </c>
      <c r="F6887" s="1" t="s">
        <v>77</v>
      </c>
      <c r="G6887" s="1">
        <v>39.200000000000003</v>
      </c>
      <c r="H6887" s="1" t="s">
        <v>91</v>
      </c>
      <c r="I6887" s="1" t="s">
        <v>53</v>
      </c>
      <c r="J6887" s="1" t="s">
        <v>79</v>
      </c>
      <c r="K6887" s="1" t="s">
        <v>128</v>
      </c>
      <c r="L6887" s="1" t="s">
        <v>115</v>
      </c>
      <c r="M6887" s="20">
        <v>43478</v>
      </c>
      <c r="N6887" s="21">
        <f>E6887-G6887</f>
        <v>1263.53</v>
      </c>
      <c r="O6887" s="19">
        <f>M6887-B6887</f>
        <v>1</v>
      </c>
    </row>
    <row r="6888" spans="1:15">
      <c r="A6888" s="1">
        <v>4578</v>
      </c>
      <c r="B6888" s="20">
        <v>43720</v>
      </c>
      <c r="C6888" s="1" t="s">
        <v>85</v>
      </c>
      <c r="D6888" s="1">
        <v>15</v>
      </c>
      <c r="E6888" s="1">
        <v>315.29000000000002</v>
      </c>
      <c r="F6888" s="1" t="s">
        <v>51</v>
      </c>
      <c r="G6888" s="1">
        <v>7.1</v>
      </c>
      <c r="H6888" s="1" t="s">
        <v>99</v>
      </c>
      <c r="I6888" s="1" t="s">
        <v>53</v>
      </c>
      <c r="J6888" s="1" t="s">
        <v>79</v>
      </c>
      <c r="K6888" s="1" t="s">
        <v>87</v>
      </c>
      <c r="L6888" s="1" t="s">
        <v>90</v>
      </c>
      <c r="M6888" s="20">
        <v>43727</v>
      </c>
      <c r="N6888" s="21">
        <f>E6888-G6888</f>
        <v>308.19</v>
      </c>
      <c r="O6888" s="19">
        <f>M6888-B6888</f>
        <v>7</v>
      </c>
    </row>
    <row r="6889" spans="1:15">
      <c r="A6889" s="1">
        <v>46884</v>
      </c>
      <c r="B6889" s="20">
        <v>42386</v>
      </c>
      <c r="C6889" s="1" t="s">
        <v>92</v>
      </c>
      <c r="D6889" s="1">
        <v>18</v>
      </c>
      <c r="E6889" s="1">
        <v>139.22</v>
      </c>
      <c r="F6889" s="1" t="s">
        <v>51</v>
      </c>
      <c r="G6889" s="1">
        <v>1.5</v>
      </c>
      <c r="H6889" s="1" t="s">
        <v>91</v>
      </c>
      <c r="I6889" s="1" t="s">
        <v>53</v>
      </c>
      <c r="J6889" s="1" t="s">
        <v>54</v>
      </c>
      <c r="K6889" s="1" t="s">
        <v>84</v>
      </c>
      <c r="L6889" s="1" t="s">
        <v>56</v>
      </c>
      <c r="M6889" s="20">
        <v>42388</v>
      </c>
      <c r="N6889" s="21">
        <f>E6889-G6889</f>
        <v>137.72</v>
      </c>
      <c r="O6889" s="19">
        <f>M6889-B6889</f>
        <v>2</v>
      </c>
    </row>
    <row r="6890" spans="1:15">
      <c r="A6890" s="1">
        <v>9574</v>
      </c>
      <c r="B6890" s="20">
        <v>43310</v>
      </c>
      <c r="C6890" s="1" t="s">
        <v>92</v>
      </c>
      <c r="D6890" s="1">
        <v>40</v>
      </c>
      <c r="E6890" s="1">
        <v>465.04</v>
      </c>
      <c r="F6890" s="1" t="s">
        <v>51</v>
      </c>
      <c r="G6890" s="1">
        <v>7.7</v>
      </c>
      <c r="H6890" s="1" t="s">
        <v>119</v>
      </c>
      <c r="I6890" s="1" t="s">
        <v>53</v>
      </c>
      <c r="J6890" s="1" t="s">
        <v>54</v>
      </c>
      <c r="K6890" s="1" t="s">
        <v>55</v>
      </c>
      <c r="L6890" s="1" t="s">
        <v>56</v>
      </c>
      <c r="M6890" s="20">
        <v>43311</v>
      </c>
      <c r="N6890" s="21">
        <f>E6890-G6890</f>
        <v>457.34000000000003</v>
      </c>
      <c r="O6890" s="19">
        <f>M6890-B6890</f>
        <v>1</v>
      </c>
    </row>
    <row r="6891" spans="1:15">
      <c r="A6891" s="1">
        <v>36609</v>
      </c>
      <c r="B6891" s="20">
        <v>42503</v>
      </c>
      <c r="C6891" s="1" t="s">
        <v>61</v>
      </c>
      <c r="D6891" s="1">
        <v>8</v>
      </c>
      <c r="E6891" s="1">
        <v>48.931100000000001</v>
      </c>
      <c r="F6891" s="1" t="s">
        <v>51</v>
      </c>
      <c r="G6891" s="1">
        <v>5.9</v>
      </c>
      <c r="H6891" s="1" t="s">
        <v>86</v>
      </c>
      <c r="I6891" s="1" t="s">
        <v>70</v>
      </c>
      <c r="J6891" s="1" t="s">
        <v>54</v>
      </c>
      <c r="K6891" s="1" t="s">
        <v>101</v>
      </c>
      <c r="L6891" s="1" t="s">
        <v>56</v>
      </c>
      <c r="M6891" s="20">
        <v>42505</v>
      </c>
      <c r="N6891" s="21">
        <f>E6891-G6891</f>
        <v>43.031100000000002</v>
      </c>
      <c r="O6891" s="19">
        <f>M6891-B6891</f>
        <v>2</v>
      </c>
    </row>
    <row r="6892" spans="1:15">
      <c r="A6892" s="1">
        <v>5346</v>
      </c>
      <c r="B6892" s="20">
        <v>43093</v>
      </c>
      <c r="C6892" s="1" t="s">
        <v>50</v>
      </c>
      <c r="D6892" s="1">
        <v>34</v>
      </c>
      <c r="E6892" s="1">
        <v>3138.3</v>
      </c>
      <c r="F6892" s="1" t="s">
        <v>51</v>
      </c>
      <c r="G6892" s="1">
        <v>60.1</v>
      </c>
      <c r="H6892" s="1" t="s">
        <v>73</v>
      </c>
      <c r="I6892" s="1" t="s">
        <v>70</v>
      </c>
      <c r="J6892" s="1" t="s">
        <v>79</v>
      </c>
      <c r="K6892" s="1" t="s">
        <v>87</v>
      </c>
      <c r="L6892" s="1" t="s">
        <v>66</v>
      </c>
      <c r="M6892" s="20">
        <v>43094</v>
      </c>
      <c r="N6892" s="21">
        <f>E6892-G6892</f>
        <v>3078.2000000000003</v>
      </c>
      <c r="O6892" s="19">
        <f>M6892-B6892</f>
        <v>1</v>
      </c>
    </row>
    <row r="6893" spans="1:15">
      <c r="A6893" s="1">
        <v>10436</v>
      </c>
      <c r="B6893" s="20">
        <v>43101</v>
      </c>
      <c r="C6893" s="1" t="s">
        <v>85</v>
      </c>
      <c r="D6893" s="1">
        <v>24</v>
      </c>
      <c r="E6893" s="1">
        <v>148.46250000000001</v>
      </c>
      <c r="F6893" s="1" t="s">
        <v>51</v>
      </c>
      <c r="G6893" s="1">
        <v>1.1000000000000001</v>
      </c>
      <c r="H6893" s="1" t="s">
        <v>78</v>
      </c>
      <c r="I6893" s="1" t="s">
        <v>53</v>
      </c>
      <c r="J6893" s="1" t="s">
        <v>54</v>
      </c>
      <c r="K6893" s="1" t="s">
        <v>100</v>
      </c>
      <c r="L6893" s="1" t="s">
        <v>76</v>
      </c>
      <c r="M6893" s="20">
        <v>43108</v>
      </c>
      <c r="N6893" s="21">
        <f>E6893-G6893</f>
        <v>147.36250000000001</v>
      </c>
      <c r="O6893" s="19">
        <f>M6893-B6893</f>
        <v>7</v>
      </c>
    </row>
    <row r="6894" spans="1:15">
      <c r="A6894" s="1">
        <v>49349</v>
      </c>
      <c r="B6894" s="20">
        <v>43251</v>
      </c>
      <c r="C6894" s="1" t="s">
        <v>57</v>
      </c>
      <c r="D6894" s="1">
        <v>23</v>
      </c>
      <c r="E6894" s="1">
        <v>1757.44</v>
      </c>
      <c r="F6894" s="1" t="s">
        <v>77</v>
      </c>
      <c r="G6894" s="1">
        <v>64.2</v>
      </c>
      <c r="H6894" s="1" t="s">
        <v>52</v>
      </c>
      <c r="I6894" s="1" t="s">
        <v>70</v>
      </c>
      <c r="J6894" s="1" t="s">
        <v>54</v>
      </c>
      <c r="K6894" s="1" t="s">
        <v>98</v>
      </c>
      <c r="L6894" s="1" t="s">
        <v>81</v>
      </c>
      <c r="M6894" s="20">
        <v>43253</v>
      </c>
      <c r="N6894" s="21">
        <f>E6894-G6894</f>
        <v>1693.24</v>
      </c>
      <c r="O6894" s="19">
        <f>M6894-B6894</f>
        <v>2</v>
      </c>
    </row>
    <row r="6895" spans="1:15">
      <c r="A6895" s="1">
        <v>38628</v>
      </c>
      <c r="B6895" s="20">
        <v>43401</v>
      </c>
      <c r="C6895" s="1" t="s">
        <v>85</v>
      </c>
      <c r="D6895" s="1">
        <v>23</v>
      </c>
      <c r="E6895" s="1">
        <v>714.76</v>
      </c>
      <c r="F6895" s="1" t="s">
        <v>51</v>
      </c>
      <c r="G6895" s="1">
        <v>1.3</v>
      </c>
      <c r="H6895" s="1" t="s">
        <v>93</v>
      </c>
      <c r="I6895" s="1" t="s">
        <v>74</v>
      </c>
      <c r="J6895" s="1" t="s">
        <v>64</v>
      </c>
      <c r="K6895" s="1" t="s">
        <v>65</v>
      </c>
      <c r="L6895" s="1" t="s">
        <v>90</v>
      </c>
      <c r="M6895" s="20">
        <v>43406</v>
      </c>
      <c r="N6895" s="21">
        <f>E6895-G6895</f>
        <v>713.46</v>
      </c>
      <c r="O6895" s="19">
        <f>M6895-B6895</f>
        <v>5</v>
      </c>
    </row>
    <row r="6896" spans="1:15">
      <c r="A6896" s="1">
        <v>28291</v>
      </c>
      <c r="B6896" s="20">
        <v>42432</v>
      </c>
      <c r="C6896" s="1" t="s">
        <v>50</v>
      </c>
      <c r="D6896" s="1">
        <v>14</v>
      </c>
      <c r="E6896" s="1">
        <v>4227.1400000000003</v>
      </c>
      <c r="F6896" s="1" t="s">
        <v>77</v>
      </c>
      <c r="G6896" s="1">
        <v>61</v>
      </c>
      <c r="H6896" s="1" t="s">
        <v>91</v>
      </c>
      <c r="I6896" s="1" t="s">
        <v>63</v>
      </c>
      <c r="J6896" s="1" t="s">
        <v>79</v>
      </c>
      <c r="K6896" s="1" t="s">
        <v>80</v>
      </c>
      <c r="L6896" s="1" t="s">
        <v>81</v>
      </c>
      <c r="M6896" s="20">
        <v>42433</v>
      </c>
      <c r="N6896" s="21">
        <f>E6896-G6896</f>
        <v>4166.1400000000003</v>
      </c>
      <c r="O6896" s="19">
        <f>M6896-B6896</f>
        <v>1</v>
      </c>
    </row>
    <row r="6897" spans="1:15">
      <c r="A6897" s="1">
        <v>36133</v>
      </c>
      <c r="B6897" s="20">
        <v>43331</v>
      </c>
      <c r="C6897" s="1" t="s">
        <v>92</v>
      </c>
      <c r="D6897" s="1">
        <v>6</v>
      </c>
      <c r="E6897" s="1">
        <v>137.56</v>
      </c>
      <c r="F6897" s="1" t="s">
        <v>51</v>
      </c>
      <c r="G6897" s="1">
        <v>9.3000000000000007</v>
      </c>
      <c r="H6897" s="1" t="s">
        <v>52</v>
      </c>
      <c r="I6897" s="1" t="s">
        <v>63</v>
      </c>
      <c r="J6897" s="1" t="s">
        <v>54</v>
      </c>
      <c r="K6897" s="1" t="s">
        <v>101</v>
      </c>
      <c r="L6897" s="1" t="s">
        <v>56</v>
      </c>
      <c r="M6897" s="20">
        <v>43332</v>
      </c>
      <c r="N6897" s="21">
        <f>E6897-G6897</f>
        <v>128.26</v>
      </c>
      <c r="O6897" s="19">
        <f>M6897-B6897</f>
        <v>1</v>
      </c>
    </row>
    <row r="6898" spans="1:15">
      <c r="A6898" s="1">
        <v>9954</v>
      </c>
      <c r="B6898" s="20">
        <v>42539</v>
      </c>
      <c r="C6898" s="1" t="s">
        <v>61</v>
      </c>
      <c r="D6898" s="1">
        <v>39</v>
      </c>
      <c r="E6898" s="1">
        <v>217.85</v>
      </c>
      <c r="F6898" s="1" t="s">
        <v>51</v>
      </c>
      <c r="G6898" s="1">
        <v>8</v>
      </c>
      <c r="H6898" s="1" t="s">
        <v>99</v>
      </c>
      <c r="I6898" s="1" t="s">
        <v>53</v>
      </c>
      <c r="J6898" s="1" t="s">
        <v>54</v>
      </c>
      <c r="K6898" s="1" t="s">
        <v>101</v>
      </c>
      <c r="L6898" s="1" t="s">
        <v>56</v>
      </c>
      <c r="M6898" s="20">
        <v>42541</v>
      </c>
      <c r="N6898" s="21">
        <f>E6898-G6898</f>
        <v>209.85</v>
      </c>
      <c r="O6898" s="19">
        <f>M6898-B6898</f>
        <v>2</v>
      </c>
    </row>
    <row r="6899" spans="1:15">
      <c r="A6899" s="1">
        <v>4647</v>
      </c>
      <c r="B6899" s="20">
        <v>42502</v>
      </c>
      <c r="C6899" s="1" t="s">
        <v>92</v>
      </c>
      <c r="D6899" s="1">
        <v>33</v>
      </c>
      <c r="E6899" s="1">
        <v>1701.47</v>
      </c>
      <c r="F6899" s="1" t="s">
        <v>51</v>
      </c>
      <c r="G6899" s="1">
        <v>5.4</v>
      </c>
      <c r="H6899" s="1" t="s">
        <v>86</v>
      </c>
      <c r="I6899" s="1" t="s">
        <v>53</v>
      </c>
      <c r="J6899" s="1" t="s">
        <v>64</v>
      </c>
      <c r="K6899" s="1" t="s">
        <v>65</v>
      </c>
      <c r="L6899" s="1" t="s">
        <v>90</v>
      </c>
      <c r="M6899" s="20">
        <v>42503</v>
      </c>
      <c r="N6899" s="21">
        <f>E6899-G6899</f>
        <v>1696.07</v>
      </c>
      <c r="O6899" s="19">
        <f>M6899-B6899</f>
        <v>1</v>
      </c>
    </row>
    <row r="6900" spans="1:15">
      <c r="A6900" s="1">
        <v>29797</v>
      </c>
      <c r="B6900" s="20">
        <v>42911</v>
      </c>
      <c r="C6900" s="1" t="s">
        <v>57</v>
      </c>
      <c r="D6900" s="1">
        <v>50</v>
      </c>
      <c r="E6900" s="1">
        <v>793.99</v>
      </c>
      <c r="F6900" s="1" t="s">
        <v>51</v>
      </c>
      <c r="G6900" s="1">
        <v>14.5</v>
      </c>
      <c r="H6900" s="1" t="s">
        <v>86</v>
      </c>
      <c r="I6900" s="1" t="s">
        <v>74</v>
      </c>
      <c r="J6900" s="1" t="s">
        <v>79</v>
      </c>
      <c r="K6900" s="1" t="s">
        <v>87</v>
      </c>
      <c r="L6900" s="1" t="s">
        <v>104</v>
      </c>
      <c r="M6900" s="20">
        <v>42913</v>
      </c>
      <c r="N6900" s="21">
        <f>E6900-G6900</f>
        <v>779.49</v>
      </c>
      <c r="O6900" s="19">
        <f>M6900-B6900</f>
        <v>2</v>
      </c>
    </row>
    <row r="6901" spans="1:15">
      <c r="A6901" s="1">
        <v>8231</v>
      </c>
      <c r="B6901" s="20">
        <v>43756</v>
      </c>
      <c r="C6901" s="1" t="s">
        <v>50</v>
      </c>
      <c r="D6901" s="1">
        <v>5</v>
      </c>
      <c r="E6901" s="1">
        <v>117.73</v>
      </c>
      <c r="F6901" s="1" t="s">
        <v>51</v>
      </c>
      <c r="G6901" s="1">
        <v>11.2</v>
      </c>
      <c r="H6901" s="1" t="s">
        <v>52</v>
      </c>
      <c r="I6901" s="1" t="s">
        <v>53</v>
      </c>
      <c r="J6901" s="1" t="s">
        <v>79</v>
      </c>
      <c r="K6901" s="1" t="s">
        <v>87</v>
      </c>
      <c r="L6901" s="1" t="s">
        <v>56</v>
      </c>
      <c r="M6901" s="20">
        <v>43757</v>
      </c>
      <c r="N6901" s="21">
        <f>E6901-G6901</f>
        <v>106.53</v>
      </c>
      <c r="O6901" s="19">
        <f>M6901-B6901</f>
        <v>1</v>
      </c>
    </row>
    <row r="6902" spans="1:15">
      <c r="A6902" s="1">
        <v>44992</v>
      </c>
      <c r="B6902" s="20">
        <v>43823</v>
      </c>
      <c r="C6902" s="1" t="s">
        <v>50</v>
      </c>
      <c r="D6902" s="1">
        <v>32</v>
      </c>
      <c r="E6902" s="1">
        <v>1790.68</v>
      </c>
      <c r="F6902" s="1" t="s">
        <v>51</v>
      </c>
      <c r="G6902" s="1">
        <v>10.9</v>
      </c>
      <c r="H6902" s="1" t="s">
        <v>52</v>
      </c>
      <c r="I6902" s="1" t="s">
        <v>53</v>
      </c>
      <c r="J6902" s="1" t="s">
        <v>64</v>
      </c>
      <c r="K6902" s="1" t="s">
        <v>97</v>
      </c>
      <c r="L6902" s="1" t="s">
        <v>66</v>
      </c>
      <c r="M6902" s="20">
        <v>43825</v>
      </c>
      <c r="N6902" s="21">
        <f>E6902-G6902</f>
        <v>1779.78</v>
      </c>
      <c r="O6902" s="19">
        <f>M6902-B6902</f>
        <v>2</v>
      </c>
    </row>
    <row r="6903" spans="1:15">
      <c r="A6903" s="1">
        <v>18017</v>
      </c>
      <c r="B6903" s="20">
        <v>42818</v>
      </c>
      <c r="C6903" s="1" t="s">
        <v>50</v>
      </c>
      <c r="D6903" s="1">
        <v>22</v>
      </c>
      <c r="E6903" s="1">
        <v>5567.0986999999996</v>
      </c>
      <c r="F6903" s="1" t="s">
        <v>77</v>
      </c>
      <c r="G6903" s="1">
        <v>57.9</v>
      </c>
      <c r="H6903" s="1" t="s">
        <v>78</v>
      </c>
      <c r="I6903" s="1" t="s">
        <v>74</v>
      </c>
      <c r="J6903" s="1" t="s">
        <v>79</v>
      </c>
      <c r="K6903" s="1" t="s">
        <v>114</v>
      </c>
      <c r="L6903" s="1" t="s">
        <v>115</v>
      </c>
      <c r="M6903" s="20">
        <v>42820</v>
      </c>
      <c r="N6903" s="21">
        <f>E6903-G6903</f>
        <v>5509.1986999999999</v>
      </c>
      <c r="O6903" s="19">
        <f>M6903-B6903</f>
        <v>2</v>
      </c>
    </row>
    <row r="6904" spans="1:15">
      <c r="A6904" s="1">
        <v>47367</v>
      </c>
      <c r="B6904" s="20">
        <v>43205</v>
      </c>
      <c r="C6904" s="1" t="s">
        <v>92</v>
      </c>
      <c r="D6904" s="1">
        <v>7</v>
      </c>
      <c r="E6904" s="1">
        <v>29.95</v>
      </c>
      <c r="F6904" s="1" t="s">
        <v>51</v>
      </c>
      <c r="G6904" s="1">
        <v>1.6</v>
      </c>
      <c r="H6904" s="1" t="s">
        <v>73</v>
      </c>
      <c r="I6904" s="1" t="s">
        <v>53</v>
      </c>
      <c r="J6904" s="1" t="s">
        <v>54</v>
      </c>
      <c r="K6904" s="1" t="s">
        <v>55</v>
      </c>
      <c r="L6904" s="1" t="s">
        <v>56</v>
      </c>
      <c r="M6904" s="20">
        <v>43205</v>
      </c>
      <c r="N6904" s="21">
        <f>E6904-G6904</f>
        <v>28.349999999999998</v>
      </c>
      <c r="O6904" s="19">
        <f>M6904-B6904</f>
        <v>0</v>
      </c>
    </row>
    <row r="6905" spans="1:15">
      <c r="A6905" s="1">
        <v>54787</v>
      </c>
      <c r="B6905" s="20">
        <v>43154</v>
      </c>
      <c r="C6905" s="1" t="s">
        <v>57</v>
      </c>
      <c r="D6905" s="1">
        <v>7</v>
      </c>
      <c r="E6905" s="1">
        <v>181.92</v>
      </c>
      <c r="F6905" s="1" t="s">
        <v>51</v>
      </c>
      <c r="G6905" s="1">
        <v>18.100000000000001</v>
      </c>
      <c r="H6905" s="1" t="s">
        <v>88</v>
      </c>
      <c r="I6905" s="1" t="s">
        <v>70</v>
      </c>
      <c r="J6905" s="1" t="s">
        <v>54</v>
      </c>
      <c r="K6905" s="1" t="s">
        <v>101</v>
      </c>
      <c r="L6905" s="1" t="s">
        <v>56</v>
      </c>
      <c r="M6905" s="20">
        <v>43155</v>
      </c>
      <c r="N6905" s="21">
        <f>E6905-G6905</f>
        <v>163.82</v>
      </c>
      <c r="O6905" s="19">
        <f>M6905-B6905</f>
        <v>1</v>
      </c>
    </row>
    <row r="6906" spans="1:15">
      <c r="A6906" s="1">
        <v>44679</v>
      </c>
      <c r="B6906" s="20">
        <v>43619</v>
      </c>
      <c r="C6906" s="1" t="s">
        <v>92</v>
      </c>
      <c r="D6906" s="1">
        <v>22</v>
      </c>
      <c r="E6906" s="1">
        <v>136.4357</v>
      </c>
      <c r="F6906" s="1" t="s">
        <v>51</v>
      </c>
      <c r="G6906" s="1">
        <v>1.6</v>
      </c>
      <c r="H6906" s="1" t="s">
        <v>73</v>
      </c>
      <c r="I6906" s="1" t="s">
        <v>74</v>
      </c>
      <c r="J6906" s="1" t="s">
        <v>54</v>
      </c>
      <c r="K6906" s="1" t="s">
        <v>55</v>
      </c>
      <c r="L6906" s="1" t="s">
        <v>56</v>
      </c>
      <c r="M6906" s="20">
        <v>43620</v>
      </c>
      <c r="N6906" s="21">
        <f>E6906-G6906</f>
        <v>134.8357</v>
      </c>
      <c r="O6906" s="19">
        <f>M6906-B6906</f>
        <v>1</v>
      </c>
    </row>
    <row r="6907" spans="1:15">
      <c r="A6907" s="1">
        <v>43494</v>
      </c>
      <c r="B6907" s="20">
        <v>43467</v>
      </c>
      <c r="C6907" s="1" t="s">
        <v>92</v>
      </c>
      <c r="D6907" s="1">
        <v>2</v>
      </c>
      <c r="E6907" s="1">
        <v>3925.06</v>
      </c>
      <c r="F6907" s="1" t="s">
        <v>51</v>
      </c>
      <c r="G6907" s="1">
        <v>15</v>
      </c>
      <c r="H6907" s="1" t="s">
        <v>73</v>
      </c>
      <c r="I6907" s="1" t="s">
        <v>63</v>
      </c>
      <c r="J6907" s="1" t="s">
        <v>64</v>
      </c>
      <c r="K6907" s="1" t="s">
        <v>97</v>
      </c>
      <c r="L6907" s="1" t="s">
        <v>66</v>
      </c>
      <c r="M6907" s="20">
        <v>43468</v>
      </c>
      <c r="N6907" s="21">
        <f>E6907-G6907</f>
        <v>3910.06</v>
      </c>
      <c r="O6907" s="19">
        <f>M6907-B6907</f>
        <v>1</v>
      </c>
    </row>
    <row r="6908" spans="1:15">
      <c r="A6908" s="1">
        <v>22656</v>
      </c>
      <c r="B6908" s="20">
        <v>43090</v>
      </c>
      <c r="C6908" s="1" t="s">
        <v>61</v>
      </c>
      <c r="D6908" s="1">
        <v>10</v>
      </c>
      <c r="E6908" s="1">
        <v>330.95</v>
      </c>
      <c r="F6908" s="1" t="s">
        <v>69</v>
      </c>
      <c r="G6908" s="1">
        <v>7</v>
      </c>
      <c r="H6908" s="1" t="s">
        <v>119</v>
      </c>
      <c r="I6908" s="1" t="s">
        <v>53</v>
      </c>
      <c r="J6908" s="1" t="s">
        <v>64</v>
      </c>
      <c r="K6908" s="1" t="s">
        <v>71</v>
      </c>
      <c r="L6908" s="1" t="s">
        <v>56</v>
      </c>
      <c r="M6908" s="20">
        <v>43092</v>
      </c>
      <c r="N6908" s="21">
        <f>E6908-G6908</f>
        <v>323.95</v>
      </c>
      <c r="O6908" s="19">
        <f>M6908-B6908</f>
        <v>2</v>
      </c>
    </row>
    <row r="6909" spans="1:15">
      <c r="A6909" s="1">
        <v>23042</v>
      </c>
      <c r="B6909" s="20">
        <v>42485</v>
      </c>
      <c r="C6909" s="1" t="s">
        <v>92</v>
      </c>
      <c r="D6909" s="1">
        <v>20</v>
      </c>
      <c r="E6909" s="1">
        <v>8611.84</v>
      </c>
      <c r="F6909" s="1" t="s">
        <v>51</v>
      </c>
      <c r="G6909" s="1">
        <v>21.4</v>
      </c>
      <c r="H6909" s="1" t="s">
        <v>95</v>
      </c>
      <c r="I6909" s="1" t="s">
        <v>70</v>
      </c>
      <c r="J6909" s="1" t="s">
        <v>54</v>
      </c>
      <c r="K6909" s="1" t="s">
        <v>82</v>
      </c>
      <c r="L6909" s="1" t="s">
        <v>56</v>
      </c>
      <c r="M6909" s="20">
        <v>42486</v>
      </c>
      <c r="N6909" s="21">
        <f>E6909-G6909</f>
        <v>8590.44</v>
      </c>
      <c r="O6909" s="19">
        <f>M6909-B6909</f>
        <v>1</v>
      </c>
    </row>
    <row r="6910" spans="1:15">
      <c r="A6910" s="1">
        <v>24197</v>
      </c>
      <c r="B6910" s="20">
        <v>42768</v>
      </c>
      <c r="C6910" s="1" t="s">
        <v>85</v>
      </c>
      <c r="D6910" s="1">
        <v>2</v>
      </c>
      <c r="E6910" s="1">
        <v>38.14</v>
      </c>
      <c r="F6910" s="1" t="s">
        <v>51</v>
      </c>
      <c r="G6910" s="1">
        <v>1.3</v>
      </c>
      <c r="H6910" s="1" t="s">
        <v>52</v>
      </c>
      <c r="I6910" s="1" t="s">
        <v>74</v>
      </c>
      <c r="J6910" s="1" t="s">
        <v>64</v>
      </c>
      <c r="K6910" s="1" t="s">
        <v>65</v>
      </c>
      <c r="L6910" s="1" t="s">
        <v>90</v>
      </c>
      <c r="M6910" s="20">
        <v>42775</v>
      </c>
      <c r="N6910" s="21">
        <f>E6910-G6910</f>
        <v>36.840000000000003</v>
      </c>
      <c r="O6910" s="19">
        <f>M6910-B6910</f>
        <v>7</v>
      </c>
    </row>
    <row r="6911" spans="1:15">
      <c r="A6911" s="1">
        <v>47524</v>
      </c>
      <c r="B6911" s="20">
        <v>42839</v>
      </c>
      <c r="C6911" s="1" t="s">
        <v>92</v>
      </c>
      <c r="D6911" s="1">
        <v>40</v>
      </c>
      <c r="E6911" s="1">
        <v>263.02999999999997</v>
      </c>
      <c r="F6911" s="1" t="s">
        <v>51</v>
      </c>
      <c r="G6911" s="1">
        <v>1.4</v>
      </c>
      <c r="H6911" s="1" t="s">
        <v>91</v>
      </c>
      <c r="I6911" s="1" t="s">
        <v>53</v>
      </c>
      <c r="J6911" s="1" t="s">
        <v>54</v>
      </c>
      <c r="K6911" s="1" t="s">
        <v>101</v>
      </c>
      <c r="L6911" s="1" t="s">
        <v>76</v>
      </c>
      <c r="M6911" s="20">
        <v>42839</v>
      </c>
      <c r="N6911" s="21">
        <f>E6911-G6911</f>
        <v>261.63</v>
      </c>
      <c r="O6911" s="19">
        <f>M6911-B6911</f>
        <v>0</v>
      </c>
    </row>
    <row r="6912" spans="1:15">
      <c r="A6912" s="1">
        <v>27781</v>
      </c>
      <c r="B6912" s="20">
        <v>43357</v>
      </c>
      <c r="C6912" s="1" t="s">
        <v>57</v>
      </c>
      <c r="D6912" s="1">
        <v>47</v>
      </c>
      <c r="E6912" s="1">
        <v>193.81</v>
      </c>
      <c r="F6912" s="1" t="s">
        <v>51</v>
      </c>
      <c r="G6912" s="1">
        <v>2.7</v>
      </c>
      <c r="H6912" s="1" t="s">
        <v>73</v>
      </c>
      <c r="I6912" s="1" t="s">
        <v>74</v>
      </c>
      <c r="J6912" s="1" t="s">
        <v>54</v>
      </c>
      <c r="K6912" s="1" t="s">
        <v>84</v>
      </c>
      <c r="L6912" s="1" t="s">
        <v>56</v>
      </c>
      <c r="M6912" s="20">
        <v>43359</v>
      </c>
      <c r="N6912" s="21">
        <f>E6912-G6912</f>
        <v>191.11</v>
      </c>
      <c r="O6912" s="19">
        <f>M6912-B6912</f>
        <v>2</v>
      </c>
    </row>
    <row r="6913" spans="1:15">
      <c r="A6913" s="1">
        <v>32869</v>
      </c>
      <c r="B6913" s="20">
        <v>42455</v>
      </c>
      <c r="C6913" s="1" t="s">
        <v>92</v>
      </c>
      <c r="D6913" s="1">
        <v>2</v>
      </c>
      <c r="E6913" s="1">
        <v>16.329999999999998</v>
      </c>
      <c r="F6913" s="1" t="s">
        <v>51</v>
      </c>
      <c r="G6913" s="1">
        <v>1.6</v>
      </c>
      <c r="H6913" s="1" t="s">
        <v>119</v>
      </c>
      <c r="I6913" s="1" t="s">
        <v>53</v>
      </c>
      <c r="J6913" s="1" t="s">
        <v>54</v>
      </c>
      <c r="K6913" s="1" t="s">
        <v>100</v>
      </c>
      <c r="L6913" s="1" t="s">
        <v>76</v>
      </c>
      <c r="M6913" s="20">
        <v>42456</v>
      </c>
      <c r="N6913" s="21">
        <f>E6913-G6913</f>
        <v>14.729999999999999</v>
      </c>
      <c r="O6913" s="19">
        <f>M6913-B6913</f>
        <v>1</v>
      </c>
    </row>
    <row r="6914" spans="1:15">
      <c r="A6914" s="1">
        <v>25027</v>
      </c>
      <c r="B6914" s="20">
        <v>42719</v>
      </c>
      <c r="C6914" s="1" t="s">
        <v>92</v>
      </c>
      <c r="D6914" s="1">
        <v>25</v>
      </c>
      <c r="E6914" s="1">
        <v>3836.92</v>
      </c>
      <c r="F6914" s="1" t="s">
        <v>77</v>
      </c>
      <c r="G6914" s="1">
        <v>46.8</v>
      </c>
      <c r="H6914" s="1" t="s">
        <v>95</v>
      </c>
      <c r="I6914" s="1" t="s">
        <v>63</v>
      </c>
      <c r="J6914" s="1" t="s">
        <v>79</v>
      </c>
      <c r="K6914" s="1" t="s">
        <v>114</v>
      </c>
      <c r="L6914" s="1" t="s">
        <v>115</v>
      </c>
      <c r="M6914" s="20">
        <v>42721</v>
      </c>
      <c r="N6914" s="21">
        <f>E6914-G6914</f>
        <v>3790.12</v>
      </c>
      <c r="O6914" s="19">
        <f>M6914-B6914</f>
        <v>2</v>
      </c>
    </row>
    <row r="6915" spans="1:15">
      <c r="A6915" s="1">
        <v>11553</v>
      </c>
      <c r="B6915" s="20">
        <v>42477</v>
      </c>
      <c r="C6915" s="1" t="s">
        <v>92</v>
      </c>
      <c r="D6915" s="1">
        <v>28</v>
      </c>
      <c r="E6915" s="1">
        <v>1444.86</v>
      </c>
      <c r="F6915" s="1" t="s">
        <v>69</v>
      </c>
      <c r="G6915" s="1">
        <v>21.4</v>
      </c>
      <c r="H6915" s="1" t="s">
        <v>73</v>
      </c>
      <c r="I6915" s="1" t="s">
        <v>53</v>
      </c>
      <c r="J6915" s="1" t="s">
        <v>54</v>
      </c>
      <c r="K6915" s="1" t="s">
        <v>82</v>
      </c>
      <c r="L6915" s="1" t="s">
        <v>56</v>
      </c>
      <c r="M6915" s="20">
        <v>42478</v>
      </c>
      <c r="N6915" s="21">
        <f>E6915-G6915</f>
        <v>1423.4599999999998</v>
      </c>
      <c r="O6915" s="19">
        <f>M6915-B6915</f>
        <v>1</v>
      </c>
    </row>
    <row r="6916" spans="1:15">
      <c r="A6916" s="1">
        <v>8384</v>
      </c>
      <c r="B6916" s="20">
        <v>42859</v>
      </c>
      <c r="C6916" s="1" t="s">
        <v>57</v>
      </c>
      <c r="D6916" s="1">
        <v>37</v>
      </c>
      <c r="E6916" s="1">
        <v>5281.22</v>
      </c>
      <c r="F6916" s="1" t="s">
        <v>77</v>
      </c>
      <c r="G6916" s="1">
        <v>38.6</v>
      </c>
      <c r="H6916" s="1" t="s">
        <v>99</v>
      </c>
      <c r="I6916" s="1" t="s">
        <v>74</v>
      </c>
      <c r="J6916" s="1" t="s">
        <v>79</v>
      </c>
      <c r="K6916" s="1" t="s">
        <v>128</v>
      </c>
      <c r="L6916" s="1" t="s">
        <v>115</v>
      </c>
      <c r="M6916" s="20">
        <v>42860</v>
      </c>
      <c r="N6916" s="21">
        <f>E6916-G6916</f>
        <v>5242.62</v>
      </c>
      <c r="O6916" s="19">
        <f>M6916-B6916</f>
        <v>1</v>
      </c>
    </row>
    <row r="6917" spans="1:15">
      <c r="A6917" s="1">
        <v>40775</v>
      </c>
      <c r="B6917" s="20">
        <v>43055</v>
      </c>
      <c r="C6917" s="1" t="s">
        <v>85</v>
      </c>
      <c r="D6917" s="1">
        <v>23</v>
      </c>
      <c r="E6917" s="1">
        <v>299.2</v>
      </c>
      <c r="F6917" s="1" t="s">
        <v>51</v>
      </c>
      <c r="G6917" s="1">
        <v>5.5</v>
      </c>
      <c r="H6917" s="1" t="s">
        <v>93</v>
      </c>
      <c r="I6917" s="1" t="s">
        <v>53</v>
      </c>
      <c r="J6917" s="1" t="s">
        <v>79</v>
      </c>
      <c r="K6917" s="1" t="s">
        <v>87</v>
      </c>
      <c r="L6917" s="1" t="s">
        <v>56</v>
      </c>
      <c r="M6917" s="20">
        <v>43060</v>
      </c>
      <c r="N6917" s="21">
        <f>E6917-G6917</f>
        <v>293.7</v>
      </c>
      <c r="O6917" s="19">
        <f>M6917-B6917</f>
        <v>5</v>
      </c>
    </row>
    <row r="6918" spans="1:15">
      <c r="A6918" s="1">
        <v>37734</v>
      </c>
      <c r="B6918" s="20">
        <v>42729</v>
      </c>
      <c r="C6918" s="1" t="s">
        <v>50</v>
      </c>
      <c r="D6918" s="1">
        <v>42</v>
      </c>
      <c r="E6918" s="1">
        <v>643.63</v>
      </c>
      <c r="F6918" s="1" t="s">
        <v>51</v>
      </c>
      <c r="G6918" s="1">
        <v>5.3</v>
      </c>
      <c r="H6918" s="1" t="s">
        <v>78</v>
      </c>
      <c r="I6918" s="1" t="s">
        <v>74</v>
      </c>
      <c r="J6918" s="1" t="s">
        <v>79</v>
      </c>
      <c r="K6918" s="1" t="s">
        <v>87</v>
      </c>
      <c r="L6918" s="1" t="s">
        <v>90</v>
      </c>
      <c r="M6918" s="20">
        <v>42730</v>
      </c>
      <c r="N6918" s="21">
        <f>E6918-G6918</f>
        <v>638.33000000000004</v>
      </c>
      <c r="O6918" s="19">
        <f>M6918-B6918</f>
        <v>1</v>
      </c>
    </row>
    <row r="6919" spans="1:15">
      <c r="A6919" s="1">
        <v>26661</v>
      </c>
      <c r="B6919" s="20">
        <v>43818</v>
      </c>
      <c r="C6919" s="1" t="s">
        <v>92</v>
      </c>
      <c r="D6919" s="1">
        <v>31</v>
      </c>
      <c r="E6919" s="1">
        <v>1896.28</v>
      </c>
      <c r="F6919" s="1" t="s">
        <v>51</v>
      </c>
      <c r="G6919" s="1">
        <v>5.3</v>
      </c>
      <c r="H6919" s="1" t="s">
        <v>52</v>
      </c>
      <c r="I6919" s="1" t="s">
        <v>53</v>
      </c>
      <c r="J6919" s="1" t="s">
        <v>64</v>
      </c>
      <c r="K6919" s="1" t="s">
        <v>65</v>
      </c>
      <c r="L6919" s="1" t="s">
        <v>56</v>
      </c>
      <c r="M6919" s="20">
        <v>43819</v>
      </c>
      <c r="N6919" s="21">
        <f>E6919-G6919</f>
        <v>1890.98</v>
      </c>
      <c r="O6919" s="19">
        <f>M6919-B6919</f>
        <v>1</v>
      </c>
    </row>
    <row r="6920" spans="1:15">
      <c r="A6920" s="1">
        <v>31715</v>
      </c>
      <c r="B6920" s="20">
        <v>42378</v>
      </c>
      <c r="C6920" s="1" t="s">
        <v>61</v>
      </c>
      <c r="D6920" s="1">
        <v>11</v>
      </c>
      <c r="E6920" s="1">
        <v>73.295000000000002</v>
      </c>
      <c r="F6920" s="1" t="s">
        <v>51</v>
      </c>
      <c r="G6920" s="1">
        <v>8.1</v>
      </c>
      <c r="H6920" s="1" t="s">
        <v>73</v>
      </c>
      <c r="I6920" s="1" t="s">
        <v>74</v>
      </c>
      <c r="J6920" s="1" t="s">
        <v>54</v>
      </c>
      <c r="K6920" s="1" t="s">
        <v>55</v>
      </c>
      <c r="L6920" s="1" t="s">
        <v>56</v>
      </c>
      <c r="M6920" s="20">
        <v>42379</v>
      </c>
      <c r="N6920" s="21">
        <f>E6920-G6920</f>
        <v>65.195000000000007</v>
      </c>
      <c r="O6920" s="19">
        <f>M6920-B6920</f>
        <v>1</v>
      </c>
    </row>
    <row r="6921" spans="1:15">
      <c r="A6921" s="1">
        <v>3073</v>
      </c>
      <c r="B6921" s="20">
        <v>42376</v>
      </c>
      <c r="C6921" s="1" t="s">
        <v>92</v>
      </c>
      <c r="D6921" s="1">
        <v>7</v>
      </c>
      <c r="E6921" s="1">
        <v>49138.42</v>
      </c>
      <c r="F6921" s="1" t="s">
        <v>51</v>
      </c>
      <c r="G6921" s="1">
        <v>26.2</v>
      </c>
      <c r="H6921" s="1" t="s">
        <v>78</v>
      </c>
      <c r="I6921" s="1" t="s">
        <v>70</v>
      </c>
      <c r="J6921" s="1" t="s">
        <v>64</v>
      </c>
      <c r="K6921" s="1" t="s">
        <v>97</v>
      </c>
      <c r="L6921" s="1" t="s">
        <v>104</v>
      </c>
      <c r="M6921" s="20">
        <v>42377</v>
      </c>
      <c r="N6921" s="21">
        <f>E6921-G6921</f>
        <v>49112.22</v>
      </c>
      <c r="O6921" s="19">
        <f>M6921-B6921</f>
        <v>1</v>
      </c>
    </row>
    <row r="6922" spans="1:15">
      <c r="A6922" s="1">
        <v>194</v>
      </c>
      <c r="B6922" s="20">
        <v>43559</v>
      </c>
      <c r="C6922" s="1" t="s">
        <v>92</v>
      </c>
      <c r="D6922" s="1">
        <v>49</v>
      </c>
      <c r="E6922" s="1">
        <v>352.06</v>
      </c>
      <c r="F6922" s="1" t="s">
        <v>51</v>
      </c>
      <c r="G6922" s="1">
        <v>8.5</v>
      </c>
      <c r="H6922" s="1" t="s">
        <v>88</v>
      </c>
      <c r="I6922" s="1" t="s">
        <v>53</v>
      </c>
      <c r="J6922" s="1" t="s">
        <v>79</v>
      </c>
      <c r="K6922" s="1" t="s">
        <v>87</v>
      </c>
      <c r="L6922" s="1" t="s">
        <v>76</v>
      </c>
      <c r="M6922" s="20">
        <v>43561</v>
      </c>
      <c r="N6922" s="21">
        <f>E6922-G6922</f>
        <v>343.56</v>
      </c>
      <c r="O6922" s="19">
        <f>M6922-B6922</f>
        <v>2</v>
      </c>
    </row>
    <row r="6923" spans="1:15">
      <c r="A6923" s="1">
        <v>50501</v>
      </c>
      <c r="B6923" s="20">
        <v>42518</v>
      </c>
      <c r="C6923" s="1" t="s">
        <v>57</v>
      </c>
      <c r="D6923" s="1">
        <v>31</v>
      </c>
      <c r="E6923" s="1">
        <v>857.55</v>
      </c>
      <c r="F6923" s="1" t="s">
        <v>51</v>
      </c>
      <c r="G6923" s="1">
        <v>6.7</v>
      </c>
      <c r="H6923" s="1" t="s">
        <v>91</v>
      </c>
      <c r="I6923" s="1" t="s">
        <v>53</v>
      </c>
      <c r="J6923" s="1" t="s">
        <v>64</v>
      </c>
      <c r="K6923" s="1" t="s">
        <v>97</v>
      </c>
      <c r="L6923" s="1" t="s">
        <v>66</v>
      </c>
      <c r="M6923" s="20">
        <v>42520</v>
      </c>
      <c r="N6923" s="21">
        <f>E6923-G6923</f>
        <v>850.84999999999991</v>
      </c>
      <c r="O6923" s="19">
        <f>M6923-B6923</f>
        <v>2</v>
      </c>
    </row>
    <row r="6924" spans="1:15">
      <c r="A6924" s="1">
        <v>46528</v>
      </c>
      <c r="B6924" s="20">
        <v>42709</v>
      </c>
      <c r="C6924" s="1" t="s">
        <v>92</v>
      </c>
      <c r="D6924" s="1">
        <v>43</v>
      </c>
      <c r="E6924" s="1">
        <v>3188.76</v>
      </c>
      <c r="F6924" s="1" t="s">
        <v>69</v>
      </c>
      <c r="G6924" s="1">
        <v>40.200000000000003</v>
      </c>
      <c r="H6924" s="1" t="s">
        <v>52</v>
      </c>
      <c r="I6924" s="1" t="s">
        <v>70</v>
      </c>
      <c r="J6924" s="1" t="s">
        <v>79</v>
      </c>
      <c r="K6924" s="1" t="s">
        <v>87</v>
      </c>
      <c r="L6924" s="1" t="s">
        <v>76</v>
      </c>
      <c r="M6924" s="20">
        <v>42711</v>
      </c>
      <c r="N6924" s="21">
        <f>E6924-G6924</f>
        <v>3148.5600000000004</v>
      </c>
      <c r="O6924" s="19">
        <f>M6924-B6924</f>
        <v>2</v>
      </c>
    </row>
    <row r="6925" spans="1:15">
      <c r="A6925" s="1">
        <v>45408</v>
      </c>
      <c r="B6925" s="20">
        <v>43094</v>
      </c>
      <c r="C6925" s="1" t="s">
        <v>85</v>
      </c>
      <c r="D6925" s="1">
        <v>25</v>
      </c>
      <c r="E6925" s="1">
        <v>767.18</v>
      </c>
      <c r="F6925" s="1" t="s">
        <v>51</v>
      </c>
      <c r="G6925" s="1">
        <v>2.1</v>
      </c>
      <c r="H6925" s="1" t="s">
        <v>93</v>
      </c>
      <c r="I6925" s="1" t="s">
        <v>70</v>
      </c>
      <c r="J6925" s="1" t="s">
        <v>64</v>
      </c>
      <c r="K6925" s="1" t="s">
        <v>71</v>
      </c>
      <c r="L6925" s="1" t="s">
        <v>90</v>
      </c>
      <c r="M6925" s="20">
        <v>43116</v>
      </c>
      <c r="N6925" s="21">
        <f>E6925-G6925</f>
        <v>765.07999999999993</v>
      </c>
      <c r="O6925" s="19">
        <f>M6925-B6925</f>
        <v>22</v>
      </c>
    </row>
    <row r="6926" spans="1:15">
      <c r="A6926" s="1">
        <v>20422</v>
      </c>
      <c r="B6926" s="20">
        <v>42395</v>
      </c>
      <c r="C6926" s="1" t="s">
        <v>57</v>
      </c>
      <c r="D6926" s="1">
        <v>5</v>
      </c>
      <c r="E6926" s="1">
        <v>16.46</v>
      </c>
      <c r="F6926" s="1" t="s">
        <v>51</v>
      </c>
      <c r="G6926" s="1">
        <v>0.5</v>
      </c>
      <c r="H6926" s="1" t="s">
        <v>73</v>
      </c>
      <c r="I6926" s="1" t="s">
        <v>63</v>
      </c>
      <c r="J6926" s="1" t="s">
        <v>54</v>
      </c>
      <c r="K6926" s="1" t="s">
        <v>58</v>
      </c>
      <c r="L6926" s="1" t="s">
        <v>56</v>
      </c>
      <c r="M6926" s="20">
        <v>42397</v>
      </c>
      <c r="N6926" s="21">
        <f>E6926-G6926</f>
        <v>15.96</v>
      </c>
      <c r="O6926" s="19">
        <f>M6926-B6926</f>
        <v>2</v>
      </c>
    </row>
    <row r="6927" spans="1:15">
      <c r="A6927" s="1">
        <v>22848</v>
      </c>
      <c r="B6927" s="20">
        <v>43443</v>
      </c>
      <c r="C6927" s="1" t="s">
        <v>61</v>
      </c>
      <c r="D6927" s="1">
        <v>45</v>
      </c>
      <c r="E6927" s="1">
        <v>6336.26</v>
      </c>
      <c r="F6927" s="1" t="s">
        <v>77</v>
      </c>
      <c r="G6927" s="1">
        <v>32.1</v>
      </c>
      <c r="H6927" s="1" t="s">
        <v>95</v>
      </c>
      <c r="I6927" s="1" t="s">
        <v>70</v>
      </c>
      <c r="J6927" s="1" t="s">
        <v>79</v>
      </c>
      <c r="K6927" s="1" t="s">
        <v>80</v>
      </c>
      <c r="L6927" s="1" t="s">
        <v>81</v>
      </c>
      <c r="M6927" s="20">
        <v>43445</v>
      </c>
      <c r="N6927" s="21">
        <f>E6927-G6927</f>
        <v>6304.16</v>
      </c>
      <c r="O6927" s="19">
        <f>M6927-B6927</f>
        <v>2</v>
      </c>
    </row>
    <row r="6928" spans="1:15">
      <c r="A6928" s="1">
        <v>1031</v>
      </c>
      <c r="B6928" s="20">
        <v>42612</v>
      </c>
      <c r="C6928" s="1" t="s">
        <v>92</v>
      </c>
      <c r="D6928" s="1">
        <v>34</v>
      </c>
      <c r="E6928" s="1">
        <v>241.93</v>
      </c>
      <c r="F6928" s="1" t="s">
        <v>51</v>
      </c>
      <c r="G6928" s="1">
        <v>5.6</v>
      </c>
      <c r="H6928" s="1" t="s">
        <v>78</v>
      </c>
      <c r="I6928" s="1" t="s">
        <v>63</v>
      </c>
      <c r="J6928" s="1" t="s">
        <v>54</v>
      </c>
      <c r="K6928" s="1" t="s">
        <v>55</v>
      </c>
      <c r="L6928" s="1" t="s">
        <v>56</v>
      </c>
      <c r="M6928" s="20">
        <v>42614</v>
      </c>
      <c r="N6928" s="21">
        <f>E6928-G6928</f>
        <v>236.33</v>
      </c>
      <c r="O6928" s="19">
        <f>M6928-B6928</f>
        <v>2</v>
      </c>
    </row>
    <row r="6929" spans="1:15">
      <c r="A6929" s="1">
        <v>27201</v>
      </c>
      <c r="B6929" s="20">
        <v>43671</v>
      </c>
      <c r="C6929" s="1" t="s">
        <v>57</v>
      </c>
      <c r="D6929" s="1">
        <v>10</v>
      </c>
      <c r="E6929" s="1">
        <v>5410.87</v>
      </c>
      <c r="F6929" s="1" t="s">
        <v>77</v>
      </c>
      <c r="G6929" s="1">
        <v>27.8</v>
      </c>
      <c r="H6929" s="1" t="s">
        <v>52</v>
      </c>
      <c r="I6929" s="1" t="s">
        <v>53</v>
      </c>
      <c r="J6929" s="1" t="s">
        <v>79</v>
      </c>
      <c r="K6929" s="1" t="s">
        <v>80</v>
      </c>
      <c r="L6929" s="1" t="s">
        <v>81</v>
      </c>
      <c r="M6929" s="20">
        <v>43671</v>
      </c>
      <c r="N6929" s="21">
        <f>E6929-G6929</f>
        <v>5383.07</v>
      </c>
      <c r="O6929" s="19">
        <f>M6929-B6929</f>
        <v>0</v>
      </c>
    </row>
    <row r="6930" spans="1:15">
      <c r="A6930" s="1">
        <v>5409</v>
      </c>
      <c r="B6930" s="20">
        <v>43472</v>
      </c>
      <c r="C6930" s="1" t="s">
        <v>85</v>
      </c>
      <c r="D6930" s="1">
        <v>11</v>
      </c>
      <c r="E6930" s="1">
        <v>52.33</v>
      </c>
      <c r="F6930" s="1" t="s">
        <v>51</v>
      </c>
      <c r="G6930" s="1">
        <v>3.2</v>
      </c>
      <c r="H6930" s="1" t="s">
        <v>127</v>
      </c>
      <c r="I6930" s="1" t="s">
        <v>53</v>
      </c>
      <c r="J6930" s="1" t="s">
        <v>54</v>
      </c>
      <c r="K6930" s="1" t="s">
        <v>101</v>
      </c>
      <c r="L6930" s="1" t="s">
        <v>76</v>
      </c>
      <c r="M6930" s="20">
        <v>43477</v>
      </c>
      <c r="N6930" s="21">
        <f>E6930-G6930</f>
        <v>49.129999999999995</v>
      </c>
      <c r="O6930" s="19">
        <f>M6930-B6930</f>
        <v>5</v>
      </c>
    </row>
    <row r="6931" spans="1:15">
      <c r="A6931" s="1">
        <v>51556</v>
      </c>
      <c r="B6931" s="20">
        <v>43765</v>
      </c>
      <c r="C6931" s="1" t="s">
        <v>57</v>
      </c>
      <c r="D6931" s="1">
        <v>10</v>
      </c>
      <c r="E6931" s="1">
        <v>48.89</v>
      </c>
      <c r="F6931" s="1" t="s">
        <v>69</v>
      </c>
      <c r="G6931" s="1">
        <v>4.5</v>
      </c>
      <c r="H6931" s="1" t="s">
        <v>78</v>
      </c>
      <c r="I6931" s="1" t="s">
        <v>53</v>
      </c>
      <c r="J6931" s="1" t="s">
        <v>54</v>
      </c>
      <c r="K6931" s="1" t="s">
        <v>100</v>
      </c>
      <c r="L6931" s="1" t="s">
        <v>90</v>
      </c>
      <c r="M6931" s="20">
        <v>43767</v>
      </c>
      <c r="N6931" s="21">
        <f>E6931-G6931</f>
        <v>44.39</v>
      </c>
      <c r="O6931" s="19">
        <f>M6931-B6931</f>
        <v>2</v>
      </c>
    </row>
    <row r="6932" spans="1:15">
      <c r="A6932" s="1">
        <v>37254</v>
      </c>
      <c r="B6932" s="20">
        <v>42630</v>
      </c>
      <c r="C6932" s="1" t="s">
        <v>57</v>
      </c>
      <c r="D6932" s="1">
        <v>28</v>
      </c>
      <c r="E6932" s="1">
        <v>791.74</v>
      </c>
      <c r="F6932" s="1" t="s">
        <v>51</v>
      </c>
      <c r="G6932" s="1">
        <v>1.5</v>
      </c>
      <c r="H6932" s="1" t="s">
        <v>52</v>
      </c>
      <c r="I6932" s="1" t="s">
        <v>63</v>
      </c>
      <c r="J6932" s="1" t="s">
        <v>54</v>
      </c>
      <c r="K6932" s="1" t="s">
        <v>84</v>
      </c>
      <c r="L6932" s="1" t="s">
        <v>56</v>
      </c>
      <c r="M6932" s="20">
        <v>42631</v>
      </c>
      <c r="N6932" s="21">
        <f>E6932-G6932</f>
        <v>790.24</v>
      </c>
      <c r="O6932" s="19">
        <f>M6932-B6932</f>
        <v>1</v>
      </c>
    </row>
    <row r="6933" spans="1:15">
      <c r="A6933" s="1">
        <v>58818</v>
      </c>
      <c r="B6933" s="20">
        <v>42474</v>
      </c>
      <c r="C6933" s="1" t="s">
        <v>50</v>
      </c>
      <c r="D6933" s="1">
        <v>41</v>
      </c>
      <c r="E6933" s="1">
        <v>1067.9100000000001</v>
      </c>
      <c r="F6933" s="1" t="s">
        <v>51</v>
      </c>
      <c r="G6933" s="1">
        <v>2.1</v>
      </c>
      <c r="H6933" s="1" t="s">
        <v>93</v>
      </c>
      <c r="I6933" s="1" t="s">
        <v>63</v>
      </c>
      <c r="J6933" s="1" t="s">
        <v>64</v>
      </c>
      <c r="K6933" s="1" t="s">
        <v>71</v>
      </c>
      <c r="L6933" s="1" t="s">
        <v>90</v>
      </c>
      <c r="M6933" s="20">
        <v>42475</v>
      </c>
      <c r="N6933" s="21">
        <f>E6933-G6933</f>
        <v>1065.8100000000002</v>
      </c>
      <c r="O6933" s="19">
        <f>M6933-B6933</f>
        <v>1</v>
      </c>
    </row>
    <row r="6934" spans="1:15">
      <c r="A6934" s="1">
        <v>8388</v>
      </c>
      <c r="B6934" s="20">
        <v>43518</v>
      </c>
      <c r="C6934" s="1" t="s">
        <v>85</v>
      </c>
      <c r="D6934" s="1">
        <v>42</v>
      </c>
      <c r="E6934" s="1">
        <v>309.12</v>
      </c>
      <c r="F6934" s="1" t="s">
        <v>51</v>
      </c>
      <c r="G6934" s="1">
        <v>1.7</v>
      </c>
      <c r="H6934" s="1" t="s">
        <v>52</v>
      </c>
      <c r="I6934" s="1" t="s">
        <v>70</v>
      </c>
      <c r="J6934" s="1" t="s">
        <v>54</v>
      </c>
      <c r="K6934" s="1" t="s">
        <v>101</v>
      </c>
      <c r="L6934" s="1" t="s">
        <v>76</v>
      </c>
      <c r="M6934" s="20">
        <v>43520</v>
      </c>
      <c r="N6934" s="21">
        <f>E6934-G6934</f>
        <v>307.42</v>
      </c>
      <c r="O6934" s="19">
        <f>M6934-B6934</f>
        <v>2</v>
      </c>
    </row>
    <row r="6935" spans="1:15">
      <c r="A6935" s="1">
        <v>5703</v>
      </c>
      <c r="B6935" s="20">
        <v>42869</v>
      </c>
      <c r="C6935" s="1" t="s">
        <v>92</v>
      </c>
      <c r="D6935" s="1">
        <v>29</v>
      </c>
      <c r="E6935" s="1">
        <v>383.02</v>
      </c>
      <c r="F6935" s="1" t="s">
        <v>51</v>
      </c>
      <c r="G6935" s="1">
        <v>6.9</v>
      </c>
      <c r="H6935" s="1" t="s">
        <v>52</v>
      </c>
      <c r="I6935" s="1" t="s">
        <v>63</v>
      </c>
      <c r="J6935" s="1" t="s">
        <v>54</v>
      </c>
      <c r="K6935" s="1" t="s">
        <v>101</v>
      </c>
      <c r="L6935" s="1" t="s">
        <v>56</v>
      </c>
      <c r="M6935" s="20">
        <v>42870</v>
      </c>
      <c r="N6935" s="21">
        <f>E6935-G6935</f>
        <v>376.12</v>
      </c>
      <c r="O6935" s="19">
        <f>M6935-B6935</f>
        <v>1</v>
      </c>
    </row>
    <row r="6936" spans="1:15">
      <c r="A6936" s="1">
        <v>898</v>
      </c>
      <c r="B6936" s="20">
        <v>42887</v>
      </c>
      <c r="C6936" s="1" t="s">
        <v>57</v>
      </c>
      <c r="D6936" s="1">
        <v>26</v>
      </c>
      <c r="E6936" s="1">
        <v>8205.35</v>
      </c>
      <c r="F6936" s="1" t="s">
        <v>77</v>
      </c>
      <c r="G6936" s="1">
        <v>57.9</v>
      </c>
      <c r="H6936" s="1" t="s">
        <v>78</v>
      </c>
      <c r="I6936" s="1" t="s">
        <v>63</v>
      </c>
      <c r="J6936" s="1" t="s">
        <v>79</v>
      </c>
      <c r="K6936" s="1" t="s">
        <v>114</v>
      </c>
      <c r="L6936" s="1" t="s">
        <v>115</v>
      </c>
      <c r="M6936" s="20">
        <v>42887</v>
      </c>
      <c r="N6936" s="21">
        <f>E6936-G6936</f>
        <v>8147.4500000000007</v>
      </c>
      <c r="O6936" s="19">
        <f>M6936-B6936</f>
        <v>0</v>
      </c>
    </row>
    <row r="6937" spans="1:15">
      <c r="A6937" s="1">
        <v>47267</v>
      </c>
      <c r="B6937" s="20">
        <v>43097</v>
      </c>
      <c r="C6937" s="1" t="s">
        <v>92</v>
      </c>
      <c r="D6937" s="1">
        <v>14</v>
      </c>
      <c r="E6937" s="1">
        <v>1115.0042000000001</v>
      </c>
      <c r="F6937" s="1" t="s">
        <v>77</v>
      </c>
      <c r="G6937" s="1">
        <v>95.6</v>
      </c>
      <c r="H6937" s="1" t="s">
        <v>99</v>
      </c>
      <c r="I6937" s="1" t="s">
        <v>53</v>
      </c>
      <c r="J6937" s="1" t="s">
        <v>79</v>
      </c>
      <c r="K6937" s="1" t="s">
        <v>114</v>
      </c>
      <c r="L6937" s="1" t="s">
        <v>115</v>
      </c>
      <c r="M6937" s="20">
        <v>43098</v>
      </c>
      <c r="N6937" s="21">
        <f>E6937-G6937</f>
        <v>1019.4042000000001</v>
      </c>
      <c r="O6937" s="19">
        <f>M6937-B6937</f>
        <v>1</v>
      </c>
    </row>
    <row r="6938" spans="1:15">
      <c r="A6938" s="1">
        <v>10498</v>
      </c>
      <c r="B6938" s="20">
        <v>43030</v>
      </c>
      <c r="C6938" s="1" t="s">
        <v>85</v>
      </c>
      <c r="D6938" s="1">
        <v>47</v>
      </c>
      <c r="E6938" s="1">
        <v>2106.2600000000002</v>
      </c>
      <c r="F6938" s="1" t="s">
        <v>51</v>
      </c>
      <c r="G6938" s="1">
        <v>9.6</v>
      </c>
      <c r="H6938" s="1" t="s">
        <v>52</v>
      </c>
      <c r="I6938" s="1" t="s">
        <v>74</v>
      </c>
      <c r="J6938" s="1" t="s">
        <v>54</v>
      </c>
      <c r="K6938" s="1" t="s">
        <v>100</v>
      </c>
      <c r="L6938" s="1" t="s">
        <v>90</v>
      </c>
      <c r="M6938" s="20">
        <v>43037</v>
      </c>
      <c r="N6938" s="21">
        <f>E6938-G6938</f>
        <v>2096.6600000000003</v>
      </c>
      <c r="O6938" s="19">
        <f>M6938-B6938</f>
        <v>7</v>
      </c>
    </row>
    <row r="6939" spans="1:15">
      <c r="A6939" s="1">
        <v>25926</v>
      </c>
      <c r="B6939" s="20">
        <v>42693</v>
      </c>
      <c r="C6939" s="1" t="s">
        <v>57</v>
      </c>
      <c r="D6939" s="1">
        <v>23</v>
      </c>
      <c r="E6939" s="1">
        <v>354.75</v>
      </c>
      <c r="F6939" s="1" t="s">
        <v>51</v>
      </c>
      <c r="G6939" s="1">
        <v>7.8</v>
      </c>
      <c r="H6939" s="1" t="s">
        <v>91</v>
      </c>
      <c r="I6939" s="1" t="s">
        <v>53</v>
      </c>
      <c r="J6939" s="1" t="s">
        <v>54</v>
      </c>
      <c r="K6939" s="1" t="s">
        <v>55</v>
      </c>
      <c r="L6939" s="1" t="s">
        <v>56</v>
      </c>
      <c r="M6939" s="20">
        <v>42695</v>
      </c>
      <c r="N6939" s="21">
        <f>E6939-G6939</f>
        <v>346.95</v>
      </c>
      <c r="O6939" s="19">
        <f>M6939-B6939</f>
        <v>2</v>
      </c>
    </row>
    <row r="6940" spans="1:15">
      <c r="A6940" s="1">
        <v>16641</v>
      </c>
      <c r="B6940" s="20">
        <v>42864</v>
      </c>
      <c r="C6940" s="1" t="s">
        <v>57</v>
      </c>
      <c r="D6940" s="1">
        <v>33</v>
      </c>
      <c r="E6940" s="1">
        <v>1293.8098</v>
      </c>
      <c r="F6940" s="1" t="s">
        <v>77</v>
      </c>
      <c r="G6940" s="1">
        <v>49.9</v>
      </c>
      <c r="H6940" s="1" t="s">
        <v>95</v>
      </c>
      <c r="I6940" s="1" t="s">
        <v>70</v>
      </c>
      <c r="J6940" s="1" t="s">
        <v>79</v>
      </c>
      <c r="K6940" s="1" t="s">
        <v>114</v>
      </c>
      <c r="L6940" s="1" t="s">
        <v>115</v>
      </c>
      <c r="M6940" s="20">
        <v>42865</v>
      </c>
      <c r="N6940" s="21">
        <f>E6940-G6940</f>
        <v>1243.9097999999999</v>
      </c>
      <c r="O6940" s="19">
        <f>M6940-B6940</f>
        <v>1</v>
      </c>
    </row>
    <row r="6941" spans="1:15">
      <c r="A6941" s="1">
        <v>42500</v>
      </c>
      <c r="B6941" s="20">
        <v>42770</v>
      </c>
      <c r="C6941" s="1" t="s">
        <v>61</v>
      </c>
      <c r="D6941" s="1">
        <v>39</v>
      </c>
      <c r="E6941" s="1">
        <v>1964.58</v>
      </c>
      <c r="F6941" s="1" t="s">
        <v>51</v>
      </c>
      <c r="G6941" s="1">
        <v>4.8</v>
      </c>
      <c r="H6941" s="1" t="s">
        <v>73</v>
      </c>
      <c r="I6941" s="1" t="s">
        <v>70</v>
      </c>
      <c r="J6941" s="1" t="s">
        <v>54</v>
      </c>
      <c r="K6941" s="1" t="s">
        <v>98</v>
      </c>
      <c r="L6941" s="1" t="s">
        <v>56</v>
      </c>
      <c r="M6941" s="20">
        <v>42772</v>
      </c>
      <c r="N6941" s="21">
        <f>E6941-G6941</f>
        <v>1959.78</v>
      </c>
      <c r="O6941" s="19">
        <f>M6941-B6941</f>
        <v>2</v>
      </c>
    </row>
    <row r="6942" spans="1:15">
      <c r="A6942" s="1">
        <v>9221</v>
      </c>
      <c r="B6942" s="20">
        <v>43102</v>
      </c>
      <c r="C6942" s="1" t="s">
        <v>85</v>
      </c>
      <c r="D6942" s="1">
        <v>9</v>
      </c>
      <c r="E6942" s="1">
        <v>85.21</v>
      </c>
      <c r="F6942" s="1" t="s">
        <v>51</v>
      </c>
      <c r="G6942" s="1">
        <v>52.4</v>
      </c>
      <c r="H6942" s="1" t="s">
        <v>88</v>
      </c>
      <c r="I6942" s="1" t="s">
        <v>63</v>
      </c>
      <c r="J6942" s="1" t="s">
        <v>54</v>
      </c>
      <c r="K6942" s="1" t="s">
        <v>98</v>
      </c>
      <c r="L6942" s="1" t="s">
        <v>104</v>
      </c>
      <c r="M6942" s="20">
        <v>43106</v>
      </c>
      <c r="N6942" s="21">
        <f>E6942-G6942</f>
        <v>32.809999999999995</v>
      </c>
      <c r="O6942" s="19">
        <f>M6942-B6942</f>
        <v>4</v>
      </c>
    </row>
    <row r="6943" spans="1:15">
      <c r="A6943" s="1">
        <v>44099</v>
      </c>
      <c r="B6943" s="20">
        <v>43536</v>
      </c>
      <c r="C6943" s="1" t="s">
        <v>92</v>
      </c>
      <c r="D6943" s="1">
        <v>19</v>
      </c>
      <c r="E6943" s="1">
        <v>86.47</v>
      </c>
      <c r="F6943" s="1" t="s">
        <v>51</v>
      </c>
      <c r="G6943" s="1">
        <v>5.8</v>
      </c>
      <c r="H6943" s="1" t="s">
        <v>73</v>
      </c>
      <c r="I6943" s="1" t="s">
        <v>53</v>
      </c>
      <c r="J6943" s="1" t="s">
        <v>54</v>
      </c>
      <c r="K6943" s="1" t="s">
        <v>55</v>
      </c>
      <c r="L6943" s="1" t="s">
        <v>56</v>
      </c>
      <c r="M6943" s="20">
        <v>43538</v>
      </c>
      <c r="N6943" s="21">
        <f>E6943-G6943</f>
        <v>80.67</v>
      </c>
      <c r="O6943" s="19">
        <f>M6943-B6943</f>
        <v>2</v>
      </c>
    </row>
    <row r="6944" spans="1:15">
      <c r="A6944" s="1">
        <v>48161</v>
      </c>
      <c r="B6944" s="20">
        <v>43242</v>
      </c>
      <c r="C6944" s="1" t="s">
        <v>61</v>
      </c>
      <c r="D6944" s="1">
        <v>39</v>
      </c>
      <c r="E6944" s="1">
        <v>6452.72</v>
      </c>
      <c r="F6944" s="1" t="s">
        <v>51</v>
      </c>
      <c r="G6944" s="1">
        <v>9.6</v>
      </c>
      <c r="H6944" s="1" t="s">
        <v>78</v>
      </c>
      <c r="I6944" s="1" t="s">
        <v>70</v>
      </c>
      <c r="J6944" s="1" t="s">
        <v>64</v>
      </c>
      <c r="K6944" s="1" t="s">
        <v>65</v>
      </c>
      <c r="L6944" s="1" t="s">
        <v>56</v>
      </c>
      <c r="M6944" s="20">
        <v>43243</v>
      </c>
      <c r="N6944" s="21">
        <f>E6944-G6944</f>
        <v>6443.12</v>
      </c>
      <c r="O6944" s="19">
        <f>M6944-B6944</f>
        <v>1</v>
      </c>
    </row>
    <row r="6945" spans="1:15">
      <c r="A6945" s="1">
        <v>43362</v>
      </c>
      <c r="B6945" s="20">
        <v>42381</v>
      </c>
      <c r="C6945" s="1" t="s">
        <v>50</v>
      </c>
      <c r="D6945" s="1">
        <v>33</v>
      </c>
      <c r="E6945" s="1">
        <v>62.57</v>
      </c>
      <c r="F6945" s="1" t="s">
        <v>51</v>
      </c>
      <c r="G6945" s="1">
        <v>1.1000000000000001</v>
      </c>
      <c r="H6945" s="1" t="s">
        <v>78</v>
      </c>
      <c r="I6945" s="1" t="s">
        <v>63</v>
      </c>
      <c r="J6945" s="1" t="s">
        <v>54</v>
      </c>
      <c r="K6945" s="1" t="s">
        <v>100</v>
      </c>
      <c r="L6945" s="1" t="s">
        <v>76</v>
      </c>
      <c r="M6945" s="20">
        <v>42383</v>
      </c>
      <c r="N6945" s="21">
        <f>E6945-G6945</f>
        <v>61.47</v>
      </c>
      <c r="O6945" s="19">
        <f>M6945-B6945</f>
        <v>2</v>
      </c>
    </row>
    <row r="6946" spans="1:15">
      <c r="A6946" s="1">
        <v>22151</v>
      </c>
      <c r="B6946" s="20">
        <v>42946</v>
      </c>
      <c r="C6946" s="1" t="s">
        <v>57</v>
      </c>
      <c r="D6946" s="1">
        <v>20</v>
      </c>
      <c r="E6946" s="1">
        <v>551.44590000000005</v>
      </c>
      <c r="F6946" s="1" t="s">
        <v>51</v>
      </c>
      <c r="G6946" s="1">
        <v>13.9</v>
      </c>
      <c r="H6946" s="1" t="s">
        <v>52</v>
      </c>
      <c r="I6946" s="1" t="s">
        <v>53</v>
      </c>
      <c r="J6946" s="1" t="s">
        <v>54</v>
      </c>
      <c r="K6946" s="1" t="s">
        <v>55</v>
      </c>
      <c r="L6946" s="1" t="s">
        <v>56</v>
      </c>
      <c r="M6946" s="20">
        <v>42947</v>
      </c>
      <c r="N6946" s="21">
        <f>E6946-G6946</f>
        <v>537.54590000000007</v>
      </c>
      <c r="O6946" s="19">
        <f>M6946-B6946</f>
        <v>1</v>
      </c>
    </row>
    <row r="6947" spans="1:15">
      <c r="A6947" s="1">
        <v>32929</v>
      </c>
      <c r="B6947" s="20">
        <v>43221</v>
      </c>
      <c r="C6947" s="1" t="s">
        <v>85</v>
      </c>
      <c r="D6947" s="1">
        <v>8</v>
      </c>
      <c r="E6947" s="1">
        <v>47.68</v>
      </c>
      <c r="F6947" s="1" t="s">
        <v>51</v>
      </c>
      <c r="G6947" s="1">
        <v>1.5</v>
      </c>
      <c r="H6947" s="1" t="s">
        <v>93</v>
      </c>
      <c r="I6947" s="1" t="s">
        <v>53</v>
      </c>
      <c r="J6947" s="1" t="s">
        <v>54</v>
      </c>
      <c r="K6947" s="1" t="s">
        <v>84</v>
      </c>
      <c r="L6947" s="1" t="s">
        <v>56</v>
      </c>
      <c r="M6947" s="20">
        <v>43225</v>
      </c>
      <c r="N6947" s="21">
        <f>E6947-G6947</f>
        <v>46.18</v>
      </c>
      <c r="O6947" s="19">
        <f>M6947-B6947</f>
        <v>4</v>
      </c>
    </row>
    <row r="6948" spans="1:15">
      <c r="A6948" s="1">
        <v>21859</v>
      </c>
      <c r="B6948" s="20">
        <v>43421</v>
      </c>
      <c r="C6948" s="1" t="s">
        <v>57</v>
      </c>
      <c r="D6948" s="1">
        <v>42</v>
      </c>
      <c r="E6948" s="1">
        <v>429.47</v>
      </c>
      <c r="F6948" s="1" t="s">
        <v>51</v>
      </c>
      <c r="G6948" s="1">
        <v>6.1</v>
      </c>
      <c r="H6948" s="1" t="s">
        <v>52</v>
      </c>
      <c r="I6948" s="1" t="s">
        <v>53</v>
      </c>
      <c r="J6948" s="1" t="s">
        <v>79</v>
      </c>
      <c r="K6948" s="1" t="s">
        <v>87</v>
      </c>
      <c r="L6948" s="1" t="s">
        <v>56</v>
      </c>
      <c r="M6948" s="20">
        <v>43422</v>
      </c>
      <c r="N6948" s="21">
        <f>E6948-G6948</f>
        <v>423.37</v>
      </c>
      <c r="O6948" s="19">
        <f>M6948-B6948</f>
        <v>1</v>
      </c>
    </row>
    <row r="6949" spans="1:15">
      <c r="A6949" s="1">
        <v>10563</v>
      </c>
      <c r="B6949" s="20">
        <v>43006</v>
      </c>
      <c r="C6949" s="1" t="s">
        <v>50</v>
      </c>
      <c r="D6949" s="1">
        <v>38</v>
      </c>
      <c r="E6949" s="1">
        <v>10938.81</v>
      </c>
      <c r="F6949" s="1" t="s">
        <v>51</v>
      </c>
      <c r="G6949" s="1">
        <v>21.4</v>
      </c>
      <c r="H6949" s="1" t="s">
        <v>95</v>
      </c>
      <c r="I6949" s="1" t="s">
        <v>53</v>
      </c>
      <c r="J6949" s="1" t="s">
        <v>54</v>
      </c>
      <c r="K6949" s="1" t="s">
        <v>98</v>
      </c>
      <c r="L6949" s="1" t="s">
        <v>56</v>
      </c>
      <c r="M6949" s="20">
        <v>43007</v>
      </c>
      <c r="N6949" s="21">
        <f>E6949-G6949</f>
        <v>10917.41</v>
      </c>
      <c r="O6949" s="19">
        <f>M6949-B6949</f>
        <v>1</v>
      </c>
    </row>
    <row r="6950" spans="1:15">
      <c r="A6950" s="1">
        <v>38215</v>
      </c>
      <c r="B6950" s="20">
        <v>42736</v>
      </c>
      <c r="C6950" s="1" t="s">
        <v>50</v>
      </c>
      <c r="D6950" s="1">
        <v>42</v>
      </c>
      <c r="E6950" s="1">
        <v>809.7</v>
      </c>
      <c r="F6950" s="1" t="s">
        <v>51</v>
      </c>
      <c r="G6950" s="1">
        <v>5.0999999999999996</v>
      </c>
      <c r="H6950" s="1" t="s">
        <v>91</v>
      </c>
      <c r="I6950" s="1" t="s">
        <v>74</v>
      </c>
      <c r="J6950" s="1" t="s">
        <v>64</v>
      </c>
      <c r="K6950" s="1" t="s">
        <v>65</v>
      </c>
      <c r="L6950" s="1" t="s">
        <v>66</v>
      </c>
      <c r="M6950" s="20">
        <v>42737</v>
      </c>
      <c r="N6950" s="21">
        <f>E6950-G6950</f>
        <v>804.6</v>
      </c>
      <c r="O6950" s="19">
        <f>M6950-B6950</f>
        <v>1</v>
      </c>
    </row>
    <row r="6951" spans="1:15">
      <c r="A6951" s="1">
        <v>57152</v>
      </c>
      <c r="B6951" s="20">
        <v>43711</v>
      </c>
      <c r="C6951" s="1" t="s">
        <v>85</v>
      </c>
      <c r="D6951" s="1">
        <v>18</v>
      </c>
      <c r="E6951" s="1">
        <v>290.87950000000001</v>
      </c>
      <c r="F6951" s="1" t="s">
        <v>51</v>
      </c>
      <c r="G6951" s="1">
        <v>1.5</v>
      </c>
      <c r="H6951" s="1" t="s">
        <v>88</v>
      </c>
      <c r="I6951" s="1" t="s">
        <v>70</v>
      </c>
      <c r="J6951" s="1" t="s">
        <v>54</v>
      </c>
      <c r="K6951" s="1" t="s">
        <v>84</v>
      </c>
      <c r="L6951" s="1" t="s">
        <v>56</v>
      </c>
      <c r="M6951" s="20">
        <v>43718</v>
      </c>
      <c r="N6951" s="21">
        <f>E6951-G6951</f>
        <v>289.37950000000001</v>
      </c>
      <c r="O6951" s="19">
        <f>M6951-B6951</f>
        <v>7</v>
      </c>
    </row>
    <row r="6952" spans="1:15">
      <c r="A6952" s="1">
        <v>18627</v>
      </c>
      <c r="B6952" s="20">
        <v>43088</v>
      </c>
      <c r="C6952" s="1" t="s">
        <v>92</v>
      </c>
      <c r="D6952" s="1">
        <v>4</v>
      </c>
      <c r="E6952" s="1">
        <v>16.798999999999999</v>
      </c>
      <c r="F6952" s="1" t="s">
        <v>51</v>
      </c>
      <c r="G6952" s="1">
        <v>0.5</v>
      </c>
      <c r="H6952" s="1" t="s">
        <v>78</v>
      </c>
      <c r="I6952" s="1" t="s">
        <v>74</v>
      </c>
      <c r="J6952" s="1" t="s">
        <v>54</v>
      </c>
      <c r="K6952" s="1" t="s">
        <v>58</v>
      </c>
      <c r="L6952" s="1" t="s">
        <v>56</v>
      </c>
      <c r="M6952" s="20">
        <v>43089</v>
      </c>
      <c r="N6952" s="21">
        <f>E6952-G6952</f>
        <v>16.298999999999999</v>
      </c>
      <c r="O6952" s="19">
        <f>M6952-B6952</f>
        <v>1</v>
      </c>
    </row>
    <row r="6953" spans="1:15">
      <c r="A6953" s="1">
        <v>18855</v>
      </c>
      <c r="B6953" s="20">
        <v>42627</v>
      </c>
      <c r="C6953" s="1" t="s">
        <v>57</v>
      </c>
      <c r="D6953" s="1">
        <v>31</v>
      </c>
      <c r="E6953" s="1">
        <v>245.49</v>
      </c>
      <c r="F6953" s="1" t="s">
        <v>51</v>
      </c>
      <c r="G6953" s="1">
        <v>8.3000000000000007</v>
      </c>
      <c r="H6953" s="1" t="s">
        <v>95</v>
      </c>
      <c r="I6953" s="1" t="s">
        <v>74</v>
      </c>
      <c r="J6953" s="1" t="s">
        <v>54</v>
      </c>
      <c r="K6953" s="1" t="s">
        <v>55</v>
      </c>
      <c r="L6953" s="1" t="s">
        <v>56</v>
      </c>
      <c r="M6953" s="20">
        <v>42630</v>
      </c>
      <c r="N6953" s="21">
        <f>E6953-G6953</f>
        <v>237.19</v>
      </c>
      <c r="O6953" s="19">
        <f>M6953-B6953</f>
        <v>3</v>
      </c>
    </row>
    <row r="6954" spans="1:15">
      <c r="A6954" s="1">
        <v>5572</v>
      </c>
      <c r="B6954" s="20">
        <v>42566</v>
      </c>
      <c r="C6954" s="1" t="s">
        <v>57</v>
      </c>
      <c r="D6954" s="1">
        <v>37</v>
      </c>
      <c r="E6954" s="1">
        <v>308.75</v>
      </c>
      <c r="F6954" s="1" t="s">
        <v>51</v>
      </c>
      <c r="G6954" s="1">
        <v>5.9</v>
      </c>
      <c r="H6954" s="1" t="s">
        <v>52</v>
      </c>
      <c r="I6954" s="1" t="s">
        <v>53</v>
      </c>
      <c r="J6954" s="1" t="s">
        <v>64</v>
      </c>
      <c r="K6954" s="1" t="s">
        <v>71</v>
      </c>
      <c r="L6954" s="1" t="s">
        <v>90</v>
      </c>
      <c r="M6954" s="20">
        <v>42568</v>
      </c>
      <c r="N6954" s="21">
        <f>E6954-G6954</f>
        <v>302.85000000000002</v>
      </c>
      <c r="O6954" s="19">
        <f>M6954-B6954</f>
        <v>2</v>
      </c>
    </row>
    <row r="6955" spans="1:15">
      <c r="A6955" s="1">
        <v>7169</v>
      </c>
      <c r="B6955" s="20">
        <v>42819</v>
      </c>
      <c r="C6955" s="1" t="s">
        <v>92</v>
      </c>
      <c r="D6955" s="1">
        <v>30</v>
      </c>
      <c r="E6955" s="1">
        <v>1691.24</v>
      </c>
      <c r="F6955" s="1" t="s">
        <v>51</v>
      </c>
      <c r="G6955" s="1">
        <v>3</v>
      </c>
      <c r="H6955" s="1" t="s">
        <v>73</v>
      </c>
      <c r="I6955" s="1" t="s">
        <v>53</v>
      </c>
      <c r="J6955" s="1" t="s">
        <v>64</v>
      </c>
      <c r="K6955" s="1" t="s">
        <v>65</v>
      </c>
      <c r="L6955" s="1" t="s">
        <v>56</v>
      </c>
      <c r="M6955" s="20">
        <v>42821</v>
      </c>
      <c r="N6955" s="21">
        <f>E6955-G6955</f>
        <v>1688.24</v>
      </c>
      <c r="O6955" s="19">
        <f>M6955-B6955</f>
        <v>2</v>
      </c>
    </row>
    <row r="6956" spans="1:15">
      <c r="A6956" s="1">
        <v>25442</v>
      </c>
      <c r="B6956" s="20">
        <v>43469</v>
      </c>
      <c r="C6956" s="1" t="s">
        <v>57</v>
      </c>
      <c r="D6956" s="1">
        <v>40</v>
      </c>
      <c r="E6956" s="1">
        <v>485.76</v>
      </c>
      <c r="F6956" s="1" t="s">
        <v>51</v>
      </c>
      <c r="G6956" s="1">
        <v>5.4</v>
      </c>
      <c r="H6956" s="1" t="s">
        <v>86</v>
      </c>
      <c r="I6956" s="1" t="s">
        <v>70</v>
      </c>
      <c r="J6956" s="1" t="s">
        <v>54</v>
      </c>
      <c r="K6956" s="1" t="s">
        <v>101</v>
      </c>
      <c r="L6956" s="1" t="s">
        <v>56</v>
      </c>
      <c r="M6956" s="20">
        <v>43471</v>
      </c>
      <c r="N6956" s="21">
        <f>E6956-G6956</f>
        <v>480.36</v>
      </c>
      <c r="O6956" s="19">
        <f>M6956-B6956</f>
        <v>2</v>
      </c>
    </row>
    <row r="6957" spans="1:15">
      <c r="A6957" s="1">
        <v>39649</v>
      </c>
      <c r="B6957" s="20">
        <v>42661</v>
      </c>
      <c r="C6957" s="1" t="s">
        <v>57</v>
      </c>
      <c r="D6957" s="1">
        <v>9</v>
      </c>
      <c r="E6957" s="1">
        <v>67.41</v>
      </c>
      <c r="F6957" s="1" t="s">
        <v>51</v>
      </c>
      <c r="G6957" s="1">
        <v>5.8</v>
      </c>
      <c r="H6957" s="1" t="s">
        <v>73</v>
      </c>
      <c r="I6957" s="1" t="s">
        <v>53</v>
      </c>
      <c r="J6957" s="1" t="s">
        <v>54</v>
      </c>
      <c r="K6957" s="1" t="s">
        <v>101</v>
      </c>
      <c r="L6957" s="1" t="s">
        <v>56</v>
      </c>
      <c r="M6957" s="20">
        <v>42663</v>
      </c>
      <c r="N6957" s="21">
        <f>E6957-G6957</f>
        <v>61.61</v>
      </c>
      <c r="O6957" s="19">
        <f>M6957-B6957</f>
        <v>2</v>
      </c>
    </row>
    <row r="6958" spans="1:15">
      <c r="A6958" s="1">
        <v>27811</v>
      </c>
      <c r="B6958" s="20">
        <v>43162</v>
      </c>
      <c r="C6958" s="1" t="s">
        <v>61</v>
      </c>
      <c r="D6958" s="1">
        <v>4</v>
      </c>
      <c r="E6958" s="1">
        <v>79.069999999999993</v>
      </c>
      <c r="F6958" s="1" t="s">
        <v>51</v>
      </c>
      <c r="G6958" s="1">
        <v>14.1</v>
      </c>
      <c r="H6958" s="1" t="s">
        <v>52</v>
      </c>
      <c r="I6958" s="1" t="s">
        <v>74</v>
      </c>
      <c r="J6958" s="1" t="s">
        <v>54</v>
      </c>
      <c r="K6958" s="1" t="s">
        <v>55</v>
      </c>
      <c r="L6958" s="1" t="s">
        <v>56</v>
      </c>
      <c r="M6958" s="20">
        <v>43163</v>
      </c>
      <c r="N6958" s="21">
        <f>E6958-G6958</f>
        <v>64.97</v>
      </c>
      <c r="O6958" s="19">
        <f>M6958-B6958</f>
        <v>1</v>
      </c>
    </row>
    <row r="6959" spans="1:15">
      <c r="A6959" s="1">
        <v>5699</v>
      </c>
      <c r="B6959" s="20">
        <v>43675</v>
      </c>
      <c r="C6959" s="1" t="s">
        <v>85</v>
      </c>
      <c r="D6959" s="1">
        <v>41</v>
      </c>
      <c r="E6959" s="1">
        <v>614.05999999999995</v>
      </c>
      <c r="F6959" s="1" t="s">
        <v>69</v>
      </c>
      <c r="G6959" s="1">
        <v>8.1999999999999993</v>
      </c>
      <c r="H6959" s="1" t="s">
        <v>52</v>
      </c>
      <c r="I6959" s="1" t="s">
        <v>74</v>
      </c>
      <c r="J6959" s="1" t="s">
        <v>54</v>
      </c>
      <c r="K6959" s="1" t="s">
        <v>82</v>
      </c>
      <c r="L6959" s="1" t="s">
        <v>56</v>
      </c>
      <c r="M6959" s="20">
        <v>43680</v>
      </c>
      <c r="N6959" s="21">
        <f>E6959-G6959</f>
        <v>605.8599999999999</v>
      </c>
      <c r="O6959" s="19">
        <f>M6959-B6959</f>
        <v>5</v>
      </c>
    </row>
    <row r="6960" spans="1:15">
      <c r="A6960" s="1">
        <v>9829</v>
      </c>
      <c r="B6960" s="20">
        <v>43441</v>
      </c>
      <c r="C6960" s="1" t="s">
        <v>50</v>
      </c>
      <c r="D6960" s="1">
        <v>4</v>
      </c>
      <c r="E6960" s="1">
        <v>19.75</v>
      </c>
      <c r="F6960" s="1" t="s">
        <v>51</v>
      </c>
      <c r="G6960" s="1">
        <v>0.5</v>
      </c>
      <c r="H6960" s="1" t="s">
        <v>91</v>
      </c>
      <c r="I6960" s="1" t="s">
        <v>63</v>
      </c>
      <c r="J6960" s="1" t="s">
        <v>54</v>
      </c>
      <c r="K6960" s="1" t="s">
        <v>58</v>
      </c>
      <c r="L6960" s="1" t="s">
        <v>56</v>
      </c>
      <c r="M6960" s="20">
        <v>43443</v>
      </c>
      <c r="N6960" s="21">
        <f>E6960-G6960</f>
        <v>19.25</v>
      </c>
      <c r="O6960" s="19">
        <f>M6960-B6960</f>
        <v>2</v>
      </c>
    </row>
    <row r="6961" spans="1:15">
      <c r="A6961" s="1">
        <v>43298</v>
      </c>
      <c r="B6961" s="20">
        <v>43290</v>
      </c>
      <c r="C6961" s="1" t="s">
        <v>61</v>
      </c>
      <c r="D6961" s="1">
        <v>33</v>
      </c>
      <c r="E6961" s="1">
        <v>6381.6832999999997</v>
      </c>
      <c r="F6961" s="1" t="s">
        <v>51</v>
      </c>
      <c r="G6961" s="1">
        <v>26.2</v>
      </c>
      <c r="H6961" s="1" t="s">
        <v>88</v>
      </c>
      <c r="I6961" s="1" t="s">
        <v>63</v>
      </c>
      <c r="J6961" s="1" t="s">
        <v>64</v>
      </c>
      <c r="K6961" s="1" t="s">
        <v>96</v>
      </c>
      <c r="L6961" s="1" t="s">
        <v>104</v>
      </c>
      <c r="M6961" s="20">
        <v>43292</v>
      </c>
      <c r="N6961" s="21">
        <f>E6961-G6961</f>
        <v>6355.4832999999999</v>
      </c>
      <c r="O6961" s="19">
        <f>M6961-B6961</f>
        <v>2</v>
      </c>
    </row>
    <row r="6962" spans="1:15">
      <c r="A6962" s="1">
        <v>41254</v>
      </c>
      <c r="B6962" s="20">
        <v>43109</v>
      </c>
      <c r="C6962" s="1" t="s">
        <v>50</v>
      </c>
      <c r="D6962" s="1">
        <v>17</v>
      </c>
      <c r="E6962" s="1">
        <v>1907.47</v>
      </c>
      <c r="F6962" s="1" t="s">
        <v>51</v>
      </c>
      <c r="G6962" s="1">
        <v>6.2</v>
      </c>
      <c r="H6962" s="1" t="s">
        <v>78</v>
      </c>
      <c r="I6962" s="1" t="s">
        <v>53</v>
      </c>
      <c r="J6962" s="1" t="s">
        <v>79</v>
      </c>
      <c r="K6962" s="1" t="s">
        <v>87</v>
      </c>
      <c r="L6962" s="1" t="s">
        <v>66</v>
      </c>
      <c r="M6962" s="20">
        <v>43111</v>
      </c>
      <c r="N6962" s="21">
        <f>E6962-G6962</f>
        <v>1901.27</v>
      </c>
      <c r="O6962" s="19">
        <f>M6962-B6962</f>
        <v>2</v>
      </c>
    </row>
    <row r="6963" spans="1:15">
      <c r="A6963" s="1">
        <v>55520</v>
      </c>
      <c r="B6963" s="20">
        <v>43226</v>
      </c>
      <c r="C6963" s="1" t="s">
        <v>50</v>
      </c>
      <c r="D6963" s="1">
        <v>43</v>
      </c>
      <c r="E6963" s="1">
        <v>562.57000000000005</v>
      </c>
      <c r="F6963" s="1" t="s">
        <v>69</v>
      </c>
      <c r="G6963" s="1">
        <v>6.4</v>
      </c>
      <c r="H6963" s="1" t="s">
        <v>95</v>
      </c>
      <c r="I6963" s="1" t="s">
        <v>74</v>
      </c>
      <c r="J6963" s="1" t="s">
        <v>64</v>
      </c>
      <c r="K6963" s="1" t="s">
        <v>97</v>
      </c>
      <c r="L6963" s="1" t="s">
        <v>66</v>
      </c>
      <c r="M6963" s="20">
        <v>43227</v>
      </c>
      <c r="N6963" s="21">
        <f>E6963-G6963</f>
        <v>556.17000000000007</v>
      </c>
      <c r="O6963" s="19">
        <f>M6963-B6963</f>
        <v>1</v>
      </c>
    </row>
    <row r="6964" spans="1:15">
      <c r="A6964" s="1">
        <v>21478</v>
      </c>
      <c r="B6964" s="20">
        <v>43526</v>
      </c>
      <c r="C6964" s="1" t="s">
        <v>85</v>
      </c>
      <c r="D6964" s="1">
        <v>33</v>
      </c>
      <c r="E6964" s="1">
        <v>1714.36</v>
      </c>
      <c r="F6964" s="1" t="s">
        <v>51</v>
      </c>
      <c r="G6964" s="1">
        <v>6.2</v>
      </c>
      <c r="H6964" s="1" t="s">
        <v>99</v>
      </c>
      <c r="I6964" s="1" t="s">
        <v>70</v>
      </c>
      <c r="J6964" s="1" t="s">
        <v>54</v>
      </c>
      <c r="K6964" s="1" t="s">
        <v>101</v>
      </c>
      <c r="L6964" s="1" t="s">
        <v>56</v>
      </c>
      <c r="M6964" s="20">
        <v>43530</v>
      </c>
      <c r="N6964" s="21">
        <f>E6964-G6964</f>
        <v>1708.1599999999999</v>
      </c>
      <c r="O6964" s="19">
        <f>M6964-B6964</f>
        <v>4</v>
      </c>
    </row>
    <row r="6965" spans="1:15">
      <c r="A6965" s="1">
        <v>8195</v>
      </c>
      <c r="B6965" s="20">
        <v>43105</v>
      </c>
      <c r="C6965" s="1" t="s">
        <v>92</v>
      </c>
      <c r="D6965" s="1">
        <v>5</v>
      </c>
      <c r="E6965" s="1">
        <v>54.89</v>
      </c>
      <c r="F6965" s="1" t="s">
        <v>69</v>
      </c>
      <c r="G6965" s="1">
        <v>11.9</v>
      </c>
      <c r="H6965" s="1" t="s">
        <v>78</v>
      </c>
      <c r="I6965" s="1" t="s">
        <v>63</v>
      </c>
      <c r="J6965" s="1" t="s">
        <v>54</v>
      </c>
      <c r="K6965" s="1" t="s">
        <v>101</v>
      </c>
      <c r="L6965" s="1" t="s">
        <v>56</v>
      </c>
      <c r="M6965" s="20">
        <v>43106</v>
      </c>
      <c r="N6965" s="21">
        <f>E6965-G6965</f>
        <v>42.99</v>
      </c>
      <c r="O6965" s="19">
        <f>M6965-B6965</f>
        <v>1</v>
      </c>
    </row>
    <row r="6966" spans="1:15">
      <c r="A6966" s="1">
        <v>15104</v>
      </c>
      <c r="B6966" s="20">
        <v>43553</v>
      </c>
      <c r="C6966" s="1" t="s">
        <v>92</v>
      </c>
      <c r="D6966" s="1">
        <v>23</v>
      </c>
      <c r="E6966" s="1">
        <v>117.09</v>
      </c>
      <c r="F6966" s="1" t="s">
        <v>51</v>
      </c>
      <c r="G6966" s="1">
        <v>1.6</v>
      </c>
      <c r="H6966" s="1" t="s">
        <v>88</v>
      </c>
      <c r="I6966" s="1" t="s">
        <v>74</v>
      </c>
      <c r="J6966" s="1" t="s">
        <v>54</v>
      </c>
      <c r="K6966" s="1" t="s">
        <v>55</v>
      </c>
      <c r="L6966" s="1" t="s">
        <v>56</v>
      </c>
      <c r="M6966" s="20">
        <v>43556</v>
      </c>
      <c r="N6966" s="21">
        <f>E6966-G6966</f>
        <v>115.49000000000001</v>
      </c>
      <c r="O6966" s="19">
        <f>M6966-B6966</f>
        <v>3</v>
      </c>
    </row>
    <row r="6967" spans="1:15">
      <c r="A6967" s="1">
        <v>10144</v>
      </c>
      <c r="B6967" s="20">
        <v>43101</v>
      </c>
      <c r="C6967" s="1" t="s">
        <v>50</v>
      </c>
      <c r="D6967" s="1">
        <v>1</v>
      </c>
      <c r="E6967" s="1">
        <v>205.96</v>
      </c>
      <c r="F6967" s="1" t="s">
        <v>77</v>
      </c>
      <c r="G6967" s="1">
        <v>32.1</v>
      </c>
      <c r="H6967" s="1" t="s">
        <v>73</v>
      </c>
      <c r="I6967" s="1" t="s">
        <v>53</v>
      </c>
      <c r="J6967" s="1" t="s">
        <v>79</v>
      </c>
      <c r="K6967" s="1" t="s">
        <v>80</v>
      </c>
      <c r="L6967" s="1" t="s">
        <v>81</v>
      </c>
      <c r="M6967" s="20">
        <v>43103</v>
      </c>
      <c r="N6967" s="21">
        <f>E6967-G6967</f>
        <v>173.86</v>
      </c>
      <c r="O6967" s="19">
        <f>M6967-B6967</f>
        <v>2</v>
      </c>
    </row>
    <row r="6968" spans="1:15">
      <c r="A6968" s="1">
        <v>52807</v>
      </c>
      <c r="B6968" s="20">
        <v>43063</v>
      </c>
      <c r="C6968" s="1" t="s">
        <v>92</v>
      </c>
      <c r="D6968" s="1">
        <v>28</v>
      </c>
      <c r="E6968" s="1">
        <v>714.28</v>
      </c>
      <c r="F6968" s="1" t="s">
        <v>51</v>
      </c>
      <c r="G6968" s="1">
        <v>3.1</v>
      </c>
      <c r="H6968" s="1" t="s">
        <v>62</v>
      </c>
      <c r="I6968" s="1" t="s">
        <v>63</v>
      </c>
      <c r="J6968" s="1" t="s">
        <v>54</v>
      </c>
      <c r="K6968" s="1" t="s">
        <v>100</v>
      </c>
      <c r="L6968" s="1" t="s">
        <v>90</v>
      </c>
      <c r="M6968" s="20">
        <v>43065</v>
      </c>
      <c r="N6968" s="21">
        <f>E6968-G6968</f>
        <v>711.18</v>
      </c>
      <c r="O6968" s="19">
        <f>M6968-B6968</f>
        <v>2</v>
      </c>
    </row>
    <row r="6969" spans="1:15">
      <c r="A6969" s="1">
        <v>36102</v>
      </c>
      <c r="B6969" s="20">
        <v>42874</v>
      </c>
      <c r="C6969" s="1" t="s">
        <v>61</v>
      </c>
      <c r="D6969" s="1">
        <v>36</v>
      </c>
      <c r="E6969" s="1">
        <v>493.7</v>
      </c>
      <c r="F6969" s="1" t="s">
        <v>51</v>
      </c>
      <c r="G6969" s="1">
        <v>6.6</v>
      </c>
      <c r="H6969" s="1" t="s">
        <v>99</v>
      </c>
      <c r="I6969" s="1" t="s">
        <v>63</v>
      </c>
      <c r="J6969" s="1" t="s">
        <v>79</v>
      </c>
      <c r="K6969" s="1" t="s">
        <v>87</v>
      </c>
      <c r="L6969" s="1" t="s">
        <v>76</v>
      </c>
      <c r="M6969" s="20">
        <v>42875</v>
      </c>
      <c r="N6969" s="21">
        <f>E6969-G6969</f>
        <v>487.09999999999997</v>
      </c>
      <c r="O6969" s="19">
        <f>M6969-B6969</f>
        <v>1</v>
      </c>
    </row>
    <row r="6970" spans="1:15">
      <c r="A6970" s="1">
        <v>57253</v>
      </c>
      <c r="B6970" s="20">
        <v>42374</v>
      </c>
      <c r="C6970" s="1" t="s">
        <v>50</v>
      </c>
      <c r="D6970" s="1">
        <v>49</v>
      </c>
      <c r="E6970" s="1">
        <v>257.12099999999998</v>
      </c>
      <c r="F6970" s="1" t="s">
        <v>51</v>
      </c>
      <c r="G6970" s="1">
        <v>6.1</v>
      </c>
      <c r="H6970" s="1" t="s">
        <v>52</v>
      </c>
      <c r="I6970" s="1" t="s">
        <v>63</v>
      </c>
      <c r="J6970" s="1" t="s">
        <v>79</v>
      </c>
      <c r="K6970" s="1" t="s">
        <v>114</v>
      </c>
      <c r="L6970" s="1" t="s">
        <v>115</v>
      </c>
      <c r="M6970" s="20">
        <v>42375</v>
      </c>
      <c r="N6970" s="21">
        <f>E6970-G6970</f>
        <v>251.02099999999999</v>
      </c>
      <c r="O6970" s="19">
        <f>M6970-B6970</f>
        <v>1</v>
      </c>
    </row>
    <row r="6971" spans="1:15">
      <c r="A6971" s="1">
        <v>33479</v>
      </c>
      <c r="B6971" s="20">
        <v>43726</v>
      </c>
      <c r="C6971" s="1" t="s">
        <v>50</v>
      </c>
      <c r="D6971" s="1">
        <v>27</v>
      </c>
      <c r="E6971" s="1">
        <v>251.93</v>
      </c>
      <c r="F6971" s="1" t="s">
        <v>51</v>
      </c>
      <c r="G6971" s="1">
        <v>5.5</v>
      </c>
      <c r="H6971" s="1" t="s">
        <v>88</v>
      </c>
      <c r="I6971" s="1" t="s">
        <v>70</v>
      </c>
      <c r="J6971" s="1" t="s">
        <v>54</v>
      </c>
      <c r="K6971" s="1" t="s">
        <v>101</v>
      </c>
      <c r="L6971" s="1" t="s">
        <v>76</v>
      </c>
      <c r="M6971" s="20">
        <v>43728</v>
      </c>
      <c r="N6971" s="21">
        <f>E6971-G6971</f>
        <v>246.43</v>
      </c>
      <c r="O6971" s="19">
        <f>M6971-B6971</f>
        <v>2</v>
      </c>
    </row>
    <row r="6972" spans="1:15">
      <c r="A6972" s="1">
        <v>19363</v>
      </c>
      <c r="B6972" s="20">
        <v>43285</v>
      </c>
      <c r="C6972" s="1" t="s">
        <v>57</v>
      </c>
      <c r="D6972" s="1">
        <v>41</v>
      </c>
      <c r="E6972" s="1">
        <v>265.46699999999998</v>
      </c>
      <c r="F6972" s="1" t="s">
        <v>51</v>
      </c>
      <c r="G6972" s="1">
        <v>1</v>
      </c>
      <c r="H6972" s="1" t="s">
        <v>91</v>
      </c>
      <c r="I6972" s="1" t="s">
        <v>70</v>
      </c>
      <c r="J6972" s="1" t="s">
        <v>54</v>
      </c>
      <c r="K6972" s="1" t="s">
        <v>100</v>
      </c>
      <c r="L6972" s="1" t="s">
        <v>76</v>
      </c>
      <c r="M6972" s="20">
        <v>43287</v>
      </c>
      <c r="N6972" s="21">
        <f>E6972-G6972</f>
        <v>264.46699999999998</v>
      </c>
      <c r="O6972" s="19">
        <f>M6972-B6972</f>
        <v>2</v>
      </c>
    </row>
    <row r="6973" spans="1:15">
      <c r="A6973" s="1">
        <v>802</v>
      </c>
      <c r="B6973" s="20">
        <v>43103</v>
      </c>
      <c r="C6973" s="1" t="s">
        <v>50</v>
      </c>
      <c r="D6973" s="1">
        <v>33</v>
      </c>
      <c r="E6973" s="1">
        <v>405.1</v>
      </c>
      <c r="F6973" s="1" t="s">
        <v>51</v>
      </c>
      <c r="G6973" s="1">
        <v>6</v>
      </c>
      <c r="H6973" s="1" t="s">
        <v>52</v>
      </c>
      <c r="I6973" s="1" t="s">
        <v>53</v>
      </c>
      <c r="J6973" s="1" t="s">
        <v>54</v>
      </c>
      <c r="K6973" s="1" t="s">
        <v>55</v>
      </c>
      <c r="L6973" s="1" t="s">
        <v>56</v>
      </c>
      <c r="M6973" s="20">
        <v>43105</v>
      </c>
      <c r="N6973" s="21">
        <f>E6973-G6973</f>
        <v>399.1</v>
      </c>
      <c r="O6973" s="19">
        <f>M6973-B6973</f>
        <v>2</v>
      </c>
    </row>
    <row r="6974" spans="1:15">
      <c r="A6974" s="1">
        <v>834</v>
      </c>
      <c r="B6974" s="20">
        <v>42511</v>
      </c>
      <c r="C6974" s="1" t="s">
        <v>92</v>
      </c>
      <c r="D6974" s="1">
        <v>15</v>
      </c>
      <c r="E6974" s="1">
        <v>1939.95</v>
      </c>
      <c r="F6974" s="1" t="s">
        <v>77</v>
      </c>
      <c r="G6974" s="1">
        <v>60.1</v>
      </c>
      <c r="H6974" s="1" t="s">
        <v>73</v>
      </c>
      <c r="I6974" s="1" t="s">
        <v>70</v>
      </c>
      <c r="J6974" s="1" t="s">
        <v>64</v>
      </c>
      <c r="K6974" s="1" t="s">
        <v>97</v>
      </c>
      <c r="L6974" s="1" t="s">
        <v>81</v>
      </c>
      <c r="M6974" s="20">
        <v>42512</v>
      </c>
      <c r="N6974" s="21">
        <f>E6974-G6974</f>
        <v>1879.8500000000001</v>
      </c>
      <c r="O6974" s="19">
        <f>M6974-B6974</f>
        <v>1</v>
      </c>
    </row>
    <row r="6975" spans="1:15">
      <c r="A6975" s="1">
        <v>20450</v>
      </c>
      <c r="B6975" s="20">
        <v>43806</v>
      </c>
      <c r="C6975" s="1" t="s">
        <v>50</v>
      </c>
      <c r="D6975" s="1">
        <v>26</v>
      </c>
      <c r="E6975" s="1">
        <v>7360.05</v>
      </c>
      <c r="F6975" s="1" t="s">
        <v>77</v>
      </c>
      <c r="G6975" s="1">
        <v>71.3</v>
      </c>
      <c r="H6975" s="1" t="s">
        <v>95</v>
      </c>
      <c r="I6975" s="1" t="s">
        <v>70</v>
      </c>
      <c r="J6975" s="1" t="s">
        <v>79</v>
      </c>
      <c r="K6975" s="1" t="s">
        <v>114</v>
      </c>
      <c r="L6975" s="1" t="s">
        <v>115</v>
      </c>
      <c r="M6975" s="20">
        <v>43809</v>
      </c>
      <c r="N6975" s="21">
        <f>E6975-G6975</f>
        <v>7288.75</v>
      </c>
      <c r="O6975" s="19">
        <f>M6975-B6975</f>
        <v>3</v>
      </c>
    </row>
    <row r="6976" spans="1:15">
      <c r="A6976" s="1">
        <v>6502</v>
      </c>
      <c r="B6976" s="20">
        <v>43331</v>
      </c>
      <c r="C6976" s="1" t="s">
        <v>92</v>
      </c>
      <c r="D6976" s="1">
        <v>30</v>
      </c>
      <c r="E6976" s="1">
        <v>328.4</v>
      </c>
      <c r="F6976" s="1" t="s">
        <v>51</v>
      </c>
      <c r="G6976" s="1">
        <v>5.5</v>
      </c>
      <c r="H6976" s="1" t="s">
        <v>52</v>
      </c>
      <c r="I6976" s="1" t="s">
        <v>70</v>
      </c>
      <c r="J6976" s="1" t="s">
        <v>54</v>
      </c>
      <c r="K6976" s="1" t="s">
        <v>101</v>
      </c>
      <c r="L6976" s="1" t="s">
        <v>56</v>
      </c>
      <c r="M6976" s="20">
        <v>43334</v>
      </c>
      <c r="N6976" s="21">
        <f>E6976-G6976</f>
        <v>322.89999999999998</v>
      </c>
      <c r="O6976" s="19">
        <f>M6976-B6976</f>
        <v>3</v>
      </c>
    </row>
    <row r="6977" spans="1:15">
      <c r="A6977" s="1">
        <v>24097</v>
      </c>
      <c r="B6977" s="20">
        <v>42950</v>
      </c>
      <c r="C6977" s="1" t="s">
        <v>57</v>
      </c>
      <c r="D6977" s="1">
        <v>2</v>
      </c>
      <c r="E6977" s="1">
        <v>16.38</v>
      </c>
      <c r="F6977" s="1" t="s">
        <v>51</v>
      </c>
      <c r="G6977" s="1">
        <v>5.2</v>
      </c>
      <c r="H6977" s="1" t="s">
        <v>62</v>
      </c>
      <c r="I6977" s="1" t="s">
        <v>74</v>
      </c>
      <c r="J6977" s="1" t="s">
        <v>54</v>
      </c>
      <c r="K6977" s="1" t="s">
        <v>101</v>
      </c>
      <c r="L6977" s="1" t="s">
        <v>56</v>
      </c>
      <c r="M6977" s="20">
        <v>42952</v>
      </c>
      <c r="N6977" s="21">
        <f>E6977-G6977</f>
        <v>11.18</v>
      </c>
      <c r="O6977" s="19">
        <f>M6977-B6977</f>
        <v>2</v>
      </c>
    </row>
    <row r="6978" spans="1:15">
      <c r="A6978" s="1">
        <v>37888</v>
      </c>
      <c r="B6978" s="20">
        <v>42725</v>
      </c>
      <c r="C6978" s="1" t="s">
        <v>50</v>
      </c>
      <c r="D6978" s="1">
        <v>31</v>
      </c>
      <c r="E6978" s="1">
        <v>683.93</v>
      </c>
      <c r="F6978" s="1" t="s">
        <v>51</v>
      </c>
      <c r="G6978" s="1">
        <v>1.6</v>
      </c>
      <c r="H6978" s="1" t="s">
        <v>119</v>
      </c>
      <c r="I6978" s="1" t="s">
        <v>53</v>
      </c>
      <c r="J6978" s="1" t="s">
        <v>54</v>
      </c>
      <c r="K6978" s="1" t="s">
        <v>55</v>
      </c>
      <c r="L6978" s="1" t="s">
        <v>56</v>
      </c>
      <c r="M6978" s="20">
        <v>42727</v>
      </c>
      <c r="N6978" s="21">
        <f>E6978-G6978</f>
        <v>682.32999999999993</v>
      </c>
      <c r="O6978" s="19">
        <f>M6978-B6978</f>
        <v>2</v>
      </c>
    </row>
    <row r="6979" spans="1:15">
      <c r="A6979" s="1">
        <v>42213</v>
      </c>
      <c r="B6979" s="20">
        <v>43179</v>
      </c>
      <c r="C6979" s="1" t="s">
        <v>50</v>
      </c>
      <c r="D6979" s="1">
        <v>46</v>
      </c>
      <c r="E6979" s="1">
        <v>118.7272</v>
      </c>
      <c r="F6979" s="1" t="s">
        <v>51</v>
      </c>
      <c r="G6979" s="1">
        <v>0.5</v>
      </c>
      <c r="H6979" s="1" t="s">
        <v>86</v>
      </c>
      <c r="I6979" s="1" t="s">
        <v>74</v>
      </c>
      <c r="J6979" s="1" t="s">
        <v>54</v>
      </c>
      <c r="K6979" s="1" t="s">
        <v>58</v>
      </c>
      <c r="L6979" s="1" t="s">
        <v>56</v>
      </c>
      <c r="M6979" s="20">
        <v>43181</v>
      </c>
      <c r="N6979" s="21">
        <f>E6979-G6979</f>
        <v>118.2272</v>
      </c>
      <c r="O6979" s="19">
        <f>M6979-B6979</f>
        <v>2</v>
      </c>
    </row>
    <row r="6980" spans="1:15">
      <c r="A6980" s="1">
        <v>22433</v>
      </c>
      <c r="B6980" s="20">
        <v>43161</v>
      </c>
      <c r="C6980" s="1" t="s">
        <v>50</v>
      </c>
      <c r="D6980" s="1">
        <v>44</v>
      </c>
      <c r="E6980" s="1">
        <v>853.84</v>
      </c>
      <c r="F6980" s="1" t="s">
        <v>51</v>
      </c>
      <c r="G6980" s="1">
        <v>1.1000000000000001</v>
      </c>
      <c r="H6980" s="1" t="s">
        <v>95</v>
      </c>
      <c r="I6980" s="1" t="s">
        <v>70</v>
      </c>
      <c r="J6980" s="1" t="s">
        <v>64</v>
      </c>
      <c r="K6980" s="1" t="s">
        <v>65</v>
      </c>
      <c r="L6980" s="1" t="s">
        <v>76</v>
      </c>
      <c r="M6980" s="20">
        <v>43163</v>
      </c>
      <c r="N6980" s="21">
        <f>E6980-G6980</f>
        <v>852.74</v>
      </c>
      <c r="O6980" s="19">
        <f>M6980-B6980</f>
        <v>2</v>
      </c>
    </row>
    <row r="6981" spans="1:15">
      <c r="A6981" s="1">
        <v>51075</v>
      </c>
      <c r="B6981" s="20">
        <v>43061</v>
      </c>
      <c r="C6981" s="1" t="s">
        <v>61</v>
      </c>
      <c r="D6981" s="1">
        <v>43</v>
      </c>
      <c r="E6981" s="1">
        <v>1380.52</v>
      </c>
      <c r="F6981" s="1" t="s">
        <v>69</v>
      </c>
      <c r="G6981" s="1">
        <v>5.4</v>
      </c>
      <c r="H6981" s="1" t="s">
        <v>99</v>
      </c>
      <c r="I6981" s="1" t="s">
        <v>74</v>
      </c>
      <c r="J6981" s="1" t="s">
        <v>64</v>
      </c>
      <c r="K6981" s="1" t="s">
        <v>65</v>
      </c>
      <c r="L6981" s="1" t="s">
        <v>76</v>
      </c>
      <c r="M6981" s="20">
        <v>43063</v>
      </c>
      <c r="N6981" s="21">
        <f>E6981-G6981</f>
        <v>1375.12</v>
      </c>
      <c r="O6981" s="19">
        <f>M6981-B6981</f>
        <v>2</v>
      </c>
    </row>
    <row r="6982" spans="1:15">
      <c r="A6982" s="1">
        <v>19494</v>
      </c>
      <c r="B6982" s="20">
        <v>42746</v>
      </c>
      <c r="C6982" s="1" t="s">
        <v>57</v>
      </c>
      <c r="D6982" s="1">
        <v>39</v>
      </c>
      <c r="E6982" s="1">
        <v>917.33</v>
      </c>
      <c r="F6982" s="1" t="s">
        <v>51</v>
      </c>
      <c r="G6982" s="1">
        <v>9.6</v>
      </c>
      <c r="H6982" s="1" t="s">
        <v>52</v>
      </c>
      <c r="I6982" s="1" t="s">
        <v>74</v>
      </c>
      <c r="J6982" s="1" t="s">
        <v>79</v>
      </c>
      <c r="K6982" s="1" t="s">
        <v>87</v>
      </c>
      <c r="L6982" s="1" t="s">
        <v>90</v>
      </c>
      <c r="M6982" s="20">
        <v>42748</v>
      </c>
      <c r="N6982" s="21">
        <f>E6982-G6982</f>
        <v>907.73</v>
      </c>
      <c r="O6982" s="19">
        <f>M6982-B6982</f>
        <v>2</v>
      </c>
    </row>
    <row r="6983" spans="1:15">
      <c r="A6983" s="1">
        <v>45409</v>
      </c>
      <c r="B6983" s="20">
        <v>42836</v>
      </c>
      <c r="C6983" s="1" t="s">
        <v>50</v>
      </c>
      <c r="D6983" s="1">
        <v>50</v>
      </c>
      <c r="E6983" s="1">
        <v>955.65710000000001</v>
      </c>
      <c r="F6983" s="1" t="s">
        <v>51</v>
      </c>
      <c r="G6983" s="1">
        <v>1.3</v>
      </c>
      <c r="H6983" s="1" t="s">
        <v>73</v>
      </c>
      <c r="I6983" s="1" t="s">
        <v>53</v>
      </c>
      <c r="J6983" s="1" t="s">
        <v>64</v>
      </c>
      <c r="K6983" s="1" t="s">
        <v>65</v>
      </c>
      <c r="L6983" s="1" t="s">
        <v>90</v>
      </c>
      <c r="M6983" s="20">
        <v>42839</v>
      </c>
      <c r="N6983" s="21">
        <f>E6983-G6983</f>
        <v>954.35710000000006</v>
      </c>
      <c r="O6983" s="19">
        <f>M6983-B6983</f>
        <v>3</v>
      </c>
    </row>
    <row r="6984" spans="1:15">
      <c r="A6984" s="1">
        <v>31043</v>
      </c>
      <c r="B6984" s="20">
        <v>42565</v>
      </c>
      <c r="C6984" s="1" t="s">
        <v>57</v>
      </c>
      <c r="D6984" s="1">
        <v>49</v>
      </c>
      <c r="E6984" s="1">
        <v>826.49</v>
      </c>
      <c r="F6984" s="1" t="s">
        <v>51</v>
      </c>
      <c r="G6984" s="1">
        <v>2.1</v>
      </c>
      <c r="H6984" s="1" t="s">
        <v>88</v>
      </c>
      <c r="I6984" s="1" t="s">
        <v>53</v>
      </c>
      <c r="J6984" s="1" t="s">
        <v>64</v>
      </c>
      <c r="K6984" s="1" t="s">
        <v>71</v>
      </c>
      <c r="L6984" s="1" t="s">
        <v>90</v>
      </c>
      <c r="M6984" s="20">
        <v>42566</v>
      </c>
      <c r="N6984" s="21">
        <f>E6984-G6984</f>
        <v>824.39</v>
      </c>
      <c r="O6984" s="19">
        <f>M6984-B6984</f>
        <v>1</v>
      </c>
    </row>
    <row r="6985" spans="1:15">
      <c r="A6985" s="1">
        <v>56646</v>
      </c>
      <c r="B6985" s="20">
        <v>42873</v>
      </c>
      <c r="C6985" s="1" t="s">
        <v>50</v>
      </c>
      <c r="D6985" s="1">
        <v>41</v>
      </c>
      <c r="E6985" s="1">
        <v>4555.29</v>
      </c>
      <c r="F6985" s="1" t="s">
        <v>51</v>
      </c>
      <c r="G6985" s="1">
        <v>2.7</v>
      </c>
      <c r="H6985" s="1" t="s">
        <v>52</v>
      </c>
      <c r="I6985" s="1" t="s">
        <v>70</v>
      </c>
      <c r="J6985" s="1" t="s">
        <v>64</v>
      </c>
      <c r="K6985" s="1" t="s">
        <v>65</v>
      </c>
      <c r="L6985" s="1" t="s">
        <v>56</v>
      </c>
      <c r="M6985" s="20">
        <v>42874</v>
      </c>
      <c r="N6985" s="21">
        <f>E6985-G6985</f>
        <v>4552.59</v>
      </c>
      <c r="O6985" s="19">
        <f>M6985-B6985</f>
        <v>1</v>
      </c>
    </row>
    <row r="6986" spans="1:15">
      <c r="A6986" s="1">
        <v>58656</v>
      </c>
      <c r="B6986" s="20">
        <v>43072</v>
      </c>
      <c r="C6986" s="1" t="s">
        <v>57</v>
      </c>
      <c r="D6986" s="1">
        <v>5</v>
      </c>
      <c r="E6986" s="1">
        <v>42.2</v>
      </c>
      <c r="F6986" s="1" t="s">
        <v>51</v>
      </c>
      <c r="G6986" s="1">
        <v>3.2</v>
      </c>
      <c r="H6986" s="1" t="s">
        <v>52</v>
      </c>
      <c r="I6986" s="1" t="s">
        <v>74</v>
      </c>
      <c r="J6986" s="1" t="s">
        <v>54</v>
      </c>
      <c r="K6986" s="1" t="s">
        <v>55</v>
      </c>
      <c r="L6986" s="1" t="s">
        <v>56</v>
      </c>
      <c r="M6986" s="20">
        <v>43074</v>
      </c>
      <c r="N6986" s="21">
        <f>E6986-G6986</f>
        <v>39</v>
      </c>
      <c r="O6986" s="19">
        <f>M6986-B6986</f>
        <v>2</v>
      </c>
    </row>
    <row r="6987" spans="1:15">
      <c r="A6987" s="1">
        <v>22913</v>
      </c>
      <c r="B6987" s="20">
        <v>42910</v>
      </c>
      <c r="C6987" s="1" t="s">
        <v>50</v>
      </c>
      <c r="D6987" s="1">
        <v>24</v>
      </c>
      <c r="E6987" s="1">
        <v>7027.79</v>
      </c>
      <c r="F6987" s="1" t="s">
        <v>77</v>
      </c>
      <c r="G6987" s="1">
        <v>43</v>
      </c>
      <c r="H6987" s="1" t="s">
        <v>95</v>
      </c>
      <c r="I6987" s="1" t="s">
        <v>53</v>
      </c>
      <c r="J6987" s="1" t="s">
        <v>79</v>
      </c>
      <c r="K6987" s="1" t="s">
        <v>114</v>
      </c>
      <c r="L6987" s="1" t="s">
        <v>115</v>
      </c>
      <c r="M6987" s="20">
        <v>42913</v>
      </c>
      <c r="N6987" s="21">
        <f>E6987-G6987</f>
        <v>6984.79</v>
      </c>
      <c r="O6987" s="19">
        <f>M6987-B6987</f>
        <v>3</v>
      </c>
    </row>
    <row r="6988" spans="1:15">
      <c r="A6988" s="1">
        <v>51525</v>
      </c>
      <c r="B6988" s="20">
        <v>43410</v>
      </c>
      <c r="C6988" s="1" t="s">
        <v>50</v>
      </c>
      <c r="D6988" s="1">
        <v>46</v>
      </c>
      <c r="E6988" s="1">
        <v>1565.7</v>
      </c>
      <c r="F6988" s="1" t="s">
        <v>51</v>
      </c>
      <c r="G6988" s="1">
        <v>8.8000000000000007</v>
      </c>
      <c r="H6988" s="1" t="s">
        <v>86</v>
      </c>
      <c r="I6988" s="1" t="s">
        <v>70</v>
      </c>
      <c r="J6988" s="1" t="s">
        <v>54</v>
      </c>
      <c r="K6988" s="1" t="s">
        <v>82</v>
      </c>
      <c r="L6988" s="1" t="s">
        <v>56</v>
      </c>
      <c r="M6988" s="20">
        <v>43412</v>
      </c>
      <c r="N6988" s="21">
        <f>E6988-G6988</f>
        <v>1556.9</v>
      </c>
      <c r="O6988" s="19">
        <f>M6988-B6988</f>
        <v>2</v>
      </c>
    </row>
    <row r="6989" spans="1:15">
      <c r="A6989" s="1">
        <v>33793</v>
      </c>
      <c r="B6989" s="20">
        <v>43643</v>
      </c>
      <c r="C6989" s="1" t="s">
        <v>50</v>
      </c>
      <c r="D6989" s="1">
        <v>17</v>
      </c>
      <c r="E6989" s="1">
        <v>286.31</v>
      </c>
      <c r="F6989" s="1" t="s">
        <v>51</v>
      </c>
      <c r="G6989" s="1">
        <v>16.100000000000001</v>
      </c>
      <c r="H6989" s="1" t="s">
        <v>91</v>
      </c>
      <c r="I6989" s="1" t="s">
        <v>70</v>
      </c>
      <c r="J6989" s="1" t="s">
        <v>54</v>
      </c>
      <c r="K6989" s="1" t="s">
        <v>55</v>
      </c>
      <c r="L6989" s="1" t="s">
        <v>56</v>
      </c>
      <c r="M6989" s="20">
        <v>43644</v>
      </c>
      <c r="N6989" s="21">
        <f>E6989-G6989</f>
        <v>270.20999999999998</v>
      </c>
      <c r="O6989" s="19">
        <f>M6989-B6989</f>
        <v>1</v>
      </c>
    </row>
    <row r="6990" spans="1:15">
      <c r="A6990" s="1">
        <v>4261</v>
      </c>
      <c r="B6990" s="20">
        <v>43740</v>
      </c>
      <c r="C6990" s="1" t="s">
        <v>50</v>
      </c>
      <c r="D6990" s="1">
        <v>32</v>
      </c>
      <c r="E6990" s="1">
        <v>9882.49</v>
      </c>
      <c r="F6990" s="1" t="s">
        <v>51</v>
      </c>
      <c r="G6990" s="1">
        <v>26.2</v>
      </c>
      <c r="H6990" s="1" t="s">
        <v>73</v>
      </c>
      <c r="I6990" s="1" t="s">
        <v>53</v>
      </c>
      <c r="J6990" s="1" t="s">
        <v>54</v>
      </c>
      <c r="K6990" s="1" t="s">
        <v>98</v>
      </c>
      <c r="L6990" s="1" t="s">
        <v>104</v>
      </c>
      <c r="M6990" s="20">
        <v>43742</v>
      </c>
      <c r="N6990" s="21">
        <f>E6990-G6990</f>
        <v>9856.2899999999991</v>
      </c>
      <c r="O6990" s="19">
        <f>M6990-B6990</f>
        <v>2</v>
      </c>
    </row>
    <row r="6991" spans="1:15">
      <c r="A6991" s="1">
        <v>11236</v>
      </c>
      <c r="B6991" s="20">
        <v>43037</v>
      </c>
      <c r="C6991" s="1" t="s">
        <v>57</v>
      </c>
      <c r="D6991" s="1">
        <v>15</v>
      </c>
      <c r="E6991" s="1">
        <v>47.42</v>
      </c>
      <c r="F6991" s="1" t="s">
        <v>51</v>
      </c>
      <c r="G6991" s="1">
        <v>4.5999999999999996</v>
      </c>
      <c r="H6991" s="1" t="s">
        <v>95</v>
      </c>
      <c r="I6991" s="1" t="s">
        <v>74</v>
      </c>
      <c r="J6991" s="1" t="s">
        <v>54</v>
      </c>
      <c r="K6991" s="1" t="s">
        <v>100</v>
      </c>
      <c r="L6991" s="1" t="s">
        <v>76</v>
      </c>
      <c r="M6991" s="20">
        <v>43037</v>
      </c>
      <c r="N6991" s="21">
        <f>E6991-G6991</f>
        <v>42.82</v>
      </c>
      <c r="O6991" s="19">
        <f>M6991-B6991</f>
        <v>0</v>
      </c>
    </row>
    <row r="6992" spans="1:15">
      <c r="A6992" s="1">
        <v>32737</v>
      </c>
      <c r="B6992" s="20">
        <v>42670</v>
      </c>
      <c r="C6992" s="1" t="s">
        <v>57</v>
      </c>
      <c r="D6992" s="1">
        <v>14</v>
      </c>
      <c r="E6992" s="1">
        <v>392.81</v>
      </c>
      <c r="F6992" s="1" t="s">
        <v>51</v>
      </c>
      <c r="G6992" s="1">
        <v>1.6</v>
      </c>
      <c r="H6992" s="1" t="s">
        <v>52</v>
      </c>
      <c r="I6992" s="1" t="s">
        <v>70</v>
      </c>
      <c r="J6992" s="1" t="s">
        <v>54</v>
      </c>
      <c r="K6992" s="1" t="s">
        <v>55</v>
      </c>
      <c r="L6992" s="1" t="s">
        <v>56</v>
      </c>
      <c r="M6992" s="20">
        <v>42672</v>
      </c>
      <c r="N6992" s="21">
        <f>E6992-G6992</f>
        <v>391.21</v>
      </c>
      <c r="O6992" s="19">
        <f>M6992-B6992</f>
        <v>2</v>
      </c>
    </row>
    <row r="6993" spans="1:15">
      <c r="A6993" s="1">
        <v>29223</v>
      </c>
      <c r="B6993" s="20">
        <v>43484</v>
      </c>
      <c r="C6993" s="1" t="s">
        <v>57</v>
      </c>
      <c r="D6993" s="1">
        <v>48</v>
      </c>
      <c r="E6993" s="1">
        <v>26430.2</v>
      </c>
      <c r="F6993" s="1" t="s">
        <v>77</v>
      </c>
      <c r="G6993" s="1">
        <v>27.8</v>
      </c>
      <c r="H6993" s="1" t="s">
        <v>78</v>
      </c>
      <c r="I6993" s="1" t="s">
        <v>70</v>
      </c>
      <c r="J6993" s="1" t="s">
        <v>79</v>
      </c>
      <c r="K6993" s="1" t="s">
        <v>80</v>
      </c>
      <c r="L6993" s="1" t="s">
        <v>81</v>
      </c>
      <c r="M6993" s="20">
        <v>43486</v>
      </c>
      <c r="N6993" s="21">
        <f>E6993-G6993</f>
        <v>26402.400000000001</v>
      </c>
      <c r="O6993" s="19">
        <f>M6993-B6993</f>
        <v>2</v>
      </c>
    </row>
    <row r="6994" spans="1:15">
      <c r="A6994" s="1">
        <v>23268</v>
      </c>
      <c r="B6994" s="20">
        <v>43480</v>
      </c>
      <c r="C6994" s="1" t="s">
        <v>57</v>
      </c>
      <c r="D6994" s="1">
        <v>5</v>
      </c>
      <c r="E6994" s="1">
        <v>273.18</v>
      </c>
      <c r="F6994" s="1" t="s">
        <v>51</v>
      </c>
      <c r="G6994" s="1">
        <v>6.2</v>
      </c>
      <c r="H6994" s="1" t="s">
        <v>86</v>
      </c>
      <c r="I6994" s="1" t="s">
        <v>70</v>
      </c>
      <c r="J6994" s="1" t="s">
        <v>54</v>
      </c>
      <c r="K6994" s="1" t="s">
        <v>101</v>
      </c>
      <c r="L6994" s="1" t="s">
        <v>56</v>
      </c>
      <c r="M6994" s="20">
        <v>43482</v>
      </c>
      <c r="N6994" s="21">
        <f>E6994-G6994</f>
        <v>266.98</v>
      </c>
      <c r="O6994" s="19">
        <f>M6994-B6994</f>
        <v>2</v>
      </c>
    </row>
    <row r="6995" spans="1:15">
      <c r="A6995" s="1">
        <v>49126</v>
      </c>
      <c r="B6995" s="20">
        <v>43290</v>
      </c>
      <c r="C6995" s="1" t="s">
        <v>85</v>
      </c>
      <c r="D6995" s="1">
        <v>33</v>
      </c>
      <c r="E6995" s="1">
        <v>6057.36</v>
      </c>
      <c r="F6995" s="1" t="s">
        <v>77</v>
      </c>
      <c r="G6995" s="1">
        <v>32.1</v>
      </c>
      <c r="H6995" s="1" t="s">
        <v>99</v>
      </c>
      <c r="I6995" s="1" t="s">
        <v>53</v>
      </c>
      <c r="J6995" s="1" t="s">
        <v>79</v>
      </c>
      <c r="K6995" s="1" t="s">
        <v>80</v>
      </c>
      <c r="L6995" s="1" t="s">
        <v>81</v>
      </c>
      <c r="M6995" s="20">
        <v>43297</v>
      </c>
      <c r="N6995" s="21">
        <f>E6995-G6995</f>
        <v>6025.2599999999993</v>
      </c>
      <c r="O6995" s="19">
        <f>M6995-B6995</f>
        <v>7</v>
      </c>
    </row>
    <row r="6996" spans="1:15">
      <c r="A6996" s="1">
        <v>56257</v>
      </c>
      <c r="B6996" s="20">
        <v>43351</v>
      </c>
      <c r="C6996" s="1" t="s">
        <v>92</v>
      </c>
      <c r="D6996" s="1">
        <v>49</v>
      </c>
      <c r="E6996" s="1">
        <v>284.94</v>
      </c>
      <c r="F6996" s="1" t="s">
        <v>69</v>
      </c>
      <c r="G6996" s="1">
        <v>6.1</v>
      </c>
      <c r="H6996" s="1" t="s">
        <v>78</v>
      </c>
      <c r="I6996" s="1" t="s">
        <v>70</v>
      </c>
      <c r="J6996" s="1" t="s">
        <v>79</v>
      </c>
      <c r="K6996" s="1" t="s">
        <v>87</v>
      </c>
      <c r="L6996" s="1" t="s">
        <v>66</v>
      </c>
      <c r="M6996" s="20">
        <v>43352</v>
      </c>
      <c r="N6996" s="21">
        <f>E6996-G6996</f>
        <v>278.83999999999997</v>
      </c>
      <c r="O6996" s="19">
        <f>M6996-B6996</f>
        <v>1</v>
      </c>
    </row>
    <row r="6997" spans="1:15">
      <c r="A6997" s="1">
        <v>10470</v>
      </c>
      <c r="B6997" s="20">
        <v>43589</v>
      </c>
      <c r="C6997" s="1" t="s">
        <v>85</v>
      </c>
      <c r="D6997" s="1">
        <v>8</v>
      </c>
      <c r="E6997" s="1">
        <v>146.87</v>
      </c>
      <c r="F6997" s="1" t="s">
        <v>51</v>
      </c>
      <c r="G6997" s="1">
        <v>14.1</v>
      </c>
      <c r="H6997" s="1" t="s">
        <v>52</v>
      </c>
      <c r="I6997" s="1" t="s">
        <v>53</v>
      </c>
      <c r="J6997" s="1" t="s">
        <v>54</v>
      </c>
      <c r="K6997" s="1" t="s">
        <v>55</v>
      </c>
      <c r="L6997" s="1" t="s">
        <v>56</v>
      </c>
      <c r="M6997" s="20">
        <v>43596</v>
      </c>
      <c r="N6997" s="21">
        <f>E6997-G6997</f>
        <v>132.77000000000001</v>
      </c>
      <c r="O6997" s="19">
        <f>M6997-B6997</f>
        <v>7</v>
      </c>
    </row>
    <row r="6998" spans="1:15">
      <c r="A6998" s="1">
        <v>11429</v>
      </c>
      <c r="B6998" s="20">
        <v>42796</v>
      </c>
      <c r="C6998" s="1" t="s">
        <v>85</v>
      </c>
      <c r="D6998" s="1">
        <v>46</v>
      </c>
      <c r="E6998" s="1">
        <v>19710.68</v>
      </c>
      <c r="F6998" s="1" t="s">
        <v>77</v>
      </c>
      <c r="G6998" s="1">
        <v>45.5</v>
      </c>
      <c r="H6998" s="1" t="s">
        <v>78</v>
      </c>
      <c r="I6998" s="1" t="s">
        <v>70</v>
      </c>
      <c r="J6998" s="1" t="s">
        <v>79</v>
      </c>
      <c r="K6998" s="1" t="s">
        <v>114</v>
      </c>
      <c r="L6998" s="1" t="s">
        <v>115</v>
      </c>
      <c r="M6998" s="20">
        <v>42798</v>
      </c>
      <c r="N6998" s="21">
        <f>E6998-G6998</f>
        <v>19665.18</v>
      </c>
      <c r="O6998" s="19">
        <f>M6998-B6998</f>
        <v>2</v>
      </c>
    </row>
    <row r="6999" spans="1:15">
      <c r="A6999" s="1">
        <v>14212</v>
      </c>
      <c r="B6999" s="20">
        <v>43511</v>
      </c>
      <c r="C6999" s="1" t="s">
        <v>50</v>
      </c>
      <c r="D6999" s="1">
        <v>4</v>
      </c>
      <c r="E6999" s="1">
        <v>33.36</v>
      </c>
      <c r="F6999" s="1" t="s">
        <v>51</v>
      </c>
      <c r="G6999" s="1">
        <v>5.6</v>
      </c>
      <c r="H6999" s="1" t="s">
        <v>88</v>
      </c>
      <c r="I6999" s="1" t="s">
        <v>74</v>
      </c>
      <c r="J6999" s="1" t="s">
        <v>79</v>
      </c>
      <c r="K6999" s="1" t="s">
        <v>87</v>
      </c>
      <c r="L6999" s="1" t="s">
        <v>56</v>
      </c>
      <c r="M6999" s="20">
        <v>43512</v>
      </c>
      <c r="N6999" s="21">
        <f>E6999-G6999</f>
        <v>27.759999999999998</v>
      </c>
      <c r="O6999" s="19">
        <f>M6999-B6999</f>
        <v>1</v>
      </c>
    </row>
    <row r="7000" spans="1:15">
      <c r="A7000" s="1">
        <v>56327</v>
      </c>
      <c r="B7000" s="20">
        <v>42745</v>
      </c>
      <c r="C7000" s="1" t="s">
        <v>92</v>
      </c>
      <c r="D7000" s="1">
        <v>42</v>
      </c>
      <c r="E7000" s="1">
        <v>1891.19</v>
      </c>
      <c r="F7000" s="1" t="s">
        <v>51</v>
      </c>
      <c r="G7000" s="1">
        <v>18.7</v>
      </c>
      <c r="H7000" s="1" t="s">
        <v>88</v>
      </c>
      <c r="I7000" s="1" t="s">
        <v>74</v>
      </c>
      <c r="J7000" s="1" t="s">
        <v>54</v>
      </c>
      <c r="K7000" s="1" t="s">
        <v>101</v>
      </c>
      <c r="L7000" s="1" t="s">
        <v>56</v>
      </c>
      <c r="M7000" s="20">
        <v>42746</v>
      </c>
      <c r="N7000" s="21">
        <f>E7000-G7000</f>
        <v>1872.49</v>
      </c>
      <c r="O7000" s="19">
        <f>M7000-B7000</f>
        <v>1</v>
      </c>
    </row>
    <row r="7001" spans="1:15">
      <c r="A7001" s="1">
        <v>43298</v>
      </c>
      <c r="B7001" s="20">
        <v>43290</v>
      </c>
      <c r="C7001" s="1" t="s">
        <v>61</v>
      </c>
      <c r="D7001" s="1">
        <v>15</v>
      </c>
      <c r="E7001" s="1">
        <v>116.84399999999999</v>
      </c>
      <c r="F7001" s="1" t="s">
        <v>51</v>
      </c>
      <c r="G7001" s="1">
        <v>7.9</v>
      </c>
      <c r="H7001" s="1" t="s">
        <v>88</v>
      </c>
      <c r="I7001" s="1" t="s">
        <v>63</v>
      </c>
      <c r="J7001" s="1" t="s">
        <v>54</v>
      </c>
      <c r="K7001" s="1" t="s">
        <v>101</v>
      </c>
      <c r="L7001" s="1" t="s">
        <v>56</v>
      </c>
      <c r="M7001" s="20">
        <v>43292</v>
      </c>
      <c r="N7001" s="21">
        <f>E7001-G7001</f>
        <v>108.94399999999999</v>
      </c>
      <c r="O7001" s="19">
        <f>M7001-B7001</f>
        <v>2</v>
      </c>
    </row>
    <row r="7002" spans="1:15">
      <c r="A7002" s="1">
        <v>11396</v>
      </c>
      <c r="B7002" s="20">
        <v>43667</v>
      </c>
      <c r="C7002" s="1" t="s">
        <v>50</v>
      </c>
      <c r="D7002" s="1">
        <v>42</v>
      </c>
      <c r="E7002" s="1">
        <v>13129.221</v>
      </c>
      <c r="F7002" s="1" t="s">
        <v>51</v>
      </c>
      <c r="G7002" s="1">
        <v>21.4</v>
      </c>
      <c r="H7002" s="1" t="s">
        <v>52</v>
      </c>
      <c r="I7002" s="1" t="s">
        <v>53</v>
      </c>
      <c r="J7002" s="1" t="s">
        <v>54</v>
      </c>
      <c r="K7002" s="1" t="s">
        <v>55</v>
      </c>
      <c r="L7002" s="1" t="s">
        <v>56</v>
      </c>
      <c r="M7002" s="20">
        <v>43668</v>
      </c>
      <c r="N7002" s="21">
        <f>E7002-G7002</f>
        <v>13107.821</v>
      </c>
      <c r="O7002" s="19">
        <f>M7002-B7002</f>
        <v>1</v>
      </c>
    </row>
    <row r="7003" spans="1:15">
      <c r="A7003" s="1">
        <v>3104</v>
      </c>
      <c r="B7003" s="20">
        <v>42992</v>
      </c>
      <c r="C7003" s="1" t="s">
        <v>92</v>
      </c>
      <c r="D7003" s="1">
        <v>50</v>
      </c>
      <c r="E7003" s="1">
        <v>359.58</v>
      </c>
      <c r="F7003" s="1" t="s">
        <v>51</v>
      </c>
      <c r="G7003" s="1">
        <v>9.5</v>
      </c>
      <c r="H7003" s="1" t="s">
        <v>86</v>
      </c>
      <c r="I7003" s="1" t="s">
        <v>63</v>
      </c>
      <c r="J7003" s="1" t="s">
        <v>54</v>
      </c>
      <c r="K7003" s="1" t="s">
        <v>101</v>
      </c>
      <c r="L7003" s="1" t="s">
        <v>56</v>
      </c>
      <c r="M7003" s="20">
        <v>42994</v>
      </c>
      <c r="N7003" s="21">
        <f>E7003-G7003</f>
        <v>350.08</v>
      </c>
      <c r="O7003" s="19">
        <f>M7003-B7003</f>
        <v>2</v>
      </c>
    </row>
    <row r="7004" spans="1:15">
      <c r="A7004" s="1">
        <v>56710</v>
      </c>
      <c r="B7004" s="20">
        <v>42865</v>
      </c>
      <c r="C7004" s="1" t="s">
        <v>61</v>
      </c>
      <c r="D7004" s="1">
        <v>34</v>
      </c>
      <c r="E7004" s="1">
        <v>513.42999999999995</v>
      </c>
      <c r="F7004" s="1" t="s">
        <v>51</v>
      </c>
      <c r="G7004" s="1">
        <v>5.9</v>
      </c>
      <c r="H7004" s="1" t="s">
        <v>52</v>
      </c>
      <c r="I7004" s="1" t="s">
        <v>63</v>
      </c>
      <c r="J7004" s="1" t="s">
        <v>54</v>
      </c>
      <c r="K7004" s="1" t="s">
        <v>82</v>
      </c>
      <c r="L7004" s="1" t="s">
        <v>56</v>
      </c>
      <c r="M7004" s="20">
        <v>42866</v>
      </c>
      <c r="N7004" s="21">
        <f>E7004-G7004</f>
        <v>507.53</v>
      </c>
      <c r="O7004" s="19">
        <f>M7004-B7004</f>
        <v>1</v>
      </c>
    </row>
    <row r="7005" spans="1:15">
      <c r="A7005" s="1">
        <v>12066</v>
      </c>
      <c r="B7005" s="20">
        <v>43136</v>
      </c>
      <c r="C7005" s="1" t="s">
        <v>92</v>
      </c>
      <c r="D7005" s="1">
        <v>27</v>
      </c>
      <c r="E7005" s="1">
        <v>4752.99</v>
      </c>
      <c r="F7005" s="1" t="s">
        <v>51</v>
      </c>
      <c r="G7005" s="1">
        <v>8.6</v>
      </c>
      <c r="H7005" s="1" t="s">
        <v>95</v>
      </c>
      <c r="I7005" s="1" t="s">
        <v>74</v>
      </c>
      <c r="J7005" s="1" t="s">
        <v>64</v>
      </c>
      <c r="K7005" s="1" t="s">
        <v>65</v>
      </c>
      <c r="L7005" s="1" t="s">
        <v>56</v>
      </c>
      <c r="M7005" s="20">
        <v>43137</v>
      </c>
      <c r="N7005" s="21">
        <f>E7005-G7005</f>
        <v>4744.3899999999994</v>
      </c>
      <c r="O7005" s="19">
        <f>M7005-B7005</f>
        <v>1</v>
      </c>
    </row>
    <row r="7006" spans="1:15">
      <c r="A7006" s="1">
        <v>19972</v>
      </c>
      <c r="B7006" s="20">
        <v>43632</v>
      </c>
      <c r="C7006" s="1" t="s">
        <v>50</v>
      </c>
      <c r="D7006" s="1">
        <v>6</v>
      </c>
      <c r="E7006" s="1">
        <v>104.7102</v>
      </c>
      <c r="F7006" s="1" t="s">
        <v>51</v>
      </c>
      <c r="G7006" s="1">
        <v>9.6</v>
      </c>
      <c r="H7006" s="1" t="s">
        <v>73</v>
      </c>
      <c r="I7006" s="1" t="s">
        <v>53</v>
      </c>
      <c r="J7006" s="1" t="s">
        <v>79</v>
      </c>
      <c r="K7006" s="1" t="s">
        <v>87</v>
      </c>
      <c r="L7006" s="1" t="s">
        <v>90</v>
      </c>
      <c r="M7006" s="20">
        <v>43634</v>
      </c>
      <c r="N7006" s="21">
        <f>E7006-G7006</f>
        <v>95.110200000000006</v>
      </c>
      <c r="O7006" s="19">
        <f>M7006-B7006</f>
        <v>2</v>
      </c>
    </row>
    <row r="7007" spans="1:15">
      <c r="A7007" s="1">
        <v>23333</v>
      </c>
      <c r="B7007" s="20">
        <v>42586</v>
      </c>
      <c r="C7007" s="1" t="s">
        <v>92</v>
      </c>
      <c r="D7007" s="1">
        <v>44</v>
      </c>
      <c r="E7007" s="1">
        <v>678.51</v>
      </c>
      <c r="F7007" s="1" t="s">
        <v>51</v>
      </c>
      <c r="G7007" s="1">
        <v>7.2</v>
      </c>
      <c r="H7007" s="1" t="s">
        <v>52</v>
      </c>
      <c r="I7007" s="1" t="s">
        <v>70</v>
      </c>
      <c r="J7007" s="1" t="s">
        <v>54</v>
      </c>
      <c r="K7007" s="1" t="s">
        <v>98</v>
      </c>
      <c r="L7007" s="1" t="s">
        <v>66</v>
      </c>
      <c r="M7007" s="20">
        <v>42587</v>
      </c>
      <c r="N7007" s="21">
        <f>E7007-G7007</f>
        <v>671.31</v>
      </c>
      <c r="O7007" s="19">
        <f>M7007-B7007</f>
        <v>1</v>
      </c>
    </row>
    <row r="7008" spans="1:15">
      <c r="A7008" s="1">
        <v>43488</v>
      </c>
      <c r="B7008" s="20">
        <v>43634</v>
      </c>
      <c r="C7008" s="1" t="s">
        <v>50</v>
      </c>
      <c r="D7008" s="1">
        <v>46</v>
      </c>
      <c r="E7008" s="1">
        <v>2264.33</v>
      </c>
      <c r="F7008" s="1" t="s">
        <v>51</v>
      </c>
      <c r="G7008" s="1">
        <v>4.8</v>
      </c>
      <c r="H7008" s="1" t="s">
        <v>78</v>
      </c>
      <c r="I7008" s="1" t="s">
        <v>70</v>
      </c>
      <c r="J7008" s="1" t="s">
        <v>54</v>
      </c>
      <c r="K7008" s="1" t="s">
        <v>98</v>
      </c>
      <c r="L7008" s="1" t="s">
        <v>56</v>
      </c>
      <c r="M7008" s="20">
        <v>43635</v>
      </c>
      <c r="N7008" s="21">
        <f>E7008-G7008</f>
        <v>2259.5299999999997</v>
      </c>
      <c r="O7008" s="19">
        <f>M7008-B7008</f>
        <v>1</v>
      </c>
    </row>
    <row r="7009" spans="1:15">
      <c r="A7009" s="1">
        <v>18247</v>
      </c>
      <c r="B7009" s="20">
        <v>42678</v>
      </c>
      <c r="C7009" s="1" t="s">
        <v>61</v>
      </c>
      <c r="D7009" s="1">
        <v>20</v>
      </c>
      <c r="E7009" s="1">
        <v>166.71</v>
      </c>
      <c r="F7009" s="1" t="s">
        <v>51</v>
      </c>
      <c r="G7009" s="1">
        <v>4.3</v>
      </c>
      <c r="H7009" s="1" t="s">
        <v>73</v>
      </c>
      <c r="I7009" s="1" t="s">
        <v>53</v>
      </c>
      <c r="J7009" s="1" t="s">
        <v>79</v>
      </c>
      <c r="K7009" s="1" t="s">
        <v>87</v>
      </c>
      <c r="L7009" s="1" t="s">
        <v>76</v>
      </c>
      <c r="M7009" s="20">
        <v>42679</v>
      </c>
      <c r="N7009" s="21">
        <f>E7009-G7009</f>
        <v>162.41</v>
      </c>
      <c r="O7009" s="19">
        <f>M7009-B7009</f>
        <v>1</v>
      </c>
    </row>
    <row r="7010" spans="1:15">
      <c r="A7010" s="1">
        <v>47717</v>
      </c>
      <c r="B7010" s="20">
        <v>43450</v>
      </c>
      <c r="C7010" s="1" t="s">
        <v>61</v>
      </c>
      <c r="D7010" s="1">
        <v>35</v>
      </c>
      <c r="E7010" s="1">
        <v>185.35</v>
      </c>
      <c r="F7010" s="1" t="s">
        <v>51</v>
      </c>
      <c r="G7010" s="1">
        <v>0.5</v>
      </c>
      <c r="H7010" s="1" t="s">
        <v>91</v>
      </c>
      <c r="I7010" s="1" t="s">
        <v>63</v>
      </c>
      <c r="J7010" s="1" t="s">
        <v>54</v>
      </c>
      <c r="K7010" s="1" t="s">
        <v>58</v>
      </c>
      <c r="L7010" s="1" t="s">
        <v>56</v>
      </c>
      <c r="M7010" s="20">
        <v>43451</v>
      </c>
      <c r="N7010" s="21">
        <f>E7010-G7010</f>
        <v>184.85</v>
      </c>
      <c r="O7010" s="19">
        <f>M7010-B7010</f>
        <v>1</v>
      </c>
    </row>
    <row r="7011" spans="1:15">
      <c r="A7011" s="1">
        <v>8515</v>
      </c>
      <c r="B7011" s="20">
        <v>43089</v>
      </c>
      <c r="C7011" s="1" t="s">
        <v>50</v>
      </c>
      <c r="D7011" s="1">
        <v>33</v>
      </c>
      <c r="E7011" s="1">
        <v>781.01</v>
      </c>
      <c r="F7011" s="1" t="s">
        <v>51</v>
      </c>
      <c r="G7011" s="1">
        <v>4.3</v>
      </c>
      <c r="H7011" s="1" t="s">
        <v>73</v>
      </c>
      <c r="I7011" s="1" t="s">
        <v>74</v>
      </c>
      <c r="J7011" s="1" t="s">
        <v>64</v>
      </c>
      <c r="K7011" s="1" t="s">
        <v>71</v>
      </c>
      <c r="L7011" s="1" t="s">
        <v>56</v>
      </c>
      <c r="M7011" s="20">
        <v>43090</v>
      </c>
      <c r="N7011" s="21">
        <f>E7011-G7011</f>
        <v>776.71</v>
      </c>
      <c r="O7011" s="19">
        <f>M7011-B7011</f>
        <v>1</v>
      </c>
    </row>
    <row r="7012" spans="1:15">
      <c r="A7012" s="1">
        <v>18464</v>
      </c>
      <c r="B7012" s="20">
        <v>43552</v>
      </c>
      <c r="C7012" s="1" t="s">
        <v>57</v>
      </c>
      <c r="D7012" s="1">
        <v>27</v>
      </c>
      <c r="E7012" s="1">
        <v>5234.29</v>
      </c>
      <c r="F7012" s="1" t="s">
        <v>77</v>
      </c>
      <c r="G7012" s="1">
        <v>59.1</v>
      </c>
      <c r="H7012" s="1" t="s">
        <v>86</v>
      </c>
      <c r="I7012" s="1" t="s">
        <v>74</v>
      </c>
      <c r="J7012" s="1" t="s">
        <v>54</v>
      </c>
      <c r="K7012" s="1" t="s">
        <v>98</v>
      </c>
      <c r="L7012" s="1" t="s">
        <v>81</v>
      </c>
      <c r="M7012" s="20">
        <v>43554</v>
      </c>
      <c r="N7012" s="21">
        <f>E7012-G7012</f>
        <v>5175.1899999999996</v>
      </c>
      <c r="O7012" s="19">
        <f>M7012-B7012</f>
        <v>2</v>
      </c>
    </row>
    <row r="7013" spans="1:15">
      <c r="A7013" s="1">
        <v>48388</v>
      </c>
      <c r="B7013" s="20">
        <v>42590</v>
      </c>
      <c r="C7013" s="1" t="s">
        <v>57</v>
      </c>
      <c r="D7013" s="1">
        <v>3</v>
      </c>
      <c r="E7013" s="1">
        <v>23.15</v>
      </c>
      <c r="F7013" s="1" t="s">
        <v>51</v>
      </c>
      <c r="G7013" s="1">
        <v>5.4</v>
      </c>
      <c r="H7013" s="1" t="s">
        <v>73</v>
      </c>
      <c r="I7013" s="1" t="s">
        <v>53</v>
      </c>
      <c r="J7013" s="1" t="s">
        <v>54</v>
      </c>
      <c r="K7013" s="1" t="s">
        <v>55</v>
      </c>
      <c r="L7013" s="1" t="s">
        <v>56</v>
      </c>
      <c r="M7013" s="20">
        <v>42592</v>
      </c>
      <c r="N7013" s="21">
        <f>E7013-G7013</f>
        <v>17.75</v>
      </c>
      <c r="O7013" s="19">
        <f>M7013-B7013</f>
        <v>2</v>
      </c>
    </row>
    <row r="7014" spans="1:15">
      <c r="A7014" s="1">
        <v>32420</v>
      </c>
      <c r="B7014" s="20">
        <v>42579</v>
      </c>
      <c r="C7014" s="1" t="s">
        <v>92</v>
      </c>
      <c r="D7014" s="1">
        <v>35</v>
      </c>
      <c r="E7014" s="1">
        <v>187.34</v>
      </c>
      <c r="F7014" s="1" t="s">
        <v>51</v>
      </c>
      <c r="G7014" s="1">
        <v>5.5</v>
      </c>
      <c r="H7014" s="1" t="s">
        <v>86</v>
      </c>
      <c r="I7014" s="1" t="s">
        <v>63</v>
      </c>
      <c r="J7014" s="1" t="s">
        <v>64</v>
      </c>
      <c r="K7014" s="1" t="s">
        <v>71</v>
      </c>
      <c r="L7014" s="1" t="s">
        <v>90</v>
      </c>
      <c r="M7014" s="20">
        <v>42581</v>
      </c>
      <c r="N7014" s="21">
        <f>E7014-G7014</f>
        <v>181.84</v>
      </c>
      <c r="O7014" s="19">
        <f>M7014-B7014</f>
        <v>2</v>
      </c>
    </row>
    <row r="7015" spans="1:15">
      <c r="A7015" s="1">
        <v>41606</v>
      </c>
      <c r="B7015" s="20">
        <v>42543</v>
      </c>
      <c r="C7015" s="1" t="s">
        <v>57</v>
      </c>
      <c r="D7015" s="1">
        <v>30</v>
      </c>
      <c r="E7015" s="1">
        <v>84.68</v>
      </c>
      <c r="F7015" s="1" t="s">
        <v>51</v>
      </c>
      <c r="G7015" s="1">
        <v>1</v>
      </c>
      <c r="H7015" s="1" t="s">
        <v>52</v>
      </c>
      <c r="I7015" s="1" t="s">
        <v>74</v>
      </c>
      <c r="J7015" s="1" t="s">
        <v>54</v>
      </c>
      <c r="K7015" s="1" t="s">
        <v>100</v>
      </c>
      <c r="L7015" s="1" t="s">
        <v>76</v>
      </c>
      <c r="M7015" s="20">
        <v>42544</v>
      </c>
      <c r="N7015" s="21">
        <f>E7015-G7015</f>
        <v>83.68</v>
      </c>
      <c r="O7015" s="19">
        <f>M7015-B7015</f>
        <v>1</v>
      </c>
    </row>
    <row r="7016" spans="1:15">
      <c r="A7016" s="1">
        <v>18661</v>
      </c>
      <c r="B7016" s="20">
        <v>43716</v>
      </c>
      <c r="C7016" s="1" t="s">
        <v>85</v>
      </c>
      <c r="D7016" s="1">
        <v>12</v>
      </c>
      <c r="E7016" s="1">
        <v>1291.58</v>
      </c>
      <c r="F7016" s="1" t="s">
        <v>77</v>
      </c>
      <c r="G7016" s="1">
        <v>62.3</v>
      </c>
      <c r="H7016" s="1" t="s">
        <v>52</v>
      </c>
      <c r="I7016" s="1" t="s">
        <v>53</v>
      </c>
      <c r="J7016" s="1" t="s">
        <v>79</v>
      </c>
      <c r="K7016" s="1" t="s">
        <v>80</v>
      </c>
      <c r="L7016" s="1" t="s">
        <v>81</v>
      </c>
      <c r="M7016" s="20">
        <v>43720</v>
      </c>
      <c r="N7016" s="21">
        <f>E7016-G7016</f>
        <v>1229.28</v>
      </c>
      <c r="O7016" s="19">
        <f>M7016-B7016</f>
        <v>4</v>
      </c>
    </row>
    <row r="7017" spans="1:15">
      <c r="A7017" s="1">
        <v>22881</v>
      </c>
      <c r="B7017" s="20">
        <v>42830</v>
      </c>
      <c r="C7017" s="1" t="s">
        <v>92</v>
      </c>
      <c r="D7017" s="1">
        <v>33</v>
      </c>
      <c r="E7017" s="1">
        <v>509.38420000000002</v>
      </c>
      <c r="F7017" s="1" t="s">
        <v>51</v>
      </c>
      <c r="G7017" s="1">
        <v>10</v>
      </c>
      <c r="H7017" s="1" t="s">
        <v>52</v>
      </c>
      <c r="I7017" s="1" t="s">
        <v>53</v>
      </c>
      <c r="J7017" s="1" t="s">
        <v>54</v>
      </c>
      <c r="K7017" s="1" t="s">
        <v>82</v>
      </c>
      <c r="L7017" s="1" t="s">
        <v>56</v>
      </c>
      <c r="M7017" s="20">
        <v>42831</v>
      </c>
      <c r="N7017" s="21">
        <f>E7017-G7017</f>
        <v>499.38420000000002</v>
      </c>
      <c r="O7017" s="19">
        <f>M7017-B7017</f>
        <v>1</v>
      </c>
    </row>
    <row r="7018" spans="1:15">
      <c r="A7018" s="1">
        <v>41988</v>
      </c>
      <c r="B7018" s="20">
        <v>42404</v>
      </c>
      <c r="C7018" s="1" t="s">
        <v>85</v>
      </c>
      <c r="D7018" s="1">
        <v>14</v>
      </c>
      <c r="E7018" s="1">
        <v>194.19</v>
      </c>
      <c r="F7018" s="1" t="s">
        <v>51</v>
      </c>
      <c r="G7018" s="1">
        <v>5.9</v>
      </c>
      <c r="H7018" s="1" t="s">
        <v>73</v>
      </c>
      <c r="I7018" s="1" t="s">
        <v>70</v>
      </c>
      <c r="J7018" s="1" t="s">
        <v>54</v>
      </c>
      <c r="K7018" s="1" t="s">
        <v>82</v>
      </c>
      <c r="L7018" s="1" t="s">
        <v>56</v>
      </c>
      <c r="M7018" s="20">
        <v>42408</v>
      </c>
      <c r="N7018" s="21">
        <f>E7018-G7018</f>
        <v>188.29</v>
      </c>
      <c r="O7018" s="19">
        <f>M7018-B7018</f>
        <v>4</v>
      </c>
    </row>
    <row r="7019" spans="1:15">
      <c r="A7019" s="1">
        <v>36704</v>
      </c>
      <c r="B7019" s="20">
        <v>43266</v>
      </c>
      <c r="C7019" s="1" t="s">
        <v>57</v>
      </c>
      <c r="D7019" s="1">
        <v>19</v>
      </c>
      <c r="E7019" s="1">
        <v>75.239999999999995</v>
      </c>
      <c r="F7019" s="1" t="s">
        <v>51</v>
      </c>
      <c r="G7019" s="1">
        <v>4.5</v>
      </c>
      <c r="H7019" s="1" t="s">
        <v>88</v>
      </c>
      <c r="I7019" s="1" t="s">
        <v>70</v>
      </c>
      <c r="J7019" s="1" t="s">
        <v>54</v>
      </c>
      <c r="K7019" s="1" t="s">
        <v>100</v>
      </c>
      <c r="L7019" s="1" t="s">
        <v>90</v>
      </c>
      <c r="M7019" s="20">
        <v>43268</v>
      </c>
      <c r="N7019" s="21">
        <f>E7019-G7019</f>
        <v>70.739999999999995</v>
      </c>
      <c r="O7019" s="19">
        <f>M7019-B7019</f>
        <v>2</v>
      </c>
    </row>
    <row r="7020" spans="1:15">
      <c r="A7020" s="1">
        <v>34980</v>
      </c>
      <c r="B7020" s="20">
        <v>42948</v>
      </c>
      <c r="C7020" s="1" t="s">
        <v>61</v>
      </c>
      <c r="D7020" s="1">
        <v>12</v>
      </c>
      <c r="E7020" s="1">
        <v>601.5</v>
      </c>
      <c r="F7020" s="1" t="s">
        <v>51</v>
      </c>
      <c r="G7020" s="1">
        <v>5.5</v>
      </c>
      <c r="H7020" s="1" t="s">
        <v>73</v>
      </c>
      <c r="I7020" s="1" t="s">
        <v>53</v>
      </c>
      <c r="J7020" s="1" t="s">
        <v>54</v>
      </c>
      <c r="K7020" s="1" t="s">
        <v>98</v>
      </c>
      <c r="L7020" s="1" t="s">
        <v>66</v>
      </c>
      <c r="M7020" s="20">
        <v>42950</v>
      </c>
      <c r="N7020" s="21">
        <f>E7020-G7020</f>
        <v>596</v>
      </c>
      <c r="O7020" s="19">
        <f>M7020-B7020</f>
        <v>2</v>
      </c>
    </row>
    <row r="7021" spans="1:15">
      <c r="A7021" s="1">
        <v>44294</v>
      </c>
      <c r="B7021" s="20">
        <v>42523</v>
      </c>
      <c r="C7021" s="1" t="s">
        <v>85</v>
      </c>
      <c r="D7021" s="1">
        <v>15</v>
      </c>
      <c r="E7021" s="1">
        <v>115.41</v>
      </c>
      <c r="F7021" s="1" t="s">
        <v>69</v>
      </c>
      <c r="G7021" s="1">
        <v>10.4</v>
      </c>
      <c r="H7021" s="1" t="s">
        <v>88</v>
      </c>
      <c r="I7021" s="1" t="s">
        <v>63</v>
      </c>
      <c r="J7021" s="1" t="s">
        <v>54</v>
      </c>
      <c r="K7021" s="1" t="s">
        <v>101</v>
      </c>
      <c r="L7021" s="1" t="s">
        <v>56</v>
      </c>
      <c r="M7021" s="20">
        <v>42530</v>
      </c>
      <c r="N7021" s="21">
        <f>E7021-G7021</f>
        <v>105.00999999999999</v>
      </c>
      <c r="O7021" s="19">
        <f>M7021-B7021</f>
        <v>7</v>
      </c>
    </row>
    <row r="7022" spans="1:15">
      <c r="A7022" s="1">
        <v>36354</v>
      </c>
      <c r="B7022" s="20">
        <v>43621</v>
      </c>
      <c r="C7022" s="1" t="s">
        <v>92</v>
      </c>
      <c r="D7022" s="1">
        <v>13</v>
      </c>
      <c r="E7022" s="1">
        <v>4887.08</v>
      </c>
      <c r="F7022" s="1" t="s">
        <v>51</v>
      </c>
      <c r="G7022" s="1">
        <v>21.4</v>
      </c>
      <c r="H7022" s="1" t="s">
        <v>99</v>
      </c>
      <c r="I7022" s="1" t="s">
        <v>70</v>
      </c>
      <c r="J7022" s="1" t="s">
        <v>54</v>
      </c>
      <c r="K7022" s="1" t="s">
        <v>98</v>
      </c>
      <c r="L7022" s="1" t="s">
        <v>56</v>
      </c>
      <c r="M7022" s="20">
        <v>43623</v>
      </c>
      <c r="N7022" s="21">
        <f>E7022-G7022</f>
        <v>4865.68</v>
      </c>
      <c r="O7022" s="19">
        <f>M7022-B7022</f>
        <v>2</v>
      </c>
    </row>
    <row r="7023" spans="1:15">
      <c r="A7023" s="1">
        <v>801</v>
      </c>
      <c r="B7023" s="20">
        <v>43512</v>
      </c>
      <c r="C7023" s="1" t="s">
        <v>50</v>
      </c>
      <c r="D7023" s="1">
        <v>20</v>
      </c>
      <c r="E7023" s="1">
        <v>64.040000000000006</v>
      </c>
      <c r="F7023" s="1" t="s">
        <v>51</v>
      </c>
      <c r="G7023" s="1">
        <v>3.7</v>
      </c>
      <c r="H7023" s="1" t="s">
        <v>99</v>
      </c>
      <c r="I7023" s="1" t="s">
        <v>53</v>
      </c>
      <c r="J7023" s="1" t="s">
        <v>54</v>
      </c>
      <c r="K7023" s="1" t="s">
        <v>100</v>
      </c>
      <c r="L7023" s="1" t="s">
        <v>90</v>
      </c>
      <c r="M7023" s="20">
        <v>43515</v>
      </c>
      <c r="N7023" s="21">
        <f>E7023-G7023</f>
        <v>60.34</v>
      </c>
      <c r="O7023" s="19">
        <f>M7023-B7023</f>
        <v>3</v>
      </c>
    </row>
    <row r="7024" spans="1:15">
      <c r="A7024" s="1">
        <v>6434</v>
      </c>
      <c r="B7024" s="20">
        <v>42527</v>
      </c>
      <c r="C7024" s="1" t="s">
        <v>57</v>
      </c>
      <c r="D7024" s="1">
        <v>13</v>
      </c>
      <c r="E7024" s="1">
        <v>63.75</v>
      </c>
      <c r="F7024" s="1" t="s">
        <v>51</v>
      </c>
      <c r="G7024" s="1">
        <v>0.9</v>
      </c>
      <c r="H7024" s="1" t="s">
        <v>73</v>
      </c>
      <c r="I7024" s="1" t="s">
        <v>53</v>
      </c>
      <c r="J7024" s="1" t="s">
        <v>54</v>
      </c>
      <c r="K7024" s="1" t="s">
        <v>101</v>
      </c>
      <c r="L7024" s="1" t="s">
        <v>76</v>
      </c>
      <c r="M7024" s="20">
        <v>42527</v>
      </c>
      <c r="N7024" s="21">
        <f>E7024-G7024</f>
        <v>62.85</v>
      </c>
      <c r="O7024" s="19">
        <f>M7024-B7024</f>
        <v>0</v>
      </c>
    </row>
    <row r="7025" spans="1:15">
      <c r="A7025" s="1">
        <v>37152</v>
      </c>
      <c r="B7025" s="20">
        <v>43241</v>
      </c>
      <c r="C7025" s="1" t="s">
        <v>92</v>
      </c>
      <c r="D7025" s="1">
        <v>45</v>
      </c>
      <c r="E7025" s="1">
        <v>2678.56</v>
      </c>
      <c r="F7025" s="1" t="s">
        <v>51</v>
      </c>
      <c r="G7025" s="1">
        <v>9.4</v>
      </c>
      <c r="H7025" s="1" t="s">
        <v>52</v>
      </c>
      <c r="I7025" s="1" t="s">
        <v>53</v>
      </c>
      <c r="J7025" s="1" t="s">
        <v>64</v>
      </c>
      <c r="K7025" s="1" t="s">
        <v>65</v>
      </c>
      <c r="L7025" s="1" t="s">
        <v>56</v>
      </c>
      <c r="M7025" s="20">
        <v>43243</v>
      </c>
      <c r="N7025" s="21">
        <f>E7025-G7025</f>
        <v>2669.16</v>
      </c>
      <c r="O7025" s="19">
        <f>M7025-B7025</f>
        <v>2</v>
      </c>
    </row>
    <row r="7026" spans="1:15">
      <c r="A7026" s="1">
        <v>35878</v>
      </c>
      <c r="B7026" s="20">
        <v>42959</v>
      </c>
      <c r="C7026" s="1" t="s">
        <v>92</v>
      </c>
      <c r="D7026" s="1">
        <v>11</v>
      </c>
      <c r="E7026" s="1">
        <v>519.44000000000005</v>
      </c>
      <c r="F7026" s="1" t="s">
        <v>51</v>
      </c>
      <c r="G7026" s="1">
        <v>18.7</v>
      </c>
      <c r="H7026" s="1" t="s">
        <v>52</v>
      </c>
      <c r="I7026" s="1" t="s">
        <v>53</v>
      </c>
      <c r="J7026" s="1" t="s">
        <v>54</v>
      </c>
      <c r="K7026" s="1" t="s">
        <v>101</v>
      </c>
      <c r="L7026" s="1" t="s">
        <v>56</v>
      </c>
      <c r="M7026" s="20">
        <v>42960</v>
      </c>
      <c r="N7026" s="21">
        <f>E7026-G7026</f>
        <v>500.74000000000007</v>
      </c>
      <c r="O7026" s="19">
        <f>M7026-B7026</f>
        <v>1</v>
      </c>
    </row>
    <row r="7027" spans="1:15">
      <c r="A7027" s="1">
        <v>57568</v>
      </c>
      <c r="B7027" s="20">
        <v>42902</v>
      </c>
      <c r="C7027" s="1" t="s">
        <v>61</v>
      </c>
      <c r="D7027" s="1">
        <v>38</v>
      </c>
      <c r="E7027" s="1">
        <v>634.02</v>
      </c>
      <c r="F7027" s="1" t="s">
        <v>51</v>
      </c>
      <c r="G7027" s="1">
        <v>1.5</v>
      </c>
      <c r="H7027" s="1" t="s">
        <v>93</v>
      </c>
      <c r="I7027" s="1" t="s">
        <v>74</v>
      </c>
      <c r="J7027" s="1" t="s">
        <v>54</v>
      </c>
      <c r="K7027" s="1" t="s">
        <v>84</v>
      </c>
      <c r="L7027" s="1" t="s">
        <v>56</v>
      </c>
      <c r="M7027" s="20">
        <v>42904</v>
      </c>
      <c r="N7027" s="21">
        <f>E7027-G7027</f>
        <v>632.52</v>
      </c>
      <c r="O7027" s="19">
        <f>M7027-B7027</f>
        <v>2</v>
      </c>
    </row>
    <row r="7028" spans="1:15">
      <c r="A7028" s="1">
        <v>51813</v>
      </c>
      <c r="B7028" s="20">
        <v>43820</v>
      </c>
      <c r="C7028" s="1" t="s">
        <v>61</v>
      </c>
      <c r="D7028" s="1">
        <v>13</v>
      </c>
      <c r="E7028" s="1">
        <v>1487.48</v>
      </c>
      <c r="F7028" s="1" t="s">
        <v>51</v>
      </c>
      <c r="G7028" s="1">
        <v>37.5</v>
      </c>
      <c r="H7028" s="1" t="s">
        <v>52</v>
      </c>
      <c r="I7028" s="1" t="s">
        <v>53</v>
      </c>
      <c r="J7028" s="1" t="s">
        <v>54</v>
      </c>
      <c r="K7028" s="1" t="s">
        <v>82</v>
      </c>
      <c r="L7028" s="1" t="s">
        <v>104</v>
      </c>
      <c r="M7028" s="20">
        <v>43822</v>
      </c>
      <c r="N7028" s="21">
        <f>E7028-G7028</f>
        <v>1449.98</v>
      </c>
      <c r="O7028" s="19">
        <f>M7028-B7028</f>
        <v>2</v>
      </c>
    </row>
    <row r="7029" spans="1:15">
      <c r="A7029" s="1">
        <v>2816</v>
      </c>
      <c r="B7029" s="20">
        <v>42631</v>
      </c>
      <c r="C7029" s="1" t="s">
        <v>57</v>
      </c>
      <c r="D7029" s="1">
        <v>35</v>
      </c>
      <c r="E7029" s="1">
        <v>842.69</v>
      </c>
      <c r="F7029" s="1" t="s">
        <v>51</v>
      </c>
      <c r="G7029" s="1">
        <v>3.1</v>
      </c>
      <c r="H7029" s="1" t="s">
        <v>99</v>
      </c>
      <c r="I7029" s="1" t="s">
        <v>53</v>
      </c>
      <c r="J7029" s="1" t="s">
        <v>54</v>
      </c>
      <c r="K7029" s="1" t="s">
        <v>100</v>
      </c>
      <c r="L7029" s="1" t="s">
        <v>90</v>
      </c>
      <c r="M7029" s="20">
        <v>42632</v>
      </c>
      <c r="N7029" s="21">
        <f>E7029-G7029</f>
        <v>839.59</v>
      </c>
      <c r="O7029" s="19">
        <f>M7029-B7029</f>
        <v>1</v>
      </c>
    </row>
    <row r="7030" spans="1:15">
      <c r="A7030" s="1">
        <v>13126</v>
      </c>
      <c r="B7030" s="20">
        <v>43391</v>
      </c>
      <c r="C7030" s="1" t="s">
        <v>61</v>
      </c>
      <c r="D7030" s="1">
        <v>43</v>
      </c>
      <c r="E7030" s="1">
        <v>25929.89</v>
      </c>
      <c r="F7030" s="1" t="s">
        <v>51</v>
      </c>
      <c r="G7030" s="1">
        <v>26.2</v>
      </c>
      <c r="H7030" s="1" t="s">
        <v>88</v>
      </c>
      <c r="I7030" s="1" t="s">
        <v>63</v>
      </c>
      <c r="J7030" s="1" t="s">
        <v>64</v>
      </c>
      <c r="K7030" s="1" t="s">
        <v>96</v>
      </c>
      <c r="L7030" s="1" t="s">
        <v>104</v>
      </c>
      <c r="M7030" s="20">
        <v>43392</v>
      </c>
      <c r="N7030" s="21">
        <f>E7030-G7030</f>
        <v>25903.69</v>
      </c>
      <c r="O7030" s="19">
        <f>M7030-B7030</f>
        <v>1</v>
      </c>
    </row>
    <row r="7031" spans="1:15">
      <c r="A7031" s="1">
        <v>19105</v>
      </c>
      <c r="B7031" s="20">
        <v>42670</v>
      </c>
      <c r="C7031" s="1" t="s">
        <v>57</v>
      </c>
      <c r="D7031" s="1">
        <v>29</v>
      </c>
      <c r="E7031" s="1">
        <v>185.09</v>
      </c>
      <c r="F7031" s="1" t="s">
        <v>51</v>
      </c>
      <c r="G7031" s="1">
        <v>5.8</v>
      </c>
      <c r="H7031" s="1" t="s">
        <v>91</v>
      </c>
      <c r="I7031" s="1" t="s">
        <v>53</v>
      </c>
      <c r="J7031" s="1" t="s">
        <v>54</v>
      </c>
      <c r="K7031" s="1" t="s">
        <v>101</v>
      </c>
      <c r="L7031" s="1" t="s">
        <v>56</v>
      </c>
      <c r="M7031" s="20">
        <v>42670</v>
      </c>
      <c r="N7031" s="21">
        <f>E7031-G7031</f>
        <v>179.29</v>
      </c>
      <c r="O7031" s="19">
        <f>M7031-B7031</f>
        <v>0</v>
      </c>
    </row>
    <row r="7032" spans="1:15">
      <c r="A7032" s="1">
        <v>17251</v>
      </c>
      <c r="B7032" s="20">
        <v>42669</v>
      </c>
      <c r="C7032" s="1" t="s">
        <v>61</v>
      </c>
      <c r="D7032" s="1">
        <v>26</v>
      </c>
      <c r="E7032" s="1">
        <v>3158.04</v>
      </c>
      <c r="F7032" s="1" t="s">
        <v>51</v>
      </c>
      <c r="G7032" s="1">
        <v>9.6</v>
      </c>
      <c r="H7032" s="1" t="s">
        <v>88</v>
      </c>
      <c r="I7032" s="1" t="s">
        <v>74</v>
      </c>
      <c r="J7032" s="1" t="s">
        <v>64</v>
      </c>
      <c r="K7032" s="1" t="s">
        <v>65</v>
      </c>
      <c r="L7032" s="1" t="s">
        <v>56</v>
      </c>
      <c r="M7032" s="20">
        <v>42671</v>
      </c>
      <c r="N7032" s="21">
        <f>E7032-G7032</f>
        <v>3148.44</v>
      </c>
      <c r="O7032" s="19">
        <f>M7032-B7032</f>
        <v>2</v>
      </c>
    </row>
    <row r="7033" spans="1:15">
      <c r="A7033" s="1">
        <v>41412</v>
      </c>
      <c r="B7033" s="20">
        <v>42629</v>
      </c>
      <c r="C7033" s="1" t="s">
        <v>61</v>
      </c>
      <c r="D7033" s="1">
        <v>47</v>
      </c>
      <c r="E7033" s="1">
        <v>282.27999999999997</v>
      </c>
      <c r="F7033" s="1" t="s">
        <v>51</v>
      </c>
      <c r="G7033" s="1">
        <v>8.3000000000000007</v>
      </c>
      <c r="H7033" s="1" t="s">
        <v>73</v>
      </c>
      <c r="I7033" s="1" t="s">
        <v>63</v>
      </c>
      <c r="J7033" s="1" t="s">
        <v>54</v>
      </c>
      <c r="K7033" s="1" t="s">
        <v>55</v>
      </c>
      <c r="L7033" s="1" t="s">
        <v>56</v>
      </c>
      <c r="M7033" s="20">
        <v>42631</v>
      </c>
      <c r="N7033" s="21">
        <f>E7033-G7033</f>
        <v>273.97999999999996</v>
      </c>
      <c r="O7033" s="19">
        <f>M7033-B7033</f>
        <v>2</v>
      </c>
    </row>
    <row r="7034" spans="1:15">
      <c r="A7034" s="1">
        <v>18178</v>
      </c>
      <c r="B7034" s="20">
        <v>42675</v>
      </c>
      <c r="C7034" s="1" t="s">
        <v>85</v>
      </c>
      <c r="D7034" s="1">
        <v>43</v>
      </c>
      <c r="E7034" s="1">
        <v>251.55</v>
      </c>
      <c r="F7034" s="1" t="s">
        <v>51</v>
      </c>
      <c r="G7034" s="1">
        <v>52.4</v>
      </c>
      <c r="H7034" s="1" t="s">
        <v>52</v>
      </c>
      <c r="I7034" s="1" t="s">
        <v>74</v>
      </c>
      <c r="J7034" s="1" t="s">
        <v>54</v>
      </c>
      <c r="K7034" s="1" t="s">
        <v>98</v>
      </c>
      <c r="L7034" s="1" t="s">
        <v>104</v>
      </c>
      <c r="M7034" s="20">
        <v>42675</v>
      </c>
      <c r="N7034" s="21">
        <f>E7034-G7034</f>
        <v>199.15</v>
      </c>
      <c r="O7034" s="19">
        <f>M7034-B7034</f>
        <v>0</v>
      </c>
    </row>
    <row r="7035" spans="1:15">
      <c r="A7035" s="1">
        <v>51072</v>
      </c>
      <c r="B7035" s="20">
        <v>42644</v>
      </c>
      <c r="C7035" s="1" t="s">
        <v>50</v>
      </c>
      <c r="D7035" s="1">
        <v>43</v>
      </c>
      <c r="E7035" s="1">
        <v>7528.64</v>
      </c>
      <c r="F7035" s="1" t="s">
        <v>51</v>
      </c>
      <c r="G7035" s="1">
        <v>21.4</v>
      </c>
      <c r="H7035" s="1" t="s">
        <v>73</v>
      </c>
      <c r="I7035" s="1" t="s">
        <v>74</v>
      </c>
      <c r="J7035" s="1" t="s">
        <v>54</v>
      </c>
      <c r="K7035" s="1" t="s">
        <v>82</v>
      </c>
      <c r="L7035" s="1" t="s">
        <v>56</v>
      </c>
      <c r="M7035" s="20">
        <v>42646</v>
      </c>
      <c r="N7035" s="21">
        <f>E7035-G7035</f>
        <v>7507.2400000000007</v>
      </c>
      <c r="O7035" s="19">
        <f>M7035-B7035</f>
        <v>2</v>
      </c>
    </row>
    <row r="7036" spans="1:15">
      <c r="A7036" s="1">
        <v>1985</v>
      </c>
      <c r="B7036" s="20">
        <v>42613</v>
      </c>
      <c r="C7036" s="1" t="s">
        <v>61</v>
      </c>
      <c r="D7036" s="1">
        <v>1</v>
      </c>
      <c r="E7036" s="1">
        <v>12.14</v>
      </c>
      <c r="F7036" s="1" t="s">
        <v>51</v>
      </c>
      <c r="G7036" s="1">
        <v>6.1</v>
      </c>
      <c r="H7036" s="1" t="s">
        <v>78</v>
      </c>
      <c r="I7036" s="1" t="s">
        <v>70</v>
      </c>
      <c r="J7036" s="1" t="s">
        <v>54</v>
      </c>
      <c r="K7036" s="1" t="s">
        <v>101</v>
      </c>
      <c r="L7036" s="1" t="s">
        <v>56</v>
      </c>
      <c r="M7036" s="20">
        <v>42615</v>
      </c>
      <c r="N7036" s="21">
        <f>E7036-G7036</f>
        <v>6.0400000000000009</v>
      </c>
      <c r="O7036" s="19">
        <f>M7036-B7036</f>
        <v>2</v>
      </c>
    </row>
    <row r="7037" spans="1:15">
      <c r="A7037" s="1">
        <v>32640</v>
      </c>
      <c r="B7037" s="20">
        <v>43723</v>
      </c>
      <c r="C7037" s="1" t="s">
        <v>57</v>
      </c>
      <c r="D7037" s="1">
        <v>12</v>
      </c>
      <c r="E7037" s="1">
        <v>173.46</v>
      </c>
      <c r="F7037" s="1" t="s">
        <v>69</v>
      </c>
      <c r="G7037" s="1">
        <v>6.9</v>
      </c>
      <c r="H7037" s="1" t="s">
        <v>78</v>
      </c>
      <c r="I7037" s="1" t="s">
        <v>74</v>
      </c>
      <c r="J7037" s="1" t="s">
        <v>54</v>
      </c>
      <c r="K7037" s="1" t="s">
        <v>101</v>
      </c>
      <c r="L7037" s="1" t="s">
        <v>56</v>
      </c>
      <c r="M7037" s="20">
        <v>43725</v>
      </c>
      <c r="N7037" s="21">
        <f>E7037-G7037</f>
        <v>166.56</v>
      </c>
      <c r="O7037" s="19">
        <f>M7037-B7037</f>
        <v>2</v>
      </c>
    </row>
    <row r="7038" spans="1:15">
      <c r="A7038" s="1">
        <v>52130</v>
      </c>
      <c r="B7038" s="20">
        <v>43713</v>
      </c>
      <c r="C7038" s="1" t="s">
        <v>85</v>
      </c>
      <c r="D7038" s="1">
        <v>13</v>
      </c>
      <c r="E7038" s="1">
        <v>67.760000000000005</v>
      </c>
      <c r="F7038" s="1" t="s">
        <v>51</v>
      </c>
      <c r="G7038" s="1">
        <v>5.7</v>
      </c>
      <c r="H7038" s="1" t="s">
        <v>99</v>
      </c>
      <c r="I7038" s="1" t="s">
        <v>63</v>
      </c>
      <c r="J7038" s="1" t="s">
        <v>54</v>
      </c>
      <c r="K7038" s="1" t="s">
        <v>55</v>
      </c>
      <c r="L7038" s="1" t="s">
        <v>56</v>
      </c>
      <c r="M7038" s="20">
        <v>43715</v>
      </c>
      <c r="N7038" s="21">
        <f>E7038-G7038</f>
        <v>62.06</v>
      </c>
      <c r="O7038" s="19">
        <f>M7038-B7038</f>
        <v>2</v>
      </c>
    </row>
    <row r="7039" spans="1:15">
      <c r="A7039" s="1">
        <v>52068</v>
      </c>
      <c r="B7039" s="20">
        <v>43477</v>
      </c>
      <c r="C7039" s="1" t="s">
        <v>61</v>
      </c>
      <c r="D7039" s="1">
        <v>47</v>
      </c>
      <c r="E7039" s="1">
        <v>26279.1</v>
      </c>
      <c r="F7039" s="1" t="s">
        <v>77</v>
      </c>
      <c r="G7039" s="1">
        <v>17.8</v>
      </c>
      <c r="H7039" s="1" t="s">
        <v>91</v>
      </c>
      <c r="I7039" s="1" t="s">
        <v>53</v>
      </c>
      <c r="J7039" s="1" t="s">
        <v>64</v>
      </c>
      <c r="K7039" s="1" t="s">
        <v>97</v>
      </c>
      <c r="L7039" s="1" t="s">
        <v>115</v>
      </c>
      <c r="M7039" s="20">
        <v>43477</v>
      </c>
      <c r="N7039" s="21">
        <f>E7039-G7039</f>
        <v>26261.3</v>
      </c>
      <c r="O7039" s="19">
        <f>M7039-B7039</f>
        <v>0</v>
      </c>
    </row>
    <row r="7040" spans="1:15">
      <c r="A7040" s="1">
        <v>40162</v>
      </c>
      <c r="B7040" s="20">
        <v>42758</v>
      </c>
      <c r="C7040" s="1" t="s">
        <v>50</v>
      </c>
      <c r="D7040" s="1">
        <v>28</v>
      </c>
      <c r="E7040" s="1">
        <v>1691.92</v>
      </c>
      <c r="F7040" s="1" t="s">
        <v>51</v>
      </c>
      <c r="G7040" s="1">
        <v>5.5</v>
      </c>
      <c r="H7040" s="1" t="s">
        <v>88</v>
      </c>
      <c r="I7040" s="1" t="s">
        <v>70</v>
      </c>
      <c r="J7040" s="1" t="s">
        <v>54</v>
      </c>
      <c r="K7040" s="1" t="s">
        <v>101</v>
      </c>
      <c r="L7040" s="1" t="s">
        <v>56</v>
      </c>
      <c r="M7040" s="20">
        <v>42760</v>
      </c>
      <c r="N7040" s="21">
        <f>E7040-G7040</f>
        <v>1686.42</v>
      </c>
      <c r="O7040" s="19">
        <f>M7040-B7040</f>
        <v>2</v>
      </c>
    </row>
    <row r="7041" spans="1:15">
      <c r="A7041" s="1">
        <v>49987</v>
      </c>
      <c r="B7041" s="20">
        <v>43118</v>
      </c>
      <c r="C7041" s="1" t="s">
        <v>57</v>
      </c>
      <c r="D7041" s="1">
        <v>4</v>
      </c>
      <c r="E7041" s="1">
        <v>991.44</v>
      </c>
      <c r="F7041" s="1" t="s">
        <v>77</v>
      </c>
      <c r="G7041" s="1">
        <v>55.9</v>
      </c>
      <c r="H7041" s="1" t="s">
        <v>86</v>
      </c>
      <c r="I7041" s="1" t="s">
        <v>63</v>
      </c>
      <c r="J7041" s="1" t="s">
        <v>79</v>
      </c>
      <c r="K7041" s="1" t="s">
        <v>114</v>
      </c>
      <c r="L7041" s="1" t="s">
        <v>115</v>
      </c>
      <c r="M7041" s="20">
        <v>43121</v>
      </c>
      <c r="N7041" s="21">
        <f>E7041-G7041</f>
        <v>935.54000000000008</v>
      </c>
      <c r="O7041" s="19">
        <f>M7041-B7041</f>
        <v>3</v>
      </c>
    </row>
    <row r="7042" spans="1:15">
      <c r="A7042" s="1">
        <v>58433</v>
      </c>
      <c r="B7042" s="20">
        <v>43281</v>
      </c>
      <c r="C7042" s="1" t="s">
        <v>57</v>
      </c>
      <c r="D7042" s="1">
        <v>11</v>
      </c>
      <c r="E7042" s="1">
        <v>2162.0205999999998</v>
      </c>
      <c r="F7042" s="1" t="s">
        <v>77</v>
      </c>
      <c r="G7042" s="1">
        <v>32.1</v>
      </c>
      <c r="H7042" s="1" t="s">
        <v>73</v>
      </c>
      <c r="I7042" s="1" t="s">
        <v>70</v>
      </c>
      <c r="J7042" s="1" t="s">
        <v>79</v>
      </c>
      <c r="K7042" s="1" t="s">
        <v>80</v>
      </c>
      <c r="L7042" s="1" t="s">
        <v>81</v>
      </c>
      <c r="M7042" s="20">
        <v>43282</v>
      </c>
      <c r="N7042" s="21">
        <f>E7042-G7042</f>
        <v>2129.9205999999999</v>
      </c>
      <c r="O7042" s="19">
        <f>M7042-B7042</f>
        <v>1</v>
      </c>
    </row>
    <row r="7043" spans="1:15">
      <c r="A7043" s="1">
        <v>50563</v>
      </c>
      <c r="B7043" s="20">
        <v>43296</v>
      </c>
      <c r="C7043" s="1" t="s">
        <v>57</v>
      </c>
      <c r="D7043" s="1">
        <v>20</v>
      </c>
      <c r="E7043" s="1">
        <v>2351.23</v>
      </c>
      <c r="F7043" s="1" t="s">
        <v>69</v>
      </c>
      <c r="G7043" s="1">
        <v>8.1999999999999993</v>
      </c>
      <c r="H7043" s="1" t="s">
        <v>88</v>
      </c>
      <c r="I7043" s="1" t="s">
        <v>74</v>
      </c>
      <c r="J7043" s="1" t="s">
        <v>64</v>
      </c>
      <c r="K7043" s="1" t="s">
        <v>65</v>
      </c>
      <c r="L7043" s="1" t="s">
        <v>56</v>
      </c>
      <c r="M7043" s="20">
        <v>43297</v>
      </c>
      <c r="N7043" s="21">
        <f>E7043-G7043</f>
        <v>2343.0300000000002</v>
      </c>
      <c r="O7043" s="19">
        <f>M7043-B7043</f>
        <v>1</v>
      </c>
    </row>
    <row r="7044" spans="1:15">
      <c r="A7044" s="1">
        <v>12710</v>
      </c>
      <c r="B7044" s="20">
        <v>42963</v>
      </c>
      <c r="C7044" s="1" t="s">
        <v>50</v>
      </c>
      <c r="D7044" s="1">
        <v>37</v>
      </c>
      <c r="E7044" s="1">
        <v>2264.7800000000002</v>
      </c>
      <c r="F7044" s="1" t="s">
        <v>51</v>
      </c>
      <c r="G7044" s="1">
        <v>14.9</v>
      </c>
      <c r="H7044" s="1" t="s">
        <v>86</v>
      </c>
      <c r="I7044" s="1" t="s">
        <v>74</v>
      </c>
      <c r="J7044" s="1" t="s">
        <v>54</v>
      </c>
      <c r="K7044" s="1" t="s">
        <v>101</v>
      </c>
      <c r="L7044" s="1" t="s">
        <v>56</v>
      </c>
      <c r="M7044" s="20">
        <v>42963</v>
      </c>
      <c r="N7044" s="21">
        <f>E7044-G7044</f>
        <v>2249.88</v>
      </c>
      <c r="O7044" s="19">
        <f>M7044-B7044</f>
        <v>0</v>
      </c>
    </row>
    <row r="7045" spans="1:15">
      <c r="A7045" s="1">
        <v>34852</v>
      </c>
      <c r="B7045" s="20">
        <v>43713</v>
      </c>
      <c r="C7045" s="1" t="s">
        <v>85</v>
      </c>
      <c r="D7045" s="1">
        <v>26</v>
      </c>
      <c r="E7045" s="1">
        <v>57.71</v>
      </c>
      <c r="F7045" s="1" t="s">
        <v>51</v>
      </c>
      <c r="G7045" s="1">
        <v>1.6</v>
      </c>
      <c r="H7045" s="1" t="s">
        <v>73</v>
      </c>
      <c r="I7045" s="1" t="s">
        <v>53</v>
      </c>
      <c r="J7045" s="1" t="s">
        <v>54</v>
      </c>
      <c r="K7045" s="1" t="s">
        <v>55</v>
      </c>
      <c r="L7045" s="1" t="s">
        <v>56</v>
      </c>
      <c r="M7045" s="20">
        <v>43717</v>
      </c>
      <c r="N7045" s="21">
        <f>E7045-G7045</f>
        <v>56.11</v>
      </c>
      <c r="O7045" s="19">
        <f>M7045-B7045</f>
        <v>4</v>
      </c>
    </row>
    <row r="7046" spans="1:15">
      <c r="A7046" s="1">
        <v>2050</v>
      </c>
      <c r="B7046" s="20">
        <v>42521</v>
      </c>
      <c r="C7046" s="1" t="s">
        <v>61</v>
      </c>
      <c r="D7046" s="1">
        <v>16</v>
      </c>
      <c r="E7046" s="1">
        <v>47.57</v>
      </c>
      <c r="F7046" s="1" t="s">
        <v>51</v>
      </c>
      <c r="G7046" s="1">
        <v>1.1000000000000001</v>
      </c>
      <c r="H7046" s="1" t="s">
        <v>93</v>
      </c>
      <c r="I7046" s="1" t="s">
        <v>63</v>
      </c>
      <c r="J7046" s="1" t="s">
        <v>54</v>
      </c>
      <c r="K7046" s="1" t="s">
        <v>58</v>
      </c>
      <c r="L7046" s="1" t="s">
        <v>56</v>
      </c>
      <c r="M7046" s="20">
        <v>42523</v>
      </c>
      <c r="N7046" s="21">
        <f>E7046-G7046</f>
        <v>46.47</v>
      </c>
      <c r="O7046" s="19">
        <f>M7046-B7046</f>
        <v>2</v>
      </c>
    </row>
    <row r="7047" spans="1:15">
      <c r="A7047" s="1">
        <v>56960</v>
      </c>
      <c r="B7047" s="20">
        <v>42587</v>
      </c>
      <c r="C7047" s="1" t="s">
        <v>57</v>
      </c>
      <c r="D7047" s="1">
        <v>48</v>
      </c>
      <c r="E7047" s="1">
        <v>2979.77</v>
      </c>
      <c r="F7047" s="1" t="s">
        <v>69</v>
      </c>
      <c r="G7047" s="1">
        <v>4.5</v>
      </c>
      <c r="H7047" s="1" t="s">
        <v>93</v>
      </c>
      <c r="I7047" s="1" t="s">
        <v>74</v>
      </c>
      <c r="J7047" s="1" t="s">
        <v>64</v>
      </c>
      <c r="K7047" s="1" t="s">
        <v>65</v>
      </c>
      <c r="L7047" s="1" t="s">
        <v>56</v>
      </c>
      <c r="M7047" s="20">
        <v>42589</v>
      </c>
      <c r="N7047" s="21">
        <f>E7047-G7047</f>
        <v>2975.27</v>
      </c>
      <c r="O7047" s="19">
        <f>M7047-B7047</f>
        <v>2</v>
      </c>
    </row>
    <row r="7048" spans="1:15">
      <c r="A7048" s="1">
        <v>5957</v>
      </c>
      <c r="B7048" s="20">
        <v>43094</v>
      </c>
      <c r="C7048" s="1" t="s">
        <v>57</v>
      </c>
      <c r="D7048" s="1">
        <v>3</v>
      </c>
      <c r="E7048" s="1">
        <v>573.92999999999995</v>
      </c>
      <c r="F7048" s="1" t="s">
        <v>77</v>
      </c>
      <c r="G7048" s="1">
        <v>70.900000000000006</v>
      </c>
      <c r="H7048" s="1" t="s">
        <v>93</v>
      </c>
      <c r="I7048" s="1" t="s">
        <v>74</v>
      </c>
      <c r="J7048" s="1" t="s">
        <v>79</v>
      </c>
      <c r="K7048" s="1" t="s">
        <v>128</v>
      </c>
      <c r="L7048" s="1" t="s">
        <v>115</v>
      </c>
      <c r="M7048" s="20">
        <v>43096</v>
      </c>
      <c r="N7048" s="21">
        <f>E7048-G7048</f>
        <v>503.03</v>
      </c>
      <c r="O7048" s="19">
        <f>M7048-B7048</f>
        <v>2</v>
      </c>
    </row>
    <row r="7049" spans="1:15">
      <c r="A7049" s="1">
        <v>40068</v>
      </c>
      <c r="B7049" s="20">
        <v>42844</v>
      </c>
      <c r="C7049" s="1" t="s">
        <v>85</v>
      </c>
      <c r="D7049" s="1">
        <v>1</v>
      </c>
      <c r="E7049" s="1">
        <v>214.41</v>
      </c>
      <c r="F7049" s="1" t="s">
        <v>77</v>
      </c>
      <c r="G7049" s="1">
        <v>32.1</v>
      </c>
      <c r="H7049" s="1" t="s">
        <v>73</v>
      </c>
      <c r="I7049" s="1" t="s">
        <v>70</v>
      </c>
      <c r="J7049" s="1" t="s">
        <v>79</v>
      </c>
      <c r="K7049" s="1" t="s">
        <v>80</v>
      </c>
      <c r="L7049" s="1" t="s">
        <v>81</v>
      </c>
      <c r="M7049" s="20">
        <v>42846</v>
      </c>
      <c r="N7049" s="21">
        <f>E7049-G7049</f>
        <v>182.31</v>
      </c>
      <c r="O7049" s="19">
        <f>M7049-B7049</f>
        <v>2</v>
      </c>
    </row>
    <row r="7050" spans="1:15">
      <c r="A7050" s="1">
        <v>25062</v>
      </c>
      <c r="B7050" s="20">
        <v>43037</v>
      </c>
      <c r="C7050" s="1" t="s">
        <v>50</v>
      </c>
      <c r="D7050" s="1">
        <v>9</v>
      </c>
      <c r="E7050" s="1">
        <v>4203.2299999999996</v>
      </c>
      <c r="F7050" s="1" t="s">
        <v>51</v>
      </c>
      <c r="G7050" s="1">
        <v>21.4</v>
      </c>
      <c r="H7050" s="1" t="s">
        <v>52</v>
      </c>
      <c r="I7050" s="1" t="s">
        <v>63</v>
      </c>
      <c r="J7050" s="1" t="s">
        <v>54</v>
      </c>
      <c r="K7050" s="1" t="s">
        <v>55</v>
      </c>
      <c r="L7050" s="1" t="s">
        <v>56</v>
      </c>
      <c r="M7050" s="20">
        <v>43039</v>
      </c>
      <c r="N7050" s="21">
        <f>E7050-G7050</f>
        <v>4181.83</v>
      </c>
      <c r="O7050" s="19">
        <f>M7050-B7050</f>
        <v>2</v>
      </c>
    </row>
    <row r="7051" spans="1:15">
      <c r="A7051" s="1">
        <v>3078</v>
      </c>
      <c r="B7051" s="20">
        <v>42776</v>
      </c>
      <c r="C7051" s="1" t="s">
        <v>57</v>
      </c>
      <c r="D7051" s="1">
        <v>1</v>
      </c>
      <c r="E7051" s="1">
        <v>338.77</v>
      </c>
      <c r="F7051" s="1" t="s">
        <v>77</v>
      </c>
      <c r="G7051" s="1">
        <v>52.2</v>
      </c>
      <c r="H7051" s="1" t="s">
        <v>86</v>
      </c>
      <c r="I7051" s="1" t="s">
        <v>53</v>
      </c>
      <c r="J7051" s="1" t="s">
        <v>79</v>
      </c>
      <c r="K7051" s="1" t="s">
        <v>80</v>
      </c>
      <c r="L7051" s="1" t="s">
        <v>81</v>
      </c>
      <c r="M7051" s="20">
        <v>42778</v>
      </c>
      <c r="N7051" s="21">
        <f>E7051-G7051</f>
        <v>286.57</v>
      </c>
      <c r="O7051" s="19">
        <f>M7051-B7051</f>
        <v>2</v>
      </c>
    </row>
    <row r="7052" spans="1:15">
      <c r="A7052" s="1">
        <v>33184</v>
      </c>
      <c r="B7052" s="20">
        <v>43508</v>
      </c>
      <c r="C7052" s="1" t="s">
        <v>61</v>
      </c>
      <c r="D7052" s="1">
        <v>1</v>
      </c>
      <c r="E7052" s="1">
        <v>1877.09</v>
      </c>
      <c r="F7052" s="1" t="s">
        <v>51</v>
      </c>
      <c r="G7052" s="1">
        <v>21.4</v>
      </c>
      <c r="H7052" s="1" t="s">
        <v>91</v>
      </c>
      <c r="I7052" s="1" t="s">
        <v>74</v>
      </c>
      <c r="J7052" s="1" t="s">
        <v>54</v>
      </c>
      <c r="K7052" s="1" t="s">
        <v>55</v>
      </c>
      <c r="L7052" s="1" t="s">
        <v>56</v>
      </c>
      <c r="M7052" s="20">
        <v>43510</v>
      </c>
      <c r="N7052" s="21">
        <f>E7052-G7052</f>
        <v>1855.6899999999998</v>
      </c>
      <c r="O7052" s="19">
        <f>M7052-B7052</f>
        <v>2</v>
      </c>
    </row>
    <row r="7053" spans="1:15">
      <c r="A7053" s="1">
        <v>55234</v>
      </c>
      <c r="B7053" s="20">
        <v>42943</v>
      </c>
      <c r="C7053" s="1" t="s">
        <v>85</v>
      </c>
      <c r="D7053" s="1">
        <v>5</v>
      </c>
      <c r="E7053" s="1">
        <v>18.25</v>
      </c>
      <c r="F7053" s="1" t="s">
        <v>51</v>
      </c>
      <c r="G7053" s="1">
        <v>2.2000000000000002</v>
      </c>
      <c r="H7053" s="1" t="s">
        <v>91</v>
      </c>
      <c r="I7053" s="1" t="s">
        <v>53</v>
      </c>
      <c r="J7053" s="1" t="s">
        <v>54</v>
      </c>
      <c r="K7053" s="1" t="s">
        <v>100</v>
      </c>
      <c r="L7053" s="1" t="s">
        <v>76</v>
      </c>
      <c r="M7053" s="20">
        <v>42945</v>
      </c>
      <c r="N7053" s="21">
        <f>E7053-G7053</f>
        <v>16.05</v>
      </c>
      <c r="O7053" s="19">
        <f>M7053-B7053</f>
        <v>2</v>
      </c>
    </row>
    <row r="7054" spans="1:15">
      <c r="A7054" s="1">
        <v>24806</v>
      </c>
      <c r="B7054" s="20">
        <v>42983</v>
      </c>
      <c r="C7054" s="1" t="s">
        <v>61</v>
      </c>
      <c r="D7054" s="1">
        <v>20</v>
      </c>
      <c r="E7054" s="1">
        <v>119.87</v>
      </c>
      <c r="F7054" s="1" t="s">
        <v>51</v>
      </c>
      <c r="G7054" s="1">
        <v>6.1</v>
      </c>
      <c r="H7054" s="1" t="s">
        <v>119</v>
      </c>
      <c r="I7054" s="1" t="s">
        <v>74</v>
      </c>
      <c r="J7054" s="1" t="s">
        <v>54</v>
      </c>
      <c r="K7054" s="1" t="s">
        <v>55</v>
      </c>
      <c r="L7054" s="1" t="s">
        <v>56</v>
      </c>
      <c r="M7054" s="20">
        <v>42985</v>
      </c>
      <c r="N7054" s="21">
        <f>E7054-G7054</f>
        <v>113.77000000000001</v>
      </c>
      <c r="O7054" s="19">
        <f>M7054-B7054</f>
        <v>2</v>
      </c>
    </row>
    <row r="7055" spans="1:15">
      <c r="A7055" s="1">
        <v>35777</v>
      </c>
      <c r="B7055" s="20">
        <v>42985</v>
      </c>
      <c r="C7055" s="1" t="s">
        <v>50</v>
      </c>
      <c r="D7055" s="1">
        <v>35</v>
      </c>
      <c r="E7055" s="1">
        <v>146.29</v>
      </c>
      <c r="F7055" s="1" t="s">
        <v>51</v>
      </c>
      <c r="G7055" s="1">
        <v>1.3</v>
      </c>
      <c r="H7055" s="1" t="s">
        <v>126</v>
      </c>
      <c r="I7055" s="1" t="s">
        <v>70</v>
      </c>
      <c r="J7055" s="1" t="s">
        <v>54</v>
      </c>
      <c r="K7055" s="1" t="s">
        <v>100</v>
      </c>
      <c r="L7055" s="1" t="s">
        <v>76</v>
      </c>
      <c r="M7055" s="20">
        <v>42987</v>
      </c>
      <c r="N7055" s="21">
        <f>E7055-G7055</f>
        <v>144.98999999999998</v>
      </c>
      <c r="O7055" s="19">
        <f>M7055-B7055</f>
        <v>2</v>
      </c>
    </row>
    <row r="7056" spans="1:15">
      <c r="A7056" s="1">
        <v>54819</v>
      </c>
      <c r="B7056" s="20">
        <v>42652</v>
      </c>
      <c r="C7056" s="1" t="s">
        <v>85</v>
      </c>
      <c r="D7056" s="1">
        <v>26</v>
      </c>
      <c r="E7056" s="1">
        <v>68.510000000000005</v>
      </c>
      <c r="F7056" s="1" t="s">
        <v>51</v>
      </c>
      <c r="G7056" s="1">
        <v>0.9</v>
      </c>
      <c r="H7056" s="1" t="s">
        <v>99</v>
      </c>
      <c r="I7056" s="1" t="s">
        <v>74</v>
      </c>
      <c r="J7056" s="1" t="s">
        <v>54</v>
      </c>
      <c r="K7056" s="1" t="s">
        <v>123</v>
      </c>
      <c r="L7056" s="1" t="s">
        <v>76</v>
      </c>
      <c r="M7056" s="20">
        <v>42654</v>
      </c>
      <c r="N7056" s="21">
        <f>E7056-G7056</f>
        <v>67.61</v>
      </c>
      <c r="O7056" s="19">
        <f>M7056-B7056</f>
        <v>2</v>
      </c>
    </row>
    <row r="7057" spans="1:15">
      <c r="A7057" s="1">
        <v>33958</v>
      </c>
      <c r="B7057" s="20">
        <v>43132</v>
      </c>
      <c r="C7057" s="1" t="s">
        <v>50</v>
      </c>
      <c r="D7057" s="1">
        <v>14</v>
      </c>
      <c r="E7057" s="1">
        <v>360.03</v>
      </c>
      <c r="F7057" s="1" t="s">
        <v>51</v>
      </c>
      <c r="G7057" s="1">
        <v>5.7</v>
      </c>
      <c r="H7057" s="1" t="s">
        <v>86</v>
      </c>
      <c r="I7057" s="1" t="s">
        <v>74</v>
      </c>
      <c r="J7057" s="1" t="s">
        <v>54</v>
      </c>
      <c r="K7057" s="1" t="s">
        <v>100</v>
      </c>
      <c r="L7057" s="1" t="s">
        <v>56</v>
      </c>
      <c r="M7057" s="20">
        <v>43134</v>
      </c>
      <c r="N7057" s="21">
        <f>E7057-G7057</f>
        <v>354.33</v>
      </c>
      <c r="O7057" s="19">
        <f>M7057-B7057</f>
        <v>2</v>
      </c>
    </row>
    <row r="7058" spans="1:15">
      <c r="A7058" s="1">
        <v>21442</v>
      </c>
      <c r="B7058" s="20">
        <v>42728</v>
      </c>
      <c r="C7058" s="1" t="s">
        <v>85</v>
      </c>
      <c r="D7058" s="1">
        <v>48</v>
      </c>
      <c r="E7058" s="1">
        <v>837.74</v>
      </c>
      <c r="F7058" s="1" t="s">
        <v>51</v>
      </c>
      <c r="G7058" s="1">
        <v>1.5</v>
      </c>
      <c r="H7058" s="1" t="s">
        <v>99</v>
      </c>
      <c r="I7058" s="1" t="s">
        <v>63</v>
      </c>
      <c r="J7058" s="1" t="s">
        <v>54</v>
      </c>
      <c r="K7058" s="1" t="s">
        <v>84</v>
      </c>
      <c r="L7058" s="1" t="s">
        <v>56</v>
      </c>
      <c r="M7058" s="20">
        <v>42735</v>
      </c>
      <c r="N7058" s="21">
        <f>E7058-G7058</f>
        <v>836.24</v>
      </c>
      <c r="O7058" s="19">
        <f>M7058-B7058</f>
        <v>7</v>
      </c>
    </row>
    <row r="7059" spans="1:15">
      <c r="A7059" s="1">
        <v>13607</v>
      </c>
      <c r="B7059" s="20">
        <v>43056</v>
      </c>
      <c r="C7059" s="1" t="s">
        <v>50</v>
      </c>
      <c r="D7059" s="1">
        <v>13</v>
      </c>
      <c r="E7059" s="1">
        <v>337.36</v>
      </c>
      <c r="F7059" s="1" t="s">
        <v>51</v>
      </c>
      <c r="G7059" s="1">
        <v>37.5</v>
      </c>
      <c r="H7059" s="1" t="s">
        <v>88</v>
      </c>
      <c r="I7059" s="1" t="s">
        <v>74</v>
      </c>
      <c r="J7059" s="1" t="s">
        <v>54</v>
      </c>
      <c r="K7059" s="1" t="s">
        <v>82</v>
      </c>
      <c r="L7059" s="1" t="s">
        <v>104</v>
      </c>
      <c r="M7059" s="20">
        <v>43058</v>
      </c>
      <c r="N7059" s="21">
        <f>E7059-G7059</f>
        <v>299.86</v>
      </c>
      <c r="O7059" s="19">
        <f>M7059-B7059</f>
        <v>2</v>
      </c>
    </row>
    <row r="7060" spans="1:15">
      <c r="A7060" s="1">
        <v>59750</v>
      </c>
      <c r="B7060" s="20">
        <v>42924</v>
      </c>
      <c r="C7060" s="1" t="s">
        <v>85</v>
      </c>
      <c r="D7060" s="1">
        <v>34</v>
      </c>
      <c r="E7060" s="1">
        <v>239.24</v>
      </c>
      <c r="F7060" s="1" t="s">
        <v>51</v>
      </c>
      <c r="G7060" s="1">
        <v>6.1</v>
      </c>
      <c r="H7060" s="1" t="s">
        <v>73</v>
      </c>
      <c r="I7060" s="1" t="s">
        <v>53</v>
      </c>
      <c r="J7060" s="1" t="s">
        <v>54</v>
      </c>
      <c r="K7060" s="1" t="s">
        <v>101</v>
      </c>
      <c r="L7060" s="1" t="s">
        <v>56</v>
      </c>
      <c r="M7060" s="20">
        <v>42928</v>
      </c>
      <c r="N7060" s="21">
        <f>E7060-G7060</f>
        <v>233.14000000000001</v>
      </c>
      <c r="O7060" s="19">
        <f>M7060-B7060</f>
        <v>4</v>
      </c>
    </row>
    <row r="7061" spans="1:15">
      <c r="A7061" s="1">
        <v>17985</v>
      </c>
      <c r="B7061" s="20">
        <v>43201</v>
      </c>
      <c r="C7061" s="1" t="s">
        <v>92</v>
      </c>
      <c r="D7061" s="1">
        <v>50</v>
      </c>
      <c r="E7061" s="1">
        <v>908.46320000000003</v>
      </c>
      <c r="F7061" s="1" t="s">
        <v>51</v>
      </c>
      <c r="G7061" s="1">
        <v>3.5</v>
      </c>
      <c r="H7061" s="1" t="s">
        <v>52</v>
      </c>
      <c r="I7061" s="1" t="s">
        <v>70</v>
      </c>
      <c r="J7061" s="1" t="s">
        <v>64</v>
      </c>
      <c r="K7061" s="1" t="s">
        <v>65</v>
      </c>
      <c r="L7061" s="1" t="s">
        <v>90</v>
      </c>
      <c r="M7061" s="20">
        <v>43203</v>
      </c>
      <c r="N7061" s="21">
        <f>E7061-G7061</f>
        <v>904.96320000000003</v>
      </c>
      <c r="O7061" s="19">
        <f>M7061-B7061</f>
        <v>2</v>
      </c>
    </row>
    <row r="7062" spans="1:15">
      <c r="A7062" s="1">
        <v>48452</v>
      </c>
      <c r="B7062" s="20">
        <v>43016</v>
      </c>
      <c r="C7062" s="1" t="s">
        <v>57</v>
      </c>
      <c r="D7062" s="1">
        <v>44</v>
      </c>
      <c r="E7062" s="1">
        <v>198.29</v>
      </c>
      <c r="F7062" s="1" t="s">
        <v>51</v>
      </c>
      <c r="G7062" s="1">
        <v>7.4</v>
      </c>
      <c r="H7062" s="1" t="s">
        <v>86</v>
      </c>
      <c r="I7062" s="1" t="s">
        <v>53</v>
      </c>
      <c r="J7062" s="1" t="s">
        <v>79</v>
      </c>
      <c r="K7062" s="1" t="s">
        <v>87</v>
      </c>
      <c r="L7062" s="1" t="s">
        <v>56</v>
      </c>
      <c r="M7062" s="20">
        <v>43017</v>
      </c>
      <c r="N7062" s="21">
        <f>E7062-G7062</f>
        <v>190.89</v>
      </c>
      <c r="O7062" s="19">
        <f>M7062-B7062</f>
        <v>1</v>
      </c>
    </row>
    <row r="7063" spans="1:15">
      <c r="A7063" s="1">
        <v>47461</v>
      </c>
      <c r="B7063" s="20">
        <v>42849</v>
      </c>
      <c r="C7063" s="1" t="s">
        <v>57</v>
      </c>
      <c r="D7063" s="1">
        <v>34</v>
      </c>
      <c r="E7063" s="1">
        <v>309.8</v>
      </c>
      <c r="F7063" s="1" t="s">
        <v>69</v>
      </c>
      <c r="G7063" s="1">
        <v>3.2</v>
      </c>
      <c r="H7063" s="1" t="s">
        <v>73</v>
      </c>
      <c r="I7063" s="1" t="s">
        <v>74</v>
      </c>
      <c r="J7063" s="1" t="s">
        <v>54</v>
      </c>
      <c r="K7063" s="1" t="s">
        <v>55</v>
      </c>
      <c r="L7063" s="1" t="s">
        <v>56</v>
      </c>
      <c r="M7063" s="20">
        <v>42850</v>
      </c>
      <c r="N7063" s="21">
        <f>E7063-G7063</f>
        <v>306.60000000000002</v>
      </c>
      <c r="O7063" s="19">
        <f>M7063-B7063</f>
        <v>1</v>
      </c>
    </row>
    <row r="7064" spans="1:15">
      <c r="A7064" s="1">
        <v>51266</v>
      </c>
      <c r="B7064" s="20">
        <v>42453</v>
      </c>
      <c r="C7064" s="1" t="s">
        <v>61</v>
      </c>
      <c r="D7064" s="1">
        <v>46</v>
      </c>
      <c r="E7064" s="1">
        <v>1717.59</v>
      </c>
      <c r="F7064" s="1" t="s">
        <v>69</v>
      </c>
      <c r="G7064" s="1">
        <v>8.3000000000000007</v>
      </c>
      <c r="H7064" s="1" t="s">
        <v>91</v>
      </c>
      <c r="I7064" s="1" t="s">
        <v>53</v>
      </c>
      <c r="J7064" s="1" t="s">
        <v>54</v>
      </c>
      <c r="K7064" s="1" t="s">
        <v>100</v>
      </c>
      <c r="L7064" s="1" t="s">
        <v>56</v>
      </c>
      <c r="M7064" s="20">
        <v>42455</v>
      </c>
      <c r="N7064" s="21">
        <f>E7064-G7064</f>
        <v>1709.29</v>
      </c>
      <c r="O7064" s="19">
        <f>M7064-B7064</f>
        <v>2</v>
      </c>
    </row>
    <row r="7065" spans="1:15">
      <c r="A7065" s="1">
        <v>23297</v>
      </c>
      <c r="B7065" s="20">
        <v>43648</v>
      </c>
      <c r="C7065" s="1" t="s">
        <v>50</v>
      </c>
      <c r="D7065" s="1">
        <v>34</v>
      </c>
      <c r="E7065" s="1">
        <v>5573.39</v>
      </c>
      <c r="F7065" s="1" t="s">
        <v>51</v>
      </c>
      <c r="G7065" s="1">
        <v>7.6</v>
      </c>
      <c r="H7065" s="1" t="s">
        <v>95</v>
      </c>
      <c r="I7065" s="1" t="s">
        <v>53</v>
      </c>
      <c r="J7065" s="1" t="s">
        <v>54</v>
      </c>
      <c r="K7065" s="1" t="s">
        <v>82</v>
      </c>
      <c r="L7065" s="1" t="s">
        <v>56</v>
      </c>
      <c r="M7065" s="20">
        <v>43650</v>
      </c>
      <c r="N7065" s="21">
        <f>E7065-G7065</f>
        <v>5565.79</v>
      </c>
      <c r="O7065" s="19">
        <f>M7065-B7065</f>
        <v>2</v>
      </c>
    </row>
    <row r="7066" spans="1:15">
      <c r="A7066" s="1">
        <v>19936</v>
      </c>
      <c r="B7066" s="20">
        <v>43782</v>
      </c>
      <c r="C7066" s="1" t="s">
        <v>50</v>
      </c>
      <c r="D7066" s="1">
        <v>19</v>
      </c>
      <c r="E7066" s="1">
        <v>39.32</v>
      </c>
      <c r="F7066" s="1" t="s">
        <v>51</v>
      </c>
      <c r="G7066" s="1">
        <v>1.6</v>
      </c>
      <c r="H7066" s="1" t="s">
        <v>73</v>
      </c>
      <c r="I7066" s="1" t="s">
        <v>70</v>
      </c>
      <c r="J7066" s="1" t="s">
        <v>54</v>
      </c>
      <c r="K7066" s="1" t="s">
        <v>55</v>
      </c>
      <c r="L7066" s="1" t="s">
        <v>56</v>
      </c>
      <c r="M7066" s="20">
        <v>43783</v>
      </c>
      <c r="N7066" s="21">
        <f>E7066-G7066</f>
        <v>37.72</v>
      </c>
      <c r="O7066" s="19">
        <f>M7066-B7066</f>
        <v>1</v>
      </c>
    </row>
    <row r="7067" spans="1:15">
      <c r="A7067" s="1">
        <v>36160</v>
      </c>
      <c r="B7067" s="20">
        <v>43791</v>
      </c>
      <c r="C7067" s="1" t="s">
        <v>85</v>
      </c>
      <c r="D7067" s="1">
        <v>12</v>
      </c>
      <c r="E7067" s="1">
        <v>2374.21</v>
      </c>
      <c r="F7067" s="1" t="s">
        <v>69</v>
      </c>
      <c r="G7067" s="1">
        <v>9.6</v>
      </c>
      <c r="H7067" s="1" t="s">
        <v>73</v>
      </c>
      <c r="I7067" s="1" t="s">
        <v>70</v>
      </c>
      <c r="J7067" s="1" t="s">
        <v>64</v>
      </c>
      <c r="K7067" s="1" t="s">
        <v>65</v>
      </c>
      <c r="L7067" s="1" t="s">
        <v>56</v>
      </c>
      <c r="M7067" s="20">
        <v>43798</v>
      </c>
      <c r="N7067" s="21">
        <f>E7067-G7067</f>
        <v>2364.61</v>
      </c>
      <c r="O7067" s="19">
        <f>M7067-B7067</f>
        <v>7</v>
      </c>
    </row>
    <row r="7068" spans="1:15">
      <c r="A7068" s="1">
        <v>58116</v>
      </c>
      <c r="B7068" s="20">
        <v>42456</v>
      </c>
      <c r="C7068" s="1" t="s">
        <v>50</v>
      </c>
      <c r="D7068" s="1">
        <v>6</v>
      </c>
      <c r="E7068" s="1">
        <v>183.79390000000001</v>
      </c>
      <c r="F7068" s="1" t="s">
        <v>77</v>
      </c>
      <c r="G7068" s="1">
        <v>15.4</v>
      </c>
      <c r="H7068" s="1" t="s">
        <v>91</v>
      </c>
      <c r="I7068" s="1" t="s">
        <v>74</v>
      </c>
      <c r="J7068" s="1" t="s">
        <v>79</v>
      </c>
      <c r="K7068" s="1" t="s">
        <v>80</v>
      </c>
      <c r="L7068" s="1" t="s">
        <v>81</v>
      </c>
      <c r="M7068" s="20">
        <v>42457</v>
      </c>
      <c r="N7068" s="21">
        <f>E7068-G7068</f>
        <v>168.3939</v>
      </c>
      <c r="O7068" s="19">
        <f>M7068-B7068</f>
        <v>1</v>
      </c>
    </row>
    <row r="7069" spans="1:15">
      <c r="A7069" s="1">
        <v>27363</v>
      </c>
      <c r="B7069" s="20">
        <v>43390</v>
      </c>
      <c r="C7069" s="1" t="s">
        <v>92</v>
      </c>
      <c r="D7069" s="1">
        <v>16</v>
      </c>
      <c r="E7069" s="1">
        <v>345.89</v>
      </c>
      <c r="F7069" s="1" t="s">
        <v>51</v>
      </c>
      <c r="G7069" s="1">
        <v>7.1</v>
      </c>
      <c r="H7069" s="1" t="s">
        <v>99</v>
      </c>
      <c r="I7069" s="1" t="s">
        <v>74</v>
      </c>
      <c r="J7069" s="1" t="s">
        <v>79</v>
      </c>
      <c r="K7069" s="1" t="s">
        <v>87</v>
      </c>
      <c r="L7069" s="1" t="s">
        <v>90</v>
      </c>
      <c r="M7069" s="20">
        <v>43391</v>
      </c>
      <c r="N7069" s="21">
        <f>E7069-G7069</f>
        <v>338.78999999999996</v>
      </c>
      <c r="O7069" s="19">
        <f>M7069-B7069</f>
        <v>1</v>
      </c>
    </row>
    <row r="7070" spans="1:15">
      <c r="A7070" s="1">
        <v>57958</v>
      </c>
      <c r="B7070" s="20">
        <v>42428</v>
      </c>
      <c r="C7070" s="1" t="s">
        <v>50</v>
      </c>
      <c r="D7070" s="1">
        <v>46</v>
      </c>
      <c r="E7070" s="1">
        <v>1519.22</v>
      </c>
      <c r="F7070" s="1" t="s">
        <v>69</v>
      </c>
      <c r="G7070" s="1">
        <v>9.4</v>
      </c>
      <c r="H7070" s="1" t="s">
        <v>99</v>
      </c>
      <c r="I7070" s="1" t="s">
        <v>63</v>
      </c>
      <c r="J7070" s="1" t="s">
        <v>54</v>
      </c>
      <c r="K7070" s="1" t="s">
        <v>101</v>
      </c>
      <c r="L7070" s="1" t="s">
        <v>56</v>
      </c>
      <c r="M7070" s="20">
        <v>42429</v>
      </c>
      <c r="N7070" s="21">
        <f>E7070-G7070</f>
        <v>1509.82</v>
      </c>
      <c r="O7070" s="19">
        <f>M7070-B7070</f>
        <v>1</v>
      </c>
    </row>
    <row r="7071" spans="1:15">
      <c r="A7071" s="1">
        <v>4996</v>
      </c>
      <c r="B7071" s="20">
        <v>43721</v>
      </c>
      <c r="C7071" s="1" t="s">
        <v>92</v>
      </c>
      <c r="D7071" s="1">
        <v>30</v>
      </c>
      <c r="E7071" s="1">
        <v>4607.2</v>
      </c>
      <c r="F7071" s="1" t="s">
        <v>51</v>
      </c>
      <c r="G7071" s="1">
        <v>21.4</v>
      </c>
      <c r="H7071" s="1" t="s">
        <v>73</v>
      </c>
      <c r="I7071" s="1" t="s">
        <v>53</v>
      </c>
      <c r="J7071" s="1" t="s">
        <v>54</v>
      </c>
      <c r="K7071" s="1" t="s">
        <v>82</v>
      </c>
      <c r="L7071" s="1" t="s">
        <v>56</v>
      </c>
      <c r="M7071" s="20">
        <v>43722</v>
      </c>
      <c r="N7071" s="21">
        <f>E7071-G7071</f>
        <v>4585.8</v>
      </c>
      <c r="O7071" s="19">
        <f>M7071-B7071</f>
        <v>1</v>
      </c>
    </row>
    <row r="7072" spans="1:15">
      <c r="A7072" s="1">
        <v>40997</v>
      </c>
      <c r="B7072" s="20">
        <v>42480</v>
      </c>
      <c r="C7072" s="1" t="s">
        <v>85</v>
      </c>
      <c r="D7072" s="1">
        <v>37</v>
      </c>
      <c r="E7072" s="1">
        <v>943.46</v>
      </c>
      <c r="F7072" s="1" t="s">
        <v>51</v>
      </c>
      <c r="G7072" s="1">
        <v>9.6</v>
      </c>
      <c r="H7072" s="1" t="s">
        <v>52</v>
      </c>
      <c r="I7072" s="1" t="s">
        <v>74</v>
      </c>
      <c r="J7072" s="1" t="s">
        <v>54</v>
      </c>
      <c r="K7072" s="1" t="s">
        <v>100</v>
      </c>
      <c r="L7072" s="1" t="s">
        <v>90</v>
      </c>
      <c r="M7072" s="20">
        <v>42487</v>
      </c>
      <c r="N7072" s="21">
        <f>E7072-G7072</f>
        <v>933.86</v>
      </c>
      <c r="O7072" s="19">
        <f>M7072-B7072</f>
        <v>7</v>
      </c>
    </row>
    <row r="7073" spans="1:15">
      <c r="A7073" s="1">
        <v>58308</v>
      </c>
      <c r="B7073" s="20">
        <v>42875</v>
      </c>
      <c r="C7073" s="1" t="s">
        <v>61</v>
      </c>
      <c r="D7073" s="1">
        <v>2</v>
      </c>
      <c r="E7073" s="1">
        <v>43.16</v>
      </c>
      <c r="F7073" s="1" t="s">
        <v>51</v>
      </c>
      <c r="G7073" s="1">
        <v>8.3000000000000007</v>
      </c>
      <c r="H7073" s="1" t="s">
        <v>91</v>
      </c>
      <c r="I7073" s="1" t="s">
        <v>53</v>
      </c>
      <c r="J7073" s="1" t="s">
        <v>79</v>
      </c>
      <c r="K7073" s="1" t="s">
        <v>87</v>
      </c>
      <c r="L7073" s="1" t="s">
        <v>56</v>
      </c>
      <c r="M7073" s="20">
        <v>42877</v>
      </c>
      <c r="N7073" s="21">
        <f>E7073-G7073</f>
        <v>34.86</v>
      </c>
      <c r="O7073" s="19">
        <f>M7073-B7073</f>
        <v>2</v>
      </c>
    </row>
    <row r="7074" spans="1:15">
      <c r="A7074" s="1">
        <v>45733</v>
      </c>
      <c r="B7074" s="20">
        <v>43074</v>
      </c>
      <c r="C7074" s="1" t="s">
        <v>50</v>
      </c>
      <c r="D7074" s="1">
        <v>39</v>
      </c>
      <c r="E7074" s="1">
        <v>910.75189999999998</v>
      </c>
      <c r="F7074" s="1" t="s">
        <v>51</v>
      </c>
      <c r="G7074" s="1">
        <v>16.2</v>
      </c>
      <c r="H7074" s="1" t="s">
        <v>91</v>
      </c>
      <c r="I7074" s="1" t="s">
        <v>53</v>
      </c>
      <c r="J7074" s="1" t="s">
        <v>54</v>
      </c>
      <c r="K7074" s="1" t="s">
        <v>55</v>
      </c>
      <c r="L7074" s="1" t="s">
        <v>56</v>
      </c>
      <c r="M7074" s="20">
        <v>43075</v>
      </c>
      <c r="N7074" s="21">
        <f>E7074-G7074</f>
        <v>894.55189999999993</v>
      </c>
      <c r="O7074" s="19">
        <f>M7074-B7074</f>
        <v>1</v>
      </c>
    </row>
    <row r="7075" spans="1:15">
      <c r="A7075" s="1">
        <v>15044</v>
      </c>
      <c r="B7075" s="20">
        <v>43530</v>
      </c>
      <c r="C7075" s="1" t="s">
        <v>85</v>
      </c>
      <c r="D7075" s="1">
        <v>42</v>
      </c>
      <c r="E7075" s="1">
        <v>1799.31</v>
      </c>
      <c r="F7075" s="1" t="s">
        <v>51</v>
      </c>
      <c r="G7075" s="1">
        <v>11</v>
      </c>
      <c r="H7075" s="1" t="s">
        <v>119</v>
      </c>
      <c r="I7075" s="1" t="s">
        <v>53</v>
      </c>
      <c r="J7075" s="1" t="s">
        <v>64</v>
      </c>
      <c r="K7075" s="1" t="s">
        <v>71</v>
      </c>
      <c r="L7075" s="1" t="s">
        <v>56</v>
      </c>
      <c r="M7075" s="20">
        <v>43534</v>
      </c>
      <c r="N7075" s="21">
        <f>E7075-G7075</f>
        <v>1788.31</v>
      </c>
      <c r="O7075" s="19">
        <f>M7075-B7075</f>
        <v>4</v>
      </c>
    </row>
    <row r="7076" spans="1:15">
      <c r="A7076" s="1">
        <v>59207</v>
      </c>
      <c r="B7076" s="20">
        <v>42507</v>
      </c>
      <c r="C7076" s="1" t="s">
        <v>50</v>
      </c>
      <c r="D7076" s="1">
        <v>3</v>
      </c>
      <c r="E7076" s="1">
        <v>10.83</v>
      </c>
      <c r="F7076" s="1" t="s">
        <v>51</v>
      </c>
      <c r="G7076" s="1">
        <v>1.7</v>
      </c>
      <c r="H7076" s="1" t="s">
        <v>91</v>
      </c>
      <c r="I7076" s="1" t="s">
        <v>53</v>
      </c>
      <c r="J7076" s="1" t="s">
        <v>54</v>
      </c>
      <c r="K7076" s="1" t="s">
        <v>123</v>
      </c>
      <c r="L7076" s="1" t="s">
        <v>76</v>
      </c>
      <c r="M7076" s="20">
        <v>42508</v>
      </c>
      <c r="N7076" s="21">
        <f>E7076-G7076</f>
        <v>9.1300000000000008</v>
      </c>
      <c r="O7076" s="19">
        <f>M7076-B7076</f>
        <v>1</v>
      </c>
    </row>
    <row r="7077" spans="1:15">
      <c r="A7077" s="1">
        <v>16518</v>
      </c>
      <c r="B7077" s="20">
        <v>43737</v>
      </c>
      <c r="C7077" s="1" t="s">
        <v>50</v>
      </c>
      <c r="D7077" s="1">
        <v>4</v>
      </c>
      <c r="E7077" s="1">
        <v>85.91</v>
      </c>
      <c r="F7077" s="1" t="s">
        <v>51</v>
      </c>
      <c r="G7077" s="1">
        <v>5.6</v>
      </c>
      <c r="H7077" s="1" t="s">
        <v>88</v>
      </c>
      <c r="I7077" s="1" t="s">
        <v>53</v>
      </c>
      <c r="J7077" s="1" t="s">
        <v>54</v>
      </c>
      <c r="K7077" s="1" t="s">
        <v>101</v>
      </c>
      <c r="L7077" s="1" t="s">
        <v>56</v>
      </c>
      <c r="M7077" s="20">
        <v>43738</v>
      </c>
      <c r="N7077" s="21">
        <f>E7077-G7077</f>
        <v>80.31</v>
      </c>
      <c r="O7077" s="19">
        <f>M7077-B7077</f>
        <v>1</v>
      </c>
    </row>
    <row r="7078" spans="1:15">
      <c r="A7078" s="1">
        <v>42112</v>
      </c>
      <c r="B7078" s="20">
        <v>43092</v>
      </c>
      <c r="C7078" s="1" t="s">
        <v>61</v>
      </c>
      <c r="D7078" s="1">
        <v>16</v>
      </c>
      <c r="E7078" s="1">
        <v>2936.47</v>
      </c>
      <c r="F7078" s="1" t="s">
        <v>51</v>
      </c>
      <c r="G7078" s="1">
        <v>9.6</v>
      </c>
      <c r="H7078" s="1" t="s">
        <v>73</v>
      </c>
      <c r="I7078" s="1" t="s">
        <v>53</v>
      </c>
      <c r="J7078" s="1" t="s">
        <v>64</v>
      </c>
      <c r="K7078" s="1" t="s">
        <v>65</v>
      </c>
      <c r="L7078" s="1" t="s">
        <v>56</v>
      </c>
      <c r="M7078" s="20">
        <v>43094</v>
      </c>
      <c r="N7078" s="21">
        <f>E7078-G7078</f>
        <v>2926.87</v>
      </c>
      <c r="O7078" s="19">
        <f>M7078-B7078</f>
        <v>2</v>
      </c>
    </row>
    <row r="7079" spans="1:15">
      <c r="A7079" s="1">
        <v>53312</v>
      </c>
      <c r="B7079" s="20">
        <v>42554</v>
      </c>
      <c r="C7079" s="1" t="s">
        <v>92</v>
      </c>
      <c r="D7079" s="1">
        <v>23</v>
      </c>
      <c r="E7079" s="1">
        <v>9002.16</v>
      </c>
      <c r="F7079" s="1" t="s">
        <v>51</v>
      </c>
      <c r="G7079" s="1">
        <v>21.4</v>
      </c>
      <c r="H7079" s="1" t="s">
        <v>52</v>
      </c>
      <c r="I7079" s="1" t="s">
        <v>70</v>
      </c>
      <c r="J7079" s="1" t="s">
        <v>54</v>
      </c>
      <c r="K7079" s="1" t="s">
        <v>98</v>
      </c>
      <c r="L7079" s="1" t="s">
        <v>56</v>
      </c>
      <c r="M7079" s="20">
        <v>42556</v>
      </c>
      <c r="N7079" s="21">
        <f>E7079-G7079</f>
        <v>8980.76</v>
      </c>
      <c r="O7079" s="19">
        <f>M7079-B7079</f>
        <v>2</v>
      </c>
    </row>
    <row r="7080" spans="1:15">
      <c r="A7080" s="1">
        <v>21606</v>
      </c>
      <c r="B7080" s="20">
        <v>43121</v>
      </c>
      <c r="C7080" s="1" t="s">
        <v>61</v>
      </c>
      <c r="D7080" s="1">
        <v>43</v>
      </c>
      <c r="E7080" s="1">
        <v>1470.93</v>
      </c>
      <c r="F7080" s="1" t="s">
        <v>69</v>
      </c>
      <c r="G7080" s="1">
        <v>5.9</v>
      </c>
      <c r="H7080" s="1" t="s">
        <v>52</v>
      </c>
      <c r="I7080" s="1" t="s">
        <v>74</v>
      </c>
      <c r="J7080" s="1" t="s">
        <v>64</v>
      </c>
      <c r="K7080" s="1" t="s">
        <v>71</v>
      </c>
      <c r="L7080" s="1" t="s">
        <v>56</v>
      </c>
      <c r="M7080" s="20">
        <v>43122</v>
      </c>
      <c r="N7080" s="21">
        <f>E7080-G7080</f>
        <v>1465.03</v>
      </c>
      <c r="O7080" s="19">
        <f>M7080-B7080</f>
        <v>1</v>
      </c>
    </row>
    <row r="7081" spans="1:15">
      <c r="A7081" s="1">
        <v>24640</v>
      </c>
      <c r="B7081" s="20">
        <v>43128</v>
      </c>
      <c r="C7081" s="1" t="s">
        <v>92</v>
      </c>
      <c r="D7081" s="1">
        <v>12</v>
      </c>
      <c r="E7081" s="1">
        <v>1476.58</v>
      </c>
      <c r="F7081" s="1" t="s">
        <v>77</v>
      </c>
      <c r="G7081" s="1">
        <v>32.1</v>
      </c>
      <c r="H7081" s="1" t="s">
        <v>52</v>
      </c>
      <c r="I7081" s="1" t="s">
        <v>70</v>
      </c>
      <c r="J7081" s="1" t="s">
        <v>79</v>
      </c>
      <c r="K7081" s="1" t="s">
        <v>80</v>
      </c>
      <c r="L7081" s="1" t="s">
        <v>81</v>
      </c>
      <c r="M7081" s="20">
        <v>43129</v>
      </c>
      <c r="N7081" s="21">
        <f>E7081-G7081</f>
        <v>1444.48</v>
      </c>
      <c r="O7081" s="19">
        <f>M7081-B7081</f>
        <v>1</v>
      </c>
    </row>
    <row r="7082" spans="1:15">
      <c r="A7082" s="1">
        <v>32613</v>
      </c>
      <c r="B7082" s="20">
        <v>43449</v>
      </c>
      <c r="C7082" s="1" t="s">
        <v>85</v>
      </c>
      <c r="D7082" s="1">
        <v>38</v>
      </c>
      <c r="E7082" s="1">
        <v>5594.17</v>
      </c>
      <c r="F7082" s="1" t="s">
        <v>51</v>
      </c>
      <c r="G7082" s="1">
        <v>37.5</v>
      </c>
      <c r="H7082" s="1" t="s">
        <v>78</v>
      </c>
      <c r="I7082" s="1" t="s">
        <v>63</v>
      </c>
      <c r="J7082" s="1" t="s">
        <v>54</v>
      </c>
      <c r="K7082" s="1" t="s">
        <v>82</v>
      </c>
      <c r="L7082" s="1" t="s">
        <v>104</v>
      </c>
      <c r="M7082" s="20">
        <v>43451</v>
      </c>
      <c r="N7082" s="21">
        <f>E7082-G7082</f>
        <v>5556.67</v>
      </c>
      <c r="O7082" s="19">
        <f>M7082-B7082</f>
        <v>2</v>
      </c>
    </row>
    <row r="7083" spans="1:15">
      <c r="A7083" s="1">
        <v>8709</v>
      </c>
      <c r="B7083" s="20">
        <v>42436</v>
      </c>
      <c r="C7083" s="1" t="s">
        <v>57</v>
      </c>
      <c r="D7083" s="1">
        <v>11</v>
      </c>
      <c r="E7083" s="1">
        <v>910.83</v>
      </c>
      <c r="F7083" s="1" t="s">
        <v>77</v>
      </c>
      <c r="G7083" s="1">
        <v>36</v>
      </c>
      <c r="H7083" s="1" t="s">
        <v>52</v>
      </c>
      <c r="I7083" s="1" t="s">
        <v>70</v>
      </c>
      <c r="J7083" s="1" t="s">
        <v>64</v>
      </c>
      <c r="K7083" s="1" t="s">
        <v>97</v>
      </c>
      <c r="L7083" s="1" t="s">
        <v>81</v>
      </c>
      <c r="M7083" s="20">
        <v>42439</v>
      </c>
      <c r="N7083" s="21">
        <f>E7083-G7083</f>
        <v>874.83</v>
      </c>
      <c r="O7083" s="19">
        <f>M7083-B7083</f>
        <v>3</v>
      </c>
    </row>
    <row r="7084" spans="1:15">
      <c r="A7084" s="1">
        <v>57095</v>
      </c>
      <c r="B7084" s="20">
        <v>43181</v>
      </c>
      <c r="C7084" s="1" t="s">
        <v>92</v>
      </c>
      <c r="D7084" s="1">
        <v>37</v>
      </c>
      <c r="E7084" s="1">
        <v>272.77999999999997</v>
      </c>
      <c r="F7084" s="1" t="s">
        <v>51</v>
      </c>
      <c r="G7084" s="1">
        <v>5.9</v>
      </c>
      <c r="H7084" s="1" t="s">
        <v>91</v>
      </c>
      <c r="I7084" s="1" t="s">
        <v>53</v>
      </c>
      <c r="J7084" s="1" t="s">
        <v>54</v>
      </c>
      <c r="K7084" s="1" t="s">
        <v>55</v>
      </c>
      <c r="L7084" s="1" t="s">
        <v>56</v>
      </c>
      <c r="M7084" s="20">
        <v>43184</v>
      </c>
      <c r="N7084" s="21">
        <f>E7084-G7084</f>
        <v>266.88</v>
      </c>
      <c r="O7084" s="19">
        <f>M7084-B7084</f>
        <v>3</v>
      </c>
    </row>
    <row r="7085" spans="1:15">
      <c r="A7085" s="1">
        <v>27300</v>
      </c>
      <c r="B7085" s="20">
        <v>43738</v>
      </c>
      <c r="C7085" s="1" t="s">
        <v>61</v>
      </c>
      <c r="D7085" s="1">
        <v>50</v>
      </c>
      <c r="E7085" s="1">
        <v>3566.42</v>
      </c>
      <c r="F7085" s="1" t="s">
        <v>51</v>
      </c>
      <c r="G7085" s="1">
        <v>4.3</v>
      </c>
      <c r="H7085" s="1" t="s">
        <v>52</v>
      </c>
      <c r="I7085" s="1" t="s">
        <v>63</v>
      </c>
      <c r="J7085" s="1" t="s">
        <v>64</v>
      </c>
      <c r="K7085" s="1" t="s">
        <v>71</v>
      </c>
      <c r="L7085" s="1" t="s">
        <v>56</v>
      </c>
      <c r="M7085" s="20">
        <v>43739</v>
      </c>
      <c r="N7085" s="21">
        <f>E7085-G7085</f>
        <v>3562.12</v>
      </c>
      <c r="O7085" s="19">
        <f>M7085-B7085</f>
        <v>1</v>
      </c>
    </row>
    <row r="7086" spans="1:15">
      <c r="A7086" s="1">
        <v>38887</v>
      </c>
      <c r="B7086" s="20">
        <v>42666</v>
      </c>
      <c r="C7086" s="1" t="s">
        <v>50</v>
      </c>
      <c r="D7086" s="1">
        <v>50</v>
      </c>
      <c r="E7086" s="1">
        <v>282.5335</v>
      </c>
      <c r="F7086" s="1" t="s">
        <v>51</v>
      </c>
      <c r="G7086" s="1">
        <v>2.1</v>
      </c>
      <c r="H7086" s="1" t="s">
        <v>88</v>
      </c>
      <c r="I7086" s="1" t="s">
        <v>63</v>
      </c>
      <c r="J7086" s="1" t="s">
        <v>54</v>
      </c>
      <c r="K7086" s="1" t="s">
        <v>100</v>
      </c>
      <c r="L7086" s="1" t="s">
        <v>76</v>
      </c>
      <c r="M7086" s="20">
        <v>42668</v>
      </c>
      <c r="N7086" s="21">
        <f>E7086-G7086</f>
        <v>280.43349999999998</v>
      </c>
      <c r="O7086" s="19">
        <f>M7086-B7086</f>
        <v>2</v>
      </c>
    </row>
    <row r="7087" spans="1:15">
      <c r="A7087" s="1">
        <v>54245</v>
      </c>
      <c r="B7087" s="20">
        <v>43182</v>
      </c>
      <c r="C7087" s="1" t="s">
        <v>92</v>
      </c>
      <c r="D7087" s="1">
        <v>5</v>
      </c>
      <c r="E7087" s="1">
        <v>89.131</v>
      </c>
      <c r="F7087" s="1" t="s">
        <v>51</v>
      </c>
      <c r="G7087" s="1">
        <v>2.7</v>
      </c>
      <c r="H7087" s="1" t="s">
        <v>52</v>
      </c>
      <c r="I7087" s="1" t="s">
        <v>53</v>
      </c>
      <c r="J7087" s="1" t="s">
        <v>64</v>
      </c>
      <c r="K7087" s="1" t="s">
        <v>65</v>
      </c>
      <c r="L7087" s="1" t="s">
        <v>76</v>
      </c>
      <c r="M7087" s="20">
        <v>43183</v>
      </c>
      <c r="N7087" s="21">
        <f>E7087-G7087</f>
        <v>86.430999999999997</v>
      </c>
      <c r="O7087" s="19">
        <f>M7087-B7087</f>
        <v>1</v>
      </c>
    </row>
    <row r="7088" spans="1:15">
      <c r="A7088" s="1">
        <v>39841</v>
      </c>
      <c r="B7088" s="20">
        <v>42735</v>
      </c>
      <c r="C7088" s="1" t="s">
        <v>92</v>
      </c>
      <c r="D7088" s="1">
        <v>43</v>
      </c>
      <c r="E7088" s="1">
        <v>314.72000000000003</v>
      </c>
      <c r="F7088" s="1" t="s">
        <v>51</v>
      </c>
      <c r="G7088" s="1">
        <v>7.4</v>
      </c>
      <c r="H7088" s="1" t="s">
        <v>73</v>
      </c>
      <c r="I7088" s="1" t="s">
        <v>74</v>
      </c>
      <c r="J7088" s="1" t="s">
        <v>54</v>
      </c>
      <c r="K7088" s="1" t="s">
        <v>101</v>
      </c>
      <c r="L7088" s="1" t="s">
        <v>56</v>
      </c>
      <c r="M7088" s="20">
        <v>42737</v>
      </c>
      <c r="N7088" s="21">
        <f>E7088-G7088</f>
        <v>307.32000000000005</v>
      </c>
      <c r="O7088" s="19">
        <f>M7088-B7088</f>
        <v>2</v>
      </c>
    </row>
    <row r="7089" spans="1:15">
      <c r="A7089" s="1">
        <v>10310</v>
      </c>
      <c r="B7089" s="20">
        <v>42405</v>
      </c>
      <c r="C7089" s="1" t="s">
        <v>85</v>
      </c>
      <c r="D7089" s="1">
        <v>6</v>
      </c>
      <c r="E7089" s="1">
        <v>991.45</v>
      </c>
      <c r="F7089" s="1" t="s">
        <v>51</v>
      </c>
      <c r="G7089" s="1">
        <v>4.3</v>
      </c>
      <c r="H7089" s="1" t="s">
        <v>73</v>
      </c>
      <c r="I7089" s="1" t="s">
        <v>74</v>
      </c>
      <c r="J7089" s="1" t="s">
        <v>64</v>
      </c>
      <c r="K7089" s="1" t="s">
        <v>65</v>
      </c>
      <c r="L7089" s="1" t="s">
        <v>56</v>
      </c>
      <c r="M7089" s="20">
        <v>42412</v>
      </c>
      <c r="N7089" s="21">
        <f>E7089-G7089</f>
        <v>987.15000000000009</v>
      </c>
      <c r="O7089" s="19">
        <f>M7089-B7089</f>
        <v>7</v>
      </c>
    </row>
    <row r="7090" spans="1:15">
      <c r="A7090" s="1">
        <v>25828</v>
      </c>
      <c r="B7090" s="20">
        <v>43061</v>
      </c>
      <c r="C7090" s="1" t="s">
        <v>61</v>
      </c>
      <c r="D7090" s="1">
        <v>35</v>
      </c>
      <c r="E7090" s="1">
        <v>258.33</v>
      </c>
      <c r="F7090" s="1" t="s">
        <v>51</v>
      </c>
      <c r="G7090" s="1">
        <v>4.7</v>
      </c>
      <c r="H7090" s="1" t="s">
        <v>99</v>
      </c>
      <c r="I7090" s="1" t="s">
        <v>74</v>
      </c>
      <c r="J7090" s="1" t="s">
        <v>54</v>
      </c>
      <c r="K7090" s="1" t="s">
        <v>75</v>
      </c>
      <c r="L7090" s="1" t="s">
        <v>90</v>
      </c>
      <c r="M7090" s="20">
        <v>43063</v>
      </c>
      <c r="N7090" s="21">
        <f>E7090-G7090</f>
        <v>253.63</v>
      </c>
      <c r="O7090" s="19">
        <f>M7090-B7090</f>
        <v>2</v>
      </c>
    </row>
    <row r="7091" spans="1:15">
      <c r="A7091" s="1">
        <v>6982</v>
      </c>
      <c r="B7091" s="20">
        <v>43419</v>
      </c>
      <c r="C7091" s="1" t="s">
        <v>61</v>
      </c>
      <c r="D7091" s="1">
        <v>32</v>
      </c>
      <c r="E7091" s="1">
        <v>1403.04</v>
      </c>
      <c r="F7091" s="1" t="s">
        <v>69</v>
      </c>
      <c r="G7091" s="1">
        <v>2.1</v>
      </c>
      <c r="H7091" s="1" t="s">
        <v>127</v>
      </c>
      <c r="I7091" s="1" t="s">
        <v>53</v>
      </c>
      <c r="J7091" s="1" t="s">
        <v>64</v>
      </c>
      <c r="K7091" s="1" t="s">
        <v>71</v>
      </c>
      <c r="L7091" s="1" t="s">
        <v>90</v>
      </c>
      <c r="M7091" s="20">
        <v>43421</v>
      </c>
      <c r="N7091" s="21">
        <f>E7091-G7091</f>
        <v>1400.94</v>
      </c>
      <c r="O7091" s="19">
        <f>M7091-B7091</f>
        <v>2</v>
      </c>
    </row>
    <row r="7092" spans="1:15">
      <c r="A7092" s="1">
        <v>30147</v>
      </c>
      <c r="B7092" s="20">
        <v>43633</v>
      </c>
      <c r="C7092" s="1" t="s">
        <v>61</v>
      </c>
      <c r="D7092" s="1">
        <v>37</v>
      </c>
      <c r="E7092" s="1">
        <v>791.95</v>
      </c>
      <c r="F7092" s="1" t="s">
        <v>51</v>
      </c>
      <c r="G7092" s="1">
        <v>11.2</v>
      </c>
      <c r="H7092" s="1" t="s">
        <v>73</v>
      </c>
      <c r="I7092" s="1" t="s">
        <v>63</v>
      </c>
      <c r="J7092" s="1" t="s">
        <v>79</v>
      </c>
      <c r="K7092" s="1" t="s">
        <v>87</v>
      </c>
      <c r="L7092" s="1" t="s">
        <v>56</v>
      </c>
      <c r="M7092" s="20">
        <v>43635</v>
      </c>
      <c r="N7092" s="21">
        <f>E7092-G7092</f>
        <v>780.75</v>
      </c>
      <c r="O7092" s="19">
        <f>M7092-B7092</f>
        <v>2</v>
      </c>
    </row>
    <row r="7093" spans="1:15">
      <c r="A7093" s="1">
        <v>41799</v>
      </c>
      <c r="B7093" s="20">
        <v>42543</v>
      </c>
      <c r="C7093" s="1" t="s">
        <v>57</v>
      </c>
      <c r="D7093" s="1">
        <v>21</v>
      </c>
      <c r="E7093" s="1">
        <v>1209.9623999999999</v>
      </c>
      <c r="F7093" s="1" t="s">
        <v>51</v>
      </c>
      <c r="G7093" s="1">
        <v>5.3</v>
      </c>
      <c r="H7093" s="1" t="s">
        <v>91</v>
      </c>
      <c r="I7093" s="1" t="s">
        <v>53</v>
      </c>
      <c r="J7093" s="1" t="s">
        <v>64</v>
      </c>
      <c r="K7093" s="1" t="s">
        <v>65</v>
      </c>
      <c r="L7093" s="1" t="s">
        <v>56</v>
      </c>
      <c r="M7093" s="20">
        <v>42544</v>
      </c>
      <c r="N7093" s="21">
        <f>E7093-G7093</f>
        <v>1204.6623999999999</v>
      </c>
      <c r="O7093" s="19">
        <f>M7093-B7093</f>
        <v>1</v>
      </c>
    </row>
    <row r="7094" spans="1:15">
      <c r="A7094" s="1">
        <v>28675</v>
      </c>
      <c r="B7094" s="20">
        <v>42650</v>
      </c>
      <c r="C7094" s="1" t="s">
        <v>50</v>
      </c>
      <c r="D7094" s="1">
        <v>15</v>
      </c>
      <c r="E7094" s="1">
        <v>880.44</v>
      </c>
      <c r="F7094" s="1" t="s">
        <v>51</v>
      </c>
      <c r="G7094" s="1">
        <v>6.3</v>
      </c>
      <c r="H7094" s="1" t="s">
        <v>62</v>
      </c>
      <c r="I7094" s="1" t="s">
        <v>63</v>
      </c>
      <c r="J7094" s="1" t="s">
        <v>64</v>
      </c>
      <c r="K7094" s="1" t="s">
        <v>65</v>
      </c>
      <c r="L7094" s="1" t="s">
        <v>56</v>
      </c>
      <c r="M7094" s="20">
        <v>42651</v>
      </c>
      <c r="N7094" s="21">
        <f>E7094-G7094</f>
        <v>874.1400000000001</v>
      </c>
      <c r="O7094" s="19">
        <f>M7094-B7094</f>
        <v>1</v>
      </c>
    </row>
    <row r="7095" spans="1:15">
      <c r="A7095" s="1">
        <v>1445</v>
      </c>
      <c r="B7095" s="20">
        <v>43108</v>
      </c>
      <c r="C7095" s="1" t="s">
        <v>92</v>
      </c>
      <c r="D7095" s="1">
        <v>3</v>
      </c>
      <c r="E7095" s="1">
        <v>1418.9163000000001</v>
      </c>
      <c r="F7095" s="1" t="s">
        <v>51</v>
      </c>
      <c r="G7095" s="1">
        <v>21.4</v>
      </c>
      <c r="H7095" s="1" t="s">
        <v>73</v>
      </c>
      <c r="I7095" s="1" t="s">
        <v>53</v>
      </c>
      <c r="J7095" s="1" t="s">
        <v>54</v>
      </c>
      <c r="K7095" s="1" t="s">
        <v>55</v>
      </c>
      <c r="L7095" s="1" t="s">
        <v>56</v>
      </c>
      <c r="M7095" s="20">
        <v>43111</v>
      </c>
      <c r="N7095" s="21">
        <f>E7095-G7095</f>
        <v>1397.5163</v>
      </c>
      <c r="O7095" s="19">
        <f>M7095-B7095</f>
        <v>3</v>
      </c>
    </row>
    <row r="7096" spans="1:15">
      <c r="A7096" s="1">
        <v>2149</v>
      </c>
      <c r="B7096" s="20">
        <v>42805</v>
      </c>
      <c r="C7096" s="1" t="s">
        <v>85</v>
      </c>
      <c r="D7096" s="1">
        <v>4</v>
      </c>
      <c r="E7096" s="1">
        <v>46.61</v>
      </c>
      <c r="F7096" s="1" t="s">
        <v>51</v>
      </c>
      <c r="G7096" s="1">
        <v>5.3</v>
      </c>
      <c r="H7096" s="1" t="s">
        <v>93</v>
      </c>
      <c r="I7096" s="1" t="s">
        <v>63</v>
      </c>
      <c r="J7096" s="1" t="s">
        <v>79</v>
      </c>
      <c r="K7096" s="1" t="s">
        <v>87</v>
      </c>
      <c r="L7096" s="1" t="s">
        <v>56</v>
      </c>
      <c r="M7096" s="20">
        <v>42809</v>
      </c>
      <c r="N7096" s="21">
        <f>E7096-G7096</f>
        <v>41.31</v>
      </c>
      <c r="O7096" s="19">
        <f>M7096-B7096</f>
        <v>4</v>
      </c>
    </row>
    <row r="7097" spans="1:15">
      <c r="A7097" s="1">
        <v>55494</v>
      </c>
      <c r="B7097" s="20">
        <v>43641</v>
      </c>
      <c r="C7097" s="1" t="s">
        <v>61</v>
      </c>
      <c r="D7097" s="1">
        <v>49</v>
      </c>
      <c r="E7097" s="1">
        <v>583.03</v>
      </c>
      <c r="F7097" s="1" t="s">
        <v>51</v>
      </c>
      <c r="G7097" s="1">
        <v>6.2</v>
      </c>
      <c r="H7097" s="1" t="s">
        <v>73</v>
      </c>
      <c r="I7097" s="1" t="s">
        <v>74</v>
      </c>
      <c r="J7097" s="1" t="s">
        <v>54</v>
      </c>
      <c r="K7097" s="1" t="s">
        <v>100</v>
      </c>
      <c r="L7097" s="1" t="s">
        <v>90</v>
      </c>
      <c r="M7097" s="20">
        <v>43642</v>
      </c>
      <c r="N7097" s="21">
        <f>E7097-G7097</f>
        <v>576.82999999999993</v>
      </c>
      <c r="O7097" s="19">
        <f>M7097-B7097</f>
        <v>1</v>
      </c>
    </row>
    <row r="7098" spans="1:15">
      <c r="A7098" s="1">
        <v>17410</v>
      </c>
      <c r="B7098" s="20">
        <v>42978</v>
      </c>
      <c r="C7098" s="1" t="s">
        <v>85</v>
      </c>
      <c r="D7098" s="1">
        <v>5</v>
      </c>
      <c r="E7098" s="1">
        <v>304.60000000000002</v>
      </c>
      <c r="F7098" s="1" t="s">
        <v>69</v>
      </c>
      <c r="G7098" s="1">
        <v>9.6</v>
      </c>
      <c r="H7098" s="1" t="s">
        <v>86</v>
      </c>
      <c r="I7098" s="1" t="s">
        <v>70</v>
      </c>
      <c r="J7098" s="1" t="s">
        <v>64</v>
      </c>
      <c r="K7098" s="1" t="s">
        <v>65</v>
      </c>
      <c r="L7098" s="1" t="s">
        <v>56</v>
      </c>
      <c r="M7098" s="20">
        <v>42983</v>
      </c>
      <c r="N7098" s="21">
        <f>E7098-G7098</f>
        <v>295</v>
      </c>
      <c r="O7098" s="19">
        <f>M7098-B7098</f>
        <v>5</v>
      </c>
    </row>
    <row r="7099" spans="1:15">
      <c r="A7099" s="1">
        <v>46849</v>
      </c>
      <c r="B7099" s="20">
        <v>43081</v>
      </c>
      <c r="C7099" s="1" t="s">
        <v>61</v>
      </c>
      <c r="D7099" s="1">
        <v>23</v>
      </c>
      <c r="E7099" s="1">
        <v>201.74</v>
      </c>
      <c r="F7099" s="1" t="s">
        <v>51</v>
      </c>
      <c r="G7099" s="1">
        <v>2.1</v>
      </c>
      <c r="H7099" s="1" t="s">
        <v>86</v>
      </c>
      <c r="I7099" s="1" t="s">
        <v>53</v>
      </c>
      <c r="J7099" s="1" t="s">
        <v>64</v>
      </c>
      <c r="K7099" s="1" t="s">
        <v>71</v>
      </c>
      <c r="L7099" s="1" t="s">
        <v>90</v>
      </c>
      <c r="M7099" s="20">
        <v>43082</v>
      </c>
      <c r="N7099" s="21">
        <f>E7099-G7099</f>
        <v>199.64000000000001</v>
      </c>
      <c r="O7099" s="19">
        <f>M7099-B7099</f>
        <v>1</v>
      </c>
    </row>
    <row r="7100" spans="1:15">
      <c r="A7100" s="1">
        <v>42692</v>
      </c>
      <c r="B7100" s="20">
        <v>43453</v>
      </c>
      <c r="C7100" s="1" t="s">
        <v>92</v>
      </c>
      <c r="D7100" s="1">
        <v>42</v>
      </c>
      <c r="E7100" s="1">
        <v>297.47070000000002</v>
      </c>
      <c r="F7100" s="1" t="s">
        <v>51</v>
      </c>
      <c r="G7100" s="1">
        <v>9.3000000000000007</v>
      </c>
      <c r="H7100" s="1" t="s">
        <v>73</v>
      </c>
      <c r="I7100" s="1" t="s">
        <v>74</v>
      </c>
      <c r="J7100" s="1" t="s">
        <v>54</v>
      </c>
      <c r="K7100" s="1" t="s">
        <v>101</v>
      </c>
      <c r="L7100" s="1" t="s">
        <v>56</v>
      </c>
      <c r="M7100" s="20">
        <v>43454</v>
      </c>
      <c r="N7100" s="21">
        <f>E7100-G7100</f>
        <v>288.17070000000001</v>
      </c>
      <c r="O7100" s="19">
        <f>M7100-B7100</f>
        <v>1</v>
      </c>
    </row>
    <row r="7101" spans="1:15">
      <c r="A7101" s="1">
        <v>24033</v>
      </c>
      <c r="B7101" s="20">
        <v>43101</v>
      </c>
      <c r="C7101" s="1" t="s">
        <v>57</v>
      </c>
      <c r="D7101" s="1">
        <v>50</v>
      </c>
      <c r="E7101" s="1">
        <v>1313.0826</v>
      </c>
      <c r="F7101" s="1" t="s">
        <v>77</v>
      </c>
      <c r="G7101" s="1">
        <v>16.8</v>
      </c>
      <c r="H7101" s="1" t="s">
        <v>99</v>
      </c>
      <c r="I7101" s="1" t="s">
        <v>63</v>
      </c>
      <c r="J7101" s="1" t="s">
        <v>79</v>
      </c>
      <c r="K7101" s="1" t="s">
        <v>87</v>
      </c>
      <c r="L7101" s="1" t="s">
        <v>81</v>
      </c>
      <c r="M7101" s="20">
        <v>43103</v>
      </c>
      <c r="N7101" s="21">
        <f>E7101-G7101</f>
        <v>1296.2826</v>
      </c>
      <c r="O7101" s="19">
        <f>M7101-B7101</f>
        <v>2</v>
      </c>
    </row>
    <row r="7102" spans="1:15">
      <c r="A7102" s="1">
        <v>35811</v>
      </c>
      <c r="B7102" s="20">
        <v>43467</v>
      </c>
      <c r="C7102" s="1" t="s">
        <v>50</v>
      </c>
      <c r="D7102" s="1">
        <v>6</v>
      </c>
      <c r="E7102" s="1">
        <v>11.12</v>
      </c>
      <c r="F7102" s="1" t="s">
        <v>51</v>
      </c>
      <c r="G7102" s="1">
        <v>0.7</v>
      </c>
      <c r="H7102" s="1" t="s">
        <v>88</v>
      </c>
      <c r="I7102" s="1" t="s">
        <v>53</v>
      </c>
      <c r="J7102" s="1" t="s">
        <v>54</v>
      </c>
      <c r="K7102" s="1" t="s">
        <v>100</v>
      </c>
      <c r="L7102" s="1" t="s">
        <v>76</v>
      </c>
      <c r="M7102" s="20">
        <v>43469</v>
      </c>
      <c r="N7102" s="21">
        <f>E7102-G7102</f>
        <v>10.42</v>
      </c>
      <c r="O7102" s="19">
        <f>M7102-B7102</f>
        <v>2</v>
      </c>
    </row>
    <row r="7103" spans="1:15">
      <c r="A7103" s="1">
        <v>28161</v>
      </c>
      <c r="B7103" s="20">
        <v>42535</v>
      </c>
      <c r="C7103" s="1" t="s">
        <v>61</v>
      </c>
      <c r="D7103" s="1">
        <v>41</v>
      </c>
      <c r="E7103" s="1">
        <v>1161.5999999999999</v>
      </c>
      <c r="F7103" s="1" t="s">
        <v>51</v>
      </c>
      <c r="G7103" s="1">
        <v>4.3</v>
      </c>
      <c r="H7103" s="1" t="s">
        <v>78</v>
      </c>
      <c r="I7103" s="1" t="s">
        <v>63</v>
      </c>
      <c r="J7103" s="1" t="s">
        <v>64</v>
      </c>
      <c r="K7103" s="1" t="s">
        <v>71</v>
      </c>
      <c r="L7103" s="1" t="s">
        <v>56</v>
      </c>
      <c r="M7103" s="20">
        <v>42537</v>
      </c>
      <c r="N7103" s="21">
        <f>E7103-G7103</f>
        <v>1157.3</v>
      </c>
      <c r="O7103" s="19">
        <f>M7103-B7103</f>
        <v>2</v>
      </c>
    </row>
    <row r="7104" spans="1:15">
      <c r="A7104" s="1">
        <v>50692</v>
      </c>
      <c r="B7104" s="20">
        <v>42994</v>
      </c>
      <c r="C7104" s="1" t="s">
        <v>57</v>
      </c>
      <c r="D7104" s="1">
        <v>47</v>
      </c>
      <c r="E7104" s="1">
        <v>5999.3936999999996</v>
      </c>
      <c r="F7104" s="1" t="s">
        <v>77</v>
      </c>
      <c r="G7104" s="1">
        <v>55.6</v>
      </c>
      <c r="H7104" s="1" t="s">
        <v>78</v>
      </c>
      <c r="I7104" s="1" t="s">
        <v>53</v>
      </c>
      <c r="J7104" s="1" t="s">
        <v>79</v>
      </c>
      <c r="K7104" s="1" t="s">
        <v>114</v>
      </c>
      <c r="L7104" s="1" t="s">
        <v>115</v>
      </c>
      <c r="M7104" s="20">
        <v>42996</v>
      </c>
      <c r="N7104" s="21">
        <f>E7104-G7104</f>
        <v>5943.7936999999993</v>
      </c>
      <c r="O7104" s="19">
        <f>M7104-B7104</f>
        <v>2</v>
      </c>
    </row>
    <row r="7105" spans="1:15">
      <c r="A7105" s="1">
        <v>29510</v>
      </c>
      <c r="B7105" s="20">
        <v>43204</v>
      </c>
      <c r="C7105" s="1" t="s">
        <v>50</v>
      </c>
      <c r="D7105" s="1">
        <v>22</v>
      </c>
      <c r="E7105" s="1">
        <v>6552.62</v>
      </c>
      <c r="F7105" s="1" t="s">
        <v>77</v>
      </c>
      <c r="G7105" s="1">
        <v>44.8</v>
      </c>
      <c r="H7105" s="1" t="s">
        <v>62</v>
      </c>
      <c r="I7105" s="1" t="s">
        <v>70</v>
      </c>
      <c r="J7105" s="1" t="s">
        <v>79</v>
      </c>
      <c r="K7105" s="1" t="s">
        <v>128</v>
      </c>
      <c r="L7105" s="1" t="s">
        <v>115</v>
      </c>
      <c r="M7105" s="20">
        <v>43206</v>
      </c>
      <c r="N7105" s="21">
        <f>E7105-G7105</f>
        <v>6507.82</v>
      </c>
      <c r="O7105" s="19">
        <f>M7105-B7105</f>
        <v>2</v>
      </c>
    </row>
    <row r="7106" spans="1:15">
      <c r="A7106" s="1">
        <v>807</v>
      </c>
      <c r="B7106" s="20">
        <v>43061</v>
      </c>
      <c r="C7106" s="1" t="s">
        <v>92</v>
      </c>
      <c r="D7106" s="1">
        <v>45</v>
      </c>
      <c r="E7106" s="1">
        <v>210.63</v>
      </c>
      <c r="F7106" s="1" t="s">
        <v>51</v>
      </c>
      <c r="G7106" s="1">
        <v>6.6</v>
      </c>
      <c r="H7106" s="1" t="s">
        <v>127</v>
      </c>
      <c r="I7106" s="1" t="s">
        <v>70</v>
      </c>
      <c r="J7106" s="1" t="s">
        <v>54</v>
      </c>
      <c r="K7106" s="1" t="s">
        <v>101</v>
      </c>
      <c r="L7106" s="1" t="s">
        <v>56</v>
      </c>
      <c r="M7106" s="20">
        <v>43062</v>
      </c>
      <c r="N7106" s="21">
        <f>E7106-G7106</f>
        <v>204.03</v>
      </c>
      <c r="O7106" s="19">
        <f>M7106-B7106</f>
        <v>1</v>
      </c>
    </row>
    <row r="7107" spans="1:15">
      <c r="A7107" s="1">
        <v>24227</v>
      </c>
      <c r="B7107" s="20">
        <v>42962</v>
      </c>
      <c r="C7107" s="1" t="s">
        <v>92</v>
      </c>
      <c r="D7107" s="1">
        <v>24</v>
      </c>
      <c r="E7107" s="1">
        <v>1969.71</v>
      </c>
      <c r="F7107" s="1" t="s">
        <v>51</v>
      </c>
      <c r="G7107" s="1">
        <v>3</v>
      </c>
      <c r="H7107" s="1" t="s">
        <v>93</v>
      </c>
      <c r="I7107" s="1" t="s">
        <v>63</v>
      </c>
      <c r="J7107" s="1" t="s">
        <v>64</v>
      </c>
      <c r="K7107" s="1" t="s">
        <v>65</v>
      </c>
      <c r="L7107" s="1" t="s">
        <v>56</v>
      </c>
      <c r="M7107" s="20">
        <v>42964</v>
      </c>
      <c r="N7107" s="21">
        <f>E7107-G7107</f>
        <v>1966.71</v>
      </c>
      <c r="O7107" s="19">
        <f>M7107-B7107</f>
        <v>2</v>
      </c>
    </row>
    <row r="7108" spans="1:15">
      <c r="A7108" s="1">
        <v>45766</v>
      </c>
      <c r="B7108" s="20">
        <v>42861</v>
      </c>
      <c r="C7108" s="1" t="s">
        <v>57</v>
      </c>
      <c r="D7108" s="1">
        <v>37</v>
      </c>
      <c r="E7108" s="1">
        <v>2698.76</v>
      </c>
      <c r="F7108" s="1" t="s">
        <v>51</v>
      </c>
      <c r="G7108" s="1">
        <v>15.5</v>
      </c>
      <c r="H7108" s="1" t="s">
        <v>62</v>
      </c>
      <c r="I7108" s="1" t="s">
        <v>70</v>
      </c>
      <c r="J7108" s="1" t="s">
        <v>79</v>
      </c>
      <c r="K7108" s="1" t="s">
        <v>87</v>
      </c>
      <c r="L7108" s="1" t="s">
        <v>56</v>
      </c>
      <c r="M7108" s="20">
        <v>42863</v>
      </c>
      <c r="N7108" s="21">
        <f>E7108-G7108</f>
        <v>2683.26</v>
      </c>
      <c r="O7108" s="19">
        <f>M7108-B7108</f>
        <v>2</v>
      </c>
    </row>
    <row r="7109" spans="1:15">
      <c r="A7109" s="1">
        <v>18466</v>
      </c>
      <c r="B7109" s="20">
        <v>43606</v>
      </c>
      <c r="C7109" s="1" t="s">
        <v>85</v>
      </c>
      <c r="D7109" s="1">
        <v>25</v>
      </c>
      <c r="E7109" s="1">
        <v>289.07119999999998</v>
      </c>
      <c r="F7109" s="1" t="s">
        <v>51</v>
      </c>
      <c r="G7109" s="1">
        <v>5.6</v>
      </c>
      <c r="H7109" s="1" t="s">
        <v>95</v>
      </c>
      <c r="I7109" s="1" t="s">
        <v>53</v>
      </c>
      <c r="J7109" s="1" t="s">
        <v>54</v>
      </c>
      <c r="K7109" s="1" t="s">
        <v>84</v>
      </c>
      <c r="L7109" s="1" t="s">
        <v>56</v>
      </c>
      <c r="M7109" s="20">
        <v>43615</v>
      </c>
      <c r="N7109" s="21">
        <f>E7109-G7109</f>
        <v>283.47119999999995</v>
      </c>
      <c r="O7109" s="19">
        <f>M7109-B7109</f>
        <v>9</v>
      </c>
    </row>
    <row r="7110" spans="1:15">
      <c r="A7110" s="1">
        <v>38466</v>
      </c>
      <c r="B7110" s="20">
        <v>43328</v>
      </c>
      <c r="C7110" s="1" t="s">
        <v>50</v>
      </c>
      <c r="D7110" s="1">
        <v>37</v>
      </c>
      <c r="E7110" s="1">
        <v>119.17</v>
      </c>
      <c r="F7110" s="1" t="s">
        <v>51</v>
      </c>
      <c r="G7110" s="1">
        <v>0.5</v>
      </c>
      <c r="H7110" s="1" t="s">
        <v>52</v>
      </c>
      <c r="I7110" s="1" t="s">
        <v>53</v>
      </c>
      <c r="J7110" s="1" t="s">
        <v>54</v>
      </c>
      <c r="K7110" s="1" t="s">
        <v>58</v>
      </c>
      <c r="L7110" s="1" t="s">
        <v>56</v>
      </c>
      <c r="M7110" s="20">
        <v>43330</v>
      </c>
      <c r="N7110" s="21">
        <f>E7110-G7110</f>
        <v>118.67</v>
      </c>
      <c r="O7110" s="19">
        <f>M7110-B7110</f>
        <v>2</v>
      </c>
    </row>
    <row r="7111" spans="1:15">
      <c r="A7111" s="1">
        <v>28130</v>
      </c>
      <c r="B7111" s="20">
        <v>42580</v>
      </c>
      <c r="C7111" s="1" t="s">
        <v>85</v>
      </c>
      <c r="D7111" s="1">
        <v>32</v>
      </c>
      <c r="E7111" s="1">
        <v>1478.61</v>
      </c>
      <c r="F7111" s="1" t="s">
        <v>69</v>
      </c>
      <c r="G7111" s="1">
        <v>7.2</v>
      </c>
      <c r="H7111" s="1" t="s">
        <v>52</v>
      </c>
      <c r="I7111" s="1" t="s">
        <v>53</v>
      </c>
      <c r="J7111" s="1" t="s">
        <v>79</v>
      </c>
      <c r="K7111" s="1" t="s">
        <v>87</v>
      </c>
      <c r="L7111" s="1" t="s">
        <v>56</v>
      </c>
      <c r="M7111" s="20">
        <v>42580</v>
      </c>
      <c r="N7111" s="21">
        <f>E7111-G7111</f>
        <v>1471.4099999999999</v>
      </c>
      <c r="O7111" s="19">
        <f>M7111-B7111</f>
        <v>0</v>
      </c>
    </row>
    <row r="7112" spans="1:15">
      <c r="A7112" s="1">
        <v>45511</v>
      </c>
      <c r="B7112" s="20">
        <v>42967</v>
      </c>
      <c r="C7112" s="1" t="s">
        <v>85</v>
      </c>
      <c r="D7112" s="1">
        <v>31</v>
      </c>
      <c r="E7112" s="1">
        <v>1017.9</v>
      </c>
      <c r="F7112" s="1" t="s">
        <v>77</v>
      </c>
      <c r="G7112" s="1">
        <v>48.7</v>
      </c>
      <c r="H7112" s="1" t="s">
        <v>88</v>
      </c>
      <c r="I7112" s="1" t="s">
        <v>53</v>
      </c>
      <c r="J7112" s="1" t="s">
        <v>79</v>
      </c>
      <c r="K7112" s="1" t="s">
        <v>114</v>
      </c>
      <c r="L7112" s="1" t="s">
        <v>115</v>
      </c>
      <c r="M7112" s="20">
        <v>42974</v>
      </c>
      <c r="N7112" s="21">
        <f>E7112-G7112</f>
        <v>969.19999999999993</v>
      </c>
      <c r="O7112" s="19">
        <f>M7112-B7112</f>
        <v>7</v>
      </c>
    </row>
    <row r="7113" spans="1:15">
      <c r="A7113" s="1">
        <v>2147</v>
      </c>
      <c r="B7113" s="20">
        <v>43713</v>
      </c>
      <c r="C7113" s="1" t="s">
        <v>61</v>
      </c>
      <c r="D7113" s="1">
        <v>15</v>
      </c>
      <c r="E7113" s="1">
        <v>647.46</v>
      </c>
      <c r="F7113" s="1" t="s">
        <v>69</v>
      </c>
      <c r="G7113" s="1">
        <v>5.7</v>
      </c>
      <c r="H7113" s="1" t="s">
        <v>99</v>
      </c>
      <c r="I7113" s="1" t="s">
        <v>70</v>
      </c>
      <c r="J7113" s="1" t="s">
        <v>54</v>
      </c>
      <c r="K7113" s="1" t="s">
        <v>98</v>
      </c>
      <c r="L7113" s="1" t="s">
        <v>56</v>
      </c>
      <c r="M7113" s="20">
        <v>43715</v>
      </c>
      <c r="N7113" s="21">
        <f>E7113-G7113</f>
        <v>641.76</v>
      </c>
      <c r="O7113" s="19">
        <f>M7113-B7113</f>
        <v>2</v>
      </c>
    </row>
    <row r="7114" spans="1:15">
      <c r="A7114" s="1">
        <v>896</v>
      </c>
      <c r="B7114" s="20">
        <v>42801</v>
      </c>
      <c r="C7114" s="1" t="s">
        <v>50</v>
      </c>
      <c r="D7114" s="1">
        <v>50</v>
      </c>
      <c r="E7114" s="1">
        <v>1333.78</v>
      </c>
      <c r="F7114" s="1" t="s">
        <v>51</v>
      </c>
      <c r="G7114" s="1">
        <v>13.9</v>
      </c>
      <c r="H7114" s="1" t="s">
        <v>52</v>
      </c>
      <c r="I7114" s="1" t="s">
        <v>70</v>
      </c>
      <c r="J7114" s="1" t="s">
        <v>54</v>
      </c>
      <c r="K7114" s="1" t="s">
        <v>55</v>
      </c>
      <c r="L7114" s="1" t="s">
        <v>56</v>
      </c>
      <c r="M7114" s="20">
        <v>42801</v>
      </c>
      <c r="N7114" s="21">
        <f>E7114-G7114</f>
        <v>1319.8799999999999</v>
      </c>
      <c r="O7114" s="19">
        <f>M7114-B7114</f>
        <v>0</v>
      </c>
    </row>
    <row r="7115" spans="1:15">
      <c r="A7115" s="1">
        <v>15751</v>
      </c>
      <c r="B7115" s="20">
        <v>42596</v>
      </c>
      <c r="C7115" s="1" t="s">
        <v>50</v>
      </c>
      <c r="D7115" s="1">
        <v>37</v>
      </c>
      <c r="E7115" s="1">
        <v>202.87</v>
      </c>
      <c r="F7115" s="1" t="s">
        <v>51</v>
      </c>
      <c r="G7115" s="1">
        <v>0.5</v>
      </c>
      <c r="H7115" s="1" t="s">
        <v>91</v>
      </c>
      <c r="I7115" s="1" t="s">
        <v>53</v>
      </c>
      <c r="J7115" s="1" t="s">
        <v>54</v>
      </c>
      <c r="K7115" s="1" t="s">
        <v>58</v>
      </c>
      <c r="L7115" s="1" t="s">
        <v>56</v>
      </c>
      <c r="M7115" s="20">
        <v>42597</v>
      </c>
      <c r="N7115" s="21">
        <f>E7115-G7115</f>
        <v>202.37</v>
      </c>
      <c r="O7115" s="19">
        <f>M7115-B7115</f>
        <v>1</v>
      </c>
    </row>
    <row r="7116" spans="1:15">
      <c r="A7116" s="1">
        <v>33632</v>
      </c>
      <c r="B7116" s="20">
        <v>42806</v>
      </c>
      <c r="C7116" s="1" t="s">
        <v>50</v>
      </c>
      <c r="D7116" s="1">
        <v>8</v>
      </c>
      <c r="E7116" s="1">
        <v>817.1</v>
      </c>
      <c r="F7116" s="1" t="s">
        <v>51</v>
      </c>
      <c r="G7116" s="1">
        <v>5.6</v>
      </c>
      <c r="H7116" s="1" t="s">
        <v>73</v>
      </c>
      <c r="I7116" s="1" t="s">
        <v>70</v>
      </c>
      <c r="J7116" s="1" t="s">
        <v>64</v>
      </c>
      <c r="K7116" s="1" t="s">
        <v>65</v>
      </c>
      <c r="L7116" s="1" t="s">
        <v>56</v>
      </c>
      <c r="M7116" s="20">
        <v>42807</v>
      </c>
      <c r="N7116" s="21">
        <f>E7116-G7116</f>
        <v>811.5</v>
      </c>
      <c r="O7116" s="19">
        <f>M7116-B7116</f>
        <v>1</v>
      </c>
    </row>
    <row r="7117" spans="1:15">
      <c r="A7117" s="1">
        <v>49123</v>
      </c>
      <c r="B7117" s="20">
        <v>42425</v>
      </c>
      <c r="C7117" s="1" t="s">
        <v>57</v>
      </c>
      <c r="D7117" s="1">
        <v>31</v>
      </c>
      <c r="E7117" s="1">
        <v>327.16000000000003</v>
      </c>
      <c r="F7117" s="1" t="s">
        <v>51</v>
      </c>
      <c r="G7117" s="1">
        <v>6.2</v>
      </c>
      <c r="H7117" s="1" t="s">
        <v>99</v>
      </c>
      <c r="I7117" s="1" t="s">
        <v>53</v>
      </c>
      <c r="J7117" s="1" t="s">
        <v>54</v>
      </c>
      <c r="K7117" s="1" t="s">
        <v>55</v>
      </c>
      <c r="L7117" s="1" t="s">
        <v>56</v>
      </c>
      <c r="M7117" s="20">
        <v>42426</v>
      </c>
      <c r="N7117" s="21">
        <f>E7117-G7117</f>
        <v>320.96000000000004</v>
      </c>
      <c r="O7117" s="19">
        <f>M7117-B7117</f>
        <v>1</v>
      </c>
    </row>
    <row r="7118" spans="1:15">
      <c r="A7118" s="1">
        <v>45248</v>
      </c>
      <c r="B7118" s="20">
        <v>43205</v>
      </c>
      <c r="C7118" s="1" t="s">
        <v>92</v>
      </c>
      <c r="D7118" s="1">
        <v>38</v>
      </c>
      <c r="E7118" s="1">
        <v>165.69</v>
      </c>
      <c r="F7118" s="1" t="s">
        <v>51</v>
      </c>
      <c r="G7118" s="1">
        <v>5.5</v>
      </c>
      <c r="H7118" s="1" t="s">
        <v>99</v>
      </c>
      <c r="I7118" s="1" t="s">
        <v>53</v>
      </c>
      <c r="J7118" s="1" t="s">
        <v>54</v>
      </c>
      <c r="K7118" s="1" t="s">
        <v>98</v>
      </c>
      <c r="L7118" s="1" t="s">
        <v>56</v>
      </c>
      <c r="M7118" s="20">
        <v>43207</v>
      </c>
      <c r="N7118" s="21">
        <f>E7118-G7118</f>
        <v>160.19</v>
      </c>
      <c r="O7118" s="19">
        <f>M7118-B7118</f>
        <v>2</v>
      </c>
    </row>
    <row r="7119" spans="1:15">
      <c r="A7119" s="1">
        <v>52743</v>
      </c>
      <c r="B7119" s="20">
        <v>42919</v>
      </c>
      <c r="C7119" s="1" t="s">
        <v>57</v>
      </c>
      <c r="D7119" s="1">
        <v>46</v>
      </c>
      <c r="E7119" s="1">
        <v>6098.17</v>
      </c>
      <c r="F7119" s="1" t="s">
        <v>51</v>
      </c>
      <c r="G7119" s="1">
        <v>15</v>
      </c>
      <c r="H7119" s="1" t="s">
        <v>95</v>
      </c>
      <c r="I7119" s="1" t="s">
        <v>74</v>
      </c>
      <c r="J7119" s="1" t="s">
        <v>64</v>
      </c>
      <c r="K7119" s="1" t="s">
        <v>97</v>
      </c>
      <c r="L7119" s="1" t="s">
        <v>66</v>
      </c>
      <c r="M7119" s="20">
        <v>42919</v>
      </c>
      <c r="N7119" s="21">
        <f>E7119-G7119</f>
        <v>6083.17</v>
      </c>
      <c r="O7119" s="19">
        <f>M7119-B7119</f>
        <v>0</v>
      </c>
    </row>
    <row r="7120" spans="1:15">
      <c r="A7120" s="1">
        <v>17381</v>
      </c>
      <c r="B7120" s="20">
        <v>42960</v>
      </c>
      <c r="C7120" s="1" t="s">
        <v>57</v>
      </c>
      <c r="D7120" s="1">
        <v>28</v>
      </c>
      <c r="E7120" s="1">
        <v>108.34</v>
      </c>
      <c r="F7120" s="1" t="s">
        <v>51</v>
      </c>
      <c r="G7120" s="1">
        <v>0.5</v>
      </c>
      <c r="H7120" s="1" t="s">
        <v>91</v>
      </c>
      <c r="I7120" s="1" t="s">
        <v>53</v>
      </c>
      <c r="J7120" s="1" t="s">
        <v>54</v>
      </c>
      <c r="K7120" s="1" t="s">
        <v>58</v>
      </c>
      <c r="L7120" s="1" t="s">
        <v>56</v>
      </c>
      <c r="M7120" s="20">
        <v>42961</v>
      </c>
      <c r="N7120" s="21">
        <f>E7120-G7120</f>
        <v>107.84</v>
      </c>
      <c r="O7120" s="19">
        <f>M7120-B7120</f>
        <v>1</v>
      </c>
    </row>
    <row r="7121" spans="1:15">
      <c r="A7121" s="1">
        <v>32193</v>
      </c>
      <c r="B7121" s="20">
        <v>43027</v>
      </c>
      <c r="C7121" s="1" t="s">
        <v>85</v>
      </c>
      <c r="D7121" s="1">
        <v>4</v>
      </c>
      <c r="E7121" s="1">
        <v>43.57</v>
      </c>
      <c r="F7121" s="1" t="s">
        <v>69</v>
      </c>
      <c r="G7121" s="1">
        <v>7.4</v>
      </c>
      <c r="H7121" s="1" t="s">
        <v>62</v>
      </c>
      <c r="I7121" s="1" t="s">
        <v>74</v>
      </c>
      <c r="J7121" s="1" t="s">
        <v>54</v>
      </c>
      <c r="K7121" s="1" t="s">
        <v>101</v>
      </c>
      <c r="L7121" s="1" t="s">
        <v>56</v>
      </c>
      <c r="M7121" s="20">
        <v>43029</v>
      </c>
      <c r="N7121" s="21">
        <f>E7121-G7121</f>
        <v>36.17</v>
      </c>
      <c r="O7121" s="19">
        <f>M7121-B7121</f>
        <v>2</v>
      </c>
    </row>
    <row r="7122" spans="1:15">
      <c r="A7122" s="1">
        <v>44576</v>
      </c>
      <c r="B7122" s="20">
        <v>42728</v>
      </c>
      <c r="C7122" s="1" t="s">
        <v>61</v>
      </c>
      <c r="D7122" s="1">
        <v>38</v>
      </c>
      <c r="E7122" s="1">
        <v>5367.39</v>
      </c>
      <c r="F7122" s="1" t="s">
        <v>77</v>
      </c>
      <c r="G7122" s="1">
        <v>55.6</v>
      </c>
      <c r="H7122" s="1" t="s">
        <v>119</v>
      </c>
      <c r="I7122" s="1" t="s">
        <v>74</v>
      </c>
      <c r="J7122" s="1" t="s">
        <v>79</v>
      </c>
      <c r="K7122" s="1" t="s">
        <v>114</v>
      </c>
      <c r="L7122" s="1" t="s">
        <v>115</v>
      </c>
      <c r="M7122" s="20">
        <v>42729</v>
      </c>
      <c r="N7122" s="21">
        <f>E7122-G7122</f>
        <v>5311.79</v>
      </c>
      <c r="O7122" s="19">
        <f>M7122-B7122</f>
        <v>1</v>
      </c>
    </row>
    <row r="7123" spans="1:15">
      <c r="A7123" s="1">
        <v>25825</v>
      </c>
      <c r="B7123" s="20">
        <v>43665</v>
      </c>
      <c r="C7123" s="1" t="s">
        <v>61</v>
      </c>
      <c r="D7123" s="1">
        <v>27</v>
      </c>
      <c r="E7123" s="1">
        <v>170.83</v>
      </c>
      <c r="F7123" s="1" t="s">
        <v>51</v>
      </c>
      <c r="G7123" s="1">
        <v>2.4</v>
      </c>
      <c r="H7123" s="1" t="s">
        <v>86</v>
      </c>
      <c r="I7123" s="1" t="s">
        <v>53</v>
      </c>
      <c r="J7123" s="1" t="s">
        <v>54</v>
      </c>
      <c r="K7123" s="1" t="s">
        <v>100</v>
      </c>
      <c r="L7123" s="1" t="s">
        <v>76</v>
      </c>
      <c r="M7123" s="20">
        <v>43665</v>
      </c>
      <c r="N7123" s="21">
        <f>E7123-G7123</f>
        <v>168.43</v>
      </c>
      <c r="O7123" s="19">
        <f>M7123-B7123</f>
        <v>0</v>
      </c>
    </row>
    <row r="7124" spans="1:15">
      <c r="A7124" s="1">
        <v>3588</v>
      </c>
      <c r="B7124" s="20">
        <v>43176</v>
      </c>
      <c r="C7124" s="1" t="s">
        <v>61</v>
      </c>
      <c r="D7124" s="1">
        <v>42</v>
      </c>
      <c r="E7124" s="1">
        <v>400.59</v>
      </c>
      <c r="F7124" s="1" t="s">
        <v>51</v>
      </c>
      <c r="G7124" s="1">
        <v>3.7</v>
      </c>
      <c r="H7124" s="1" t="s">
        <v>93</v>
      </c>
      <c r="I7124" s="1" t="s">
        <v>70</v>
      </c>
      <c r="J7124" s="1" t="s">
        <v>54</v>
      </c>
      <c r="K7124" s="1" t="s">
        <v>98</v>
      </c>
      <c r="L7124" s="1" t="s">
        <v>56</v>
      </c>
      <c r="M7124" s="20">
        <v>43177</v>
      </c>
      <c r="N7124" s="21">
        <f>E7124-G7124</f>
        <v>396.89</v>
      </c>
      <c r="O7124" s="19">
        <f>M7124-B7124</f>
        <v>1</v>
      </c>
    </row>
    <row r="7125" spans="1:15">
      <c r="A7125" s="1">
        <v>11425</v>
      </c>
      <c r="B7125" s="20">
        <v>43272</v>
      </c>
      <c r="C7125" s="1" t="s">
        <v>50</v>
      </c>
      <c r="D7125" s="1">
        <v>29</v>
      </c>
      <c r="E7125" s="1">
        <v>516.71</v>
      </c>
      <c r="F7125" s="1" t="s">
        <v>51</v>
      </c>
      <c r="G7125" s="1">
        <v>6.7</v>
      </c>
      <c r="H7125" s="1" t="s">
        <v>52</v>
      </c>
      <c r="I7125" s="1" t="s">
        <v>63</v>
      </c>
      <c r="J7125" s="1" t="s">
        <v>54</v>
      </c>
      <c r="K7125" s="1" t="s">
        <v>82</v>
      </c>
      <c r="L7125" s="1" t="s">
        <v>56</v>
      </c>
      <c r="M7125" s="20">
        <v>43273</v>
      </c>
      <c r="N7125" s="21">
        <f>E7125-G7125</f>
        <v>510.01000000000005</v>
      </c>
      <c r="O7125" s="19">
        <f>M7125-B7125</f>
        <v>1</v>
      </c>
    </row>
    <row r="7126" spans="1:15">
      <c r="A7126" s="1">
        <v>20389</v>
      </c>
      <c r="B7126" s="20">
        <v>42592</v>
      </c>
      <c r="C7126" s="1" t="s">
        <v>57</v>
      </c>
      <c r="D7126" s="1">
        <v>30</v>
      </c>
      <c r="E7126" s="1">
        <v>215.44</v>
      </c>
      <c r="F7126" s="1" t="s">
        <v>69</v>
      </c>
      <c r="G7126" s="1">
        <v>8</v>
      </c>
      <c r="H7126" s="1" t="s">
        <v>73</v>
      </c>
      <c r="I7126" s="1" t="s">
        <v>53</v>
      </c>
      <c r="J7126" s="1" t="s">
        <v>54</v>
      </c>
      <c r="K7126" s="1" t="s">
        <v>101</v>
      </c>
      <c r="L7126" s="1" t="s">
        <v>56</v>
      </c>
      <c r="M7126" s="20">
        <v>42594</v>
      </c>
      <c r="N7126" s="21">
        <f>E7126-G7126</f>
        <v>207.44</v>
      </c>
      <c r="O7126" s="19">
        <f>M7126-B7126</f>
        <v>2</v>
      </c>
    </row>
    <row r="7127" spans="1:15">
      <c r="A7127" s="1">
        <v>51488</v>
      </c>
      <c r="B7127" s="20">
        <v>42856</v>
      </c>
      <c r="C7127" s="1" t="s">
        <v>57</v>
      </c>
      <c r="D7127" s="1">
        <v>31</v>
      </c>
      <c r="E7127" s="1">
        <v>1671.3</v>
      </c>
      <c r="F7127" s="1" t="s">
        <v>51</v>
      </c>
      <c r="G7127" s="1">
        <v>14.6</v>
      </c>
      <c r="H7127" s="1" t="s">
        <v>93</v>
      </c>
      <c r="I7127" s="1" t="s">
        <v>53</v>
      </c>
      <c r="J7127" s="1" t="s">
        <v>54</v>
      </c>
      <c r="K7127" s="1" t="s">
        <v>98</v>
      </c>
      <c r="L7127" s="1" t="s">
        <v>56</v>
      </c>
      <c r="M7127" s="20">
        <v>42857</v>
      </c>
      <c r="N7127" s="21">
        <f>E7127-G7127</f>
        <v>1656.7</v>
      </c>
      <c r="O7127" s="19">
        <f>M7127-B7127</f>
        <v>1</v>
      </c>
    </row>
    <row r="7128" spans="1:15">
      <c r="A7128" s="1">
        <v>2595</v>
      </c>
      <c r="B7128" s="20">
        <v>43446</v>
      </c>
      <c r="C7128" s="1" t="s">
        <v>61</v>
      </c>
      <c r="D7128" s="1">
        <v>13</v>
      </c>
      <c r="E7128" s="1">
        <v>12587.75</v>
      </c>
      <c r="F7128" s="1" t="s">
        <v>77</v>
      </c>
      <c r="G7128" s="1">
        <v>47.7</v>
      </c>
      <c r="H7128" s="1" t="s">
        <v>73</v>
      </c>
      <c r="I7128" s="1" t="s">
        <v>53</v>
      </c>
      <c r="J7128" s="1" t="s">
        <v>79</v>
      </c>
      <c r="K7128" s="1" t="s">
        <v>128</v>
      </c>
      <c r="L7128" s="1" t="s">
        <v>115</v>
      </c>
      <c r="M7128" s="20">
        <v>43447</v>
      </c>
      <c r="N7128" s="21">
        <f>E7128-G7128</f>
        <v>12540.05</v>
      </c>
      <c r="O7128" s="19">
        <f>M7128-B7128</f>
        <v>1</v>
      </c>
    </row>
    <row r="7129" spans="1:15">
      <c r="A7129" s="1">
        <v>52929</v>
      </c>
      <c r="B7129" s="20">
        <v>43197</v>
      </c>
      <c r="C7129" s="1" t="s">
        <v>57</v>
      </c>
      <c r="D7129" s="1">
        <v>19</v>
      </c>
      <c r="E7129" s="1">
        <v>57.72</v>
      </c>
      <c r="F7129" s="1" t="s">
        <v>51</v>
      </c>
      <c r="G7129" s="1">
        <v>1.3</v>
      </c>
      <c r="H7129" s="1" t="s">
        <v>62</v>
      </c>
      <c r="I7129" s="1" t="s">
        <v>74</v>
      </c>
      <c r="J7129" s="1" t="s">
        <v>54</v>
      </c>
      <c r="K7129" s="1" t="s">
        <v>100</v>
      </c>
      <c r="L7129" s="1" t="s">
        <v>76</v>
      </c>
      <c r="M7129" s="20">
        <v>43198</v>
      </c>
      <c r="N7129" s="21">
        <f>E7129-G7129</f>
        <v>56.42</v>
      </c>
      <c r="O7129" s="19">
        <f>M7129-B7129</f>
        <v>1</v>
      </c>
    </row>
    <row r="7130" spans="1:15">
      <c r="A7130" s="1">
        <v>30048</v>
      </c>
      <c r="B7130" s="20">
        <v>43263</v>
      </c>
      <c r="C7130" s="1" t="s">
        <v>92</v>
      </c>
      <c r="D7130" s="1">
        <v>44</v>
      </c>
      <c r="E7130" s="1">
        <v>8308.69</v>
      </c>
      <c r="F7130" s="1" t="s">
        <v>77</v>
      </c>
      <c r="G7130" s="1">
        <v>59.1</v>
      </c>
      <c r="H7130" s="1" t="s">
        <v>119</v>
      </c>
      <c r="I7130" s="1" t="s">
        <v>70</v>
      </c>
      <c r="J7130" s="1" t="s">
        <v>54</v>
      </c>
      <c r="K7130" s="1" t="s">
        <v>98</v>
      </c>
      <c r="L7130" s="1" t="s">
        <v>81</v>
      </c>
      <c r="M7130" s="20">
        <v>43265</v>
      </c>
      <c r="N7130" s="21">
        <f>E7130-G7130</f>
        <v>8249.59</v>
      </c>
      <c r="O7130" s="19">
        <f>M7130-B7130</f>
        <v>2</v>
      </c>
    </row>
    <row r="7131" spans="1:15">
      <c r="A7131" s="1">
        <v>39173</v>
      </c>
      <c r="B7131" s="20">
        <v>42385</v>
      </c>
      <c r="C7131" s="1" t="s">
        <v>50</v>
      </c>
      <c r="D7131" s="1">
        <v>2</v>
      </c>
      <c r="E7131" s="1">
        <v>399.4</v>
      </c>
      <c r="F7131" s="1" t="s">
        <v>77</v>
      </c>
      <c r="G7131" s="1">
        <v>31.3</v>
      </c>
      <c r="H7131" s="1" t="s">
        <v>78</v>
      </c>
      <c r="I7131" s="1" t="s">
        <v>74</v>
      </c>
      <c r="J7131" s="1" t="s">
        <v>79</v>
      </c>
      <c r="K7131" s="1" t="s">
        <v>114</v>
      </c>
      <c r="L7131" s="1" t="s">
        <v>115</v>
      </c>
      <c r="M7131" s="20">
        <v>42387</v>
      </c>
      <c r="N7131" s="21">
        <f>E7131-G7131</f>
        <v>368.09999999999997</v>
      </c>
      <c r="O7131" s="19">
        <f>M7131-B7131</f>
        <v>2</v>
      </c>
    </row>
    <row r="7132" spans="1:15">
      <c r="A7132" s="1">
        <v>8709</v>
      </c>
      <c r="B7132" s="20">
        <v>42436</v>
      </c>
      <c r="C7132" s="1" t="s">
        <v>57</v>
      </c>
      <c r="D7132" s="1">
        <v>50</v>
      </c>
      <c r="E7132" s="1">
        <v>2623.01</v>
      </c>
      <c r="F7132" s="1" t="s">
        <v>51</v>
      </c>
      <c r="G7132" s="1">
        <v>10.9</v>
      </c>
      <c r="H7132" s="1" t="s">
        <v>52</v>
      </c>
      <c r="I7132" s="1" t="s">
        <v>70</v>
      </c>
      <c r="J7132" s="1" t="s">
        <v>64</v>
      </c>
      <c r="K7132" s="1" t="s">
        <v>97</v>
      </c>
      <c r="L7132" s="1" t="s">
        <v>66</v>
      </c>
      <c r="M7132" s="20">
        <v>42438</v>
      </c>
      <c r="N7132" s="21">
        <f>E7132-G7132</f>
        <v>2612.11</v>
      </c>
      <c r="O7132" s="19">
        <f>M7132-B7132</f>
        <v>2</v>
      </c>
    </row>
    <row r="7133" spans="1:15">
      <c r="A7133" s="1">
        <v>22501</v>
      </c>
      <c r="B7133" s="20">
        <v>42872</v>
      </c>
      <c r="C7133" s="1" t="s">
        <v>57</v>
      </c>
      <c r="D7133" s="1">
        <v>2</v>
      </c>
      <c r="E7133" s="1">
        <v>32.988100000000003</v>
      </c>
      <c r="F7133" s="1" t="s">
        <v>69</v>
      </c>
      <c r="G7133" s="1">
        <v>1.5</v>
      </c>
      <c r="H7133" s="1" t="s">
        <v>62</v>
      </c>
      <c r="I7133" s="1" t="s">
        <v>53</v>
      </c>
      <c r="J7133" s="1" t="s">
        <v>54</v>
      </c>
      <c r="K7133" s="1" t="s">
        <v>84</v>
      </c>
      <c r="L7133" s="1" t="s">
        <v>56</v>
      </c>
      <c r="M7133" s="20">
        <v>42873</v>
      </c>
      <c r="N7133" s="21">
        <f>E7133-G7133</f>
        <v>31.488100000000003</v>
      </c>
      <c r="O7133" s="19">
        <f>M7133-B7133</f>
        <v>1</v>
      </c>
    </row>
    <row r="7134" spans="1:15">
      <c r="A7134" s="1">
        <v>37319</v>
      </c>
      <c r="B7134" s="20">
        <v>42585</v>
      </c>
      <c r="C7134" s="1" t="s">
        <v>50</v>
      </c>
      <c r="D7134" s="1">
        <v>37</v>
      </c>
      <c r="E7134" s="1">
        <v>416.12</v>
      </c>
      <c r="F7134" s="1" t="s">
        <v>51</v>
      </c>
      <c r="G7134" s="1">
        <v>4.8</v>
      </c>
      <c r="H7134" s="1" t="s">
        <v>88</v>
      </c>
      <c r="I7134" s="1" t="s">
        <v>74</v>
      </c>
      <c r="J7134" s="1" t="s">
        <v>54</v>
      </c>
      <c r="K7134" s="1" t="s">
        <v>98</v>
      </c>
      <c r="L7134" s="1" t="s">
        <v>56</v>
      </c>
      <c r="M7134" s="20">
        <v>42587</v>
      </c>
      <c r="N7134" s="21">
        <f>E7134-G7134</f>
        <v>411.32</v>
      </c>
      <c r="O7134" s="19">
        <f>M7134-B7134</f>
        <v>2</v>
      </c>
    </row>
    <row r="7135" spans="1:15">
      <c r="A7135" s="1">
        <v>54180</v>
      </c>
      <c r="B7135" s="20">
        <v>43760</v>
      </c>
      <c r="C7135" s="1" t="s">
        <v>50</v>
      </c>
      <c r="D7135" s="1">
        <v>43</v>
      </c>
      <c r="E7135" s="1">
        <v>977.96929999999998</v>
      </c>
      <c r="F7135" s="1" t="s">
        <v>51</v>
      </c>
      <c r="G7135" s="1">
        <v>9.6</v>
      </c>
      <c r="H7135" s="1" t="s">
        <v>73</v>
      </c>
      <c r="I7135" s="1" t="s">
        <v>63</v>
      </c>
      <c r="J7135" s="1" t="s">
        <v>54</v>
      </c>
      <c r="K7135" s="1" t="s">
        <v>100</v>
      </c>
      <c r="L7135" s="1" t="s">
        <v>90</v>
      </c>
      <c r="M7135" s="20">
        <v>43762</v>
      </c>
      <c r="N7135" s="21">
        <f>E7135-G7135</f>
        <v>968.36929999999995</v>
      </c>
      <c r="O7135" s="19">
        <f>M7135-B7135</f>
        <v>2</v>
      </c>
    </row>
    <row r="7136" spans="1:15">
      <c r="A7136" s="1">
        <v>24128</v>
      </c>
      <c r="B7136" s="20">
        <v>43061</v>
      </c>
      <c r="C7136" s="1" t="s">
        <v>57</v>
      </c>
      <c r="D7136" s="1">
        <v>13</v>
      </c>
      <c r="E7136" s="1">
        <v>289.57</v>
      </c>
      <c r="F7136" s="1" t="s">
        <v>51</v>
      </c>
      <c r="G7136" s="1">
        <v>8.9</v>
      </c>
      <c r="H7136" s="1" t="s">
        <v>62</v>
      </c>
      <c r="I7136" s="1" t="s">
        <v>53</v>
      </c>
      <c r="J7136" s="1" t="s">
        <v>54</v>
      </c>
      <c r="K7136" s="1" t="s">
        <v>101</v>
      </c>
      <c r="L7136" s="1" t="s">
        <v>76</v>
      </c>
      <c r="M7136" s="20">
        <v>43063</v>
      </c>
      <c r="N7136" s="21">
        <f>E7136-G7136</f>
        <v>280.67</v>
      </c>
      <c r="O7136" s="19">
        <f>M7136-B7136</f>
        <v>2</v>
      </c>
    </row>
    <row r="7137" spans="1:15">
      <c r="A7137" s="1">
        <v>23328</v>
      </c>
      <c r="B7137" s="20">
        <v>42992</v>
      </c>
      <c r="C7137" s="1" t="s">
        <v>57</v>
      </c>
      <c r="D7137" s="1">
        <v>39</v>
      </c>
      <c r="E7137" s="1">
        <v>6142.14</v>
      </c>
      <c r="F7137" s="1" t="s">
        <v>77</v>
      </c>
      <c r="G7137" s="1">
        <v>19.100000000000001</v>
      </c>
      <c r="H7137" s="1" t="s">
        <v>88</v>
      </c>
      <c r="I7137" s="1" t="s">
        <v>74</v>
      </c>
      <c r="J7137" s="1" t="s">
        <v>64</v>
      </c>
      <c r="K7137" s="1" t="s">
        <v>97</v>
      </c>
      <c r="L7137" s="1" t="s">
        <v>81</v>
      </c>
      <c r="M7137" s="20">
        <v>42993</v>
      </c>
      <c r="N7137" s="21">
        <f>E7137-G7137</f>
        <v>6123.04</v>
      </c>
      <c r="O7137" s="19">
        <f>M7137-B7137</f>
        <v>1</v>
      </c>
    </row>
    <row r="7138" spans="1:15">
      <c r="A7138" s="1">
        <v>32228</v>
      </c>
      <c r="B7138" s="20">
        <v>43042</v>
      </c>
      <c r="C7138" s="1" t="s">
        <v>50</v>
      </c>
      <c r="D7138" s="1">
        <v>35</v>
      </c>
      <c r="E7138" s="1">
        <v>224.3</v>
      </c>
      <c r="F7138" s="1" t="s">
        <v>51</v>
      </c>
      <c r="G7138" s="1">
        <v>1.3</v>
      </c>
      <c r="H7138" s="1" t="s">
        <v>88</v>
      </c>
      <c r="I7138" s="1" t="s">
        <v>70</v>
      </c>
      <c r="J7138" s="1" t="s">
        <v>54</v>
      </c>
      <c r="K7138" s="1" t="s">
        <v>100</v>
      </c>
      <c r="L7138" s="1" t="s">
        <v>76</v>
      </c>
      <c r="M7138" s="20">
        <v>43044</v>
      </c>
      <c r="N7138" s="21">
        <f>E7138-G7138</f>
        <v>223</v>
      </c>
      <c r="O7138" s="19">
        <f>M7138-B7138</f>
        <v>2</v>
      </c>
    </row>
    <row r="7139" spans="1:15">
      <c r="A7139" s="1">
        <v>1895</v>
      </c>
      <c r="B7139" s="20">
        <v>42518</v>
      </c>
      <c r="C7139" s="1" t="s">
        <v>92</v>
      </c>
      <c r="D7139" s="1">
        <v>5</v>
      </c>
      <c r="E7139" s="1">
        <v>44.14</v>
      </c>
      <c r="F7139" s="1" t="s">
        <v>51</v>
      </c>
      <c r="G7139" s="1">
        <v>8.5</v>
      </c>
      <c r="H7139" s="1" t="s">
        <v>91</v>
      </c>
      <c r="I7139" s="1" t="s">
        <v>53</v>
      </c>
      <c r="J7139" s="1" t="s">
        <v>54</v>
      </c>
      <c r="K7139" s="1" t="s">
        <v>101</v>
      </c>
      <c r="L7139" s="1" t="s">
        <v>56</v>
      </c>
      <c r="M7139" s="20">
        <v>42520</v>
      </c>
      <c r="N7139" s="21">
        <f>E7139-G7139</f>
        <v>35.64</v>
      </c>
      <c r="O7139" s="19">
        <f>M7139-B7139</f>
        <v>2</v>
      </c>
    </row>
    <row r="7140" spans="1:15">
      <c r="A7140" s="1">
        <v>13091</v>
      </c>
      <c r="B7140" s="20">
        <v>42688</v>
      </c>
      <c r="C7140" s="1" t="s">
        <v>92</v>
      </c>
      <c r="D7140" s="1">
        <v>39</v>
      </c>
      <c r="E7140" s="1">
        <v>944.97</v>
      </c>
      <c r="F7140" s="1" t="s">
        <v>51</v>
      </c>
      <c r="G7140" s="1">
        <v>37.5</v>
      </c>
      <c r="H7140" s="1" t="s">
        <v>52</v>
      </c>
      <c r="I7140" s="1" t="s">
        <v>53</v>
      </c>
      <c r="J7140" s="1" t="s">
        <v>54</v>
      </c>
      <c r="K7140" s="1" t="s">
        <v>82</v>
      </c>
      <c r="L7140" s="1" t="s">
        <v>104</v>
      </c>
      <c r="M7140" s="20">
        <v>42689</v>
      </c>
      <c r="N7140" s="21">
        <f>E7140-G7140</f>
        <v>907.47</v>
      </c>
      <c r="O7140" s="19">
        <f>M7140-B7140</f>
        <v>1</v>
      </c>
    </row>
    <row r="7141" spans="1:15">
      <c r="A7141" s="1">
        <v>43875</v>
      </c>
      <c r="B7141" s="20">
        <v>43440</v>
      </c>
      <c r="C7141" s="1" t="s">
        <v>50</v>
      </c>
      <c r="D7141" s="1">
        <v>25</v>
      </c>
      <c r="E7141" s="1">
        <v>2744.1</v>
      </c>
      <c r="F7141" s="1" t="s">
        <v>51</v>
      </c>
      <c r="G7141" s="1">
        <v>8.1999999999999993</v>
      </c>
      <c r="H7141" s="1" t="s">
        <v>52</v>
      </c>
      <c r="I7141" s="1" t="s">
        <v>53</v>
      </c>
      <c r="J7141" s="1" t="s">
        <v>64</v>
      </c>
      <c r="K7141" s="1" t="s">
        <v>65</v>
      </c>
      <c r="L7141" s="1" t="s">
        <v>56</v>
      </c>
      <c r="M7141" s="20">
        <v>43442</v>
      </c>
      <c r="N7141" s="21">
        <f>E7141-G7141</f>
        <v>2735.9</v>
      </c>
      <c r="O7141" s="19">
        <f>M7141-B7141</f>
        <v>2</v>
      </c>
    </row>
    <row r="7142" spans="1:15">
      <c r="A7142" s="1">
        <v>22468</v>
      </c>
      <c r="B7142" s="20">
        <v>42895</v>
      </c>
      <c r="C7142" s="1" t="s">
        <v>61</v>
      </c>
      <c r="D7142" s="1">
        <v>19</v>
      </c>
      <c r="E7142" s="1">
        <v>175.21250000000001</v>
      </c>
      <c r="F7142" s="1" t="s">
        <v>51</v>
      </c>
      <c r="G7142" s="1">
        <v>5.3</v>
      </c>
      <c r="H7142" s="1" t="s">
        <v>52</v>
      </c>
      <c r="I7142" s="1" t="s">
        <v>74</v>
      </c>
      <c r="J7142" s="1" t="s">
        <v>79</v>
      </c>
      <c r="K7142" s="1" t="s">
        <v>87</v>
      </c>
      <c r="L7142" s="1" t="s">
        <v>56</v>
      </c>
      <c r="M7142" s="20">
        <v>42897</v>
      </c>
      <c r="N7142" s="21">
        <f>E7142-G7142</f>
        <v>169.91249999999999</v>
      </c>
      <c r="O7142" s="19">
        <f>M7142-B7142</f>
        <v>2</v>
      </c>
    </row>
    <row r="7143" spans="1:15">
      <c r="A7143" s="1">
        <v>55202</v>
      </c>
      <c r="B7143" s="20">
        <v>43335</v>
      </c>
      <c r="C7143" s="1" t="s">
        <v>85</v>
      </c>
      <c r="D7143" s="1">
        <v>33</v>
      </c>
      <c r="E7143" s="1">
        <v>3310.32</v>
      </c>
      <c r="F7143" s="1" t="s">
        <v>69</v>
      </c>
      <c r="G7143" s="1">
        <v>37.5</v>
      </c>
      <c r="H7143" s="1" t="s">
        <v>78</v>
      </c>
      <c r="I7143" s="1" t="s">
        <v>74</v>
      </c>
      <c r="J7143" s="1" t="s">
        <v>54</v>
      </c>
      <c r="K7143" s="1" t="s">
        <v>82</v>
      </c>
      <c r="L7143" s="1" t="s">
        <v>104</v>
      </c>
      <c r="M7143" s="20">
        <v>43337</v>
      </c>
      <c r="N7143" s="21">
        <f>E7143-G7143</f>
        <v>3272.82</v>
      </c>
      <c r="O7143" s="19">
        <f>M7143-B7143</f>
        <v>2</v>
      </c>
    </row>
    <row r="7144" spans="1:15">
      <c r="A7144" s="1">
        <v>1829</v>
      </c>
      <c r="B7144" s="20">
        <v>42496</v>
      </c>
      <c r="C7144" s="1" t="s">
        <v>57</v>
      </c>
      <c r="D7144" s="1">
        <v>48</v>
      </c>
      <c r="E7144" s="1">
        <v>142.35</v>
      </c>
      <c r="F7144" s="1" t="s">
        <v>51</v>
      </c>
      <c r="G7144" s="1">
        <v>1.6</v>
      </c>
      <c r="H7144" s="1" t="s">
        <v>91</v>
      </c>
      <c r="I7144" s="1" t="s">
        <v>74</v>
      </c>
      <c r="J7144" s="1" t="s">
        <v>54</v>
      </c>
      <c r="K7144" s="1" t="s">
        <v>55</v>
      </c>
      <c r="L7144" s="1" t="s">
        <v>56</v>
      </c>
      <c r="M7144" s="20">
        <v>42497</v>
      </c>
      <c r="N7144" s="21">
        <f>E7144-G7144</f>
        <v>140.75</v>
      </c>
      <c r="O7144" s="19">
        <f>M7144-B7144</f>
        <v>1</v>
      </c>
    </row>
    <row r="7145" spans="1:15">
      <c r="A7145" s="1">
        <v>53025</v>
      </c>
      <c r="B7145" s="20">
        <v>42810</v>
      </c>
      <c r="C7145" s="1" t="s">
        <v>50</v>
      </c>
      <c r="D7145" s="1">
        <v>32</v>
      </c>
      <c r="E7145" s="1">
        <v>209.26</v>
      </c>
      <c r="F7145" s="1" t="s">
        <v>51</v>
      </c>
      <c r="G7145" s="1">
        <v>8</v>
      </c>
      <c r="H7145" s="1" t="s">
        <v>86</v>
      </c>
      <c r="I7145" s="1" t="s">
        <v>63</v>
      </c>
      <c r="J7145" s="1" t="s">
        <v>54</v>
      </c>
      <c r="K7145" s="1" t="s">
        <v>101</v>
      </c>
      <c r="L7145" s="1" t="s">
        <v>56</v>
      </c>
      <c r="M7145" s="20">
        <v>42811</v>
      </c>
      <c r="N7145" s="21">
        <f>E7145-G7145</f>
        <v>201.26</v>
      </c>
      <c r="O7145" s="19">
        <f>M7145-B7145</f>
        <v>1</v>
      </c>
    </row>
    <row r="7146" spans="1:15">
      <c r="A7146" s="1">
        <v>58722</v>
      </c>
      <c r="B7146" s="20">
        <v>43749</v>
      </c>
      <c r="C7146" s="1" t="s">
        <v>50</v>
      </c>
      <c r="D7146" s="1">
        <v>45</v>
      </c>
      <c r="E7146" s="1">
        <v>4325.9672</v>
      </c>
      <c r="F7146" s="1" t="s">
        <v>77</v>
      </c>
      <c r="G7146" s="1">
        <v>44.9</v>
      </c>
      <c r="H7146" s="1" t="s">
        <v>88</v>
      </c>
      <c r="I7146" s="1" t="s">
        <v>74</v>
      </c>
      <c r="J7146" s="1" t="s">
        <v>79</v>
      </c>
      <c r="K7146" s="1" t="s">
        <v>80</v>
      </c>
      <c r="L7146" s="1" t="s">
        <v>81</v>
      </c>
      <c r="M7146" s="20">
        <v>43751</v>
      </c>
      <c r="N7146" s="21">
        <f>E7146-G7146</f>
        <v>4281.0672000000004</v>
      </c>
      <c r="O7146" s="19">
        <f>M7146-B7146</f>
        <v>2</v>
      </c>
    </row>
    <row r="7147" spans="1:15">
      <c r="A7147" s="1">
        <v>57253</v>
      </c>
      <c r="B7147" s="20">
        <v>42374</v>
      </c>
      <c r="C7147" s="1" t="s">
        <v>50</v>
      </c>
      <c r="D7147" s="1">
        <v>29</v>
      </c>
      <c r="E7147" s="1">
        <v>699.29</v>
      </c>
      <c r="F7147" s="1" t="s">
        <v>77</v>
      </c>
      <c r="G7147" s="1">
        <v>56.7</v>
      </c>
      <c r="H7147" s="1" t="s">
        <v>52</v>
      </c>
      <c r="I7147" s="1" t="s">
        <v>63</v>
      </c>
      <c r="J7147" s="1" t="s">
        <v>79</v>
      </c>
      <c r="K7147" s="1" t="s">
        <v>80</v>
      </c>
      <c r="L7147" s="1" t="s">
        <v>81</v>
      </c>
      <c r="M7147" s="20">
        <v>42376</v>
      </c>
      <c r="N7147" s="21">
        <f>E7147-G7147</f>
        <v>642.58999999999992</v>
      </c>
      <c r="O7147" s="19">
        <f>M7147-B7147</f>
        <v>2</v>
      </c>
    </row>
    <row r="7148" spans="1:15">
      <c r="A7148" s="1">
        <v>41606</v>
      </c>
      <c r="B7148" s="20">
        <v>42543</v>
      </c>
      <c r="C7148" s="1" t="s">
        <v>57</v>
      </c>
      <c r="D7148" s="1">
        <v>23</v>
      </c>
      <c r="E7148" s="1">
        <v>4830.8999999999996</v>
      </c>
      <c r="F7148" s="1" t="s">
        <v>77</v>
      </c>
      <c r="G7148" s="1">
        <v>59.9</v>
      </c>
      <c r="H7148" s="1" t="s">
        <v>52</v>
      </c>
      <c r="I7148" s="1" t="s">
        <v>74</v>
      </c>
      <c r="J7148" s="1" t="s">
        <v>79</v>
      </c>
      <c r="K7148" s="1" t="s">
        <v>128</v>
      </c>
      <c r="L7148" s="1" t="s">
        <v>115</v>
      </c>
      <c r="M7148" s="20">
        <v>42544</v>
      </c>
      <c r="N7148" s="21">
        <f>E7148-G7148</f>
        <v>4771</v>
      </c>
      <c r="O7148" s="19">
        <f>M7148-B7148</f>
        <v>1</v>
      </c>
    </row>
    <row r="7149" spans="1:15">
      <c r="A7149" s="1">
        <v>55716</v>
      </c>
      <c r="B7149" s="20">
        <v>43760</v>
      </c>
      <c r="C7149" s="1" t="s">
        <v>57</v>
      </c>
      <c r="D7149" s="1">
        <v>9</v>
      </c>
      <c r="E7149" s="1">
        <v>15692.14</v>
      </c>
      <c r="F7149" s="1" t="s">
        <v>51</v>
      </c>
      <c r="G7149" s="1">
        <v>26.2</v>
      </c>
      <c r="H7149" s="1" t="s">
        <v>52</v>
      </c>
      <c r="I7149" s="1" t="s">
        <v>70</v>
      </c>
      <c r="J7149" s="1" t="s">
        <v>54</v>
      </c>
      <c r="K7149" s="1" t="s">
        <v>75</v>
      </c>
      <c r="L7149" s="1" t="s">
        <v>66</v>
      </c>
      <c r="M7149" s="20">
        <v>43761</v>
      </c>
      <c r="N7149" s="21">
        <f>E7149-G7149</f>
        <v>15665.939999999999</v>
      </c>
      <c r="O7149" s="19">
        <f>M7149-B7149</f>
        <v>1</v>
      </c>
    </row>
    <row r="7150" spans="1:15">
      <c r="A7150" s="1">
        <v>52608</v>
      </c>
      <c r="B7150" s="20">
        <v>42390</v>
      </c>
      <c r="C7150" s="1" t="s">
        <v>85</v>
      </c>
      <c r="D7150" s="1">
        <v>36</v>
      </c>
      <c r="E7150" s="1">
        <v>158.05000000000001</v>
      </c>
      <c r="F7150" s="1" t="s">
        <v>51</v>
      </c>
      <c r="G7150" s="1">
        <v>0.7</v>
      </c>
      <c r="H7150" s="1" t="s">
        <v>99</v>
      </c>
      <c r="I7150" s="1" t="s">
        <v>63</v>
      </c>
      <c r="J7150" s="1" t="s">
        <v>54</v>
      </c>
      <c r="K7150" s="1" t="s">
        <v>100</v>
      </c>
      <c r="L7150" s="1" t="s">
        <v>76</v>
      </c>
      <c r="M7150" s="20">
        <v>42394</v>
      </c>
      <c r="N7150" s="21">
        <f>E7150-G7150</f>
        <v>157.35000000000002</v>
      </c>
      <c r="O7150" s="19">
        <f>M7150-B7150</f>
        <v>4</v>
      </c>
    </row>
    <row r="7151" spans="1:15">
      <c r="A7151" s="1">
        <v>24996</v>
      </c>
      <c r="B7151" s="20">
        <v>43367</v>
      </c>
      <c r="C7151" s="1" t="s">
        <v>50</v>
      </c>
      <c r="D7151" s="1">
        <v>36</v>
      </c>
      <c r="E7151" s="1">
        <v>1918.77</v>
      </c>
      <c r="F7151" s="1" t="s">
        <v>51</v>
      </c>
      <c r="G7151" s="1">
        <v>5.5</v>
      </c>
      <c r="H7151" s="1" t="s">
        <v>88</v>
      </c>
      <c r="I7151" s="1" t="s">
        <v>63</v>
      </c>
      <c r="J7151" s="1" t="s">
        <v>54</v>
      </c>
      <c r="K7151" s="1" t="s">
        <v>98</v>
      </c>
      <c r="L7151" s="1" t="s">
        <v>66</v>
      </c>
      <c r="M7151" s="20">
        <v>43368</v>
      </c>
      <c r="N7151" s="21">
        <f>E7151-G7151</f>
        <v>1913.27</v>
      </c>
      <c r="O7151" s="19">
        <f>M7151-B7151</f>
        <v>1</v>
      </c>
    </row>
    <row r="7152" spans="1:15">
      <c r="A7152" s="1">
        <v>41825</v>
      </c>
      <c r="B7152" s="20">
        <v>42603</v>
      </c>
      <c r="C7152" s="1" t="s">
        <v>50</v>
      </c>
      <c r="D7152" s="1">
        <v>50</v>
      </c>
      <c r="E7152" s="1">
        <v>8364.67</v>
      </c>
      <c r="F7152" s="1" t="s">
        <v>77</v>
      </c>
      <c r="G7152" s="1">
        <v>64.400000000000006</v>
      </c>
      <c r="H7152" s="1" t="s">
        <v>86</v>
      </c>
      <c r="I7152" s="1" t="s">
        <v>63</v>
      </c>
      <c r="J7152" s="1" t="s">
        <v>79</v>
      </c>
      <c r="K7152" s="1" t="s">
        <v>80</v>
      </c>
      <c r="L7152" s="1" t="s">
        <v>81</v>
      </c>
      <c r="M7152" s="20">
        <v>42603</v>
      </c>
      <c r="N7152" s="21">
        <f>E7152-G7152</f>
        <v>8300.27</v>
      </c>
      <c r="O7152" s="19">
        <f>M7152-B7152</f>
        <v>0</v>
      </c>
    </row>
    <row r="7153" spans="1:15">
      <c r="A7153" s="1">
        <v>47877</v>
      </c>
      <c r="B7153" s="20">
        <v>42609</v>
      </c>
      <c r="C7153" s="1" t="s">
        <v>92</v>
      </c>
      <c r="D7153" s="1">
        <v>19</v>
      </c>
      <c r="E7153" s="1">
        <v>3467.58</v>
      </c>
      <c r="F7153" s="1" t="s">
        <v>77</v>
      </c>
      <c r="G7153" s="1">
        <v>74.5</v>
      </c>
      <c r="H7153" s="1" t="s">
        <v>73</v>
      </c>
      <c r="I7153" s="1" t="s">
        <v>70</v>
      </c>
      <c r="J7153" s="1" t="s">
        <v>79</v>
      </c>
      <c r="K7153" s="1" t="s">
        <v>114</v>
      </c>
      <c r="L7153" s="1" t="s">
        <v>115</v>
      </c>
      <c r="M7153" s="20">
        <v>42611</v>
      </c>
      <c r="N7153" s="21">
        <f>E7153-G7153</f>
        <v>3393.08</v>
      </c>
      <c r="O7153" s="19">
        <f>M7153-B7153</f>
        <v>2</v>
      </c>
    </row>
    <row r="7154" spans="1:15">
      <c r="A7154" s="1">
        <v>16098</v>
      </c>
      <c r="B7154" s="20">
        <v>43667</v>
      </c>
      <c r="C7154" s="1" t="s">
        <v>85</v>
      </c>
      <c r="D7154" s="1">
        <v>31</v>
      </c>
      <c r="E7154" s="1">
        <v>514.05999999999995</v>
      </c>
      <c r="F7154" s="1" t="s">
        <v>51</v>
      </c>
      <c r="G7154" s="1">
        <v>9.6</v>
      </c>
      <c r="H7154" s="1" t="s">
        <v>52</v>
      </c>
      <c r="I7154" s="1" t="s">
        <v>70</v>
      </c>
      <c r="J7154" s="1" t="s">
        <v>79</v>
      </c>
      <c r="K7154" s="1" t="s">
        <v>87</v>
      </c>
      <c r="L7154" s="1" t="s">
        <v>90</v>
      </c>
      <c r="M7154" s="20">
        <v>43671</v>
      </c>
      <c r="N7154" s="21">
        <f>E7154-G7154</f>
        <v>504.45999999999992</v>
      </c>
      <c r="O7154" s="19">
        <f>M7154-B7154</f>
        <v>4</v>
      </c>
    </row>
    <row r="7155" spans="1:15">
      <c r="A7155" s="1">
        <v>6148</v>
      </c>
      <c r="B7155" s="20">
        <v>43457</v>
      </c>
      <c r="C7155" s="1" t="s">
        <v>92</v>
      </c>
      <c r="D7155" s="1">
        <v>50</v>
      </c>
      <c r="E7155" s="1">
        <v>546.29999999999995</v>
      </c>
      <c r="F7155" s="1" t="s">
        <v>51</v>
      </c>
      <c r="G7155" s="1">
        <v>5.5</v>
      </c>
      <c r="H7155" s="1" t="s">
        <v>78</v>
      </c>
      <c r="I7155" s="1" t="s">
        <v>74</v>
      </c>
      <c r="J7155" s="1" t="s">
        <v>79</v>
      </c>
      <c r="K7155" s="1" t="s">
        <v>87</v>
      </c>
      <c r="L7155" s="1" t="s">
        <v>56</v>
      </c>
      <c r="M7155" s="20">
        <v>43458</v>
      </c>
      <c r="N7155" s="21">
        <f>E7155-G7155</f>
        <v>540.79999999999995</v>
      </c>
      <c r="O7155" s="19">
        <f>M7155-B7155</f>
        <v>1</v>
      </c>
    </row>
    <row r="7156" spans="1:15">
      <c r="A7156" s="1">
        <v>52326</v>
      </c>
      <c r="B7156" s="20">
        <v>42950</v>
      </c>
      <c r="C7156" s="1" t="s">
        <v>85</v>
      </c>
      <c r="D7156" s="1">
        <v>41</v>
      </c>
      <c r="E7156" s="1">
        <v>162.94</v>
      </c>
      <c r="F7156" s="1" t="s">
        <v>51</v>
      </c>
      <c r="G7156" s="1">
        <v>5.8</v>
      </c>
      <c r="H7156" s="1" t="s">
        <v>73</v>
      </c>
      <c r="I7156" s="1" t="s">
        <v>63</v>
      </c>
      <c r="J7156" s="1" t="s">
        <v>54</v>
      </c>
      <c r="K7156" s="1" t="s">
        <v>55</v>
      </c>
      <c r="L7156" s="1" t="s">
        <v>56</v>
      </c>
      <c r="M7156" s="20">
        <v>42954</v>
      </c>
      <c r="N7156" s="21">
        <f>E7156-G7156</f>
        <v>157.13999999999999</v>
      </c>
      <c r="O7156" s="19">
        <f>M7156-B7156</f>
        <v>4</v>
      </c>
    </row>
    <row r="7157" spans="1:15">
      <c r="A7157" s="1">
        <v>41059</v>
      </c>
      <c r="B7157" s="20">
        <v>42991</v>
      </c>
      <c r="C7157" s="1" t="s">
        <v>92</v>
      </c>
      <c r="D7157" s="1">
        <v>26</v>
      </c>
      <c r="E7157" s="1">
        <v>388.58</v>
      </c>
      <c r="F7157" s="1" t="s">
        <v>69</v>
      </c>
      <c r="G7157" s="1">
        <v>7.8</v>
      </c>
      <c r="H7157" s="1" t="s">
        <v>52</v>
      </c>
      <c r="I7157" s="1" t="s">
        <v>53</v>
      </c>
      <c r="J7157" s="1" t="s">
        <v>54</v>
      </c>
      <c r="K7157" s="1" t="s">
        <v>55</v>
      </c>
      <c r="L7157" s="1" t="s">
        <v>56</v>
      </c>
      <c r="M7157" s="20">
        <v>42991</v>
      </c>
      <c r="N7157" s="21">
        <f>E7157-G7157</f>
        <v>380.78</v>
      </c>
      <c r="O7157" s="19">
        <f>M7157-B7157</f>
        <v>0</v>
      </c>
    </row>
    <row r="7158" spans="1:15">
      <c r="A7158" s="1">
        <v>51553</v>
      </c>
      <c r="B7158" s="20">
        <v>43430</v>
      </c>
      <c r="C7158" s="1" t="s">
        <v>61</v>
      </c>
      <c r="D7158" s="1">
        <v>13</v>
      </c>
      <c r="E7158" s="1">
        <v>79.150000000000006</v>
      </c>
      <c r="F7158" s="1" t="s">
        <v>51</v>
      </c>
      <c r="G7158" s="1">
        <v>6.1</v>
      </c>
      <c r="H7158" s="1" t="s">
        <v>88</v>
      </c>
      <c r="I7158" s="1" t="s">
        <v>74</v>
      </c>
      <c r="J7158" s="1" t="s">
        <v>54</v>
      </c>
      <c r="K7158" s="1" t="s">
        <v>101</v>
      </c>
      <c r="L7158" s="1" t="s">
        <v>56</v>
      </c>
      <c r="M7158" s="20">
        <v>43433</v>
      </c>
      <c r="N7158" s="21">
        <f>E7158-G7158</f>
        <v>73.050000000000011</v>
      </c>
      <c r="O7158" s="19">
        <f>M7158-B7158</f>
        <v>3</v>
      </c>
    </row>
    <row r="7159" spans="1:15">
      <c r="A7159" s="1">
        <v>23616</v>
      </c>
      <c r="B7159" s="20">
        <v>43705</v>
      </c>
      <c r="C7159" s="1" t="s">
        <v>61</v>
      </c>
      <c r="D7159" s="1">
        <v>47</v>
      </c>
      <c r="E7159" s="1">
        <v>9910.7099999999991</v>
      </c>
      <c r="F7159" s="1" t="s">
        <v>51</v>
      </c>
      <c r="G7159" s="1">
        <v>26.2</v>
      </c>
      <c r="H7159" s="1" t="s">
        <v>52</v>
      </c>
      <c r="I7159" s="1" t="s">
        <v>70</v>
      </c>
      <c r="J7159" s="1" t="s">
        <v>64</v>
      </c>
      <c r="K7159" s="1" t="s">
        <v>96</v>
      </c>
      <c r="L7159" s="1" t="s">
        <v>104</v>
      </c>
      <c r="M7159" s="20">
        <v>43705</v>
      </c>
      <c r="N7159" s="21">
        <f>E7159-G7159</f>
        <v>9884.5099999999984</v>
      </c>
      <c r="O7159" s="19">
        <f>M7159-B7159</f>
        <v>0</v>
      </c>
    </row>
    <row r="7160" spans="1:15">
      <c r="A7160" s="1">
        <v>41991</v>
      </c>
      <c r="B7160" s="20">
        <v>43451</v>
      </c>
      <c r="C7160" s="1" t="s">
        <v>85</v>
      </c>
      <c r="D7160" s="1">
        <v>18</v>
      </c>
      <c r="E7160" s="1">
        <v>870.87</v>
      </c>
      <c r="F7160" s="1" t="s">
        <v>51</v>
      </c>
      <c r="G7160" s="1">
        <v>5.0999999999999996</v>
      </c>
      <c r="H7160" s="1" t="s">
        <v>119</v>
      </c>
      <c r="I7160" s="1" t="s">
        <v>53</v>
      </c>
      <c r="J7160" s="1" t="s">
        <v>79</v>
      </c>
      <c r="K7160" s="1" t="s">
        <v>87</v>
      </c>
      <c r="L7160" s="1" t="s">
        <v>76</v>
      </c>
      <c r="M7160" s="20">
        <v>43455</v>
      </c>
      <c r="N7160" s="21">
        <f>E7160-G7160</f>
        <v>865.77</v>
      </c>
      <c r="O7160" s="19">
        <f>M7160-B7160</f>
        <v>4</v>
      </c>
    </row>
    <row r="7161" spans="1:15">
      <c r="A7161" s="1">
        <v>50054</v>
      </c>
      <c r="B7161" s="20">
        <v>42983</v>
      </c>
      <c r="C7161" s="1" t="s">
        <v>61</v>
      </c>
      <c r="D7161" s="1">
        <v>50</v>
      </c>
      <c r="E7161" s="1">
        <v>5745.32</v>
      </c>
      <c r="F7161" s="1" t="s">
        <v>51</v>
      </c>
      <c r="G7161" s="1">
        <v>21.4</v>
      </c>
      <c r="H7161" s="1" t="s">
        <v>99</v>
      </c>
      <c r="I7161" s="1" t="s">
        <v>53</v>
      </c>
      <c r="J7161" s="1" t="s">
        <v>64</v>
      </c>
      <c r="K7161" s="1" t="s">
        <v>97</v>
      </c>
      <c r="L7161" s="1" t="s">
        <v>56</v>
      </c>
      <c r="M7161" s="20">
        <v>42985</v>
      </c>
      <c r="N7161" s="21">
        <f>E7161-G7161</f>
        <v>5723.92</v>
      </c>
      <c r="O7161" s="19">
        <f>M7161-B7161</f>
        <v>2</v>
      </c>
    </row>
    <row r="7162" spans="1:15">
      <c r="A7162" s="1">
        <v>21766</v>
      </c>
      <c r="B7162" s="20">
        <v>42521</v>
      </c>
      <c r="C7162" s="1" t="s">
        <v>57</v>
      </c>
      <c r="D7162" s="1">
        <v>32</v>
      </c>
      <c r="E7162" s="1">
        <v>572.71</v>
      </c>
      <c r="F7162" s="1" t="s">
        <v>51</v>
      </c>
      <c r="G7162" s="1">
        <v>4</v>
      </c>
      <c r="H7162" s="1" t="s">
        <v>86</v>
      </c>
      <c r="I7162" s="1" t="s">
        <v>63</v>
      </c>
      <c r="J7162" s="1" t="s">
        <v>79</v>
      </c>
      <c r="K7162" s="1" t="s">
        <v>87</v>
      </c>
      <c r="L7162" s="1" t="s">
        <v>90</v>
      </c>
      <c r="M7162" s="20">
        <v>42523</v>
      </c>
      <c r="N7162" s="21">
        <f>E7162-G7162</f>
        <v>568.71</v>
      </c>
      <c r="O7162" s="19">
        <f>M7162-B7162</f>
        <v>2</v>
      </c>
    </row>
    <row r="7163" spans="1:15">
      <c r="A7163" s="1">
        <v>32195</v>
      </c>
      <c r="B7163" s="20">
        <v>42698</v>
      </c>
      <c r="C7163" s="1" t="s">
        <v>92</v>
      </c>
      <c r="D7163" s="1">
        <v>7</v>
      </c>
      <c r="E7163" s="1">
        <v>92.33</v>
      </c>
      <c r="F7163" s="1" t="s">
        <v>51</v>
      </c>
      <c r="G7163" s="1">
        <v>7.5</v>
      </c>
      <c r="H7163" s="1" t="s">
        <v>52</v>
      </c>
      <c r="I7163" s="1" t="s">
        <v>70</v>
      </c>
      <c r="J7163" s="1" t="s">
        <v>54</v>
      </c>
      <c r="K7163" s="1" t="s">
        <v>84</v>
      </c>
      <c r="L7163" s="1" t="s">
        <v>56</v>
      </c>
      <c r="M7163" s="20">
        <v>42701</v>
      </c>
      <c r="N7163" s="21">
        <f>E7163-G7163</f>
        <v>84.83</v>
      </c>
      <c r="O7163" s="19">
        <f>M7163-B7163</f>
        <v>3</v>
      </c>
    </row>
    <row r="7164" spans="1:15">
      <c r="A7164" s="1">
        <v>46726</v>
      </c>
      <c r="B7164" s="20">
        <v>43651</v>
      </c>
      <c r="C7164" s="1" t="s">
        <v>61</v>
      </c>
      <c r="D7164" s="1">
        <v>10</v>
      </c>
      <c r="E7164" s="1">
        <v>53.13</v>
      </c>
      <c r="F7164" s="1" t="s">
        <v>51</v>
      </c>
      <c r="G7164" s="1">
        <v>1.6</v>
      </c>
      <c r="H7164" s="1" t="s">
        <v>52</v>
      </c>
      <c r="I7164" s="1" t="s">
        <v>74</v>
      </c>
      <c r="J7164" s="1" t="s">
        <v>54</v>
      </c>
      <c r="K7164" s="1" t="s">
        <v>55</v>
      </c>
      <c r="L7164" s="1" t="s">
        <v>56</v>
      </c>
      <c r="M7164" s="20">
        <v>43653</v>
      </c>
      <c r="N7164" s="21">
        <f>E7164-G7164</f>
        <v>51.53</v>
      </c>
      <c r="O7164" s="19">
        <f>M7164-B7164</f>
        <v>2</v>
      </c>
    </row>
    <row r="7165" spans="1:15">
      <c r="A7165" s="1">
        <v>47108</v>
      </c>
      <c r="B7165" s="20">
        <v>42657</v>
      </c>
      <c r="C7165" s="1" t="s">
        <v>61</v>
      </c>
      <c r="D7165" s="1">
        <v>7</v>
      </c>
      <c r="E7165" s="1">
        <v>140.76</v>
      </c>
      <c r="F7165" s="1" t="s">
        <v>51</v>
      </c>
      <c r="G7165" s="1">
        <v>9.1</v>
      </c>
      <c r="H7165" s="1" t="s">
        <v>86</v>
      </c>
      <c r="I7165" s="1" t="s">
        <v>63</v>
      </c>
      <c r="J7165" s="1" t="s">
        <v>64</v>
      </c>
      <c r="K7165" s="1" t="s">
        <v>97</v>
      </c>
      <c r="L7165" s="1" t="s">
        <v>66</v>
      </c>
      <c r="M7165" s="20">
        <v>42659</v>
      </c>
      <c r="N7165" s="21">
        <f>E7165-G7165</f>
        <v>131.66</v>
      </c>
      <c r="O7165" s="19">
        <f>M7165-B7165</f>
        <v>2</v>
      </c>
    </row>
    <row r="7166" spans="1:15">
      <c r="A7166" s="1">
        <v>2240</v>
      </c>
      <c r="B7166" s="20">
        <v>43529</v>
      </c>
      <c r="C7166" s="1" t="s">
        <v>61</v>
      </c>
      <c r="D7166" s="1">
        <v>17</v>
      </c>
      <c r="E7166" s="1">
        <v>199.04</v>
      </c>
      <c r="F7166" s="1" t="s">
        <v>51</v>
      </c>
      <c r="G7166" s="1">
        <v>5.5</v>
      </c>
      <c r="H7166" s="1" t="s">
        <v>91</v>
      </c>
      <c r="I7166" s="1" t="s">
        <v>63</v>
      </c>
      <c r="J7166" s="1" t="s">
        <v>79</v>
      </c>
      <c r="K7166" s="1" t="s">
        <v>87</v>
      </c>
      <c r="L7166" s="1" t="s">
        <v>56</v>
      </c>
      <c r="M7166" s="20">
        <v>43530</v>
      </c>
      <c r="N7166" s="21">
        <f>E7166-G7166</f>
        <v>193.54</v>
      </c>
      <c r="O7166" s="19">
        <f>M7166-B7166</f>
        <v>1</v>
      </c>
    </row>
    <row r="7167" spans="1:15">
      <c r="A7167" s="1">
        <v>11044</v>
      </c>
      <c r="B7167" s="20">
        <v>43640</v>
      </c>
      <c r="C7167" s="1" t="s">
        <v>92</v>
      </c>
      <c r="D7167" s="1">
        <v>3</v>
      </c>
      <c r="E7167" s="1">
        <v>15.5</v>
      </c>
      <c r="F7167" s="1" t="s">
        <v>51</v>
      </c>
      <c r="G7167" s="1">
        <v>5.4</v>
      </c>
      <c r="H7167" s="1" t="s">
        <v>52</v>
      </c>
      <c r="I7167" s="1" t="s">
        <v>70</v>
      </c>
      <c r="J7167" s="1" t="s">
        <v>54</v>
      </c>
      <c r="K7167" s="1" t="s">
        <v>100</v>
      </c>
      <c r="L7167" s="1" t="s">
        <v>76</v>
      </c>
      <c r="M7167" s="20">
        <v>43641</v>
      </c>
      <c r="N7167" s="21">
        <f>E7167-G7167</f>
        <v>10.1</v>
      </c>
      <c r="O7167" s="19">
        <f>M7167-B7167</f>
        <v>1</v>
      </c>
    </row>
    <row r="7168" spans="1:15">
      <c r="A7168" s="1">
        <v>30944</v>
      </c>
      <c r="B7168" s="20">
        <v>43272</v>
      </c>
      <c r="C7168" s="1" t="s">
        <v>50</v>
      </c>
      <c r="D7168" s="1">
        <v>32</v>
      </c>
      <c r="E7168" s="1">
        <v>584.23</v>
      </c>
      <c r="F7168" s="1" t="s">
        <v>51</v>
      </c>
      <c r="G7168" s="1">
        <v>5.4</v>
      </c>
      <c r="H7168" s="1" t="s">
        <v>91</v>
      </c>
      <c r="I7168" s="1" t="s">
        <v>63</v>
      </c>
      <c r="J7168" s="1" t="s">
        <v>54</v>
      </c>
      <c r="K7168" s="1" t="s">
        <v>55</v>
      </c>
      <c r="L7168" s="1" t="s">
        <v>56</v>
      </c>
      <c r="M7168" s="20">
        <v>43273</v>
      </c>
      <c r="N7168" s="21">
        <f>E7168-G7168</f>
        <v>578.83000000000004</v>
      </c>
      <c r="O7168" s="19">
        <f>M7168-B7168</f>
        <v>1</v>
      </c>
    </row>
    <row r="7169" spans="1:15">
      <c r="A7169" s="1">
        <v>45731</v>
      </c>
      <c r="B7169" s="20">
        <v>42591</v>
      </c>
      <c r="C7169" s="1" t="s">
        <v>50</v>
      </c>
      <c r="D7169" s="1">
        <v>44</v>
      </c>
      <c r="E7169" s="1">
        <v>13578.16</v>
      </c>
      <c r="F7169" s="1" t="s">
        <v>77</v>
      </c>
      <c r="G7169" s="1">
        <v>164.9</v>
      </c>
      <c r="H7169" s="1" t="s">
        <v>99</v>
      </c>
      <c r="I7169" s="1" t="s">
        <v>63</v>
      </c>
      <c r="J7169" s="1" t="s">
        <v>79</v>
      </c>
      <c r="K7169" s="1" t="s">
        <v>114</v>
      </c>
      <c r="L7169" s="1" t="s">
        <v>115</v>
      </c>
      <c r="M7169" s="20">
        <v>42592</v>
      </c>
      <c r="N7169" s="21">
        <f>E7169-G7169</f>
        <v>13413.26</v>
      </c>
      <c r="O7169" s="19">
        <f>M7169-B7169</f>
        <v>1</v>
      </c>
    </row>
    <row r="7170" spans="1:15">
      <c r="A7170" s="1">
        <v>20453</v>
      </c>
      <c r="B7170" s="20">
        <v>43168</v>
      </c>
      <c r="C7170" s="1" t="s">
        <v>92</v>
      </c>
      <c r="D7170" s="1">
        <v>23</v>
      </c>
      <c r="E7170" s="1">
        <v>481.92</v>
      </c>
      <c r="F7170" s="1" t="s">
        <v>51</v>
      </c>
      <c r="G7170" s="1">
        <v>6.6</v>
      </c>
      <c r="H7170" s="1" t="s">
        <v>52</v>
      </c>
      <c r="I7170" s="1" t="s">
        <v>70</v>
      </c>
      <c r="J7170" s="1" t="s">
        <v>79</v>
      </c>
      <c r="K7170" s="1" t="s">
        <v>87</v>
      </c>
      <c r="L7170" s="1" t="s">
        <v>90</v>
      </c>
      <c r="M7170" s="20">
        <v>43170</v>
      </c>
      <c r="N7170" s="21">
        <f>E7170-G7170</f>
        <v>475.32</v>
      </c>
      <c r="O7170" s="19">
        <f>M7170-B7170</f>
        <v>2</v>
      </c>
    </row>
    <row r="7171" spans="1:15">
      <c r="A7171" s="1">
        <v>21410</v>
      </c>
      <c r="B7171" s="20">
        <v>43586</v>
      </c>
      <c r="C7171" s="1" t="s">
        <v>50</v>
      </c>
      <c r="D7171" s="1">
        <v>16</v>
      </c>
      <c r="E7171" s="1">
        <v>2248.6999999999998</v>
      </c>
      <c r="F7171" s="1" t="s">
        <v>69</v>
      </c>
      <c r="G7171" s="1">
        <v>26.2</v>
      </c>
      <c r="H7171" s="1" t="s">
        <v>88</v>
      </c>
      <c r="I7171" s="1" t="s">
        <v>53</v>
      </c>
      <c r="J7171" s="1" t="s">
        <v>54</v>
      </c>
      <c r="K7171" s="1" t="s">
        <v>98</v>
      </c>
      <c r="L7171" s="1" t="s">
        <v>104</v>
      </c>
      <c r="M7171" s="20">
        <v>43588</v>
      </c>
      <c r="N7171" s="21">
        <f>E7171-G7171</f>
        <v>2222.5</v>
      </c>
      <c r="O7171" s="19">
        <f>M7171-B7171</f>
        <v>2</v>
      </c>
    </row>
    <row r="7172" spans="1:15">
      <c r="A7172" s="1">
        <v>42628</v>
      </c>
      <c r="B7172" s="20">
        <v>43224</v>
      </c>
      <c r="C7172" s="1" t="s">
        <v>61</v>
      </c>
      <c r="D7172" s="1">
        <v>4</v>
      </c>
      <c r="E7172" s="1">
        <v>1283.29</v>
      </c>
      <c r="F7172" s="1" t="s">
        <v>77</v>
      </c>
      <c r="G7172" s="1">
        <v>64.2</v>
      </c>
      <c r="H7172" s="1" t="s">
        <v>73</v>
      </c>
      <c r="I7172" s="1" t="s">
        <v>63</v>
      </c>
      <c r="J7172" s="1" t="s">
        <v>79</v>
      </c>
      <c r="K7172" s="1" t="s">
        <v>114</v>
      </c>
      <c r="L7172" s="1" t="s">
        <v>81</v>
      </c>
      <c r="M7172" s="20">
        <v>43226</v>
      </c>
      <c r="N7172" s="21">
        <f>E7172-G7172</f>
        <v>1219.0899999999999</v>
      </c>
      <c r="O7172" s="19">
        <f>M7172-B7172</f>
        <v>2</v>
      </c>
    </row>
    <row r="7173" spans="1:15">
      <c r="A7173" s="1">
        <v>15714</v>
      </c>
      <c r="B7173" s="20">
        <v>43285</v>
      </c>
      <c r="C7173" s="1" t="s">
        <v>57</v>
      </c>
      <c r="D7173" s="1">
        <v>50</v>
      </c>
      <c r="E7173" s="1">
        <v>2686.46</v>
      </c>
      <c r="F7173" s="1" t="s">
        <v>69</v>
      </c>
      <c r="G7173" s="1">
        <v>21.4</v>
      </c>
      <c r="H7173" s="1" t="s">
        <v>91</v>
      </c>
      <c r="I7173" s="1" t="s">
        <v>70</v>
      </c>
      <c r="J7173" s="1" t="s">
        <v>54</v>
      </c>
      <c r="K7173" s="1" t="s">
        <v>98</v>
      </c>
      <c r="L7173" s="1" t="s">
        <v>56</v>
      </c>
      <c r="M7173" s="20">
        <v>43287</v>
      </c>
      <c r="N7173" s="21">
        <f>E7173-G7173</f>
        <v>2665.06</v>
      </c>
      <c r="O7173" s="19">
        <f>M7173-B7173</f>
        <v>2</v>
      </c>
    </row>
    <row r="7174" spans="1:15">
      <c r="A7174" s="1">
        <v>6020</v>
      </c>
      <c r="B7174" s="20">
        <v>42633</v>
      </c>
      <c r="C7174" s="1" t="s">
        <v>92</v>
      </c>
      <c r="D7174" s="1">
        <v>23</v>
      </c>
      <c r="E7174" s="1">
        <v>70.72</v>
      </c>
      <c r="F7174" s="1" t="s">
        <v>51</v>
      </c>
      <c r="G7174" s="1">
        <v>1.1000000000000001</v>
      </c>
      <c r="H7174" s="1" t="s">
        <v>91</v>
      </c>
      <c r="I7174" s="1" t="s">
        <v>53</v>
      </c>
      <c r="J7174" s="1" t="s">
        <v>54</v>
      </c>
      <c r="K7174" s="1" t="s">
        <v>58</v>
      </c>
      <c r="L7174" s="1" t="s">
        <v>56</v>
      </c>
      <c r="M7174" s="20">
        <v>42635</v>
      </c>
      <c r="N7174" s="21">
        <f>E7174-G7174</f>
        <v>69.62</v>
      </c>
      <c r="O7174" s="19">
        <f>M7174-B7174</f>
        <v>2</v>
      </c>
    </row>
    <row r="7175" spans="1:15">
      <c r="A7175" s="1">
        <v>17795</v>
      </c>
      <c r="B7175" s="20">
        <v>42460</v>
      </c>
      <c r="C7175" s="1" t="s">
        <v>92</v>
      </c>
      <c r="D7175" s="1">
        <v>1</v>
      </c>
      <c r="E7175" s="1">
        <v>18.853400000000001</v>
      </c>
      <c r="F7175" s="1" t="s">
        <v>51</v>
      </c>
      <c r="G7175" s="1">
        <v>6.5</v>
      </c>
      <c r="H7175" s="1" t="s">
        <v>126</v>
      </c>
      <c r="I7175" s="1" t="s">
        <v>74</v>
      </c>
      <c r="J7175" s="1" t="s">
        <v>54</v>
      </c>
      <c r="K7175" s="1" t="s">
        <v>98</v>
      </c>
      <c r="L7175" s="1" t="s">
        <v>66</v>
      </c>
      <c r="M7175" s="20">
        <v>42462</v>
      </c>
      <c r="N7175" s="21">
        <f>E7175-G7175</f>
        <v>12.353400000000001</v>
      </c>
      <c r="O7175" s="19">
        <f>M7175-B7175</f>
        <v>2</v>
      </c>
    </row>
    <row r="7176" spans="1:15">
      <c r="A7176" s="1">
        <v>29249</v>
      </c>
      <c r="B7176" s="20">
        <v>43263</v>
      </c>
      <c r="C7176" s="1" t="s">
        <v>85</v>
      </c>
      <c r="D7176" s="1">
        <v>12</v>
      </c>
      <c r="E7176" s="1">
        <v>3377.56</v>
      </c>
      <c r="F7176" s="1" t="s">
        <v>51</v>
      </c>
      <c r="G7176" s="1">
        <v>26.2</v>
      </c>
      <c r="H7176" s="1" t="s">
        <v>99</v>
      </c>
      <c r="I7176" s="1" t="s">
        <v>53</v>
      </c>
      <c r="J7176" s="1" t="s">
        <v>79</v>
      </c>
      <c r="K7176" s="1" t="s">
        <v>80</v>
      </c>
      <c r="L7176" s="1" t="s">
        <v>104</v>
      </c>
      <c r="M7176" s="20">
        <v>43267</v>
      </c>
      <c r="N7176" s="21">
        <f>E7176-G7176</f>
        <v>3351.36</v>
      </c>
      <c r="O7176" s="19">
        <f>M7176-B7176</f>
        <v>4</v>
      </c>
    </row>
    <row r="7177" spans="1:15">
      <c r="A7177" s="1">
        <v>29827</v>
      </c>
      <c r="B7177" s="20">
        <v>43294</v>
      </c>
      <c r="C7177" s="1" t="s">
        <v>50</v>
      </c>
      <c r="D7177" s="1">
        <v>35</v>
      </c>
      <c r="E7177" s="1">
        <v>991.52</v>
      </c>
      <c r="F7177" s="1" t="s">
        <v>51</v>
      </c>
      <c r="G7177" s="1">
        <v>6.3</v>
      </c>
      <c r="H7177" s="1" t="s">
        <v>88</v>
      </c>
      <c r="I7177" s="1" t="s">
        <v>63</v>
      </c>
      <c r="J7177" s="1" t="s">
        <v>64</v>
      </c>
      <c r="K7177" s="1" t="s">
        <v>71</v>
      </c>
      <c r="L7177" s="1" t="s">
        <v>56</v>
      </c>
      <c r="M7177" s="20">
        <v>43295</v>
      </c>
      <c r="N7177" s="21">
        <f>E7177-G7177</f>
        <v>985.22</v>
      </c>
      <c r="O7177" s="19">
        <f>M7177-B7177</f>
        <v>1</v>
      </c>
    </row>
    <row r="7178" spans="1:15">
      <c r="A7178" s="1">
        <v>50756</v>
      </c>
      <c r="B7178" s="20">
        <v>42986</v>
      </c>
      <c r="C7178" s="1" t="s">
        <v>61</v>
      </c>
      <c r="D7178" s="1">
        <v>19</v>
      </c>
      <c r="E7178" s="1">
        <v>503.32</v>
      </c>
      <c r="F7178" s="1" t="s">
        <v>51</v>
      </c>
      <c r="G7178" s="1">
        <v>6.3</v>
      </c>
      <c r="H7178" s="1" t="s">
        <v>91</v>
      </c>
      <c r="I7178" s="1" t="s">
        <v>70</v>
      </c>
      <c r="J7178" s="1" t="s">
        <v>64</v>
      </c>
      <c r="K7178" s="1" t="s">
        <v>71</v>
      </c>
      <c r="L7178" s="1" t="s">
        <v>56</v>
      </c>
      <c r="M7178" s="20">
        <v>42987</v>
      </c>
      <c r="N7178" s="21">
        <f>E7178-G7178</f>
        <v>497.02</v>
      </c>
      <c r="O7178" s="19">
        <f>M7178-B7178</f>
        <v>1</v>
      </c>
    </row>
    <row r="7179" spans="1:15">
      <c r="A7179" s="1">
        <v>39367</v>
      </c>
      <c r="B7179" s="20">
        <v>42587</v>
      </c>
      <c r="C7179" s="1" t="s">
        <v>50</v>
      </c>
      <c r="D7179" s="1">
        <v>30</v>
      </c>
      <c r="E7179" s="1">
        <v>149.36000000000001</v>
      </c>
      <c r="F7179" s="1" t="s">
        <v>51</v>
      </c>
      <c r="G7179" s="1">
        <v>2.7</v>
      </c>
      <c r="H7179" s="1" t="s">
        <v>73</v>
      </c>
      <c r="I7179" s="1" t="s">
        <v>74</v>
      </c>
      <c r="J7179" s="1" t="s">
        <v>54</v>
      </c>
      <c r="K7179" s="1" t="s">
        <v>84</v>
      </c>
      <c r="L7179" s="1" t="s">
        <v>56</v>
      </c>
      <c r="M7179" s="20">
        <v>42589</v>
      </c>
      <c r="N7179" s="21">
        <f>E7179-G7179</f>
        <v>146.66000000000003</v>
      </c>
      <c r="O7179" s="19">
        <f>M7179-B7179</f>
        <v>2</v>
      </c>
    </row>
    <row r="7180" spans="1:15">
      <c r="A7180" s="1">
        <v>55429</v>
      </c>
      <c r="B7180" s="20">
        <v>42549</v>
      </c>
      <c r="C7180" s="1" t="s">
        <v>57</v>
      </c>
      <c r="D7180" s="1">
        <v>43</v>
      </c>
      <c r="E7180" s="1">
        <v>278.8313</v>
      </c>
      <c r="F7180" s="1" t="s">
        <v>51</v>
      </c>
      <c r="G7180" s="1">
        <v>7.5</v>
      </c>
      <c r="H7180" s="1" t="s">
        <v>99</v>
      </c>
      <c r="I7180" s="1" t="s">
        <v>63</v>
      </c>
      <c r="J7180" s="1" t="s">
        <v>54</v>
      </c>
      <c r="K7180" s="1" t="s">
        <v>101</v>
      </c>
      <c r="L7180" s="1" t="s">
        <v>56</v>
      </c>
      <c r="M7180" s="20">
        <v>42551</v>
      </c>
      <c r="N7180" s="21">
        <f>E7180-G7180</f>
        <v>271.3313</v>
      </c>
      <c r="O7180" s="19">
        <f>M7180-B7180</f>
        <v>2</v>
      </c>
    </row>
    <row r="7181" spans="1:15">
      <c r="A7181" s="1">
        <v>28832</v>
      </c>
      <c r="B7181" s="20">
        <v>43001</v>
      </c>
      <c r="C7181" s="1" t="s">
        <v>92</v>
      </c>
      <c r="D7181" s="1">
        <v>45</v>
      </c>
      <c r="E7181" s="1">
        <v>105.54</v>
      </c>
      <c r="F7181" s="1" t="s">
        <v>51</v>
      </c>
      <c r="G7181" s="1">
        <v>1.6</v>
      </c>
      <c r="H7181" s="1" t="s">
        <v>95</v>
      </c>
      <c r="I7181" s="1" t="s">
        <v>53</v>
      </c>
      <c r="J7181" s="1" t="s">
        <v>54</v>
      </c>
      <c r="K7181" s="1" t="s">
        <v>55</v>
      </c>
      <c r="L7181" s="1" t="s">
        <v>56</v>
      </c>
      <c r="M7181" s="20">
        <v>43003</v>
      </c>
      <c r="N7181" s="21">
        <f>E7181-G7181</f>
        <v>103.94000000000001</v>
      </c>
      <c r="O7181" s="19">
        <f>M7181-B7181</f>
        <v>2</v>
      </c>
    </row>
    <row r="7182" spans="1:15">
      <c r="A7182" s="1">
        <v>31938</v>
      </c>
      <c r="B7182" s="20">
        <v>43307</v>
      </c>
      <c r="C7182" s="1" t="s">
        <v>92</v>
      </c>
      <c r="D7182" s="1">
        <v>47</v>
      </c>
      <c r="E7182" s="1">
        <v>388.66</v>
      </c>
      <c r="F7182" s="1" t="s">
        <v>51</v>
      </c>
      <c r="G7182" s="1">
        <v>4.3</v>
      </c>
      <c r="H7182" s="1" t="s">
        <v>73</v>
      </c>
      <c r="I7182" s="1" t="s">
        <v>63</v>
      </c>
      <c r="J7182" s="1" t="s">
        <v>79</v>
      </c>
      <c r="K7182" s="1" t="s">
        <v>87</v>
      </c>
      <c r="L7182" s="1" t="s">
        <v>76</v>
      </c>
      <c r="M7182" s="20">
        <v>43309</v>
      </c>
      <c r="N7182" s="21">
        <f>E7182-G7182</f>
        <v>384.36</v>
      </c>
      <c r="O7182" s="19">
        <f>M7182-B7182</f>
        <v>2</v>
      </c>
    </row>
    <row r="7183" spans="1:15">
      <c r="A7183" s="1">
        <v>57121</v>
      </c>
      <c r="B7183" s="20">
        <v>43419</v>
      </c>
      <c r="C7183" s="1" t="s">
        <v>61</v>
      </c>
      <c r="D7183" s="1">
        <v>3</v>
      </c>
      <c r="E7183" s="1">
        <v>540</v>
      </c>
      <c r="F7183" s="1" t="s">
        <v>51</v>
      </c>
      <c r="G7183" s="1">
        <v>4.5</v>
      </c>
      <c r="H7183" s="1" t="s">
        <v>88</v>
      </c>
      <c r="I7183" s="1" t="s">
        <v>63</v>
      </c>
      <c r="J7183" s="1" t="s">
        <v>64</v>
      </c>
      <c r="K7183" s="1" t="s">
        <v>65</v>
      </c>
      <c r="L7183" s="1" t="s">
        <v>56</v>
      </c>
      <c r="M7183" s="20">
        <v>43421</v>
      </c>
      <c r="N7183" s="21">
        <f>E7183-G7183</f>
        <v>535.5</v>
      </c>
      <c r="O7183" s="19">
        <f>M7183-B7183</f>
        <v>2</v>
      </c>
    </row>
    <row r="7184" spans="1:15">
      <c r="A7184" s="1">
        <v>44294</v>
      </c>
      <c r="B7184" s="20">
        <v>42523</v>
      </c>
      <c r="C7184" s="1" t="s">
        <v>85</v>
      </c>
      <c r="D7184" s="1">
        <v>8</v>
      </c>
      <c r="E7184" s="1">
        <v>478.33</v>
      </c>
      <c r="F7184" s="1" t="s">
        <v>51</v>
      </c>
      <c r="G7184" s="1">
        <v>9.6</v>
      </c>
      <c r="H7184" s="1" t="s">
        <v>88</v>
      </c>
      <c r="I7184" s="1" t="s">
        <v>63</v>
      </c>
      <c r="J7184" s="1" t="s">
        <v>64</v>
      </c>
      <c r="K7184" s="1" t="s">
        <v>65</v>
      </c>
      <c r="L7184" s="1" t="s">
        <v>56</v>
      </c>
      <c r="M7184" s="20">
        <v>42525</v>
      </c>
      <c r="N7184" s="21">
        <f>E7184-G7184</f>
        <v>468.72999999999996</v>
      </c>
      <c r="O7184" s="19">
        <f>M7184-B7184</f>
        <v>2</v>
      </c>
    </row>
    <row r="7185" spans="1:15">
      <c r="A7185" s="1">
        <v>225</v>
      </c>
      <c r="B7185" s="20">
        <v>43243</v>
      </c>
      <c r="C7185" s="1" t="s">
        <v>50</v>
      </c>
      <c r="D7185" s="1">
        <v>24</v>
      </c>
      <c r="E7185" s="1">
        <v>135.44</v>
      </c>
      <c r="F7185" s="1" t="s">
        <v>51</v>
      </c>
      <c r="G7185" s="1">
        <v>0.7</v>
      </c>
      <c r="H7185" s="1" t="s">
        <v>78</v>
      </c>
      <c r="I7185" s="1" t="s">
        <v>70</v>
      </c>
      <c r="J7185" s="1" t="s">
        <v>54</v>
      </c>
      <c r="K7185" s="1" t="s">
        <v>100</v>
      </c>
      <c r="L7185" s="1" t="s">
        <v>76</v>
      </c>
      <c r="M7185" s="20">
        <v>43244</v>
      </c>
      <c r="N7185" s="21">
        <f>E7185-G7185</f>
        <v>134.74</v>
      </c>
      <c r="O7185" s="19">
        <f>M7185-B7185</f>
        <v>1</v>
      </c>
    </row>
    <row r="7186" spans="1:15">
      <c r="A7186" s="1">
        <v>50275</v>
      </c>
      <c r="B7186" s="20">
        <v>42708</v>
      </c>
      <c r="C7186" s="1" t="s">
        <v>92</v>
      </c>
      <c r="D7186" s="1">
        <v>5</v>
      </c>
      <c r="E7186" s="1">
        <v>10383.68</v>
      </c>
      <c r="F7186" s="1" t="s">
        <v>69</v>
      </c>
      <c r="G7186" s="1">
        <v>15</v>
      </c>
      <c r="H7186" s="1" t="s">
        <v>99</v>
      </c>
      <c r="I7186" s="1" t="s">
        <v>70</v>
      </c>
      <c r="J7186" s="1" t="s">
        <v>64</v>
      </c>
      <c r="K7186" s="1" t="s">
        <v>97</v>
      </c>
      <c r="L7186" s="1" t="s">
        <v>66</v>
      </c>
      <c r="M7186" s="20">
        <v>42709</v>
      </c>
      <c r="N7186" s="21">
        <f>E7186-G7186</f>
        <v>10368.68</v>
      </c>
      <c r="O7186" s="19">
        <f>M7186-B7186</f>
        <v>1</v>
      </c>
    </row>
    <row r="7187" spans="1:15">
      <c r="A7187" s="1">
        <v>31648</v>
      </c>
      <c r="B7187" s="20">
        <v>43331</v>
      </c>
      <c r="C7187" s="1" t="s">
        <v>57</v>
      </c>
      <c r="D7187" s="1">
        <v>10</v>
      </c>
      <c r="E7187" s="1">
        <v>79.22</v>
      </c>
      <c r="F7187" s="1" t="s">
        <v>51</v>
      </c>
      <c r="G7187" s="1">
        <v>7.8</v>
      </c>
      <c r="H7187" s="1" t="s">
        <v>91</v>
      </c>
      <c r="I7187" s="1" t="s">
        <v>70</v>
      </c>
      <c r="J7187" s="1" t="s">
        <v>54</v>
      </c>
      <c r="K7187" s="1" t="s">
        <v>101</v>
      </c>
      <c r="L7187" s="1" t="s">
        <v>56</v>
      </c>
      <c r="M7187" s="20">
        <v>43333</v>
      </c>
      <c r="N7187" s="21">
        <f>E7187-G7187</f>
        <v>71.42</v>
      </c>
      <c r="O7187" s="19">
        <f>M7187-B7187</f>
        <v>2</v>
      </c>
    </row>
    <row r="7188" spans="1:15">
      <c r="A7188" s="1">
        <v>30023</v>
      </c>
      <c r="B7188" s="20">
        <v>43022</v>
      </c>
      <c r="C7188" s="1" t="s">
        <v>85</v>
      </c>
      <c r="D7188" s="1">
        <v>14</v>
      </c>
      <c r="E7188" s="1">
        <v>168.34</v>
      </c>
      <c r="F7188" s="1" t="s">
        <v>51</v>
      </c>
      <c r="G7188" s="1">
        <v>9.1999999999999993</v>
      </c>
      <c r="H7188" s="1" t="s">
        <v>126</v>
      </c>
      <c r="I7188" s="1" t="s">
        <v>63</v>
      </c>
      <c r="J7188" s="1" t="s">
        <v>54</v>
      </c>
      <c r="K7188" s="1" t="s">
        <v>82</v>
      </c>
      <c r="L7188" s="1" t="s">
        <v>56</v>
      </c>
      <c r="M7188" s="20">
        <v>43031</v>
      </c>
      <c r="N7188" s="21">
        <f>E7188-G7188</f>
        <v>159.14000000000001</v>
      </c>
      <c r="O7188" s="19">
        <f>M7188-B7188</f>
        <v>9</v>
      </c>
    </row>
    <row r="7189" spans="1:15">
      <c r="A7189" s="1">
        <v>34246</v>
      </c>
      <c r="B7189" s="20">
        <v>43014</v>
      </c>
      <c r="C7189" s="1" t="s">
        <v>50</v>
      </c>
      <c r="D7189" s="1">
        <v>18</v>
      </c>
      <c r="E7189" s="1">
        <v>2020.18</v>
      </c>
      <c r="F7189" s="1" t="s">
        <v>51</v>
      </c>
      <c r="G7189" s="1">
        <v>21.4</v>
      </c>
      <c r="H7189" s="1" t="s">
        <v>62</v>
      </c>
      <c r="I7189" s="1" t="s">
        <v>70</v>
      </c>
      <c r="J7189" s="1" t="s">
        <v>64</v>
      </c>
      <c r="K7189" s="1" t="s">
        <v>97</v>
      </c>
      <c r="L7189" s="1" t="s">
        <v>56</v>
      </c>
      <c r="M7189" s="20">
        <v>43015</v>
      </c>
      <c r="N7189" s="21">
        <f>E7189-G7189</f>
        <v>1998.78</v>
      </c>
      <c r="O7189" s="19">
        <f>M7189-B7189</f>
        <v>1</v>
      </c>
    </row>
    <row r="7190" spans="1:15">
      <c r="A7190" s="1">
        <v>10052</v>
      </c>
      <c r="B7190" s="20">
        <v>42619</v>
      </c>
      <c r="C7190" s="1" t="s">
        <v>61</v>
      </c>
      <c r="D7190" s="1">
        <v>28</v>
      </c>
      <c r="E7190" s="1">
        <v>554.16</v>
      </c>
      <c r="F7190" s="1" t="s">
        <v>51</v>
      </c>
      <c r="G7190" s="1">
        <v>5.7</v>
      </c>
      <c r="H7190" s="1" t="s">
        <v>95</v>
      </c>
      <c r="I7190" s="1" t="s">
        <v>53</v>
      </c>
      <c r="J7190" s="1" t="s">
        <v>54</v>
      </c>
      <c r="K7190" s="1" t="s">
        <v>98</v>
      </c>
      <c r="L7190" s="1" t="s">
        <v>66</v>
      </c>
      <c r="M7190" s="20">
        <v>42621</v>
      </c>
      <c r="N7190" s="21">
        <f>E7190-G7190</f>
        <v>548.45999999999992</v>
      </c>
      <c r="O7190" s="19">
        <f>M7190-B7190</f>
        <v>2</v>
      </c>
    </row>
    <row r="7191" spans="1:15">
      <c r="A7191" s="1">
        <v>59684</v>
      </c>
      <c r="B7191" s="20">
        <v>43097</v>
      </c>
      <c r="C7191" s="1" t="s">
        <v>92</v>
      </c>
      <c r="D7191" s="1">
        <v>3</v>
      </c>
      <c r="E7191" s="1">
        <v>15.472200000000001</v>
      </c>
      <c r="F7191" s="1" t="s">
        <v>51</v>
      </c>
      <c r="G7191" s="1">
        <v>2.4</v>
      </c>
      <c r="H7191" s="1" t="s">
        <v>99</v>
      </c>
      <c r="I7191" s="1" t="s">
        <v>53</v>
      </c>
      <c r="J7191" s="1" t="s">
        <v>54</v>
      </c>
      <c r="K7191" s="1" t="s">
        <v>101</v>
      </c>
      <c r="L7191" s="1" t="s">
        <v>76</v>
      </c>
      <c r="M7191" s="20">
        <v>43116</v>
      </c>
      <c r="N7191" s="21">
        <f>E7191-G7191</f>
        <v>13.0722</v>
      </c>
      <c r="O7191" s="19">
        <f>M7191-B7191</f>
        <v>19</v>
      </c>
    </row>
    <row r="7192" spans="1:15">
      <c r="A7192" s="1">
        <v>16805</v>
      </c>
      <c r="B7192" s="20">
        <v>43463</v>
      </c>
      <c r="C7192" s="1" t="s">
        <v>85</v>
      </c>
      <c r="D7192" s="1">
        <v>26</v>
      </c>
      <c r="E7192" s="1">
        <v>184.39</v>
      </c>
      <c r="F7192" s="1" t="s">
        <v>51</v>
      </c>
      <c r="G7192" s="1">
        <v>6.1</v>
      </c>
      <c r="H7192" s="1" t="s">
        <v>88</v>
      </c>
      <c r="I7192" s="1" t="s">
        <v>53</v>
      </c>
      <c r="J7192" s="1" t="s">
        <v>54</v>
      </c>
      <c r="K7192" s="1" t="s">
        <v>101</v>
      </c>
      <c r="L7192" s="1" t="s">
        <v>56</v>
      </c>
      <c r="M7192" s="20">
        <v>43465</v>
      </c>
      <c r="N7192" s="21">
        <f>E7192-G7192</f>
        <v>178.29</v>
      </c>
      <c r="O7192" s="19">
        <f>M7192-B7192</f>
        <v>2</v>
      </c>
    </row>
    <row r="7193" spans="1:15">
      <c r="A7193" s="1">
        <v>25828</v>
      </c>
      <c r="B7193" s="20">
        <v>43061</v>
      </c>
      <c r="C7193" s="1" t="s">
        <v>61</v>
      </c>
      <c r="D7193" s="1">
        <v>31</v>
      </c>
      <c r="E7193" s="1">
        <v>9674.15</v>
      </c>
      <c r="F7193" s="1" t="s">
        <v>77</v>
      </c>
      <c r="G7193" s="1">
        <v>66.099999999999994</v>
      </c>
      <c r="H7193" s="1" t="s">
        <v>91</v>
      </c>
      <c r="I7193" s="1" t="s">
        <v>74</v>
      </c>
      <c r="J7193" s="1" t="s">
        <v>79</v>
      </c>
      <c r="K7193" s="1" t="s">
        <v>114</v>
      </c>
      <c r="L7193" s="1" t="s">
        <v>115</v>
      </c>
      <c r="M7193" s="20">
        <v>43061</v>
      </c>
      <c r="N7193" s="21">
        <f>E7193-G7193</f>
        <v>9608.0499999999993</v>
      </c>
      <c r="O7193" s="19">
        <f>M7193-B7193</f>
        <v>0</v>
      </c>
    </row>
    <row r="7194" spans="1:15">
      <c r="A7194" s="1">
        <v>48257</v>
      </c>
      <c r="B7194" s="20">
        <v>42481</v>
      </c>
      <c r="C7194" s="1" t="s">
        <v>85</v>
      </c>
      <c r="D7194" s="1">
        <v>45</v>
      </c>
      <c r="E7194" s="1">
        <v>236.53</v>
      </c>
      <c r="F7194" s="1" t="s">
        <v>51</v>
      </c>
      <c r="G7194" s="1">
        <v>5.8</v>
      </c>
      <c r="H7194" s="1" t="s">
        <v>91</v>
      </c>
      <c r="I7194" s="1" t="s">
        <v>53</v>
      </c>
      <c r="J7194" s="1" t="s">
        <v>54</v>
      </c>
      <c r="K7194" s="1" t="s">
        <v>55</v>
      </c>
      <c r="L7194" s="1" t="s">
        <v>56</v>
      </c>
      <c r="M7194" s="20">
        <v>42485</v>
      </c>
      <c r="N7194" s="21">
        <f>E7194-G7194</f>
        <v>230.73</v>
      </c>
      <c r="O7194" s="19">
        <f>M7194-B7194</f>
        <v>4</v>
      </c>
    </row>
    <row r="7195" spans="1:15">
      <c r="A7195" s="1">
        <v>26439</v>
      </c>
      <c r="B7195" s="20">
        <v>43357</v>
      </c>
      <c r="C7195" s="1" t="s">
        <v>92</v>
      </c>
      <c r="D7195" s="1">
        <v>37</v>
      </c>
      <c r="E7195" s="1">
        <v>181.83</v>
      </c>
      <c r="F7195" s="1" t="s">
        <v>51</v>
      </c>
      <c r="G7195" s="1">
        <v>6.1</v>
      </c>
      <c r="H7195" s="1" t="s">
        <v>91</v>
      </c>
      <c r="I7195" s="1" t="s">
        <v>53</v>
      </c>
      <c r="J7195" s="1" t="s">
        <v>54</v>
      </c>
      <c r="K7195" s="1" t="s">
        <v>101</v>
      </c>
      <c r="L7195" s="1" t="s">
        <v>56</v>
      </c>
      <c r="M7195" s="20">
        <v>43357</v>
      </c>
      <c r="N7195" s="21">
        <f>E7195-G7195</f>
        <v>175.73000000000002</v>
      </c>
      <c r="O7195" s="19">
        <f>M7195-B7195</f>
        <v>0</v>
      </c>
    </row>
    <row r="7196" spans="1:15">
      <c r="A7196" s="1">
        <v>41152</v>
      </c>
      <c r="B7196" s="20">
        <v>43345</v>
      </c>
      <c r="C7196" s="1" t="s">
        <v>57</v>
      </c>
      <c r="D7196" s="1">
        <v>29</v>
      </c>
      <c r="E7196" s="1">
        <v>57.77</v>
      </c>
      <c r="F7196" s="1" t="s">
        <v>51</v>
      </c>
      <c r="G7196" s="1">
        <v>1.6</v>
      </c>
      <c r="H7196" s="1" t="s">
        <v>73</v>
      </c>
      <c r="I7196" s="1" t="s">
        <v>53</v>
      </c>
      <c r="J7196" s="1" t="s">
        <v>54</v>
      </c>
      <c r="K7196" s="1" t="s">
        <v>55</v>
      </c>
      <c r="L7196" s="1" t="s">
        <v>56</v>
      </c>
      <c r="M7196" s="20">
        <v>43347</v>
      </c>
      <c r="N7196" s="21">
        <f>E7196-G7196</f>
        <v>56.17</v>
      </c>
      <c r="O7196" s="19">
        <f>M7196-B7196</f>
        <v>2</v>
      </c>
    </row>
    <row r="7197" spans="1:15">
      <c r="A7197" s="1">
        <v>17952</v>
      </c>
      <c r="B7197" s="20">
        <v>43018</v>
      </c>
      <c r="C7197" s="1" t="s">
        <v>92</v>
      </c>
      <c r="D7197" s="1">
        <v>28</v>
      </c>
      <c r="E7197" s="1">
        <v>460.24</v>
      </c>
      <c r="F7197" s="1" t="s">
        <v>51</v>
      </c>
      <c r="G7197" s="1">
        <v>7.2</v>
      </c>
      <c r="H7197" s="1" t="s">
        <v>88</v>
      </c>
      <c r="I7197" s="1" t="s">
        <v>74</v>
      </c>
      <c r="J7197" s="1" t="s">
        <v>54</v>
      </c>
      <c r="K7197" s="1" t="s">
        <v>98</v>
      </c>
      <c r="L7197" s="1" t="s">
        <v>66</v>
      </c>
      <c r="M7197" s="20">
        <v>43019</v>
      </c>
      <c r="N7197" s="21">
        <f>E7197-G7197</f>
        <v>453.04</v>
      </c>
      <c r="O7197" s="19">
        <f>M7197-B7197</f>
        <v>1</v>
      </c>
    </row>
    <row r="7198" spans="1:15">
      <c r="A7198" s="1">
        <v>21574</v>
      </c>
      <c r="B7198" s="20">
        <v>42749</v>
      </c>
      <c r="C7198" s="1" t="s">
        <v>50</v>
      </c>
      <c r="D7198" s="1">
        <v>33</v>
      </c>
      <c r="E7198" s="1">
        <v>82.978499999999997</v>
      </c>
      <c r="F7198" s="1" t="s">
        <v>51</v>
      </c>
      <c r="G7198" s="1">
        <v>2.1</v>
      </c>
      <c r="H7198" s="1" t="s">
        <v>86</v>
      </c>
      <c r="I7198" s="1" t="s">
        <v>74</v>
      </c>
      <c r="J7198" s="1" t="s">
        <v>64</v>
      </c>
      <c r="K7198" s="1" t="s">
        <v>71</v>
      </c>
      <c r="L7198" s="1" t="s">
        <v>90</v>
      </c>
      <c r="M7198" s="20">
        <v>42750</v>
      </c>
      <c r="N7198" s="21">
        <f>E7198-G7198</f>
        <v>80.878500000000003</v>
      </c>
      <c r="O7198" s="19">
        <f>M7198-B7198</f>
        <v>1</v>
      </c>
    </row>
    <row r="7199" spans="1:15">
      <c r="A7199" s="1">
        <v>58566</v>
      </c>
      <c r="B7199" s="20">
        <v>43334</v>
      </c>
      <c r="C7199" s="1" t="s">
        <v>61</v>
      </c>
      <c r="D7199" s="1">
        <v>45</v>
      </c>
      <c r="E7199" s="1">
        <v>5008.55</v>
      </c>
      <c r="F7199" s="1" t="s">
        <v>51</v>
      </c>
      <c r="G7199" s="1">
        <v>10.8</v>
      </c>
      <c r="H7199" s="1" t="s">
        <v>88</v>
      </c>
      <c r="I7199" s="1" t="s">
        <v>63</v>
      </c>
      <c r="J7199" s="1" t="s">
        <v>79</v>
      </c>
      <c r="K7199" s="1" t="s">
        <v>87</v>
      </c>
      <c r="L7199" s="1" t="s">
        <v>104</v>
      </c>
      <c r="M7199" s="20">
        <v>43335</v>
      </c>
      <c r="N7199" s="21">
        <f>E7199-G7199</f>
        <v>4997.75</v>
      </c>
      <c r="O7199" s="19">
        <f>M7199-B7199</f>
        <v>1</v>
      </c>
    </row>
    <row r="7200" spans="1:15">
      <c r="A7200" s="1">
        <v>5986</v>
      </c>
      <c r="B7200" s="20">
        <v>43576</v>
      </c>
      <c r="C7200" s="1" t="s">
        <v>57</v>
      </c>
      <c r="D7200" s="1">
        <v>20</v>
      </c>
      <c r="E7200" s="1">
        <v>1093.0585000000001</v>
      </c>
      <c r="F7200" s="1" t="s">
        <v>77</v>
      </c>
      <c r="G7200" s="1">
        <v>15.2</v>
      </c>
      <c r="H7200" s="1" t="s">
        <v>52</v>
      </c>
      <c r="I7200" s="1" t="s">
        <v>74</v>
      </c>
      <c r="J7200" s="1" t="s">
        <v>79</v>
      </c>
      <c r="K7200" s="1" t="s">
        <v>80</v>
      </c>
      <c r="L7200" s="1" t="s">
        <v>81</v>
      </c>
      <c r="M7200" s="20">
        <v>43577</v>
      </c>
      <c r="N7200" s="21">
        <f>E7200-G7200</f>
        <v>1077.8585</v>
      </c>
      <c r="O7200" s="19">
        <f>M7200-B7200</f>
        <v>1</v>
      </c>
    </row>
    <row r="7201" spans="1:15">
      <c r="A7201" s="1">
        <v>26407</v>
      </c>
      <c r="B7201" s="20">
        <v>43635</v>
      </c>
      <c r="C7201" s="1" t="s">
        <v>50</v>
      </c>
      <c r="D7201" s="1">
        <v>16</v>
      </c>
      <c r="E7201" s="1">
        <v>2124.69</v>
      </c>
      <c r="F7201" s="1" t="s">
        <v>51</v>
      </c>
      <c r="G7201" s="1">
        <v>9.6</v>
      </c>
      <c r="H7201" s="1" t="s">
        <v>78</v>
      </c>
      <c r="I7201" s="1" t="s">
        <v>70</v>
      </c>
      <c r="J7201" s="1" t="s">
        <v>64</v>
      </c>
      <c r="K7201" s="1" t="s">
        <v>65</v>
      </c>
      <c r="L7201" s="1" t="s">
        <v>56</v>
      </c>
      <c r="M7201" s="20">
        <v>43636</v>
      </c>
      <c r="N7201" s="21">
        <f>E7201-G7201</f>
        <v>2115.09</v>
      </c>
      <c r="O7201" s="19">
        <f>M7201-B7201</f>
        <v>1</v>
      </c>
    </row>
    <row r="7202" spans="1:15">
      <c r="A7202" s="1">
        <v>25478</v>
      </c>
      <c r="B7202" s="20">
        <v>43579</v>
      </c>
      <c r="C7202" s="1" t="s">
        <v>50</v>
      </c>
      <c r="D7202" s="1">
        <v>50</v>
      </c>
      <c r="E7202" s="1">
        <v>306.83319999999998</v>
      </c>
      <c r="F7202" s="1" t="s">
        <v>51</v>
      </c>
      <c r="G7202" s="1">
        <v>1.9</v>
      </c>
      <c r="H7202" s="1" t="s">
        <v>52</v>
      </c>
      <c r="I7202" s="1" t="s">
        <v>63</v>
      </c>
      <c r="J7202" s="1" t="s">
        <v>54</v>
      </c>
      <c r="K7202" s="1" t="s">
        <v>123</v>
      </c>
      <c r="L7202" s="1" t="s">
        <v>76</v>
      </c>
      <c r="M7202" s="20">
        <v>43581</v>
      </c>
      <c r="N7202" s="21">
        <f>E7202-G7202</f>
        <v>304.9332</v>
      </c>
      <c r="O7202" s="19">
        <f>M7202-B7202</f>
        <v>2</v>
      </c>
    </row>
    <row r="7203" spans="1:15">
      <c r="A7203" s="1">
        <v>37252</v>
      </c>
      <c r="B7203" s="20">
        <v>43422</v>
      </c>
      <c r="C7203" s="1" t="s">
        <v>85</v>
      </c>
      <c r="D7203" s="1">
        <v>1</v>
      </c>
      <c r="E7203" s="1">
        <v>11.36</v>
      </c>
      <c r="F7203" s="1" t="s">
        <v>51</v>
      </c>
      <c r="G7203" s="1">
        <v>2.5</v>
      </c>
      <c r="H7203" s="1" t="s">
        <v>99</v>
      </c>
      <c r="I7203" s="1" t="s">
        <v>53</v>
      </c>
      <c r="J7203" s="1" t="s">
        <v>64</v>
      </c>
      <c r="K7203" s="1" t="s">
        <v>71</v>
      </c>
      <c r="L7203" s="1" t="s">
        <v>90</v>
      </c>
      <c r="M7203" s="20">
        <v>43426</v>
      </c>
      <c r="N7203" s="21">
        <f>E7203-G7203</f>
        <v>8.86</v>
      </c>
      <c r="O7203" s="19">
        <f>M7203-B7203</f>
        <v>4</v>
      </c>
    </row>
    <row r="7204" spans="1:15">
      <c r="A7204" s="1">
        <v>57959</v>
      </c>
      <c r="B7204" s="20">
        <v>43463</v>
      </c>
      <c r="C7204" s="1" t="s">
        <v>92</v>
      </c>
      <c r="D7204" s="1">
        <v>48</v>
      </c>
      <c r="E7204" s="1">
        <v>1358.6753000000001</v>
      </c>
      <c r="F7204" s="1" t="s">
        <v>69</v>
      </c>
      <c r="G7204" s="1">
        <v>6.3</v>
      </c>
      <c r="H7204" s="1" t="s">
        <v>73</v>
      </c>
      <c r="I7204" s="1" t="s">
        <v>63</v>
      </c>
      <c r="J7204" s="1" t="s">
        <v>64</v>
      </c>
      <c r="K7204" s="1" t="s">
        <v>71</v>
      </c>
      <c r="L7204" s="1" t="s">
        <v>56</v>
      </c>
      <c r="M7204" s="20">
        <v>43464</v>
      </c>
      <c r="N7204" s="21">
        <f>E7204-G7204</f>
        <v>1352.3753000000002</v>
      </c>
      <c r="O7204" s="19">
        <f>M7204-B7204</f>
        <v>1</v>
      </c>
    </row>
    <row r="7205" spans="1:15">
      <c r="A7205" s="1">
        <v>2279</v>
      </c>
      <c r="B7205" s="20">
        <v>42787</v>
      </c>
      <c r="C7205" s="1" t="s">
        <v>92</v>
      </c>
      <c r="D7205" s="1">
        <v>49</v>
      </c>
      <c r="E7205" s="1">
        <v>4897.58</v>
      </c>
      <c r="F7205" s="1" t="s">
        <v>77</v>
      </c>
      <c r="G7205" s="1">
        <v>32.1</v>
      </c>
      <c r="H7205" s="1" t="s">
        <v>73</v>
      </c>
      <c r="I7205" s="1" t="s">
        <v>53</v>
      </c>
      <c r="J7205" s="1" t="s">
        <v>79</v>
      </c>
      <c r="K7205" s="1" t="s">
        <v>80</v>
      </c>
      <c r="L7205" s="1" t="s">
        <v>81</v>
      </c>
      <c r="M7205" s="20">
        <v>42788</v>
      </c>
      <c r="N7205" s="21">
        <f>E7205-G7205</f>
        <v>4865.4799999999996</v>
      </c>
      <c r="O7205" s="19">
        <f>M7205-B7205</f>
        <v>1</v>
      </c>
    </row>
    <row r="7206" spans="1:15">
      <c r="A7206" s="1">
        <v>29156</v>
      </c>
      <c r="B7206" s="20">
        <v>42789</v>
      </c>
      <c r="C7206" s="1" t="s">
        <v>85</v>
      </c>
      <c r="D7206" s="1">
        <v>10</v>
      </c>
      <c r="E7206" s="1">
        <v>223.38</v>
      </c>
      <c r="F7206" s="1" t="s">
        <v>51</v>
      </c>
      <c r="G7206" s="1">
        <v>4.3</v>
      </c>
      <c r="H7206" s="1" t="s">
        <v>99</v>
      </c>
      <c r="I7206" s="1" t="s">
        <v>70</v>
      </c>
      <c r="J7206" s="1" t="s">
        <v>64</v>
      </c>
      <c r="K7206" s="1" t="s">
        <v>71</v>
      </c>
      <c r="L7206" s="1" t="s">
        <v>56</v>
      </c>
      <c r="M7206" s="20">
        <v>42794</v>
      </c>
      <c r="N7206" s="21">
        <f>E7206-G7206</f>
        <v>219.07999999999998</v>
      </c>
      <c r="O7206" s="19">
        <f>M7206-B7206</f>
        <v>5</v>
      </c>
    </row>
    <row r="7207" spans="1:15">
      <c r="A7207" s="1">
        <v>47524</v>
      </c>
      <c r="B7207" s="20">
        <v>42839</v>
      </c>
      <c r="C7207" s="1" t="s">
        <v>92</v>
      </c>
      <c r="D7207" s="1">
        <v>8</v>
      </c>
      <c r="E7207" s="1">
        <v>287.98</v>
      </c>
      <c r="F7207" s="1" t="s">
        <v>51</v>
      </c>
      <c r="G7207" s="1">
        <v>9.6999999999999993</v>
      </c>
      <c r="H7207" s="1" t="s">
        <v>88</v>
      </c>
      <c r="I7207" s="1" t="s">
        <v>53</v>
      </c>
      <c r="J7207" s="1" t="s">
        <v>64</v>
      </c>
      <c r="K7207" s="1" t="s">
        <v>71</v>
      </c>
      <c r="L7207" s="1" t="s">
        <v>56</v>
      </c>
      <c r="M7207" s="20">
        <v>42841</v>
      </c>
      <c r="N7207" s="21">
        <f>E7207-G7207</f>
        <v>278.28000000000003</v>
      </c>
      <c r="O7207" s="19">
        <f>M7207-B7207</f>
        <v>2</v>
      </c>
    </row>
    <row r="7208" spans="1:15">
      <c r="A7208" s="1">
        <v>52615</v>
      </c>
      <c r="B7208" s="20">
        <v>42661</v>
      </c>
      <c r="C7208" s="1" t="s">
        <v>85</v>
      </c>
      <c r="D7208" s="1">
        <v>18</v>
      </c>
      <c r="E7208" s="1">
        <v>82.23</v>
      </c>
      <c r="F7208" s="1" t="s">
        <v>51</v>
      </c>
      <c r="G7208" s="1">
        <v>5.8</v>
      </c>
      <c r="H7208" s="1" t="s">
        <v>91</v>
      </c>
      <c r="I7208" s="1" t="s">
        <v>53</v>
      </c>
      <c r="J7208" s="1" t="s">
        <v>54</v>
      </c>
      <c r="K7208" s="1" t="s">
        <v>55</v>
      </c>
      <c r="L7208" s="1" t="s">
        <v>56</v>
      </c>
      <c r="M7208" s="20">
        <v>42665</v>
      </c>
      <c r="N7208" s="21">
        <f>E7208-G7208</f>
        <v>76.430000000000007</v>
      </c>
      <c r="O7208" s="19">
        <f>M7208-B7208</f>
        <v>4</v>
      </c>
    </row>
    <row r="7209" spans="1:15">
      <c r="A7209" s="1">
        <v>31939</v>
      </c>
      <c r="B7209" s="20">
        <v>43275</v>
      </c>
      <c r="C7209" s="1" t="s">
        <v>57</v>
      </c>
      <c r="D7209" s="1">
        <v>13</v>
      </c>
      <c r="E7209" s="1">
        <v>1612.32</v>
      </c>
      <c r="F7209" s="1" t="s">
        <v>51</v>
      </c>
      <c r="G7209" s="1">
        <v>4.5</v>
      </c>
      <c r="H7209" s="1" t="s">
        <v>95</v>
      </c>
      <c r="I7209" s="1" t="s">
        <v>74</v>
      </c>
      <c r="J7209" s="1" t="s">
        <v>64</v>
      </c>
      <c r="K7209" s="1" t="s">
        <v>65</v>
      </c>
      <c r="L7209" s="1" t="s">
        <v>56</v>
      </c>
      <c r="M7209" s="20">
        <v>43277</v>
      </c>
      <c r="N7209" s="21">
        <f>E7209-G7209</f>
        <v>1607.82</v>
      </c>
      <c r="O7209" s="19">
        <f>M7209-B7209</f>
        <v>2</v>
      </c>
    </row>
    <row r="7210" spans="1:15">
      <c r="A7210" s="1">
        <v>41474</v>
      </c>
      <c r="B7210" s="20">
        <v>42479</v>
      </c>
      <c r="C7210" s="1" t="s">
        <v>61</v>
      </c>
      <c r="D7210" s="1">
        <v>35</v>
      </c>
      <c r="E7210" s="1">
        <v>3895.69</v>
      </c>
      <c r="F7210" s="1" t="s">
        <v>77</v>
      </c>
      <c r="G7210" s="1">
        <v>38.299999999999997</v>
      </c>
      <c r="H7210" s="1" t="s">
        <v>52</v>
      </c>
      <c r="I7210" s="1" t="s">
        <v>53</v>
      </c>
      <c r="J7210" s="1" t="s">
        <v>79</v>
      </c>
      <c r="K7210" s="1" t="s">
        <v>128</v>
      </c>
      <c r="L7210" s="1" t="s">
        <v>115</v>
      </c>
      <c r="M7210" s="20">
        <v>42481</v>
      </c>
      <c r="N7210" s="21">
        <f>E7210-G7210</f>
        <v>3857.39</v>
      </c>
      <c r="O7210" s="19">
        <f>M7210-B7210</f>
        <v>2</v>
      </c>
    </row>
    <row r="7211" spans="1:15">
      <c r="A7211" s="1">
        <v>34791</v>
      </c>
      <c r="B7211" s="20">
        <v>43226</v>
      </c>
      <c r="C7211" s="1" t="s">
        <v>92</v>
      </c>
      <c r="D7211" s="1">
        <v>9</v>
      </c>
      <c r="E7211" s="1">
        <v>1080.9782</v>
      </c>
      <c r="F7211" s="1" t="s">
        <v>51</v>
      </c>
      <c r="G7211" s="1">
        <v>21.4</v>
      </c>
      <c r="H7211" s="1" t="s">
        <v>73</v>
      </c>
      <c r="I7211" s="1" t="s">
        <v>70</v>
      </c>
      <c r="J7211" s="1" t="s">
        <v>54</v>
      </c>
      <c r="K7211" s="1" t="s">
        <v>101</v>
      </c>
      <c r="L7211" s="1" t="s">
        <v>56</v>
      </c>
      <c r="M7211" s="20">
        <v>43226</v>
      </c>
      <c r="N7211" s="21">
        <f>E7211-G7211</f>
        <v>1059.5781999999999</v>
      </c>
      <c r="O7211" s="19">
        <f>M7211-B7211</f>
        <v>0</v>
      </c>
    </row>
    <row r="7212" spans="1:15">
      <c r="A7212" s="1">
        <v>45059</v>
      </c>
      <c r="B7212" s="20">
        <v>43133</v>
      </c>
      <c r="C7212" s="1" t="s">
        <v>61</v>
      </c>
      <c r="D7212" s="1">
        <v>35</v>
      </c>
      <c r="E7212" s="1">
        <v>1420.52</v>
      </c>
      <c r="F7212" s="1" t="s">
        <v>69</v>
      </c>
      <c r="G7212" s="1">
        <v>3.1</v>
      </c>
      <c r="H7212" s="1" t="s">
        <v>86</v>
      </c>
      <c r="I7212" s="1" t="s">
        <v>63</v>
      </c>
      <c r="J7212" s="1" t="s">
        <v>54</v>
      </c>
      <c r="K7212" s="1" t="s">
        <v>100</v>
      </c>
      <c r="L7212" s="1" t="s">
        <v>90</v>
      </c>
      <c r="M7212" s="20">
        <v>43134</v>
      </c>
      <c r="N7212" s="21">
        <f>E7212-G7212</f>
        <v>1417.42</v>
      </c>
      <c r="O7212" s="19">
        <f>M7212-B7212</f>
        <v>1</v>
      </c>
    </row>
    <row r="7213" spans="1:15">
      <c r="A7213" s="1">
        <v>53766</v>
      </c>
      <c r="B7213" s="20">
        <v>42655</v>
      </c>
      <c r="C7213" s="1" t="s">
        <v>61</v>
      </c>
      <c r="D7213" s="1">
        <v>22</v>
      </c>
      <c r="E7213" s="1">
        <v>3341.13</v>
      </c>
      <c r="F7213" s="1" t="s">
        <v>77</v>
      </c>
      <c r="G7213" s="1">
        <v>49.4</v>
      </c>
      <c r="H7213" s="1" t="s">
        <v>52</v>
      </c>
      <c r="I7213" s="1" t="s">
        <v>53</v>
      </c>
      <c r="J7213" s="1" t="s">
        <v>79</v>
      </c>
      <c r="K7213" s="1" t="s">
        <v>114</v>
      </c>
      <c r="L7213" s="1" t="s">
        <v>115</v>
      </c>
      <c r="M7213" s="20">
        <v>42656</v>
      </c>
      <c r="N7213" s="21">
        <f>E7213-G7213</f>
        <v>3291.73</v>
      </c>
      <c r="O7213" s="19">
        <f>M7213-B7213</f>
        <v>1</v>
      </c>
    </row>
    <row r="7214" spans="1:15">
      <c r="A7214" s="1">
        <v>30720</v>
      </c>
      <c r="B7214" s="20">
        <v>43735</v>
      </c>
      <c r="C7214" s="1" t="s">
        <v>85</v>
      </c>
      <c r="D7214" s="1">
        <v>5</v>
      </c>
      <c r="E7214" s="1">
        <v>35.06</v>
      </c>
      <c r="F7214" s="1" t="s">
        <v>51</v>
      </c>
      <c r="G7214" s="1">
        <v>5.4</v>
      </c>
      <c r="H7214" s="1" t="s">
        <v>95</v>
      </c>
      <c r="I7214" s="1" t="s">
        <v>74</v>
      </c>
      <c r="J7214" s="1" t="s">
        <v>54</v>
      </c>
      <c r="K7214" s="1" t="s">
        <v>55</v>
      </c>
      <c r="L7214" s="1" t="s">
        <v>56</v>
      </c>
      <c r="M7214" s="20">
        <v>43742</v>
      </c>
      <c r="N7214" s="21">
        <f>E7214-G7214</f>
        <v>29.660000000000004</v>
      </c>
      <c r="O7214" s="19">
        <f>M7214-B7214</f>
        <v>7</v>
      </c>
    </row>
    <row r="7215" spans="1:15">
      <c r="A7215" s="1">
        <v>50246</v>
      </c>
      <c r="B7215" s="20">
        <v>42964</v>
      </c>
      <c r="C7215" s="1" t="s">
        <v>92</v>
      </c>
      <c r="D7215" s="1">
        <v>14</v>
      </c>
      <c r="E7215" s="1">
        <v>109.18</v>
      </c>
      <c r="F7215" s="1" t="s">
        <v>69</v>
      </c>
      <c r="G7215" s="1">
        <v>7.9</v>
      </c>
      <c r="H7215" s="1" t="s">
        <v>88</v>
      </c>
      <c r="I7215" s="1" t="s">
        <v>53</v>
      </c>
      <c r="J7215" s="1" t="s">
        <v>54</v>
      </c>
      <c r="K7215" s="1" t="s">
        <v>101</v>
      </c>
      <c r="L7215" s="1" t="s">
        <v>56</v>
      </c>
      <c r="M7215" s="20">
        <v>42965</v>
      </c>
      <c r="N7215" s="21">
        <f>E7215-G7215</f>
        <v>101.28</v>
      </c>
      <c r="O7215" s="19">
        <f>M7215-B7215</f>
        <v>1</v>
      </c>
    </row>
    <row r="7216" spans="1:15">
      <c r="A7216" s="1">
        <v>53443</v>
      </c>
      <c r="B7216" s="20">
        <v>43380</v>
      </c>
      <c r="C7216" s="1" t="s">
        <v>50</v>
      </c>
      <c r="D7216" s="1">
        <v>3</v>
      </c>
      <c r="E7216" s="1">
        <v>20.82</v>
      </c>
      <c r="F7216" s="1" t="s">
        <v>51</v>
      </c>
      <c r="G7216" s="1">
        <v>0.5</v>
      </c>
      <c r="H7216" s="1" t="s">
        <v>88</v>
      </c>
      <c r="I7216" s="1" t="s">
        <v>63</v>
      </c>
      <c r="J7216" s="1" t="s">
        <v>54</v>
      </c>
      <c r="K7216" s="1" t="s">
        <v>58</v>
      </c>
      <c r="L7216" s="1" t="s">
        <v>56</v>
      </c>
      <c r="M7216" s="20">
        <v>43382</v>
      </c>
      <c r="N7216" s="21">
        <f>E7216-G7216</f>
        <v>20.32</v>
      </c>
      <c r="O7216" s="19">
        <f>M7216-B7216</f>
        <v>2</v>
      </c>
    </row>
    <row r="7217" spans="1:15">
      <c r="A7217" s="1">
        <v>33445</v>
      </c>
      <c r="B7217" s="20">
        <v>43679</v>
      </c>
      <c r="C7217" s="1" t="s">
        <v>85</v>
      </c>
      <c r="D7217" s="1">
        <v>18</v>
      </c>
      <c r="E7217" s="1">
        <v>1901.35</v>
      </c>
      <c r="F7217" s="1" t="s">
        <v>77</v>
      </c>
      <c r="G7217" s="1">
        <v>38.299999999999997</v>
      </c>
      <c r="H7217" s="1" t="s">
        <v>73</v>
      </c>
      <c r="I7217" s="1" t="s">
        <v>74</v>
      </c>
      <c r="J7217" s="1" t="s">
        <v>79</v>
      </c>
      <c r="K7217" s="1" t="s">
        <v>128</v>
      </c>
      <c r="L7217" s="1" t="s">
        <v>115</v>
      </c>
      <c r="M7217" s="20">
        <v>43684</v>
      </c>
      <c r="N7217" s="21">
        <f>E7217-G7217</f>
        <v>1863.05</v>
      </c>
      <c r="O7217" s="19">
        <f>M7217-B7217</f>
        <v>5</v>
      </c>
    </row>
    <row r="7218" spans="1:15">
      <c r="A7218" s="1">
        <v>59684</v>
      </c>
      <c r="B7218" s="20">
        <v>43097</v>
      </c>
      <c r="C7218" s="1" t="s">
        <v>92</v>
      </c>
      <c r="D7218" s="1">
        <v>50</v>
      </c>
      <c r="E7218" s="1">
        <v>9694.09</v>
      </c>
      <c r="F7218" s="1" t="s">
        <v>77</v>
      </c>
      <c r="G7218" s="1">
        <v>59.1</v>
      </c>
      <c r="H7218" s="1" t="s">
        <v>99</v>
      </c>
      <c r="I7218" s="1" t="s">
        <v>53</v>
      </c>
      <c r="J7218" s="1" t="s">
        <v>54</v>
      </c>
      <c r="K7218" s="1" t="s">
        <v>98</v>
      </c>
      <c r="L7218" s="1" t="s">
        <v>81</v>
      </c>
      <c r="M7218" s="20">
        <v>43114</v>
      </c>
      <c r="N7218" s="21">
        <f>E7218-G7218</f>
        <v>9634.99</v>
      </c>
      <c r="O7218" s="19">
        <f>M7218-B7218</f>
        <v>17</v>
      </c>
    </row>
    <row r="7219" spans="1:15">
      <c r="A7219" s="1">
        <v>43940</v>
      </c>
      <c r="B7219" s="20">
        <v>42786</v>
      </c>
      <c r="C7219" s="1" t="s">
        <v>50</v>
      </c>
      <c r="D7219" s="1">
        <v>12</v>
      </c>
      <c r="E7219" s="1">
        <v>2076.02</v>
      </c>
      <c r="F7219" s="1" t="s">
        <v>51</v>
      </c>
      <c r="G7219" s="1">
        <v>4.5</v>
      </c>
      <c r="H7219" s="1" t="s">
        <v>78</v>
      </c>
      <c r="I7219" s="1" t="s">
        <v>63</v>
      </c>
      <c r="J7219" s="1" t="s">
        <v>64</v>
      </c>
      <c r="K7219" s="1" t="s">
        <v>65</v>
      </c>
      <c r="L7219" s="1" t="s">
        <v>56</v>
      </c>
      <c r="M7219" s="20">
        <v>42787</v>
      </c>
      <c r="N7219" s="21">
        <f>E7219-G7219</f>
        <v>2071.52</v>
      </c>
      <c r="O7219" s="19">
        <f>M7219-B7219</f>
        <v>1</v>
      </c>
    </row>
    <row r="7220" spans="1:15">
      <c r="A7220" s="1">
        <v>929</v>
      </c>
      <c r="B7220" s="20">
        <v>43739</v>
      </c>
      <c r="C7220" s="1" t="s">
        <v>57</v>
      </c>
      <c r="D7220" s="1">
        <v>21</v>
      </c>
      <c r="E7220" s="1">
        <v>243.6</v>
      </c>
      <c r="F7220" s="1" t="s">
        <v>51</v>
      </c>
      <c r="G7220" s="1">
        <v>7</v>
      </c>
      <c r="H7220" s="1" t="s">
        <v>95</v>
      </c>
      <c r="I7220" s="1" t="s">
        <v>53</v>
      </c>
      <c r="J7220" s="1" t="s">
        <v>64</v>
      </c>
      <c r="K7220" s="1" t="s">
        <v>71</v>
      </c>
      <c r="L7220" s="1" t="s">
        <v>56</v>
      </c>
      <c r="M7220" s="20">
        <v>43742</v>
      </c>
      <c r="N7220" s="21">
        <f>E7220-G7220</f>
        <v>236.6</v>
      </c>
      <c r="O7220" s="19">
        <f>M7220-B7220</f>
        <v>3</v>
      </c>
    </row>
    <row r="7221" spans="1:15">
      <c r="A7221" s="1">
        <v>49925</v>
      </c>
      <c r="B7221" s="20">
        <v>42756</v>
      </c>
      <c r="C7221" s="1" t="s">
        <v>57</v>
      </c>
      <c r="D7221" s="1">
        <v>1</v>
      </c>
      <c r="E7221" s="1">
        <v>3.65</v>
      </c>
      <c r="F7221" s="1" t="s">
        <v>51</v>
      </c>
      <c r="G7221" s="1">
        <v>0.7</v>
      </c>
      <c r="H7221" s="1" t="s">
        <v>73</v>
      </c>
      <c r="I7221" s="1" t="s">
        <v>53</v>
      </c>
      <c r="J7221" s="1" t="s">
        <v>54</v>
      </c>
      <c r="K7221" s="1" t="s">
        <v>100</v>
      </c>
      <c r="L7221" s="1" t="s">
        <v>76</v>
      </c>
      <c r="M7221" s="20">
        <v>42757</v>
      </c>
      <c r="N7221" s="21">
        <f>E7221-G7221</f>
        <v>2.95</v>
      </c>
      <c r="O7221" s="19">
        <f>M7221-B7221</f>
        <v>1</v>
      </c>
    </row>
    <row r="7222" spans="1:15">
      <c r="A7222" s="1">
        <v>13542</v>
      </c>
      <c r="B7222" s="20">
        <v>42436</v>
      </c>
      <c r="C7222" s="1" t="s">
        <v>85</v>
      </c>
      <c r="D7222" s="1">
        <v>33</v>
      </c>
      <c r="E7222" s="1">
        <v>332.17</v>
      </c>
      <c r="F7222" s="1" t="s">
        <v>51</v>
      </c>
      <c r="G7222" s="1">
        <v>8.9</v>
      </c>
      <c r="H7222" s="1" t="s">
        <v>91</v>
      </c>
      <c r="I7222" s="1" t="s">
        <v>63</v>
      </c>
      <c r="J7222" s="1" t="s">
        <v>54</v>
      </c>
      <c r="K7222" s="1" t="s">
        <v>84</v>
      </c>
      <c r="L7222" s="1" t="s">
        <v>56</v>
      </c>
      <c r="M7222" s="20">
        <v>42436</v>
      </c>
      <c r="N7222" s="21">
        <f>E7222-G7222</f>
        <v>323.27000000000004</v>
      </c>
      <c r="O7222" s="19">
        <f>M7222-B7222</f>
        <v>0</v>
      </c>
    </row>
    <row r="7223" spans="1:15">
      <c r="A7223" s="1">
        <v>57314</v>
      </c>
      <c r="B7223" s="20">
        <v>43019</v>
      </c>
      <c r="C7223" s="1" t="s">
        <v>85</v>
      </c>
      <c r="D7223" s="1">
        <v>26</v>
      </c>
      <c r="E7223" s="1">
        <v>2114.7399999999998</v>
      </c>
      <c r="F7223" s="1" t="s">
        <v>51</v>
      </c>
      <c r="G7223" s="1">
        <v>3</v>
      </c>
      <c r="H7223" s="1" t="s">
        <v>86</v>
      </c>
      <c r="I7223" s="1" t="s">
        <v>70</v>
      </c>
      <c r="J7223" s="1" t="s">
        <v>64</v>
      </c>
      <c r="K7223" s="1" t="s">
        <v>65</v>
      </c>
      <c r="L7223" s="1" t="s">
        <v>56</v>
      </c>
      <c r="M7223" s="20">
        <v>43026</v>
      </c>
      <c r="N7223" s="21">
        <f>E7223-G7223</f>
        <v>2111.7399999999998</v>
      </c>
      <c r="O7223" s="19">
        <f>M7223-B7223</f>
        <v>7</v>
      </c>
    </row>
    <row r="7224" spans="1:15">
      <c r="A7224" s="1">
        <v>36512</v>
      </c>
      <c r="B7224" s="20">
        <v>43552</v>
      </c>
      <c r="C7224" s="1" t="s">
        <v>61</v>
      </c>
      <c r="D7224" s="1">
        <v>30</v>
      </c>
      <c r="E7224" s="1">
        <v>11142.63</v>
      </c>
      <c r="F7224" s="1" t="s">
        <v>77</v>
      </c>
      <c r="G7224" s="1">
        <v>63</v>
      </c>
      <c r="H7224" s="1" t="s">
        <v>99</v>
      </c>
      <c r="I7224" s="1" t="s">
        <v>74</v>
      </c>
      <c r="J7224" s="1" t="s">
        <v>79</v>
      </c>
      <c r="K7224" s="1" t="s">
        <v>80</v>
      </c>
      <c r="L7224" s="1" t="s">
        <v>81</v>
      </c>
      <c r="M7224" s="20">
        <v>43553</v>
      </c>
      <c r="N7224" s="21">
        <f>E7224-G7224</f>
        <v>11079.63</v>
      </c>
      <c r="O7224" s="19">
        <f>M7224-B7224</f>
        <v>1</v>
      </c>
    </row>
    <row r="7225" spans="1:15">
      <c r="A7225" s="1">
        <v>42596</v>
      </c>
      <c r="B7225" s="20">
        <v>43691</v>
      </c>
      <c r="C7225" s="1" t="s">
        <v>92</v>
      </c>
      <c r="D7225" s="1">
        <v>9</v>
      </c>
      <c r="E7225" s="1">
        <v>55.37</v>
      </c>
      <c r="F7225" s="1" t="s">
        <v>51</v>
      </c>
      <c r="G7225" s="1">
        <v>0.7</v>
      </c>
      <c r="H7225" s="1" t="s">
        <v>52</v>
      </c>
      <c r="I7225" s="1" t="s">
        <v>53</v>
      </c>
      <c r="J7225" s="1" t="s">
        <v>54</v>
      </c>
      <c r="K7225" s="1" t="s">
        <v>100</v>
      </c>
      <c r="L7225" s="1" t="s">
        <v>76</v>
      </c>
      <c r="M7225" s="20">
        <v>43693</v>
      </c>
      <c r="N7225" s="21">
        <f>E7225-G7225</f>
        <v>54.669999999999995</v>
      </c>
      <c r="O7225" s="19">
        <f>M7225-B7225</f>
        <v>2</v>
      </c>
    </row>
    <row r="7226" spans="1:15">
      <c r="A7226" s="1">
        <v>58051</v>
      </c>
      <c r="B7226" s="20">
        <v>43544</v>
      </c>
      <c r="C7226" s="1" t="s">
        <v>57</v>
      </c>
      <c r="D7226" s="1">
        <v>6</v>
      </c>
      <c r="E7226" s="1">
        <v>274.56200000000001</v>
      </c>
      <c r="F7226" s="1" t="s">
        <v>51</v>
      </c>
      <c r="G7226" s="1">
        <v>7.6</v>
      </c>
      <c r="H7226" s="1" t="s">
        <v>52</v>
      </c>
      <c r="I7226" s="1" t="s">
        <v>53</v>
      </c>
      <c r="J7226" s="1" t="s">
        <v>64</v>
      </c>
      <c r="K7226" s="1" t="s">
        <v>71</v>
      </c>
      <c r="L7226" s="1" t="s">
        <v>56</v>
      </c>
      <c r="M7226" s="20">
        <v>43546</v>
      </c>
      <c r="N7226" s="21">
        <f>E7226-G7226</f>
        <v>266.96199999999999</v>
      </c>
      <c r="O7226" s="19">
        <f>M7226-B7226</f>
        <v>2</v>
      </c>
    </row>
    <row r="7227" spans="1:15">
      <c r="A7227" s="1">
        <v>43555</v>
      </c>
      <c r="B7227" s="20">
        <v>43649</v>
      </c>
      <c r="C7227" s="1" t="s">
        <v>92</v>
      </c>
      <c r="D7227" s="1">
        <v>34</v>
      </c>
      <c r="E7227" s="1">
        <v>46.59</v>
      </c>
      <c r="F7227" s="1" t="s">
        <v>51</v>
      </c>
      <c r="G7227" s="1">
        <v>0.7</v>
      </c>
      <c r="H7227" s="1" t="s">
        <v>91</v>
      </c>
      <c r="I7227" s="1" t="s">
        <v>53</v>
      </c>
      <c r="J7227" s="1" t="s">
        <v>54</v>
      </c>
      <c r="K7227" s="1" t="s">
        <v>123</v>
      </c>
      <c r="L7227" s="1" t="s">
        <v>76</v>
      </c>
      <c r="M7227" s="20">
        <v>43651</v>
      </c>
      <c r="N7227" s="21">
        <f>E7227-G7227</f>
        <v>45.89</v>
      </c>
      <c r="O7227" s="19">
        <f>M7227-B7227</f>
        <v>2</v>
      </c>
    </row>
    <row r="7228" spans="1:15">
      <c r="A7228" s="1">
        <v>41253</v>
      </c>
      <c r="B7228" s="20">
        <v>42496</v>
      </c>
      <c r="C7228" s="1" t="s">
        <v>92</v>
      </c>
      <c r="D7228" s="1">
        <v>5</v>
      </c>
      <c r="E7228" s="1">
        <v>1557.37</v>
      </c>
      <c r="F7228" s="1" t="s">
        <v>51</v>
      </c>
      <c r="G7228" s="1">
        <v>7.7</v>
      </c>
      <c r="H7228" s="1" t="s">
        <v>52</v>
      </c>
      <c r="I7228" s="1" t="s">
        <v>74</v>
      </c>
      <c r="J7228" s="1" t="s">
        <v>64</v>
      </c>
      <c r="K7228" s="1" t="s">
        <v>71</v>
      </c>
      <c r="L7228" s="1" t="s">
        <v>56</v>
      </c>
      <c r="M7228" s="20">
        <v>42498</v>
      </c>
      <c r="N7228" s="21">
        <f>E7228-G7228</f>
        <v>1549.6699999999998</v>
      </c>
      <c r="O7228" s="19">
        <f>M7228-B7228</f>
        <v>2</v>
      </c>
    </row>
    <row r="7229" spans="1:15">
      <c r="A7229" s="1">
        <v>26464</v>
      </c>
      <c r="B7229" s="20">
        <v>43444</v>
      </c>
      <c r="C7229" s="1" t="s">
        <v>57</v>
      </c>
      <c r="D7229" s="1">
        <v>26</v>
      </c>
      <c r="E7229" s="1">
        <v>1370.3</v>
      </c>
      <c r="F7229" s="1" t="s">
        <v>51</v>
      </c>
      <c r="G7229" s="1">
        <v>23.8</v>
      </c>
      <c r="H7229" s="1" t="s">
        <v>95</v>
      </c>
      <c r="I7229" s="1" t="s">
        <v>53</v>
      </c>
      <c r="J7229" s="1" t="s">
        <v>79</v>
      </c>
      <c r="K7229" s="1" t="s">
        <v>87</v>
      </c>
      <c r="L7229" s="1" t="s">
        <v>104</v>
      </c>
      <c r="M7229" s="20">
        <v>43445</v>
      </c>
      <c r="N7229" s="21">
        <f>E7229-G7229</f>
        <v>1346.5</v>
      </c>
      <c r="O7229" s="19">
        <f>M7229-B7229</f>
        <v>1</v>
      </c>
    </row>
    <row r="7230" spans="1:15">
      <c r="A7230" s="1">
        <v>40194</v>
      </c>
      <c r="B7230" s="20">
        <v>43013</v>
      </c>
      <c r="C7230" s="1" t="s">
        <v>61</v>
      </c>
      <c r="D7230" s="1">
        <v>16</v>
      </c>
      <c r="E7230" s="1">
        <v>2258.1</v>
      </c>
      <c r="F7230" s="1" t="s">
        <v>77</v>
      </c>
      <c r="G7230" s="1">
        <v>60.1</v>
      </c>
      <c r="H7230" s="1" t="s">
        <v>78</v>
      </c>
      <c r="I7230" s="1" t="s">
        <v>63</v>
      </c>
      <c r="J7230" s="1" t="s">
        <v>64</v>
      </c>
      <c r="K7230" s="1" t="s">
        <v>97</v>
      </c>
      <c r="L7230" s="1" t="s">
        <v>115</v>
      </c>
      <c r="M7230" s="20">
        <v>43015</v>
      </c>
      <c r="N7230" s="21">
        <f>E7230-G7230</f>
        <v>2198</v>
      </c>
      <c r="O7230" s="19">
        <f>M7230-B7230</f>
        <v>2</v>
      </c>
    </row>
    <row r="7231" spans="1:15">
      <c r="A7231" s="1">
        <v>51008</v>
      </c>
      <c r="B7231" s="20">
        <v>43331</v>
      </c>
      <c r="C7231" s="1" t="s">
        <v>57</v>
      </c>
      <c r="D7231" s="1">
        <v>20</v>
      </c>
      <c r="E7231" s="1">
        <v>288.54000000000002</v>
      </c>
      <c r="F7231" s="1" t="s">
        <v>51</v>
      </c>
      <c r="G7231" s="1">
        <v>4.9000000000000004</v>
      </c>
      <c r="H7231" s="1" t="s">
        <v>78</v>
      </c>
      <c r="I7231" s="1" t="s">
        <v>63</v>
      </c>
      <c r="J7231" s="1" t="s">
        <v>54</v>
      </c>
      <c r="K7231" s="1" t="s">
        <v>75</v>
      </c>
      <c r="L7231" s="1" t="s">
        <v>76</v>
      </c>
      <c r="M7231" s="20">
        <v>43333</v>
      </c>
      <c r="N7231" s="21">
        <f>E7231-G7231</f>
        <v>283.64000000000004</v>
      </c>
      <c r="O7231" s="19">
        <f>M7231-B7231</f>
        <v>2</v>
      </c>
    </row>
    <row r="7232" spans="1:15">
      <c r="A7232" s="1">
        <v>5890</v>
      </c>
      <c r="B7232" s="20">
        <v>43772</v>
      </c>
      <c r="C7232" s="1" t="s">
        <v>57</v>
      </c>
      <c r="D7232" s="1">
        <v>42</v>
      </c>
      <c r="E7232" s="1">
        <v>870.48</v>
      </c>
      <c r="F7232" s="1" t="s">
        <v>69</v>
      </c>
      <c r="G7232" s="1">
        <v>1.1000000000000001</v>
      </c>
      <c r="H7232" s="1" t="s">
        <v>86</v>
      </c>
      <c r="I7232" s="1" t="s">
        <v>63</v>
      </c>
      <c r="J7232" s="1" t="s">
        <v>64</v>
      </c>
      <c r="K7232" s="1" t="s">
        <v>65</v>
      </c>
      <c r="L7232" s="1" t="s">
        <v>76</v>
      </c>
      <c r="M7232" s="20">
        <v>43773</v>
      </c>
      <c r="N7232" s="21">
        <f>E7232-G7232</f>
        <v>869.38</v>
      </c>
      <c r="O7232" s="19">
        <f>M7232-B7232</f>
        <v>1</v>
      </c>
    </row>
    <row r="7233" spans="1:15">
      <c r="A7233" s="1">
        <v>12355</v>
      </c>
      <c r="B7233" s="20">
        <v>43247</v>
      </c>
      <c r="C7233" s="1" t="s">
        <v>61</v>
      </c>
      <c r="D7233" s="1">
        <v>45</v>
      </c>
      <c r="E7233" s="1">
        <v>180.47</v>
      </c>
      <c r="F7233" s="1" t="s">
        <v>51</v>
      </c>
      <c r="G7233" s="1">
        <v>5.5</v>
      </c>
      <c r="H7233" s="1" t="s">
        <v>86</v>
      </c>
      <c r="I7233" s="1" t="s">
        <v>53</v>
      </c>
      <c r="J7233" s="1" t="s">
        <v>54</v>
      </c>
      <c r="K7233" s="1" t="s">
        <v>98</v>
      </c>
      <c r="L7233" s="1" t="s">
        <v>56</v>
      </c>
      <c r="M7233" s="20">
        <v>43249</v>
      </c>
      <c r="N7233" s="21">
        <f>E7233-G7233</f>
        <v>174.97</v>
      </c>
      <c r="O7233" s="19">
        <f>M7233-B7233</f>
        <v>2</v>
      </c>
    </row>
    <row r="7234" spans="1:15">
      <c r="A7234" s="1">
        <v>26145</v>
      </c>
      <c r="B7234" s="20">
        <v>43284</v>
      </c>
      <c r="C7234" s="1" t="s">
        <v>85</v>
      </c>
      <c r="D7234" s="1">
        <v>18</v>
      </c>
      <c r="E7234" s="1">
        <v>106.32</v>
      </c>
      <c r="F7234" s="1" t="s">
        <v>51</v>
      </c>
      <c r="G7234" s="1">
        <v>6.1</v>
      </c>
      <c r="H7234" s="1" t="s">
        <v>52</v>
      </c>
      <c r="I7234" s="1" t="s">
        <v>53</v>
      </c>
      <c r="J7234" s="1" t="s">
        <v>54</v>
      </c>
      <c r="K7234" s="1" t="s">
        <v>55</v>
      </c>
      <c r="L7234" s="1" t="s">
        <v>56</v>
      </c>
      <c r="M7234" s="20">
        <v>43288</v>
      </c>
      <c r="N7234" s="21">
        <f>E7234-G7234</f>
        <v>100.22</v>
      </c>
      <c r="O7234" s="19">
        <f>M7234-B7234</f>
        <v>4</v>
      </c>
    </row>
    <row r="7235" spans="1:15">
      <c r="A7235" s="1">
        <v>13570</v>
      </c>
      <c r="B7235" s="20">
        <v>43801</v>
      </c>
      <c r="C7235" s="1" t="s">
        <v>61</v>
      </c>
      <c r="D7235" s="1">
        <v>42</v>
      </c>
      <c r="E7235" s="1">
        <v>4363.2</v>
      </c>
      <c r="F7235" s="1" t="s">
        <v>51</v>
      </c>
      <c r="G7235" s="1">
        <v>9.6</v>
      </c>
      <c r="H7235" s="1" t="s">
        <v>95</v>
      </c>
      <c r="I7235" s="1" t="s">
        <v>53</v>
      </c>
      <c r="J7235" s="1" t="s">
        <v>64</v>
      </c>
      <c r="K7235" s="1" t="s">
        <v>65</v>
      </c>
      <c r="L7235" s="1" t="s">
        <v>56</v>
      </c>
      <c r="M7235" s="20">
        <v>43801</v>
      </c>
      <c r="N7235" s="21">
        <f>E7235-G7235</f>
        <v>4353.5999999999995</v>
      </c>
      <c r="O7235" s="19">
        <f>M7235-B7235</f>
        <v>0</v>
      </c>
    </row>
    <row r="7236" spans="1:15">
      <c r="A7236" s="1">
        <v>45025</v>
      </c>
      <c r="B7236" s="20">
        <v>43200</v>
      </c>
      <c r="C7236" s="1" t="s">
        <v>57</v>
      </c>
      <c r="D7236" s="1">
        <v>26</v>
      </c>
      <c r="E7236" s="1">
        <v>78.989999999999995</v>
      </c>
      <c r="F7236" s="1" t="s">
        <v>51</v>
      </c>
      <c r="G7236" s="1">
        <v>1.6</v>
      </c>
      <c r="H7236" s="1" t="s">
        <v>99</v>
      </c>
      <c r="I7236" s="1" t="s">
        <v>53</v>
      </c>
      <c r="J7236" s="1" t="s">
        <v>54</v>
      </c>
      <c r="K7236" s="1" t="s">
        <v>55</v>
      </c>
      <c r="L7236" s="1" t="s">
        <v>56</v>
      </c>
      <c r="M7236" s="20">
        <v>43203</v>
      </c>
      <c r="N7236" s="21">
        <f>E7236-G7236</f>
        <v>77.39</v>
      </c>
      <c r="O7236" s="19">
        <f>M7236-B7236</f>
        <v>3</v>
      </c>
    </row>
    <row r="7237" spans="1:15">
      <c r="A7237" s="1">
        <v>15009</v>
      </c>
      <c r="B7237" s="20">
        <v>43454</v>
      </c>
      <c r="C7237" s="1" t="s">
        <v>61</v>
      </c>
      <c r="D7237" s="1">
        <v>28</v>
      </c>
      <c r="E7237" s="1">
        <v>245.49</v>
      </c>
      <c r="F7237" s="1" t="s">
        <v>69</v>
      </c>
      <c r="G7237" s="1">
        <v>2.7</v>
      </c>
      <c r="H7237" s="1" t="s">
        <v>86</v>
      </c>
      <c r="I7237" s="1" t="s">
        <v>74</v>
      </c>
      <c r="J7237" s="1" t="s">
        <v>54</v>
      </c>
      <c r="K7237" s="1" t="s">
        <v>84</v>
      </c>
      <c r="L7237" s="1" t="s">
        <v>56</v>
      </c>
      <c r="M7237" s="20">
        <v>43455</v>
      </c>
      <c r="N7237" s="21">
        <f>E7237-G7237</f>
        <v>242.79000000000002</v>
      </c>
      <c r="O7237" s="19">
        <f>M7237-B7237</f>
        <v>1</v>
      </c>
    </row>
    <row r="7238" spans="1:15">
      <c r="A7238" s="1">
        <v>14596</v>
      </c>
      <c r="B7238" s="20">
        <v>42379</v>
      </c>
      <c r="C7238" s="1" t="s">
        <v>50</v>
      </c>
      <c r="D7238" s="1">
        <v>24</v>
      </c>
      <c r="E7238" s="1">
        <v>213.06</v>
      </c>
      <c r="F7238" s="1" t="s">
        <v>51</v>
      </c>
      <c r="G7238" s="1">
        <v>1</v>
      </c>
      <c r="H7238" s="1" t="s">
        <v>52</v>
      </c>
      <c r="I7238" s="1" t="s">
        <v>53</v>
      </c>
      <c r="J7238" s="1" t="s">
        <v>79</v>
      </c>
      <c r="K7238" s="1" t="s">
        <v>87</v>
      </c>
      <c r="L7238" s="1" t="s">
        <v>76</v>
      </c>
      <c r="M7238" s="20">
        <v>42381</v>
      </c>
      <c r="N7238" s="21">
        <f>E7238-G7238</f>
        <v>212.06</v>
      </c>
      <c r="O7238" s="19">
        <f>M7238-B7238</f>
        <v>2</v>
      </c>
    </row>
    <row r="7239" spans="1:15">
      <c r="A7239" s="1">
        <v>10144</v>
      </c>
      <c r="B7239" s="20">
        <v>43101</v>
      </c>
      <c r="C7239" s="1" t="s">
        <v>50</v>
      </c>
      <c r="D7239" s="1">
        <v>24</v>
      </c>
      <c r="E7239" s="1">
        <v>6856.88</v>
      </c>
      <c r="F7239" s="1" t="s">
        <v>77</v>
      </c>
      <c r="G7239" s="1">
        <v>38.200000000000003</v>
      </c>
      <c r="H7239" s="1" t="s">
        <v>73</v>
      </c>
      <c r="I7239" s="1" t="s">
        <v>53</v>
      </c>
      <c r="J7239" s="1" t="s">
        <v>79</v>
      </c>
      <c r="K7239" s="1" t="s">
        <v>114</v>
      </c>
      <c r="L7239" s="1" t="s">
        <v>115</v>
      </c>
      <c r="M7239" s="20">
        <v>43101</v>
      </c>
      <c r="N7239" s="21">
        <f>E7239-G7239</f>
        <v>6818.68</v>
      </c>
      <c r="O7239" s="19">
        <f>M7239-B7239</f>
        <v>0</v>
      </c>
    </row>
    <row r="7240" spans="1:15">
      <c r="A7240" s="1">
        <v>26054</v>
      </c>
      <c r="B7240" s="20">
        <v>42777</v>
      </c>
      <c r="C7240" s="1" t="s">
        <v>50</v>
      </c>
      <c r="D7240" s="1">
        <v>47</v>
      </c>
      <c r="E7240" s="1">
        <v>424.55</v>
      </c>
      <c r="F7240" s="1" t="s">
        <v>51</v>
      </c>
      <c r="G7240" s="1">
        <v>10.9</v>
      </c>
      <c r="H7240" s="1" t="s">
        <v>88</v>
      </c>
      <c r="I7240" s="1" t="s">
        <v>74</v>
      </c>
      <c r="J7240" s="1" t="s">
        <v>79</v>
      </c>
      <c r="K7240" s="1" t="s">
        <v>87</v>
      </c>
      <c r="L7240" s="1" t="s">
        <v>104</v>
      </c>
      <c r="M7240" s="20">
        <v>42779</v>
      </c>
      <c r="N7240" s="21">
        <f>E7240-G7240</f>
        <v>413.65000000000003</v>
      </c>
      <c r="O7240" s="19">
        <f>M7240-B7240</f>
        <v>2</v>
      </c>
    </row>
    <row r="7241" spans="1:15">
      <c r="A7241" s="1">
        <v>40065</v>
      </c>
      <c r="B7241" s="20">
        <v>43512</v>
      </c>
      <c r="C7241" s="1" t="s">
        <v>57</v>
      </c>
      <c r="D7241" s="1">
        <v>49</v>
      </c>
      <c r="E7241" s="1">
        <v>22620.94</v>
      </c>
      <c r="F7241" s="1" t="s">
        <v>51</v>
      </c>
      <c r="G7241" s="1">
        <v>26.2</v>
      </c>
      <c r="H7241" s="1" t="s">
        <v>88</v>
      </c>
      <c r="I7241" s="1" t="s">
        <v>63</v>
      </c>
      <c r="J7241" s="1" t="s">
        <v>64</v>
      </c>
      <c r="K7241" s="1" t="s">
        <v>96</v>
      </c>
      <c r="L7241" s="1" t="s">
        <v>104</v>
      </c>
      <c r="M7241" s="20">
        <v>43513</v>
      </c>
      <c r="N7241" s="21">
        <f>E7241-G7241</f>
        <v>22594.739999999998</v>
      </c>
      <c r="O7241" s="19">
        <f>M7241-B7241</f>
        <v>1</v>
      </c>
    </row>
    <row r="7242" spans="1:15">
      <c r="A7242" s="1">
        <v>40965</v>
      </c>
      <c r="B7242" s="20">
        <v>42693</v>
      </c>
      <c r="C7242" s="1" t="s">
        <v>92</v>
      </c>
      <c r="D7242" s="1">
        <v>39</v>
      </c>
      <c r="E7242" s="1">
        <v>1964.7201</v>
      </c>
      <c r="F7242" s="1" t="s">
        <v>51</v>
      </c>
      <c r="G7242" s="1">
        <v>5.4</v>
      </c>
      <c r="H7242" s="1" t="s">
        <v>52</v>
      </c>
      <c r="I7242" s="1" t="s">
        <v>53</v>
      </c>
      <c r="J7242" s="1" t="s">
        <v>64</v>
      </c>
      <c r="K7242" s="1" t="s">
        <v>65</v>
      </c>
      <c r="L7242" s="1" t="s">
        <v>90</v>
      </c>
      <c r="M7242" s="20">
        <v>42695</v>
      </c>
      <c r="N7242" s="21">
        <f>E7242-G7242</f>
        <v>1959.3200999999999</v>
      </c>
      <c r="O7242" s="19">
        <f>M7242-B7242</f>
        <v>2</v>
      </c>
    </row>
    <row r="7243" spans="1:15">
      <c r="A7243" s="1">
        <v>7910</v>
      </c>
      <c r="B7243" s="20">
        <v>42844</v>
      </c>
      <c r="C7243" s="1" t="s">
        <v>50</v>
      </c>
      <c r="D7243" s="1">
        <v>22</v>
      </c>
      <c r="E7243" s="1">
        <v>780.64</v>
      </c>
      <c r="F7243" s="1" t="s">
        <v>51</v>
      </c>
      <c r="G7243" s="1">
        <v>5.4</v>
      </c>
      <c r="H7243" s="1" t="s">
        <v>52</v>
      </c>
      <c r="I7243" s="1" t="s">
        <v>74</v>
      </c>
      <c r="J7243" s="1" t="s">
        <v>54</v>
      </c>
      <c r="K7243" s="1" t="s">
        <v>101</v>
      </c>
      <c r="L7243" s="1" t="s">
        <v>56</v>
      </c>
      <c r="M7243" s="20">
        <v>42844</v>
      </c>
      <c r="N7243" s="21">
        <f>E7243-G7243</f>
        <v>775.24</v>
      </c>
      <c r="O7243" s="19">
        <f>M7243-B7243</f>
        <v>0</v>
      </c>
    </row>
    <row r="7244" spans="1:15">
      <c r="A7244" s="1">
        <v>26976</v>
      </c>
      <c r="B7244" s="20">
        <v>43239</v>
      </c>
      <c r="C7244" s="1" t="s">
        <v>61</v>
      </c>
      <c r="D7244" s="1">
        <v>28</v>
      </c>
      <c r="E7244" s="1">
        <v>1516.41</v>
      </c>
      <c r="F7244" s="1" t="s">
        <v>51</v>
      </c>
      <c r="G7244" s="1">
        <v>19.7</v>
      </c>
      <c r="H7244" s="1" t="s">
        <v>95</v>
      </c>
      <c r="I7244" s="1" t="s">
        <v>70</v>
      </c>
      <c r="J7244" s="1" t="s">
        <v>79</v>
      </c>
      <c r="K7244" s="1" t="s">
        <v>87</v>
      </c>
      <c r="L7244" s="1" t="s">
        <v>66</v>
      </c>
      <c r="M7244" s="20">
        <v>43241</v>
      </c>
      <c r="N7244" s="21">
        <f>E7244-G7244</f>
        <v>1496.71</v>
      </c>
      <c r="O7244" s="19">
        <f>M7244-B7244</f>
        <v>2</v>
      </c>
    </row>
    <row r="7245" spans="1:15">
      <c r="A7245" s="1">
        <v>33889</v>
      </c>
      <c r="B7245" s="20">
        <v>43044</v>
      </c>
      <c r="C7245" s="1" t="s">
        <v>85</v>
      </c>
      <c r="D7245" s="1">
        <v>39</v>
      </c>
      <c r="E7245" s="1">
        <v>124.27</v>
      </c>
      <c r="F7245" s="1" t="s">
        <v>51</v>
      </c>
      <c r="G7245" s="1">
        <v>0.5</v>
      </c>
      <c r="H7245" s="1" t="s">
        <v>52</v>
      </c>
      <c r="I7245" s="1" t="s">
        <v>74</v>
      </c>
      <c r="J7245" s="1" t="s">
        <v>54</v>
      </c>
      <c r="K7245" s="1" t="s">
        <v>58</v>
      </c>
      <c r="L7245" s="1" t="s">
        <v>56</v>
      </c>
      <c r="M7245" s="20">
        <v>43046</v>
      </c>
      <c r="N7245" s="21">
        <f>E7245-G7245</f>
        <v>123.77</v>
      </c>
      <c r="O7245" s="19">
        <f>M7245-B7245</f>
        <v>2</v>
      </c>
    </row>
    <row r="7246" spans="1:15">
      <c r="A7246" s="1">
        <v>18145</v>
      </c>
      <c r="B7246" s="20">
        <v>42981</v>
      </c>
      <c r="C7246" s="1" t="s">
        <v>92</v>
      </c>
      <c r="D7246" s="1">
        <v>47</v>
      </c>
      <c r="E7246" s="1">
        <v>289.24</v>
      </c>
      <c r="F7246" s="1" t="s">
        <v>51</v>
      </c>
      <c r="G7246" s="1">
        <v>3.6</v>
      </c>
      <c r="H7246" s="1" t="s">
        <v>88</v>
      </c>
      <c r="I7246" s="1" t="s">
        <v>53</v>
      </c>
      <c r="J7246" s="1" t="s">
        <v>54</v>
      </c>
      <c r="K7246" s="1" t="s">
        <v>123</v>
      </c>
      <c r="L7246" s="1" t="s">
        <v>76</v>
      </c>
      <c r="M7246" s="20">
        <v>42982</v>
      </c>
      <c r="N7246" s="21">
        <f>E7246-G7246</f>
        <v>285.64</v>
      </c>
      <c r="O7246" s="19">
        <f>M7246-B7246</f>
        <v>1</v>
      </c>
    </row>
    <row r="7247" spans="1:15">
      <c r="A7247" s="1">
        <v>47106</v>
      </c>
      <c r="B7247" s="20">
        <v>43397</v>
      </c>
      <c r="C7247" s="1" t="s">
        <v>92</v>
      </c>
      <c r="D7247" s="1">
        <v>40</v>
      </c>
      <c r="E7247" s="1">
        <v>7081.75</v>
      </c>
      <c r="F7247" s="1" t="s">
        <v>51</v>
      </c>
      <c r="G7247" s="1">
        <v>6.4</v>
      </c>
      <c r="H7247" s="1" t="s">
        <v>86</v>
      </c>
      <c r="I7247" s="1" t="s">
        <v>70</v>
      </c>
      <c r="J7247" s="1" t="s">
        <v>64</v>
      </c>
      <c r="K7247" s="1" t="s">
        <v>65</v>
      </c>
      <c r="L7247" s="1" t="s">
        <v>56</v>
      </c>
      <c r="M7247" s="20">
        <v>43399</v>
      </c>
      <c r="N7247" s="21">
        <f>E7247-G7247</f>
        <v>7075.35</v>
      </c>
      <c r="O7247" s="19">
        <f>M7247-B7247</f>
        <v>2</v>
      </c>
    </row>
    <row r="7248" spans="1:15">
      <c r="A7248" s="1">
        <v>46052</v>
      </c>
      <c r="B7248" s="20">
        <v>42696</v>
      </c>
      <c r="C7248" s="1" t="s">
        <v>92</v>
      </c>
      <c r="D7248" s="1">
        <v>39</v>
      </c>
      <c r="E7248" s="1">
        <v>780.25</v>
      </c>
      <c r="F7248" s="1" t="s">
        <v>69</v>
      </c>
      <c r="G7248" s="1">
        <v>5.4</v>
      </c>
      <c r="H7248" s="1" t="s">
        <v>52</v>
      </c>
      <c r="I7248" s="1" t="s">
        <v>53</v>
      </c>
      <c r="J7248" s="1" t="s">
        <v>79</v>
      </c>
      <c r="K7248" s="1" t="s">
        <v>87</v>
      </c>
      <c r="L7248" s="1" t="s">
        <v>56</v>
      </c>
      <c r="M7248" s="20">
        <v>42698</v>
      </c>
      <c r="N7248" s="21">
        <f>E7248-G7248</f>
        <v>774.85</v>
      </c>
      <c r="O7248" s="19">
        <f>M7248-B7248</f>
        <v>2</v>
      </c>
    </row>
    <row r="7249" spans="1:15">
      <c r="A7249" s="1">
        <v>40896</v>
      </c>
      <c r="B7249" s="20">
        <v>43344</v>
      </c>
      <c r="C7249" s="1" t="s">
        <v>61</v>
      </c>
      <c r="D7249" s="1">
        <v>21</v>
      </c>
      <c r="E7249" s="1">
        <v>166.63</v>
      </c>
      <c r="F7249" s="1" t="s">
        <v>69</v>
      </c>
      <c r="G7249" s="1">
        <v>1.8</v>
      </c>
      <c r="H7249" s="1" t="s">
        <v>126</v>
      </c>
      <c r="I7249" s="1" t="s">
        <v>53</v>
      </c>
      <c r="J7249" s="1" t="s">
        <v>54</v>
      </c>
      <c r="K7249" s="1" t="s">
        <v>101</v>
      </c>
      <c r="L7249" s="1" t="s">
        <v>76</v>
      </c>
      <c r="M7249" s="20">
        <v>43345</v>
      </c>
      <c r="N7249" s="21">
        <f>E7249-G7249</f>
        <v>164.82999999999998</v>
      </c>
      <c r="O7249" s="19">
        <f>M7249-B7249</f>
        <v>1</v>
      </c>
    </row>
    <row r="7250" spans="1:15">
      <c r="A7250" s="1">
        <v>39906</v>
      </c>
      <c r="B7250" s="20">
        <v>42445</v>
      </c>
      <c r="C7250" s="1" t="s">
        <v>92</v>
      </c>
      <c r="D7250" s="1">
        <v>25</v>
      </c>
      <c r="E7250" s="1">
        <v>87.96</v>
      </c>
      <c r="F7250" s="1" t="s">
        <v>51</v>
      </c>
      <c r="G7250" s="1">
        <v>1.2</v>
      </c>
      <c r="H7250" s="1" t="s">
        <v>52</v>
      </c>
      <c r="I7250" s="1" t="s">
        <v>70</v>
      </c>
      <c r="J7250" s="1" t="s">
        <v>54</v>
      </c>
      <c r="K7250" s="1" t="s">
        <v>101</v>
      </c>
      <c r="L7250" s="1" t="s">
        <v>76</v>
      </c>
      <c r="M7250" s="20">
        <v>42447</v>
      </c>
      <c r="N7250" s="21">
        <f>E7250-G7250</f>
        <v>86.759999999999991</v>
      </c>
      <c r="O7250" s="19">
        <f>M7250-B7250</f>
        <v>2</v>
      </c>
    </row>
    <row r="7251" spans="1:15">
      <c r="A7251" s="1">
        <v>51489</v>
      </c>
      <c r="B7251" s="20">
        <v>43527</v>
      </c>
      <c r="C7251" s="1" t="s">
        <v>50</v>
      </c>
      <c r="D7251" s="1">
        <v>5</v>
      </c>
      <c r="E7251" s="1">
        <v>34.979999999999997</v>
      </c>
      <c r="F7251" s="1" t="s">
        <v>51</v>
      </c>
      <c r="G7251" s="1">
        <v>8.1</v>
      </c>
      <c r="H7251" s="1" t="s">
        <v>73</v>
      </c>
      <c r="I7251" s="1" t="s">
        <v>53</v>
      </c>
      <c r="J7251" s="1" t="s">
        <v>54</v>
      </c>
      <c r="K7251" s="1" t="s">
        <v>101</v>
      </c>
      <c r="L7251" s="1" t="s">
        <v>56</v>
      </c>
      <c r="M7251" s="20">
        <v>43529</v>
      </c>
      <c r="N7251" s="21">
        <f>E7251-G7251</f>
        <v>26.879999999999995</v>
      </c>
      <c r="O7251" s="19">
        <f>M7251-B7251</f>
        <v>2</v>
      </c>
    </row>
    <row r="7252" spans="1:15">
      <c r="A7252" s="1">
        <v>20934</v>
      </c>
      <c r="B7252" s="20">
        <v>42754</v>
      </c>
      <c r="C7252" s="1" t="s">
        <v>50</v>
      </c>
      <c r="D7252" s="1">
        <v>5</v>
      </c>
      <c r="E7252" s="1">
        <v>1341.66</v>
      </c>
      <c r="F7252" s="1" t="s">
        <v>77</v>
      </c>
      <c r="G7252" s="1">
        <v>19.100000000000001</v>
      </c>
      <c r="H7252" s="1" t="s">
        <v>78</v>
      </c>
      <c r="I7252" s="1" t="s">
        <v>53</v>
      </c>
      <c r="J7252" s="1" t="s">
        <v>64</v>
      </c>
      <c r="K7252" s="1" t="s">
        <v>97</v>
      </c>
      <c r="L7252" s="1" t="s">
        <v>81</v>
      </c>
      <c r="M7252" s="20">
        <v>42755</v>
      </c>
      <c r="N7252" s="21">
        <f>E7252-G7252</f>
        <v>1322.5600000000002</v>
      </c>
      <c r="O7252" s="19">
        <f>M7252-B7252</f>
        <v>1</v>
      </c>
    </row>
    <row r="7253" spans="1:15">
      <c r="A7253" s="1">
        <v>45317</v>
      </c>
      <c r="B7253" s="20">
        <v>43525</v>
      </c>
      <c r="C7253" s="1" t="s">
        <v>85</v>
      </c>
      <c r="D7253" s="1">
        <v>36</v>
      </c>
      <c r="E7253" s="1">
        <v>1536.47</v>
      </c>
      <c r="F7253" s="1" t="s">
        <v>51</v>
      </c>
      <c r="G7253" s="1">
        <v>2.1</v>
      </c>
      <c r="H7253" s="1" t="s">
        <v>86</v>
      </c>
      <c r="I7253" s="1" t="s">
        <v>74</v>
      </c>
      <c r="J7253" s="1" t="s">
        <v>64</v>
      </c>
      <c r="K7253" s="1" t="s">
        <v>71</v>
      </c>
      <c r="L7253" s="1" t="s">
        <v>90</v>
      </c>
      <c r="M7253" s="20">
        <v>43532</v>
      </c>
      <c r="N7253" s="21">
        <f>E7253-G7253</f>
        <v>1534.3700000000001</v>
      </c>
      <c r="O7253" s="19">
        <f>M7253-B7253</f>
        <v>7</v>
      </c>
    </row>
    <row r="7254" spans="1:15">
      <c r="A7254" s="1">
        <v>41120</v>
      </c>
      <c r="B7254" s="20">
        <v>43653</v>
      </c>
      <c r="C7254" s="1" t="s">
        <v>85</v>
      </c>
      <c r="D7254" s="1">
        <v>13</v>
      </c>
      <c r="E7254" s="1">
        <v>46.41</v>
      </c>
      <c r="F7254" s="1" t="s">
        <v>51</v>
      </c>
      <c r="G7254" s="1">
        <v>1.1000000000000001</v>
      </c>
      <c r="H7254" s="1" t="s">
        <v>52</v>
      </c>
      <c r="I7254" s="1" t="s">
        <v>63</v>
      </c>
      <c r="J7254" s="1" t="s">
        <v>79</v>
      </c>
      <c r="K7254" s="1" t="s">
        <v>87</v>
      </c>
      <c r="L7254" s="1" t="s">
        <v>66</v>
      </c>
      <c r="M7254" s="20">
        <v>43655</v>
      </c>
      <c r="N7254" s="21">
        <f>E7254-G7254</f>
        <v>45.309999999999995</v>
      </c>
      <c r="O7254" s="19">
        <f>M7254-B7254</f>
        <v>2</v>
      </c>
    </row>
    <row r="7255" spans="1:15">
      <c r="A7255" s="1">
        <v>25473</v>
      </c>
      <c r="B7255" s="20">
        <v>43752</v>
      </c>
      <c r="C7255" s="1" t="s">
        <v>57</v>
      </c>
      <c r="D7255" s="1">
        <v>20</v>
      </c>
      <c r="E7255" s="1">
        <v>849.92</v>
      </c>
      <c r="F7255" s="1" t="s">
        <v>51</v>
      </c>
      <c r="G7255" s="1">
        <v>18.7</v>
      </c>
      <c r="H7255" s="1" t="s">
        <v>99</v>
      </c>
      <c r="I7255" s="1" t="s">
        <v>53</v>
      </c>
      <c r="J7255" s="1" t="s">
        <v>54</v>
      </c>
      <c r="K7255" s="1" t="s">
        <v>101</v>
      </c>
      <c r="L7255" s="1" t="s">
        <v>56</v>
      </c>
      <c r="M7255" s="20">
        <v>43755</v>
      </c>
      <c r="N7255" s="21">
        <f>E7255-G7255</f>
        <v>831.21999999999991</v>
      </c>
      <c r="O7255" s="19">
        <f>M7255-B7255</f>
        <v>3</v>
      </c>
    </row>
    <row r="7256" spans="1:15">
      <c r="A7256" s="1">
        <v>57380</v>
      </c>
      <c r="B7256" s="20">
        <v>43392</v>
      </c>
      <c r="C7256" s="1" t="s">
        <v>85</v>
      </c>
      <c r="D7256" s="1">
        <v>3</v>
      </c>
      <c r="E7256" s="1">
        <v>584.09</v>
      </c>
      <c r="F7256" s="1" t="s">
        <v>77</v>
      </c>
      <c r="G7256" s="1">
        <v>55.9</v>
      </c>
      <c r="H7256" s="1" t="s">
        <v>88</v>
      </c>
      <c r="I7256" s="1" t="s">
        <v>63</v>
      </c>
      <c r="J7256" s="1" t="s">
        <v>79</v>
      </c>
      <c r="K7256" s="1" t="s">
        <v>114</v>
      </c>
      <c r="L7256" s="1" t="s">
        <v>115</v>
      </c>
      <c r="M7256" s="20">
        <v>43396</v>
      </c>
      <c r="N7256" s="21">
        <f>E7256-G7256</f>
        <v>528.19000000000005</v>
      </c>
      <c r="O7256" s="19">
        <f>M7256-B7256</f>
        <v>4</v>
      </c>
    </row>
    <row r="7257" spans="1:15">
      <c r="A7257" s="1">
        <v>10662</v>
      </c>
      <c r="B7257" s="20">
        <v>43231</v>
      </c>
      <c r="C7257" s="1" t="s">
        <v>85</v>
      </c>
      <c r="D7257" s="1">
        <v>45</v>
      </c>
      <c r="E7257" s="1">
        <v>302.95</v>
      </c>
      <c r="F7257" s="1" t="s">
        <v>51</v>
      </c>
      <c r="G7257" s="1">
        <v>7.3</v>
      </c>
      <c r="H7257" s="1" t="s">
        <v>95</v>
      </c>
      <c r="I7257" s="1" t="s">
        <v>70</v>
      </c>
      <c r="J7257" s="1" t="s">
        <v>54</v>
      </c>
      <c r="K7257" s="1" t="s">
        <v>101</v>
      </c>
      <c r="L7257" s="1" t="s">
        <v>56</v>
      </c>
      <c r="M7257" s="20">
        <v>43240</v>
      </c>
      <c r="N7257" s="21">
        <f>E7257-G7257</f>
        <v>295.64999999999998</v>
      </c>
      <c r="O7257" s="19">
        <f>M7257-B7257</f>
        <v>9</v>
      </c>
    </row>
    <row r="7258" spans="1:15">
      <c r="A7258" s="1">
        <v>31552</v>
      </c>
      <c r="B7258" s="20">
        <v>43780</v>
      </c>
      <c r="C7258" s="1" t="s">
        <v>57</v>
      </c>
      <c r="D7258" s="1">
        <v>24</v>
      </c>
      <c r="E7258" s="1">
        <v>782.93</v>
      </c>
      <c r="F7258" s="1" t="s">
        <v>51</v>
      </c>
      <c r="G7258" s="1">
        <v>2.1</v>
      </c>
      <c r="H7258" s="1" t="s">
        <v>52</v>
      </c>
      <c r="I7258" s="1" t="s">
        <v>53</v>
      </c>
      <c r="J7258" s="1" t="s">
        <v>64</v>
      </c>
      <c r="K7258" s="1" t="s">
        <v>71</v>
      </c>
      <c r="L7258" s="1" t="s">
        <v>90</v>
      </c>
      <c r="M7258" s="20">
        <v>43781</v>
      </c>
      <c r="N7258" s="21">
        <f>E7258-G7258</f>
        <v>780.82999999999993</v>
      </c>
      <c r="O7258" s="19">
        <f>M7258-B7258</f>
        <v>1</v>
      </c>
    </row>
    <row r="7259" spans="1:15">
      <c r="A7259" s="1">
        <v>32806</v>
      </c>
      <c r="B7259" s="20">
        <v>43271</v>
      </c>
      <c r="C7259" s="1" t="s">
        <v>50</v>
      </c>
      <c r="D7259" s="1">
        <v>8</v>
      </c>
      <c r="E7259" s="1">
        <v>191.29</v>
      </c>
      <c r="F7259" s="1" t="s">
        <v>51</v>
      </c>
      <c r="G7259" s="1">
        <v>9.6</v>
      </c>
      <c r="H7259" s="1" t="s">
        <v>62</v>
      </c>
      <c r="I7259" s="1" t="s">
        <v>70</v>
      </c>
      <c r="J7259" s="1" t="s">
        <v>79</v>
      </c>
      <c r="K7259" s="1" t="s">
        <v>87</v>
      </c>
      <c r="L7259" s="1" t="s">
        <v>90</v>
      </c>
      <c r="M7259" s="20">
        <v>43272</v>
      </c>
      <c r="N7259" s="21">
        <f>E7259-G7259</f>
        <v>181.69</v>
      </c>
      <c r="O7259" s="19">
        <f>M7259-B7259</f>
        <v>1</v>
      </c>
    </row>
    <row r="7260" spans="1:15">
      <c r="A7260" s="1">
        <v>32</v>
      </c>
      <c r="B7260" s="20">
        <v>43295</v>
      </c>
      <c r="C7260" s="1" t="s">
        <v>57</v>
      </c>
      <c r="D7260" s="1">
        <v>15</v>
      </c>
      <c r="E7260" s="1">
        <v>150.4</v>
      </c>
      <c r="F7260" s="1" t="s">
        <v>51</v>
      </c>
      <c r="G7260" s="1">
        <v>9.6</v>
      </c>
      <c r="H7260" s="1" t="s">
        <v>91</v>
      </c>
      <c r="I7260" s="1" t="s">
        <v>53</v>
      </c>
      <c r="J7260" s="1" t="s">
        <v>64</v>
      </c>
      <c r="K7260" s="1" t="s">
        <v>71</v>
      </c>
      <c r="L7260" s="1" t="s">
        <v>90</v>
      </c>
      <c r="M7260" s="20">
        <v>43296</v>
      </c>
      <c r="N7260" s="21">
        <f>E7260-G7260</f>
        <v>140.80000000000001</v>
      </c>
      <c r="O7260" s="19">
        <f>M7260-B7260</f>
        <v>1</v>
      </c>
    </row>
    <row r="7261" spans="1:15">
      <c r="A7261" s="1">
        <v>18432</v>
      </c>
      <c r="B7261" s="20">
        <v>43170</v>
      </c>
      <c r="C7261" s="1" t="s">
        <v>57</v>
      </c>
      <c r="D7261" s="1">
        <v>12</v>
      </c>
      <c r="E7261" s="1">
        <v>81.77</v>
      </c>
      <c r="F7261" s="1" t="s">
        <v>69</v>
      </c>
      <c r="G7261" s="1">
        <v>0.9</v>
      </c>
      <c r="H7261" s="1" t="s">
        <v>86</v>
      </c>
      <c r="I7261" s="1" t="s">
        <v>53</v>
      </c>
      <c r="J7261" s="1" t="s">
        <v>54</v>
      </c>
      <c r="K7261" s="1" t="s">
        <v>100</v>
      </c>
      <c r="L7261" s="1" t="s">
        <v>76</v>
      </c>
      <c r="M7261" s="20">
        <v>43172</v>
      </c>
      <c r="N7261" s="21">
        <f>E7261-G7261</f>
        <v>80.86999999999999</v>
      </c>
      <c r="O7261" s="19">
        <f>M7261-B7261</f>
        <v>2</v>
      </c>
    </row>
    <row r="7262" spans="1:15">
      <c r="A7262" s="1">
        <v>53027</v>
      </c>
      <c r="B7262" s="20">
        <v>43033</v>
      </c>
      <c r="C7262" s="1" t="s">
        <v>85</v>
      </c>
      <c r="D7262" s="1">
        <v>38</v>
      </c>
      <c r="E7262" s="1">
        <v>1415.94</v>
      </c>
      <c r="F7262" s="1" t="s">
        <v>51</v>
      </c>
      <c r="G7262" s="1">
        <v>15.8</v>
      </c>
      <c r="H7262" s="1" t="s">
        <v>88</v>
      </c>
      <c r="I7262" s="1" t="s">
        <v>70</v>
      </c>
      <c r="J7262" s="1" t="s">
        <v>54</v>
      </c>
      <c r="K7262" s="1" t="s">
        <v>84</v>
      </c>
      <c r="L7262" s="1" t="s">
        <v>56</v>
      </c>
      <c r="M7262" s="20">
        <v>43033</v>
      </c>
      <c r="N7262" s="21">
        <f>E7262-G7262</f>
        <v>1400.14</v>
      </c>
      <c r="O7262" s="19">
        <f>M7262-B7262</f>
        <v>0</v>
      </c>
    </row>
    <row r="7263" spans="1:15">
      <c r="A7263" s="1">
        <v>16807</v>
      </c>
      <c r="B7263" s="20">
        <v>43479</v>
      </c>
      <c r="C7263" s="1" t="s">
        <v>92</v>
      </c>
      <c r="D7263" s="1">
        <v>30</v>
      </c>
      <c r="E7263" s="1">
        <v>230.96</v>
      </c>
      <c r="F7263" s="1" t="s">
        <v>51</v>
      </c>
      <c r="G7263" s="1">
        <v>1.8</v>
      </c>
      <c r="H7263" s="1" t="s">
        <v>95</v>
      </c>
      <c r="I7263" s="1" t="s">
        <v>74</v>
      </c>
      <c r="J7263" s="1" t="s">
        <v>54</v>
      </c>
      <c r="K7263" s="1" t="s">
        <v>101</v>
      </c>
      <c r="L7263" s="1" t="s">
        <v>76</v>
      </c>
      <c r="M7263" s="20">
        <v>43481</v>
      </c>
      <c r="N7263" s="21">
        <f>E7263-G7263</f>
        <v>229.16</v>
      </c>
      <c r="O7263" s="19">
        <f>M7263-B7263</f>
        <v>2</v>
      </c>
    </row>
    <row r="7264" spans="1:15">
      <c r="A7264" s="1">
        <v>40098</v>
      </c>
      <c r="B7264" s="20">
        <v>43500</v>
      </c>
      <c r="C7264" s="1" t="s">
        <v>85</v>
      </c>
      <c r="D7264" s="1">
        <v>46</v>
      </c>
      <c r="E7264" s="1">
        <v>596.36</v>
      </c>
      <c r="F7264" s="1" t="s">
        <v>51</v>
      </c>
      <c r="G7264" s="1">
        <v>7.7</v>
      </c>
      <c r="H7264" s="1" t="s">
        <v>95</v>
      </c>
      <c r="I7264" s="1" t="s">
        <v>53</v>
      </c>
      <c r="J7264" s="1" t="s">
        <v>54</v>
      </c>
      <c r="K7264" s="1" t="s">
        <v>55</v>
      </c>
      <c r="L7264" s="1" t="s">
        <v>56</v>
      </c>
      <c r="M7264" s="20">
        <v>43502</v>
      </c>
      <c r="N7264" s="21">
        <f>E7264-G7264</f>
        <v>588.66</v>
      </c>
      <c r="O7264" s="19">
        <f>M7264-B7264</f>
        <v>2</v>
      </c>
    </row>
    <row r="7265" spans="1:15">
      <c r="A7265" s="1">
        <v>26982</v>
      </c>
      <c r="B7265" s="20">
        <v>43583</v>
      </c>
      <c r="C7265" s="1" t="s">
        <v>61</v>
      </c>
      <c r="D7265" s="1">
        <v>37</v>
      </c>
      <c r="E7265" s="1">
        <v>2123.5300000000002</v>
      </c>
      <c r="F7265" s="1" t="s">
        <v>69</v>
      </c>
      <c r="G7265" s="1">
        <v>15.3</v>
      </c>
      <c r="H7265" s="1" t="s">
        <v>52</v>
      </c>
      <c r="I7265" s="1" t="s">
        <v>74</v>
      </c>
      <c r="J7265" s="1" t="s">
        <v>54</v>
      </c>
      <c r="K7265" s="1" t="s">
        <v>101</v>
      </c>
      <c r="L7265" s="1" t="s">
        <v>56</v>
      </c>
      <c r="M7265" s="20">
        <v>43584</v>
      </c>
      <c r="N7265" s="21">
        <f>E7265-G7265</f>
        <v>2108.23</v>
      </c>
      <c r="O7265" s="19">
        <f>M7265-B7265</f>
        <v>1</v>
      </c>
    </row>
    <row r="7266" spans="1:15">
      <c r="A7266" s="1">
        <v>19139</v>
      </c>
      <c r="B7266" s="20">
        <v>43071</v>
      </c>
      <c r="C7266" s="1" t="s">
        <v>61</v>
      </c>
      <c r="D7266" s="1">
        <v>15</v>
      </c>
      <c r="E7266" s="1">
        <v>101.48</v>
      </c>
      <c r="F7266" s="1" t="s">
        <v>51</v>
      </c>
      <c r="G7266" s="1">
        <v>5.5</v>
      </c>
      <c r="H7266" s="1" t="s">
        <v>78</v>
      </c>
      <c r="I7266" s="1" t="s">
        <v>53</v>
      </c>
      <c r="J7266" s="1" t="s">
        <v>54</v>
      </c>
      <c r="K7266" s="1" t="s">
        <v>101</v>
      </c>
      <c r="L7266" s="1" t="s">
        <v>56</v>
      </c>
      <c r="M7266" s="20">
        <v>43072</v>
      </c>
      <c r="N7266" s="21">
        <f>E7266-G7266</f>
        <v>95.98</v>
      </c>
      <c r="O7266" s="19">
        <f>M7266-B7266</f>
        <v>1</v>
      </c>
    </row>
    <row r="7267" spans="1:15">
      <c r="A7267" s="1">
        <v>8257</v>
      </c>
      <c r="B7267" s="20">
        <v>42450</v>
      </c>
      <c r="C7267" s="1" t="s">
        <v>85</v>
      </c>
      <c r="D7267" s="1">
        <v>18</v>
      </c>
      <c r="E7267" s="1">
        <v>943.01239999999996</v>
      </c>
      <c r="F7267" s="1" t="s">
        <v>51</v>
      </c>
      <c r="G7267" s="1">
        <v>5.4</v>
      </c>
      <c r="H7267" s="1" t="s">
        <v>86</v>
      </c>
      <c r="I7267" s="1" t="s">
        <v>63</v>
      </c>
      <c r="J7267" s="1" t="s">
        <v>54</v>
      </c>
      <c r="K7267" s="1" t="s">
        <v>101</v>
      </c>
      <c r="L7267" s="1" t="s">
        <v>56</v>
      </c>
      <c r="M7267" s="20">
        <v>42454</v>
      </c>
      <c r="N7267" s="21">
        <f>E7267-G7267</f>
        <v>937.61239999999998</v>
      </c>
      <c r="O7267" s="19">
        <f>M7267-B7267</f>
        <v>4</v>
      </c>
    </row>
    <row r="7268" spans="1:15">
      <c r="A7268" s="1">
        <v>25860</v>
      </c>
      <c r="B7268" s="20">
        <v>42736</v>
      </c>
      <c r="C7268" s="1" t="s">
        <v>85</v>
      </c>
      <c r="D7268" s="1">
        <v>9</v>
      </c>
      <c r="E7268" s="1">
        <v>792.01</v>
      </c>
      <c r="F7268" s="1" t="s">
        <v>69</v>
      </c>
      <c r="G7268" s="1">
        <v>5.4</v>
      </c>
      <c r="H7268" s="1" t="s">
        <v>86</v>
      </c>
      <c r="I7268" s="1" t="s">
        <v>63</v>
      </c>
      <c r="J7268" s="1" t="s">
        <v>54</v>
      </c>
      <c r="K7268" s="1" t="s">
        <v>84</v>
      </c>
      <c r="L7268" s="1" t="s">
        <v>56</v>
      </c>
      <c r="M7268" s="20">
        <v>42738</v>
      </c>
      <c r="N7268" s="21">
        <f>E7268-G7268</f>
        <v>786.61</v>
      </c>
      <c r="O7268" s="19">
        <f>M7268-B7268</f>
        <v>2</v>
      </c>
    </row>
    <row r="7269" spans="1:15">
      <c r="A7269" s="1">
        <v>21191</v>
      </c>
      <c r="B7269" s="20">
        <v>43783</v>
      </c>
      <c r="C7269" s="1" t="s">
        <v>57</v>
      </c>
      <c r="D7269" s="1">
        <v>48</v>
      </c>
      <c r="E7269" s="1">
        <v>7742.34</v>
      </c>
      <c r="F7269" s="1" t="s">
        <v>51</v>
      </c>
      <c r="G7269" s="1">
        <v>15</v>
      </c>
      <c r="H7269" s="1" t="s">
        <v>95</v>
      </c>
      <c r="I7269" s="1" t="s">
        <v>70</v>
      </c>
      <c r="J7269" s="1" t="s">
        <v>64</v>
      </c>
      <c r="K7269" s="1" t="s">
        <v>97</v>
      </c>
      <c r="L7269" s="1" t="s">
        <v>66</v>
      </c>
      <c r="M7269" s="20">
        <v>43783</v>
      </c>
      <c r="N7269" s="21">
        <f>E7269-G7269</f>
        <v>7727.34</v>
      </c>
      <c r="O7269" s="19">
        <f>M7269-B7269</f>
        <v>0</v>
      </c>
    </row>
    <row r="7270" spans="1:15">
      <c r="A7270" s="1">
        <v>2688</v>
      </c>
      <c r="B7270" s="20">
        <v>43487</v>
      </c>
      <c r="C7270" s="1" t="s">
        <v>57</v>
      </c>
      <c r="D7270" s="1">
        <v>11</v>
      </c>
      <c r="E7270" s="1">
        <v>1668.596</v>
      </c>
      <c r="F7270" s="1" t="s">
        <v>51</v>
      </c>
      <c r="G7270" s="1">
        <v>4.2</v>
      </c>
      <c r="H7270" s="1" t="s">
        <v>99</v>
      </c>
      <c r="I7270" s="1" t="s">
        <v>74</v>
      </c>
      <c r="J7270" s="1" t="s">
        <v>64</v>
      </c>
      <c r="K7270" s="1" t="s">
        <v>65</v>
      </c>
      <c r="L7270" s="1" t="s">
        <v>56</v>
      </c>
      <c r="M7270" s="20">
        <v>43489</v>
      </c>
      <c r="N7270" s="21">
        <f>E7270-G7270</f>
        <v>1664.396</v>
      </c>
      <c r="O7270" s="19">
        <f>M7270-B7270</f>
        <v>2</v>
      </c>
    </row>
    <row r="7271" spans="1:15">
      <c r="A7271" s="1">
        <v>12355</v>
      </c>
      <c r="B7271" s="20">
        <v>43247</v>
      </c>
      <c r="C7271" s="1" t="s">
        <v>61</v>
      </c>
      <c r="D7271" s="1">
        <v>36</v>
      </c>
      <c r="E7271" s="1">
        <v>224.2</v>
      </c>
      <c r="F7271" s="1" t="s">
        <v>51</v>
      </c>
      <c r="G7271" s="1">
        <v>6.1</v>
      </c>
      <c r="H7271" s="1" t="s">
        <v>91</v>
      </c>
      <c r="I7271" s="1" t="s">
        <v>53</v>
      </c>
      <c r="J7271" s="1" t="s">
        <v>54</v>
      </c>
      <c r="K7271" s="1" t="s">
        <v>101</v>
      </c>
      <c r="L7271" s="1" t="s">
        <v>56</v>
      </c>
      <c r="M7271" s="20">
        <v>43248</v>
      </c>
      <c r="N7271" s="21">
        <f>E7271-G7271</f>
        <v>218.1</v>
      </c>
      <c r="O7271" s="19">
        <f>M7271-B7271</f>
        <v>1</v>
      </c>
    </row>
    <row r="7272" spans="1:15">
      <c r="A7272" s="1">
        <v>10688</v>
      </c>
      <c r="B7272" s="20">
        <v>43597</v>
      </c>
      <c r="C7272" s="1" t="s">
        <v>92</v>
      </c>
      <c r="D7272" s="1">
        <v>14</v>
      </c>
      <c r="E7272" s="1">
        <v>662.15880000000004</v>
      </c>
      <c r="F7272" s="1" t="s">
        <v>51</v>
      </c>
      <c r="G7272" s="1">
        <v>36.6</v>
      </c>
      <c r="H7272" s="1" t="s">
        <v>126</v>
      </c>
      <c r="I7272" s="1" t="s">
        <v>53</v>
      </c>
      <c r="J7272" s="1" t="s">
        <v>79</v>
      </c>
      <c r="K7272" s="1" t="s">
        <v>87</v>
      </c>
      <c r="L7272" s="1" t="s">
        <v>76</v>
      </c>
      <c r="M7272" s="20">
        <v>43598</v>
      </c>
      <c r="N7272" s="21">
        <f>E7272-G7272</f>
        <v>625.55880000000002</v>
      </c>
      <c r="O7272" s="19">
        <f>M7272-B7272</f>
        <v>1</v>
      </c>
    </row>
    <row r="7273" spans="1:15">
      <c r="A7273" s="1">
        <v>5697</v>
      </c>
      <c r="B7273" s="20">
        <v>43742</v>
      </c>
      <c r="C7273" s="1" t="s">
        <v>50</v>
      </c>
      <c r="D7273" s="1">
        <v>31</v>
      </c>
      <c r="E7273" s="1">
        <v>397.7</v>
      </c>
      <c r="F7273" s="1" t="s">
        <v>51</v>
      </c>
      <c r="G7273" s="1">
        <v>5.4</v>
      </c>
      <c r="H7273" s="1" t="s">
        <v>52</v>
      </c>
      <c r="I7273" s="1" t="s">
        <v>70</v>
      </c>
      <c r="J7273" s="1" t="s">
        <v>54</v>
      </c>
      <c r="K7273" s="1" t="s">
        <v>82</v>
      </c>
      <c r="L7273" s="1" t="s">
        <v>56</v>
      </c>
      <c r="M7273" s="20">
        <v>43744</v>
      </c>
      <c r="N7273" s="21">
        <f>E7273-G7273</f>
        <v>392.3</v>
      </c>
      <c r="O7273" s="19">
        <f>M7273-B7273</f>
        <v>2</v>
      </c>
    </row>
    <row r="7274" spans="1:15">
      <c r="A7274" s="1">
        <v>32389</v>
      </c>
      <c r="B7274" s="20">
        <v>43038</v>
      </c>
      <c r="C7274" s="1" t="s">
        <v>92</v>
      </c>
      <c r="D7274" s="1">
        <v>23</v>
      </c>
      <c r="E7274" s="1">
        <v>999.45</v>
      </c>
      <c r="F7274" s="1" t="s">
        <v>51</v>
      </c>
      <c r="G7274" s="1">
        <v>11</v>
      </c>
      <c r="H7274" s="1" t="s">
        <v>86</v>
      </c>
      <c r="I7274" s="1" t="s">
        <v>74</v>
      </c>
      <c r="J7274" s="1" t="s">
        <v>64</v>
      </c>
      <c r="K7274" s="1" t="s">
        <v>71</v>
      </c>
      <c r="L7274" s="1" t="s">
        <v>56</v>
      </c>
      <c r="M7274" s="20">
        <v>43040</v>
      </c>
      <c r="N7274" s="21">
        <f>E7274-G7274</f>
        <v>988.45</v>
      </c>
      <c r="O7274" s="19">
        <f>M7274-B7274</f>
        <v>2</v>
      </c>
    </row>
    <row r="7275" spans="1:15">
      <c r="A7275" s="1">
        <v>47554</v>
      </c>
      <c r="B7275" s="20">
        <v>42806</v>
      </c>
      <c r="C7275" s="1" t="s">
        <v>85</v>
      </c>
      <c r="D7275" s="1">
        <v>47</v>
      </c>
      <c r="E7275" s="1">
        <v>389.73</v>
      </c>
      <c r="F7275" s="1" t="s">
        <v>51</v>
      </c>
      <c r="G7275" s="1">
        <v>4.3</v>
      </c>
      <c r="H7275" s="1" t="s">
        <v>91</v>
      </c>
      <c r="I7275" s="1" t="s">
        <v>53</v>
      </c>
      <c r="J7275" s="1" t="s">
        <v>79</v>
      </c>
      <c r="K7275" s="1" t="s">
        <v>87</v>
      </c>
      <c r="L7275" s="1" t="s">
        <v>76</v>
      </c>
      <c r="M7275" s="20">
        <v>42813</v>
      </c>
      <c r="N7275" s="21">
        <f>E7275-G7275</f>
        <v>385.43</v>
      </c>
      <c r="O7275" s="19">
        <f>M7275-B7275</f>
        <v>7</v>
      </c>
    </row>
    <row r="7276" spans="1:15">
      <c r="A7276" s="1">
        <v>59204</v>
      </c>
      <c r="B7276" s="20">
        <v>43524</v>
      </c>
      <c r="C7276" s="1" t="s">
        <v>92</v>
      </c>
      <c r="D7276" s="1">
        <v>25</v>
      </c>
      <c r="E7276" s="1">
        <v>162.37</v>
      </c>
      <c r="F7276" s="1" t="s">
        <v>51</v>
      </c>
      <c r="G7276" s="1">
        <v>6</v>
      </c>
      <c r="H7276" s="1" t="s">
        <v>99</v>
      </c>
      <c r="I7276" s="1" t="s">
        <v>70</v>
      </c>
      <c r="J7276" s="1" t="s">
        <v>54</v>
      </c>
      <c r="K7276" s="1" t="s">
        <v>55</v>
      </c>
      <c r="L7276" s="1" t="s">
        <v>56</v>
      </c>
      <c r="M7276" s="20">
        <v>43525</v>
      </c>
      <c r="N7276" s="21">
        <f>E7276-G7276</f>
        <v>156.37</v>
      </c>
      <c r="O7276" s="19">
        <f>M7276-B7276</f>
        <v>1</v>
      </c>
    </row>
    <row r="7277" spans="1:15">
      <c r="A7277" s="1">
        <v>55651</v>
      </c>
      <c r="B7277" s="20">
        <v>43531</v>
      </c>
      <c r="C7277" s="1" t="s">
        <v>92</v>
      </c>
      <c r="D7277" s="1">
        <v>2</v>
      </c>
      <c r="E7277" s="1">
        <v>85.53</v>
      </c>
      <c r="F7277" s="1" t="s">
        <v>51</v>
      </c>
      <c r="G7277" s="1">
        <v>21.4</v>
      </c>
      <c r="H7277" s="1" t="s">
        <v>99</v>
      </c>
      <c r="I7277" s="1" t="s">
        <v>53</v>
      </c>
      <c r="J7277" s="1" t="s">
        <v>54</v>
      </c>
      <c r="K7277" s="1" t="s">
        <v>82</v>
      </c>
      <c r="L7277" s="1" t="s">
        <v>56</v>
      </c>
      <c r="M7277" s="20">
        <v>43532</v>
      </c>
      <c r="N7277" s="21">
        <f>E7277-G7277</f>
        <v>64.13</v>
      </c>
      <c r="O7277" s="19">
        <f>M7277-B7277</f>
        <v>1</v>
      </c>
    </row>
    <row r="7278" spans="1:15">
      <c r="A7278" s="1">
        <v>23649</v>
      </c>
      <c r="B7278" s="20">
        <v>43713</v>
      </c>
      <c r="C7278" s="1" t="s">
        <v>61</v>
      </c>
      <c r="D7278" s="1">
        <v>42</v>
      </c>
      <c r="E7278" s="1">
        <v>4859.8599999999997</v>
      </c>
      <c r="F7278" s="1" t="s">
        <v>51</v>
      </c>
      <c r="G7278" s="1">
        <v>8.6</v>
      </c>
      <c r="H7278" s="1" t="s">
        <v>52</v>
      </c>
      <c r="I7278" s="1" t="s">
        <v>53</v>
      </c>
      <c r="J7278" s="1" t="s">
        <v>64</v>
      </c>
      <c r="K7278" s="1" t="s">
        <v>65</v>
      </c>
      <c r="L7278" s="1" t="s">
        <v>56</v>
      </c>
      <c r="M7278" s="20">
        <v>43714</v>
      </c>
      <c r="N7278" s="21">
        <f>E7278-G7278</f>
        <v>4851.2599999999993</v>
      </c>
      <c r="O7278" s="19">
        <f>M7278-B7278</f>
        <v>1</v>
      </c>
    </row>
    <row r="7279" spans="1:15">
      <c r="A7279" s="1">
        <v>32903</v>
      </c>
      <c r="B7279" s="20">
        <v>43672</v>
      </c>
      <c r="C7279" s="1" t="s">
        <v>85</v>
      </c>
      <c r="D7279" s="1">
        <v>31</v>
      </c>
      <c r="E7279" s="1">
        <v>486.4</v>
      </c>
      <c r="F7279" s="1" t="s">
        <v>51</v>
      </c>
      <c r="G7279" s="1">
        <v>9.4</v>
      </c>
      <c r="H7279" s="1" t="s">
        <v>78</v>
      </c>
      <c r="I7279" s="1" t="s">
        <v>74</v>
      </c>
      <c r="J7279" s="1" t="s">
        <v>54</v>
      </c>
      <c r="K7279" s="1" t="s">
        <v>82</v>
      </c>
      <c r="L7279" s="1" t="s">
        <v>56</v>
      </c>
      <c r="M7279" s="20">
        <v>43679</v>
      </c>
      <c r="N7279" s="21">
        <f>E7279-G7279</f>
        <v>477</v>
      </c>
      <c r="O7279" s="19">
        <f>M7279-B7279</f>
        <v>7</v>
      </c>
    </row>
    <row r="7280" spans="1:15">
      <c r="A7280" s="1">
        <v>12097</v>
      </c>
      <c r="B7280" s="20">
        <v>43047</v>
      </c>
      <c r="C7280" s="1" t="s">
        <v>50</v>
      </c>
      <c r="D7280" s="1">
        <v>9</v>
      </c>
      <c r="E7280" s="1">
        <v>53.38</v>
      </c>
      <c r="F7280" s="1" t="s">
        <v>51</v>
      </c>
      <c r="G7280" s="1">
        <v>6.5</v>
      </c>
      <c r="H7280" s="1" t="s">
        <v>99</v>
      </c>
      <c r="I7280" s="1" t="s">
        <v>63</v>
      </c>
      <c r="J7280" s="1" t="s">
        <v>54</v>
      </c>
      <c r="K7280" s="1" t="s">
        <v>101</v>
      </c>
      <c r="L7280" s="1" t="s">
        <v>56</v>
      </c>
      <c r="M7280" s="20">
        <v>43049</v>
      </c>
      <c r="N7280" s="21">
        <f>E7280-G7280</f>
        <v>46.88</v>
      </c>
      <c r="O7280" s="19">
        <f>M7280-B7280</f>
        <v>2</v>
      </c>
    </row>
    <row r="7281" spans="1:15">
      <c r="A7281" s="1">
        <v>18400</v>
      </c>
      <c r="B7281" s="20">
        <v>43439</v>
      </c>
      <c r="C7281" s="1" t="s">
        <v>61</v>
      </c>
      <c r="D7281" s="1">
        <v>29</v>
      </c>
      <c r="E7281" s="1">
        <v>640.38</v>
      </c>
      <c r="F7281" s="1" t="s">
        <v>51</v>
      </c>
      <c r="G7281" s="1">
        <v>4.3</v>
      </c>
      <c r="H7281" s="1" t="s">
        <v>78</v>
      </c>
      <c r="I7281" s="1" t="s">
        <v>63</v>
      </c>
      <c r="J7281" s="1" t="s">
        <v>64</v>
      </c>
      <c r="K7281" s="1" t="s">
        <v>71</v>
      </c>
      <c r="L7281" s="1" t="s">
        <v>56</v>
      </c>
      <c r="M7281" s="20">
        <v>43440</v>
      </c>
      <c r="N7281" s="21">
        <f>E7281-G7281</f>
        <v>636.08000000000004</v>
      </c>
      <c r="O7281" s="19">
        <f>M7281-B7281</f>
        <v>1</v>
      </c>
    </row>
    <row r="7282" spans="1:15">
      <c r="A7282" s="1">
        <v>1383</v>
      </c>
      <c r="B7282" s="20">
        <v>42850</v>
      </c>
      <c r="C7282" s="1" t="s">
        <v>57</v>
      </c>
      <c r="D7282" s="1">
        <v>43</v>
      </c>
      <c r="E7282" s="1">
        <v>18329.07</v>
      </c>
      <c r="F7282" s="1" t="s">
        <v>51</v>
      </c>
      <c r="G7282" s="1">
        <v>12.2</v>
      </c>
      <c r="H7282" s="1" t="s">
        <v>88</v>
      </c>
      <c r="I7282" s="1" t="s">
        <v>63</v>
      </c>
      <c r="J7282" s="1" t="s">
        <v>54</v>
      </c>
      <c r="K7282" s="1" t="s">
        <v>82</v>
      </c>
      <c r="L7282" s="1" t="s">
        <v>56</v>
      </c>
      <c r="M7282" s="20">
        <v>42851</v>
      </c>
      <c r="N7282" s="21">
        <f>E7282-G7282</f>
        <v>18316.87</v>
      </c>
      <c r="O7282" s="19">
        <f>M7282-B7282</f>
        <v>1</v>
      </c>
    </row>
    <row r="7283" spans="1:15">
      <c r="A7283" s="1">
        <v>40005</v>
      </c>
      <c r="B7283" s="20">
        <v>42940</v>
      </c>
      <c r="C7283" s="1" t="s">
        <v>57</v>
      </c>
      <c r="D7283" s="1">
        <v>9</v>
      </c>
      <c r="E7283" s="1">
        <v>139.56010000000001</v>
      </c>
      <c r="F7283" s="1" t="s">
        <v>51</v>
      </c>
      <c r="G7283" s="1">
        <v>4.8</v>
      </c>
      <c r="H7283" s="1" t="s">
        <v>78</v>
      </c>
      <c r="I7283" s="1" t="s">
        <v>74</v>
      </c>
      <c r="J7283" s="1" t="s">
        <v>54</v>
      </c>
      <c r="K7283" s="1" t="s">
        <v>82</v>
      </c>
      <c r="L7283" s="1" t="s">
        <v>56</v>
      </c>
      <c r="M7283" s="20">
        <v>42940</v>
      </c>
      <c r="N7283" s="21">
        <f>E7283-G7283</f>
        <v>134.76009999999999</v>
      </c>
      <c r="O7283" s="19">
        <f>M7283-B7283</f>
        <v>0</v>
      </c>
    </row>
    <row r="7284" spans="1:15">
      <c r="A7284" s="1">
        <v>16999</v>
      </c>
      <c r="B7284" s="20">
        <v>42388</v>
      </c>
      <c r="C7284" s="1" t="s">
        <v>50</v>
      </c>
      <c r="D7284" s="1">
        <v>18</v>
      </c>
      <c r="E7284" s="1">
        <v>3818.24</v>
      </c>
      <c r="F7284" s="1" t="s">
        <v>51</v>
      </c>
      <c r="G7284" s="1">
        <v>1.1000000000000001</v>
      </c>
      <c r="H7284" s="1" t="s">
        <v>52</v>
      </c>
      <c r="I7284" s="1" t="s">
        <v>63</v>
      </c>
      <c r="J7284" s="1" t="s">
        <v>54</v>
      </c>
      <c r="K7284" s="1" t="s">
        <v>98</v>
      </c>
      <c r="L7284" s="1" t="s">
        <v>56</v>
      </c>
      <c r="M7284" s="20">
        <v>42390</v>
      </c>
      <c r="N7284" s="21">
        <f>E7284-G7284</f>
        <v>3817.14</v>
      </c>
      <c r="O7284" s="19">
        <f>M7284-B7284</f>
        <v>2</v>
      </c>
    </row>
    <row r="7285" spans="1:15">
      <c r="A7285" s="1">
        <v>57059</v>
      </c>
      <c r="B7285" s="20">
        <v>43251</v>
      </c>
      <c r="C7285" s="1" t="s">
        <v>92</v>
      </c>
      <c r="D7285" s="1">
        <v>25</v>
      </c>
      <c r="E7285" s="1">
        <v>2627.4277999999999</v>
      </c>
      <c r="F7285" s="1" t="s">
        <v>51</v>
      </c>
      <c r="G7285" s="1">
        <v>0.5</v>
      </c>
      <c r="H7285" s="1" t="s">
        <v>93</v>
      </c>
      <c r="I7285" s="1" t="s">
        <v>53</v>
      </c>
      <c r="J7285" s="1" t="s">
        <v>54</v>
      </c>
      <c r="K7285" s="1" t="s">
        <v>58</v>
      </c>
      <c r="L7285" s="1" t="s">
        <v>56</v>
      </c>
      <c r="M7285" s="20">
        <v>43253</v>
      </c>
      <c r="N7285" s="21">
        <f>E7285-G7285</f>
        <v>2626.9277999999999</v>
      </c>
      <c r="O7285" s="19">
        <f>M7285-B7285</f>
        <v>2</v>
      </c>
    </row>
    <row r="7286" spans="1:15">
      <c r="A7286" s="1">
        <v>53990</v>
      </c>
      <c r="B7286" s="20">
        <v>43770</v>
      </c>
      <c r="C7286" s="1" t="s">
        <v>61</v>
      </c>
      <c r="D7286" s="1">
        <v>44</v>
      </c>
      <c r="E7286" s="1">
        <v>4562.4066999999995</v>
      </c>
      <c r="F7286" s="1" t="s">
        <v>51</v>
      </c>
      <c r="G7286" s="1">
        <v>2.7</v>
      </c>
      <c r="H7286" s="1" t="s">
        <v>62</v>
      </c>
      <c r="I7286" s="1" t="s">
        <v>53</v>
      </c>
      <c r="J7286" s="1" t="s">
        <v>64</v>
      </c>
      <c r="K7286" s="1" t="s">
        <v>65</v>
      </c>
      <c r="L7286" s="1" t="s">
        <v>56</v>
      </c>
      <c r="M7286" s="20">
        <v>43771</v>
      </c>
      <c r="N7286" s="21">
        <f>E7286-G7286</f>
        <v>4559.7066999999997</v>
      </c>
      <c r="O7286" s="19">
        <f>M7286-B7286</f>
        <v>1</v>
      </c>
    </row>
    <row r="7287" spans="1:15">
      <c r="A7287" s="1">
        <v>52518</v>
      </c>
      <c r="B7287" s="20">
        <v>43558</v>
      </c>
      <c r="C7287" s="1" t="s">
        <v>50</v>
      </c>
      <c r="D7287" s="1">
        <v>8</v>
      </c>
      <c r="E7287" s="1">
        <v>180.82</v>
      </c>
      <c r="F7287" s="1" t="s">
        <v>51</v>
      </c>
      <c r="G7287" s="1">
        <v>4.3</v>
      </c>
      <c r="H7287" s="1" t="s">
        <v>88</v>
      </c>
      <c r="I7287" s="1" t="s">
        <v>63</v>
      </c>
      <c r="J7287" s="1" t="s">
        <v>64</v>
      </c>
      <c r="K7287" s="1" t="s">
        <v>71</v>
      </c>
      <c r="L7287" s="1" t="s">
        <v>56</v>
      </c>
      <c r="M7287" s="20">
        <v>43559</v>
      </c>
      <c r="N7287" s="21">
        <f>E7287-G7287</f>
        <v>176.51999999999998</v>
      </c>
      <c r="O7287" s="19">
        <f>M7287-B7287</f>
        <v>1</v>
      </c>
    </row>
    <row r="7288" spans="1:15">
      <c r="A7288" s="1">
        <v>47941</v>
      </c>
      <c r="B7288" s="20">
        <v>42589</v>
      </c>
      <c r="C7288" s="1" t="s">
        <v>57</v>
      </c>
      <c r="D7288" s="1">
        <v>15</v>
      </c>
      <c r="E7288" s="1">
        <v>1270.25</v>
      </c>
      <c r="F7288" s="1" t="s">
        <v>51</v>
      </c>
      <c r="G7288" s="1">
        <v>5.2</v>
      </c>
      <c r="H7288" s="1" t="s">
        <v>99</v>
      </c>
      <c r="I7288" s="1" t="s">
        <v>53</v>
      </c>
      <c r="J7288" s="1" t="s">
        <v>64</v>
      </c>
      <c r="K7288" s="1" t="s">
        <v>65</v>
      </c>
      <c r="L7288" s="1" t="s">
        <v>56</v>
      </c>
      <c r="M7288" s="20">
        <v>42589</v>
      </c>
      <c r="N7288" s="21">
        <f>E7288-G7288</f>
        <v>1265.05</v>
      </c>
      <c r="O7288" s="19">
        <f>M7288-B7288</f>
        <v>0</v>
      </c>
    </row>
    <row r="7289" spans="1:15">
      <c r="A7289" s="1">
        <v>53536</v>
      </c>
      <c r="B7289" s="20">
        <v>43768</v>
      </c>
      <c r="C7289" s="1" t="s">
        <v>57</v>
      </c>
      <c r="D7289" s="1">
        <v>35</v>
      </c>
      <c r="E7289" s="1">
        <v>790.4</v>
      </c>
      <c r="F7289" s="1" t="s">
        <v>51</v>
      </c>
      <c r="G7289" s="1">
        <v>8.1</v>
      </c>
      <c r="H7289" s="1" t="s">
        <v>73</v>
      </c>
      <c r="I7289" s="1" t="s">
        <v>70</v>
      </c>
      <c r="J7289" s="1" t="s">
        <v>79</v>
      </c>
      <c r="K7289" s="1" t="s">
        <v>87</v>
      </c>
      <c r="L7289" s="1" t="s">
        <v>56</v>
      </c>
      <c r="M7289" s="20">
        <v>43770</v>
      </c>
      <c r="N7289" s="21">
        <f>E7289-G7289</f>
        <v>782.3</v>
      </c>
      <c r="O7289" s="19">
        <f>M7289-B7289</f>
        <v>2</v>
      </c>
    </row>
    <row r="7290" spans="1:15">
      <c r="A7290" s="1">
        <v>21319</v>
      </c>
      <c r="B7290" s="20">
        <v>42853</v>
      </c>
      <c r="C7290" s="1" t="s">
        <v>92</v>
      </c>
      <c r="D7290" s="1">
        <v>11</v>
      </c>
      <c r="E7290" s="1">
        <v>179.26</v>
      </c>
      <c r="F7290" s="1" t="s">
        <v>51</v>
      </c>
      <c r="G7290" s="1">
        <v>8.1999999999999993</v>
      </c>
      <c r="H7290" s="1" t="s">
        <v>86</v>
      </c>
      <c r="I7290" s="1" t="s">
        <v>63</v>
      </c>
      <c r="J7290" s="1" t="s">
        <v>54</v>
      </c>
      <c r="K7290" s="1" t="s">
        <v>82</v>
      </c>
      <c r="L7290" s="1" t="s">
        <v>56</v>
      </c>
      <c r="M7290" s="20">
        <v>42856</v>
      </c>
      <c r="N7290" s="21">
        <f>E7290-G7290</f>
        <v>171.06</v>
      </c>
      <c r="O7290" s="19">
        <f>M7290-B7290</f>
        <v>3</v>
      </c>
    </row>
    <row r="7291" spans="1:15">
      <c r="A7291" s="1">
        <v>22562</v>
      </c>
      <c r="B7291" s="20">
        <v>42455</v>
      </c>
      <c r="C7291" s="1" t="s">
        <v>92</v>
      </c>
      <c r="D7291" s="1">
        <v>46</v>
      </c>
      <c r="E7291" s="1">
        <v>9955.49</v>
      </c>
      <c r="F7291" s="1" t="s">
        <v>77</v>
      </c>
      <c r="G7291" s="1">
        <v>15.7</v>
      </c>
      <c r="H7291" s="1" t="s">
        <v>78</v>
      </c>
      <c r="I7291" s="1" t="s">
        <v>70</v>
      </c>
      <c r="J7291" s="1" t="s">
        <v>64</v>
      </c>
      <c r="K7291" s="1" t="s">
        <v>97</v>
      </c>
      <c r="L7291" s="1" t="s">
        <v>81</v>
      </c>
      <c r="M7291" s="20">
        <v>42457</v>
      </c>
      <c r="N7291" s="21">
        <f>E7291-G7291</f>
        <v>9939.7899999999991</v>
      </c>
      <c r="O7291" s="19">
        <f>M7291-B7291</f>
        <v>2</v>
      </c>
    </row>
    <row r="7292" spans="1:15">
      <c r="A7292" s="1">
        <v>55526</v>
      </c>
      <c r="B7292" s="20">
        <v>43648</v>
      </c>
      <c r="C7292" s="1" t="s">
        <v>57</v>
      </c>
      <c r="D7292" s="1">
        <v>23</v>
      </c>
      <c r="E7292" s="1">
        <v>476.33</v>
      </c>
      <c r="F7292" s="1" t="s">
        <v>51</v>
      </c>
      <c r="G7292" s="1">
        <v>9.6999999999999993</v>
      </c>
      <c r="H7292" s="1" t="s">
        <v>52</v>
      </c>
      <c r="I7292" s="1" t="s">
        <v>53</v>
      </c>
      <c r="J7292" s="1" t="s">
        <v>54</v>
      </c>
      <c r="K7292" s="1" t="s">
        <v>101</v>
      </c>
      <c r="L7292" s="1" t="s">
        <v>56</v>
      </c>
      <c r="M7292" s="20">
        <v>43649</v>
      </c>
      <c r="N7292" s="21">
        <f>E7292-G7292</f>
        <v>466.63</v>
      </c>
      <c r="O7292" s="19">
        <f>M7292-B7292</f>
        <v>1</v>
      </c>
    </row>
    <row r="7293" spans="1:15">
      <c r="A7293" s="1">
        <v>59047</v>
      </c>
      <c r="B7293" s="20">
        <v>43127</v>
      </c>
      <c r="C7293" s="1" t="s">
        <v>61</v>
      </c>
      <c r="D7293" s="1">
        <v>26</v>
      </c>
      <c r="E7293" s="1">
        <v>121.81950000000001</v>
      </c>
      <c r="F7293" s="1" t="s">
        <v>51</v>
      </c>
      <c r="G7293" s="1">
        <v>7.1</v>
      </c>
      <c r="H7293" s="1" t="s">
        <v>119</v>
      </c>
      <c r="I7293" s="1" t="s">
        <v>53</v>
      </c>
      <c r="J7293" s="1" t="s">
        <v>79</v>
      </c>
      <c r="K7293" s="1" t="s">
        <v>87</v>
      </c>
      <c r="L7293" s="1" t="s">
        <v>56</v>
      </c>
      <c r="M7293" s="20">
        <v>43129</v>
      </c>
      <c r="N7293" s="21">
        <f>E7293-G7293</f>
        <v>114.71950000000001</v>
      </c>
      <c r="O7293" s="19">
        <f>M7293-B7293</f>
        <v>2</v>
      </c>
    </row>
    <row r="7294" spans="1:15">
      <c r="A7294" s="1">
        <v>3845</v>
      </c>
      <c r="B7294" s="20">
        <v>43580</v>
      </c>
      <c r="C7294" s="1" t="s">
        <v>50</v>
      </c>
      <c r="D7294" s="1">
        <v>9</v>
      </c>
      <c r="E7294" s="1">
        <v>3278.7689</v>
      </c>
      <c r="F7294" s="1" t="s">
        <v>51</v>
      </c>
      <c r="G7294" s="1">
        <v>21.4</v>
      </c>
      <c r="H7294" s="1" t="s">
        <v>88</v>
      </c>
      <c r="I7294" s="1" t="s">
        <v>63</v>
      </c>
      <c r="J7294" s="1" t="s">
        <v>54</v>
      </c>
      <c r="K7294" s="1" t="s">
        <v>98</v>
      </c>
      <c r="L7294" s="1" t="s">
        <v>56</v>
      </c>
      <c r="M7294" s="20">
        <v>43580</v>
      </c>
      <c r="N7294" s="21">
        <f>E7294-G7294</f>
        <v>3257.3688999999999</v>
      </c>
      <c r="O7294" s="19">
        <f>M7294-B7294</f>
        <v>0</v>
      </c>
    </row>
    <row r="7295" spans="1:15">
      <c r="A7295" s="1">
        <v>59393</v>
      </c>
      <c r="B7295" s="20">
        <v>43058</v>
      </c>
      <c r="C7295" s="1" t="s">
        <v>92</v>
      </c>
      <c r="D7295" s="1">
        <v>34</v>
      </c>
      <c r="E7295" s="1">
        <v>426.67</v>
      </c>
      <c r="F7295" s="1" t="s">
        <v>51</v>
      </c>
      <c r="G7295" s="1">
        <v>7.5</v>
      </c>
      <c r="H7295" s="1" t="s">
        <v>73</v>
      </c>
      <c r="I7295" s="1" t="s">
        <v>70</v>
      </c>
      <c r="J7295" s="1" t="s">
        <v>54</v>
      </c>
      <c r="K7295" s="1" t="s">
        <v>84</v>
      </c>
      <c r="L7295" s="1" t="s">
        <v>56</v>
      </c>
      <c r="M7295" s="20">
        <v>43059</v>
      </c>
      <c r="N7295" s="21">
        <f>E7295-G7295</f>
        <v>419.17</v>
      </c>
      <c r="O7295" s="19">
        <f>M7295-B7295</f>
        <v>1</v>
      </c>
    </row>
    <row r="7296" spans="1:15">
      <c r="A7296" s="1">
        <v>13479</v>
      </c>
      <c r="B7296" s="20">
        <v>42707</v>
      </c>
      <c r="C7296" s="1" t="s">
        <v>57</v>
      </c>
      <c r="D7296" s="1">
        <v>13</v>
      </c>
      <c r="E7296" s="1">
        <v>2361.48</v>
      </c>
      <c r="F7296" s="1" t="s">
        <v>51</v>
      </c>
      <c r="G7296" s="1">
        <v>5.6</v>
      </c>
      <c r="H7296" s="1" t="s">
        <v>52</v>
      </c>
      <c r="I7296" s="1" t="s">
        <v>63</v>
      </c>
      <c r="J7296" s="1" t="s">
        <v>64</v>
      </c>
      <c r="K7296" s="1" t="s">
        <v>65</v>
      </c>
      <c r="L7296" s="1" t="s">
        <v>56</v>
      </c>
      <c r="M7296" s="20">
        <v>42708</v>
      </c>
      <c r="N7296" s="21">
        <f>E7296-G7296</f>
        <v>2355.88</v>
      </c>
      <c r="O7296" s="19">
        <f>M7296-B7296</f>
        <v>1</v>
      </c>
    </row>
    <row r="7297" spans="1:15">
      <c r="A7297" s="1">
        <v>50917</v>
      </c>
      <c r="B7297" s="20">
        <v>42571</v>
      </c>
      <c r="C7297" s="1" t="s">
        <v>85</v>
      </c>
      <c r="D7297" s="1">
        <v>33</v>
      </c>
      <c r="E7297" s="1">
        <v>1521.8716999999999</v>
      </c>
      <c r="F7297" s="1" t="s">
        <v>51</v>
      </c>
      <c r="G7297" s="1">
        <v>2.1</v>
      </c>
      <c r="H7297" s="1" t="s">
        <v>52</v>
      </c>
      <c r="I7297" s="1" t="s">
        <v>63</v>
      </c>
      <c r="J7297" s="1" t="s">
        <v>64</v>
      </c>
      <c r="K7297" s="1" t="s">
        <v>71</v>
      </c>
      <c r="L7297" s="1" t="s">
        <v>90</v>
      </c>
      <c r="M7297" s="20">
        <v>42575</v>
      </c>
      <c r="N7297" s="21">
        <f>E7297-G7297</f>
        <v>1519.7717</v>
      </c>
      <c r="O7297" s="19">
        <f>M7297-B7297</f>
        <v>4</v>
      </c>
    </row>
    <row r="7298" spans="1:15">
      <c r="A7298" s="1">
        <v>2595</v>
      </c>
      <c r="B7298" s="20">
        <v>43446</v>
      </c>
      <c r="C7298" s="1" t="s">
        <v>61</v>
      </c>
      <c r="D7298" s="1">
        <v>29</v>
      </c>
      <c r="E7298" s="1">
        <v>223.06</v>
      </c>
      <c r="F7298" s="1" t="s">
        <v>69</v>
      </c>
      <c r="G7298" s="1">
        <v>9.4</v>
      </c>
      <c r="H7298" s="1" t="s">
        <v>73</v>
      </c>
      <c r="I7298" s="1" t="s">
        <v>53</v>
      </c>
      <c r="J7298" s="1" t="s">
        <v>54</v>
      </c>
      <c r="K7298" s="1" t="s">
        <v>101</v>
      </c>
      <c r="L7298" s="1" t="s">
        <v>56</v>
      </c>
      <c r="M7298" s="20">
        <v>43448</v>
      </c>
      <c r="N7298" s="21">
        <f>E7298-G7298</f>
        <v>213.66</v>
      </c>
      <c r="O7298" s="19">
        <f>M7298-B7298</f>
        <v>2</v>
      </c>
    </row>
    <row r="7299" spans="1:15">
      <c r="A7299" s="1">
        <v>13540</v>
      </c>
      <c r="B7299" s="20">
        <v>42877</v>
      </c>
      <c r="C7299" s="1" t="s">
        <v>57</v>
      </c>
      <c r="D7299" s="1">
        <v>31</v>
      </c>
      <c r="E7299" s="1">
        <v>277.76</v>
      </c>
      <c r="F7299" s="1" t="s">
        <v>51</v>
      </c>
      <c r="G7299" s="1">
        <v>2.1</v>
      </c>
      <c r="H7299" s="1" t="s">
        <v>99</v>
      </c>
      <c r="I7299" s="1" t="s">
        <v>63</v>
      </c>
      <c r="J7299" s="1" t="s">
        <v>64</v>
      </c>
      <c r="K7299" s="1" t="s">
        <v>71</v>
      </c>
      <c r="L7299" s="1" t="s">
        <v>90</v>
      </c>
      <c r="M7299" s="20">
        <v>42877</v>
      </c>
      <c r="N7299" s="21">
        <f>E7299-G7299</f>
        <v>275.65999999999997</v>
      </c>
      <c r="O7299" s="19">
        <f>M7299-B7299</f>
        <v>0</v>
      </c>
    </row>
    <row r="7300" spans="1:15">
      <c r="A7300" s="1">
        <v>19616</v>
      </c>
      <c r="B7300" s="20">
        <v>43455</v>
      </c>
      <c r="C7300" s="1" t="s">
        <v>57</v>
      </c>
      <c r="D7300" s="1">
        <v>42</v>
      </c>
      <c r="E7300" s="1">
        <v>125.13</v>
      </c>
      <c r="F7300" s="1" t="s">
        <v>69</v>
      </c>
      <c r="G7300" s="1">
        <v>1.3</v>
      </c>
      <c r="H7300" s="1" t="s">
        <v>52</v>
      </c>
      <c r="I7300" s="1" t="s">
        <v>53</v>
      </c>
      <c r="J7300" s="1" t="s">
        <v>54</v>
      </c>
      <c r="K7300" s="1" t="s">
        <v>100</v>
      </c>
      <c r="L7300" s="1" t="s">
        <v>76</v>
      </c>
      <c r="M7300" s="20">
        <v>43456</v>
      </c>
      <c r="N7300" s="21">
        <f>E7300-G7300</f>
        <v>123.83</v>
      </c>
      <c r="O7300" s="19">
        <f>M7300-B7300</f>
        <v>1</v>
      </c>
    </row>
    <row r="7301" spans="1:15">
      <c r="A7301" s="1">
        <v>52194</v>
      </c>
      <c r="B7301" s="20">
        <v>43079</v>
      </c>
      <c r="C7301" s="1" t="s">
        <v>50</v>
      </c>
      <c r="D7301" s="1">
        <v>12</v>
      </c>
      <c r="E7301" s="1">
        <v>1659.93</v>
      </c>
      <c r="F7301" s="1" t="s">
        <v>77</v>
      </c>
      <c r="G7301" s="1">
        <v>84.1</v>
      </c>
      <c r="H7301" s="1" t="s">
        <v>78</v>
      </c>
      <c r="I7301" s="1" t="s">
        <v>70</v>
      </c>
      <c r="J7301" s="1" t="s">
        <v>79</v>
      </c>
      <c r="K7301" s="1" t="s">
        <v>128</v>
      </c>
      <c r="L7301" s="1" t="s">
        <v>115</v>
      </c>
      <c r="M7301" s="20">
        <v>43080</v>
      </c>
      <c r="N7301" s="21">
        <f>E7301-G7301</f>
        <v>1575.8300000000002</v>
      </c>
      <c r="O7301" s="19">
        <f>M7301-B7301</f>
        <v>1</v>
      </c>
    </row>
    <row r="7302" spans="1:15">
      <c r="A7302" s="1">
        <v>19555</v>
      </c>
      <c r="B7302" s="20">
        <v>42776</v>
      </c>
      <c r="C7302" s="1" t="s">
        <v>85</v>
      </c>
      <c r="D7302" s="1">
        <v>8</v>
      </c>
      <c r="E7302" s="1">
        <v>84.18</v>
      </c>
      <c r="F7302" s="1" t="s">
        <v>51</v>
      </c>
      <c r="G7302" s="1">
        <v>2.2999999999999998</v>
      </c>
      <c r="H7302" s="1" t="s">
        <v>73</v>
      </c>
      <c r="I7302" s="1" t="s">
        <v>74</v>
      </c>
      <c r="J7302" s="1" t="s">
        <v>54</v>
      </c>
      <c r="K7302" s="1" t="s">
        <v>101</v>
      </c>
      <c r="L7302" s="1" t="s">
        <v>76</v>
      </c>
      <c r="M7302" s="20">
        <v>42783</v>
      </c>
      <c r="N7302" s="21">
        <f>E7302-G7302</f>
        <v>81.88000000000001</v>
      </c>
      <c r="O7302" s="19">
        <f>M7302-B7302</f>
        <v>7</v>
      </c>
    </row>
    <row r="7303" spans="1:15">
      <c r="A7303" s="1">
        <v>30407</v>
      </c>
      <c r="B7303" s="20">
        <v>42476</v>
      </c>
      <c r="C7303" s="1" t="s">
        <v>85</v>
      </c>
      <c r="D7303" s="1">
        <v>41</v>
      </c>
      <c r="E7303" s="1">
        <v>19103.39</v>
      </c>
      <c r="F7303" s="1" t="s">
        <v>51</v>
      </c>
      <c r="G7303" s="1">
        <v>21.4</v>
      </c>
      <c r="H7303" s="1" t="s">
        <v>91</v>
      </c>
      <c r="I7303" s="1" t="s">
        <v>53</v>
      </c>
      <c r="J7303" s="1" t="s">
        <v>54</v>
      </c>
      <c r="K7303" s="1" t="s">
        <v>82</v>
      </c>
      <c r="L7303" s="1" t="s">
        <v>56</v>
      </c>
      <c r="M7303" s="20">
        <v>42476</v>
      </c>
      <c r="N7303" s="21">
        <f>E7303-G7303</f>
        <v>19081.989999999998</v>
      </c>
      <c r="O7303" s="19">
        <f>M7303-B7303</f>
        <v>0</v>
      </c>
    </row>
    <row r="7304" spans="1:15">
      <c r="A7304" s="1">
        <v>45570</v>
      </c>
      <c r="B7304" s="20">
        <v>42955</v>
      </c>
      <c r="C7304" s="1" t="s">
        <v>50</v>
      </c>
      <c r="D7304" s="1">
        <v>19</v>
      </c>
      <c r="E7304" s="1">
        <v>83</v>
      </c>
      <c r="F7304" s="1" t="s">
        <v>51</v>
      </c>
      <c r="G7304" s="1">
        <v>5.9</v>
      </c>
      <c r="H7304" s="1" t="s">
        <v>99</v>
      </c>
      <c r="I7304" s="1" t="s">
        <v>53</v>
      </c>
      <c r="J7304" s="1" t="s">
        <v>54</v>
      </c>
      <c r="K7304" s="1" t="s">
        <v>55</v>
      </c>
      <c r="L7304" s="1" t="s">
        <v>56</v>
      </c>
      <c r="M7304" s="20">
        <v>42956</v>
      </c>
      <c r="N7304" s="21">
        <f>E7304-G7304</f>
        <v>77.099999999999994</v>
      </c>
      <c r="O7304" s="19">
        <f>M7304-B7304</f>
        <v>1</v>
      </c>
    </row>
    <row r="7305" spans="1:15">
      <c r="A7305" s="1">
        <v>12389</v>
      </c>
      <c r="B7305" s="20">
        <v>42585</v>
      </c>
      <c r="C7305" s="1" t="s">
        <v>92</v>
      </c>
      <c r="D7305" s="1">
        <v>16</v>
      </c>
      <c r="E7305" s="1">
        <v>202.27</v>
      </c>
      <c r="F7305" s="1" t="s">
        <v>51</v>
      </c>
      <c r="G7305" s="1">
        <v>9.1999999999999993</v>
      </c>
      <c r="H7305" s="1" t="s">
        <v>86</v>
      </c>
      <c r="I7305" s="1" t="s">
        <v>53</v>
      </c>
      <c r="J7305" s="1" t="s">
        <v>54</v>
      </c>
      <c r="K7305" s="1" t="s">
        <v>82</v>
      </c>
      <c r="L7305" s="1" t="s">
        <v>56</v>
      </c>
      <c r="M7305" s="20">
        <v>42586</v>
      </c>
      <c r="N7305" s="21">
        <f>E7305-G7305</f>
        <v>193.07000000000002</v>
      </c>
      <c r="O7305" s="19">
        <f>M7305-B7305</f>
        <v>1</v>
      </c>
    </row>
    <row r="7306" spans="1:15">
      <c r="A7306" s="1">
        <v>25952</v>
      </c>
      <c r="B7306" s="20">
        <v>42981</v>
      </c>
      <c r="C7306" s="1" t="s">
        <v>57</v>
      </c>
      <c r="D7306" s="1">
        <v>50</v>
      </c>
      <c r="E7306" s="1">
        <v>3064.5875000000001</v>
      </c>
      <c r="F7306" s="1" t="s">
        <v>51</v>
      </c>
      <c r="G7306" s="1">
        <v>9.6</v>
      </c>
      <c r="H7306" s="1" t="s">
        <v>95</v>
      </c>
      <c r="I7306" s="1" t="s">
        <v>70</v>
      </c>
      <c r="J7306" s="1" t="s">
        <v>64</v>
      </c>
      <c r="K7306" s="1" t="s">
        <v>65</v>
      </c>
      <c r="L7306" s="1" t="s">
        <v>56</v>
      </c>
      <c r="M7306" s="20">
        <v>42982</v>
      </c>
      <c r="N7306" s="21">
        <f>E7306-G7306</f>
        <v>3054.9875000000002</v>
      </c>
      <c r="O7306" s="19">
        <f>M7306-B7306</f>
        <v>1</v>
      </c>
    </row>
    <row r="7307" spans="1:15">
      <c r="A7307" s="1">
        <v>50626</v>
      </c>
      <c r="B7307" s="20">
        <v>42662</v>
      </c>
      <c r="C7307" s="1" t="s">
        <v>92</v>
      </c>
      <c r="D7307" s="1">
        <v>42</v>
      </c>
      <c r="E7307" s="1">
        <v>27955.8</v>
      </c>
      <c r="F7307" s="1" t="s">
        <v>51</v>
      </c>
      <c r="G7307" s="1">
        <v>26.2</v>
      </c>
      <c r="H7307" s="1" t="s">
        <v>93</v>
      </c>
      <c r="I7307" s="1" t="s">
        <v>63</v>
      </c>
      <c r="J7307" s="1" t="s">
        <v>64</v>
      </c>
      <c r="K7307" s="1" t="s">
        <v>96</v>
      </c>
      <c r="L7307" s="1" t="s">
        <v>104</v>
      </c>
      <c r="M7307" s="20">
        <v>42664</v>
      </c>
      <c r="N7307" s="21">
        <f>E7307-G7307</f>
        <v>27929.599999999999</v>
      </c>
      <c r="O7307" s="19">
        <f>M7307-B7307</f>
        <v>2</v>
      </c>
    </row>
    <row r="7308" spans="1:15">
      <c r="A7308" s="1">
        <v>3650</v>
      </c>
      <c r="B7308" s="20">
        <v>43612</v>
      </c>
      <c r="C7308" s="1" t="s">
        <v>61</v>
      </c>
      <c r="D7308" s="1">
        <v>36</v>
      </c>
      <c r="E7308" s="1">
        <v>149.75</v>
      </c>
      <c r="F7308" s="1" t="s">
        <v>69</v>
      </c>
      <c r="G7308" s="1">
        <v>5.9</v>
      </c>
      <c r="H7308" s="1" t="s">
        <v>91</v>
      </c>
      <c r="I7308" s="1" t="s">
        <v>70</v>
      </c>
      <c r="J7308" s="1" t="s">
        <v>54</v>
      </c>
      <c r="K7308" s="1" t="s">
        <v>55</v>
      </c>
      <c r="L7308" s="1" t="s">
        <v>56</v>
      </c>
      <c r="M7308" s="20">
        <v>43614</v>
      </c>
      <c r="N7308" s="21">
        <f>E7308-G7308</f>
        <v>143.85</v>
      </c>
      <c r="O7308" s="19">
        <f>M7308-B7308</f>
        <v>2</v>
      </c>
    </row>
    <row r="7309" spans="1:15">
      <c r="A7309" s="1">
        <v>47011</v>
      </c>
      <c r="B7309" s="20">
        <v>42419</v>
      </c>
      <c r="C7309" s="1" t="s">
        <v>57</v>
      </c>
      <c r="D7309" s="1">
        <v>33</v>
      </c>
      <c r="E7309" s="1">
        <v>399.25</v>
      </c>
      <c r="F7309" s="1" t="s">
        <v>51</v>
      </c>
      <c r="G7309" s="1">
        <v>5.4</v>
      </c>
      <c r="H7309" s="1" t="s">
        <v>73</v>
      </c>
      <c r="I7309" s="1" t="s">
        <v>53</v>
      </c>
      <c r="J7309" s="1" t="s">
        <v>54</v>
      </c>
      <c r="K7309" s="1" t="s">
        <v>82</v>
      </c>
      <c r="L7309" s="1" t="s">
        <v>56</v>
      </c>
      <c r="M7309" s="20">
        <v>42421</v>
      </c>
      <c r="N7309" s="21">
        <f>E7309-G7309</f>
        <v>393.85</v>
      </c>
      <c r="O7309" s="19">
        <f>M7309-B7309</f>
        <v>2</v>
      </c>
    </row>
    <row r="7310" spans="1:15">
      <c r="A7310" s="1">
        <v>34661</v>
      </c>
      <c r="B7310" s="20">
        <v>42754</v>
      </c>
      <c r="C7310" s="1" t="s">
        <v>50</v>
      </c>
      <c r="D7310" s="1">
        <v>26</v>
      </c>
      <c r="E7310" s="1">
        <v>924.65</v>
      </c>
      <c r="F7310" s="1" t="s">
        <v>51</v>
      </c>
      <c r="G7310" s="1">
        <v>21.4</v>
      </c>
      <c r="H7310" s="1" t="s">
        <v>93</v>
      </c>
      <c r="I7310" s="1" t="s">
        <v>53</v>
      </c>
      <c r="J7310" s="1" t="s">
        <v>79</v>
      </c>
      <c r="K7310" s="1" t="s">
        <v>87</v>
      </c>
      <c r="L7310" s="1" t="s">
        <v>56</v>
      </c>
      <c r="M7310" s="20">
        <v>42756</v>
      </c>
      <c r="N7310" s="21">
        <f>E7310-G7310</f>
        <v>903.25</v>
      </c>
      <c r="O7310" s="19">
        <f>M7310-B7310</f>
        <v>2</v>
      </c>
    </row>
    <row r="7311" spans="1:15">
      <c r="A7311" s="1">
        <v>14342</v>
      </c>
      <c r="B7311" s="20">
        <v>42486</v>
      </c>
      <c r="C7311" s="1" t="s">
        <v>85</v>
      </c>
      <c r="D7311" s="1">
        <v>38</v>
      </c>
      <c r="E7311" s="1">
        <v>11581.51</v>
      </c>
      <c r="F7311" s="1" t="s">
        <v>51</v>
      </c>
      <c r="G7311" s="1">
        <v>7.7</v>
      </c>
      <c r="H7311" s="1" t="s">
        <v>99</v>
      </c>
      <c r="I7311" s="1" t="s">
        <v>53</v>
      </c>
      <c r="J7311" s="1" t="s">
        <v>64</v>
      </c>
      <c r="K7311" s="1" t="s">
        <v>71</v>
      </c>
      <c r="L7311" s="1" t="s">
        <v>56</v>
      </c>
      <c r="M7311" s="20">
        <v>42486</v>
      </c>
      <c r="N7311" s="21">
        <f>E7311-G7311</f>
        <v>11573.81</v>
      </c>
      <c r="O7311" s="19">
        <f>M7311-B7311</f>
        <v>0</v>
      </c>
    </row>
    <row r="7312" spans="1:15">
      <c r="A7312" s="1">
        <v>58147</v>
      </c>
      <c r="B7312" s="20">
        <v>42507</v>
      </c>
      <c r="C7312" s="1" t="s">
        <v>57</v>
      </c>
      <c r="D7312" s="1">
        <v>41</v>
      </c>
      <c r="E7312" s="1">
        <v>503.69</v>
      </c>
      <c r="F7312" s="1" t="s">
        <v>51</v>
      </c>
      <c r="G7312" s="1">
        <v>4.3</v>
      </c>
      <c r="H7312" s="1" t="s">
        <v>91</v>
      </c>
      <c r="I7312" s="1" t="s">
        <v>74</v>
      </c>
      <c r="J7312" s="1" t="s">
        <v>54</v>
      </c>
      <c r="K7312" s="1" t="s">
        <v>98</v>
      </c>
      <c r="L7312" s="1" t="s">
        <v>56</v>
      </c>
      <c r="M7312" s="20">
        <v>42507</v>
      </c>
      <c r="N7312" s="21">
        <f>E7312-G7312</f>
        <v>499.39</v>
      </c>
      <c r="O7312" s="19">
        <f>M7312-B7312</f>
        <v>0</v>
      </c>
    </row>
    <row r="7313" spans="1:15">
      <c r="A7313" s="1">
        <v>48772</v>
      </c>
      <c r="B7313" s="20">
        <v>42501</v>
      </c>
      <c r="C7313" s="1" t="s">
        <v>92</v>
      </c>
      <c r="D7313" s="1">
        <v>44</v>
      </c>
      <c r="E7313" s="1">
        <v>3426.41</v>
      </c>
      <c r="F7313" s="1" t="s">
        <v>51</v>
      </c>
      <c r="G7313" s="1">
        <v>21.4</v>
      </c>
      <c r="H7313" s="1" t="s">
        <v>99</v>
      </c>
      <c r="I7313" s="1" t="s">
        <v>74</v>
      </c>
      <c r="J7313" s="1" t="s">
        <v>79</v>
      </c>
      <c r="K7313" s="1" t="s">
        <v>87</v>
      </c>
      <c r="L7313" s="1" t="s">
        <v>56</v>
      </c>
      <c r="M7313" s="20">
        <v>42503</v>
      </c>
      <c r="N7313" s="21">
        <f>E7313-G7313</f>
        <v>3405.0099999999998</v>
      </c>
      <c r="O7313" s="19">
        <f>M7313-B7313</f>
        <v>2</v>
      </c>
    </row>
    <row r="7314" spans="1:15">
      <c r="A7314" s="1">
        <v>26023</v>
      </c>
      <c r="B7314" s="20">
        <v>42966</v>
      </c>
      <c r="C7314" s="1" t="s">
        <v>57</v>
      </c>
      <c r="D7314" s="1">
        <v>49</v>
      </c>
      <c r="E7314" s="1">
        <v>129.22389999999999</v>
      </c>
      <c r="F7314" s="1" t="s">
        <v>51</v>
      </c>
      <c r="G7314" s="1">
        <v>1.1000000000000001</v>
      </c>
      <c r="H7314" s="1" t="s">
        <v>62</v>
      </c>
      <c r="I7314" s="1" t="s">
        <v>53</v>
      </c>
      <c r="J7314" s="1" t="s">
        <v>54</v>
      </c>
      <c r="K7314" s="1" t="s">
        <v>123</v>
      </c>
      <c r="L7314" s="1" t="s">
        <v>76</v>
      </c>
      <c r="M7314" s="20">
        <v>42967</v>
      </c>
      <c r="N7314" s="21">
        <f>E7314-G7314</f>
        <v>128.12389999999999</v>
      </c>
      <c r="O7314" s="19">
        <f>M7314-B7314</f>
        <v>1</v>
      </c>
    </row>
    <row r="7315" spans="1:15">
      <c r="A7315" s="1">
        <v>12965</v>
      </c>
      <c r="B7315" s="20">
        <v>42910</v>
      </c>
      <c r="C7315" s="1" t="s">
        <v>92</v>
      </c>
      <c r="D7315" s="1">
        <v>21</v>
      </c>
      <c r="E7315" s="1">
        <v>97.13</v>
      </c>
      <c r="F7315" s="1" t="s">
        <v>51</v>
      </c>
      <c r="G7315" s="1">
        <v>5.8</v>
      </c>
      <c r="H7315" s="1" t="s">
        <v>95</v>
      </c>
      <c r="I7315" s="1" t="s">
        <v>53</v>
      </c>
      <c r="J7315" s="1" t="s">
        <v>54</v>
      </c>
      <c r="K7315" s="1" t="s">
        <v>55</v>
      </c>
      <c r="L7315" s="1" t="s">
        <v>56</v>
      </c>
      <c r="M7315" s="20">
        <v>42911</v>
      </c>
      <c r="N7315" s="21">
        <f>E7315-G7315</f>
        <v>91.33</v>
      </c>
      <c r="O7315" s="19">
        <f>M7315-B7315</f>
        <v>1</v>
      </c>
    </row>
    <row r="7316" spans="1:15">
      <c r="A7316" s="1">
        <v>27589</v>
      </c>
      <c r="B7316" s="20">
        <v>43357</v>
      </c>
      <c r="C7316" s="1" t="s">
        <v>92</v>
      </c>
      <c r="D7316" s="1">
        <v>25</v>
      </c>
      <c r="E7316" s="1">
        <v>499.69</v>
      </c>
      <c r="F7316" s="1" t="s">
        <v>51</v>
      </c>
      <c r="G7316" s="1">
        <v>9.6</v>
      </c>
      <c r="H7316" s="1" t="s">
        <v>52</v>
      </c>
      <c r="I7316" s="1" t="s">
        <v>53</v>
      </c>
      <c r="J7316" s="1" t="s">
        <v>79</v>
      </c>
      <c r="K7316" s="1" t="s">
        <v>87</v>
      </c>
      <c r="L7316" s="1" t="s">
        <v>90</v>
      </c>
      <c r="M7316" s="20">
        <v>43358</v>
      </c>
      <c r="N7316" s="21">
        <f>E7316-G7316</f>
        <v>490.09</v>
      </c>
      <c r="O7316" s="19">
        <f>M7316-B7316</f>
        <v>1</v>
      </c>
    </row>
    <row r="7317" spans="1:15">
      <c r="A7317" s="1">
        <v>34631</v>
      </c>
      <c r="B7317" s="20">
        <v>42665</v>
      </c>
      <c r="C7317" s="1" t="s">
        <v>61</v>
      </c>
      <c r="D7317" s="1">
        <v>19</v>
      </c>
      <c r="E7317" s="1">
        <v>13499.33</v>
      </c>
      <c r="F7317" s="1" t="s">
        <v>51</v>
      </c>
      <c r="G7317" s="1">
        <v>26.2</v>
      </c>
      <c r="H7317" s="1" t="s">
        <v>62</v>
      </c>
      <c r="I7317" s="1" t="s">
        <v>53</v>
      </c>
      <c r="J7317" s="1" t="s">
        <v>64</v>
      </c>
      <c r="K7317" s="1" t="s">
        <v>96</v>
      </c>
      <c r="L7317" s="1" t="s">
        <v>104</v>
      </c>
      <c r="M7317" s="20">
        <v>42667</v>
      </c>
      <c r="N7317" s="21">
        <f>E7317-G7317</f>
        <v>13473.13</v>
      </c>
      <c r="O7317" s="19">
        <f>M7317-B7317</f>
        <v>2</v>
      </c>
    </row>
    <row r="7318" spans="1:15">
      <c r="A7318" s="1">
        <v>33510</v>
      </c>
      <c r="B7318" s="20">
        <v>43435</v>
      </c>
      <c r="C7318" s="1" t="s">
        <v>57</v>
      </c>
      <c r="D7318" s="1">
        <v>42</v>
      </c>
      <c r="E7318" s="1">
        <v>285.75</v>
      </c>
      <c r="F7318" s="1" t="s">
        <v>51</v>
      </c>
      <c r="G7318" s="1">
        <v>5.6</v>
      </c>
      <c r="H7318" s="1" t="s">
        <v>52</v>
      </c>
      <c r="I7318" s="1" t="s">
        <v>53</v>
      </c>
      <c r="J7318" s="1" t="s">
        <v>79</v>
      </c>
      <c r="K7318" s="1" t="s">
        <v>87</v>
      </c>
      <c r="L7318" s="1" t="s">
        <v>56</v>
      </c>
      <c r="M7318" s="20">
        <v>43436</v>
      </c>
      <c r="N7318" s="21">
        <f>E7318-G7318</f>
        <v>280.14999999999998</v>
      </c>
      <c r="O7318" s="19">
        <f>M7318-B7318</f>
        <v>1</v>
      </c>
    </row>
    <row r="7319" spans="1:15">
      <c r="A7319" s="1">
        <v>3783</v>
      </c>
      <c r="B7319" s="20">
        <v>43073</v>
      </c>
      <c r="C7319" s="1" t="s">
        <v>61</v>
      </c>
      <c r="D7319" s="1">
        <v>40</v>
      </c>
      <c r="E7319" s="1">
        <v>275.45</v>
      </c>
      <c r="F7319" s="1" t="s">
        <v>51</v>
      </c>
      <c r="G7319" s="1">
        <v>9.3000000000000007</v>
      </c>
      <c r="H7319" s="1" t="s">
        <v>91</v>
      </c>
      <c r="I7319" s="1" t="s">
        <v>53</v>
      </c>
      <c r="J7319" s="1" t="s">
        <v>54</v>
      </c>
      <c r="K7319" s="1" t="s">
        <v>101</v>
      </c>
      <c r="L7319" s="1" t="s">
        <v>56</v>
      </c>
      <c r="M7319" s="20">
        <v>43075</v>
      </c>
      <c r="N7319" s="21">
        <f>E7319-G7319</f>
        <v>266.14999999999998</v>
      </c>
      <c r="O7319" s="19">
        <f>M7319-B7319</f>
        <v>2</v>
      </c>
    </row>
    <row r="7320" spans="1:15">
      <c r="A7320" s="1">
        <v>17414</v>
      </c>
      <c r="B7320" s="20">
        <v>43645</v>
      </c>
      <c r="C7320" s="1" t="s">
        <v>57</v>
      </c>
      <c r="D7320" s="1">
        <v>39</v>
      </c>
      <c r="E7320" s="1">
        <v>4018.31</v>
      </c>
      <c r="F7320" s="1" t="s">
        <v>51</v>
      </c>
      <c r="G7320" s="1">
        <v>21.4</v>
      </c>
      <c r="H7320" s="1" t="s">
        <v>78</v>
      </c>
      <c r="I7320" s="1" t="s">
        <v>53</v>
      </c>
      <c r="J7320" s="1" t="s">
        <v>64</v>
      </c>
      <c r="K7320" s="1" t="s">
        <v>71</v>
      </c>
      <c r="L7320" s="1" t="s">
        <v>56</v>
      </c>
      <c r="M7320" s="20">
        <v>43647</v>
      </c>
      <c r="N7320" s="21">
        <f>E7320-G7320</f>
        <v>3996.91</v>
      </c>
      <c r="O7320" s="19">
        <f>M7320-B7320</f>
        <v>2</v>
      </c>
    </row>
    <row r="7321" spans="1:15">
      <c r="A7321" s="1">
        <v>18688</v>
      </c>
      <c r="B7321" s="20">
        <v>43163</v>
      </c>
      <c r="C7321" s="1" t="s">
        <v>61</v>
      </c>
      <c r="D7321" s="1">
        <v>15</v>
      </c>
      <c r="E7321" s="1">
        <v>43.16</v>
      </c>
      <c r="F7321" s="1" t="s">
        <v>51</v>
      </c>
      <c r="G7321" s="1">
        <v>0.5</v>
      </c>
      <c r="H7321" s="1" t="s">
        <v>88</v>
      </c>
      <c r="I7321" s="1" t="s">
        <v>70</v>
      </c>
      <c r="J7321" s="1" t="s">
        <v>54</v>
      </c>
      <c r="K7321" s="1" t="s">
        <v>58</v>
      </c>
      <c r="L7321" s="1" t="s">
        <v>56</v>
      </c>
      <c r="M7321" s="20">
        <v>43165</v>
      </c>
      <c r="N7321" s="21">
        <f>E7321-G7321</f>
        <v>42.66</v>
      </c>
      <c r="O7321" s="19">
        <f>M7321-B7321</f>
        <v>2</v>
      </c>
    </row>
    <row r="7322" spans="1:15">
      <c r="A7322" s="1">
        <v>19813</v>
      </c>
      <c r="B7322" s="20">
        <v>42795</v>
      </c>
      <c r="C7322" s="1" t="s">
        <v>50</v>
      </c>
      <c r="D7322" s="1">
        <v>29</v>
      </c>
      <c r="E7322" s="1">
        <v>1175.4000000000001</v>
      </c>
      <c r="F7322" s="1" t="s">
        <v>51</v>
      </c>
      <c r="G7322" s="1">
        <v>2.7</v>
      </c>
      <c r="H7322" s="1" t="s">
        <v>73</v>
      </c>
      <c r="I7322" s="1" t="s">
        <v>70</v>
      </c>
      <c r="J7322" s="1" t="s">
        <v>64</v>
      </c>
      <c r="K7322" s="1" t="s">
        <v>65</v>
      </c>
      <c r="L7322" s="1" t="s">
        <v>56</v>
      </c>
      <c r="M7322" s="20">
        <v>42796</v>
      </c>
      <c r="N7322" s="21">
        <f>E7322-G7322</f>
        <v>1172.7</v>
      </c>
      <c r="O7322" s="19">
        <f>M7322-B7322</f>
        <v>1</v>
      </c>
    </row>
    <row r="7323" spans="1:15">
      <c r="A7323" s="1">
        <v>51974</v>
      </c>
      <c r="B7323" s="20">
        <v>43125</v>
      </c>
      <c r="C7323" s="1" t="s">
        <v>57</v>
      </c>
      <c r="D7323" s="1">
        <v>10</v>
      </c>
      <c r="E7323" s="1">
        <v>1380.7</v>
      </c>
      <c r="F7323" s="1" t="s">
        <v>51</v>
      </c>
      <c r="G7323" s="1">
        <v>26.2</v>
      </c>
      <c r="H7323" s="1" t="s">
        <v>91</v>
      </c>
      <c r="I7323" s="1" t="s">
        <v>74</v>
      </c>
      <c r="J7323" s="1" t="s">
        <v>54</v>
      </c>
      <c r="K7323" s="1" t="s">
        <v>98</v>
      </c>
      <c r="L7323" s="1" t="s">
        <v>104</v>
      </c>
      <c r="M7323" s="20">
        <v>43126</v>
      </c>
      <c r="N7323" s="21">
        <f>E7323-G7323</f>
        <v>1354.5</v>
      </c>
      <c r="O7323" s="19">
        <f>M7323-B7323</f>
        <v>1</v>
      </c>
    </row>
    <row r="7324" spans="1:15">
      <c r="A7324" s="1">
        <v>42758</v>
      </c>
      <c r="B7324" s="20">
        <v>43779</v>
      </c>
      <c r="C7324" s="1" t="s">
        <v>50</v>
      </c>
      <c r="D7324" s="1">
        <v>12</v>
      </c>
      <c r="E7324" s="1">
        <v>1893.62</v>
      </c>
      <c r="F7324" s="1" t="s">
        <v>51</v>
      </c>
      <c r="G7324" s="1">
        <v>4.3</v>
      </c>
      <c r="H7324" s="1" t="s">
        <v>78</v>
      </c>
      <c r="I7324" s="1" t="s">
        <v>70</v>
      </c>
      <c r="J7324" s="1" t="s">
        <v>64</v>
      </c>
      <c r="K7324" s="1" t="s">
        <v>71</v>
      </c>
      <c r="L7324" s="1" t="s">
        <v>56</v>
      </c>
      <c r="M7324" s="20">
        <v>43781</v>
      </c>
      <c r="N7324" s="21">
        <f>E7324-G7324</f>
        <v>1889.32</v>
      </c>
      <c r="O7324" s="19">
        <f>M7324-B7324</f>
        <v>2</v>
      </c>
    </row>
    <row r="7325" spans="1:15">
      <c r="A7325" s="1">
        <v>33888</v>
      </c>
      <c r="B7325" s="20">
        <v>42601</v>
      </c>
      <c r="C7325" s="1" t="s">
        <v>61</v>
      </c>
      <c r="D7325" s="1">
        <v>3</v>
      </c>
      <c r="E7325" s="1">
        <v>62.41</v>
      </c>
      <c r="F7325" s="1" t="s">
        <v>51</v>
      </c>
      <c r="G7325" s="1">
        <v>12</v>
      </c>
      <c r="H7325" s="1" t="s">
        <v>62</v>
      </c>
      <c r="I7325" s="1" t="s">
        <v>70</v>
      </c>
      <c r="J7325" s="1" t="s">
        <v>54</v>
      </c>
      <c r="K7325" s="1" t="s">
        <v>82</v>
      </c>
      <c r="L7325" s="1" t="s">
        <v>56</v>
      </c>
      <c r="M7325" s="20">
        <v>42602</v>
      </c>
      <c r="N7325" s="21">
        <f>E7325-G7325</f>
        <v>50.41</v>
      </c>
      <c r="O7325" s="19">
        <f>M7325-B7325</f>
        <v>1</v>
      </c>
    </row>
    <row r="7326" spans="1:15">
      <c r="A7326" s="1">
        <v>25092</v>
      </c>
      <c r="B7326" s="20">
        <v>43069</v>
      </c>
      <c r="C7326" s="1" t="s">
        <v>57</v>
      </c>
      <c r="D7326" s="1">
        <v>6</v>
      </c>
      <c r="E7326" s="1">
        <v>151.16</v>
      </c>
      <c r="F7326" s="1" t="s">
        <v>69</v>
      </c>
      <c r="G7326" s="1">
        <v>3.2</v>
      </c>
      <c r="H7326" s="1" t="s">
        <v>86</v>
      </c>
      <c r="I7326" s="1" t="s">
        <v>63</v>
      </c>
      <c r="J7326" s="1" t="s">
        <v>54</v>
      </c>
      <c r="K7326" s="1" t="s">
        <v>55</v>
      </c>
      <c r="L7326" s="1" t="s">
        <v>56</v>
      </c>
      <c r="M7326" s="20">
        <v>43071</v>
      </c>
      <c r="N7326" s="21">
        <f>E7326-G7326</f>
        <v>147.96</v>
      </c>
      <c r="O7326" s="19">
        <f>M7326-B7326</f>
        <v>2</v>
      </c>
    </row>
    <row r="7327" spans="1:15">
      <c r="A7327" s="1">
        <v>23268</v>
      </c>
      <c r="B7327" s="20">
        <v>43480</v>
      </c>
      <c r="C7327" s="1" t="s">
        <v>57</v>
      </c>
      <c r="D7327" s="1">
        <v>14</v>
      </c>
      <c r="E7327" s="1">
        <v>54.41</v>
      </c>
      <c r="F7327" s="1" t="s">
        <v>69</v>
      </c>
      <c r="G7327" s="1">
        <v>2.4</v>
      </c>
      <c r="H7327" s="1" t="s">
        <v>78</v>
      </c>
      <c r="I7327" s="1" t="s">
        <v>70</v>
      </c>
      <c r="J7327" s="1" t="s">
        <v>54</v>
      </c>
      <c r="K7327" s="1" t="s">
        <v>101</v>
      </c>
      <c r="L7327" s="1" t="s">
        <v>76</v>
      </c>
      <c r="M7327" s="20">
        <v>43482</v>
      </c>
      <c r="N7327" s="21">
        <f>E7327-G7327</f>
        <v>52.01</v>
      </c>
      <c r="O7327" s="19">
        <f>M7327-B7327</f>
        <v>2</v>
      </c>
    </row>
    <row r="7328" spans="1:15">
      <c r="A7328" s="1">
        <v>56802</v>
      </c>
      <c r="B7328" s="20">
        <v>43614</v>
      </c>
      <c r="C7328" s="1" t="s">
        <v>57</v>
      </c>
      <c r="D7328" s="1">
        <v>50</v>
      </c>
      <c r="E7328" s="1">
        <v>83.67</v>
      </c>
      <c r="F7328" s="1" t="s">
        <v>51</v>
      </c>
      <c r="G7328" s="1">
        <v>1.1000000000000001</v>
      </c>
      <c r="H7328" s="1" t="s">
        <v>73</v>
      </c>
      <c r="I7328" s="1" t="s">
        <v>70</v>
      </c>
      <c r="J7328" s="1" t="s">
        <v>54</v>
      </c>
      <c r="K7328" s="1" t="s">
        <v>100</v>
      </c>
      <c r="L7328" s="1" t="s">
        <v>76</v>
      </c>
      <c r="M7328" s="20">
        <v>43615</v>
      </c>
      <c r="N7328" s="21">
        <f>E7328-G7328</f>
        <v>82.570000000000007</v>
      </c>
      <c r="O7328" s="19">
        <f>M7328-B7328</f>
        <v>1</v>
      </c>
    </row>
    <row r="7329" spans="1:15">
      <c r="A7329" s="1">
        <v>15744</v>
      </c>
      <c r="B7329" s="20">
        <v>42814</v>
      </c>
      <c r="C7329" s="1" t="s">
        <v>50</v>
      </c>
      <c r="D7329" s="1">
        <v>16</v>
      </c>
      <c r="E7329" s="1">
        <v>897.53</v>
      </c>
      <c r="F7329" s="1" t="s">
        <v>51</v>
      </c>
      <c r="G7329" s="1">
        <v>7.3</v>
      </c>
      <c r="H7329" s="1" t="s">
        <v>52</v>
      </c>
      <c r="I7329" s="1" t="s">
        <v>53</v>
      </c>
      <c r="J7329" s="1" t="s">
        <v>54</v>
      </c>
      <c r="K7329" s="1" t="s">
        <v>101</v>
      </c>
      <c r="L7329" s="1" t="s">
        <v>56</v>
      </c>
      <c r="M7329" s="20">
        <v>42815</v>
      </c>
      <c r="N7329" s="21">
        <f>E7329-G7329</f>
        <v>890.23</v>
      </c>
      <c r="O7329" s="19">
        <f>M7329-B7329</f>
        <v>1</v>
      </c>
    </row>
    <row r="7330" spans="1:15">
      <c r="A7330" s="1">
        <v>41378</v>
      </c>
      <c r="B7330" s="20">
        <v>43767</v>
      </c>
      <c r="C7330" s="1" t="s">
        <v>61</v>
      </c>
      <c r="D7330" s="1">
        <v>42</v>
      </c>
      <c r="E7330" s="1">
        <v>1352.66</v>
      </c>
      <c r="F7330" s="1" t="s">
        <v>51</v>
      </c>
      <c r="G7330" s="1">
        <v>2.1</v>
      </c>
      <c r="H7330" s="1" t="s">
        <v>52</v>
      </c>
      <c r="I7330" s="1" t="s">
        <v>70</v>
      </c>
      <c r="J7330" s="1" t="s">
        <v>64</v>
      </c>
      <c r="K7330" s="1" t="s">
        <v>71</v>
      </c>
      <c r="L7330" s="1" t="s">
        <v>90</v>
      </c>
      <c r="M7330" s="20">
        <v>43769</v>
      </c>
      <c r="N7330" s="21">
        <f>E7330-G7330</f>
        <v>1350.5600000000002</v>
      </c>
      <c r="O7330" s="19">
        <f>M7330-B7330</f>
        <v>2</v>
      </c>
    </row>
    <row r="7331" spans="1:15">
      <c r="A7331" s="1">
        <v>47042</v>
      </c>
      <c r="B7331" s="20">
        <v>43526</v>
      </c>
      <c r="C7331" s="1" t="s">
        <v>50</v>
      </c>
      <c r="D7331" s="1">
        <v>45</v>
      </c>
      <c r="E7331" s="1">
        <v>1471.65</v>
      </c>
      <c r="F7331" s="1" t="s">
        <v>51</v>
      </c>
      <c r="G7331" s="1">
        <v>3.5</v>
      </c>
      <c r="H7331" s="1" t="s">
        <v>52</v>
      </c>
      <c r="I7331" s="1" t="s">
        <v>70</v>
      </c>
      <c r="J7331" s="1" t="s">
        <v>64</v>
      </c>
      <c r="K7331" s="1" t="s">
        <v>65</v>
      </c>
      <c r="L7331" s="1" t="s">
        <v>90</v>
      </c>
      <c r="M7331" s="20">
        <v>43527</v>
      </c>
      <c r="N7331" s="21">
        <f>E7331-G7331</f>
        <v>1468.15</v>
      </c>
      <c r="O7331" s="19">
        <f>M7331-B7331</f>
        <v>1</v>
      </c>
    </row>
    <row r="7332" spans="1:15">
      <c r="A7332" s="1">
        <v>48801</v>
      </c>
      <c r="B7332" s="20">
        <v>43751</v>
      </c>
      <c r="C7332" s="1" t="s">
        <v>57</v>
      </c>
      <c r="D7332" s="1">
        <v>43</v>
      </c>
      <c r="E7332" s="1">
        <v>2554.7399999999998</v>
      </c>
      <c r="F7332" s="1" t="s">
        <v>51</v>
      </c>
      <c r="G7332" s="1">
        <v>11.9</v>
      </c>
      <c r="H7332" s="1" t="s">
        <v>88</v>
      </c>
      <c r="I7332" s="1" t="s">
        <v>70</v>
      </c>
      <c r="J7332" s="1" t="s">
        <v>79</v>
      </c>
      <c r="K7332" s="1" t="s">
        <v>87</v>
      </c>
      <c r="L7332" s="1" t="s">
        <v>66</v>
      </c>
      <c r="M7332" s="20">
        <v>43751</v>
      </c>
      <c r="N7332" s="21">
        <f>E7332-G7332</f>
        <v>2542.8399999999997</v>
      </c>
      <c r="O7332" s="19">
        <f>M7332-B7332</f>
        <v>0</v>
      </c>
    </row>
    <row r="7333" spans="1:15">
      <c r="A7333" s="1">
        <v>10562</v>
      </c>
      <c r="B7333" s="20">
        <v>42684</v>
      </c>
      <c r="C7333" s="1" t="s">
        <v>61</v>
      </c>
      <c r="D7333" s="1">
        <v>10</v>
      </c>
      <c r="E7333" s="1">
        <v>1063.6199999999999</v>
      </c>
      <c r="F7333" s="1" t="s">
        <v>51</v>
      </c>
      <c r="G7333" s="1">
        <v>37.5</v>
      </c>
      <c r="H7333" s="1" t="s">
        <v>95</v>
      </c>
      <c r="I7333" s="1" t="s">
        <v>53</v>
      </c>
      <c r="J7333" s="1" t="s">
        <v>54</v>
      </c>
      <c r="K7333" s="1" t="s">
        <v>82</v>
      </c>
      <c r="L7333" s="1" t="s">
        <v>104</v>
      </c>
      <c r="M7333" s="20">
        <v>42685</v>
      </c>
      <c r="N7333" s="21">
        <f>E7333-G7333</f>
        <v>1026.1199999999999</v>
      </c>
      <c r="O7333" s="19">
        <f>M7333-B7333</f>
        <v>1</v>
      </c>
    </row>
    <row r="7334" spans="1:15">
      <c r="A7334" s="1">
        <v>38723</v>
      </c>
      <c r="B7334" s="20">
        <v>43728</v>
      </c>
      <c r="C7334" s="1" t="s">
        <v>50</v>
      </c>
      <c r="D7334" s="1">
        <v>9</v>
      </c>
      <c r="E7334" s="1">
        <v>181.12</v>
      </c>
      <c r="F7334" s="1" t="s">
        <v>51</v>
      </c>
      <c r="G7334" s="1">
        <v>4.3</v>
      </c>
      <c r="H7334" s="1" t="s">
        <v>52</v>
      </c>
      <c r="I7334" s="1" t="s">
        <v>70</v>
      </c>
      <c r="J7334" s="1" t="s">
        <v>64</v>
      </c>
      <c r="K7334" s="1" t="s">
        <v>71</v>
      </c>
      <c r="L7334" s="1" t="s">
        <v>56</v>
      </c>
      <c r="M7334" s="20">
        <v>43729</v>
      </c>
      <c r="N7334" s="21">
        <f>E7334-G7334</f>
        <v>176.82</v>
      </c>
      <c r="O7334" s="19">
        <f>M7334-B7334</f>
        <v>1</v>
      </c>
    </row>
    <row r="7335" spans="1:15">
      <c r="A7335" s="1">
        <v>44997</v>
      </c>
      <c r="B7335" s="20">
        <v>43370</v>
      </c>
      <c r="C7335" s="1" t="s">
        <v>85</v>
      </c>
      <c r="D7335" s="1">
        <v>46</v>
      </c>
      <c r="E7335" s="1">
        <v>94.27</v>
      </c>
      <c r="F7335" s="1" t="s">
        <v>51</v>
      </c>
      <c r="G7335" s="1">
        <v>5.2</v>
      </c>
      <c r="H7335" s="1" t="s">
        <v>93</v>
      </c>
      <c r="I7335" s="1" t="s">
        <v>63</v>
      </c>
      <c r="J7335" s="1" t="s">
        <v>79</v>
      </c>
      <c r="K7335" s="1" t="s">
        <v>87</v>
      </c>
      <c r="L7335" s="1" t="s">
        <v>56</v>
      </c>
      <c r="M7335" s="20">
        <v>43374</v>
      </c>
      <c r="N7335" s="21">
        <f>E7335-G7335</f>
        <v>89.07</v>
      </c>
      <c r="O7335" s="19">
        <f>M7335-B7335</f>
        <v>4</v>
      </c>
    </row>
    <row r="7336" spans="1:15">
      <c r="A7336" s="1">
        <v>29280</v>
      </c>
      <c r="B7336" s="20">
        <v>43552</v>
      </c>
      <c r="C7336" s="1" t="s">
        <v>92</v>
      </c>
      <c r="D7336" s="1">
        <v>19</v>
      </c>
      <c r="E7336" s="1">
        <v>255.03</v>
      </c>
      <c r="F7336" s="1" t="s">
        <v>51</v>
      </c>
      <c r="G7336" s="1">
        <v>8.5</v>
      </c>
      <c r="H7336" s="1" t="s">
        <v>78</v>
      </c>
      <c r="I7336" s="1" t="s">
        <v>74</v>
      </c>
      <c r="J7336" s="1" t="s">
        <v>54</v>
      </c>
      <c r="K7336" s="1" t="s">
        <v>100</v>
      </c>
      <c r="L7336" s="1" t="s">
        <v>90</v>
      </c>
      <c r="M7336" s="20">
        <v>43553</v>
      </c>
      <c r="N7336" s="21">
        <f>E7336-G7336</f>
        <v>246.53</v>
      </c>
      <c r="O7336" s="19">
        <f>M7336-B7336</f>
        <v>1</v>
      </c>
    </row>
    <row r="7337" spans="1:15">
      <c r="A7337" s="1">
        <v>24038</v>
      </c>
      <c r="B7337" s="20">
        <v>43270</v>
      </c>
      <c r="C7337" s="1" t="s">
        <v>57</v>
      </c>
      <c r="D7337" s="1">
        <v>15</v>
      </c>
      <c r="E7337" s="1">
        <v>958.91</v>
      </c>
      <c r="F7337" s="1" t="s">
        <v>69</v>
      </c>
      <c r="G7337" s="1">
        <v>5.6</v>
      </c>
      <c r="H7337" s="1" t="s">
        <v>119</v>
      </c>
      <c r="I7337" s="1" t="s">
        <v>53</v>
      </c>
      <c r="J7337" s="1" t="s">
        <v>64</v>
      </c>
      <c r="K7337" s="1" t="s">
        <v>65</v>
      </c>
      <c r="L7337" s="1" t="s">
        <v>56</v>
      </c>
      <c r="M7337" s="20">
        <v>43272</v>
      </c>
      <c r="N7337" s="21">
        <f>E7337-G7337</f>
        <v>953.31</v>
      </c>
      <c r="O7337" s="19">
        <f>M7337-B7337</f>
        <v>2</v>
      </c>
    </row>
    <row r="7338" spans="1:15">
      <c r="A7338" s="1">
        <v>59428</v>
      </c>
      <c r="B7338" s="20">
        <v>42986</v>
      </c>
      <c r="C7338" s="1" t="s">
        <v>57</v>
      </c>
      <c r="D7338" s="1">
        <v>36</v>
      </c>
      <c r="E7338" s="1">
        <v>3854.27</v>
      </c>
      <c r="F7338" s="1" t="s">
        <v>77</v>
      </c>
      <c r="G7338" s="1">
        <v>48.2</v>
      </c>
      <c r="H7338" s="1" t="s">
        <v>52</v>
      </c>
      <c r="I7338" s="1" t="s">
        <v>63</v>
      </c>
      <c r="J7338" s="1" t="s">
        <v>79</v>
      </c>
      <c r="K7338" s="1" t="s">
        <v>80</v>
      </c>
      <c r="L7338" s="1" t="s">
        <v>81</v>
      </c>
      <c r="M7338" s="20">
        <v>42987</v>
      </c>
      <c r="N7338" s="21">
        <f>E7338-G7338</f>
        <v>3806.07</v>
      </c>
      <c r="O7338" s="19">
        <f>M7338-B7338</f>
        <v>1</v>
      </c>
    </row>
    <row r="7339" spans="1:15">
      <c r="A7339" s="1">
        <v>11684</v>
      </c>
      <c r="B7339" s="20">
        <v>43673</v>
      </c>
      <c r="C7339" s="1" t="s">
        <v>57</v>
      </c>
      <c r="D7339" s="1">
        <v>8</v>
      </c>
      <c r="E7339" s="1">
        <v>1255.6500000000001</v>
      </c>
      <c r="F7339" s="1" t="s">
        <v>51</v>
      </c>
      <c r="G7339" s="1">
        <v>26.2</v>
      </c>
      <c r="H7339" s="1" t="s">
        <v>52</v>
      </c>
      <c r="I7339" s="1" t="s">
        <v>63</v>
      </c>
      <c r="J7339" s="1" t="s">
        <v>79</v>
      </c>
      <c r="K7339" s="1" t="s">
        <v>80</v>
      </c>
      <c r="L7339" s="1" t="s">
        <v>104</v>
      </c>
      <c r="M7339" s="20">
        <v>43675</v>
      </c>
      <c r="N7339" s="21">
        <f>E7339-G7339</f>
        <v>1229.45</v>
      </c>
      <c r="O7339" s="19">
        <f>M7339-B7339</f>
        <v>2</v>
      </c>
    </row>
    <row r="7340" spans="1:15">
      <c r="A7340" s="1">
        <v>37891</v>
      </c>
      <c r="B7340" s="20">
        <v>43392</v>
      </c>
      <c r="C7340" s="1" t="s">
        <v>57</v>
      </c>
      <c r="D7340" s="1">
        <v>24</v>
      </c>
      <c r="E7340" s="1">
        <v>174.8</v>
      </c>
      <c r="F7340" s="1" t="s">
        <v>51</v>
      </c>
      <c r="G7340" s="1">
        <v>7.1</v>
      </c>
      <c r="H7340" s="1" t="s">
        <v>52</v>
      </c>
      <c r="I7340" s="1" t="s">
        <v>74</v>
      </c>
      <c r="J7340" s="1" t="s">
        <v>54</v>
      </c>
      <c r="K7340" s="1" t="s">
        <v>101</v>
      </c>
      <c r="L7340" s="1" t="s">
        <v>56</v>
      </c>
      <c r="M7340" s="20">
        <v>43394</v>
      </c>
      <c r="N7340" s="21">
        <f>E7340-G7340</f>
        <v>167.70000000000002</v>
      </c>
      <c r="O7340" s="19">
        <f>M7340-B7340</f>
        <v>2</v>
      </c>
    </row>
    <row r="7341" spans="1:15">
      <c r="A7341" s="1">
        <v>42374</v>
      </c>
      <c r="B7341" s="20">
        <v>43663</v>
      </c>
      <c r="C7341" s="1" t="s">
        <v>50</v>
      </c>
      <c r="D7341" s="1">
        <v>21</v>
      </c>
      <c r="E7341" s="1">
        <v>219.69</v>
      </c>
      <c r="F7341" s="1" t="s">
        <v>69</v>
      </c>
      <c r="G7341" s="1">
        <v>2.1</v>
      </c>
      <c r="H7341" s="1" t="s">
        <v>91</v>
      </c>
      <c r="I7341" s="1" t="s">
        <v>53</v>
      </c>
      <c r="J7341" s="1" t="s">
        <v>64</v>
      </c>
      <c r="K7341" s="1" t="s">
        <v>71</v>
      </c>
      <c r="L7341" s="1" t="s">
        <v>90</v>
      </c>
      <c r="M7341" s="20">
        <v>43663</v>
      </c>
      <c r="N7341" s="21">
        <f>E7341-G7341</f>
        <v>217.59</v>
      </c>
      <c r="O7341" s="19">
        <f>M7341-B7341</f>
        <v>0</v>
      </c>
    </row>
    <row r="7342" spans="1:15">
      <c r="A7342" s="1">
        <v>56420</v>
      </c>
      <c r="B7342" s="20">
        <v>43304</v>
      </c>
      <c r="C7342" s="1" t="s">
        <v>85</v>
      </c>
      <c r="D7342" s="1">
        <v>26</v>
      </c>
      <c r="E7342" s="1">
        <v>141.49</v>
      </c>
      <c r="F7342" s="1" t="s">
        <v>51</v>
      </c>
      <c r="G7342" s="1">
        <v>2.2000000000000002</v>
      </c>
      <c r="H7342" s="1" t="s">
        <v>88</v>
      </c>
      <c r="I7342" s="1" t="s">
        <v>63</v>
      </c>
      <c r="J7342" s="1" t="s">
        <v>79</v>
      </c>
      <c r="K7342" s="1" t="s">
        <v>87</v>
      </c>
      <c r="L7342" s="1" t="s">
        <v>76</v>
      </c>
      <c r="M7342" s="20">
        <v>43306</v>
      </c>
      <c r="N7342" s="21">
        <f>E7342-G7342</f>
        <v>139.29000000000002</v>
      </c>
      <c r="O7342" s="19">
        <f>M7342-B7342</f>
        <v>2</v>
      </c>
    </row>
    <row r="7343" spans="1:15">
      <c r="A7343" s="1">
        <v>36480</v>
      </c>
      <c r="B7343" s="20">
        <v>42968</v>
      </c>
      <c r="C7343" s="1" t="s">
        <v>92</v>
      </c>
      <c r="D7343" s="1">
        <v>44</v>
      </c>
      <c r="E7343" s="1">
        <v>1274.1559999999999</v>
      </c>
      <c r="F7343" s="1" t="s">
        <v>51</v>
      </c>
      <c r="G7343" s="1">
        <v>1.6</v>
      </c>
      <c r="H7343" s="1" t="s">
        <v>73</v>
      </c>
      <c r="I7343" s="1" t="s">
        <v>53</v>
      </c>
      <c r="J7343" s="1" t="s">
        <v>54</v>
      </c>
      <c r="K7343" s="1" t="s">
        <v>55</v>
      </c>
      <c r="L7343" s="1" t="s">
        <v>56</v>
      </c>
      <c r="M7343" s="20">
        <v>42969</v>
      </c>
      <c r="N7343" s="21">
        <f>E7343-G7343</f>
        <v>1272.556</v>
      </c>
      <c r="O7343" s="19">
        <f>M7343-B7343</f>
        <v>1</v>
      </c>
    </row>
    <row r="7344" spans="1:15">
      <c r="A7344" s="1">
        <v>19782</v>
      </c>
      <c r="B7344" s="20">
        <v>43756</v>
      </c>
      <c r="C7344" s="1" t="s">
        <v>85</v>
      </c>
      <c r="D7344" s="1">
        <v>18</v>
      </c>
      <c r="E7344" s="1">
        <v>35.53</v>
      </c>
      <c r="F7344" s="1" t="s">
        <v>51</v>
      </c>
      <c r="G7344" s="1">
        <v>0.8</v>
      </c>
      <c r="H7344" s="1" t="s">
        <v>52</v>
      </c>
      <c r="I7344" s="1" t="s">
        <v>63</v>
      </c>
      <c r="J7344" s="1" t="s">
        <v>54</v>
      </c>
      <c r="K7344" s="1" t="s">
        <v>123</v>
      </c>
      <c r="L7344" s="1" t="s">
        <v>76</v>
      </c>
      <c r="M7344" s="20">
        <v>43760</v>
      </c>
      <c r="N7344" s="21">
        <f>E7344-G7344</f>
        <v>34.730000000000004</v>
      </c>
      <c r="O7344" s="19">
        <f>M7344-B7344</f>
        <v>4</v>
      </c>
    </row>
    <row r="7345" spans="1:15">
      <c r="A7345" s="1">
        <v>19745</v>
      </c>
      <c r="B7345" s="20">
        <v>43817</v>
      </c>
      <c r="C7345" s="1" t="s">
        <v>57</v>
      </c>
      <c r="D7345" s="1">
        <v>50</v>
      </c>
      <c r="E7345" s="1">
        <v>891.31</v>
      </c>
      <c r="F7345" s="1" t="s">
        <v>51</v>
      </c>
      <c r="G7345" s="1">
        <v>1.5</v>
      </c>
      <c r="H7345" s="1" t="s">
        <v>88</v>
      </c>
      <c r="I7345" s="1" t="s">
        <v>74</v>
      </c>
      <c r="J7345" s="1" t="s">
        <v>54</v>
      </c>
      <c r="K7345" s="1" t="s">
        <v>84</v>
      </c>
      <c r="L7345" s="1" t="s">
        <v>56</v>
      </c>
      <c r="M7345" s="20">
        <v>43818</v>
      </c>
      <c r="N7345" s="21">
        <f>E7345-G7345</f>
        <v>889.81</v>
      </c>
      <c r="O7345" s="19">
        <f>M7345-B7345</f>
        <v>1</v>
      </c>
    </row>
    <row r="7346" spans="1:15">
      <c r="A7346" s="1">
        <v>15397</v>
      </c>
      <c r="B7346" s="20">
        <v>42771</v>
      </c>
      <c r="C7346" s="1" t="s">
        <v>50</v>
      </c>
      <c r="D7346" s="1">
        <v>43</v>
      </c>
      <c r="E7346" s="1">
        <v>130.47999999999999</v>
      </c>
      <c r="F7346" s="1" t="s">
        <v>51</v>
      </c>
      <c r="G7346" s="1">
        <v>2.6</v>
      </c>
      <c r="H7346" s="1" t="s">
        <v>52</v>
      </c>
      <c r="I7346" s="1" t="s">
        <v>70</v>
      </c>
      <c r="J7346" s="1" t="s">
        <v>54</v>
      </c>
      <c r="K7346" s="1" t="s">
        <v>100</v>
      </c>
      <c r="L7346" s="1" t="s">
        <v>76</v>
      </c>
      <c r="M7346" s="20">
        <v>42772</v>
      </c>
      <c r="N7346" s="21">
        <f>E7346-G7346</f>
        <v>127.88</v>
      </c>
      <c r="O7346" s="19">
        <f>M7346-B7346</f>
        <v>1</v>
      </c>
    </row>
    <row r="7347" spans="1:15">
      <c r="A7347" s="1">
        <v>55172</v>
      </c>
      <c r="B7347" s="20">
        <v>43071</v>
      </c>
      <c r="C7347" s="1" t="s">
        <v>61</v>
      </c>
      <c r="D7347" s="1">
        <v>1</v>
      </c>
      <c r="E7347" s="1">
        <v>40.54</v>
      </c>
      <c r="F7347" s="1" t="s">
        <v>51</v>
      </c>
      <c r="G7347" s="1">
        <v>2.1</v>
      </c>
      <c r="H7347" s="1" t="s">
        <v>52</v>
      </c>
      <c r="I7347" s="1" t="s">
        <v>53</v>
      </c>
      <c r="J7347" s="1" t="s">
        <v>64</v>
      </c>
      <c r="K7347" s="1" t="s">
        <v>71</v>
      </c>
      <c r="L7347" s="1" t="s">
        <v>90</v>
      </c>
      <c r="M7347" s="20">
        <v>43072</v>
      </c>
      <c r="N7347" s="21">
        <f>E7347-G7347</f>
        <v>38.44</v>
      </c>
      <c r="O7347" s="19">
        <f>M7347-B7347</f>
        <v>1</v>
      </c>
    </row>
    <row r="7348" spans="1:15">
      <c r="A7348" s="1">
        <v>5347</v>
      </c>
      <c r="B7348" s="20">
        <v>43151</v>
      </c>
      <c r="C7348" s="1" t="s">
        <v>92</v>
      </c>
      <c r="D7348" s="1">
        <v>7</v>
      </c>
      <c r="E7348" s="1">
        <v>562.34</v>
      </c>
      <c r="F7348" s="1" t="s">
        <v>51</v>
      </c>
      <c r="G7348" s="1">
        <v>1.3</v>
      </c>
      <c r="H7348" s="1" t="s">
        <v>88</v>
      </c>
      <c r="I7348" s="1" t="s">
        <v>53</v>
      </c>
      <c r="J7348" s="1" t="s">
        <v>64</v>
      </c>
      <c r="K7348" s="1" t="s">
        <v>65</v>
      </c>
      <c r="L7348" s="1" t="s">
        <v>90</v>
      </c>
      <c r="M7348" s="20">
        <v>43153</v>
      </c>
      <c r="N7348" s="21">
        <f>E7348-G7348</f>
        <v>561.04000000000008</v>
      </c>
      <c r="O7348" s="19">
        <f>M7348-B7348</f>
        <v>2</v>
      </c>
    </row>
    <row r="7349" spans="1:15">
      <c r="A7349" s="1">
        <v>58755</v>
      </c>
      <c r="B7349" s="20">
        <v>43436</v>
      </c>
      <c r="C7349" s="1" t="s">
        <v>85</v>
      </c>
      <c r="D7349" s="1">
        <v>7</v>
      </c>
      <c r="E7349" s="1">
        <v>16.7</v>
      </c>
      <c r="F7349" s="1" t="s">
        <v>51</v>
      </c>
      <c r="G7349" s="1">
        <v>1.6</v>
      </c>
      <c r="H7349" s="1" t="s">
        <v>91</v>
      </c>
      <c r="I7349" s="1" t="s">
        <v>70</v>
      </c>
      <c r="J7349" s="1" t="s">
        <v>54</v>
      </c>
      <c r="K7349" s="1" t="s">
        <v>55</v>
      </c>
      <c r="L7349" s="1" t="s">
        <v>56</v>
      </c>
      <c r="M7349" s="20">
        <v>43438</v>
      </c>
      <c r="N7349" s="21">
        <f>E7349-G7349</f>
        <v>15.1</v>
      </c>
      <c r="O7349" s="19">
        <f>M7349-B7349</f>
        <v>2</v>
      </c>
    </row>
    <row r="7350" spans="1:15">
      <c r="A7350" s="1">
        <v>27811</v>
      </c>
      <c r="B7350" s="20">
        <v>43162</v>
      </c>
      <c r="C7350" s="1" t="s">
        <v>61</v>
      </c>
      <c r="D7350" s="1">
        <v>31</v>
      </c>
      <c r="E7350" s="1">
        <v>211.42</v>
      </c>
      <c r="F7350" s="1" t="s">
        <v>51</v>
      </c>
      <c r="G7350" s="1">
        <v>5.9</v>
      </c>
      <c r="H7350" s="1" t="s">
        <v>52</v>
      </c>
      <c r="I7350" s="1" t="s">
        <v>74</v>
      </c>
      <c r="J7350" s="1" t="s">
        <v>54</v>
      </c>
      <c r="K7350" s="1" t="s">
        <v>55</v>
      </c>
      <c r="L7350" s="1" t="s">
        <v>56</v>
      </c>
      <c r="M7350" s="20">
        <v>43164</v>
      </c>
      <c r="N7350" s="21">
        <f>E7350-G7350</f>
        <v>205.51999999999998</v>
      </c>
      <c r="O7350" s="19">
        <f>M7350-B7350</f>
        <v>2</v>
      </c>
    </row>
    <row r="7351" spans="1:15">
      <c r="A7351" s="1">
        <v>42022</v>
      </c>
      <c r="B7351" s="20">
        <v>42636</v>
      </c>
      <c r="C7351" s="1" t="s">
        <v>92</v>
      </c>
      <c r="D7351" s="1">
        <v>11</v>
      </c>
      <c r="E7351" s="1">
        <v>46.28</v>
      </c>
      <c r="F7351" s="1" t="s">
        <v>51</v>
      </c>
      <c r="G7351" s="1">
        <v>2.1</v>
      </c>
      <c r="H7351" s="1" t="s">
        <v>52</v>
      </c>
      <c r="I7351" s="1" t="s">
        <v>70</v>
      </c>
      <c r="J7351" s="1" t="s">
        <v>54</v>
      </c>
      <c r="K7351" s="1" t="s">
        <v>123</v>
      </c>
      <c r="L7351" s="1" t="s">
        <v>76</v>
      </c>
      <c r="M7351" s="20">
        <v>42637</v>
      </c>
      <c r="N7351" s="21">
        <f>E7351-G7351</f>
        <v>44.18</v>
      </c>
      <c r="O7351" s="19">
        <f>M7351-B7351</f>
        <v>1</v>
      </c>
    </row>
    <row r="7352" spans="1:15">
      <c r="A7352" s="1">
        <v>53511</v>
      </c>
      <c r="B7352" s="20">
        <v>42420</v>
      </c>
      <c r="C7352" s="1" t="s">
        <v>92</v>
      </c>
      <c r="D7352" s="1">
        <v>49</v>
      </c>
      <c r="E7352" s="1">
        <v>526.37</v>
      </c>
      <c r="F7352" s="1" t="s">
        <v>51</v>
      </c>
      <c r="G7352" s="1">
        <v>6.7</v>
      </c>
      <c r="H7352" s="1" t="s">
        <v>62</v>
      </c>
      <c r="I7352" s="1" t="s">
        <v>74</v>
      </c>
      <c r="J7352" s="1" t="s">
        <v>79</v>
      </c>
      <c r="K7352" s="1" t="s">
        <v>87</v>
      </c>
      <c r="L7352" s="1" t="s">
        <v>56</v>
      </c>
      <c r="M7352" s="20">
        <v>42421</v>
      </c>
      <c r="N7352" s="21">
        <f>E7352-G7352</f>
        <v>519.66999999999996</v>
      </c>
      <c r="O7352" s="19">
        <f>M7352-B7352</f>
        <v>1</v>
      </c>
    </row>
    <row r="7353" spans="1:15">
      <c r="A7353" s="1">
        <v>23363</v>
      </c>
      <c r="B7353" s="20">
        <v>43614</v>
      </c>
      <c r="C7353" s="1" t="s">
        <v>85</v>
      </c>
      <c r="D7353" s="1">
        <v>46</v>
      </c>
      <c r="E7353" s="1">
        <v>258.73669999999998</v>
      </c>
      <c r="F7353" s="1" t="s">
        <v>51</v>
      </c>
      <c r="G7353" s="1">
        <v>5.3</v>
      </c>
      <c r="H7353" s="1" t="s">
        <v>91</v>
      </c>
      <c r="I7353" s="1" t="s">
        <v>53</v>
      </c>
      <c r="J7353" s="1" t="s">
        <v>54</v>
      </c>
      <c r="K7353" s="1" t="s">
        <v>55</v>
      </c>
      <c r="L7353" s="1" t="s">
        <v>56</v>
      </c>
      <c r="M7353" s="20">
        <v>43621</v>
      </c>
      <c r="N7353" s="21">
        <f>E7353-G7353</f>
        <v>253.43669999999997</v>
      </c>
      <c r="O7353" s="19">
        <f>M7353-B7353</f>
        <v>7</v>
      </c>
    </row>
    <row r="7354" spans="1:15">
      <c r="A7354" s="1">
        <v>11332</v>
      </c>
      <c r="B7354" s="20">
        <v>42689</v>
      </c>
      <c r="C7354" s="1" t="s">
        <v>85</v>
      </c>
      <c r="D7354" s="1">
        <v>6</v>
      </c>
      <c r="E7354" s="1">
        <v>197.23419999999999</v>
      </c>
      <c r="F7354" s="1" t="s">
        <v>51</v>
      </c>
      <c r="G7354" s="1">
        <v>6.4</v>
      </c>
      <c r="H7354" s="1" t="s">
        <v>73</v>
      </c>
      <c r="I7354" s="1" t="s">
        <v>53</v>
      </c>
      <c r="J7354" s="1" t="s">
        <v>64</v>
      </c>
      <c r="K7354" s="1" t="s">
        <v>65</v>
      </c>
      <c r="L7354" s="1" t="s">
        <v>76</v>
      </c>
      <c r="M7354" s="20">
        <v>42693</v>
      </c>
      <c r="N7354" s="21">
        <f>E7354-G7354</f>
        <v>190.83419999999998</v>
      </c>
      <c r="O7354" s="19">
        <f>M7354-B7354</f>
        <v>4</v>
      </c>
    </row>
    <row r="7355" spans="1:15">
      <c r="A7355" s="1">
        <v>69</v>
      </c>
      <c r="B7355" s="20">
        <v>42523</v>
      </c>
      <c r="C7355" s="1" t="s">
        <v>61</v>
      </c>
      <c r="D7355" s="1">
        <v>28</v>
      </c>
      <c r="E7355" s="1">
        <v>55.14</v>
      </c>
      <c r="F7355" s="1" t="s">
        <v>69</v>
      </c>
      <c r="G7355" s="1">
        <v>0.7</v>
      </c>
      <c r="H7355" s="1" t="s">
        <v>91</v>
      </c>
      <c r="I7355" s="1" t="s">
        <v>53</v>
      </c>
      <c r="J7355" s="1" t="s">
        <v>54</v>
      </c>
      <c r="K7355" s="1" t="s">
        <v>100</v>
      </c>
      <c r="L7355" s="1" t="s">
        <v>76</v>
      </c>
      <c r="M7355" s="20">
        <v>42525</v>
      </c>
      <c r="N7355" s="21">
        <f>E7355-G7355</f>
        <v>54.44</v>
      </c>
      <c r="O7355" s="19">
        <f>M7355-B7355</f>
        <v>2</v>
      </c>
    </row>
    <row r="7356" spans="1:15">
      <c r="A7356" s="1">
        <v>37443</v>
      </c>
      <c r="B7356" s="20">
        <v>42839</v>
      </c>
      <c r="C7356" s="1" t="s">
        <v>61</v>
      </c>
      <c r="D7356" s="1">
        <v>21</v>
      </c>
      <c r="E7356" s="1">
        <v>2324.79</v>
      </c>
      <c r="F7356" s="1" t="s">
        <v>51</v>
      </c>
      <c r="G7356" s="1">
        <v>2.7</v>
      </c>
      <c r="H7356" s="1" t="s">
        <v>78</v>
      </c>
      <c r="I7356" s="1" t="s">
        <v>74</v>
      </c>
      <c r="J7356" s="1" t="s">
        <v>64</v>
      </c>
      <c r="K7356" s="1" t="s">
        <v>65</v>
      </c>
      <c r="L7356" s="1" t="s">
        <v>56</v>
      </c>
      <c r="M7356" s="20">
        <v>42841</v>
      </c>
      <c r="N7356" s="21">
        <f>E7356-G7356</f>
        <v>2322.09</v>
      </c>
      <c r="O7356" s="19">
        <f>M7356-B7356</f>
        <v>2</v>
      </c>
    </row>
    <row r="7357" spans="1:15">
      <c r="A7357" s="1">
        <v>31809</v>
      </c>
      <c r="B7357" s="20">
        <v>42943</v>
      </c>
      <c r="C7357" s="1" t="s">
        <v>57</v>
      </c>
      <c r="D7357" s="1">
        <v>1</v>
      </c>
      <c r="E7357" s="1">
        <v>16.05</v>
      </c>
      <c r="F7357" s="1" t="s">
        <v>51</v>
      </c>
      <c r="G7357" s="1">
        <v>6.2</v>
      </c>
      <c r="H7357" s="1" t="s">
        <v>88</v>
      </c>
      <c r="I7357" s="1" t="s">
        <v>53</v>
      </c>
      <c r="J7357" s="1" t="s">
        <v>54</v>
      </c>
      <c r="K7357" s="1" t="s">
        <v>84</v>
      </c>
      <c r="L7357" s="1" t="s">
        <v>56</v>
      </c>
      <c r="M7357" s="20">
        <v>42945</v>
      </c>
      <c r="N7357" s="21">
        <f>E7357-G7357</f>
        <v>9.8500000000000014</v>
      </c>
      <c r="O7357" s="19">
        <f>M7357-B7357</f>
        <v>2</v>
      </c>
    </row>
    <row r="7358" spans="1:15">
      <c r="A7358" s="1">
        <v>7430</v>
      </c>
      <c r="B7358" s="20">
        <v>42893</v>
      </c>
      <c r="C7358" s="1" t="s">
        <v>92</v>
      </c>
      <c r="D7358" s="1">
        <v>50</v>
      </c>
      <c r="E7358" s="1">
        <v>804.39</v>
      </c>
      <c r="F7358" s="1" t="s">
        <v>51</v>
      </c>
      <c r="G7358" s="1">
        <v>1.5</v>
      </c>
      <c r="H7358" s="1" t="s">
        <v>127</v>
      </c>
      <c r="I7358" s="1" t="s">
        <v>53</v>
      </c>
      <c r="J7358" s="1" t="s">
        <v>54</v>
      </c>
      <c r="K7358" s="1" t="s">
        <v>84</v>
      </c>
      <c r="L7358" s="1" t="s">
        <v>56</v>
      </c>
      <c r="M7358" s="20">
        <v>42894</v>
      </c>
      <c r="N7358" s="21">
        <f>E7358-G7358</f>
        <v>802.89</v>
      </c>
      <c r="O7358" s="19">
        <f>M7358-B7358</f>
        <v>1</v>
      </c>
    </row>
    <row r="7359" spans="1:15">
      <c r="A7359" s="1">
        <v>6850</v>
      </c>
      <c r="B7359" s="20">
        <v>42776</v>
      </c>
      <c r="C7359" s="1" t="s">
        <v>57</v>
      </c>
      <c r="D7359" s="1">
        <v>41</v>
      </c>
      <c r="E7359" s="1">
        <v>2234.6999999999998</v>
      </c>
      <c r="F7359" s="1" t="s">
        <v>51</v>
      </c>
      <c r="G7359" s="1">
        <v>10.9</v>
      </c>
      <c r="H7359" s="1" t="s">
        <v>88</v>
      </c>
      <c r="I7359" s="1" t="s">
        <v>53</v>
      </c>
      <c r="J7359" s="1" t="s">
        <v>64</v>
      </c>
      <c r="K7359" s="1" t="s">
        <v>97</v>
      </c>
      <c r="L7359" s="1" t="s">
        <v>66</v>
      </c>
      <c r="M7359" s="20">
        <v>42777</v>
      </c>
      <c r="N7359" s="21">
        <f>E7359-G7359</f>
        <v>2223.7999999999997</v>
      </c>
      <c r="O7359" s="19">
        <f>M7359-B7359</f>
        <v>1</v>
      </c>
    </row>
    <row r="7360" spans="1:15">
      <c r="A7360" s="1">
        <v>11584</v>
      </c>
      <c r="B7360" s="20">
        <v>42695</v>
      </c>
      <c r="C7360" s="1" t="s">
        <v>92</v>
      </c>
      <c r="D7360" s="1">
        <v>48</v>
      </c>
      <c r="E7360" s="1">
        <v>1602.1297</v>
      </c>
      <c r="F7360" s="1" t="s">
        <v>51</v>
      </c>
      <c r="G7360" s="1">
        <v>1.1000000000000001</v>
      </c>
      <c r="H7360" s="1" t="s">
        <v>52</v>
      </c>
      <c r="I7360" s="1" t="s">
        <v>74</v>
      </c>
      <c r="J7360" s="1" t="s">
        <v>64</v>
      </c>
      <c r="K7360" s="1" t="s">
        <v>65</v>
      </c>
      <c r="L7360" s="1" t="s">
        <v>90</v>
      </c>
      <c r="M7360" s="20">
        <v>42696</v>
      </c>
      <c r="N7360" s="21">
        <f>E7360-G7360</f>
        <v>1601.0297</v>
      </c>
      <c r="O7360" s="19">
        <f>M7360-B7360</f>
        <v>1</v>
      </c>
    </row>
    <row r="7361" spans="1:15">
      <c r="A7361" s="1">
        <v>20103</v>
      </c>
      <c r="B7361" s="20">
        <v>42776</v>
      </c>
      <c r="C7361" s="1" t="s">
        <v>92</v>
      </c>
      <c r="D7361" s="1">
        <v>25</v>
      </c>
      <c r="E7361" s="1">
        <v>777.7</v>
      </c>
      <c r="F7361" s="1" t="s">
        <v>69</v>
      </c>
      <c r="G7361" s="1">
        <v>9.3000000000000007</v>
      </c>
      <c r="H7361" s="1" t="s">
        <v>99</v>
      </c>
      <c r="I7361" s="1" t="s">
        <v>74</v>
      </c>
      <c r="J7361" s="1" t="s">
        <v>64</v>
      </c>
      <c r="K7361" s="1" t="s">
        <v>71</v>
      </c>
      <c r="L7361" s="1" t="s">
        <v>56</v>
      </c>
      <c r="M7361" s="20">
        <v>42778</v>
      </c>
      <c r="N7361" s="21">
        <f>E7361-G7361</f>
        <v>768.40000000000009</v>
      </c>
      <c r="O7361" s="19">
        <f>M7361-B7361</f>
        <v>2</v>
      </c>
    </row>
    <row r="7362" spans="1:15">
      <c r="A7362" s="1">
        <v>55847</v>
      </c>
      <c r="B7362" s="20">
        <v>42570</v>
      </c>
      <c r="C7362" s="1" t="s">
        <v>61</v>
      </c>
      <c r="D7362" s="1">
        <v>21</v>
      </c>
      <c r="E7362" s="1">
        <v>142.47049999999999</v>
      </c>
      <c r="F7362" s="1" t="s">
        <v>51</v>
      </c>
      <c r="G7362" s="1">
        <v>5.7</v>
      </c>
      <c r="H7362" s="1" t="s">
        <v>91</v>
      </c>
      <c r="I7362" s="1" t="s">
        <v>63</v>
      </c>
      <c r="J7362" s="1" t="s">
        <v>54</v>
      </c>
      <c r="K7362" s="1" t="s">
        <v>55</v>
      </c>
      <c r="L7362" s="1" t="s">
        <v>56</v>
      </c>
      <c r="M7362" s="20">
        <v>42573</v>
      </c>
      <c r="N7362" s="21">
        <f>E7362-G7362</f>
        <v>136.7705</v>
      </c>
      <c r="O7362" s="19">
        <f>M7362-B7362</f>
        <v>3</v>
      </c>
    </row>
    <row r="7363" spans="1:15">
      <c r="A7363" s="1">
        <v>7845</v>
      </c>
      <c r="B7363" s="20">
        <v>42716</v>
      </c>
      <c r="C7363" s="1" t="s">
        <v>50</v>
      </c>
      <c r="D7363" s="1">
        <v>45</v>
      </c>
      <c r="E7363" s="1">
        <v>2295.1999999999998</v>
      </c>
      <c r="F7363" s="1" t="s">
        <v>69</v>
      </c>
      <c r="G7363" s="1">
        <v>6.3</v>
      </c>
      <c r="H7363" s="1" t="s">
        <v>52</v>
      </c>
      <c r="I7363" s="1" t="s">
        <v>74</v>
      </c>
      <c r="J7363" s="1" t="s">
        <v>54</v>
      </c>
      <c r="K7363" s="1" t="s">
        <v>101</v>
      </c>
      <c r="L7363" s="1" t="s">
        <v>56</v>
      </c>
      <c r="M7363" s="20">
        <v>42717</v>
      </c>
      <c r="N7363" s="21">
        <f>E7363-G7363</f>
        <v>2288.8999999999996</v>
      </c>
      <c r="O7363" s="19">
        <f>M7363-B7363</f>
        <v>1</v>
      </c>
    </row>
    <row r="7364" spans="1:15">
      <c r="A7364" s="1">
        <v>18661</v>
      </c>
      <c r="B7364" s="20">
        <v>43716</v>
      </c>
      <c r="C7364" s="1" t="s">
        <v>85</v>
      </c>
      <c r="D7364" s="1">
        <v>11</v>
      </c>
      <c r="E7364" s="1">
        <v>2801.38</v>
      </c>
      <c r="F7364" s="1" t="s">
        <v>77</v>
      </c>
      <c r="G7364" s="1">
        <v>66.099999999999994</v>
      </c>
      <c r="H7364" s="1" t="s">
        <v>52</v>
      </c>
      <c r="I7364" s="1" t="s">
        <v>53</v>
      </c>
      <c r="J7364" s="1" t="s">
        <v>79</v>
      </c>
      <c r="K7364" s="1" t="s">
        <v>114</v>
      </c>
      <c r="L7364" s="1" t="s">
        <v>115</v>
      </c>
      <c r="M7364" s="20">
        <v>43718</v>
      </c>
      <c r="N7364" s="21">
        <f>E7364-G7364</f>
        <v>2735.28</v>
      </c>
      <c r="O7364" s="19">
        <f>M7364-B7364</f>
        <v>2</v>
      </c>
    </row>
    <row r="7365" spans="1:15">
      <c r="A7365" s="1">
        <v>15808</v>
      </c>
      <c r="B7365" s="20">
        <v>43082</v>
      </c>
      <c r="C7365" s="1" t="s">
        <v>50</v>
      </c>
      <c r="D7365" s="1">
        <v>45</v>
      </c>
      <c r="E7365" s="1">
        <v>944.77</v>
      </c>
      <c r="F7365" s="1" t="s">
        <v>51</v>
      </c>
      <c r="G7365" s="1">
        <v>4.3</v>
      </c>
      <c r="H7365" s="1" t="s">
        <v>52</v>
      </c>
      <c r="I7365" s="1" t="s">
        <v>53</v>
      </c>
      <c r="J7365" s="1" t="s">
        <v>64</v>
      </c>
      <c r="K7365" s="1" t="s">
        <v>71</v>
      </c>
      <c r="L7365" s="1" t="s">
        <v>56</v>
      </c>
      <c r="M7365" s="20">
        <v>43084</v>
      </c>
      <c r="N7365" s="21">
        <f>E7365-G7365</f>
        <v>940.47</v>
      </c>
      <c r="O7365" s="19">
        <f>M7365-B7365</f>
        <v>2</v>
      </c>
    </row>
    <row r="7366" spans="1:15">
      <c r="A7366" s="1">
        <v>53381</v>
      </c>
      <c r="B7366" s="20">
        <v>43003</v>
      </c>
      <c r="C7366" s="1" t="s">
        <v>50</v>
      </c>
      <c r="D7366" s="1">
        <v>26</v>
      </c>
      <c r="E7366" s="1">
        <v>307.55</v>
      </c>
      <c r="F7366" s="1" t="s">
        <v>51</v>
      </c>
      <c r="G7366" s="1">
        <v>5.0999999999999996</v>
      </c>
      <c r="H7366" s="1" t="s">
        <v>73</v>
      </c>
      <c r="I7366" s="1" t="s">
        <v>53</v>
      </c>
      <c r="J7366" s="1" t="s">
        <v>54</v>
      </c>
      <c r="K7366" s="1" t="s">
        <v>84</v>
      </c>
      <c r="L7366" s="1" t="s">
        <v>56</v>
      </c>
      <c r="M7366" s="20">
        <v>43004</v>
      </c>
      <c r="N7366" s="21">
        <f>E7366-G7366</f>
        <v>302.45</v>
      </c>
      <c r="O7366" s="19">
        <f>M7366-B7366</f>
        <v>1</v>
      </c>
    </row>
    <row r="7367" spans="1:15">
      <c r="A7367" s="1">
        <v>13765</v>
      </c>
      <c r="B7367" s="20">
        <v>42464</v>
      </c>
      <c r="C7367" s="1" t="s">
        <v>61</v>
      </c>
      <c r="D7367" s="1">
        <v>45</v>
      </c>
      <c r="E7367" s="1">
        <v>1662.12</v>
      </c>
      <c r="F7367" s="1" t="s">
        <v>51</v>
      </c>
      <c r="G7367" s="1">
        <v>14.9</v>
      </c>
      <c r="H7367" s="1" t="s">
        <v>99</v>
      </c>
      <c r="I7367" s="1" t="s">
        <v>53</v>
      </c>
      <c r="J7367" s="1" t="s">
        <v>54</v>
      </c>
      <c r="K7367" s="1" t="s">
        <v>100</v>
      </c>
      <c r="L7367" s="1" t="s">
        <v>76</v>
      </c>
      <c r="M7367" s="20">
        <v>42466</v>
      </c>
      <c r="N7367" s="21">
        <f>E7367-G7367</f>
        <v>1647.2199999999998</v>
      </c>
      <c r="O7367" s="19">
        <f>M7367-B7367</f>
        <v>2</v>
      </c>
    </row>
    <row r="7368" spans="1:15">
      <c r="A7368" s="1">
        <v>16547</v>
      </c>
      <c r="B7368" s="20">
        <v>42418</v>
      </c>
      <c r="C7368" s="1" t="s">
        <v>61</v>
      </c>
      <c r="D7368" s="1">
        <v>8</v>
      </c>
      <c r="E7368" s="1">
        <v>1872.11</v>
      </c>
      <c r="F7368" s="1" t="s">
        <v>77</v>
      </c>
      <c r="G7368" s="1">
        <v>74.5</v>
      </c>
      <c r="H7368" s="1" t="s">
        <v>62</v>
      </c>
      <c r="I7368" s="1" t="s">
        <v>53</v>
      </c>
      <c r="J7368" s="1" t="s">
        <v>79</v>
      </c>
      <c r="K7368" s="1" t="s">
        <v>114</v>
      </c>
      <c r="L7368" s="1" t="s">
        <v>115</v>
      </c>
      <c r="M7368" s="20">
        <v>42418</v>
      </c>
      <c r="N7368" s="21">
        <f>E7368-G7368</f>
        <v>1797.61</v>
      </c>
      <c r="O7368" s="19">
        <f>M7368-B7368</f>
        <v>0</v>
      </c>
    </row>
    <row r="7369" spans="1:15">
      <c r="A7369" s="1">
        <v>30499</v>
      </c>
      <c r="B7369" s="20">
        <v>43768</v>
      </c>
      <c r="C7369" s="1" t="s">
        <v>57</v>
      </c>
      <c r="D7369" s="1">
        <v>33</v>
      </c>
      <c r="E7369" s="1">
        <v>213.59</v>
      </c>
      <c r="F7369" s="1" t="s">
        <v>51</v>
      </c>
      <c r="G7369" s="1">
        <v>1.3</v>
      </c>
      <c r="H7369" s="1" t="s">
        <v>119</v>
      </c>
      <c r="I7369" s="1" t="s">
        <v>63</v>
      </c>
      <c r="J7369" s="1" t="s">
        <v>54</v>
      </c>
      <c r="K7369" s="1" t="s">
        <v>100</v>
      </c>
      <c r="L7369" s="1" t="s">
        <v>76</v>
      </c>
      <c r="M7369" s="20">
        <v>43770</v>
      </c>
      <c r="N7369" s="21">
        <f>E7369-G7369</f>
        <v>212.29</v>
      </c>
      <c r="O7369" s="19">
        <f>M7369-B7369</f>
        <v>2</v>
      </c>
    </row>
    <row r="7370" spans="1:15">
      <c r="A7370" s="1">
        <v>15972</v>
      </c>
      <c r="B7370" s="20">
        <v>43320</v>
      </c>
      <c r="C7370" s="1" t="s">
        <v>61</v>
      </c>
      <c r="D7370" s="1">
        <v>3</v>
      </c>
      <c r="E7370" s="1">
        <v>11.05</v>
      </c>
      <c r="F7370" s="1" t="s">
        <v>51</v>
      </c>
      <c r="G7370" s="1">
        <v>1.7</v>
      </c>
      <c r="H7370" s="1" t="s">
        <v>52</v>
      </c>
      <c r="I7370" s="1" t="s">
        <v>74</v>
      </c>
      <c r="J7370" s="1" t="s">
        <v>54</v>
      </c>
      <c r="K7370" s="1" t="s">
        <v>123</v>
      </c>
      <c r="L7370" s="1" t="s">
        <v>76</v>
      </c>
      <c r="M7370" s="20">
        <v>43320</v>
      </c>
      <c r="N7370" s="21">
        <f>E7370-G7370</f>
        <v>9.3500000000000014</v>
      </c>
      <c r="O7370" s="19">
        <f>M7370-B7370</f>
        <v>0</v>
      </c>
    </row>
    <row r="7371" spans="1:15">
      <c r="A7371" s="1">
        <v>32868</v>
      </c>
      <c r="B7371" s="20">
        <v>42386</v>
      </c>
      <c r="C7371" s="1" t="s">
        <v>61</v>
      </c>
      <c r="D7371" s="1">
        <v>39</v>
      </c>
      <c r="E7371" s="1">
        <v>1178.3699999999999</v>
      </c>
      <c r="F7371" s="1" t="s">
        <v>51</v>
      </c>
      <c r="G7371" s="1">
        <v>6.6</v>
      </c>
      <c r="H7371" s="1" t="s">
        <v>91</v>
      </c>
      <c r="I7371" s="1" t="s">
        <v>70</v>
      </c>
      <c r="J7371" s="1" t="s">
        <v>54</v>
      </c>
      <c r="K7371" s="1" t="s">
        <v>100</v>
      </c>
      <c r="L7371" s="1" t="s">
        <v>90</v>
      </c>
      <c r="M7371" s="20">
        <v>42387</v>
      </c>
      <c r="N7371" s="21">
        <f>E7371-G7371</f>
        <v>1171.77</v>
      </c>
      <c r="O7371" s="19">
        <f>M7371-B7371</f>
        <v>1</v>
      </c>
    </row>
    <row r="7372" spans="1:15">
      <c r="A7372" s="1">
        <v>28390</v>
      </c>
      <c r="B7372" s="20">
        <v>43502</v>
      </c>
      <c r="C7372" s="1" t="s">
        <v>57</v>
      </c>
      <c r="D7372" s="1">
        <v>44</v>
      </c>
      <c r="E7372" s="1">
        <v>866.45</v>
      </c>
      <c r="F7372" s="1" t="s">
        <v>51</v>
      </c>
      <c r="G7372" s="1">
        <v>7.1</v>
      </c>
      <c r="H7372" s="1" t="s">
        <v>78</v>
      </c>
      <c r="I7372" s="1" t="s">
        <v>74</v>
      </c>
      <c r="J7372" s="1" t="s">
        <v>79</v>
      </c>
      <c r="K7372" s="1" t="s">
        <v>87</v>
      </c>
      <c r="L7372" s="1" t="s">
        <v>56</v>
      </c>
      <c r="M7372" s="20">
        <v>43504</v>
      </c>
      <c r="N7372" s="21">
        <f>E7372-G7372</f>
        <v>859.35</v>
      </c>
      <c r="O7372" s="19">
        <f>M7372-B7372</f>
        <v>2</v>
      </c>
    </row>
    <row r="7373" spans="1:15">
      <c r="A7373" s="1">
        <v>42343</v>
      </c>
      <c r="B7373" s="20">
        <v>42595</v>
      </c>
      <c r="C7373" s="1" t="s">
        <v>50</v>
      </c>
      <c r="D7373" s="1">
        <v>46</v>
      </c>
      <c r="E7373" s="1">
        <v>3650.9256</v>
      </c>
      <c r="F7373" s="1" t="s">
        <v>77</v>
      </c>
      <c r="G7373" s="1">
        <v>28.7</v>
      </c>
      <c r="H7373" s="1" t="s">
        <v>73</v>
      </c>
      <c r="I7373" s="1" t="s">
        <v>53</v>
      </c>
      <c r="J7373" s="1" t="s">
        <v>79</v>
      </c>
      <c r="K7373" s="1" t="s">
        <v>128</v>
      </c>
      <c r="L7373" s="1" t="s">
        <v>115</v>
      </c>
      <c r="M7373" s="20">
        <v>42597</v>
      </c>
      <c r="N7373" s="21">
        <f>E7373-G7373</f>
        <v>3622.2256000000002</v>
      </c>
      <c r="O7373" s="19">
        <f>M7373-B7373</f>
        <v>2</v>
      </c>
    </row>
    <row r="7374" spans="1:15">
      <c r="A7374" s="1">
        <v>19621</v>
      </c>
      <c r="B7374" s="20">
        <v>43349</v>
      </c>
      <c r="C7374" s="1" t="s">
        <v>50</v>
      </c>
      <c r="D7374" s="1">
        <v>20</v>
      </c>
      <c r="E7374" s="1">
        <v>71.72</v>
      </c>
      <c r="F7374" s="1" t="s">
        <v>51</v>
      </c>
      <c r="G7374" s="1">
        <v>2.1</v>
      </c>
      <c r="H7374" s="1" t="s">
        <v>99</v>
      </c>
      <c r="I7374" s="1" t="s">
        <v>53</v>
      </c>
      <c r="J7374" s="1" t="s">
        <v>54</v>
      </c>
      <c r="K7374" s="1" t="s">
        <v>75</v>
      </c>
      <c r="L7374" s="1" t="s">
        <v>76</v>
      </c>
      <c r="M7374" s="20">
        <v>43350</v>
      </c>
      <c r="N7374" s="21">
        <f>E7374-G7374</f>
        <v>69.62</v>
      </c>
      <c r="O7374" s="19">
        <f>M7374-B7374</f>
        <v>1</v>
      </c>
    </row>
    <row r="7375" spans="1:15">
      <c r="A7375" s="1">
        <v>53536</v>
      </c>
      <c r="B7375" s="20">
        <v>43768</v>
      </c>
      <c r="C7375" s="1" t="s">
        <v>57</v>
      </c>
      <c r="D7375" s="1">
        <v>5</v>
      </c>
      <c r="E7375" s="1">
        <v>1086.48</v>
      </c>
      <c r="F7375" s="1" t="s">
        <v>77</v>
      </c>
      <c r="G7375" s="1">
        <v>60.1</v>
      </c>
      <c r="H7375" s="1" t="s">
        <v>73</v>
      </c>
      <c r="I7375" s="1" t="s">
        <v>70</v>
      </c>
      <c r="J7375" s="1" t="s">
        <v>79</v>
      </c>
      <c r="K7375" s="1" t="s">
        <v>114</v>
      </c>
      <c r="L7375" s="1" t="s">
        <v>115</v>
      </c>
      <c r="M7375" s="20">
        <v>43770</v>
      </c>
      <c r="N7375" s="21">
        <f>E7375-G7375</f>
        <v>1026.3800000000001</v>
      </c>
      <c r="O7375" s="19">
        <f>M7375-B7375</f>
        <v>2</v>
      </c>
    </row>
    <row r="7376" spans="1:15">
      <c r="A7376" s="1">
        <v>29860</v>
      </c>
      <c r="B7376" s="20">
        <v>42625</v>
      </c>
      <c r="C7376" s="1" t="s">
        <v>50</v>
      </c>
      <c r="D7376" s="1">
        <v>48</v>
      </c>
      <c r="E7376" s="1">
        <v>8875.9599999999991</v>
      </c>
      <c r="F7376" s="1" t="s">
        <v>51</v>
      </c>
      <c r="G7376" s="1">
        <v>21.4</v>
      </c>
      <c r="H7376" s="1" t="s">
        <v>52</v>
      </c>
      <c r="I7376" s="1" t="s">
        <v>70</v>
      </c>
      <c r="J7376" s="1" t="s">
        <v>54</v>
      </c>
      <c r="K7376" s="1" t="s">
        <v>82</v>
      </c>
      <c r="L7376" s="1" t="s">
        <v>56</v>
      </c>
      <c r="M7376" s="20">
        <v>42628</v>
      </c>
      <c r="N7376" s="21">
        <f>E7376-G7376</f>
        <v>8854.56</v>
      </c>
      <c r="O7376" s="19">
        <f>M7376-B7376</f>
        <v>3</v>
      </c>
    </row>
    <row r="7377" spans="1:15">
      <c r="A7377" s="1">
        <v>21382</v>
      </c>
      <c r="B7377" s="20">
        <v>43476</v>
      </c>
      <c r="C7377" s="1" t="s">
        <v>50</v>
      </c>
      <c r="D7377" s="1">
        <v>11</v>
      </c>
      <c r="E7377" s="1">
        <v>333.87</v>
      </c>
      <c r="F7377" s="1" t="s">
        <v>51</v>
      </c>
      <c r="G7377" s="1">
        <v>5.9</v>
      </c>
      <c r="H7377" s="1" t="s">
        <v>91</v>
      </c>
      <c r="I7377" s="1" t="s">
        <v>53</v>
      </c>
      <c r="J7377" s="1" t="s">
        <v>64</v>
      </c>
      <c r="K7377" s="1" t="s">
        <v>71</v>
      </c>
      <c r="L7377" s="1" t="s">
        <v>56</v>
      </c>
      <c r="M7377" s="20">
        <v>43478</v>
      </c>
      <c r="N7377" s="21">
        <f>E7377-G7377</f>
        <v>327.97</v>
      </c>
      <c r="O7377" s="19">
        <f>M7377-B7377</f>
        <v>2</v>
      </c>
    </row>
    <row r="7378" spans="1:15">
      <c r="A7378" s="1">
        <v>10277</v>
      </c>
      <c r="B7378" s="20">
        <v>42466</v>
      </c>
      <c r="C7378" s="1" t="s">
        <v>92</v>
      </c>
      <c r="D7378" s="1">
        <v>36</v>
      </c>
      <c r="E7378" s="1">
        <v>2295.0700000000002</v>
      </c>
      <c r="F7378" s="1" t="s">
        <v>51</v>
      </c>
      <c r="G7378" s="1">
        <v>5.6</v>
      </c>
      <c r="H7378" s="1" t="s">
        <v>95</v>
      </c>
      <c r="I7378" s="1" t="s">
        <v>53</v>
      </c>
      <c r="J7378" s="1" t="s">
        <v>64</v>
      </c>
      <c r="K7378" s="1" t="s">
        <v>65</v>
      </c>
      <c r="L7378" s="1" t="s">
        <v>56</v>
      </c>
      <c r="M7378" s="20">
        <v>42467</v>
      </c>
      <c r="N7378" s="21">
        <f>E7378-G7378</f>
        <v>2289.4700000000003</v>
      </c>
      <c r="O7378" s="19">
        <f>M7378-B7378</f>
        <v>1</v>
      </c>
    </row>
    <row r="7379" spans="1:15">
      <c r="A7379" s="1">
        <v>31687</v>
      </c>
      <c r="B7379" s="20">
        <v>43238</v>
      </c>
      <c r="C7379" s="1" t="s">
        <v>57</v>
      </c>
      <c r="D7379" s="1">
        <v>44</v>
      </c>
      <c r="E7379" s="1">
        <v>131.66999999999999</v>
      </c>
      <c r="F7379" s="1" t="s">
        <v>51</v>
      </c>
      <c r="G7379" s="1">
        <v>1.4</v>
      </c>
      <c r="H7379" s="1" t="s">
        <v>91</v>
      </c>
      <c r="I7379" s="1" t="s">
        <v>53</v>
      </c>
      <c r="J7379" s="1" t="s">
        <v>54</v>
      </c>
      <c r="K7379" s="1" t="s">
        <v>100</v>
      </c>
      <c r="L7379" s="1" t="s">
        <v>76</v>
      </c>
      <c r="M7379" s="20">
        <v>43238</v>
      </c>
      <c r="N7379" s="21">
        <f>E7379-G7379</f>
        <v>130.26999999999998</v>
      </c>
      <c r="O7379" s="19">
        <f>M7379-B7379</f>
        <v>0</v>
      </c>
    </row>
    <row r="7380" spans="1:15">
      <c r="A7380" s="1">
        <v>28290</v>
      </c>
      <c r="B7380" s="20">
        <v>42379</v>
      </c>
      <c r="C7380" s="1" t="s">
        <v>85</v>
      </c>
      <c r="D7380" s="1">
        <v>43</v>
      </c>
      <c r="E7380" s="1">
        <v>1398.86</v>
      </c>
      <c r="F7380" s="1" t="s">
        <v>69</v>
      </c>
      <c r="G7380" s="1">
        <v>9.3000000000000007</v>
      </c>
      <c r="H7380" s="1" t="s">
        <v>52</v>
      </c>
      <c r="I7380" s="1" t="s">
        <v>70</v>
      </c>
      <c r="J7380" s="1" t="s">
        <v>64</v>
      </c>
      <c r="K7380" s="1" t="s">
        <v>71</v>
      </c>
      <c r="L7380" s="1" t="s">
        <v>56</v>
      </c>
      <c r="M7380" s="20">
        <v>42383</v>
      </c>
      <c r="N7380" s="21">
        <f>E7380-G7380</f>
        <v>1389.56</v>
      </c>
      <c r="O7380" s="19">
        <f>M7380-B7380</f>
        <v>4</v>
      </c>
    </row>
    <row r="7381" spans="1:15">
      <c r="A7381" s="1">
        <v>11585</v>
      </c>
      <c r="B7381" s="20">
        <v>42443</v>
      </c>
      <c r="C7381" s="1" t="s">
        <v>92</v>
      </c>
      <c r="D7381" s="1">
        <v>2</v>
      </c>
      <c r="E7381" s="1">
        <v>214.81</v>
      </c>
      <c r="F7381" s="1" t="s">
        <v>51</v>
      </c>
      <c r="G7381" s="1">
        <v>9.6</v>
      </c>
      <c r="H7381" s="1" t="s">
        <v>126</v>
      </c>
      <c r="I7381" s="1" t="s">
        <v>63</v>
      </c>
      <c r="J7381" s="1" t="s">
        <v>64</v>
      </c>
      <c r="K7381" s="1" t="s">
        <v>65</v>
      </c>
      <c r="L7381" s="1" t="s">
        <v>56</v>
      </c>
      <c r="M7381" s="20">
        <v>42444</v>
      </c>
      <c r="N7381" s="21">
        <f>E7381-G7381</f>
        <v>205.21</v>
      </c>
      <c r="O7381" s="19">
        <f>M7381-B7381</f>
        <v>1</v>
      </c>
    </row>
    <row r="7382" spans="1:15">
      <c r="A7382" s="1">
        <v>35430</v>
      </c>
      <c r="B7382" s="20">
        <v>42818</v>
      </c>
      <c r="C7382" s="1" t="s">
        <v>85</v>
      </c>
      <c r="D7382" s="1">
        <v>31</v>
      </c>
      <c r="E7382" s="1">
        <v>1771.24</v>
      </c>
      <c r="F7382" s="1" t="s">
        <v>51</v>
      </c>
      <c r="G7382" s="1">
        <v>9.6</v>
      </c>
      <c r="H7382" s="1" t="s">
        <v>52</v>
      </c>
      <c r="I7382" s="1" t="s">
        <v>70</v>
      </c>
      <c r="J7382" s="1" t="s">
        <v>64</v>
      </c>
      <c r="K7382" s="1" t="s">
        <v>65</v>
      </c>
      <c r="L7382" s="1" t="s">
        <v>56</v>
      </c>
      <c r="M7382" s="20">
        <v>42820</v>
      </c>
      <c r="N7382" s="21">
        <f>E7382-G7382</f>
        <v>1761.64</v>
      </c>
      <c r="O7382" s="19">
        <f>M7382-B7382</f>
        <v>2</v>
      </c>
    </row>
    <row r="7383" spans="1:15">
      <c r="A7383" s="1">
        <v>48452</v>
      </c>
      <c r="B7383" s="20">
        <v>43016</v>
      </c>
      <c r="C7383" s="1" t="s">
        <v>57</v>
      </c>
      <c r="D7383" s="1">
        <v>32</v>
      </c>
      <c r="E7383" s="1">
        <v>1989.14</v>
      </c>
      <c r="F7383" s="1" t="s">
        <v>77</v>
      </c>
      <c r="G7383" s="1">
        <v>32.1</v>
      </c>
      <c r="H7383" s="1" t="s">
        <v>86</v>
      </c>
      <c r="I7383" s="1" t="s">
        <v>53</v>
      </c>
      <c r="J7383" s="1" t="s">
        <v>79</v>
      </c>
      <c r="K7383" s="1" t="s">
        <v>80</v>
      </c>
      <c r="L7383" s="1" t="s">
        <v>81</v>
      </c>
      <c r="M7383" s="20">
        <v>43018</v>
      </c>
      <c r="N7383" s="21">
        <f>E7383-G7383</f>
        <v>1957.0400000000002</v>
      </c>
      <c r="O7383" s="19">
        <f>M7383-B7383</f>
        <v>2</v>
      </c>
    </row>
    <row r="7384" spans="1:15">
      <c r="A7384" s="1">
        <v>3559</v>
      </c>
      <c r="B7384" s="20">
        <v>43761</v>
      </c>
      <c r="C7384" s="1" t="s">
        <v>92</v>
      </c>
      <c r="D7384" s="1">
        <v>34</v>
      </c>
      <c r="E7384" s="1">
        <v>146.23689999999999</v>
      </c>
      <c r="F7384" s="1" t="s">
        <v>69</v>
      </c>
      <c r="G7384" s="1">
        <v>5.8</v>
      </c>
      <c r="H7384" s="1" t="s">
        <v>78</v>
      </c>
      <c r="I7384" s="1" t="s">
        <v>53</v>
      </c>
      <c r="J7384" s="1" t="s">
        <v>54</v>
      </c>
      <c r="K7384" s="1" t="s">
        <v>55</v>
      </c>
      <c r="L7384" s="1" t="s">
        <v>56</v>
      </c>
      <c r="M7384" s="20">
        <v>43762</v>
      </c>
      <c r="N7384" s="21">
        <f>E7384-G7384</f>
        <v>140.43689999999998</v>
      </c>
      <c r="O7384" s="19">
        <f>M7384-B7384</f>
        <v>1</v>
      </c>
    </row>
    <row r="7385" spans="1:15">
      <c r="A7385" s="1">
        <v>21600</v>
      </c>
      <c r="B7385" s="20">
        <v>42828</v>
      </c>
      <c r="C7385" s="1" t="s">
        <v>85</v>
      </c>
      <c r="D7385" s="1">
        <v>17</v>
      </c>
      <c r="E7385" s="1">
        <v>181.34</v>
      </c>
      <c r="F7385" s="1" t="s">
        <v>51</v>
      </c>
      <c r="G7385" s="1">
        <v>2.4</v>
      </c>
      <c r="H7385" s="1" t="s">
        <v>91</v>
      </c>
      <c r="I7385" s="1" t="s">
        <v>70</v>
      </c>
      <c r="J7385" s="1" t="s">
        <v>54</v>
      </c>
      <c r="K7385" s="1" t="s">
        <v>101</v>
      </c>
      <c r="L7385" s="1" t="s">
        <v>76</v>
      </c>
      <c r="M7385" s="20">
        <v>42835</v>
      </c>
      <c r="N7385" s="21">
        <f>E7385-G7385</f>
        <v>178.94</v>
      </c>
      <c r="O7385" s="19">
        <f>M7385-B7385</f>
        <v>7</v>
      </c>
    </row>
    <row r="7386" spans="1:15">
      <c r="A7386" s="1">
        <v>39078</v>
      </c>
      <c r="B7386" s="20">
        <v>42543</v>
      </c>
      <c r="C7386" s="1" t="s">
        <v>85</v>
      </c>
      <c r="D7386" s="1">
        <v>8</v>
      </c>
      <c r="E7386" s="1">
        <v>2306.75</v>
      </c>
      <c r="F7386" s="1" t="s">
        <v>51</v>
      </c>
      <c r="G7386" s="1">
        <v>12</v>
      </c>
      <c r="H7386" s="1" t="s">
        <v>52</v>
      </c>
      <c r="I7386" s="1" t="s">
        <v>53</v>
      </c>
      <c r="J7386" s="1" t="s">
        <v>64</v>
      </c>
      <c r="K7386" s="1" t="s">
        <v>71</v>
      </c>
      <c r="L7386" s="1" t="s">
        <v>56</v>
      </c>
      <c r="M7386" s="20">
        <v>42550</v>
      </c>
      <c r="N7386" s="21">
        <f>E7386-G7386</f>
        <v>2294.75</v>
      </c>
      <c r="O7386" s="19">
        <f>M7386-B7386</f>
        <v>7</v>
      </c>
    </row>
    <row r="7387" spans="1:15">
      <c r="A7387" s="1">
        <v>34022</v>
      </c>
      <c r="B7387" s="20">
        <v>43772</v>
      </c>
      <c r="C7387" s="1" t="s">
        <v>61</v>
      </c>
      <c r="D7387" s="1">
        <v>50</v>
      </c>
      <c r="E7387" s="1">
        <v>252.82</v>
      </c>
      <c r="F7387" s="1" t="s">
        <v>51</v>
      </c>
      <c r="G7387" s="1">
        <v>3.3</v>
      </c>
      <c r="H7387" s="1" t="s">
        <v>78</v>
      </c>
      <c r="I7387" s="1" t="s">
        <v>74</v>
      </c>
      <c r="J7387" s="1" t="s">
        <v>79</v>
      </c>
      <c r="K7387" s="1" t="s">
        <v>87</v>
      </c>
      <c r="L7387" s="1" t="s">
        <v>90</v>
      </c>
      <c r="M7387" s="20">
        <v>43772</v>
      </c>
      <c r="N7387" s="21">
        <f>E7387-G7387</f>
        <v>249.51999999999998</v>
      </c>
      <c r="O7387" s="19">
        <f>M7387-B7387</f>
        <v>0</v>
      </c>
    </row>
    <row r="7388" spans="1:15">
      <c r="A7388" s="1">
        <v>33797</v>
      </c>
      <c r="B7388" s="20">
        <v>42380</v>
      </c>
      <c r="C7388" s="1" t="s">
        <v>61</v>
      </c>
      <c r="D7388" s="1">
        <v>29</v>
      </c>
      <c r="E7388" s="1">
        <v>147.84</v>
      </c>
      <c r="F7388" s="1" t="s">
        <v>69</v>
      </c>
      <c r="G7388" s="1">
        <v>7.1</v>
      </c>
      <c r="H7388" s="1" t="s">
        <v>78</v>
      </c>
      <c r="I7388" s="1" t="s">
        <v>74</v>
      </c>
      <c r="J7388" s="1" t="s">
        <v>79</v>
      </c>
      <c r="K7388" s="1" t="s">
        <v>87</v>
      </c>
      <c r="L7388" s="1" t="s">
        <v>56</v>
      </c>
      <c r="M7388" s="20">
        <v>42382</v>
      </c>
      <c r="N7388" s="21">
        <f>E7388-G7388</f>
        <v>140.74</v>
      </c>
      <c r="O7388" s="19">
        <f>M7388-B7388</f>
        <v>2</v>
      </c>
    </row>
    <row r="7389" spans="1:15">
      <c r="A7389" s="1">
        <v>48615</v>
      </c>
      <c r="B7389" s="20">
        <v>43802</v>
      </c>
      <c r="C7389" s="1" t="s">
        <v>85</v>
      </c>
      <c r="D7389" s="1">
        <v>8</v>
      </c>
      <c r="E7389" s="1">
        <v>497.19</v>
      </c>
      <c r="F7389" s="1" t="s">
        <v>51</v>
      </c>
      <c r="G7389" s="1">
        <v>15.9</v>
      </c>
      <c r="H7389" s="1" t="s">
        <v>52</v>
      </c>
      <c r="I7389" s="1" t="s">
        <v>53</v>
      </c>
      <c r="J7389" s="1" t="s">
        <v>79</v>
      </c>
      <c r="K7389" s="1" t="s">
        <v>87</v>
      </c>
      <c r="L7389" s="1" t="s">
        <v>56</v>
      </c>
      <c r="M7389" s="20">
        <v>43807</v>
      </c>
      <c r="N7389" s="21">
        <f>E7389-G7389</f>
        <v>481.29</v>
      </c>
      <c r="O7389" s="19">
        <f>M7389-B7389</f>
        <v>5</v>
      </c>
    </row>
    <row r="7390" spans="1:15">
      <c r="A7390" s="1">
        <v>30853</v>
      </c>
      <c r="B7390" s="20">
        <v>43307</v>
      </c>
      <c r="C7390" s="1" t="s">
        <v>92</v>
      </c>
      <c r="D7390" s="1">
        <v>40</v>
      </c>
      <c r="E7390" s="1">
        <v>271.8</v>
      </c>
      <c r="F7390" s="1" t="s">
        <v>51</v>
      </c>
      <c r="G7390" s="1">
        <v>0.5</v>
      </c>
      <c r="H7390" s="1" t="s">
        <v>91</v>
      </c>
      <c r="I7390" s="1" t="s">
        <v>74</v>
      </c>
      <c r="J7390" s="1" t="s">
        <v>54</v>
      </c>
      <c r="K7390" s="1" t="s">
        <v>58</v>
      </c>
      <c r="L7390" s="1" t="s">
        <v>56</v>
      </c>
      <c r="M7390" s="20">
        <v>43310</v>
      </c>
      <c r="N7390" s="21">
        <f>E7390-G7390</f>
        <v>271.3</v>
      </c>
      <c r="O7390" s="19">
        <f>M7390-B7390</f>
        <v>3</v>
      </c>
    </row>
    <row r="7391" spans="1:15">
      <c r="A7391" s="1">
        <v>33571</v>
      </c>
      <c r="B7391" s="20">
        <v>43383</v>
      </c>
      <c r="C7391" s="1" t="s">
        <v>92</v>
      </c>
      <c r="D7391" s="1">
        <v>1</v>
      </c>
      <c r="E7391" s="1">
        <v>7.6505000000000001</v>
      </c>
      <c r="F7391" s="1" t="s">
        <v>51</v>
      </c>
      <c r="G7391" s="1">
        <v>2.2000000000000002</v>
      </c>
      <c r="H7391" s="1" t="s">
        <v>99</v>
      </c>
      <c r="I7391" s="1" t="s">
        <v>63</v>
      </c>
      <c r="J7391" s="1" t="s">
        <v>79</v>
      </c>
      <c r="K7391" s="1" t="s">
        <v>87</v>
      </c>
      <c r="L7391" s="1" t="s">
        <v>76</v>
      </c>
      <c r="M7391" s="20">
        <v>43386</v>
      </c>
      <c r="N7391" s="21">
        <f>E7391-G7391</f>
        <v>5.4504999999999999</v>
      </c>
      <c r="O7391" s="19">
        <f>M7391-B7391</f>
        <v>3</v>
      </c>
    </row>
    <row r="7392" spans="1:15">
      <c r="A7392" s="1">
        <v>21922</v>
      </c>
      <c r="B7392" s="20">
        <v>42684</v>
      </c>
      <c r="C7392" s="1" t="s">
        <v>57</v>
      </c>
      <c r="D7392" s="1">
        <v>11</v>
      </c>
      <c r="E7392" s="1">
        <v>116.47</v>
      </c>
      <c r="F7392" s="1" t="s">
        <v>51</v>
      </c>
      <c r="G7392" s="1">
        <v>6.4</v>
      </c>
      <c r="H7392" s="1" t="s">
        <v>52</v>
      </c>
      <c r="I7392" s="1" t="s">
        <v>53</v>
      </c>
      <c r="J7392" s="1" t="s">
        <v>79</v>
      </c>
      <c r="K7392" s="1" t="s">
        <v>87</v>
      </c>
      <c r="L7392" s="1" t="s">
        <v>66</v>
      </c>
      <c r="M7392" s="20">
        <v>42685</v>
      </c>
      <c r="N7392" s="21">
        <f>E7392-G7392</f>
        <v>110.07</v>
      </c>
      <c r="O7392" s="19">
        <f>M7392-B7392</f>
        <v>1</v>
      </c>
    </row>
    <row r="7393" spans="1:15">
      <c r="A7393" s="1">
        <v>19232</v>
      </c>
      <c r="B7393" s="20">
        <v>42562</v>
      </c>
      <c r="C7393" s="1" t="s">
        <v>85</v>
      </c>
      <c r="D7393" s="1">
        <v>28</v>
      </c>
      <c r="E7393" s="1">
        <v>7658.16</v>
      </c>
      <c r="F7393" s="1" t="s">
        <v>77</v>
      </c>
      <c r="G7393" s="1">
        <v>44.8</v>
      </c>
      <c r="H7393" s="1" t="s">
        <v>91</v>
      </c>
      <c r="I7393" s="1" t="s">
        <v>74</v>
      </c>
      <c r="J7393" s="1" t="s">
        <v>79</v>
      </c>
      <c r="K7393" s="1" t="s">
        <v>128</v>
      </c>
      <c r="L7393" s="1" t="s">
        <v>115</v>
      </c>
      <c r="M7393" s="20">
        <v>42569</v>
      </c>
      <c r="N7393" s="21">
        <f>E7393-G7393</f>
        <v>7613.36</v>
      </c>
      <c r="O7393" s="19">
        <f>M7393-B7393</f>
        <v>7</v>
      </c>
    </row>
    <row r="7394" spans="1:15">
      <c r="A7394" s="1">
        <v>33826</v>
      </c>
      <c r="B7394" s="20">
        <v>43087</v>
      </c>
      <c r="C7394" s="1" t="s">
        <v>85</v>
      </c>
      <c r="D7394" s="1">
        <v>13</v>
      </c>
      <c r="E7394" s="1">
        <v>198.84</v>
      </c>
      <c r="F7394" s="1" t="s">
        <v>51</v>
      </c>
      <c r="G7394" s="1">
        <v>5.4</v>
      </c>
      <c r="H7394" s="1" t="s">
        <v>95</v>
      </c>
      <c r="I7394" s="1" t="s">
        <v>74</v>
      </c>
      <c r="J7394" s="1" t="s">
        <v>79</v>
      </c>
      <c r="K7394" s="1" t="s">
        <v>87</v>
      </c>
      <c r="L7394" s="1" t="s">
        <v>90</v>
      </c>
      <c r="M7394" s="20">
        <v>43091</v>
      </c>
      <c r="N7394" s="21">
        <f>E7394-G7394</f>
        <v>193.44</v>
      </c>
      <c r="O7394" s="19">
        <f>M7394-B7394</f>
        <v>4</v>
      </c>
    </row>
    <row r="7395" spans="1:15">
      <c r="A7395" s="1">
        <v>1221</v>
      </c>
      <c r="B7395" s="20">
        <v>43573</v>
      </c>
      <c r="C7395" s="1" t="s">
        <v>61</v>
      </c>
      <c r="D7395" s="1">
        <v>1</v>
      </c>
      <c r="E7395" s="1">
        <v>15.71</v>
      </c>
      <c r="F7395" s="1" t="s">
        <v>51</v>
      </c>
      <c r="G7395" s="1">
        <v>6.6</v>
      </c>
      <c r="H7395" s="1" t="s">
        <v>73</v>
      </c>
      <c r="I7395" s="1" t="s">
        <v>53</v>
      </c>
      <c r="J7395" s="1" t="s">
        <v>54</v>
      </c>
      <c r="K7395" s="1" t="s">
        <v>55</v>
      </c>
      <c r="L7395" s="1" t="s">
        <v>56</v>
      </c>
      <c r="M7395" s="20">
        <v>43573</v>
      </c>
      <c r="N7395" s="21">
        <f>E7395-G7395</f>
        <v>9.1100000000000012</v>
      </c>
      <c r="O7395" s="19">
        <f>M7395-B7395</f>
        <v>0</v>
      </c>
    </row>
    <row r="7396" spans="1:15">
      <c r="A7396" s="1">
        <v>6912</v>
      </c>
      <c r="B7396" s="20">
        <v>43443</v>
      </c>
      <c r="C7396" s="1" t="s">
        <v>61</v>
      </c>
      <c r="D7396" s="1">
        <v>14</v>
      </c>
      <c r="E7396" s="1">
        <v>315.14</v>
      </c>
      <c r="F7396" s="1" t="s">
        <v>51</v>
      </c>
      <c r="G7396" s="1">
        <v>6.4</v>
      </c>
      <c r="H7396" s="1" t="s">
        <v>78</v>
      </c>
      <c r="I7396" s="1" t="s">
        <v>74</v>
      </c>
      <c r="J7396" s="1" t="s">
        <v>54</v>
      </c>
      <c r="K7396" s="1" t="s">
        <v>98</v>
      </c>
      <c r="L7396" s="1" t="s">
        <v>66</v>
      </c>
      <c r="M7396" s="20">
        <v>43445</v>
      </c>
      <c r="N7396" s="21">
        <f>E7396-G7396</f>
        <v>308.74</v>
      </c>
      <c r="O7396" s="19">
        <f>M7396-B7396</f>
        <v>2</v>
      </c>
    </row>
    <row r="7397" spans="1:15">
      <c r="A7397" s="1">
        <v>16802</v>
      </c>
      <c r="B7397" s="20">
        <v>43209</v>
      </c>
      <c r="C7397" s="1" t="s">
        <v>92</v>
      </c>
      <c r="D7397" s="1">
        <v>26</v>
      </c>
      <c r="E7397" s="1">
        <v>2892.69</v>
      </c>
      <c r="F7397" s="1" t="s">
        <v>51</v>
      </c>
      <c r="G7397" s="1">
        <v>37.5</v>
      </c>
      <c r="H7397" s="1" t="s">
        <v>93</v>
      </c>
      <c r="I7397" s="1" t="s">
        <v>70</v>
      </c>
      <c r="J7397" s="1" t="s">
        <v>54</v>
      </c>
      <c r="K7397" s="1" t="s">
        <v>82</v>
      </c>
      <c r="L7397" s="1" t="s">
        <v>104</v>
      </c>
      <c r="M7397" s="20">
        <v>43211</v>
      </c>
      <c r="N7397" s="21">
        <f>E7397-G7397</f>
        <v>2855.19</v>
      </c>
      <c r="O7397" s="19">
        <f>M7397-B7397</f>
        <v>2</v>
      </c>
    </row>
    <row r="7398" spans="1:15">
      <c r="A7398" s="1">
        <v>23522</v>
      </c>
      <c r="B7398" s="20">
        <v>43200</v>
      </c>
      <c r="C7398" s="1" t="s">
        <v>50</v>
      </c>
      <c r="D7398" s="1">
        <v>36</v>
      </c>
      <c r="E7398" s="1">
        <v>249.72</v>
      </c>
      <c r="F7398" s="1" t="s">
        <v>51</v>
      </c>
      <c r="G7398" s="1">
        <v>9.3000000000000007</v>
      </c>
      <c r="H7398" s="1" t="s">
        <v>78</v>
      </c>
      <c r="I7398" s="1" t="s">
        <v>74</v>
      </c>
      <c r="J7398" s="1" t="s">
        <v>54</v>
      </c>
      <c r="K7398" s="1" t="s">
        <v>101</v>
      </c>
      <c r="L7398" s="1" t="s">
        <v>56</v>
      </c>
      <c r="M7398" s="20">
        <v>43202</v>
      </c>
      <c r="N7398" s="21">
        <f>E7398-G7398</f>
        <v>240.42</v>
      </c>
      <c r="O7398" s="19">
        <f>M7398-B7398</f>
        <v>2</v>
      </c>
    </row>
    <row r="7399" spans="1:15">
      <c r="A7399" s="1">
        <v>47399</v>
      </c>
      <c r="B7399" s="20">
        <v>43678</v>
      </c>
      <c r="C7399" s="1" t="s">
        <v>85</v>
      </c>
      <c r="D7399" s="1">
        <v>26</v>
      </c>
      <c r="E7399" s="1">
        <v>155.96</v>
      </c>
      <c r="F7399" s="1" t="s">
        <v>51</v>
      </c>
      <c r="G7399" s="1">
        <v>3.2</v>
      </c>
      <c r="H7399" s="1" t="s">
        <v>99</v>
      </c>
      <c r="I7399" s="1" t="s">
        <v>63</v>
      </c>
      <c r="J7399" s="1" t="s">
        <v>54</v>
      </c>
      <c r="K7399" s="1" t="s">
        <v>55</v>
      </c>
      <c r="L7399" s="1" t="s">
        <v>56</v>
      </c>
      <c r="M7399" s="20">
        <v>43678</v>
      </c>
      <c r="N7399" s="21">
        <f>E7399-G7399</f>
        <v>152.76000000000002</v>
      </c>
      <c r="O7399" s="19">
        <f>M7399-B7399</f>
        <v>0</v>
      </c>
    </row>
    <row r="7400" spans="1:15">
      <c r="A7400" s="1">
        <v>15109</v>
      </c>
      <c r="B7400" s="20">
        <v>43082</v>
      </c>
      <c r="C7400" s="1" t="s">
        <v>61</v>
      </c>
      <c r="D7400" s="1">
        <v>11</v>
      </c>
      <c r="E7400" s="1">
        <v>246.87</v>
      </c>
      <c r="F7400" s="1" t="s">
        <v>51</v>
      </c>
      <c r="G7400" s="1">
        <v>6.4</v>
      </c>
      <c r="H7400" s="1" t="s">
        <v>99</v>
      </c>
      <c r="I7400" s="1" t="s">
        <v>70</v>
      </c>
      <c r="J7400" s="1" t="s">
        <v>64</v>
      </c>
      <c r="K7400" s="1" t="s">
        <v>71</v>
      </c>
      <c r="L7400" s="1" t="s">
        <v>56</v>
      </c>
      <c r="M7400" s="20">
        <v>43085</v>
      </c>
      <c r="N7400" s="21">
        <f>E7400-G7400</f>
        <v>240.47</v>
      </c>
      <c r="O7400" s="19">
        <f>M7400-B7400</f>
        <v>3</v>
      </c>
    </row>
    <row r="7401" spans="1:15">
      <c r="A7401" s="1">
        <v>4645</v>
      </c>
      <c r="B7401" s="20">
        <v>42631</v>
      </c>
      <c r="C7401" s="1" t="s">
        <v>50</v>
      </c>
      <c r="D7401" s="1">
        <v>7</v>
      </c>
      <c r="E7401" s="1">
        <v>111.49</v>
      </c>
      <c r="F7401" s="1" t="s">
        <v>51</v>
      </c>
      <c r="G7401" s="1">
        <v>3.7</v>
      </c>
      <c r="H7401" s="1" t="s">
        <v>88</v>
      </c>
      <c r="I7401" s="1" t="s">
        <v>74</v>
      </c>
      <c r="J7401" s="1" t="s">
        <v>54</v>
      </c>
      <c r="K7401" s="1" t="s">
        <v>98</v>
      </c>
      <c r="L7401" s="1" t="s">
        <v>56</v>
      </c>
      <c r="M7401" s="20">
        <v>42633</v>
      </c>
      <c r="N7401" s="21">
        <f>E7401-G7401</f>
        <v>107.78999999999999</v>
      </c>
      <c r="O7401" s="19">
        <f>M7401-B7401</f>
        <v>2</v>
      </c>
    </row>
    <row r="7402" spans="1:15">
      <c r="A7402" s="1">
        <v>41570</v>
      </c>
      <c r="B7402" s="20">
        <v>43071</v>
      </c>
      <c r="C7402" s="1" t="s">
        <v>61</v>
      </c>
      <c r="D7402" s="1">
        <v>24</v>
      </c>
      <c r="E7402" s="1">
        <v>2450.21</v>
      </c>
      <c r="F7402" s="1" t="s">
        <v>51</v>
      </c>
      <c r="G7402" s="1">
        <v>5</v>
      </c>
      <c r="H7402" s="1" t="s">
        <v>119</v>
      </c>
      <c r="I7402" s="1" t="s">
        <v>63</v>
      </c>
      <c r="J7402" s="1" t="s">
        <v>54</v>
      </c>
      <c r="K7402" s="1" t="s">
        <v>101</v>
      </c>
      <c r="L7402" s="1" t="s">
        <v>56</v>
      </c>
      <c r="M7402" s="20">
        <v>43073</v>
      </c>
      <c r="N7402" s="21">
        <f>E7402-G7402</f>
        <v>2445.21</v>
      </c>
      <c r="O7402" s="19">
        <f>M7402-B7402</f>
        <v>2</v>
      </c>
    </row>
    <row r="7403" spans="1:15">
      <c r="A7403" s="1">
        <v>58883</v>
      </c>
      <c r="B7403" s="20">
        <v>43689</v>
      </c>
      <c r="C7403" s="1" t="s">
        <v>85</v>
      </c>
      <c r="D7403" s="1">
        <v>36</v>
      </c>
      <c r="E7403" s="1">
        <v>172.87</v>
      </c>
      <c r="F7403" s="1" t="s">
        <v>51</v>
      </c>
      <c r="G7403" s="1">
        <v>1.1000000000000001</v>
      </c>
      <c r="H7403" s="1" t="s">
        <v>91</v>
      </c>
      <c r="I7403" s="1" t="s">
        <v>53</v>
      </c>
      <c r="J7403" s="1" t="s">
        <v>54</v>
      </c>
      <c r="K7403" s="1" t="s">
        <v>58</v>
      </c>
      <c r="L7403" s="1" t="s">
        <v>56</v>
      </c>
      <c r="M7403" s="20">
        <v>43694</v>
      </c>
      <c r="N7403" s="21">
        <f>E7403-G7403</f>
        <v>171.77</v>
      </c>
      <c r="O7403" s="19">
        <f>M7403-B7403</f>
        <v>5</v>
      </c>
    </row>
    <row r="7404" spans="1:15">
      <c r="A7404" s="1">
        <v>3655</v>
      </c>
      <c r="B7404" s="20">
        <v>43743</v>
      </c>
      <c r="C7404" s="1" t="s">
        <v>50</v>
      </c>
      <c r="D7404" s="1">
        <v>24</v>
      </c>
      <c r="E7404" s="1">
        <v>2942.61</v>
      </c>
      <c r="F7404" s="1" t="s">
        <v>51</v>
      </c>
      <c r="G7404" s="1">
        <v>8.1999999999999993</v>
      </c>
      <c r="H7404" s="1" t="s">
        <v>88</v>
      </c>
      <c r="I7404" s="1" t="s">
        <v>74</v>
      </c>
      <c r="J7404" s="1" t="s">
        <v>64</v>
      </c>
      <c r="K7404" s="1" t="s">
        <v>65</v>
      </c>
      <c r="L7404" s="1" t="s">
        <v>56</v>
      </c>
      <c r="M7404" s="20">
        <v>43744</v>
      </c>
      <c r="N7404" s="21">
        <f>E7404-G7404</f>
        <v>2934.4100000000003</v>
      </c>
      <c r="O7404" s="19">
        <f>M7404-B7404</f>
        <v>1</v>
      </c>
    </row>
    <row r="7405" spans="1:15">
      <c r="A7405" s="1">
        <v>41605</v>
      </c>
      <c r="B7405" s="20">
        <v>43093</v>
      </c>
      <c r="C7405" s="1" t="s">
        <v>92</v>
      </c>
      <c r="D7405" s="1">
        <v>4</v>
      </c>
      <c r="E7405" s="1">
        <v>122.59</v>
      </c>
      <c r="F7405" s="1" t="s">
        <v>51</v>
      </c>
      <c r="G7405" s="1">
        <v>13.9</v>
      </c>
      <c r="H7405" s="1" t="s">
        <v>93</v>
      </c>
      <c r="I7405" s="1" t="s">
        <v>74</v>
      </c>
      <c r="J7405" s="1" t="s">
        <v>54</v>
      </c>
      <c r="K7405" s="1" t="s">
        <v>55</v>
      </c>
      <c r="L7405" s="1" t="s">
        <v>56</v>
      </c>
      <c r="M7405" s="20">
        <v>43094</v>
      </c>
      <c r="N7405" s="21">
        <f>E7405-G7405</f>
        <v>108.69</v>
      </c>
      <c r="O7405" s="19">
        <f>M7405-B7405</f>
        <v>1</v>
      </c>
    </row>
    <row r="7406" spans="1:15">
      <c r="A7406" s="1">
        <v>258</v>
      </c>
      <c r="B7406" s="20">
        <v>43096</v>
      </c>
      <c r="C7406" s="1" t="s">
        <v>50</v>
      </c>
      <c r="D7406" s="1">
        <v>21</v>
      </c>
      <c r="E7406" s="1">
        <v>165.15</v>
      </c>
      <c r="F7406" s="1" t="s">
        <v>51</v>
      </c>
      <c r="G7406" s="1">
        <v>9.4</v>
      </c>
      <c r="H7406" s="1" t="s">
        <v>86</v>
      </c>
      <c r="I7406" s="1" t="s">
        <v>70</v>
      </c>
      <c r="J7406" s="1" t="s">
        <v>54</v>
      </c>
      <c r="K7406" s="1" t="s">
        <v>101</v>
      </c>
      <c r="L7406" s="1" t="s">
        <v>56</v>
      </c>
      <c r="M7406" s="20">
        <v>43098</v>
      </c>
      <c r="N7406" s="21">
        <f>E7406-G7406</f>
        <v>155.75</v>
      </c>
      <c r="O7406" s="19">
        <f>M7406-B7406</f>
        <v>2</v>
      </c>
    </row>
    <row r="7407" spans="1:15">
      <c r="A7407" s="1">
        <v>23366</v>
      </c>
      <c r="B7407" s="20">
        <v>43057</v>
      </c>
      <c r="C7407" s="1" t="s">
        <v>61</v>
      </c>
      <c r="D7407" s="1">
        <v>12</v>
      </c>
      <c r="E7407" s="1">
        <v>145.62700000000001</v>
      </c>
      <c r="F7407" s="1" t="s">
        <v>51</v>
      </c>
      <c r="G7407" s="1">
        <v>8.5</v>
      </c>
      <c r="H7407" s="1" t="s">
        <v>95</v>
      </c>
      <c r="I7407" s="1" t="s">
        <v>53</v>
      </c>
      <c r="J7407" s="1" t="s">
        <v>79</v>
      </c>
      <c r="K7407" s="1" t="s">
        <v>87</v>
      </c>
      <c r="L7407" s="1" t="s">
        <v>90</v>
      </c>
      <c r="M7407" s="20">
        <v>43059</v>
      </c>
      <c r="N7407" s="21">
        <f>E7407-G7407</f>
        <v>137.12700000000001</v>
      </c>
      <c r="O7407" s="19">
        <f>M7407-B7407</f>
        <v>2</v>
      </c>
    </row>
    <row r="7408" spans="1:15">
      <c r="A7408" s="1">
        <v>32452</v>
      </c>
      <c r="B7408" s="20">
        <v>43298</v>
      </c>
      <c r="C7408" s="1" t="s">
        <v>92</v>
      </c>
      <c r="D7408" s="1">
        <v>3</v>
      </c>
      <c r="E7408" s="1">
        <v>9.1999999999999993</v>
      </c>
      <c r="F7408" s="1" t="s">
        <v>51</v>
      </c>
      <c r="G7408" s="1">
        <v>0.5</v>
      </c>
      <c r="H7408" s="1" t="s">
        <v>52</v>
      </c>
      <c r="I7408" s="1" t="s">
        <v>63</v>
      </c>
      <c r="J7408" s="1" t="s">
        <v>54</v>
      </c>
      <c r="K7408" s="1" t="s">
        <v>58</v>
      </c>
      <c r="L7408" s="1" t="s">
        <v>56</v>
      </c>
      <c r="M7408" s="20">
        <v>43299</v>
      </c>
      <c r="N7408" s="21">
        <f>E7408-G7408</f>
        <v>8.6999999999999993</v>
      </c>
      <c r="O7408" s="19">
        <f>M7408-B7408</f>
        <v>1</v>
      </c>
    </row>
    <row r="7409" spans="1:15">
      <c r="A7409" s="1">
        <v>12773</v>
      </c>
      <c r="B7409" s="20">
        <v>43110</v>
      </c>
      <c r="C7409" s="1" t="s">
        <v>85</v>
      </c>
      <c r="D7409" s="1">
        <v>15</v>
      </c>
      <c r="E7409" s="1">
        <v>72.128699999999995</v>
      </c>
      <c r="F7409" s="1" t="s">
        <v>51</v>
      </c>
      <c r="G7409" s="1">
        <v>7.1</v>
      </c>
      <c r="H7409" s="1" t="s">
        <v>119</v>
      </c>
      <c r="I7409" s="1" t="s">
        <v>53</v>
      </c>
      <c r="J7409" s="1" t="s">
        <v>79</v>
      </c>
      <c r="K7409" s="1" t="s">
        <v>87</v>
      </c>
      <c r="L7409" s="1" t="s">
        <v>56</v>
      </c>
      <c r="M7409" s="20">
        <v>43119</v>
      </c>
      <c r="N7409" s="21">
        <f>E7409-G7409</f>
        <v>65.028700000000001</v>
      </c>
      <c r="O7409" s="19">
        <f>M7409-B7409</f>
        <v>9</v>
      </c>
    </row>
    <row r="7410" spans="1:15">
      <c r="A7410" s="1">
        <v>52325</v>
      </c>
      <c r="B7410" s="20">
        <v>43660</v>
      </c>
      <c r="C7410" s="1" t="s">
        <v>61</v>
      </c>
      <c r="D7410" s="1">
        <v>23</v>
      </c>
      <c r="E7410" s="1">
        <v>5485.14</v>
      </c>
      <c r="F7410" s="1" t="s">
        <v>51</v>
      </c>
      <c r="G7410" s="1">
        <v>16.100000000000001</v>
      </c>
      <c r="H7410" s="1" t="s">
        <v>52</v>
      </c>
      <c r="I7410" s="1" t="s">
        <v>53</v>
      </c>
      <c r="J7410" s="1" t="s">
        <v>54</v>
      </c>
      <c r="K7410" s="1" t="s">
        <v>55</v>
      </c>
      <c r="L7410" s="1" t="s">
        <v>56</v>
      </c>
      <c r="M7410" s="20">
        <v>43660</v>
      </c>
      <c r="N7410" s="21">
        <f>E7410-G7410</f>
        <v>5469.04</v>
      </c>
      <c r="O7410" s="19">
        <f>M7410-B7410</f>
        <v>0</v>
      </c>
    </row>
    <row r="7411" spans="1:15">
      <c r="A7411" s="1">
        <v>19207</v>
      </c>
      <c r="B7411" s="20">
        <v>43539</v>
      </c>
      <c r="C7411" s="1" t="s">
        <v>61</v>
      </c>
      <c r="D7411" s="1">
        <v>23</v>
      </c>
      <c r="E7411" s="1">
        <v>70.641400000000004</v>
      </c>
      <c r="F7411" s="1" t="s">
        <v>51</v>
      </c>
      <c r="G7411" s="1">
        <v>1.1000000000000001</v>
      </c>
      <c r="H7411" s="1" t="s">
        <v>95</v>
      </c>
      <c r="I7411" s="1" t="s">
        <v>53</v>
      </c>
      <c r="J7411" s="1" t="s">
        <v>54</v>
      </c>
      <c r="K7411" s="1" t="s">
        <v>58</v>
      </c>
      <c r="L7411" s="1" t="s">
        <v>56</v>
      </c>
      <c r="M7411" s="20">
        <v>43541</v>
      </c>
      <c r="N7411" s="21">
        <f>E7411-G7411</f>
        <v>69.54140000000001</v>
      </c>
      <c r="O7411" s="19">
        <f>M7411-B7411</f>
        <v>2</v>
      </c>
    </row>
    <row r="7412" spans="1:15">
      <c r="A7412" s="1">
        <v>54630</v>
      </c>
      <c r="B7412" s="20">
        <v>43687</v>
      </c>
      <c r="C7412" s="1" t="s">
        <v>85</v>
      </c>
      <c r="D7412" s="1">
        <v>11</v>
      </c>
      <c r="E7412" s="1">
        <v>78.345399999999998</v>
      </c>
      <c r="F7412" s="1" t="s">
        <v>51</v>
      </c>
      <c r="G7412" s="1">
        <v>6.7</v>
      </c>
      <c r="H7412" s="1" t="s">
        <v>95</v>
      </c>
      <c r="I7412" s="1" t="s">
        <v>70</v>
      </c>
      <c r="J7412" s="1" t="s">
        <v>54</v>
      </c>
      <c r="K7412" s="1" t="s">
        <v>101</v>
      </c>
      <c r="L7412" s="1" t="s">
        <v>56</v>
      </c>
      <c r="M7412" s="20">
        <v>43691</v>
      </c>
      <c r="N7412" s="21">
        <f>E7412-G7412</f>
        <v>71.645399999999995</v>
      </c>
      <c r="O7412" s="19">
        <f>M7412-B7412</f>
        <v>4</v>
      </c>
    </row>
    <row r="7413" spans="1:15">
      <c r="A7413" s="1">
        <v>57287</v>
      </c>
      <c r="B7413" s="20">
        <v>43400</v>
      </c>
      <c r="C7413" s="1" t="s">
        <v>61</v>
      </c>
      <c r="D7413" s="1">
        <v>11</v>
      </c>
      <c r="E7413" s="1">
        <v>505.17</v>
      </c>
      <c r="F7413" s="1" t="s">
        <v>51</v>
      </c>
      <c r="G7413" s="1">
        <v>2.1</v>
      </c>
      <c r="H7413" s="1" t="s">
        <v>91</v>
      </c>
      <c r="I7413" s="1" t="s">
        <v>53</v>
      </c>
      <c r="J7413" s="1" t="s">
        <v>64</v>
      </c>
      <c r="K7413" s="1" t="s">
        <v>71</v>
      </c>
      <c r="L7413" s="1" t="s">
        <v>90</v>
      </c>
      <c r="M7413" s="20">
        <v>43401</v>
      </c>
      <c r="N7413" s="21">
        <f>E7413-G7413</f>
        <v>503.07</v>
      </c>
      <c r="O7413" s="19">
        <f>M7413-B7413</f>
        <v>1</v>
      </c>
    </row>
    <row r="7414" spans="1:15">
      <c r="A7414" s="1">
        <v>34596</v>
      </c>
      <c r="B7414" s="20">
        <v>43342</v>
      </c>
      <c r="C7414" s="1" t="s">
        <v>50</v>
      </c>
      <c r="D7414" s="1">
        <v>39</v>
      </c>
      <c r="E7414" s="1">
        <v>323.23630000000003</v>
      </c>
      <c r="F7414" s="1" t="s">
        <v>51</v>
      </c>
      <c r="G7414" s="1">
        <v>6.6</v>
      </c>
      <c r="H7414" s="1" t="s">
        <v>93</v>
      </c>
      <c r="I7414" s="1" t="s">
        <v>63</v>
      </c>
      <c r="J7414" s="1" t="s">
        <v>54</v>
      </c>
      <c r="K7414" s="1" t="s">
        <v>55</v>
      </c>
      <c r="L7414" s="1" t="s">
        <v>56</v>
      </c>
      <c r="M7414" s="20">
        <v>43343</v>
      </c>
      <c r="N7414" s="21">
        <f>E7414-G7414</f>
        <v>316.63630000000001</v>
      </c>
      <c r="O7414" s="19">
        <f>M7414-B7414</f>
        <v>1</v>
      </c>
    </row>
    <row r="7415" spans="1:15">
      <c r="A7415" s="1">
        <v>46469</v>
      </c>
      <c r="B7415" s="20">
        <v>42597</v>
      </c>
      <c r="C7415" s="1" t="s">
        <v>50</v>
      </c>
      <c r="D7415" s="1">
        <v>17</v>
      </c>
      <c r="E7415" s="1">
        <v>1295.47</v>
      </c>
      <c r="F7415" s="1" t="s">
        <v>77</v>
      </c>
      <c r="G7415" s="1">
        <v>32.1</v>
      </c>
      <c r="H7415" s="1" t="s">
        <v>88</v>
      </c>
      <c r="I7415" s="1" t="s">
        <v>53</v>
      </c>
      <c r="J7415" s="1" t="s">
        <v>79</v>
      </c>
      <c r="K7415" s="1" t="s">
        <v>80</v>
      </c>
      <c r="L7415" s="1" t="s">
        <v>81</v>
      </c>
      <c r="M7415" s="20">
        <v>42599</v>
      </c>
      <c r="N7415" s="21">
        <f>E7415-G7415</f>
        <v>1263.3700000000001</v>
      </c>
      <c r="O7415" s="19">
        <f>M7415-B7415</f>
        <v>2</v>
      </c>
    </row>
    <row r="7416" spans="1:15">
      <c r="A7416" s="1">
        <v>13830</v>
      </c>
      <c r="B7416" s="20">
        <v>42724</v>
      </c>
      <c r="C7416" s="1" t="s">
        <v>57</v>
      </c>
      <c r="D7416" s="1">
        <v>27</v>
      </c>
      <c r="E7416" s="1">
        <v>2792.2</v>
      </c>
      <c r="F7416" s="1" t="s">
        <v>51</v>
      </c>
      <c r="G7416" s="1">
        <v>21.4</v>
      </c>
      <c r="H7416" s="1" t="s">
        <v>52</v>
      </c>
      <c r="I7416" s="1" t="s">
        <v>74</v>
      </c>
      <c r="J7416" s="1" t="s">
        <v>54</v>
      </c>
      <c r="K7416" s="1" t="s">
        <v>84</v>
      </c>
      <c r="L7416" s="1" t="s">
        <v>56</v>
      </c>
      <c r="M7416" s="20">
        <v>42727</v>
      </c>
      <c r="N7416" s="21">
        <f>E7416-G7416</f>
        <v>2770.7999999999997</v>
      </c>
      <c r="O7416" s="19">
        <f>M7416-B7416</f>
        <v>3</v>
      </c>
    </row>
    <row r="7417" spans="1:15">
      <c r="A7417" s="1">
        <v>44448</v>
      </c>
      <c r="B7417" s="20">
        <v>42472</v>
      </c>
      <c r="C7417" s="1" t="s">
        <v>50</v>
      </c>
      <c r="D7417" s="1">
        <v>28</v>
      </c>
      <c r="E7417" s="1">
        <v>1017.63</v>
      </c>
      <c r="F7417" s="1" t="s">
        <v>51</v>
      </c>
      <c r="G7417" s="1">
        <v>2.1</v>
      </c>
      <c r="H7417" s="1" t="s">
        <v>52</v>
      </c>
      <c r="I7417" s="1" t="s">
        <v>74</v>
      </c>
      <c r="J7417" s="1" t="s">
        <v>64</v>
      </c>
      <c r="K7417" s="1" t="s">
        <v>71</v>
      </c>
      <c r="L7417" s="1" t="s">
        <v>90</v>
      </c>
      <c r="M7417" s="20">
        <v>42474</v>
      </c>
      <c r="N7417" s="21">
        <f>E7417-G7417</f>
        <v>1015.53</v>
      </c>
      <c r="O7417" s="19">
        <f>M7417-B7417</f>
        <v>2</v>
      </c>
    </row>
    <row r="7418" spans="1:15">
      <c r="A7418" s="1">
        <v>37924</v>
      </c>
      <c r="B7418" s="20">
        <v>42702</v>
      </c>
      <c r="C7418" s="1" t="s">
        <v>57</v>
      </c>
      <c r="D7418" s="1">
        <v>21</v>
      </c>
      <c r="E7418" s="1">
        <v>377.11</v>
      </c>
      <c r="F7418" s="1" t="s">
        <v>51</v>
      </c>
      <c r="G7418" s="1">
        <v>9.3000000000000007</v>
      </c>
      <c r="H7418" s="1" t="s">
        <v>52</v>
      </c>
      <c r="I7418" s="1" t="s">
        <v>70</v>
      </c>
      <c r="J7418" s="1" t="s">
        <v>54</v>
      </c>
      <c r="K7418" s="1" t="s">
        <v>100</v>
      </c>
      <c r="L7418" s="1" t="s">
        <v>56</v>
      </c>
      <c r="M7418" s="20">
        <v>42702</v>
      </c>
      <c r="N7418" s="21">
        <f>E7418-G7418</f>
        <v>367.81</v>
      </c>
      <c r="O7418" s="19">
        <f>M7418-B7418</f>
        <v>0</v>
      </c>
    </row>
    <row r="7419" spans="1:15">
      <c r="A7419" s="1">
        <v>47136</v>
      </c>
      <c r="B7419" s="20">
        <v>43123</v>
      </c>
      <c r="C7419" s="1" t="s">
        <v>92</v>
      </c>
      <c r="D7419" s="1">
        <v>18</v>
      </c>
      <c r="E7419" s="1">
        <v>96.289299999999997</v>
      </c>
      <c r="F7419" s="1" t="s">
        <v>51</v>
      </c>
      <c r="G7419" s="1">
        <v>1.6</v>
      </c>
      <c r="H7419" s="1" t="s">
        <v>86</v>
      </c>
      <c r="I7419" s="1" t="s">
        <v>74</v>
      </c>
      <c r="J7419" s="1" t="s">
        <v>54</v>
      </c>
      <c r="K7419" s="1" t="s">
        <v>55</v>
      </c>
      <c r="L7419" s="1" t="s">
        <v>56</v>
      </c>
      <c r="M7419" s="20">
        <v>43125</v>
      </c>
      <c r="N7419" s="21">
        <f>E7419-G7419</f>
        <v>94.689300000000003</v>
      </c>
      <c r="O7419" s="19">
        <f>M7419-B7419</f>
        <v>2</v>
      </c>
    </row>
    <row r="7420" spans="1:15">
      <c r="A7420" s="1">
        <v>9473</v>
      </c>
      <c r="B7420" s="20">
        <v>43749</v>
      </c>
      <c r="C7420" s="1" t="s">
        <v>61</v>
      </c>
      <c r="D7420" s="1">
        <v>31</v>
      </c>
      <c r="E7420" s="1">
        <v>537.61</v>
      </c>
      <c r="F7420" s="1" t="s">
        <v>51</v>
      </c>
      <c r="G7420" s="1">
        <v>19</v>
      </c>
      <c r="H7420" s="1" t="s">
        <v>91</v>
      </c>
      <c r="I7420" s="1" t="s">
        <v>53</v>
      </c>
      <c r="J7420" s="1" t="s">
        <v>54</v>
      </c>
      <c r="K7420" s="1" t="s">
        <v>82</v>
      </c>
      <c r="L7420" s="1" t="s">
        <v>56</v>
      </c>
      <c r="M7420" s="20">
        <v>43751</v>
      </c>
      <c r="N7420" s="21">
        <f>E7420-G7420</f>
        <v>518.61</v>
      </c>
      <c r="O7420" s="19">
        <f>M7420-B7420</f>
        <v>2</v>
      </c>
    </row>
    <row r="7421" spans="1:15">
      <c r="A7421" s="1">
        <v>29504</v>
      </c>
      <c r="B7421" s="20">
        <v>43000</v>
      </c>
      <c r="C7421" s="1" t="s">
        <v>61</v>
      </c>
      <c r="D7421" s="1">
        <v>34</v>
      </c>
      <c r="E7421" s="1">
        <v>1295.96</v>
      </c>
      <c r="F7421" s="1" t="s">
        <v>51</v>
      </c>
      <c r="G7421" s="1">
        <v>14.2</v>
      </c>
      <c r="H7421" s="1" t="s">
        <v>93</v>
      </c>
      <c r="I7421" s="1" t="s">
        <v>74</v>
      </c>
      <c r="J7421" s="1" t="s">
        <v>54</v>
      </c>
      <c r="K7421" s="1" t="s">
        <v>101</v>
      </c>
      <c r="L7421" s="1" t="s">
        <v>56</v>
      </c>
      <c r="M7421" s="20">
        <v>43000</v>
      </c>
      <c r="N7421" s="21">
        <f>E7421-G7421</f>
        <v>1281.76</v>
      </c>
      <c r="O7421" s="19">
        <f>M7421-B7421</f>
        <v>0</v>
      </c>
    </row>
    <row r="7422" spans="1:15">
      <c r="A7422" s="1">
        <v>15014</v>
      </c>
      <c r="B7422" s="20">
        <v>42775</v>
      </c>
      <c r="C7422" s="1" t="s">
        <v>92</v>
      </c>
      <c r="D7422" s="1">
        <v>10</v>
      </c>
      <c r="E7422" s="1">
        <v>677.45</v>
      </c>
      <c r="F7422" s="1" t="s">
        <v>77</v>
      </c>
      <c r="G7422" s="1">
        <v>39.200000000000003</v>
      </c>
      <c r="H7422" s="1" t="s">
        <v>52</v>
      </c>
      <c r="I7422" s="1" t="s">
        <v>53</v>
      </c>
      <c r="J7422" s="1" t="s">
        <v>79</v>
      </c>
      <c r="K7422" s="1" t="s">
        <v>128</v>
      </c>
      <c r="L7422" s="1" t="s">
        <v>115</v>
      </c>
      <c r="M7422" s="20">
        <v>42778</v>
      </c>
      <c r="N7422" s="21">
        <f>E7422-G7422</f>
        <v>638.25</v>
      </c>
      <c r="O7422" s="19">
        <f>M7422-B7422</f>
        <v>3</v>
      </c>
    </row>
    <row r="7423" spans="1:15">
      <c r="A7423" s="1">
        <v>29382</v>
      </c>
      <c r="B7423" s="20">
        <v>43055</v>
      </c>
      <c r="C7423" s="1" t="s">
        <v>57</v>
      </c>
      <c r="D7423" s="1">
        <v>42</v>
      </c>
      <c r="E7423" s="1">
        <v>256.10000000000002</v>
      </c>
      <c r="F7423" s="1" t="s">
        <v>51</v>
      </c>
      <c r="G7423" s="1">
        <v>1.5</v>
      </c>
      <c r="H7423" s="1" t="s">
        <v>119</v>
      </c>
      <c r="I7423" s="1" t="s">
        <v>74</v>
      </c>
      <c r="J7423" s="1" t="s">
        <v>54</v>
      </c>
      <c r="K7423" s="1" t="s">
        <v>84</v>
      </c>
      <c r="L7423" s="1" t="s">
        <v>56</v>
      </c>
      <c r="M7423" s="20">
        <v>43058</v>
      </c>
      <c r="N7423" s="21">
        <f>E7423-G7423</f>
        <v>254.60000000000002</v>
      </c>
      <c r="O7423" s="19">
        <f>M7423-B7423</f>
        <v>3</v>
      </c>
    </row>
    <row r="7424" spans="1:15">
      <c r="A7424" s="1">
        <v>54914</v>
      </c>
      <c r="B7424" s="20">
        <v>43339</v>
      </c>
      <c r="C7424" s="1" t="s">
        <v>50</v>
      </c>
      <c r="D7424" s="1">
        <v>32</v>
      </c>
      <c r="E7424" s="1">
        <v>211.79</v>
      </c>
      <c r="F7424" s="1" t="s">
        <v>51</v>
      </c>
      <c r="G7424" s="1">
        <v>5.8</v>
      </c>
      <c r="H7424" s="1" t="s">
        <v>52</v>
      </c>
      <c r="I7424" s="1" t="s">
        <v>74</v>
      </c>
      <c r="J7424" s="1" t="s">
        <v>54</v>
      </c>
      <c r="K7424" s="1" t="s">
        <v>101</v>
      </c>
      <c r="L7424" s="1" t="s">
        <v>56</v>
      </c>
      <c r="M7424" s="20">
        <v>43340</v>
      </c>
      <c r="N7424" s="21">
        <f>E7424-G7424</f>
        <v>205.98999999999998</v>
      </c>
      <c r="O7424" s="19">
        <f>M7424-B7424</f>
        <v>1</v>
      </c>
    </row>
    <row r="7425" spans="1:15">
      <c r="A7425" s="1">
        <v>8422</v>
      </c>
      <c r="B7425" s="20">
        <v>42473</v>
      </c>
      <c r="C7425" s="1" t="s">
        <v>92</v>
      </c>
      <c r="D7425" s="1">
        <v>33</v>
      </c>
      <c r="E7425" s="1">
        <v>1073.97</v>
      </c>
      <c r="F7425" s="1" t="s">
        <v>69</v>
      </c>
      <c r="G7425" s="1">
        <v>4.3</v>
      </c>
      <c r="H7425" s="1" t="s">
        <v>78</v>
      </c>
      <c r="I7425" s="1" t="s">
        <v>70</v>
      </c>
      <c r="J7425" s="1" t="s">
        <v>64</v>
      </c>
      <c r="K7425" s="1" t="s">
        <v>71</v>
      </c>
      <c r="L7425" s="1" t="s">
        <v>56</v>
      </c>
      <c r="M7425" s="20">
        <v>42475</v>
      </c>
      <c r="N7425" s="21">
        <f>E7425-G7425</f>
        <v>1069.67</v>
      </c>
      <c r="O7425" s="19">
        <f>M7425-B7425</f>
        <v>2</v>
      </c>
    </row>
    <row r="7426" spans="1:15">
      <c r="A7426" s="1">
        <v>20261</v>
      </c>
      <c r="B7426" s="20">
        <v>42509</v>
      </c>
      <c r="C7426" s="1" t="s">
        <v>92</v>
      </c>
      <c r="D7426" s="1">
        <v>25</v>
      </c>
      <c r="E7426" s="1">
        <v>804.13</v>
      </c>
      <c r="F7426" s="1" t="s">
        <v>69</v>
      </c>
      <c r="G7426" s="1">
        <v>13.5</v>
      </c>
      <c r="H7426" s="1" t="s">
        <v>52</v>
      </c>
      <c r="I7426" s="1" t="s">
        <v>74</v>
      </c>
      <c r="J7426" s="1" t="s">
        <v>54</v>
      </c>
      <c r="K7426" s="1" t="s">
        <v>55</v>
      </c>
      <c r="L7426" s="1" t="s">
        <v>56</v>
      </c>
      <c r="M7426" s="20">
        <v>42509</v>
      </c>
      <c r="N7426" s="21">
        <f>E7426-G7426</f>
        <v>790.63</v>
      </c>
      <c r="O7426" s="19">
        <f>M7426-B7426</f>
        <v>0</v>
      </c>
    </row>
    <row r="7427" spans="1:15">
      <c r="A7427" s="1">
        <v>50118</v>
      </c>
      <c r="B7427" s="20">
        <v>42811</v>
      </c>
      <c r="C7427" s="1" t="s">
        <v>61</v>
      </c>
      <c r="D7427" s="1">
        <v>19</v>
      </c>
      <c r="E7427" s="1">
        <v>361</v>
      </c>
      <c r="F7427" s="1" t="s">
        <v>77</v>
      </c>
      <c r="G7427" s="1">
        <v>29.7</v>
      </c>
      <c r="H7427" s="1" t="s">
        <v>95</v>
      </c>
      <c r="I7427" s="1" t="s">
        <v>53</v>
      </c>
      <c r="J7427" s="1" t="s">
        <v>79</v>
      </c>
      <c r="K7427" s="1" t="s">
        <v>114</v>
      </c>
      <c r="L7427" s="1" t="s">
        <v>115</v>
      </c>
      <c r="M7427" s="20">
        <v>42812</v>
      </c>
      <c r="N7427" s="21">
        <f>E7427-G7427</f>
        <v>331.3</v>
      </c>
      <c r="O7427" s="19">
        <f>M7427-B7427</f>
        <v>1</v>
      </c>
    </row>
    <row r="7428" spans="1:15">
      <c r="A7428" s="1">
        <v>2885</v>
      </c>
      <c r="B7428" s="20">
        <v>43726</v>
      </c>
      <c r="C7428" s="1" t="s">
        <v>61</v>
      </c>
      <c r="D7428" s="1">
        <v>46</v>
      </c>
      <c r="E7428" s="1">
        <v>762.0326</v>
      </c>
      <c r="F7428" s="1" t="s">
        <v>51</v>
      </c>
      <c r="G7428" s="1">
        <v>5.8</v>
      </c>
      <c r="H7428" s="1" t="s">
        <v>93</v>
      </c>
      <c r="I7428" s="1" t="s">
        <v>70</v>
      </c>
      <c r="J7428" s="1" t="s">
        <v>54</v>
      </c>
      <c r="K7428" s="1" t="s">
        <v>82</v>
      </c>
      <c r="L7428" s="1" t="s">
        <v>56</v>
      </c>
      <c r="M7428" s="20">
        <v>43728</v>
      </c>
      <c r="N7428" s="21">
        <f>E7428-G7428</f>
        <v>756.23260000000005</v>
      </c>
      <c r="O7428" s="19">
        <f>M7428-B7428</f>
        <v>2</v>
      </c>
    </row>
    <row r="7429" spans="1:15">
      <c r="A7429" s="1">
        <v>5699</v>
      </c>
      <c r="B7429" s="20">
        <v>43675</v>
      </c>
      <c r="C7429" s="1" t="s">
        <v>85</v>
      </c>
      <c r="D7429" s="1">
        <v>2</v>
      </c>
      <c r="E7429" s="1">
        <v>9.9</v>
      </c>
      <c r="F7429" s="1" t="s">
        <v>51</v>
      </c>
      <c r="G7429" s="1">
        <v>1.1000000000000001</v>
      </c>
      <c r="H7429" s="1" t="s">
        <v>52</v>
      </c>
      <c r="I7429" s="1" t="s">
        <v>74</v>
      </c>
      <c r="J7429" s="1" t="s">
        <v>54</v>
      </c>
      <c r="K7429" s="1" t="s">
        <v>58</v>
      </c>
      <c r="L7429" s="1" t="s">
        <v>56</v>
      </c>
      <c r="M7429" s="20">
        <v>43680</v>
      </c>
      <c r="N7429" s="21">
        <f>E7429-G7429</f>
        <v>8.8000000000000007</v>
      </c>
      <c r="O7429" s="19">
        <f>M7429-B7429</f>
        <v>5</v>
      </c>
    </row>
    <row r="7430" spans="1:15">
      <c r="A7430" s="1">
        <v>50373</v>
      </c>
      <c r="B7430" s="20">
        <v>42552</v>
      </c>
      <c r="C7430" s="1" t="s">
        <v>50</v>
      </c>
      <c r="D7430" s="1">
        <v>9</v>
      </c>
      <c r="E7430" s="1">
        <v>1556.89</v>
      </c>
      <c r="F7430" s="1" t="s">
        <v>51</v>
      </c>
      <c r="G7430" s="1">
        <v>21.4</v>
      </c>
      <c r="H7430" s="1" t="s">
        <v>52</v>
      </c>
      <c r="I7430" s="1" t="s">
        <v>74</v>
      </c>
      <c r="J7430" s="1" t="s">
        <v>54</v>
      </c>
      <c r="K7430" s="1" t="s">
        <v>82</v>
      </c>
      <c r="L7430" s="1" t="s">
        <v>56</v>
      </c>
      <c r="M7430" s="20">
        <v>42553</v>
      </c>
      <c r="N7430" s="21">
        <f>E7430-G7430</f>
        <v>1535.49</v>
      </c>
      <c r="O7430" s="19">
        <f>M7430-B7430</f>
        <v>1</v>
      </c>
    </row>
    <row r="7431" spans="1:15">
      <c r="A7431" s="1">
        <v>4099</v>
      </c>
      <c r="B7431" s="20">
        <v>43697</v>
      </c>
      <c r="C7431" s="1" t="s">
        <v>50</v>
      </c>
      <c r="D7431" s="1">
        <v>12</v>
      </c>
      <c r="E7431" s="1">
        <v>131.54</v>
      </c>
      <c r="F7431" s="1" t="s">
        <v>51</v>
      </c>
      <c r="G7431" s="1">
        <v>6.2</v>
      </c>
      <c r="H7431" s="1" t="s">
        <v>95</v>
      </c>
      <c r="I7431" s="1" t="s">
        <v>63</v>
      </c>
      <c r="J7431" s="1" t="s">
        <v>54</v>
      </c>
      <c r="K7431" s="1" t="s">
        <v>84</v>
      </c>
      <c r="L7431" s="1" t="s">
        <v>56</v>
      </c>
      <c r="M7431" s="20">
        <v>43700</v>
      </c>
      <c r="N7431" s="21">
        <f>E7431-G7431</f>
        <v>125.33999999999999</v>
      </c>
      <c r="O7431" s="19">
        <f>M7431-B7431</f>
        <v>3</v>
      </c>
    </row>
    <row r="7432" spans="1:15">
      <c r="A7432" s="1">
        <v>46499</v>
      </c>
      <c r="B7432" s="20">
        <v>42527</v>
      </c>
      <c r="C7432" s="1" t="s">
        <v>50</v>
      </c>
      <c r="D7432" s="1">
        <v>22</v>
      </c>
      <c r="E7432" s="1">
        <v>96.257199999999997</v>
      </c>
      <c r="F7432" s="1" t="s">
        <v>51</v>
      </c>
      <c r="G7432" s="1">
        <v>7.4</v>
      </c>
      <c r="H7432" s="1" t="s">
        <v>73</v>
      </c>
      <c r="I7432" s="1" t="s">
        <v>70</v>
      </c>
      <c r="J7432" s="1" t="s">
        <v>54</v>
      </c>
      <c r="K7432" s="1" t="s">
        <v>98</v>
      </c>
      <c r="L7432" s="1" t="s">
        <v>56</v>
      </c>
      <c r="M7432" s="20">
        <v>42529</v>
      </c>
      <c r="N7432" s="21">
        <f>E7432-G7432</f>
        <v>88.857199999999992</v>
      </c>
      <c r="O7432" s="19">
        <f>M7432-B7432</f>
        <v>2</v>
      </c>
    </row>
    <row r="7433" spans="1:15">
      <c r="A7433" s="1">
        <v>36773</v>
      </c>
      <c r="B7433" s="20">
        <v>43000</v>
      </c>
      <c r="C7433" s="1" t="s">
        <v>61</v>
      </c>
      <c r="D7433" s="1">
        <v>24</v>
      </c>
      <c r="E7433" s="1">
        <v>2192.19</v>
      </c>
      <c r="F7433" s="1" t="s">
        <v>51</v>
      </c>
      <c r="G7433" s="1">
        <v>5.4</v>
      </c>
      <c r="H7433" s="1" t="s">
        <v>88</v>
      </c>
      <c r="I7433" s="1" t="s">
        <v>74</v>
      </c>
      <c r="J7433" s="1" t="s">
        <v>54</v>
      </c>
      <c r="K7433" s="1" t="s">
        <v>84</v>
      </c>
      <c r="L7433" s="1" t="s">
        <v>56</v>
      </c>
      <c r="M7433" s="20">
        <v>43002</v>
      </c>
      <c r="N7433" s="21">
        <f>E7433-G7433</f>
        <v>2186.79</v>
      </c>
      <c r="O7433" s="19">
        <f>M7433-B7433</f>
        <v>2</v>
      </c>
    </row>
    <row r="7434" spans="1:15">
      <c r="A7434" s="1">
        <v>46437</v>
      </c>
      <c r="B7434" s="20">
        <v>42627</v>
      </c>
      <c r="C7434" s="1" t="s">
        <v>92</v>
      </c>
      <c r="D7434" s="1">
        <v>49</v>
      </c>
      <c r="E7434" s="1">
        <v>1592.87</v>
      </c>
      <c r="F7434" s="1" t="s">
        <v>51</v>
      </c>
      <c r="G7434" s="1">
        <v>8.4</v>
      </c>
      <c r="H7434" s="1" t="s">
        <v>88</v>
      </c>
      <c r="I7434" s="1" t="s">
        <v>63</v>
      </c>
      <c r="J7434" s="1" t="s">
        <v>79</v>
      </c>
      <c r="K7434" s="1" t="s">
        <v>87</v>
      </c>
      <c r="L7434" s="1" t="s">
        <v>56</v>
      </c>
      <c r="M7434" s="20">
        <v>42629</v>
      </c>
      <c r="N7434" s="21">
        <f>E7434-G7434</f>
        <v>1584.4699999999998</v>
      </c>
      <c r="O7434" s="19">
        <f>M7434-B7434</f>
        <v>2</v>
      </c>
    </row>
    <row r="7435" spans="1:15">
      <c r="A7435" s="1">
        <v>7043</v>
      </c>
      <c r="B7435" s="20">
        <v>42394</v>
      </c>
      <c r="C7435" s="1" t="s">
        <v>50</v>
      </c>
      <c r="D7435" s="1">
        <v>4</v>
      </c>
      <c r="E7435" s="1">
        <v>11.855600000000001</v>
      </c>
      <c r="F7435" s="1" t="s">
        <v>51</v>
      </c>
      <c r="G7435" s="1">
        <v>4.4000000000000004</v>
      </c>
      <c r="H7435" s="1" t="s">
        <v>95</v>
      </c>
      <c r="I7435" s="1" t="s">
        <v>53</v>
      </c>
      <c r="J7435" s="1" t="s">
        <v>79</v>
      </c>
      <c r="K7435" s="1" t="s">
        <v>87</v>
      </c>
      <c r="L7435" s="1" t="s">
        <v>90</v>
      </c>
      <c r="M7435" s="20">
        <v>42395</v>
      </c>
      <c r="N7435" s="21">
        <f>E7435-G7435</f>
        <v>7.4556000000000004</v>
      </c>
      <c r="O7435" s="19">
        <f>M7435-B7435</f>
        <v>1</v>
      </c>
    </row>
    <row r="7436" spans="1:15">
      <c r="A7436" s="1">
        <v>59139</v>
      </c>
      <c r="B7436" s="20">
        <v>43128</v>
      </c>
      <c r="C7436" s="1" t="s">
        <v>50</v>
      </c>
      <c r="D7436" s="1">
        <v>38</v>
      </c>
      <c r="E7436" s="1">
        <v>202.75</v>
      </c>
      <c r="F7436" s="1" t="s">
        <v>51</v>
      </c>
      <c r="G7436" s="1">
        <v>3.2</v>
      </c>
      <c r="H7436" s="1" t="s">
        <v>88</v>
      </c>
      <c r="I7436" s="1" t="s">
        <v>70</v>
      </c>
      <c r="J7436" s="1" t="s">
        <v>54</v>
      </c>
      <c r="K7436" s="1" t="s">
        <v>55</v>
      </c>
      <c r="L7436" s="1" t="s">
        <v>56</v>
      </c>
      <c r="M7436" s="20">
        <v>43129</v>
      </c>
      <c r="N7436" s="21">
        <f>E7436-G7436</f>
        <v>199.55</v>
      </c>
      <c r="O7436" s="19">
        <f>M7436-B7436</f>
        <v>1</v>
      </c>
    </row>
    <row r="7437" spans="1:15">
      <c r="A7437" s="1">
        <v>56135</v>
      </c>
      <c r="B7437" s="20">
        <v>43051</v>
      </c>
      <c r="C7437" s="1" t="s">
        <v>92</v>
      </c>
      <c r="D7437" s="1">
        <v>48</v>
      </c>
      <c r="E7437" s="1">
        <v>85.33</v>
      </c>
      <c r="F7437" s="1" t="s">
        <v>51</v>
      </c>
      <c r="G7437" s="1">
        <v>1.7</v>
      </c>
      <c r="H7437" s="1" t="s">
        <v>99</v>
      </c>
      <c r="I7437" s="1" t="s">
        <v>53</v>
      </c>
      <c r="J7437" s="1" t="s">
        <v>54</v>
      </c>
      <c r="K7437" s="1" t="s">
        <v>123</v>
      </c>
      <c r="L7437" s="1" t="s">
        <v>76</v>
      </c>
      <c r="M7437" s="20">
        <v>43052</v>
      </c>
      <c r="N7437" s="21">
        <f>E7437-G7437</f>
        <v>83.63</v>
      </c>
      <c r="O7437" s="19">
        <f>M7437-B7437</f>
        <v>1</v>
      </c>
    </row>
    <row r="7438" spans="1:15">
      <c r="A7438" s="1">
        <v>12643</v>
      </c>
      <c r="B7438" s="20">
        <v>42812</v>
      </c>
      <c r="C7438" s="1" t="s">
        <v>85</v>
      </c>
      <c r="D7438" s="1">
        <v>22</v>
      </c>
      <c r="E7438" s="1">
        <v>369.89</v>
      </c>
      <c r="F7438" s="1" t="s">
        <v>51</v>
      </c>
      <c r="G7438" s="1">
        <v>2.1</v>
      </c>
      <c r="H7438" s="1" t="s">
        <v>78</v>
      </c>
      <c r="I7438" s="1" t="s">
        <v>74</v>
      </c>
      <c r="J7438" s="1" t="s">
        <v>54</v>
      </c>
      <c r="K7438" s="1" t="s">
        <v>101</v>
      </c>
      <c r="L7438" s="1" t="s">
        <v>76</v>
      </c>
      <c r="M7438" s="20">
        <v>42814</v>
      </c>
      <c r="N7438" s="21">
        <f>E7438-G7438</f>
        <v>367.78999999999996</v>
      </c>
      <c r="O7438" s="19">
        <f>M7438-B7438</f>
        <v>2</v>
      </c>
    </row>
    <row r="7439" spans="1:15">
      <c r="A7439" s="1">
        <v>37537</v>
      </c>
      <c r="B7439" s="20">
        <v>42371</v>
      </c>
      <c r="C7439" s="1" t="s">
        <v>85</v>
      </c>
      <c r="D7439" s="1">
        <v>43</v>
      </c>
      <c r="E7439" s="1">
        <v>4369.0132999999996</v>
      </c>
      <c r="F7439" s="1" t="s">
        <v>77</v>
      </c>
      <c r="G7439" s="1">
        <v>48.2</v>
      </c>
      <c r="H7439" s="1" t="s">
        <v>73</v>
      </c>
      <c r="I7439" s="1" t="s">
        <v>53</v>
      </c>
      <c r="J7439" s="1" t="s">
        <v>79</v>
      </c>
      <c r="K7439" s="1" t="s">
        <v>80</v>
      </c>
      <c r="L7439" s="1" t="s">
        <v>81</v>
      </c>
      <c r="M7439" s="20">
        <v>42373</v>
      </c>
      <c r="N7439" s="21">
        <f>E7439-G7439</f>
        <v>4320.8132999999998</v>
      </c>
      <c r="O7439" s="19">
        <f>M7439-B7439</f>
        <v>2</v>
      </c>
    </row>
    <row r="7440" spans="1:15">
      <c r="A7440" s="1">
        <v>35712</v>
      </c>
      <c r="B7440" s="20">
        <v>43761</v>
      </c>
      <c r="C7440" s="1" t="s">
        <v>57</v>
      </c>
      <c r="D7440" s="1">
        <v>24</v>
      </c>
      <c r="E7440" s="1">
        <v>144.32</v>
      </c>
      <c r="F7440" s="1" t="s">
        <v>51</v>
      </c>
      <c r="G7440" s="1">
        <v>8.6999999999999993</v>
      </c>
      <c r="H7440" s="1" t="s">
        <v>52</v>
      </c>
      <c r="I7440" s="1" t="s">
        <v>63</v>
      </c>
      <c r="J7440" s="1" t="s">
        <v>54</v>
      </c>
      <c r="K7440" s="1" t="s">
        <v>101</v>
      </c>
      <c r="L7440" s="1" t="s">
        <v>56</v>
      </c>
      <c r="M7440" s="20">
        <v>43761</v>
      </c>
      <c r="N7440" s="21">
        <f>E7440-G7440</f>
        <v>135.62</v>
      </c>
      <c r="O7440" s="19">
        <f>M7440-B7440</f>
        <v>0</v>
      </c>
    </row>
    <row r="7441" spans="1:15">
      <c r="A7441" s="1">
        <v>36708</v>
      </c>
      <c r="B7441" s="20">
        <v>43361</v>
      </c>
      <c r="C7441" s="1" t="s">
        <v>61</v>
      </c>
      <c r="D7441" s="1">
        <v>46</v>
      </c>
      <c r="E7441" s="1">
        <v>681.06</v>
      </c>
      <c r="F7441" s="1" t="s">
        <v>51</v>
      </c>
      <c r="G7441" s="1">
        <v>10.1</v>
      </c>
      <c r="H7441" s="1" t="s">
        <v>91</v>
      </c>
      <c r="I7441" s="1" t="s">
        <v>53</v>
      </c>
      <c r="J7441" s="1" t="s">
        <v>64</v>
      </c>
      <c r="K7441" s="1" t="s">
        <v>97</v>
      </c>
      <c r="L7441" s="1" t="s">
        <v>66</v>
      </c>
      <c r="M7441" s="20">
        <v>43363</v>
      </c>
      <c r="N7441" s="21">
        <f>E7441-G7441</f>
        <v>670.95999999999992</v>
      </c>
      <c r="O7441" s="19">
        <f>M7441-B7441</f>
        <v>2</v>
      </c>
    </row>
    <row r="7442" spans="1:15">
      <c r="A7442" s="1">
        <v>56804</v>
      </c>
      <c r="B7442" s="20">
        <v>43185</v>
      </c>
      <c r="C7442" s="1" t="s">
        <v>50</v>
      </c>
      <c r="D7442" s="1">
        <v>24</v>
      </c>
      <c r="E7442" s="1">
        <v>130.34</v>
      </c>
      <c r="F7442" s="1" t="s">
        <v>51</v>
      </c>
      <c r="G7442" s="1">
        <v>5.2</v>
      </c>
      <c r="H7442" s="1" t="s">
        <v>91</v>
      </c>
      <c r="I7442" s="1" t="s">
        <v>70</v>
      </c>
      <c r="J7442" s="1" t="s">
        <v>54</v>
      </c>
      <c r="K7442" s="1" t="s">
        <v>101</v>
      </c>
      <c r="L7442" s="1" t="s">
        <v>56</v>
      </c>
      <c r="M7442" s="20">
        <v>43186</v>
      </c>
      <c r="N7442" s="21">
        <f>E7442-G7442</f>
        <v>125.14</v>
      </c>
      <c r="O7442" s="19">
        <f>M7442-B7442</f>
        <v>1</v>
      </c>
    </row>
    <row r="7443" spans="1:15">
      <c r="A7443" s="1">
        <v>33703</v>
      </c>
      <c r="B7443" s="20">
        <v>42771</v>
      </c>
      <c r="C7443" s="1" t="s">
        <v>61</v>
      </c>
      <c r="D7443" s="1">
        <v>4</v>
      </c>
      <c r="E7443" s="1">
        <v>67.97</v>
      </c>
      <c r="F7443" s="1" t="s">
        <v>69</v>
      </c>
      <c r="G7443" s="1">
        <v>5.0999999999999996</v>
      </c>
      <c r="H7443" s="1" t="s">
        <v>62</v>
      </c>
      <c r="I7443" s="1" t="s">
        <v>53</v>
      </c>
      <c r="J7443" s="1" t="s">
        <v>54</v>
      </c>
      <c r="K7443" s="1" t="s">
        <v>82</v>
      </c>
      <c r="L7443" s="1" t="s">
        <v>56</v>
      </c>
      <c r="M7443" s="20">
        <v>42773</v>
      </c>
      <c r="N7443" s="21">
        <f>E7443-G7443</f>
        <v>62.87</v>
      </c>
      <c r="O7443" s="19">
        <f>M7443-B7443</f>
        <v>2</v>
      </c>
    </row>
    <row r="7444" spans="1:15">
      <c r="A7444" s="1">
        <v>22375</v>
      </c>
      <c r="B7444" s="20">
        <v>43196</v>
      </c>
      <c r="C7444" s="1" t="s">
        <v>61</v>
      </c>
      <c r="D7444" s="1">
        <v>43</v>
      </c>
      <c r="E7444" s="1">
        <v>873.24</v>
      </c>
      <c r="F7444" s="1" t="s">
        <v>51</v>
      </c>
      <c r="G7444" s="1">
        <v>10.199999999999999</v>
      </c>
      <c r="H7444" s="1" t="s">
        <v>88</v>
      </c>
      <c r="I7444" s="1" t="s">
        <v>53</v>
      </c>
      <c r="J7444" s="1" t="s">
        <v>54</v>
      </c>
      <c r="K7444" s="1" t="s">
        <v>101</v>
      </c>
      <c r="L7444" s="1" t="s">
        <v>56</v>
      </c>
      <c r="M7444" s="20">
        <v>43197</v>
      </c>
      <c r="N7444" s="21">
        <f>E7444-G7444</f>
        <v>863.04</v>
      </c>
      <c r="O7444" s="19">
        <f>M7444-B7444</f>
        <v>1</v>
      </c>
    </row>
    <row r="7445" spans="1:15">
      <c r="A7445" s="1">
        <v>56805</v>
      </c>
      <c r="B7445" s="20">
        <v>43621</v>
      </c>
      <c r="C7445" s="1" t="s">
        <v>57</v>
      </c>
      <c r="D7445" s="1">
        <v>38</v>
      </c>
      <c r="E7445" s="1">
        <v>15785.8</v>
      </c>
      <c r="F7445" s="1" t="s">
        <v>77</v>
      </c>
      <c r="G7445" s="1">
        <v>105.9</v>
      </c>
      <c r="H7445" s="1" t="s">
        <v>91</v>
      </c>
      <c r="I7445" s="1" t="s">
        <v>74</v>
      </c>
      <c r="J7445" s="1" t="s">
        <v>54</v>
      </c>
      <c r="K7445" s="1" t="s">
        <v>82</v>
      </c>
      <c r="L7445" s="1" t="s">
        <v>81</v>
      </c>
      <c r="M7445" s="20">
        <v>43622</v>
      </c>
      <c r="N7445" s="21">
        <f>E7445-G7445</f>
        <v>15679.9</v>
      </c>
      <c r="O7445" s="19">
        <f>M7445-B7445</f>
        <v>1</v>
      </c>
    </row>
    <row r="7446" spans="1:15">
      <c r="A7446" s="1">
        <v>22727</v>
      </c>
      <c r="B7446" s="20">
        <v>43283</v>
      </c>
      <c r="C7446" s="1" t="s">
        <v>61</v>
      </c>
      <c r="D7446" s="1">
        <v>45</v>
      </c>
      <c r="E7446" s="1">
        <v>317.60000000000002</v>
      </c>
      <c r="F7446" s="1" t="s">
        <v>51</v>
      </c>
      <c r="G7446" s="1">
        <v>7.1</v>
      </c>
      <c r="H7446" s="1" t="s">
        <v>91</v>
      </c>
      <c r="I7446" s="1" t="s">
        <v>53</v>
      </c>
      <c r="J7446" s="1" t="s">
        <v>54</v>
      </c>
      <c r="K7446" s="1" t="s">
        <v>101</v>
      </c>
      <c r="L7446" s="1" t="s">
        <v>56</v>
      </c>
      <c r="M7446" s="20">
        <v>43283</v>
      </c>
      <c r="N7446" s="21">
        <f>E7446-G7446</f>
        <v>310.5</v>
      </c>
      <c r="O7446" s="19">
        <f>M7446-B7446</f>
        <v>0</v>
      </c>
    </row>
    <row r="7447" spans="1:15">
      <c r="A7447" s="1">
        <v>53349</v>
      </c>
      <c r="B7447" s="20">
        <v>42834</v>
      </c>
      <c r="C7447" s="1" t="s">
        <v>85</v>
      </c>
      <c r="D7447" s="1">
        <v>46</v>
      </c>
      <c r="E7447" s="1">
        <v>11772.85</v>
      </c>
      <c r="F7447" s="1" t="s">
        <v>77</v>
      </c>
      <c r="G7447" s="1">
        <v>46.4</v>
      </c>
      <c r="H7447" s="1" t="s">
        <v>52</v>
      </c>
      <c r="I7447" s="1" t="s">
        <v>53</v>
      </c>
      <c r="J7447" s="1" t="s">
        <v>79</v>
      </c>
      <c r="K7447" s="1" t="s">
        <v>80</v>
      </c>
      <c r="L7447" s="1" t="s">
        <v>81</v>
      </c>
      <c r="M7447" s="20">
        <v>42843</v>
      </c>
      <c r="N7447" s="21">
        <f>E7447-G7447</f>
        <v>11726.45</v>
      </c>
      <c r="O7447" s="19">
        <f>M7447-B7447</f>
        <v>9</v>
      </c>
    </row>
    <row r="7448" spans="1:15">
      <c r="A7448" s="1">
        <v>40647</v>
      </c>
      <c r="B7448" s="20">
        <v>42598</v>
      </c>
      <c r="C7448" s="1" t="s">
        <v>57</v>
      </c>
      <c r="D7448" s="1">
        <v>47</v>
      </c>
      <c r="E7448" s="1">
        <v>2120.91</v>
      </c>
      <c r="F7448" s="1" t="s">
        <v>51</v>
      </c>
      <c r="G7448" s="1">
        <v>21.4</v>
      </c>
      <c r="H7448" s="1" t="s">
        <v>52</v>
      </c>
      <c r="I7448" s="1" t="s">
        <v>53</v>
      </c>
      <c r="J7448" s="1" t="s">
        <v>54</v>
      </c>
      <c r="K7448" s="1" t="s">
        <v>101</v>
      </c>
      <c r="L7448" s="1" t="s">
        <v>56</v>
      </c>
      <c r="M7448" s="20">
        <v>42599</v>
      </c>
      <c r="N7448" s="21">
        <f>E7448-G7448</f>
        <v>2099.5099999999998</v>
      </c>
      <c r="O7448" s="19">
        <f>M7448-B7448</f>
        <v>1</v>
      </c>
    </row>
    <row r="7449" spans="1:15">
      <c r="A7449" s="1">
        <v>7878</v>
      </c>
      <c r="B7449" s="20">
        <v>43220</v>
      </c>
      <c r="C7449" s="1" t="s">
        <v>50</v>
      </c>
      <c r="D7449" s="1">
        <v>50</v>
      </c>
      <c r="E7449" s="1">
        <v>4177.41</v>
      </c>
      <c r="F7449" s="1" t="s">
        <v>77</v>
      </c>
      <c r="G7449" s="1">
        <v>59.7</v>
      </c>
      <c r="H7449" s="1" t="s">
        <v>99</v>
      </c>
      <c r="I7449" s="1" t="s">
        <v>53</v>
      </c>
      <c r="J7449" s="1" t="s">
        <v>79</v>
      </c>
      <c r="K7449" s="1" t="s">
        <v>128</v>
      </c>
      <c r="L7449" s="1" t="s">
        <v>115</v>
      </c>
      <c r="M7449" s="20">
        <v>43225</v>
      </c>
      <c r="N7449" s="21">
        <f>E7449-G7449</f>
        <v>4117.71</v>
      </c>
      <c r="O7449" s="19">
        <f>M7449-B7449</f>
        <v>5</v>
      </c>
    </row>
    <row r="7450" spans="1:15">
      <c r="A7450" s="1">
        <v>23619</v>
      </c>
      <c r="B7450" s="20">
        <v>43820</v>
      </c>
      <c r="C7450" s="1" t="s">
        <v>92</v>
      </c>
      <c r="D7450" s="1">
        <v>7</v>
      </c>
      <c r="E7450" s="1">
        <v>1116.1400000000001</v>
      </c>
      <c r="F7450" s="1" t="s">
        <v>51</v>
      </c>
      <c r="G7450" s="1">
        <v>15</v>
      </c>
      <c r="H7450" s="1" t="s">
        <v>126</v>
      </c>
      <c r="I7450" s="1" t="s">
        <v>74</v>
      </c>
      <c r="J7450" s="1" t="s">
        <v>64</v>
      </c>
      <c r="K7450" s="1" t="s">
        <v>97</v>
      </c>
      <c r="L7450" s="1" t="s">
        <v>66</v>
      </c>
      <c r="M7450" s="20">
        <v>43821</v>
      </c>
      <c r="N7450" s="21">
        <f>E7450-G7450</f>
        <v>1101.1400000000001</v>
      </c>
      <c r="O7450" s="19">
        <f>M7450-B7450</f>
        <v>1</v>
      </c>
    </row>
    <row r="7451" spans="1:15">
      <c r="A7451" s="1">
        <v>27909</v>
      </c>
      <c r="B7451" s="20">
        <v>43502</v>
      </c>
      <c r="C7451" s="1" t="s">
        <v>50</v>
      </c>
      <c r="D7451" s="1">
        <v>47</v>
      </c>
      <c r="E7451" s="1">
        <v>62.63</v>
      </c>
      <c r="F7451" s="1" t="s">
        <v>51</v>
      </c>
      <c r="G7451" s="1">
        <v>0.7</v>
      </c>
      <c r="H7451" s="1" t="s">
        <v>62</v>
      </c>
      <c r="I7451" s="1" t="s">
        <v>53</v>
      </c>
      <c r="J7451" s="1" t="s">
        <v>54</v>
      </c>
      <c r="K7451" s="1" t="s">
        <v>123</v>
      </c>
      <c r="L7451" s="1" t="s">
        <v>76</v>
      </c>
      <c r="M7451" s="20">
        <v>43505</v>
      </c>
      <c r="N7451" s="21">
        <f>E7451-G7451</f>
        <v>61.93</v>
      </c>
      <c r="O7451" s="19">
        <f>M7451-B7451</f>
        <v>3</v>
      </c>
    </row>
    <row r="7452" spans="1:15">
      <c r="A7452" s="1">
        <v>58340</v>
      </c>
      <c r="B7452" s="20">
        <v>43107</v>
      </c>
      <c r="C7452" s="1" t="s">
        <v>92</v>
      </c>
      <c r="D7452" s="1">
        <v>36</v>
      </c>
      <c r="E7452" s="1">
        <v>2071.84</v>
      </c>
      <c r="F7452" s="1" t="s">
        <v>51</v>
      </c>
      <c r="G7452" s="1">
        <v>14.6</v>
      </c>
      <c r="H7452" s="1" t="s">
        <v>119</v>
      </c>
      <c r="I7452" s="1" t="s">
        <v>53</v>
      </c>
      <c r="J7452" s="1" t="s">
        <v>54</v>
      </c>
      <c r="K7452" s="1" t="s">
        <v>98</v>
      </c>
      <c r="L7452" s="1" t="s">
        <v>56</v>
      </c>
      <c r="M7452" s="20">
        <v>43108</v>
      </c>
      <c r="N7452" s="21">
        <f>E7452-G7452</f>
        <v>2057.2400000000002</v>
      </c>
      <c r="O7452" s="19">
        <f>M7452-B7452</f>
        <v>1</v>
      </c>
    </row>
    <row r="7453" spans="1:15">
      <c r="A7453" s="1">
        <v>48643</v>
      </c>
      <c r="B7453" s="20">
        <v>43756</v>
      </c>
      <c r="C7453" s="1" t="s">
        <v>92</v>
      </c>
      <c r="D7453" s="1">
        <v>50</v>
      </c>
      <c r="E7453" s="1">
        <v>3099.1</v>
      </c>
      <c r="F7453" s="1" t="s">
        <v>51</v>
      </c>
      <c r="G7453" s="1">
        <v>9.6</v>
      </c>
      <c r="H7453" s="1" t="s">
        <v>93</v>
      </c>
      <c r="I7453" s="1" t="s">
        <v>70</v>
      </c>
      <c r="J7453" s="1" t="s">
        <v>64</v>
      </c>
      <c r="K7453" s="1" t="s">
        <v>65</v>
      </c>
      <c r="L7453" s="1" t="s">
        <v>56</v>
      </c>
      <c r="M7453" s="20">
        <v>43758</v>
      </c>
      <c r="N7453" s="21">
        <f>E7453-G7453</f>
        <v>3089.5</v>
      </c>
      <c r="O7453" s="19">
        <f>M7453-B7453</f>
        <v>2</v>
      </c>
    </row>
    <row r="7454" spans="1:15">
      <c r="A7454" s="1">
        <v>22817</v>
      </c>
      <c r="B7454" s="20">
        <v>43790</v>
      </c>
      <c r="C7454" s="1" t="s">
        <v>50</v>
      </c>
      <c r="D7454" s="1">
        <v>27</v>
      </c>
      <c r="E7454" s="1">
        <v>7260.8702000000003</v>
      </c>
      <c r="F7454" s="1" t="s">
        <v>77</v>
      </c>
      <c r="G7454" s="1">
        <v>67.099999999999994</v>
      </c>
      <c r="H7454" s="1" t="s">
        <v>88</v>
      </c>
      <c r="I7454" s="1" t="s">
        <v>70</v>
      </c>
      <c r="J7454" s="1" t="s">
        <v>79</v>
      </c>
      <c r="K7454" s="1" t="s">
        <v>114</v>
      </c>
      <c r="L7454" s="1" t="s">
        <v>115</v>
      </c>
      <c r="M7454" s="20">
        <v>43792</v>
      </c>
      <c r="N7454" s="21">
        <f>E7454-G7454</f>
        <v>7193.7701999999999</v>
      </c>
      <c r="O7454" s="19">
        <f>M7454-B7454</f>
        <v>2</v>
      </c>
    </row>
    <row r="7455" spans="1:15">
      <c r="A7455" s="1">
        <v>53476</v>
      </c>
      <c r="B7455" s="20">
        <v>42531</v>
      </c>
      <c r="C7455" s="1" t="s">
        <v>61</v>
      </c>
      <c r="D7455" s="1">
        <v>42</v>
      </c>
      <c r="E7455" s="1">
        <v>8696.2324000000008</v>
      </c>
      <c r="F7455" s="1" t="s">
        <v>69</v>
      </c>
      <c r="G7455" s="1">
        <v>21.4</v>
      </c>
      <c r="H7455" s="1" t="s">
        <v>52</v>
      </c>
      <c r="I7455" s="1" t="s">
        <v>74</v>
      </c>
      <c r="J7455" s="1" t="s">
        <v>54</v>
      </c>
      <c r="K7455" s="1" t="s">
        <v>82</v>
      </c>
      <c r="L7455" s="1" t="s">
        <v>56</v>
      </c>
      <c r="M7455" s="20">
        <v>42531</v>
      </c>
      <c r="N7455" s="21">
        <f>E7455-G7455</f>
        <v>8674.8324000000011</v>
      </c>
      <c r="O7455" s="19">
        <f>M7455-B7455</f>
        <v>0</v>
      </c>
    </row>
    <row r="7456" spans="1:15">
      <c r="A7456" s="1">
        <v>51558</v>
      </c>
      <c r="B7456" s="20">
        <v>42822</v>
      </c>
      <c r="C7456" s="1" t="s">
        <v>61</v>
      </c>
      <c r="D7456" s="1">
        <v>47</v>
      </c>
      <c r="E7456" s="1">
        <v>4470.1000000000004</v>
      </c>
      <c r="F7456" s="1" t="s">
        <v>77</v>
      </c>
      <c r="G7456" s="1">
        <v>64.2</v>
      </c>
      <c r="H7456" s="1" t="s">
        <v>99</v>
      </c>
      <c r="I7456" s="1" t="s">
        <v>53</v>
      </c>
      <c r="J7456" s="1" t="s">
        <v>79</v>
      </c>
      <c r="K7456" s="1" t="s">
        <v>114</v>
      </c>
      <c r="L7456" s="1" t="s">
        <v>81</v>
      </c>
      <c r="M7456" s="20">
        <v>42822</v>
      </c>
      <c r="N7456" s="21">
        <f>E7456-G7456</f>
        <v>4405.9000000000005</v>
      </c>
      <c r="O7456" s="19">
        <f>M7456-B7456</f>
        <v>0</v>
      </c>
    </row>
    <row r="7457" spans="1:15">
      <c r="A7457" s="1">
        <v>16548</v>
      </c>
      <c r="B7457" s="20">
        <v>43500</v>
      </c>
      <c r="C7457" s="1" t="s">
        <v>61</v>
      </c>
      <c r="D7457" s="1">
        <v>22</v>
      </c>
      <c r="E7457" s="1">
        <v>80.45</v>
      </c>
      <c r="F7457" s="1" t="s">
        <v>51</v>
      </c>
      <c r="G7457" s="1">
        <v>4.2</v>
      </c>
      <c r="H7457" s="1" t="s">
        <v>52</v>
      </c>
      <c r="I7457" s="1" t="s">
        <v>63</v>
      </c>
      <c r="J7457" s="1" t="s">
        <v>79</v>
      </c>
      <c r="K7457" s="1" t="s">
        <v>87</v>
      </c>
      <c r="L7457" s="1" t="s">
        <v>104</v>
      </c>
      <c r="M7457" s="20">
        <v>43502</v>
      </c>
      <c r="N7457" s="21">
        <f>E7457-G7457</f>
        <v>76.25</v>
      </c>
      <c r="O7457" s="19">
        <f>M7457-B7457</f>
        <v>2</v>
      </c>
    </row>
    <row r="7458" spans="1:15">
      <c r="A7458" s="1">
        <v>9155</v>
      </c>
      <c r="B7458" s="20">
        <v>43707</v>
      </c>
      <c r="C7458" s="1" t="s">
        <v>50</v>
      </c>
      <c r="D7458" s="1">
        <v>17</v>
      </c>
      <c r="E7458" s="1">
        <v>555.12</v>
      </c>
      <c r="F7458" s="1" t="s">
        <v>51</v>
      </c>
      <c r="G7458" s="1">
        <v>12.4</v>
      </c>
      <c r="H7458" s="1" t="s">
        <v>99</v>
      </c>
      <c r="I7458" s="1" t="s">
        <v>63</v>
      </c>
      <c r="J7458" s="1" t="s">
        <v>54</v>
      </c>
      <c r="K7458" s="1" t="s">
        <v>55</v>
      </c>
      <c r="L7458" s="1" t="s">
        <v>56</v>
      </c>
      <c r="M7458" s="20">
        <v>43708</v>
      </c>
      <c r="N7458" s="21">
        <f>E7458-G7458</f>
        <v>542.72</v>
      </c>
      <c r="O7458" s="19">
        <f>M7458-B7458</f>
        <v>1</v>
      </c>
    </row>
    <row r="7459" spans="1:15">
      <c r="A7459" s="1">
        <v>26336</v>
      </c>
      <c r="B7459" s="20">
        <v>43611</v>
      </c>
      <c r="C7459" s="1" t="s">
        <v>57</v>
      </c>
      <c r="D7459" s="1">
        <v>45</v>
      </c>
      <c r="E7459" s="1">
        <v>2945.37</v>
      </c>
      <c r="F7459" s="1" t="s">
        <v>51</v>
      </c>
      <c r="G7459" s="1">
        <v>13.7</v>
      </c>
      <c r="H7459" s="1" t="s">
        <v>95</v>
      </c>
      <c r="I7459" s="1" t="s">
        <v>70</v>
      </c>
      <c r="J7459" s="1" t="s">
        <v>54</v>
      </c>
      <c r="K7459" s="1" t="s">
        <v>82</v>
      </c>
      <c r="L7459" s="1" t="s">
        <v>56</v>
      </c>
      <c r="M7459" s="20">
        <v>43612</v>
      </c>
      <c r="N7459" s="21">
        <f>E7459-G7459</f>
        <v>2931.67</v>
      </c>
      <c r="O7459" s="19">
        <f>M7459-B7459</f>
        <v>1</v>
      </c>
    </row>
    <row r="7460" spans="1:15">
      <c r="A7460" s="1">
        <v>38944</v>
      </c>
      <c r="B7460" s="20">
        <v>42844</v>
      </c>
      <c r="C7460" s="1" t="s">
        <v>92</v>
      </c>
      <c r="D7460" s="1">
        <v>46</v>
      </c>
      <c r="E7460" s="1">
        <v>26364.59</v>
      </c>
      <c r="F7460" s="1" t="s">
        <v>77</v>
      </c>
      <c r="G7460" s="1">
        <v>27.8</v>
      </c>
      <c r="H7460" s="1" t="s">
        <v>88</v>
      </c>
      <c r="I7460" s="1" t="s">
        <v>74</v>
      </c>
      <c r="J7460" s="1" t="s">
        <v>79</v>
      </c>
      <c r="K7460" s="1" t="s">
        <v>80</v>
      </c>
      <c r="L7460" s="1" t="s">
        <v>81</v>
      </c>
      <c r="M7460" s="20">
        <v>42845</v>
      </c>
      <c r="N7460" s="21">
        <f>E7460-G7460</f>
        <v>26336.79</v>
      </c>
      <c r="O7460" s="19">
        <f>M7460-B7460</f>
        <v>1</v>
      </c>
    </row>
    <row r="7461" spans="1:15">
      <c r="A7461" s="1">
        <v>36998</v>
      </c>
      <c r="B7461" s="20">
        <v>43737</v>
      </c>
      <c r="C7461" s="1" t="s">
        <v>85</v>
      </c>
      <c r="D7461" s="1">
        <v>41</v>
      </c>
      <c r="E7461" s="1">
        <v>283.97000000000003</v>
      </c>
      <c r="F7461" s="1" t="s">
        <v>51</v>
      </c>
      <c r="G7461" s="1">
        <v>10.199999999999999</v>
      </c>
      <c r="H7461" s="1" t="s">
        <v>88</v>
      </c>
      <c r="I7461" s="1" t="s">
        <v>53</v>
      </c>
      <c r="J7461" s="1" t="s">
        <v>54</v>
      </c>
      <c r="K7461" s="1" t="s">
        <v>101</v>
      </c>
      <c r="L7461" s="1" t="s">
        <v>56</v>
      </c>
      <c r="M7461" s="20">
        <v>43744</v>
      </c>
      <c r="N7461" s="21">
        <f>E7461-G7461</f>
        <v>273.77000000000004</v>
      </c>
      <c r="O7461" s="19">
        <f>M7461-B7461</f>
        <v>7</v>
      </c>
    </row>
    <row r="7462" spans="1:15">
      <c r="A7462" s="1">
        <v>14785</v>
      </c>
      <c r="B7462" s="20">
        <v>42651</v>
      </c>
      <c r="C7462" s="1" t="s">
        <v>57</v>
      </c>
      <c r="D7462" s="1">
        <v>25</v>
      </c>
      <c r="E7462" s="1">
        <v>796.21</v>
      </c>
      <c r="F7462" s="1" t="s">
        <v>51</v>
      </c>
      <c r="G7462" s="1">
        <v>6.6</v>
      </c>
      <c r="H7462" s="1" t="s">
        <v>99</v>
      </c>
      <c r="I7462" s="1" t="s">
        <v>63</v>
      </c>
      <c r="J7462" s="1" t="s">
        <v>54</v>
      </c>
      <c r="K7462" s="1" t="s">
        <v>100</v>
      </c>
      <c r="L7462" s="1" t="s">
        <v>90</v>
      </c>
      <c r="M7462" s="20">
        <v>42652</v>
      </c>
      <c r="N7462" s="21">
        <f>E7462-G7462</f>
        <v>789.61</v>
      </c>
      <c r="O7462" s="19">
        <f>M7462-B7462</f>
        <v>1</v>
      </c>
    </row>
    <row r="7463" spans="1:15">
      <c r="A7463" s="1">
        <v>22469</v>
      </c>
      <c r="B7463" s="20">
        <v>43018</v>
      </c>
      <c r="C7463" s="1" t="s">
        <v>57</v>
      </c>
      <c r="D7463" s="1">
        <v>23</v>
      </c>
      <c r="E7463" s="1">
        <v>7161.81</v>
      </c>
      <c r="F7463" s="1" t="s">
        <v>51</v>
      </c>
      <c r="G7463" s="1">
        <v>73.8</v>
      </c>
      <c r="H7463" s="1" t="s">
        <v>119</v>
      </c>
      <c r="I7463" s="1" t="s">
        <v>53</v>
      </c>
      <c r="J7463" s="1" t="s">
        <v>79</v>
      </c>
      <c r="K7463" s="1" t="s">
        <v>114</v>
      </c>
      <c r="L7463" s="1" t="s">
        <v>104</v>
      </c>
      <c r="M7463" s="20">
        <v>43020</v>
      </c>
      <c r="N7463" s="21">
        <f>E7463-G7463</f>
        <v>7088.01</v>
      </c>
      <c r="O7463" s="19">
        <f>M7463-B7463</f>
        <v>2</v>
      </c>
    </row>
    <row r="7464" spans="1:15">
      <c r="A7464" s="1">
        <v>6854</v>
      </c>
      <c r="B7464" s="20">
        <v>42375</v>
      </c>
      <c r="C7464" s="1" t="s">
        <v>92</v>
      </c>
      <c r="D7464" s="1">
        <v>19</v>
      </c>
      <c r="E7464" s="1">
        <v>138.93</v>
      </c>
      <c r="F7464" s="1" t="s">
        <v>69</v>
      </c>
      <c r="G7464" s="1">
        <v>5.3</v>
      </c>
      <c r="H7464" s="1" t="s">
        <v>99</v>
      </c>
      <c r="I7464" s="1" t="s">
        <v>63</v>
      </c>
      <c r="J7464" s="1" t="s">
        <v>79</v>
      </c>
      <c r="K7464" s="1" t="s">
        <v>87</v>
      </c>
      <c r="L7464" s="1" t="s">
        <v>90</v>
      </c>
      <c r="M7464" s="20">
        <v>42377</v>
      </c>
      <c r="N7464" s="21">
        <f>E7464-G7464</f>
        <v>133.63</v>
      </c>
      <c r="O7464" s="19">
        <f>M7464-B7464</f>
        <v>2</v>
      </c>
    </row>
    <row r="7465" spans="1:15">
      <c r="A7465" s="1">
        <v>1344</v>
      </c>
      <c r="B7465" s="20">
        <v>43570</v>
      </c>
      <c r="C7465" s="1" t="s">
        <v>85</v>
      </c>
      <c r="D7465" s="1">
        <v>18</v>
      </c>
      <c r="E7465" s="1">
        <v>2654.58</v>
      </c>
      <c r="F7465" s="1" t="s">
        <v>51</v>
      </c>
      <c r="G7465" s="1">
        <v>9.6</v>
      </c>
      <c r="H7465" s="1" t="s">
        <v>127</v>
      </c>
      <c r="I7465" s="1" t="s">
        <v>53</v>
      </c>
      <c r="J7465" s="1" t="s">
        <v>64</v>
      </c>
      <c r="K7465" s="1" t="s">
        <v>65</v>
      </c>
      <c r="L7465" s="1" t="s">
        <v>56</v>
      </c>
      <c r="M7465" s="20">
        <v>43574</v>
      </c>
      <c r="N7465" s="21">
        <f>E7465-G7465</f>
        <v>2644.98</v>
      </c>
      <c r="O7465" s="19">
        <f>M7465-B7465</f>
        <v>4</v>
      </c>
    </row>
    <row r="7466" spans="1:15">
      <c r="A7466" s="1">
        <v>54692</v>
      </c>
      <c r="B7466" s="20">
        <v>42798</v>
      </c>
      <c r="C7466" s="1" t="s">
        <v>92</v>
      </c>
      <c r="D7466" s="1">
        <v>27</v>
      </c>
      <c r="E7466" s="1">
        <v>2651.97</v>
      </c>
      <c r="F7466" s="1" t="s">
        <v>51</v>
      </c>
      <c r="G7466" s="1">
        <v>9.6</v>
      </c>
      <c r="H7466" s="1" t="s">
        <v>73</v>
      </c>
      <c r="I7466" s="1" t="s">
        <v>70</v>
      </c>
      <c r="J7466" s="1" t="s">
        <v>64</v>
      </c>
      <c r="K7466" s="1" t="s">
        <v>65</v>
      </c>
      <c r="L7466" s="1" t="s">
        <v>56</v>
      </c>
      <c r="M7466" s="20">
        <v>42800</v>
      </c>
      <c r="N7466" s="21">
        <f>E7466-G7466</f>
        <v>2642.37</v>
      </c>
      <c r="O7466" s="19">
        <f>M7466-B7466</f>
        <v>2</v>
      </c>
    </row>
    <row r="7467" spans="1:15">
      <c r="A7467" s="1">
        <v>49319</v>
      </c>
      <c r="B7467" s="20">
        <v>43336</v>
      </c>
      <c r="C7467" s="1" t="s">
        <v>85</v>
      </c>
      <c r="D7467" s="1">
        <v>13</v>
      </c>
      <c r="E7467" s="1">
        <v>105.74</v>
      </c>
      <c r="F7467" s="1" t="s">
        <v>51</v>
      </c>
      <c r="G7467" s="1">
        <v>5.9</v>
      </c>
      <c r="H7467" s="1" t="s">
        <v>91</v>
      </c>
      <c r="I7467" s="1" t="s">
        <v>53</v>
      </c>
      <c r="J7467" s="1" t="s">
        <v>64</v>
      </c>
      <c r="K7467" s="1" t="s">
        <v>71</v>
      </c>
      <c r="L7467" s="1" t="s">
        <v>90</v>
      </c>
      <c r="M7467" s="20">
        <v>43338</v>
      </c>
      <c r="N7467" s="21">
        <f>E7467-G7467</f>
        <v>99.839999999999989</v>
      </c>
      <c r="O7467" s="19">
        <f>M7467-B7467</f>
        <v>2</v>
      </c>
    </row>
    <row r="7468" spans="1:15">
      <c r="A7468" s="1">
        <v>41728</v>
      </c>
      <c r="B7468" s="20">
        <v>42642</v>
      </c>
      <c r="C7468" s="1" t="s">
        <v>57</v>
      </c>
      <c r="D7468" s="1">
        <v>28</v>
      </c>
      <c r="E7468" s="1">
        <v>24723.91</v>
      </c>
      <c r="F7468" s="1" t="s">
        <v>51</v>
      </c>
      <c r="G7468" s="1">
        <v>21.4</v>
      </c>
      <c r="H7468" s="1" t="s">
        <v>52</v>
      </c>
      <c r="I7468" s="1" t="s">
        <v>53</v>
      </c>
      <c r="J7468" s="1" t="s">
        <v>54</v>
      </c>
      <c r="K7468" s="1" t="s">
        <v>55</v>
      </c>
      <c r="L7468" s="1" t="s">
        <v>56</v>
      </c>
      <c r="M7468" s="20">
        <v>42644</v>
      </c>
      <c r="N7468" s="21">
        <f>E7468-G7468</f>
        <v>24702.51</v>
      </c>
      <c r="O7468" s="19">
        <f>M7468-B7468</f>
        <v>2</v>
      </c>
    </row>
    <row r="7469" spans="1:15">
      <c r="A7469" s="1">
        <v>3778</v>
      </c>
      <c r="B7469" s="20">
        <v>42879</v>
      </c>
      <c r="C7469" s="1" t="s">
        <v>50</v>
      </c>
      <c r="D7469" s="1">
        <v>3</v>
      </c>
      <c r="E7469" s="1">
        <v>28.39</v>
      </c>
      <c r="F7469" s="1" t="s">
        <v>51</v>
      </c>
      <c r="G7469" s="1">
        <v>7.4</v>
      </c>
      <c r="H7469" s="1" t="s">
        <v>78</v>
      </c>
      <c r="I7469" s="1" t="s">
        <v>70</v>
      </c>
      <c r="J7469" s="1" t="s">
        <v>54</v>
      </c>
      <c r="K7469" s="1" t="s">
        <v>101</v>
      </c>
      <c r="L7469" s="1" t="s">
        <v>56</v>
      </c>
      <c r="M7469" s="20">
        <v>42880</v>
      </c>
      <c r="N7469" s="21">
        <f>E7469-G7469</f>
        <v>20.990000000000002</v>
      </c>
      <c r="O7469" s="19">
        <f>M7469-B7469</f>
        <v>1</v>
      </c>
    </row>
    <row r="7470" spans="1:15">
      <c r="A7470" s="1">
        <v>43814</v>
      </c>
      <c r="B7470" s="20">
        <v>43108</v>
      </c>
      <c r="C7470" s="1" t="s">
        <v>92</v>
      </c>
      <c r="D7470" s="1">
        <v>47</v>
      </c>
      <c r="E7470" s="1">
        <v>213.4436</v>
      </c>
      <c r="F7470" s="1" t="s">
        <v>51</v>
      </c>
      <c r="G7470" s="1">
        <v>2.4</v>
      </c>
      <c r="H7470" s="1" t="s">
        <v>73</v>
      </c>
      <c r="I7470" s="1" t="s">
        <v>53</v>
      </c>
      <c r="J7470" s="1" t="s">
        <v>54</v>
      </c>
      <c r="K7470" s="1" t="s">
        <v>101</v>
      </c>
      <c r="L7470" s="1" t="s">
        <v>76</v>
      </c>
      <c r="M7470" s="20">
        <v>43109</v>
      </c>
      <c r="N7470" s="21">
        <f>E7470-G7470</f>
        <v>211.0436</v>
      </c>
      <c r="O7470" s="19">
        <f>M7470-B7470</f>
        <v>1</v>
      </c>
    </row>
    <row r="7471" spans="1:15">
      <c r="A7471" s="1">
        <v>46375</v>
      </c>
      <c r="B7471" s="20">
        <v>42972</v>
      </c>
      <c r="C7471" s="1" t="s">
        <v>92</v>
      </c>
      <c r="D7471" s="1">
        <v>24</v>
      </c>
      <c r="E7471" s="1">
        <v>968.69240000000002</v>
      </c>
      <c r="F7471" s="1" t="s">
        <v>51</v>
      </c>
      <c r="G7471" s="1">
        <v>5.4</v>
      </c>
      <c r="H7471" s="1" t="s">
        <v>99</v>
      </c>
      <c r="I7471" s="1" t="s">
        <v>70</v>
      </c>
      <c r="J7471" s="1" t="s">
        <v>54</v>
      </c>
      <c r="K7471" s="1" t="s">
        <v>101</v>
      </c>
      <c r="L7471" s="1" t="s">
        <v>56</v>
      </c>
      <c r="M7471" s="20">
        <v>42974</v>
      </c>
      <c r="N7471" s="21">
        <f>E7471-G7471</f>
        <v>963.29240000000004</v>
      </c>
      <c r="O7471" s="19">
        <f>M7471-B7471</f>
        <v>2</v>
      </c>
    </row>
    <row r="7472" spans="1:15">
      <c r="A7472" s="1">
        <v>39780</v>
      </c>
      <c r="B7472" s="20">
        <v>42527</v>
      </c>
      <c r="C7472" s="1" t="s">
        <v>85</v>
      </c>
      <c r="D7472" s="1">
        <v>33</v>
      </c>
      <c r="E7472" s="1">
        <v>1801.55</v>
      </c>
      <c r="F7472" s="1" t="s">
        <v>51</v>
      </c>
      <c r="G7472" s="1">
        <v>6.2</v>
      </c>
      <c r="H7472" s="1" t="s">
        <v>78</v>
      </c>
      <c r="I7472" s="1" t="s">
        <v>63</v>
      </c>
      <c r="J7472" s="1" t="s">
        <v>54</v>
      </c>
      <c r="K7472" s="1" t="s">
        <v>101</v>
      </c>
      <c r="L7472" s="1" t="s">
        <v>56</v>
      </c>
      <c r="M7472" s="20">
        <v>42534</v>
      </c>
      <c r="N7472" s="21">
        <f>E7472-G7472</f>
        <v>1795.35</v>
      </c>
      <c r="O7472" s="19">
        <f>M7472-B7472</f>
        <v>7</v>
      </c>
    </row>
    <row r="7473" spans="1:15">
      <c r="A7473" s="1">
        <v>34083</v>
      </c>
      <c r="B7473" s="20">
        <v>43500</v>
      </c>
      <c r="C7473" s="1" t="s">
        <v>61</v>
      </c>
      <c r="D7473" s="1">
        <v>29</v>
      </c>
      <c r="E7473" s="1">
        <v>1514.21</v>
      </c>
      <c r="F7473" s="1" t="s">
        <v>69</v>
      </c>
      <c r="G7473" s="1">
        <v>5.4</v>
      </c>
      <c r="H7473" s="1" t="s">
        <v>73</v>
      </c>
      <c r="I7473" s="1" t="s">
        <v>74</v>
      </c>
      <c r="J7473" s="1" t="s">
        <v>64</v>
      </c>
      <c r="K7473" s="1" t="s">
        <v>65</v>
      </c>
      <c r="L7473" s="1" t="s">
        <v>90</v>
      </c>
      <c r="M7473" s="20">
        <v>43500</v>
      </c>
      <c r="N7473" s="21">
        <f>E7473-G7473</f>
        <v>1508.81</v>
      </c>
      <c r="O7473" s="19">
        <f>M7473-B7473</f>
        <v>0</v>
      </c>
    </row>
    <row r="7474" spans="1:15">
      <c r="A7474" s="1">
        <v>1792</v>
      </c>
      <c r="B7474" s="20">
        <v>43046</v>
      </c>
      <c r="C7474" s="1" t="s">
        <v>85</v>
      </c>
      <c r="D7474" s="1">
        <v>28</v>
      </c>
      <c r="E7474" s="1">
        <v>396.41</v>
      </c>
      <c r="F7474" s="1" t="s">
        <v>51</v>
      </c>
      <c r="G7474" s="1">
        <v>4.8</v>
      </c>
      <c r="H7474" s="1" t="s">
        <v>127</v>
      </c>
      <c r="I7474" s="1" t="s">
        <v>63</v>
      </c>
      <c r="J7474" s="1" t="s">
        <v>54</v>
      </c>
      <c r="K7474" s="1" t="s">
        <v>82</v>
      </c>
      <c r="L7474" s="1" t="s">
        <v>56</v>
      </c>
      <c r="M7474" s="20">
        <v>43051</v>
      </c>
      <c r="N7474" s="21">
        <f>E7474-G7474</f>
        <v>391.61</v>
      </c>
      <c r="O7474" s="19">
        <f>M7474-B7474</f>
        <v>5</v>
      </c>
    </row>
    <row r="7475" spans="1:15">
      <c r="A7475" s="1">
        <v>16133</v>
      </c>
      <c r="B7475" s="20">
        <v>42637</v>
      </c>
      <c r="C7475" s="1" t="s">
        <v>50</v>
      </c>
      <c r="D7475" s="1">
        <v>16</v>
      </c>
      <c r="E7475" s="1">
        <v>3298.85</v>
      </c>
      <c r="F7475" s="1" t="s">
        <v>77</v>
      </c>
      <c r="G7475" s="1">
        <v>16.7</v>
      </c>
      <c r="H7475" s="1" t="s">
        <v>93</v>
      </c>
      <c r="I7475" s="1" t="s">
        <v>74</v>
      </c>
      <c r="J7475" s="1" t="s">
        <v>64</v>
      </c>
      <c r="K7475" s="1" t="s">
        <v>97</v>
      </c>
      <c r="L7475" s="1" t="s">
        <v>81</v>
      </c>
      <c r="M7475" s="20">
        <v>42637</v>
      </c>
      <c r="N7475" s="21">
        <f>E7475-G7475</f>
        <v>3282.15</v>
      </c>
      <c r="O7475" s="19">
        <f>M7475-B7475</f>
        <v>0</v>
      </c>
    </row>
    <row r="7476" spans="1:15">
      <c r="A7476" s="1">
        <v>24193</v>
      </c>
      <c r="B7476" s="20">
        <v>42442</v>
      </c>
      <c r="C7476" s="1" t="s">
        <v>61</v>
      </c>
      <c r="D7476" s="1">
        <v>45</v>
      </c>
      <c r="E7476" s="1">
        <v>10207.370000000001</v>
      </c>
      <c r="F7476" s="1" t="s">
        <v>77</v>
      </c>
      <c r="G7476" s="1">
        <v>59.9</v>
      </c>
      <c r="H7476" s="1" t="s">
        <v>91</v>
      </c>
      <c r="I7476" s="1" t="s">
        <v>74</v>
      </c>
      <c r="J7476" s="1" t="s">
        <v>79</v>
      </c>
      <c r="K7476" s="1" t="s">
        <v>128</v>
      </c>
      <c r="L7476" s="1" t="s">
        <v>115</v>
      </c>
      <c r="M7476" s="20">
        <v>42444</v>
      </c>
      <c r="N7476" s="21">
        <f>E7476-G7476</f>
        <v>10147.470000000001</v>
      </c>
      <c r="O7476" s="19">
        <f>M7476-B7476</f>
        <v>2</v>
      </c>
    </row>
    <row r="7477" spans="1:15">
      <c r="A7477" s="1">
        <v>16103</v>
      </c>
      <c r="B7477" s="20">
        <v>43661</v>
      </c>
      <c r="C7477" s="1" t="s">
        <v>61</v>
      </c>
      <c r="D7477" s="1">
        <v>22</v>
      </c>
      <c r="E7477" s="1">
        <v>456.57</v>
      </c>
      <c r="F7477" s="1" t="s">
        <v>51</v>
      </c>
      <c r="G7477" s="1">
        <v>4.4000000000000004</v>
      </c>
      <c r="H7477" s="1" t="s">
        <v>99</v>
      </c>
      <c r="I7477" s="1" t="s">
        <v>53</v>
      </c>
      <c r="J7477" s="1" t="s">
        <v>54</v>
      </c>
      <c r="K7477" s="1" t="s">
        <v>100</v>
      </c>
      <c r="L7477" s="1" t="s">
        <v>76</v>
      </c>
      <c r="M7477" s="20">
        <v>43663</v>
      </c>
      <c r="N7477" s="21">
        <f>E7477-G7477</f>
        <v>452.17</v>
      </c>
      <c r="O7477" s="19">
        <f>M7477-B7477</f>
        <v>2</v>
      </c>
    </row>
    <row r="7478" spans="1:15">
      <c r="A7478" s="1">
        <v>54949</v>
      </c>
      <c r="B7478" s="20">
        <v>42591</v>
      </c>
      <c r="C7478" s="1" t="s">
        <v>85</v>
      </c>
      <c r="D7478" s="1">
        <v>32</v>
      </c>
      <c r="E7478" s="1">
        <v>225.71</v>
      </c>
      <c r="F7478" s="1" t="s">
        <v>51</v>
      </c>
      <c r="G7478" s="1">
        <v>7.3</v>
      </c>
      <c r="H7478" s="1" t="s">
        <v>88</v>
      </c>
      <c r="I7478" s="1" t="s">
        <v>53</v>
      </c>
      <c r="J7478" s="1" t="s">
        <v>54</v>
      </c>
      <c r="K7478" s="1" t="s">
        <v>101</v>
      </c>
      <c r="L7478" s="1" t="s">
        <v>56</v>
      </c>
      <c r="M7478" s="20">
        <v>42596</v>
      </c>
      <c r="N7478" s="21">
        <f>E7478-G7478</f>
        <v>218.41</v>
      </c>
      <c r="O7478" s="19">
        <f>M7478-B7478</f>
        <v>5</v>
      </c>
    </row>
    <row r="7479" spans="1:15">
      <c r="A7479" s="1">
        <v>47554</v>
      </c>
      <c r="B7479" s="20">
        <v>42806</v>
      </c>
      <c r="C7479" s="1" t="s">
        <v>85</v>
      </c>
      <c r="D7479" s="1">
        <v>9</v>
      </c>
      <c r="E7479" s="1">
        <v>466.84</v>
      </c>
      <c r="F7479" s="1" t="s">
        <v>77</v>
      </c>
      <c r="G7479" s="1">
        <v>15.2</v>
      </c>
      <c r="H7479" s="1" t="s">
        <v>91</v>
      </c>
      <c r="I7479" s="1" t="s">
        <v>53</v>
      </c>
      <c r="J7479" s="1" t="s">
        <v>79</v>
      </c>
      <c r="K7479" s="1" t="s">
        <v>80</v>
      </c>
      <c r="L7479" s="1" t="s">
        <v>81</v>
      </c>
      <c r="M7479" s="20">
        <v>42806</v>
      </c>
      <c r="N7479" s="21">
        <f>E7479-G7479</f>
        <v>451.64</v>
      </c>
      <c r="O7479" s="19">
        <f>M7479-B7479</f>
        <v>0</v>
      </c>
    </row>
    <row r="7480" spans="1:15">
      <c r="A7480" s="1">
        <v>25315</v>
      </c>
      <c r="B7480" s="20">
        <v>43070</v>
      </c>
      <c r="C7480" s="1" t="s">
        <v>85</v>
      </c>
      <c r="D7480" s="1">
        <v>21</v>
      </c>
      <c r="E7480" s="1">
        <v>66.08</v>
      </c>
      <c r="F7480" s="1" t="s">
        <v>51</v>
      </c>
      <c r="G7480" s="1">
        <v>1</v>
      </c>
      <c r="H7480" s="1" t="s">
        <v>119</v>
      </c>
      <c r="I7480" s="1" t="s">
        <v>63</v>
      </c>
      <c r="J7480" s="1" t="s">
        <v>54</v>
      </c>
      <c r="K7480" s="1" t="s">
        <v>100</v>
      </c>
      <c r="L7480" s="1" t="s">
        <v>76</v>
      </c>
      <c r="M7480" s="20">
        <v>43070</v>
      </c>
      <c r="N7480" s="21">
        <f>E7480-G7480</f>
        <v>65.08</v>
      </c>
      <c r="O7480" s="19">
        <f>M7480-B7480</f>
        <v>0</v>
      </c>
    </row>
    <row r="7481" spans="1:15">
      <c r="A7481" s="1">
        <v>40001</v>
      </c>
      <c r="B7481" s="20">
        <v>43154</v>
      </c>
      <c r="C7481" s="1" t="s">
        <v>92</v>
      </c>
      <c r="D7481" s="1">
        <v>46</v>
      </c>
      <c r="E7481" s="1">
        <v>1858.09</v>
      </c>
      <c r="F7481" s="1" t="s">
        <v>51</v>
      </c>
      <c r="G7481" s="1">
        <v>4.3</v>
      </c>
      <c r="H7481" s="1" t="s">
        <v>52</v>
      </c>
      <c r="I7481" s="1" t="s">
        <v>70</v>
      </c>
      <c r="J7481" s="1" t="s">
        <v>54</v>
      </c>
      <c r="K7481" s="1" t="s">
        <v>98</v>
      </c>
      <c r="L7481" s="1" t="s">
        <v>56</v>
      </c>
      <c r="M7481" s="20">
        <v>43156</v>
      </c>
      <c r="N7481" s="21">
        <f>E7481-G7481</f>
        <v>1853.79</v>
      </c>
      <c r="O7481" s="19">
        <f>M7481-B7481</f>
        <v>2</v>
      </c>
    </row>
    <row r="7482" spans="1:15">
      <c r="A7482" s="1">
        <v>41217</v>
      </c>
      <c r="B7482" s="20">
        <v>43293</v>
      </c>
      <c r="C7482" s="1" t="s">
        <v>57</v>
      </c>
      <c r="D7482" s="1">
        <v>23</v>
      </c>
      <c r="E7482" s="1">
        <v>1406.66</v>
      </c>
      <c r="F7482" s="1" t="s">
        <v>69</v>
      </c>
      <c r="G7482" s="1">
        <v>7.3</v>
      </c>
      <c r="H7482" s="1" t="s">
        <v>73</v>
      </c>
      <c r="I7482" s="1" t="s">
        <v>63</v>
      </c>
      <c r="J7482" s="1" t="s">
        <v>54</v>
      </c>
      <c r="K7482" s="1" t="s">
        <v>101</v>
      </c>
      <c r="L7482" s="1" t="s">
        <v>56</v>
      </c>
      <c r="M7482" s="20">
        <v>43295</v>
      </c>
      <c r="N7482" s="21">
        <f>E7482-G7482</f>
        <v>1399.3600000000001</v>
      </c>
      <c r="O7482" s="19">
        <f>M7482-B7482</f>
        <v>2</v>
      </c>
    </row>
    <row r="7483" spans="1:15">
      <c r="A7483" s="1">
        <v>35461</v>
      </c>
      <c r="B7483" s="20">
        <v>42521</v>
      </c>
      <c r="C7483" s="1" t="s">
        <v>50</v>
      </c>
      <c r="D7483" s="1">
        <v>11</v>
      </c>
      <c r="E7483" s="1">
        <v>52.16</v>
      </c>
      <c r="F7483" s="1" t="s">
        <v>51</v>
      </c>
      <c r="G7483" s="1">
        <v>1.6</v>
      </c>
      <c r="H7483" s="1" t="s">
        <v>99</v>
      </c>
      <c r="I7483" s="1" t="s">
        <v>53</v>
      </c>
      <c r="J7483" s="1" t="s">
        <v>54</v>
      </c>
      <c r="K7483" s="1" t="s">
        <v>55</v>
      </c>
      <c r="L7483" s="1" t="s">
        <v>56</v>
      </c>
      <c r="M7483" s="20">
        <v>42521</v>
      </c>
      <c r="N7483" s="21">
        <f>E7483-G7483</f>
        <v>50.559999999999995</v>
      </c>
      <c r="O7483" s="19">
        <f>M7483-B7483</f>
        <v>0</v>
      </c>
    </row>
    <row r="7484" spans="1:15">
      <c r="A7484" s="1">
        <v>11846</v>
      </c>
      <c r="B7484" s="20">
        <v>42844</v>
      </c>
      <c r="C7484" s="1" t="s">
        <v>85</v>
      </c>
      <c r="D7484" s="1">
        <v>28</v>
      </c>
      <c r="E7484" s="1">
        <v>756.96079999999995</v>
      </c>
      <c r="F7484" s="1" t="s">
        <v>69</v>
      </c>
      <c r="G7484" s="1">
        <v>9.4</v>
      </c>
      <c r="H7484" s="1" t="s">
        <v>88</v>
      </c>
      <c r="I7484" s="1" t="s">
        <v>53</v>
      </c>
      <c r="J7484" s="1" t="s">
        <v>54</v>
      </c>
      <c r="K7484" s="1" t="s">
        <v>82</v>
      </c>
      <c r="L7484" s="1" t="s">
        <v>56</v>
      </c>
      <c r="M7484" s="20">
        <v>42851</v>
      </c>
      <c r="N7484" s="21">
        <f>E7484-G7484</f>
        <v>747.56079999999997</v>
      </c>
      <c r="O7484" s="19">
        <f>M7484-B7484</f>
        <v>7</v>
      </c>
    </row>
    <row r="7485" spans="1:15">
      <c r="A7485" s="1">
        <v>56992</v>
      </c>
      <c r="B7485" s="20">
        <v>42842</v>
      </c>
      <c r="C7485" s="1" t="s">
        <v>61</v>
      </c>
      <c r="D7485" s="1">
        <v>10</v>
      </c>
      <c r="E7485" s="1">
        <v>337.5</v>
      </c>
      <c r="F7485" s="1" t="s">
        <v>51</v>
      </c>
      <c r="G7485" s="1">
        <v>18.3</v>
      </c>
      <c r="H7485" s="1" t="s">
        <v>52</v>
      </c>
      <c r="I7485" s="1" t="s">
        <v>53</v>
      </c>
      <c r="J7485" s="1" t="s">
        <v>54</v>
      </c>
      <c r="K7485" s="1" t="s">
        <v>101</v>
      </c>
      <c r="L7485" s="1" t="s">
        <v>56</v>
      </c>
      <c r="M7485" s="20">
        <v>42842</v>
      </c>
      <c r="N7485" s="21">
        <f>E7485-G7485</f>
        <v>319.2</v>
      </c>
      <c r="O7485" s="19">
        <f>M7485-B7485</f>
        <v>0</v>
      </c>
    </row>
    <row r="7486" spans="1:15">
      <c r="A7486" s="1">
        <v>41120</v>
      </c>
      <c r="B7486" s="20">
        <v>43653</v>
      </c>
      <c r="C7486" s="1" t="s">
        <v>85</v>
      </c>
      <c r="D7486" s="1">
        <v>35</v>
      </c>
      <c r="E7486" s="1">
        <v>931.7</v>
      </c>
      <c r="F7486" s="1" t="s">
        <v>51</v>
      </c>
      <c r="G7486" s="1">
        <v>5.7</v>
      </c>
      <c r="H7486" s="1" t="s">
        <v>52</v>
      </c>
      <c r="I7486" s="1" t="s">
        <v>63</v>
      </c>
      <c r="J7486" s="1" t="s">
        <v>79</v>
      </c>
      <c r="K7486" s="1" t="s">
        <v>80</v>
      </c>
      <c r="L7486" s="1" t="s">
        <v>66</v>
      </c>
      <c r="M7486" s="20">
        <v>43655</v>
      </c>
      <c r="N7486" s="21">
        <f>E7486-G7486</f>
        <v>926</v>
      </c>
      <c r="O7486" s="19">
        <f>M7486-B7486</f>
        <v>2</v>
      </c>
    </row>
    <row r="7487" spans="1:15">
      <c r="A7487" s="1">
        <v>44836</v>
      </c>
      <c r="B7487" s="20">
        <v>42623</v>
      </c>
      <c r="C7487" s="1" t="s">
        <v>92</v>
      </c>
      <c r="D7487" s="1">
        <v>21</v>
      </c>
      <c r="E7487" s="1">
        <v>134.6</v>
      </c>
      <c r="F7487" s="1" t="s">
        <v>51</v>
      </c>
      <c r="G7487" s="1">
        <v>1.6</v>
      </c>
      <c r="H7487" s="1" t="s">
        <v>73</v>
      </c>
      <c r="I7487" s="1" t="s">
        <v>53</v>
      </c>
      <c r="J7487" s="1" t="s">
        <v>54</v>
      </c>
      <c r="K7487" s="1" t="s">
        <v>55</v>
      </c>
      <c r="L7487" s="1" t="s">
        <v>56</v>
      </c>
      <c r="M7487" s="20">
        <v>42624</v>
      </c>
      <c r="N7487" s="21">
        <f>E7487-G7487</f>
        <v>133</v>
      </c>
      <c r="O7487" s="19">
        <f>M7487-B7487</f>
        <v>1</v>
      </c>
    </row>
    <row r="7488" spans="1:15">
      <c r="A7488" s="1">
        <v>44037</v>
      </c>
      <c r="B7488" s="20">
        <v>43644</v>
      </c>
      <c r="C7488" s="1" t="s">
        <v>57</v>
      </c>
      <c r="D7488" s="1">
        <v>38</v>
      </c>
      <c r="E7488" s="1">
        <v>1925.58</v>
      </c>
      <c r="F7488" s="1" t="s">
        <v>51</v>
      </c>
      <c r="G7488" s="1">
        <v>1.3</v>
      </c>
      <c r="H7488" s="1" t="s">
        <v>119</v>
      </c>
      <c r="I7488" s="1" t="s">
        <v>63</v>
      </c>
      <c r="J7488" s="1" t="s">
        <v>64</v>
      </c>
      <c r="K7488" s="1" t="s">
        <v>65</v>
      </c>
      <c r="L7488" s="1" t="s">
        <v>90</v>
      </c>
      <c r="M7488" s="20">
        <v>43646</v>
      </c>
      <c r="N7488" s="21">
        <f>E7488-G7488</f>
        <v>1924.28</v>
      </c>
      <c r="O7488" s="19">
        <f>M7488-B7488</f>
        <v>2</v>
      </c>
    </row>
    <row r="7489" spans="1:17">
      <c r="A7489" s="1">
        <v>48096</v>
      </c>
      <c r="B7489" s="20">
        <v>42532</v>
      </c>
      <c r="C7489" s="1" t="s">
        <v>57</v>
      </c>
      <c r="D7489" s="1">
        <v>22</v>
      </c>
      <c r="E7489" s="1">
        <v>410.16</v>
      </c>
      <c r="F7489" s="1" t="s">
        <v>51</v>
      </c>
      <c r="G7489" s="1">
        <v>8.6999999999999993</v>
      </c>
      <c r="H7489" s="1" t="s">
        <v>91</v>
      </c>
      <c r="I7489" s="1" t="s">
        <v>70</v>
      </c>
      <c r="J7489" s="1" t="s">
        <v>54</v>
      </c>
      <c r="K7489" s="1" t="s">
        <v>84</v>
      </c>
      <c r="L7489" s="1" t="s">
        <v>56</v>
      </c>
      <c r="M7489" s="20">
        <v>42534</v>
      </c>
      <c r="N7489" s="21">
        <f>E7489-G7489</f>
        <v>401.46000000000004</v>
      </c>
      <c r="O7489" s="19">
        <f>M7489-B7489</f>
        <v>2</v>
      </c>
    </row>
    <row r="7490" spans="1:17">
      <c r="A7490" s="1">
        <v>29411</v>
      </c>
      <c r="B7490" s="20">
        <v>43561</v>
      </c>
      <c r="C7490" s="1" t="s">
        <v>57</v>
      </c>
      <c r="D7490" s="1">
        <v>29</v>
      </c>
      <c r="E7490" s="1">
        <v>72.62</v>
      </c>
      <c r="F7490" s="1" t="s">
        <v>51</v>
      </c>
      <c r="G7490" s="1">
        <v>5.4</v>
      </c>
      <c r="H7490" s="1" t="s">
        <v>52</v>
      </c>
      <c r="I7490" s="1" t="s">
        <v>53</v>
      </c>
      <c r="J7490" s="1" t="s">
        <v>54</v>
      </c>
      <c r="K7490" s="1" t="s">
        <v>98</v>
      </c>
      <c r="L7490" s="1" t="s">
        <v>56</v>
      </c>
      <c r="M7490" s="20">
        <v>43562</v>
      </c>
      <c r="N7490" s="21">
        <f>E7490-G7490</f>
        <v>67.22</v>
      </c>
      <c r="O7490" s="19">
        <f>M7490-B7490</f>
        <v>1</v>
      </c>
    </row>
    <row r="7491" spans="1:17">
      <c r="A7491" s="1">
        <v>12480</v>
      </c>
      <c r="B7491" s="20">
        <v>42557</v>
      </c>
      <c r="C7491" s="1" t="s">
        <v>92</v>
      </c>
      <c r="D7491" s="1">
        <v>8</v>
      </c>
      <c r="E7491" s="1">
        <v>1270.0999999999999</v>
      </c>
      <c r="F7491" s="1" t="s">
        <v>77</v>
      </c>
      <c r="G7491" s="1">
        <v>34.4</v>
      </c>
      <c r="H7491" s="1" t="s">
        <v>52</v>
      </c>
      <c r="I7491" s="1" t="s">
        <v>74</v>
      </c>
      <c r="J7491" s="1" t="s">
        <v>79</v>
      </c>
      <c r="K7491" s="1" t="s">
        <v>128</v>
      </c>
      <c r="L7491" s="1" t="s">
        <v>115</v>
      </c>
      <c r="M7491" s="20">
        <v>42558</v>
      </c>
      <c r="N7491" s="21">
        <f>E7491-G7491</f>
        <v>1235.6999999999998</v>
      </c>
      <c r="O7491" s="19">
        <f>M7491-B7491</f>
        <v>1</v>
      </c>
    </row>
    <row r="7492" spans="1:17">
      <c r="A7492" s="1">
        <v>31844</v>
      </c>
      <c r="B7492" s="20">
        <v>43282</v>
      </c>
      <c r="C7492" s="1" t="s">
        <v>61</v>
      </c>
      <c r="D7492" s="1">
        <v>14</v>
      </c>
      <c r="E7492" s="1">
        <v>2231.9499999999998</v>
      </c>
      <c r="F7492" s="1" t="s">
        <v>77</v>
      </c>
      <c r="G7492" s="1">
        <v>70.900000000000006</v>
      </c>
      <c r="H7492" s="1" t="s">
        <v>88</v>
      </c>
      <c r="I7492" s="1" t="s">
        <v>74</v>
      </c>
      <c r="J7492" s="1" t="s">
        <v>79</v>
      </c>
      <c r="K7492" s="1" t="s">
        <v>128</v>
      </c>
      <c r="L7492" s="1" t="s">
        <v>115</v>
      </c>
      <c r="M7492" s="20">
        <v>43282</v>
      </c>
      <c r="N7492" s="21">
        <f>E7492-G7492</f>
        <v>2161.0499999999997</v>
      </c>
      <c r="O7492" s="19">
        <f>M7492-B7492</f>
        <v>0</v>
      </c>
    </row>
    <row r="7493" spans="1:17">
      <c r="A7493" s="1">
        <v>55744</v>
      </c>
      <c r="B7493" s="20">
        <v>43392</v>
      </c>
      <c r="C7493" s="1" t="s">
        <v>50</v>
      </c>
      <c r="D7493" s="1">
        <v>23</v>
      </c>
      <c r="E7493" s="1">
        <v>444.11</v>
      </c>
      <c r="F7493" s="1" t="s">
        <v>51</v>
      </c>
      <c r="G7493" s="1">
        <v>1.1000000000000001</v>
      </c>
      <c r="H7493" s="1" t="s">
        <v>78</v>
      </c>
      <c r="I7493" s="1" t="s">
        <v>63</v>
      </c>
      <c r="J7493" s="1" t="s">
        <v>64</v>
      </c>
      <c r="K7493" s="1" t="s">
        <v>65</v>
      </c>
      <c r="L7493" s="1" t="s">
        <v>90</v>
      </c>
      <c r="M7493" s="20">
        <v>43393</v>
      </c>
      <c r="N7493" s="21">
        <f>E7493-G7493</f>
        <v>443.01</v>
      </c>
      <c r="O7493" s="19">
        <f>M7493-B7493</f>
        <v>1</v>
      </c>
    </row>
    <row r="7494" spans="1:17">
      <c r="A7494" s="1">
        <v>18597</v>
      </c>
      <c r="B7494" s="20">
        <v>43003</v>
      </c>
      <c r="C7494" s="1" t="s">
        <v>92</v>
      </c>
      <c r="D7494" s="1">
        <v>37</v>
      </c>
      <c r="E7494" s="1">
        <v>108.28400000000001</v>
      </c>
      <c r="F7494" s="1" t="s">
        <v>51</v>
      </c>
      <c r="G7494" s="1">
        <v>0.5</v>
      </c>
      <c r="H7494" s="1" t="s">
        <v>91</v>
      </c>
      <c r="I7494" s="1" t="s">
        <v>63</v>
      </c>
      <c r="J7494" s="1" t="s">
        <v>54</v>
      </c>
      <c r="K7494" s="1" t="s">
        <v>58</v>
      </c>
      <c r="L7494" s="1" t="s">
        <v>56</v>
      </c>
      <c r="M7494" s="20">
        <v>43004</v>
      </c>
      <c r="N7494" s="21">
        <f>E7494-G7494</f>
        <v>107.78400000000001</v>
      </c>
      <c r="O7494" s="19">
        <f>M7494-B7494</f>
        <v>1</v>
      </c>
    </row>
    <row r="7495" spans="1:17">
      <c r="A7495" s="1">
        <v>39650</v>
      </c>
      <c r="B7495" s="20">
        <v>42945</v>
      </c>
      <c r="C7495" s="1" t="s">
        <v>61</v>
      </c>
      <c r="D7495" s="1">
        <v>47</v>
      </c>
      <c r="E7495" s="1">
        <v>352.09</v>
      </c>
      <c r="F7495" s="1" t="s">
        <v>51</v>
      </c>
      <c r="G7495" s="1">
        <v>8.5</v>
      </c>
      <c r="H7495" s="1" t="s">
        <v>52</v>
      </c>
      <c r="I7495" s="1" t="s">
        <v>74</v>
      </c>
      <c r="J7495" s="1" t="s">
        <v>79</v>
      </c>
      <c r="K7495" s="1" t="s">
        <v>87</v>
      </c>
      <c r="L7495" s="1" t="s">
        <v>76</v>
      </c>
      <c r="M7495" s="20">
        <v>42946</v>
      </c>
      <c r="N7495" s="21">
        <f>E7495-G7495</f>
        <v>343.59</v>
      </c>
      <c r="O7495" s="19">
        <f>M7495-B7495</f>
        <v>1</v>
      </c>
    </row>
    <row r="7496" spans="1:17">
      <c r="A7496" s="1">
        <v>17376</v>
      </c>
      <c r="B7496" s="20">
        <v>43437</v>
      </c>
      <c r="C7496" s="1" t="s">
        <v>57</v>
      </c>
      <c r="D7496" s="1">
        <v>44</v>
      </c>
      <c r="E7496" s="1">
        <v>1206.76</v>
      </c>
      <c r="F7496" s="1" t="s">
        <v>51</v>
      </c>
      <c r="G7496" s="1">
        <v>2.1</v>
      </c>
      <c r="H7496" s="1" t="s">
        <v>119</v>
      </c>
      <c r="I7496" s="1" t="s">
        <v>53</v>
      </c>
      <c r="J7496" s="1" t="s">
        <v>64</v>
      </c>
      <c r="K7496" s="1" t="s">
        <v>71</v>
      </c>
      <c r="L7496" s="1" t="s">
        <v>90</v>
      </c>
      <c r="M7496" s="20">
        <v>43439</v>
      </c>
      <c r="N7496" s="21">
        <f>E7496-G7496</f>
        <v>1204.6600000000001</v>
      </c>
      <c r="O7496" s="19">
        <f>M7496-B7496</f>
        <v>2</v>
      </c>
    </row>
    <row r="7497" spans="1:17">
      <c r="A7497" s="1">
        <v>4578</v>
      </c>
      <c r="B7497" s="20">
        <v>43720</v>
      </c>
      <c r="C7497" s="1" t="s">
        <v>85</v>
      </c>
      <c r="D7497" s="1">
        <v>45</v>
      </c>
      <c r="E7497" s="1">
        <v>302.5</v>
      </c>
      <c r="F7497" s="1" t="s">
        <v>51</v>
      </c>
      <c r="G7497" s="1">
        <v>7.2</v>
      </c>
      <c r="H7497" s="1" t="s">
        <v>99</v>
      </c>
      <c r="I7497" s="1" t="s">
        <v>53</v>
      </c>
      <c r="J7497" s="1" t="s">
        <v>54</v>
      </c>
      <c r="K7497" s="1" t="s">
        <v>101</v>
      </c>
      <c r="L7497" s="1" t="s">
        <v>56</v>
      </c>
      <c r="M7497" s="20">
        <v>43725</v>
      </c>
      <c r="N7497" s="21">
        <f>E7497-G7497</f>
        <v>295.3</v>
      </c>
      <c r="O7497" s="19">
        <f>M7497-B7497</f>
        <v>5</v>
      </c>
    </row>
    <row r="7498" spans="1:17">
      <c r="A7498" s="1">
        <v>36294</v>
      </c>
      <c r="B7498" s="20">
        <v>43697</v>
      </c>
      <c r="C7498" s="1" t="s">
        <v>92</v>
      </c>
      <c r="D7498" s="1">
        <v>46</v>
      </c>
      <c r="E7498" s="1">
        <v>653.94119999999998</v>
      </c>
      <c r="F7498" s="1" t="s">
        <v>51</v>
      </c>
      <c r="G7498" s="1">
        <v>5.3</v>
      </c>
      <c r="H7498" s="1" t="s">
        <v>126</v>
      </c>
      <c r="I7498" s="1" t="s">
        <v>53</v>
      </c>
      <c r="J7498" s="1" t="s">
        <v>54</v>
      </c>
      <c r="K7498" s="1" t="s">
        <v>55</v>
      </c>
      <c r="L7498" s="1" t="s">
        <v>56</v>
      </c>
      <c r="M7498" s="20">
        <v>43699</v>
      </c>
      <c r="N7498" s="21">
        <f>E7498-G7498</f>
        <v>648.64120000000003</v>
      </c>
      <c r="O7498" s="19">
        <f>M7498-B7498</f>
        <v>2</v>
      </c>
      <c r="Q7498">
        <f>COUNT(Table1[])</f>
        <v>67192</v>
      </c>
    </row>
    <row r="7499" spans="1:17">
      <c r="A7499" s="1">
        <v>40965</v>
      </c>
      <c r="B7499" s="20">
        <v>42693</v>
      </c>
      <c r="C7499" s="1" t="s">
        <v>92</v>
      </c>
      <c r="D7499" s="1">
        <v>29</v>
      </c>
      <c r="E7499" s="1">
        <v>902.59849999999994</v>
      </c>
      <c r="F7499" s="1" t="s">
        <v>51</v>
      </c>
      <c r="G7499" s="1">
        <v>9.4</v>
      </c>
      <c r="H7499" s="1" t="s">
        <v>73</v>
      </c>
      <c r="I7499" s="1" t="s">
        <v>53</v>
      </c>
      <c r="J7499" s="1" t="s">
        <v>54</v>
      </c>
      <c r="K7499" s="1" t="s">
        <v>101</v>
      </c>
      <c r="L7499" s="1" t="s">
        <v>56</v>
      </c>
      <c r="M7499" s="20">
        <v>42694</v>
      </c>
      <c r="N7499" s="21">
        <f>E7499-G7499</f>
        <v>893.19849999999997</v>
      </c>
      <c r="O7499" s="19">
        <f>M7499-B7499</f>
        <v>1</v>
      </c>
      <c r="Q7499">
        <f>COUNTA(Table1[])</f>
        <v>125985</v>
      </c>
    </row>
    <row r="7500" spans="1:17">
      <c r="A7500" s="1">
        <v>20480</v>
      </c>
      <c r="B7500" s="20">
        <v>42398</v>
      </c>
      <c r="C7500" s="1" t="s">
        <v>92</v>
      </c>
      <c r="D7500" s="1">
        <v>38</v>
      </c>
      <c r="E7500" s="1">
        <v>17277.939999999999</v>
      </c>
      <c r="F7500" s="1" t="s">
        <v>51</v>
      </c>
      <c r="G7500" s="1">
        <v>21.4</v>
      </c>
      <c r="H7500" s="1" t="s">
        <v>93</v>
      </c>
      <c r="I7500" s="1" t="s">
        <v>53</v>
      </c>
      <c r="J7500" s="1" t="s">
        <v>54</v>
      </c>
      <c r="K7500" s="1" t="s">
        <v>55</v>
      </c>
      <c r="L7500" s="1" t="s">
        <v>56</v>
      </c>
      <c r="M7500" s="20">
        <v>42401</v>
      </c>
      <c r="N7500" s="21">
        <f>E7500-G7500</f>
        <v>17256.539999999997</v>
      </c>
      <c r="O7500" s="19">
        <f>M7500-B7500</f>
        <v>3</v>
      </c>
    </row>
    <row r="7501" spans="1:17">
      <c r="A7501" s="1">
        <v>49798</v>
      </c>
      <c r="B7501" s="20">
        <v>43807</v>
      </c>
      <c r="C7501" s="1" t="s">
        <v>50</v>
      </c>
      <c r="D7501" s="1">
        <v>29</v>
      </c>
      <c r="E7501" s="1">
        <v>344.01</v>
      </c>
      <c r="F7501" s="1" t="s">
        <v>51</v>
      </c>
      <c r="G7501" s="1">
        <v>3.6</v>
      </c>
      <c r="H7501" s="1" t="s">
        <v>88</v>
      </c>
      <c r="I7501" s="1" t="s">
        <v>70</v>
      </c>
      <c r="J7501" s="1" t="s">
        <v>54</v>
      </c>
      <c r="K7501" s="1" t="s">
        <v>75</v>
      </c>
      <c r="L7501" s="1" t="s">
        <v>90</v>
      </c>
      <c r="M7501" s="20">
        <v>43807</v>
      </c>
      <c r="N7501" s="21">
        <f>E7501-G7501</f>
        <v>340.40999999999997</v>
      </c>
      <c r="O7501" s="19">
        <f>M7501-B7501</f>
        <v>0</v>
      </c>
    </row>
    <row r="7502" spans="1:17">
      <c r="A7502" s="1">
        <v>4965</v>
      </c>
      <c r="B7502" s="20">
        <v>43027</v>
      </c>
      <c r="C7502" s="1" t="s">
        <v>85</v>
      </c>
      <c r="D7502" s="1">
        <v>14</v>
      </c>
      <c r="E7502" s="1">
        <v>1143.6099999999999</v>
      </c>
      <c r="F7502" s="1" t="s">
        <v>51</v>
      </c>
      <c r="G7502" s="1">
        <v>21.3</v>
      </c>
      <c r="H7502" s="1" t="s">
        <v>86</v>
      </c>
      <c r="I7502" s="1" t="s">
        <v>53</v>
      </c>
      <c r="J7502" s="1" t="s">
        <v>54</v>
      </c>
      <c r="K7502" s="1" t="s">
        <v>98</v>
      </c>
      <c r="L7502" s="1" t="s">
        <v>104</v>
      </c>
      <c r="M7502" s="20">
        <v>43027</v>
      </c>
      <c r="N7502" s="21">
        <f>E7502-G7502</f>
        <v>1122.31</v>
      </c>
      <c r="O7502" s="19">
        <f>M7502-B7502</f>
        <v>0</v>
      </c>
    </row>
    <row r="7503" spans="1:17">
      <c r="A7503" s="1">
        <v>194</v>
      </c>
      <c r="B7503" s="20">
        <v>43559</v>
      </c>
      <c r="C7503" s="1" t="s">
        <v>92</v>
      </c>
      <c r="D7503" s="1">
        <v>6</v>
      </c>
      <c r="E7503" s="1">
        <v>21.6</v>
      </c>
      <c r="F7503" s="1" t="s">
        <v>51</v>
      </c>
      <c r="G7503" s="1">
        <v>2.1</v>
      </c>
      <c r="H7503" s="1" t="s">
        <v>88</v>
      </c>
      <c r="I7503" s="1" t="s">
        <v>53</v>
      </c>
      <c r="J7503" s="1" t="s">
        <v>54</v>
      </c>
      <c r="K7503" s="1" t="s">
        <v>75</v>
      </c>
      <c r="L7503" s="1" t="s">
        <v>76</v>
      </c>
      <c r="M7503" s="20">
        <v>43561</v>
      </c>
      <c r="N7503" s="21">
        <f>E7503-G7503</f>
        <v>19.5</v>
      </c>
      <c r="O7503" s="19">
        <f>M7503-B7503</f>
        <v>2</v>
      </c>
    </row>
    <row r="7504" spans="1:17">
      <c r="A7504" s="1">
        <v>41634</v>
      </c>
      <c r="B7504" s="20">
        <v>43807</v>
      </c>
      <c r="C7504" s="1" t="s">
        <v>61</v>
      </c>
      <c r="D7504" s="1">
        <v>10</v>
      </c>
      <c r="E7504" s="1">
        <v>397.45</v>
      </c>
      <c r="F7504" s="1" t="s">
        <v>51</v>
      </c>
      <c r="G7504" s="1">
        <v>8.3000000000000007</v>
      </c>
      <c r="H7504" s="1" t="s">
        <v>91</v>
      </c>
      <c r="I7504" s="1" t="s">
        <v>70</v>
      </c>
      <c r="J7504" s="1" t="s">
        <v>54</v>
      </c>
      <c r="K7504" s="1" t="s">
        <v>100</v>
      </c>
      <c r="L7504" s="1" t="s">
        <v>56</v>
      </c>
      <c r="M7504" s="20">
        <v>43809</v>
      </c>
      <c r="N7504" s="21">
        <f>E7504-G7504</f>
        <v>389.15</v>
      </c>
      <c r="O7504" s="19">
        <f>M7504-B7504</f>
        <v>2</v>
      </c>
    </row>
    <row r="7505" spans="1:15">
      <c r="A7505" s="1">
        <v>11362</v>
      </c>
      <c r="B7505" s="20">
        <v>43718</v>
      </c>
      <c r="C7505" s="1" t="s">
        <v>85</v>
      </c>
      <c r="D7505" s="1">
        <v>27</v>
      </c>
      <c r="E7505" s="1">
        <v>67.430000000000007</v>
      </c>
      <c r="F7505" s="1" t="s">
        <v>51</v>
      </c>
      <c r="G7505" s="1">
        <v>5.4</v>
      </c>
      <c r="H7505" s="1" t="s">
        <v>119</v>
      </c>
      <c r="I7505" s="1" t="s">
        <v>53</v>
      </c>
      <c r="J7505" s="1" t="s">
        <v>54</v>
      </c>
      <c r="K7505" s="1" t="s">
        <v>75</v>
      </c>
      <c r="L7505" s="1" t="s">
        <v>76</v>
      </c>
      <c r="M7505" s="20">
        <v>43720</v>
      </c>
      <c r="N7505" s="21">
        <f>E7505-G7505</f>
        <v>62.030000000000008</v>
      </c>
      <c r="O7505" s="19">
        <f>M7505-B7505</f>
        <v>2</v>
      </c>
    </row>
    <row r="7506" spans="1:15">
      <c r="A7506" s="1">
        <v>962</v>
      </c>
      <c r="B7506" s="20">
        <v>42494</v>
      </c>
      <c r="C7506" s="1" t="s">
        <v>85</v>
      </c>
      <c r="D7506" s="1">
        <v>47</v>
      </c>
      <c r="E7506" s="1">
        <v>3438.84</v>
      </c>
      <c r="F7506" s="1" t="s">
        <v>77</v>
      </c>
      <c r="G7506" s="1">
        <v>64.2</v>
      </c>
      <c r="H7506" s="1" t="s">
        <v>73</v>
      </c>
      <c r="I7506" s="1" t="s">
        <v>74</v>
      </c>
      <c r="J7506" s="1" t="s">
        <v>54</v>
      </c>
      <c r="K7506" s="1" t="s">
        <v>98</v>
      </c>
      <c r="L7506" s="1" t="s">
        <v>81</v>
      </c>
      <c r="M7506" s="20">
        <v>42496</v>
      </c>
      <c r="N7506" s="21">
        <f>E7506-G7506</f>
        <v>3374.6400000000003</v>
      </c>
      <c r="O7506" s="19">
        <f>M7506-B7506</f>
        <v>2</v>
      </c>
    </row>
    <row r="7507" spans="1:15">
      <c r="A7507" s="1">
        <v>9863</v>
      </c>
      <c r="B7507" s="20">
        <v>43346</v>
      </c>
      <c r="C7507" s="1" t="s">
        <v>50</v>
      </c>
      <c r="D7507" s="1">
        <v>18</v>
      </c>
      <c r="E7507" s="1">
        <v>36.340000000000003</v>
      </c>
      <c r="F7507" s="1" t="s">
        <v>51</v>
      </c>
      <c r="G7507" s="1">
        <v>0.7</v>
      </c>
      <c r="H7507" s="1" t="s">
        <v>52</v>
      </c>
      <c r="I7507" s="1" t="s">
        <v>70</v>
      </c>
      <c r="J7507" s="1" t="s">
        <v>54</v>
      </c>
      <c r="K7507" s="1" t="s">
        <v>100</v>
      </c>
      <c r="L7507" s="1" t="s">
        <v>76</v>
      </c>
      <c r="M7507" s="20">
        <v>43348</v>
      </c>
      <c r="N7507" s="21">
        <f>E7507-G7507</f>
        <v>35.64</v>
      </c>
      <c r="O7507" s="19">
        <f>M7507-B7507</f>
        <v>2</v>
      </c>
    </row>
    <row r="7508" spans="1:15">
      <c r="A7508" s="1">
        <v>6241</v>
      </c>
      <c r="B7508" s="20">
        <v>42732</v>
      </c>
      <c r="C7508" s="1" t="s">
        <v>85</v>
      </c>
      <c r="D7508" s="1">
        <v>29</v>
      </c>
      <c r="E7508" s="1">
        <v>5813.41</v>
      </c>
      <c r="F7508" s="1" t="s">
        <v>51</v>
      </c>
      <c r="G7508" s="1">
        <v>9.6</v>
      </c>
      <c r="H7508" s="1" t="s">
        <v>99</v>
      </c>
      <c r="I7508" s="1" t="s">
        <v>74</v>
      </c>
      <c r="J7508" s="1" t="s">
        <v>64</v>
      </c>
      <c r="K7508" s="1" t="s">
        <v>65</v>
      </c>
      <c r="L7508" s="1" t="s">
        <v>56</v>
      </c>
      <c r="M7508" s="20">
        <v>42736</v>
      </c>
      <c r="N7508" s="21">
        <f>E7508-G7508</f>
        <v>5803.8099999999995</v>
      </c>
      <c r="O7508" s="19">
        <f>M7508-B7508</f>
        <v>4</v>
      </c>
    </row>
    <row r="7509" spans="1:15">
      <c r="A7509" s="1">
        <v>42405</v>
      </c>
      <c r="B7509" s="20">
        <v>42755</v>
      </c>
      <c r="C7509" s="1" t="s">
        <v>57</v>
      </c>
      <c r="D7509" s="1">
        <v>13</v>
      </c>
      <c r="E7509" s="1">
        <v>87.4</v>
      </c>
      <c r="F7509" s="1" t="s">
        <v>51</v>
      </c>
      <c r="G7509" s="1">
        <v>5.5</v>
      </c>
      <c r="H7509" s="1" t="s">
        <v>52</v>
      </c>
      <c r="I7509" s="1" t="s">
        <v>70</v>
      </c>
      <c r="J7509" s="1" t="s">
        <v>54</v>
      </c>
      <c r="K7509" s="1" t="s">
        <v>101</v>
      </c>
      <c r="L7509" s="1" t="s">
        <v>56</v>
      </c>
      <c r="M7509" s="20">
        <v>42757</v>
      </c>
      <c r="N7509" s="21">
        <f>E7509-G7509</f>
        <v>81.900000000000006</v>
      </c>
      <c r="O7509" s="19">
        <f>M7509-B7509</f>
        <v>2</v>
      </c>
    </row>
    <row r="7510" spans="1:15">
      <c r="A7510" s="1">
        <v>5317</v>
      </c>
      <c r="B7510" s="20">
        <v>42620</v>
      </c>
      <c r="C7510" s="1" t="s">
        <v>85</v>
      </c>
      <c r="D7510" s="1">
        <v>25</v>
      </c>
      <c r="E7510" s="1">
        <v>4578.7867999999999</v>
      </c>
      <c r="F7510" s="1" t="s">
        <v>51</v>
      </c>
      <c r="G7510" s="1">
        <v>5.6</v>
      </c>
      <c r="H7510" s="1" t="s">
        <v>73</v>
      </c>
      <c r="I7510" s="1" t="s">
        <v>74</v>
      </c>
      <c r="J7510" s="1" t="s">
        <v>64</v>
      </c>
      <c r="K7510" s="1" t="s">
        <v>65</v>
      </c>
      <c r="L7510" s="1" t="s">
        <v>56</v>
      </c>
      <c r="M7510" s="20">
        <v>42627</v>
      </c>
      <c r="N7510" s="21">
        <f>E7510-G7510</f>
        <v>4573.1867999999995</v>
      </c>
      <c r="O7510" s="19">
        <f>M7510-B7510</f>
        <v>7</v>
      </c>
    </row>
    <row r="7511" spans="1:15">
      <c r="A7511" s="1">
        <v>52868</v>
      </c>
      <c r="B7511" s="20">
        <v>43146</v>
      </c>
      <c r="C7511" s="1" t="s">
        <v>85</v>
      </c>
      <c r="D7511" s="1">
        <v>19</v>
      </c>
      <c r="E7511" s="1">
        <v>147.71350000000001</v>
      </c>
      <c r="F7511" s="1" t="s">
        <v>51</v>
      </c>
      <c r="G7511" s="1">
        <v>5.9</v>
      </c>
      <c r="H7511" s="1" t="s">
        <v>99</v>
      </c>
      <c r="I7511" s="1" t="s">
        <v>53</v>
      </c>
      <c r="J7511" s="1" t="s">
        <v>64</v>
      </c>
      <c r="K7511" s="1" t="s">
        <v>71</v>
      </c>
      <c r="L7511" s="1" t="s">
        <v>90</v>
      </c>
      <c r="M7511" s="20">
        <v>43148</v>
      </c>
      <c r="N7511" s="21">
        <f>E7511-G7511</f>
        <v>141.8135</v>
      </c>
      <c r="O7511" s="19">
        <f>M7511-B7511</f>
        <v>2</v>
      </c>
    </row>
    <row r="7512" spans="1:15">
      <c r="A7512" s="1">
        <v>21766</v>
      </c>
      <c r="B7512" s="20">
        <v>42521</v>
      </c>
      <c r="C7512" s="1" t="s">
        <v>57</v>
      </c>
      <c r="D7512" s="1">
        <v>41</v>
      </c>
      <c r="E7512" s="1">
        <v>5540.64</v>
      </c>
      <c r="F7512" s="1" t="s">
        <v>77</v>
      </c>
      <c r="G7512" s="1">
        <v>32.1</v>
      </c>
      <c r="H7512" s="1" t="s">
        <v>86</v>
      </c>
      <c r="I7512" s="1" t="s">
        <v>63</v>
      </c>
      <c r="J7512" s="1" t="s">
        <v>79</v>
      </c>
      <c r="K7512" s="1" t="s">
        <v>80</v>
      </c>
      <c r="L7512" s="1" t="s">
        <v>81</v>
      </c>
      <c r="M7512" s="20">
        <v>42523</v>
      </c>
      <c r="N7512" s="21">
        <f>E7512-G7512</f>
        <v>5508.54</v>
      </c>
      <c r="O7512" s="19">
        <f>M7512-B7512</f>
        <v>2</v>
      </c>
    </row>
    <row r="7513" spans="1:15">
      <c r="A7513" s="1">
        <v>43815</v>
      </c>
      <c r="B7513" s="20">
        <v>43629</v>
      </c>
      <c r="C7513" s="1" t="s">
        <v>61</v>
      </c>
      <c r="D7513" s="1">
        <v>22</v>
      </c>
      <c r="E7513" s="1">
        <v>1338.998</v>
      </c>
      <c r="F7513" s="1" t="s">
        <v>51</v>
      </c>
      <c r="G7513" s="1">
        <v>7.3</v>
      </c>
      <c r="H7513" s="1" t="s">
        <v>73</v>
      </c>
      <c r="I7513" s="1" t="s">
        <v>70</v>
      </c>
      <c r="J7513" s="1" t="s">
        <v>54</v>
      </c>
      <c r="K7513" s="1" t="s">
        <v>101</v>
      </c>
      <c r="L7513" s="1" t="s">
        <v>56</v>
      </c>
      <c r="M7513" s="20">
        <v>43630</v>
      </c>
      <c r="N7513" s="21">
        <f>E7513-G7513</f>
        <v>1331.6980000000001</v>
      </c>
      <c r="O7513" s="19">
        <f>M7513-B7513</f>
        <v>1</v>
      </c>
    </row>
    <row r="7514" spans="1:15">
      <c r="A7514" s="1">
        <v>11843</v>
      </c>
      <c r="B7514" s="20">
        <v>42567</v>
      </c>
      <c r="C7514" s="1" t="s">
        <v>92</v>
      </c>
      <c r="D7514" s="1">
        <v>9</v>
      </c>
      <c r="E7514" s="1">
        <v>1133.45</v>
      </c>
      <c r="F7514" s="1" t="s">
        <v>51</v>
      </c>
      <c r="G7514" s="1">
        <v>2.1</v>
      </c>
      <c r="H7514" s="1" t="s">
        <v>95</v>
      </c>
      <c r="I7514" s="1" t="s">
        <v>63</v>
      </c>
      <c r="J7514" s="1" t="s">
        <v>64</v>
      </c>
      <c r="K7514" s="1" t="s">
        <v>71</v>
      </c>
      <c r="L7514" s="1" t="s">
        <v>90</v>
      </c>
      <c r="M7514" s="20">
        <v>42569</v>
      </c>
      <c r="N7514" s="21">
        <f>E7514-G7514</f>
        <v>1131.3500000000001</v>
      </c>
      <c r="O7514" s="19">
        <f>M7514-B7514</f>
        <v>2</v>
      </c>
    </row>
    <row r="7515" spans="1:15">
      <c r="A7515" s="1">
        <v>20743</v>
      </c>
      <c r="B7515" s="20">
        <v>43448</v>
      </c>
      <c r="C7515" s="1" t="s">
        <v>57</v>
      </c>
      <c r="D7515" s="1">
        <v>39</v>
      </c>
      <c r="E7515" s="1">
        <v>247.39</v>
      </c>
      <c r="F7515" s="1" t="s">
        <v>69</v>
      </c>
      <c r="G7515" s="1">
        <v>8.6999999999999993</v>
      </c>
      <c r="H7515" s="1" t="s">
        <v>88</v>
      </c>
      <c r="I7515" s="1" t="s">
        <v>63</v>
      </c>
      <c r="J7515" s="1" t="s">
        <v>54</v>
      </c>
      <c r="K7515" s="1" t="s">
        <v>101</v>
      </c>
      <c r="L7515" s="1" t="s">
        <v>56</v>
      </c>
      <c r="M7515" s="20">
        <v>43449</v>
      </c>
      <c r="N7515" s="21">
        <f>E7515-G7515</f>
        <v>238.69</v>
      </c>
      <c r="O7515" s="19">
        <f>M7515-B7515</f>
        <v>1</v>
      </c>
    </row>
    <row r="7516" spans="1:15">
      <c r="A7516" s="1">
        <v>22849</v>
      </c>
      <c r="B7516" s="20">
        <v>43144</v>
      </c>
      <c r="C7516" s="1" t="s">
        <v>61</v>
      </c>
      <c r="D7516" s="1">
        <v>25</v>
      </c>
      <c r="E7516" s="1">
        <v>4671.99</v>
      </c>
      <c r="F7516" s="1" t="s">
        <v>51</v>
      </c>
      <c r="G7516" s="1">
        <v>3.2</v>
      </c>
      <c r="H7516" s="1" t="s">
        <v>52</v>
      </c>
      <c r="I7516" s="1" t="s">
        <v>53</v>
      </c>
      <c r="J7516" s="1" t="s">
        <v>64</v>
      </c>
      <c r="K7516" s="1" t="s">
        <v>65</v>
      </c>
      <c r="L7516" s="1" t="s">
        <v>56</v>
      </c>
      <c r="M7516" s="20">
        <v>43146</v>
      </c>
      <c r="N7516" s="21">
        <f>E7516-G7516</f>
        <v>4668.79</v>
      </c>
      <c r="O7516" s="19">
        <f>M7516-B7516</f>
        <v>2</v>
      </c>
    </row>
    <row r="7517" spans="1:15">
      <c r="A7517" s="1">
        <v>15234</v>
      </c>
      <c r="B7517" s="20">
        <v>42805</v>
      </c>
      <c r="C7517" s="1" t="s">
        <v>61</v>
      </c>
      <c r="D7517" s="1">
        <v>21</v>
      </c>
      <c r="E7517" s="1">
        <v>2338.9699999999998</v>
      </c>
      <c r="F7517" s="1" t="s">
        <v>51</v>
      </c>
      <c r="G7517" s="1">
        <v>9.6</v>
      </c>
      <c r="H7517" s="1" t="s">
        <v>99</v>
      </c>
      <c r="I7517" s="1" t="s">
        <v>63</v>
      </c>
      <c r="J7517" s="1" t="s">
        <v>64</v>
      </c>
      <c r="K7517" s="1" t="s">
        <v>65</v>
      </c>
      <c r="L7517" s="1" t="s">
        <v>56</v>
      </c>
      <c r="M7517" s="20">
        <v>42806</v>
      </c>
      <c r="N7517" s="21">
        <f>E7517-G7517</f>
        <v>2329.37</v>
      </c>
      <c r="O7517" s="19">
        <f>M7517-B7517</f>
        <v>1</v>
      </c>
    </row>
    <row r="7518" spans="1:15">
      <c r="A7518" s="1">
        <v>25031</v>
      </c>
      <c r="B7518" s="20">
        <v>42604</v>
      </c>
      <c r="C7518" s="1" t="s">
        <v>57</v>
      </c>
      <c r="D7518" s="1">
        <v>24</v>
      </c>
      <c r="E7518" s="1">
        <v>4961.18</v>
      </c>
      <c r="F7518" s="1" t="s">
        <v>51</v>
      </c>
      <c r="G7518" s="1">
        <v>73.8</v>
      </c>
      <c r="H7518" s="1" t="s">
        <v>73</v>
      </c>
      <c r="I7518" s="1" t="s">
        <v>63</v>
      </c>
      <c r="J7518" s="1" t="s">
        <v>79</v>
      </c>
      <c r="K7518" s="1" t="s">
        <v>114</v>
      </c>
      <c r="L7518" s="1" t="s">
        <v>104</v>
      </c>
      <c r="M7518" s="20">
        <v>42606</v>
      </c>
      <c r="N7518" s="21">
        <f>E7518-G7518</f>
        <v>4887.38</v>
      </c>
      <c r="O7518" s="19">
        <f>M7518-B7518</f>
        <v>2</v>
      </c>
    </row>
    <row r="7519" spans="1:15">
      <c r="A7519" s="1">
        <v>9606</v>
      </c>
      <c r="B7519" s="20">
        <v>42577</v>
      </c>
      <c r="C7519" s="1" t="s">
        <v>61</v>
      </c>
      <c r="D7519" s="1">
        <v>39</v>
      </c>
      <c r="E7519" s="1">
        <v>527.79</v>
      </c>
      <c r="F7519" s="1" t="s">
        <v>51</v>
      </c>
      <c r="G7519" s="1">
        <v>0.5</v>
      </c>
      <c r="H7519" s="1" t="s">
        <v>52</v>
      </c>
      <c r="I7519" s="1" t="s">
        <v>74</v>
      </c>
      <c r="J7519" s="1" t="s">
        <v>54</v>
      </c>
      <c r="K7519" s="1" t="s">
        <v>58</v>
      </c>
      <c r="L7519" s="1" t="s">
        <v>56</v>
      </c>
      <c r="M7519" s="20">
        <v>42577</v>
      </c>
      <c r="N7519" s="21">
        <f>E7519-G7519</f>
        <v>527.29</v>
      </c>
      <c r="O7519" s="19">
        <f>M7519-B7519</f>
        <v>0</v>
      </c>
    </row>
    <row r="7520" spans="1:15">
      <c r="A7520" s="1">
        <v>44900</v>
      </c>
      <c r="B7520" s="20">
        <v>42774</v>
      </c>
      <c r="C7520" s="1" t="s">
        <v>92</v>
      </c>
      <c r="D7520" s="1">
        <v>4</v>
      </c>
      <c r="E7520" s="1">
        <v>50.322099999999999</v>
      </c>
      <c r="F7520" s="1" t="s">
        <v>51</v>
      </c>
      <c r="G7520" s="1">
        <v>5.4</v>
      </c>
      <c r="H7520" s="1" t="s">
        <v>52</v>
      </c>
      <c r="I7520" s="1" t="s">
        <v>70</v>
      </c>
      <c r="J7520" s="1" t="s">
        <v>54</v>
      </c>
      <c r="K7520" s="1" t="s">
        <v>101</v>
      </c>
      <c r="L7520" s="1" t="s">
        <v>56</v>
      </c>
      <c r="M7520" s="20">
        <v>42775</v>
      </c>
      <c r="N7520" s="21">
        <f>E7520-G7520</f>
        <v>44.9221</v>
      </c>
      <c r="O7520" s="19">
        <f>M7520-B7520</f>
        <v>1</v>
      </c>
    </row>
    <row r="7521" spans="1:15">
      <c r="A7521" s="1">
        <v>49094</v>
      </c>
      <c r="B7521" s="20">
        <v>43711</v>
      </c>
      <c r="C7521" s="1" t="s">
        <v>50</v>
      </c>
      <c r="D7521" s="1">
        <v>31</v>
      </c>
      <c r="E7521" s="1">
        <v>906.13</v>
      </c>
      <c r="F7521" s="1" t="s">
        <v>51</v>
      </c>
      <c r="G7521" s="1">
        <v>4.3</v>
      </c>
      <c r="H7521" s="1" t="s">
        <v>52</v>
      </c>
      <c r="I7521" s="1" t="s">
        <v>63</v>
      </c>
      <c r="J7521" s="1" t="s">
        <v>64</v>
      </c>
      <c r="K7521" s="1" t="s">
        <v>71</v>
      </c>
      <c r="L7521" s="1" t="s">
        <v>56</v>
      </c>
      <c r="M7521" s="20">
        <v>43713</v>
      </c>
      <c r="N7521" s="21">
        <f>E7521-G7521</f>
        <v>901.83</v>
      </c>
      <c r="O7521" s="19">
        <f>M7521-B7521</f>
        <v>2</v>
      </c>
    </row>
    <row r="7522" spans="1:15">
      <c r="A7522" s="1">
        <v>21314</v>
      </c>
      <c r="B7522" s="20">
        <v>42675</v>
      </c>
      <c r="C7522" s="1" t="s">
        <v>85</v>
      </c>
      <c r="D7522" s="1">
        <v>6</v>
      </c>
      <c r="E7522" s="1">
        <v>60.16</v>
      </c>
      <c r="F7522" s="1" t="s">
        <v>51</v>
      </c>
      <c r="G7522" s="1">
        <v>6.6</v>
      </c>
      <c r="H7522" s="1" t="s">
        <v>93</v>
      </c>
      <c r="I7522" s="1" t="s">
        <v>70</v>
      </c>
      <c r="J7522" s="1" t="s">
        <v>54</v>
      </c>
      <c r="K7522" s="1" t="s">
        <v>55</v>
      </c>
      <c r="L7522" s="1" t="s">
        <v>56</v>
      </c>
      <c r="M7522" s="20">
        <v>42677</v>
      </c>
      <c r="N7522" s="21">
        <f>E7522-G7522</f>
        <v>53.559999999999995</v>
      </c>
      <c r="O7522" s="19">
        <f>M7522-B7522</f>
        <v>2</v>
      </c>
    </row>
    <row r="7523" spans="1:15">
      <c r="A7523" s="1">
        <v>26978</v>
      </c>
      <c r="B7523" s="20">
        <v>42910</v>
      </c>
      <c r="C7523" s="1" t="s">
        <v>92</v>
      </c>
      <c r="D7523" s="1">
        <v>49</v>
      </c>
      <c r="E7523" s="1">
        <v>2172.5700000000002</v>
      </c>
      <c r="F7523" s="1" t="s">
        <v>51</v>
      </c>
      <c r="G7523" s="1">
        <v>6.3</v>
      </c>
      <c r="H7523" s="1" t="s">
        <v>73</v>
      </c>
      <c r="I7523" s="1" t="s">
        <v>70</v>
      </c>
      <c r="J7523" s="1" t="s">
        <v>54</v>
      </c>
      <c r="K7523" s="1" t="s">
        <v>101</v>
      </c>
      <c r="L7523" s="1" t="s">
        <v>56</v>
      </c>
      <c r="M7523" s="20">
        <v>42912</v>
      </c>
      <c r="N7523" s="21">
        <f>E7523-G7523</f>
        <v>2166.27</v>
      </c>
      <c r="O7523" s="19">
        <f>M7523-B7523</f>
        <v>2</v>
      </c>
    </row>
    <row r="7524" spans="1:15">
      <c r="A7524" s="1">
        <v>17312</v>
      </c>
      <c r="B7524" s="20">
        <v>43239</v>
      </c>
      <c r="C7524" s="1" t="s">
        <v>61</v>
      </c>
      <c r="D7524" s="1">
        <v>37</v>
      </c>
      <c r="E7524" s="1">
        <v>276.64</v>
      </c>
      <c r="F7524" s="1" t="s">
        <v>51</v>
      </c>
      <c r="G7524" s="1">
        <v>7.8</v>
      </c>
      <c r="H7524" s="1" t="s">
        <v>52</v>
      </c>
      <c r="I7524" s="1" t="s">
        <v>70</v>
      </c>
      <c r="J7524" s="1" t="s">
        <v>54</v>
      </c>
      <c r="K7524" s="1" t="s">
        <v>101</v>
      </c>
      <c r="L7524" s="1" t="s">
        <v>56</v>
      </c>
      <c r="M7524" s="20">
        <v>43240</v>
      </c>
      <c r="N7524" s="21">
        <f>E7524-G7524</f>
        <v>268.83999999999997</v>
      </c>
      <c r="O7524" s="19">
        <f>M7524-B7524</f>
        <v>1</v>
      </c>
    </row>
    <row r="7525" spans="1:15">
      <c r="A7525" s="1">
        <v>48544</v>
      </c>
      <c r="B7525" s="20">
        <v>43235</v>
      </c>
      <c r="C7525" s="1" t="s">
        <v>57</v>
      </c>
      <c r="D7525" s="1">
        <v>44</v>
      </c>
      <c r="E7525" s="1">
        <v>889.79</v>
      </c>
      <c r="F7525" s="1" t="s">
        <v>51</v>
      </c>
      <c r="G7525" s="1">
        <v>1.1000000000000001</v>
      </c>
      <c r="H7525" s="1" t="s">
        <v>91</v>
      </c>
      <c r="I7525" s="1" t="s">
        <v>74</v>
      </c>
      <c r="J7525" s="1" t="s">
        <v>64</v>
      </c>
      <c r="K7525" s="1" t="s">
        <v>65</v>
      </c>
      <c r="L7525" s="1" t="s">
        <v>76</v>
      </c>
      <c r="M7525" s="20">
        <v>43237</v>
      </c>
      <c r="N7525" s="21">
        <f>E7525-G7525</f>
        <v>888.68999999999994</v>
      </c>
      <c r="O7525" s="19">
        <f>M7525-B7525</f>
        <v>2</v>
      </c>
    </row>
    <row r="7526" spans="1:15">
      <c r="A7526" s="1">
        <v>42693</v>
      </c>
      <c r="B7526" s="20">
        <v>42463</v>
      </c>
      <c r="C7526" s="1" t="s">
        <v>57</v>
      </c>
      <c r="D7526" s="1">
        <v>33</v>
      </c>
      <c r="E7526" s="1">
        <v>2266.54</v>
      </c>
      <c r="F7526" s="1" t="s">
        <v>51</v>
      </c>
      <c r="G7526" s="1">
        <v>10.4</v>
      </c>
      <c r="H7526" s="1" t="s">
        <v>52</v>
      </c>
      <c r="I7526" s="1" t="s">
        <v>53</v>
      </c>
      <c r="J7526" s="1" t="s">
        <v>54</v>
      </c>
      <c r="K7526" s="1" t="s">
        <v>82</v>
      </c>
      <c r="L7526" s="1" t="s">
        <v>56</v>
      </c>
      <c r="M7526" s="20">
        <v>42465</v>
      </c>
      <c r="N7526" s="21">
        <f>E7526-G7526</f>
        <v>2256.14</v>
      </c>
      <c r="O7526" s="19">
        <f>M7526-B7526</f>
        <v>2</v>
      </c>
    </row>
    <row r="7527" spans="1:15">
      <c r="A7527" s="1">
        <v>23555</v>
      </c>
      <c r="B7527" s="20">
        <v>43810</v>
      </c>
      <c r="C7527" s="1" t="s">
        <v>57</v>
      </c>
      <c r="D7527" s="1">
        <v>29</v>
      </c>
      <c r="E7527" s="1">
        <v>112.03</v>
      </c>
      <c r="F7527" s="1" t="s">
        <v>51</v>
      </c>
      <c r="G7527" s="1">
        <v>0.5</v>
      </c>
      <c r="H7527" s="1" t="s">
        <v>95</v>
      </c>
      <c r="I7527" s="1" t="s">
        <v>53</v>
      </c>
      <c r="J7527" s="1" t="s">
        <v>54</v>
      </c>
      <c r="K7527" s="1" t="s">
        <v>58</v>
      </c>
      <c r="L7527" s="1" t="s">
        <v>56</v>
      </c>
      <c r="M7527" s="20">
        <v>43811</v>
      </c>
      <c r="N7527" s="21">
        <f>E7527-G7527</f>
        <v>111.53</v>
      </c>
      <c r="O7527" s="19">
        <f>M7527-B7527</f>
        <v>1</v>
      </c>
    </row>
    <row r="7528" spans="1:15">
      <c r="A7528" s="1">
        <v>51202</v>
      </c>
      <c r="B7528" s="20">
        <v>43568</v>
      </c>
      <c r="C7528" s="1" t="s">
        <v>57</v>
      </c>
      <c r="D7528" s="1">
        <v>4</v>
      </c>
      <c r="E7528" s="1">
        <v>33.049999999999997</v>
      </c>
      <c r="F7528" s="1" t="s">
        <v>51</v>
      </c>
      <c r="G7528" s="1">
        <v>8.1999999999999993</v>
      </c>
      <c r="H7528" s="1" t="s">
        <v>93</v>
      </c>
      <c r="I7528" s="1" t="s">
        <v>74</v>
      </c>
      <c r="J7528" s="1" t="s">
        <v>54</v>
      </c>
      <c r="K7528" s="1" t="s">
        <v>101</v>
      </c>
      <c r="L7528" s="1" t="s">
        <v>56</v>
      </c>
      <c r="M7528" s="20">
        <v>43570</v>
      </c>
      <c r="N7528" s="21">
        <f>E7528-G7528</f>
        <v>24.849999999999998</v>
      </c>
      <c r="O7528" s="19">
        <f>M7528-B7528</f>
        <v>2</v>
      </c>
    </row>
    <row r="7529" spans="1:15">
      <c r="A7529" s="1">
        <v>17765</v>
      </c>
      <c r="B7529" s="20">
        <v>43357</v>
      </c>
      <c r="C7529" s="1" t="s">
        <v>61</v>
      </c>
      <c r="D7529" s="1">
        <v>36</v>
      </c>
      <c r="E7529" s="1">
        <v>84.55</v>
      </c>
      <c r="F7529" s="1" t="s">
        <v>51</v>
      </c>
      <c r="G7529" s="1">
        <v>6.5</v>
      </c>
      <c r="H7529" s="1" t="s">
        <v>78</v>
      </c>
      <c r="I7529" s="1" t="s">
        <v>74</v>
      </c>
      <c r="J7529" s="1" t="s">
        <v>54</v>
      </c>
      <c r="K7529" s="1" t="s">
        <v>55</v>
      </c>
      <c r="L7529" s="1" t="s">
        <v>56</v>
      </c>
      <c r="M7529" s="20">
        <v>43357</v>
      </c>
      <c r="N7529" s="21">
        <f>E7529-G7529</f>
        <v>78.05</v>
      </c>
      <c r="O7529" s="19">
        <f>M7529-B7529</f>
        <v>0</v>
      </c>
    </row>
    <row r="7530" spans="1:15">
      <c r="A7530" s="1">
        <v>5538</v>
      </c>
      <c r="B7530" s="20">
        <v>43092</v>
      </c>
      <c r="C7530" s="1" t="s">
        <v>50</v>
      </c>
      <c r="D7530" s="1">
        <v>43</v>
      </c>
      <c r="E7530" s="1">
        <v>1370.97</v>
      </c>
      <c r="F7530" s="1" t="s">
        <v>51</v>
      </c>
      <c r="G7530" s="1">
        <v>6.7</v>
      </c>
      <c r="H7530" s="1" t="s">
        <v>99</v>
      </c>
      <c r="I7530" s="1" t="s">
        <v>63</v>
      </c>
      <c r="J7530" s="1" t="s">
        <v>54</v>
      </c>
      <c r="K7530" s="1" t="s">
        <v>55</v>
      </c>
      <c r="L7530" s="1" t="s">
        <v>56</v>
      </c>
      <c r="M7530" s="20">
        <v>43094</v>
      </c>
      <c r="N7530" s="21">
        <f>E7530-G7530</f>
        <v>1364.27</v>
      </c>
      <c r="O7530" s="19">
        <f>M7530-B7530</f>
        <v>2</v>
      </c>
    </row>
    <row r="7531" spans="1:15">
      <c r="A7531" s="1">
        <v>11779</v>
      </c>
      <c r="B7531" s="20">
        <v>42914</v>
      </c>
      <c r="C7531" s="1" t="s">
        <v>61</v>
      </c>
      <c r="D7531" s="1">
        <v>45</v>
      </c>
      <c r="E7531" s="1">
        <v>332.88</v>
      </c>
      <c r="F7531" s="1" t="s">
        <v>51</v>
      </c>
      <c r="G7531" s="1">
        <v>2.1</v>
      </c>
      <c r="H7531" s="1" t="s">
        <v>78</v>
      </c>
      <c r="I7531" s="1" t="s">
        <v>63</v>
      </c>
      <c r="J7531" s="1" t="s">
        <v>54</v>
      </c>
      <c r="K7531" s="1" t="s">
        <v>101</v>
      </c>
      <c r="L7531" s="1" t="s">
        <v>76</v>
      </c>
      <c r="M7531" s="20">
        <v>42916</v>
      </c>
      <c r="N7531" s="21">
        <f>E7531-G7531</f>
        <v>330.78</v>
      </c>
      <c r="O7531" s="19">
        <f>M7531-B7531</f>
        <v>2</v>
      </c>
    </row>
    <row r="7532" spans="1:15">
      <c r="A7532" s="1">
        <v>33824</v>
      </c>
      <c r="B7532" s="20">
        <v>43160</v>
      </c>
      <c r="C7532" s="1" t="s">
        <v>50</v>
      </c>
      <c r="D7532" s="1">
        <v>19</v>
      </c>
      <c r="E7532" s="1">
        <v>54.56</v>
      </c>
      <c r="F7532" s="1" t="s">
        <v>51</v>
      </c>
      <c r="G7532" s="1">
        <v>1.4</v>
      </c>
      <c r="H7532" s="1" t="s">
        <v>88</v>
      </c>
      <c r="I7532" s="1" t="s">
        <v>53</v>
      </c>
      <c r="J7532" s="1" t="s">
        <v>54</v>
      </c>
      <c r="K7532" s="1" t="s">
        <v>100</v>
      </c>
      <c r="L7532" s="1" t="s">
        <v>76</v>
      </c>
      <c r="M7532" s="20">
        <v>43161</v>
      </c>
      <c r="N7532" s="21">
        <f>E7532-G7532</f>
        <v>53.160000000000004</v>
      </c>
      <c r="O7532" s="19">
        <f>M7532-B7532</f>
        <v>1</v>
      </c>
    </row>
    <row r="7533" spans="1:15">
      <c r="A7533" s="1">
        <v>22466</v>
      </c>
      <c r="B7533" s="20">
        <v>43552</v>
      </c>
      <c r="C7533" s="1" t="s">
        <v>85</v>
      </c>
      <c r="D7533" s="1">
        <v>40</v>
      </c>
      <c r="E7533" s="1">
        <v>460.3</v>
      </c>
      <c r="F7533" s="1" t="s">
        <v>51</v>
      </c>
      <c r="G7533" s="1">
        <v>1.9</v>
      </c>
      <c r="H7533" s="1" t="s">
        <v>95</v>
      </c>
      <c r="I7533" s="1" t="s">
        <v>53</v>
      </c>
      <c r="J7533" s="1" t="s">
        <v>54</v>
      </c>
      <c r="K7533" s="1" t="s">
        <v>101</v>
      </c>
      <c r="L7533" s="1" t="s">
        <v>76</v>
      </c>
      <c r="M7533" s="20">
        <v>43559</v>
      </c>
      <c r="N7533" s="21">
        <f>E7533-G7533</f>
        <v>458.40000000000003</v>
      </c>
      <c r="O7533" s="19">
        <f>M7533-B7533</f>
        <v>7</v>
      </c>
    </row>
    <row r="7534" spans="1:15">
      <c r="A7534" s="1">
        <v>48961</v>
      </c>
      <c r="B7534" s="20">
        <v>42571</v>
      </c>
      <c r="C7534" s="1" t="s">
        <v>61</v>
      </c>
      <c r="D7534" s="1">
        <v>24</v>
      </c>
      <c r="E7534" s="1">
        <v>557.13</v>
      </c>
      <c r="F7534" s="1" t="s">
        <v>51</v>
      </c>
      <c r="G7534" s="1">
        <v>18.100000000000001</v>
      </c>
      <c r="H7534" s="1" t="s">
        <v>52</v>
      </c>
      <c r="I7534" s="1" t="s">
        <v>74</v>
      </c>
      <c r="J7534" s="1" t="s">
        <v>54</v>
      </c>
      <c r="K7534" s="1" t="s">
        <v>101</v>
      </c>
      <c r="L7534" s="1" t="s">
        <v>56</v>
      </c>
      <c r="M7534" s="20">
        <v>42573</v>
      </c>
      <c r="N7534" s="21">
        <f>E7534-G7534</f>
        <v>539.03</v>
      </c>
      <c r="O7534" s="19">
        <f>M7534-B7534</f>
        <v>2</v>
      </c>
    </row>
    <row r="7535" spans="1:15">
      <c r="A7535" s="1">
        <v>16612</v>
      </c>
      <c r="B7535" s="20">
        <v>42413</v>
      </c>
      <c r="C7535" s="1" t="s">
        <v>57</v>
      </c>
      <c r="D7535" s="1">
        <v>6</v>
      </c>
      <c r="E7535" s="1">
        <v>52.3551</v>
      </c>
      <c r="F7535" s="1" t="s">
        <v>51</v>
      </c>
      <c r="G7535" s="1">
        <v>10.8</v>
      </c>
      <c r="H7535" s="1" t="s">
        <v>86</v>
      </c>
      <c r="I7535" s="1" t="s">
        <v>70</v>
      </c>
      <c r="J7535" s="1" t="s">
        <v>54</v>
      </c>
      <c r="K7535" s="1" t="s">
        <v>101</v>
      </c>
      <c r="L7535" s="1" t="s">
        <v>56</v>
      </c>
      <c r="M7535" s="20">
        <v>42415</v>
      </c>
      <c r="N7535" s="21">
        <f>E7535-G7535</f>
        <v>41.555099999999996</v>
      </c>
      <c r="O7535" s="19">
        <f>M7535-B7535</f>
        <v>2</v>
      </c>
    </row>
    <row r="7536" spans="1:15">
      <c r="A7536" s="1">
        <v>49541</v>
      </c>
      <c r="B7536" s="20">
        <v>42385</v>
      </c>
      <c r="C7536" s="1" t="s">
        <v>92</v>
      </c>
      <c r="D7536" s="1">
        <v>35</v>
      </c>
      <c r="E7536" s="1">
        <v>539.01</v>
      </c>
      <c r="F7536" s="1" t="s">
        <v>51</v>
      </c>
      <c r="G7536" s="1">
        <v>5.9</v>
      </c>
      <c r="H7536" s="1" t="s">
        <v>99</v>
      </c>
      <c r="I7536" s="1" t="s">
        <v>70</v>
      </c>
      <c r="J7536" s="1" t="s">
        <v>54</v>
      </c>
      <c r="K7536" s="1" t="s">
        <v>82</v>
      </c>
      <c r="L7536" s="1" t="s">
        <v>56</v>
      </c>
      <c r="M7536" s="20">
        <v>42386</v>
      </c>
      <c r="N7536" s="21">
        <f>E7536-G7536</f>
        <v>533.11</v>
      </c>
      <c r="O7536" s="19">
        <f>M7536-B7536</f>
        <v>1</v>
      </c>
    </row>
    <row r="7537" spans="1:15">
      <c r="A7537" s="1">
        <v>13030</v>
      </c>
      <c r="B7537" s="20">
        <v>42572</v>
      </c>
      <c r="C7537" s="1" t="s">
        <v>92</v>
      </c>
      <c r="D7537" s="1">
        <v>32</v>
      </c>
      <c r="E7537" s="1">
        <v>145.72999999999999</v>
      </c>
      <c r="F7537" s="1" t="s">
        <v>69</v>
      </c>
      <c r="G7537" s="1">
        <v>7.5</v>
      </c>
      <c r="H7537" s="1" t="s">
        <v>52</v>
      </c>
      <c r="I7537" s="1" t="s">
        <v>70</v>
      </c>
      <c r="J7537" s="1" t="s">
        <v>54</v>
      </c>
      <c r="K7537" s="1" t="s">
        <v>55</v>
      </c>
      <c r="L7537" s="1" t="s">
        <v>56</v>
      </c>
      <c r="M7537" s="20">
        <v>42574</v>
      </c>
      <c r="N7537" s="21">
        <f>E7537-G7537</f>
        <v>138.22999999999999</v>
      </c>
      <c r="O7537" s="19">
        <f>M7537-B7537</f>
        <v>2</v>
      </c>
    </row>
    <row r="7538" spans="1:15">
      <c r="A7538" s="1">
        <v>9187</v>
      </c>
      <c r="B7538" s="20">
        <v>42602</v>
      </c>
      <c r="C7538" s="1" t="s">
        <v>57</v>
      </c>
      <c r="D7538" s="1">
        <v>40</v>
      </c>
      <c r="E7538" s="1">
        <v>186.86</v>
      </c>
      <c r="F7538" s="1" t="s">
        <v>51</v>
      </c>
      <c r="G7538" s="1">
        <v>5.5</v>
      </c>
      <c r="H7538" s="1" t="s">
        <v>88</v>
      </c>
      <c r="I7538" s="1" t="s">
        <v>74</v>
      </c>
      <c r="J7538" s="1" t="s">
        <v>54</v>
      </c>
      <c r="K7538" s="1" t="s">
        <v>98</v>
      </c>
      <c r="L7538" s="1" t="s">
        <v>56</v>
      </c>
      <c r="M7538" s="20">
        <v>42603</v>
      </c>
      <c r="N7538" s="21">
        <f>E7538-G7538</f>
        <v>181.36</v>
      </c>
      <c r="O7538" s="19">
        <f>M7538-B7538</f>
        <v>1</v>
      </c>
    </row>
    <row r="7539" spans="1:15">
      <c r="A7539" s="1">
        <v>9794</v>
      </c>
      <c r="B7539" s="20">
        <v>43548</v>
      </c>
      <c r="C7539" s="1" t="s">
        <v>61</v>
      </c>
      <c r="D7539" s="1">
        <v>25</v>
      </c>
      <c r="E7539" s="1">
        <v>144.69999999999999</v>
      </c>
      <c r="F7539" s="1" t="s">
        <v>51</v>
      </c>
      <c r="G7539" s="1">
        <v>3.9</v>
      </c>
      <c r="H7539" s="1" t="s">
        <v>73</v>
      </c>
      <c r="I7539" s="1" t="s">
        <v>63</v>
      </c>
      <c r="J7539" s="1" t="s">
        <v>54</v>
      </c>
      <c r="K7539" s="1" t="s">
        <v>75</v>
      </c>
      <c r="L7539" s="1" t="s">
        <v>90</v>
      </c>
      <c r="M7539" s="20">
        <v>43549</v>
      </c>
      <c r="N7539" s="21">
        <f>E7539-G7539</f>
        <v>140.79999999999998</v>
      </c>
      <c r="O7539" s="19">
        <f>M7539-B7539</f>
        <v>1</v>
      </c>
    </row>
    <row r="7540" spans="1:15">
      <c r="A7540" s="1">
        <v>26689</v>
      </c>
      <c r="B7540" s="20">
        <v>42641</v>
      </c>
      <c r="C7540" s="1" t="s">
        <v>57</v>
      </c>
      <c r="D7540" s="1">
        <v>2</v>
      </c>
      <c r="E7540" s="1">
        <v>212.33</v>
      </c>
      <c r="F7540" s="1" t="s">
        <v>51</v>
      </c>
      <c r="G7540" s="1">
        <v>9.6</v>
      </c>
      <c r="H7540" s="1" t="s">
        <v>95</v>
      </c>
      <c r="I7540" s="1" t="s">
        <v>53</v>
      </c>
      <c r="J7540" s="1" t="s">
        <v>79</v>
      </c>
      <c r="K7540" s="1" t="s">
        <v>87</v>
      </c>
      <c r="L7540" s="1" t="s">
        <v>90</v>
      </c>
      <c r="M7540" s="20">
        <v>42644</v>
      </c>
      <c r="N7540" s="21">
        <f>E7540-G7540</f>
        <v>202.73000000000002</v>
      </c>
      <c r="O7540" s="19">
        <f>M7540-B7540</f>
        <v>3</v>
      </c>
    </row>
    <row r="7541" spans="1:15">
      <c r="A7541" s="1">
        <v>45698</v>
      </c>
      <c r="B7541" s="20">
        <v>43578</v>
      </c>
      <c r="C7541" s="1" t="s">
        <v>57</v>
      </c>
      <c r="D7541" s="1">
        <v>36</v>
      </c>
      <c r="E7541" s="1">
        <v>281.81</v>
      </c>
      <c r="F7541" s="1" t="s">
        <v>51</v>
      </c>
      <c r="G7541" s="1">
        <v>4.5</v>
      </c>
      <c r="H7541" s="1" t="s">
        <v>52</v>
      </c>
      <c r="I7541" s="1" t="s">
        <v>74</v>
      </c>
      <c r="J7541" s="1" t="s">
        <v>54</v>
      </c>
      <c r="K7541" s="1" t="s">
        <v>101</v>
      </c>
      <c r="L7541" s="1" t="s">
        <v>76</v>
      </c>
      <c r="M7541" s="20">
        <v>43581</v>
      </c>
      <c r="N7541" s="21">
        <f>E7541-G7541</f>
        <v>277.31</v>
      </c>
      <c r="O7541" s="19">
        <f>M7541-B7541</f>
        <v>3</v>
      </c>
    </row>
    <row r="7542" spans="1:15">
      <c r="A7542" s="1">
        <v>42850</v>
      </c>
      <c r="B7542" s="20">
        <v>43271</v>
      </c>
      <c r="C7542" s="1" t="s">
        <v>92</v>
      </c>
      <c r="D7542" s="1">
        <v>27</v>
      </c>
      <c r="E7542" s="1">
        <v>880.29</v>
      </c>
      <c r="F7542" s="1" t="s">
        <v>69</v>
      </c>
      <c r="G7542" s="1">
        <v>5.9</v>
      </c>
      <c r="H7542" s="1" t="s">
        <v>52</v>
      </c>
      <c r="I7542" s="1" t="s">
        <v>70</v>
      </c>
      <c r="J7542" s="1" t="s">
        <v>64</v>
      </c>
      <c r="K7542" s="1" t="s">
        <v>71</v>
      </c>
      <c r="L7542" s="1" t="s">
        <v>56</v>
      </c>
      <c r="M7542" s="20">
        <v>43272</v>
      </c>
      <c r="N7542" s="21">
        <f>E7542-G7542</f>
        <v>874.39</v>
      </c>
      <c r="O7542" s="19">
        <f>M7542-B7542</f>
        <v>1</v>
      </c>
    </row>
    <row r="7543" spans="1:15">
      <c r="A7543" s="1">
        <v>50981</v>
      </c>
      <c r="B7543" s="20">
        <v>42585</v>
      </c>
      <c r="C7543" s="1" t="s">
        <v>50</v>
      </c>
      <c r="D7543" s="1">
        <v>42</v>
      </c>
      <c r="E7543" s="1">
        <v>6076.05</v>
      </c>
      <c r="F7543" s="1" t="s">
        <v>51</v>
      </c>
      <c r="G7543" s="1">
        <v>9.6</v>
      </c>
      <c r="H7543" s="1" t="s">
        <v>52</v>
      </c>
      <c r="I7543" s="1" t="s">
        <v>53</v>
      </c>
      <c r="J7543" s="1" t="s">
        <v>64</v>
      </c>
      <c r="K7543" s="1" t="s">
        <v>65</v>
      </c>
      <c r="L7543" s="1" t="s">
        <v>56</v>
      </c>
      <c r="M7543" s="20">
        <v>42585</v>
      </c>
      <c r="N7543" s="21">
        <f>E7543-G7543</f>
        <v>6066.45</v>
      </c>
      <c r="O7543" s="19">
        <f>M7543-B7543</f>
        <v>0</v>
      </c>
    </row>
    <row r="7544" spans="1:15">
      <c r="A7544" s="1">
        <v>26567</v>
      </c>
      <c r="B7544" s="20">
        <v>42616</v>
      </c>
      <c r="C7544" s="1" t="s">
        <v>50</v>
      </c>
      <c r="D7544" s="1">
        <v>22</v>
      </c>
      <c r="E7544" s="1">
        <v>362.22</v>
      </c>
      <c r="F7544" s="1" t="s">
        <v>51</v>
      </c>
      <c r="G7544" s="1">
        <v>9.6</v>
      </c>
      <c r="H7544" s="1" t="s">
        <v>62</v>
      </c>
      <c r="I7544" s="1" t="s">
        <v>53</v>
      </c>
      <c r="J7544" s="1" t="s">
        <v>79</v>
      </c>
      <c r="K7544" s="1" t="s">
        <v>87</v>
      </c>
      <c r="L7544" s="1" t="s">
        <v>90</v>
      </c>
      <c r="M7544" s="20">
        <v>42617</v>
      </c>
      <c r="N7544" s="21">
        <f>E7544-G7544</f>
        <v>352.62</v>
      </c>
      <c r="O7544" s="19">
        <f>M7544-B7544</f>
        <v>1</v>
      </c>
    </row>
    <row r="7545" spans="1:15">
      <c r="A7545" s="1">
        <v>6950</v>
      </c>
      <c r="B7545" s="20">
        <v>43550</v>
      </c>
      <c r="C7545" s="1" t="s">
        <v>85</v>
      </c>
      <c r="D7545" s="1">
        <v>4</v>
      </c>
      <c r="E7545" s="1">
        <v>200.52</v>
      </c>
      <c r="F7545" s="1" t="s">
        <v>51</v>
      </c>
      <c r="G7545" s="1">
        <v>3.5</v>
      </c>
      <c r="H7545" s="1" t="s">
        <v>78</v>
      </c>
      <c r="I7545" s="1" t="s">
        <v>70</v>
      </c>
      <c r="J7545" s="1" t="s">
        <v>64</v>
      </c>
      <c r="K7545" s="1" t="s">
        <v>65</v>
      </c>
      <c r="L7545" s="1" t="s">
        <v>90</v>
      </c>
      <c r="M7545" s="20">
        <v>43552</v>
      </c>
      <c r="N7545" s="21">
        <f>E7545-G7545</f>
        <v>197.02</v>
      </c>
      <c r="O7545" s="19">
        <f>M7545-B7545</f>
        <v>2</v>
      </c>
    </row>
    <row r="7546" spans="1:15">
      <c r="A7546" s="1">
        <v>34978</v>
      </c>
      <c r="B7546" s="20">
        <v>43134</v>
      </c>
      <c r="C7546" s="1" t="s">
        <v>57</v>
      </c>
      <c r="D7546" s="1">
        <v>49</v>
      </c>
      <c r="E7546" s="1">
        <v>177.1</v>
      </c>
      <c r="F7546" s="1" t="s">
        <v>51</v>
      </c>
      <c r="G7546" s="1">
        <v>7.3</v>
      </c>
      <c r="H7546" s="1" t="s">
        <v>119</v>
      </c>
      <c r="I7546" s="1" t="s">
        <v>63</v>
      </c>
      <c r="J7546" s="1" t="s">
        <v>54</v>
      </c>
      <c r="K7546" s="1" t="s">
        <v>55</v>
      </c>
      <c r="L7546" s="1" t="s">
        <v>56</v>
      </c>
      <c r="M7546" s="20">
        <v>43136</v>
      </c>
      <c r="N7546" s="21">
        <f>E7546-G7546</f>
        <v>169.79999999999998</v>
      </c>
      <c r="O7546" s="19">
        <f>M7546-B7546</f>
        <v>2</v>
      </c>
    </row>
    <row r="7547" spans="1:15">
      <c r="A7547" s="1">
        <v>59074</v>
      </c>
      <c r="B7547" s="20">
        <v>42958</v>
      </c>
      <c r="C7547" s="1" t="s">
        <v>85</v>
      </c>
      <c r="D7547" s="1">
        <v>37</v>
      </c>
      <c r="E7547" s="1">
        <v>630.90409999999997</v>
      </c>
      <c r="F7547" s="1" t="s">
        <v>51</v>
      </c>
      <c r="G7547" s="1">
        <v>9.6</v>
      </c>
      <c r="H7547" s="1" t="s">
        <v>73</v>
      </c>
      <c r="I7547" s="1" t="s">
        <v>53</v>
      </c>
      <c r="J7547" s="1" t="s">
        <v>79</v>
      </c>
      <c r="K7547" s="1" t="s">
        <v>87</v>
      </c>
      <c r="L7547" s="1" t="s">
        <v>90</v>
      </c>
      <c r="M7547" s="20">
        <v>42960</v>
      </c>
      <c r="N7547" s="21">
        <f>E7547-G7547</f>
        <v>621.30409999999995</v>
      </c>
      <c r="O7547" s="19">
        <f>M7547-B7547</f>
        <v>2</v>
      </c>
    </row>
    <row r="7548" spans="1:15">
      <c r="A7548" s="1">
        <v>26630</v>
      </c>
      <c r="B7548" s="20">
        <v>43065</v>
      </c>
      <c r="C7548" s="1" t="s">
        <v>57</v>
      </c>
      <c r="D7548" s="1">
        <v>9</v>
      </c>
      <c r="E7548" s="1">
        <v>70.27</v>
      </c>
      <c r="F7548" s="1" t="s">
        <v>51</v>
      </c>
      <c r="G7548" s="1">
        <v>7.9</v>
      </c>
      <c r="H7548" s="1" t="s">
        <v>78</v>
      </c>
      <c r="I7548" s="1" t="s">
        <v>53</v>
      </c>
      <c r="J7548" s="1" t="s">
        <v>54</v>
      </c>
      <c r="K7548" s="1" t="s">
        <v>101</v>
      </c>
      <c r="L7548" s="1" t="s">
        <v>56</v>
      </c>
      <c r="M7548" s="20">
        <v>43067</v>
      </c>
      <c r="N7548" s="21">
        <f>E7548-G7548</f>
        <v>62.37</v>
      </c>
      <c r="O7548" s="19">
        <f>M7548-B7548</f>
        <v>2</v>
      </c>
    </row>
    <row r="7549" spans="1:15">
      <c r="A7549" s="1">
        <v>42882</v>
      </c>
      <c r="B7549" s="20">
        <v>43034</v>
      </c>
      <c r="C7549" s="1" t="s">
        <v>85</v>
      </c>
      <c r="D7549" s="1">
        <v>17</v>
      </c>
      <c r="E7549" s="1">
        <v>218.35</v>
      </c>
      <c r="F7549" s="1" t="s">
        <v>69</v>
      </c>
      <c r="G7549" s="1">
        <v>5.3</v>
      </c>
      <c r="H7549" s="1" t="s">
        <v>52</v>
      </c>
      <c r="I7549" s="1" t="s">
        <v>70</v>
      </c>
      <c r="J7549" s="1" t="s">
        <v>54</v>
      </c>
      <c r="K7549" s="1" t="s">
        <v>98</v>
      </c>
      <c r="L7549" s="1" t="s">
        <v>56</v>
      </c>
      <c r="M7549" s="20">
        <v>43036</v>
      </c>
      <c r="N7549" s="21">
        <f>E7549-G7549</f>
        <v>213.04999999999998</v>
      </c>
      <c r="O7549" s="19">
        <f>M7549-B7549</f>
        <v>2</v>
      </c>
    </row>
    <row r="7550" spans="1:15">
      <c r="A7550" s="1">
        <v>42374</v>
      </c>
      <c r="B7550" s="20">
        <v>43663</v>
      </c>
      <c r="C7550" s="1" t="s">
        <v>50</v>
      </c>
      <c r="D7550" s="1">
        <v>47</v>
      </c>
      <c r="E7550" s="1">
        <v>864.13</v>
      </c>
      <c r="F7550" s="1" t="s">
        <v>51</v>
      </c>
      <c r="G7550" s="1">
        <v>5.4</v>
      </c>
      <c r="H7550" s="1" t="s">
        <v>91</v>
      </c>
      <c r="I7550" s="1" t="s">
        <v>53</v>
      </c>
      <c r="J7550" s="1" t="s">
        <v>54</v>
      </c>
      <c r="K7550" s="1" t="s">
        <v>55</v>
      </c>
      <c r="L7550" s="1" t="s">
        <v>56</v>
      </c>
      <c r="M7550" s="20">
        <v>43664</v>
      </c>
      <c r="N7550" s="21">
        <f>E7550-G7550</f>
        <v>858.73</v>
      </c>
      <c r="O7550" s="19">
        <f>M7550-B7550</f>
        <v>1</v>
      </c>
    </row>
    <row r="7551" spans="1:15">
      <c r="A7551" s="1">
        <v>706</v>
      </c>
      <c r="B7551" s="20">
        <v>43350</v>
      </c>
      <c r="C7551" s="1" t="s">
        <v>50</v>
      </c>
      <c r="D7551" s="1">
        <v>42</v>
      </c>
      <c r="E7551" s="1">
        <v>80.400000000000006</v>
      </c>
      <c r="F7551" s="1" t="s">
        <v>51</v>
      </c>
      <c r="G7551" s="1">
        <v>0.7</v>
      </c>
      <c r="H7551" s="1" t="s">
        <v>86</v>
      </c>
      <c r="I7551" s="1" t="s">
        <v>63</v>
      </c>
      <c r="J7551" s="1" t="s">
        <v>54</v>
      </c>
      <c r="K7551" s="1" t="s">
        <v>100</v>
      </c>
      <c r="L7551" s="1" t="s">
        <v>76</v>
      </c>
      <c r="M7551" s="20">
        <v>43352</v>
      </c>
      <c r="N7551" s="21">
        <f>E7551-G7551</f>
        <v>79.7</v>
      </c>
      <c r="O7551" s="19">
        <f>M7551-B7551</f>
        <v>2</v>
      </c>
    </row>
    <row r="7552" spans="1:15">
      <c r="A7552" s="1">
        <v>20036</v>
      </c>
      <c r="B7552" s="20">
        <v>43073</v>
      </c>
      <c r="C7552" s="1" t="s">
        <v>61</v>
      </c>
      <c r="D7552" s="1">
        <v>28</v>
      </c>
      <c r="E7552" s="1">
        <v>4677.95</v>
      </c>
      <c r="F7552" s="1" t="s">
        <v>77</v>
      </c>
      <c r="G7552" s="1">
        <v>70.900000000000006</v>
      </c>
      <c r="H7552" s="1" t="s">
        <v>99</v>
      </c>
      <c r="I7552" s="1" t="s">
        <v>53</v>
      </c>
      <c r="J7552" s="1" t="s">
        <v>79</v>
      </c>
      <c r="K7552" s="1" t="s">
        <v>128</v>
      </c>
      <c r="L7552" s="1" t="s">
        <v>115</v>
      </c>
      <c r="M7552" s="20">
        <v>43076</v>
      </c>
      <c r="N7552" s="21">
        <f>E7552-G7552</f>
        <v>4607.05</v>
      </c>
      <c r="O7552" s="19">
        <f>M7552-B7552</f>
        <v>3</v>
      </c>
    </row>
    <row r="7553" spans="1:15">
      <c r="A7553" s="1">
        <v>18182</v>
      </c>
      <c r="B7553" s="20">
        <v>43199</v>
      </c>
      <c r="C7553" s="1" t="s">
        <v>92</v>
      </c>
      <c r="D7553" s="1">
        <v>45</v>
      </c>
      <c r="E7553" s="1">
        <v>2860.2</v>
      </c>
      <c r="F7553" s="1" t="s">
        <v>51</v>
      </c>
      <c r="G7553" s="1">
        <v>55.9</v>
      </c>
      <c r="H7553" s="1" t="s">
        <v>52</v>
      </c>
      <c r="I7553" s="1" t="s">
        <v>53</v>
      </c>
      <c r="J7553" s="1" t="s">
        <v>79</v>
      </c>
      <c r="K7553" s="1" t="s">
        <v>87</v>
      </c>
      <c r="L7553" s="1" t="s">
        <v>66</v>
      </c>
      <c r="M7553" s="20">
        <v>43200</v>
      </c>
      <c r="N7553" s="21">
        <f>E7553-G7553</f>
        <v>2804.2999999999997</v>
      </c>
      <c r="O7553" s="19">
        <f>M7553-B7553</f>
        <v>1</v>
      </c>
    </row>
    <row r="7554" spans="1:15">
      <c r="A7554" s="1">
        <v>29090</v>
      </c>
      <c r="B7554" s="20">
        <v>43480</v>
      </c>
      <c r="C7554" s="1" t="s">
        <v>92</v>
      </c>
      <c r="D7554" s="1">
        <v>24</v>
      </c>
      <c r="E7554" s="1">
        <v>106.04</v>
      </c>
      <c r="F7554" s="1" t="s">
        <v>51</v>
      </c>
      <c r="G7554" s="1">
        <v>1.1000000000000001</v>
      </c>
      <c r="H7554" s="1" t="s">
        <v>95</v>
      </c>
      <c r="I7554" s="1" t="s">
        <v>63</v>
      </c>
      <c r="J7554" s="1" t="s">
        <v>54</v>
      </c>
      <c r="K7554" s="1" t="s">
        <v>58</v>
      </c>
      <c r="L7554" s="1" t="s">
        <v>56</v>
      </c>
      <c r="M7554" s="20">
        <v>43481</v>
      </c>
      <c r="N7554" s="21">
        <f>E7554-G7554</f>
        <v>104.94000000000001</v>
      </c>
      <c r="O7554" s="19">
        <f>M7554-B7554</f>
        <v>1</v>
      </c>
    </row>
    <row r="7555" spans="1:15">
      <c r="A7555" s="1">
        <v>52929</v>
      </c>
      <c r="B7555" s="20">
        <v>43197</v>
      </c>
      <c r="C7555" s="1" t="s">
        <v>57</v>
      </c>
      <c r="D7555" s="1">
        <v>7</v>
      </c>
      <c r="E7555" s="1">
        <v>50.23</v>
      </c>
      <c r="F7555" s="1" t="s">
        <v>51</v>
      </c>
      <c r="G7555" s="1">
        <v>1.3</v>
      </c>
      <c r="H7555" s="1" t="s">
        <v>62</v>
      </c>
      <c r="I7555" s="1" t="s">
        <v>74</v>
      </c>
      <c r="J7555" s="1" t="s">
        <v>54</v>
      </c>
      <c r="K7555" s="1" t="s">
        <v>100</v>
      </c>
      <c r="L7555" s="1" t="s">
        <v>76</v>
      </c>
      <c r="M7555" s="20">
        <v>43198</v>
      </c>
      <c r="N7555" s="21">
        <f>E7555-G7555</f>
        <v>48.93</v>
      </c>
      <c r="O7555" s="19">
        <f>M7555-B7555</f>
        <v>1</v>
      </c>
    </row>
    <row r="7556" spans="1:15">
      <c r="A7556" s="1">
        <v>55777</v>
      </c>
      <c r="B7556" s="20">
        <v>43779</v>
      </c>
      <c r="C7556" s="1" t="s">
        <v>61</v>
      </c>
      <c r="D7556" s="1">
        <v>6</v>
      </c>
      <c r="E7556" s="1">
        <v>346.1771</v>
      </c>
      <c r="F7556" s="1" t="s">
        <v>51</v>
      </c>
      <c r="G7556" s="1">
        <v>21.4</v>
      </c>
      <c r="H7556" s="1" t="s">
        <v>73</v>
      </c>
      <c r="I7556" s="1" t="s">
        <v>53</v>
      </c>
      <c r="J7556" s="1" t="s">
        <v>79</v>
      </c>
      <c r="K7556" s="1" t="s">
        <v>87</v>
      </c>
      <c r="L7556" s="1" t="s">
        <v>56</v>
      </c>
      <c r="M7556" s="20">
        <v>43780</v>
      </c>
      <c r="N7556" s="21">
        <f>E7556-G7556</f>
        <v>324.77710000000002</v>
      </c>
      <c r="O7556" s="19">
        <f>M7556-B7556</f>
        <v>1</v>
      </c>
    </row>
    <row r="7557" spans="1:15">
      <c r="A7557" s="1">
        <v>34562</v>
      </c>
      <c r="B7557" s="20">
        <v>42970</v>
      </c>
      <c r="C7557" s="1" t="s">
        <v>85</v>
      </c>
      <c r="D7557" s="1">
        <v>22</v>
      </c>
      <c r="E7557" s="1">
        <v>601.25</v>
      </c>
      <c r="F7557" s="1" t="s">
        <v>51</v>
      </c>
      <c r="G7557" s="1">
        <v>2.1</v>
      </c>
      <c r="H7557" s="1" t="s">
        <v>52</v>
      </c>
      <c r="I7557" s="1" t="s">
        <v>74</v>
      </c>
      <c r="J7557" s="1" t="s">
        <v>64</v>
      </c>
      <c r="K7557" s="1" t="s">
        <v>71</v>
      </c>
      <c r="L7557" s="1" t="s">
        <v>90</v>
      </c>
      <c r="M7557" s="20">
        <v>42972</v>
      </c>
      <c r="N7557" s="21">
        <f>E7557-G7557</f>
        <v>599.15</v>
      </c>
      <c r="O7557" s="19">
        <f>M7557-B7557</f>
        <v>2</v>
      </c>
    </row>
    <row r="7558" spans="1:15">
      <c r="A7558" s="1">
        <v>16032</v>
      </c>
      <c r="B7558" s="20">
        <v>42708</v>
      </c>
      <c r="C7558" s="1" t="s">
        <v>85</v>
      </c>
      <c r="D7558" s="1">
        <v>35</v>
      </c>
      <c r="E7558" s="1">
        <v>467.5686</v>
      </c>
      <c r="F7558" s="1" t="s">
        <v>51</v>
      </c>
      <c r="G7558" s="1">
        <v>5.3</v>
      </c>
      <c r="H7558" s="1" t="s">
        <v>99</v>
      </c>
      <c r="I7558" s="1" t="s">
        <v>70</v>
      </c>
      <c r="J7558" s="1" t="s">
        <v>79</v>
      </c>
      <c r="K7558" s="1" t="s">
        <v>87</v>
      </c>
      <c r="L7558" s="1" t="s">
        <v>90</v>
      </c>
      <c r="M7558" s="20">
        <v>42715</v>
      </c>
      <c r="N7558" s="21">
        <f>E7558-G7558</f>
        <v>462.26859999999999</v>
      </c>
      <c r="O7558" s="19">
        <f>M7558-B7558</f>
        <v>7</v>
      </c>
    </row>
    <row r="7559" spans="1:15">
      <c r="A7559" s="1">
        <v>46115</v>
      </c>
      <c r="B7559" s="20">
        <v>43160</v>
      </c>
      <c r="C7559" s="1" t="s">
        <v>50</v>
      </c>
      <c r="D7559" s="1">
        <v>35</v>
      </c>
      <c r="E7559" s="1">
        <v>724.85</v>
      </c>
      <c r="F7559" s="1" t="s">
        <v>51</v>
      </c>
      <c r="G7559" s="1">
        <v>4.3</v>
      </c>
      <c r="H7559" s="1" t="s">
        <v>78</v>
      </c>
      <c r="I7559" s="1" t="s">
        <v>74</v>
      </c>
      <c r="J7559" s="1" t="s">
        <v>64</v>
      </c>
      <c r="K7559" s="1" t="s">
        <v>71</v>
      </c>
      <c r="L7559" s="1" t="s">
        <v>56</v>
      </c>
      <c r="M7559" s="20">
        <v>43162</v>
      </c>
      <c r="N7559" s="21">
        <f>E7559-G7559</f>
        <v>720.55000000000007</v>
      </c>
      <c r="O7559" s="19">
        <f>M7559-B7559</f>
        <v>2</v>
      </c>
    </row>
    <row r="7560" spans="1:15">
      <c r="A7560" s="1">
        <v>13602</v>
      </c>
      <c r="B7560" s="20">
        <v>42382</v>
      </c>
      <c r="C7560" s="1" t="s">
        <v>85</v>
      </c>
      <c r="D7560" s="1">
        <v>13</v>
      </c>
      <c r="E7560" s="1">
        <v>707.26</v>
      </c>
      <c r="F7560" s="1" t="s">
        <v>51</v>
      </c>
      <c r="G7560" s="1">
        <v>5.4</v>
      </c>
      <c r="H7560" s="1" t="s">
        <v>95</v>
      </c>
      <c r="I7560" s="1" t="s">
        <v>53</v>
      </c>
      <c r="J7560" s="1" t="s">
        <v>54</v>
      </c>
      <c r="K7560" s="1" t="s">
        <v>101</v>
      </c>
      <c r="L7560" s="1" t="s">
        <v>56</v>
      </c>
      <c r="M7560" s="20">
        <v>42382</v>
      </c>
      <c r="N7560" s="21">
        <f>E7560-G7560</f>
        <v>701.86</v>
      </c>
      <c r="O7560" s="19">
        <f>M7560-B7560</f>
        <v>0</v>
      </c>
    </row>
    <row r="7561" spans="1:15">
      <c r="A7561" s="1">
        <v>51648</v>
      </c>
      <c r="B7561" s="20">
        <v>43465</v>
      </c>
      <c r="C7561" s="1" t="s">
        <v>85</v>
      </c>
      <c r="D7561" s="1">
        <v>45</v>
      </c>
      <c r="E7561" s="1">
        <v>2519.636</v>
      </c>
      <c r="F7561" s="1" t="s">
        <v>51</v>
      </c>
      <c r="G7561" s="1">
        <v>21.4</v>
      </c>
      <c r="H7561" s="1" t="s">
        <v>73</v>
      </c>
      <c r="I7561" s="1" t="s">
        <v>53</v>
      </c>
      <c r="J7561" s="1" t="s">
        <v>64</v>
      </c>
      <c r="K7561" s="1" t="s">
        <v>71</v>
      </c>
      <c r="L7561" s="1" t="s">
        <v>56</v>
      </c>
      <c r="M7561" s="20">
        <v>43472</v>
      </c>
      <c r="N7561" s="21">
        <f>E7561-G7561</f>
        <v>2498.2359999999999</v>
      </c>
      <c r="O7561" s="19">
        <f>M7561-B7561</f>
        <v>7</v>
      </c>
    </row>
    <row r="7562" spans="1:15">
      <c r="A7562" s="1">
        <v>21889</v>
      </c>
      <c r="B7562" s="20">
        <v>42825</v>
      </c>
      <c r="C7562" s="1" t="s">
        <v>85</v>
      </c>
      <c r="D7562" s="1">
        <v>16</v>
      </c>
      <c r="E7562" s="1">
        <v>874.38260000000002</v>
      </c>
      <c r="F7562" s="1" t="s">
        <v>51</v>
      </c>
      <c r="G7562" s="1">
        <v>5.4</v>
      </c>
      <c r="H7562" s="1" t="s">
        <v>62</v>
      </c>
      <c r="I7562" s="1" t="s">
        <v>63</v>
      </c>
      <c r="J7562" s="1" t="s">
        <v>54</v>
      </c>
      <c r="K7562" s="1" t="s">
        <v>82</v>
      </c>
      <c r="L7562" s="1" t="s">
        <v>56</v>
      </c>
      <c r="M7562" s="20">
        <v>42827</v>
      </c>
      <c r="N7562" s="21">
        <f>E7562-G7562</f>
        <v>868.98260000000005</v>
      </c>
      <c r="O7562" s="19">
        <f>M7562-B7562</f>
        <v>2</v>
      </c>
    </row>
    <row r="7563" spans="1:15">
      <c r="A7563" s="1">
        <v>20868</v>
      </c>
      <c r="B7563" s="20">
        <v>43016</v>
      </c>
      <c r="C7563" s="1" t="s">
        <v>85</v>
      </c>
      <c r="D7563" s="1">
        <v>9</v>
      </c>
      <c r="E7563" s="1">
        <v>1721.83</v>
      </c>
      <c r="F7563" s="1" t="s">
        <v>51</v>
      </c>
      <c r="G7563" s="1">
        <v>21.4</v>
      </c>
      <c r="H7563" s="1" t="s">
        <v>95</v>
      </c>
      <c r="I7563" s="1" t="s">
        <v>70</v>
      </c>
      <c r="J7563" s="1" t="s">
        <v>54</v>
      </c>
      <c r="K7563" s="1" t="s">
        <v>82</v>
      </c>
      <c r="L7563" s="1" t="s">
        <v>56</v>
      </c>
      <c r="M7563" s="20">
        <v>43023</v>
      </c>
      <c r="N7563" s="21">
        <f>E7563-G7563</f>
        <v>1700.4299999999998</v>
      </c>
      <c r="O7563" s="19">
        <f>M7563-B7563</f>
        <v>7</v>
      </c>
    </row>
    <row r="7564" spans="1:15">
      <c r="A7564" s="1">
        <v>31456</v>
      </c>
      <c r="B7564" s="20">
        <v>43784</v>
      </c>
      <c r="C7564" s="1" t="s">
        <v>57</v>
      </c>
      <c r="D7564" s="1">
        <v>10</v>
      </c>
      <c r="E7564" s="1">
        <v>240.85</v>
      </c>
      <c r="F7564" s="1" t="s">
        <v>51</v>
      </c>
      <c r="G7564" s="1">
        <v>3.2</v>
      </c>
      <c r="H7564" s="1" t="s">
        <v>52</v>
      </c>
      <c r="I7564" s="1" t="s">
        <v>70</v>
      </c>
      <c r="J7564" s="1" t="s">
        <v>54</v>
      </c>
      <c r="K7564" s="1" t="s">
        <v>55</v>
      </c>
      <c r="L7564" s="1" t="s">
        <v>56</v>
      </c>
      <c r="M7564" s="20">
        <v>43786</v>
      </c>
      <c r="N7564" s="21">
        <f>E7564-G7564</f>
        <v>237.65</v>
      </c>
      <c r="O7564" s="19">
        <f>M7564-B7564</f>
        <v>2</v>
      </c>
    </row>
    <row r="7565" spans="1:15">
      <c r="A7565" s="1">
        <v>21572</v>
      </c>
      <c r="B7565" s="20">
        <v>42413</v>
      </c>
      <c r="C7565" s="1" t="s">
        <v>50</v>
      </c>
      <c r="D7565" s="1">
        <v>42</v>
      </c>
      <c r="E7565" s="1">
        <v>9147.4699999999993</v>
      </c>
      <c r="F7565" s="1" t="s">
        <v>51</v>
      </c>
      <c r="G7565" s="1">
        <v>12.3</v>
      </c>
      <c r="H7565" s="1" t="s">
        <v>73</v>
      </c>
      <c r="I7565" s="1" t="s">
        <v>70</v>
      </c>
      <c r="J7565" s="1" t="s">
        <v>79</v>
      </c>
      <c r="K7565" s="1" t="s">
        <v>87</v>
      </c>
      <c r="L7565" s="1" t="s">
        <v>104</v>
      </c>
      <c r="M7565" s="20">
        <v>42415</v>
      </c>
      <c r="N7565" s="21">
        <f>E7565-G7565</f>
        <v>9135.17</v>
      </c>
      <c r="O7565" s="19">
        <f>M7565-B7565</f>
        <v>2</v>
      </c>
    </row>
    <row r="7566" spans="1:15">
      <c r="A7566" s="1">
        <v>2086</v>
      </c>
      <c r="B7566" s="20">
        <v>42660</v>
      </c>
      <c r="C7566" s="1" t="s">
        <v>50</v>
      </c>
      <c r="D7566" s="1">
        <v>24</v>
      </c>
      <c r="E7566" s="1">
        <v>1510.3905999999999</v>
      </c>
      <c r="F7566" s="1" t="s">
        <v>69</v>
      </c>
      <c r="G7566" s="1">
        <v>5.2</v>
      </c>
      <c r="H7566" s="1" t="s">
        <v>91</v>
      </c>
      <c r="I7566" s="1" t="s">
        <v>53</v>
      </c>
      <c r="J7566" s="1" t="s">
        <v>54</v>
      </c>
      <c r="K7566" s="1" t="s">
        <v>101</v>
      </c>
      <c r="L7566" s="1" t="s">
        <v>56</v>
      </c>
      <c r="M7566" s="20">
        <v>42662</v>
      </c>
      <c r="N7566" s="21">
        <f>E7566-G7566</f>
        <v>1505.1905999999999</v>
      </c>
      <c r="O7566" s="19">
        <f>M7566-B7566</f>
        <v>2</v>
      </c>
    </row>
    <row r="7567" spans="1:15">
      <c r="A7567" s="1">
        <v>59589</v>
      </c>
      <c r="B7567" s="20">
        <v>43566</v>
      </c>
      <c r="C7567" s="1" t="s">
        <v>92</v>
      </c>
      <c r="D7567" s="1">
        <v>25</v>
      </c>
      <c r="E7567" s="1">
        <v>1722.98</v>
      </c>
      <c r="F7567" s="1" t="s">
        <v>51</v>
      </c>
      <c r="G7567" s="1">
        <v>7.4</v>
      </c>
      <c r="H7567" s="1" t="s">
        <v>52</v>
      </c>
      <c r="I7567" s="1" t="s">
        <v>70</v>
      </c>
      <c r="J7567" s="1" t="s">
        <v>54</v>
      </c>
      <c r="K7567" s="1" t="s">
        <v>82</v>
      </c>
      <c r="L7567" s="1" t="s">
        <v>56</v>
      </c>
      <c r="M7567" s="20">
        <v>43566</v>
      </c>
      <c r="N7567" s="21">
        <f>E7567-G7567</f>
        <v>1715.58</v>
      </c>
      <c r="O7567" s="19">
        <f>M7567-B7567</f>
        <v>0</v>
      </c>
    </row>
    <row r="7568" spans="1:15">
      <c r="A7568" s="1">
        <v>44867</v>
      </c>
      <c r="B7568" s="20">
        <v>42576</v>
      </c>
      <c r="C7568" s="1" t="s">
        <v>57</v>
      </c>
      <c r="D7568" s="1">
        <v>40</v>
      </c>
      <c r="E7568" s="1">
        <v>22925.72</v>
      </c>
      <c r="F7568" s="1" t="s">
        <v>77</v>
      </c>
      <c r="G7568" s="1">
        <v>27.8</v>
      </c>
      <c r="H7568" s="1" t="s">
        <v>52</v>
      </c>
      <c r="I7568" s="1" t="s">
        <v>70</v>
      </c>
      <c r="J7568" s="1" t="s">
        <v>79</v>
      </c>
      <c r="K7568" s="1" t="s">
        <v>80</v>
      </c>
      <c r="L7568" s="1" t="s">
        <v>81</v>
      </c>
      <c r="M7568" s="20">
        <v>42578</v>
      </c>
      <c r="N7568" s="21">
        <f>E7568-G7568</f>
        <v>22897.920000000002</v>
      </c>
      <c r="O7568" s="19">
        <f>M7568-B7568</f>
        <v>2</v>
      </c>
    </row>
    <row r="7569" spans="1:15">
      <c r="A7569" s="1">
        <v>52580</v>
      </c>
      <c r="B7569" s="20">
        <v>43705</v>
      </c>
      <c r="C7569" s="1" t="s">
        <v>57</v>
      </c>
      <c r="D7569" s="1">
        <v>16</v>
      </c>
      <c r="E7569" s="1">
        <v>392.79</v>
      </c>
      <c r="F7569" s="1" t="s">
        <v>51</v>
      </c>
      <c r="G7569" s="1">
        <v>2.1</v>
      </c>
      <c r="H7569" s="1" t="s">
        <v>73</v>
      </c>
      <c r="I7569" s="1" t="s">
        <v>53</v>
      </c>
      <c r="J7569" s="1" t="s">
        <v>64</v>
      </c>
      <c r="K7569" s="1" t="s">
        <v>71</v>
      </c>
      <c r="L7569" s="1" t="s">
        <v>90</v>
      </c>
      <c r="M7569" s="20">
        <v>43707</v>
      </c>
      <c r="N7569" s="21">
        <f>E7569-G7569</f>
        <v>390.69</v>
      </c>
      <c r="O7569" s="19">
        <f>M7569-B7569</f>
        <v>2</v>
      </c>
    </row>
    <row r="7570" spans="1:15">
      <c r="A7570" s="1">
        <v>47621</v>
      </c>
      <c r="B7570" s="20">
        <v>42561</v>
      </c>
      <c r="C7570" s="1" t="s">
        <v>50</v>
      </c>
      <c r="D7570" s="1">
        <v>16</v>
      </c>
      <c r="E7570" s="1">
        <v>246.89</v>
      </c>
      <c r="F7570" s="1" t="s">
        <v>69</v>
      </c>
      <c r="G7570" s="1">
        <v>5.7</v>
      </c>
      <c r="H7570" s="1" t="s">
        <v>78</v>
      </c>
      <c r="I7570" s="1" t="s">
        <v>70</v>
      </c>
      <c r="J7570" s="1" t="s">
        <v>79</v>
      </c>
      <c r="K7570" s="1" t="s">
        <v>87</v>
      </c>
      <c r="L7570" s="1" t="s">
        <v>76</v>
      </c>
      <c r="M7570" s="20">
        <v>42563</v>
      </c>
      <c r="N7570" s="21">
        <f>E7570-G7570</f>
        <v>241.19</v>
      </c>
      <c r="O7570" s="19">
        <f>M7570-B7570</f>
        <v>2</v>
      </c>
    </row>
    <row r="7571" spans="1:15">
      <c r="A7571" s="1">
        <v>46311</v>
      </c>
      <c r="B7571" s="20">
        <v>43305</v>
      </c>
      <c r="C7571" s="1" t="s">
        <v>57</v>
      </c>
      <c r="D7571" s="1">
        <v>44</v>
      </c>
      <c r="E7571" s="1">
        <v>323.20999999999998</v>
      </c>
      <c r="F7571" s="1" t="s">
        <v>51</v>
      </c>
      <c r="G7571" s="1">
        <v>9</v>
      </c>
      <c r="H7571" s="1" t="s">
        <v>91</v>
      </c>
      <c r="I7571" s="1" t="s">
        <v>63</v>
      </c>
      <c r="J7571" s="1" t="s">
        <v>54</v>
      </c>
      <c r="K7571" s="1" t="s">
        <v>101</v>
      </c>
      <c r="L7571" s="1" t="s">
        <v>56</v>
      </c>
      <c r="M7571" s="20">
        <v>43307</v>
      </c>
      <c r="N7571" s="21">
        <f>E7571-G7571</f>
        <v>314.20999999999998</v>
      </c>
      <c r="O7571" s="19">
        <f>M7571-B7571</f>
        <v>2</v>
      </c>
    </row>
    <row r="7572" spans="1:15">
      <c r="A7572" s="1">
        <v>44323</v>
      </c>
      <c r="B7572" s="20">
        <v>43684</v>
      </c>
      <c r="C7572" s="1" t="s">
        <v>92</v>
      </c>
      <c r="D7572" s="1">
        <v>27</v>
      </c>
      <c r="E7572" s="1">
        <v>22813.02</v>
      </c>
      <c r="F7572" s="1" t="s">
        <v>77</v>
      </c>
      <c r="G7572" s="1">
        <v>17.2</v>
      </c>
      <c r="H7572" s="1" t="s">
        <v>73</v>
      </c>
      <c r="I7572" s="1" t="s">
        <v>53</v>
      </c>
      <c r="J7572" s="1" t="s">
        <v>64</v>
      </c>
      <c r="K7572" s="1" t="s">
        <v>97</v>
      </c>
      <c r="L7572" s="1" t="s">
        <v>81</v>
      </c>
      <c r="M7572" s="20">
        <v>43686</v>
      </c>
      <c r="N7572" s="21">
        <f>E7572-G7572</f>
        <v>22795.82</v>
      </c>
      <c r="O7572" s="19">
        <f>M7572-B7572</f>
        <v>2</v>
      </c>
    </row>
    <row r="7573" spans="1:15">
      <c r="A7573" s="1">
        <v>37606</v>
      </c>
      <c r="B7573" s="20">
        <v>42787</v>
      </c>
      <c r="C7573" s="1" t="s">
        <v>50</v>
      </c>
      <c r="D7573" s="1">
        <v>21</v>
      </c>
      <c r="E7573" s="1">
        <v>75.61</v>
      </c>
      <c r="F7573" s="1" t="s">
        <v>51</v>
      </c>
      <c r="G7573" s="1">
        <v>4.2</v>
      </c>
      <c r="H7573" s="1" t="s">
        <v>73</v>
      </c>
      <c r="I7573" s="1" t="s">
        <v>63</v>
      </c>
      <c r="J7573" s="1" t="s">
        <v>54</v>
      </c>
      <c r="K7573" s="1" t="s">
        <v>100</v>
      </c>
      <c r="L7573" s="1" t="s">
        <v>76</v>
      </c>
      <c r="M7573" s="20">
        <v>42789</v>
      </c>
      <c r="N7573" s="21">
        <f>E7573-G7573</f>
        <v>71.41</v>
      </c>
      <c r="O7573" s="19">
        <f>M7573-B7573</f>
        <v>2</v>
      </c>
    </row>
    <row r="7574" spans="1:15">
      <c r="A7574" s="1">
        <v>18178</v>
      </c>
      <c r="B7574" s="20">
        <v>42675</v>
      </c>
      <c r="C7574" s="1" t="s">
        <v>85</v>
      </c>
      <c r="D7574" s="1">
        <v>10</v>
      </c>
      <c r="E7574" s="1">
        <v>200.58</v>
      </c>
      <c r="F7574" s="1" t="s">
        <v>51</v>
      </c>
      <c r="G7574" s="1">
        <v>9.6</v>
      </c>
      <c r="H7574" s="1" t="s">
        <v>52</v>
      </c>
      <c r="I7574" s="1" t="s">
        <v>74</v>
      </c>
      <c r="J7574" s="1" t="s">
        <v>79</v>
      </c>
      <c r="K7574" s="1" t="s">
        <v>87</v>
      </c>
      <c r="L7574" s="1" t="s">
        <v>90</v>
      </c>
      <c r="M7574" s="20">
        <v>42682</v>
      </c>
      <c r="N7574" s="21">
        <f>E7574-G7574</f>
        <v>190.98000000000002</v>
      </c>
      <c r="O7574" s="19">
        <f>M7574-B7574</f>
        <v>7</v>
      </c>
    </row>
    <row r="7575" spans="1:15">
      <c r="A7575" s="1">
        <v>47398</v>
      </c>
      <c r="B7575" s="20">
        <v>43267</v>
      </c>
      <c r="C7575" s="1" t="s">
        <v>92</v>
      </c>
      <c r="D7575" s="1">
        <v>6</v>
      </c>
      <c r="E7575" s="1">
        <v>1398.69</v>
      </c>
      <c r="F7575" s="1" t="s">
        <v>77</v>
      </c>
      <c r="G7575" s="1">
        <v>67.099999999999994</v>
      </c>
      <c r="H7575" s="1" t="s">
        <v>91</v>
      </c>
      <c r="I7575" s="1" t="s">
        <v>53</v>
      </c>
      <c r="J7575" s="1" t="s">
        <v>79</v>
      </c>
      <c r="K7575" s="1" t="s">
        <v>114</v>
      </c>
      <c r="L7575" s="1" t="s">
        <v>115</v>
      </c>
      <c r="M7575" s="20">
        <v>43269</v>
      </c>
      <c r="N7575" s="21">
        <f>E7575-G7575</f>
        <v>1331.5900000000001</v>
      </c>
      <c r="O7575" s="19">
        <f>M7575-B7575</f>
        <v>2</v>
      </c>
    </row>
    <row r="7576" spans="1:15">
      <c r="A7576" s="1">
        <v>55361</v>
      </c>
      <c r="B7576" s="20">
        <v>43181</v>
      </c>
      <c r="C7576" s="1" t="s">
        <v>61</v>
      </c>
      <c r="D7576" s="1">
        <v>22</v>
      </c>
      <c r="E7576" s="1">
        <v>54.99</v>
      </c>
      <c r="F7576" s="1" t="s">
        <v>69</v>
      </c>
      <c r="G7576" s="1">
        <v>5.2</v>
      </c>
      <c r="H7576" s="1" t="s">
        <v>78</v>
      </c>
      <c r="I7576" s="1" t="s">
        <v>74</v>
      </c>
      <c r="J7576" s="1" t="s">
        <v>79</v>
      </c>
      <c r="K7576" s="1" t="s">
        <v>87</v>
      </c>
      <c r="L7576" s="1" t="s">
        <v>56</v>
      </c>
      <c r="M7576" s="20">
        <v>43182</v>
      </c>
      <c r="N7576" s="21">
        <f>E7576-G7576</f>
        <v>49.79</v>
      </c>
      <c r="O7576" s="19">
        <f>M7576-B7576</f>
        <v>1</v>
      </c>
    </row>
    <row r="7577" spans="1:15">
      <c r="A7577" s="1">
        <v>36933</v>
      </c>
      <c r="B7577" s="20">
        <v>43292</v>
      </c>
      <c r="C7577" s="1" t="s">
        <v>57</v>
      </c>
      <c r="D7577" s="1">
        <v>32</v>
      </c>
      <c r="E7577" s="1">
        <v>123.91670000000001</v>
      </c>
      <c r="F7577" s="1" t="s">
        <v>51</v>
      </c>
      <c r="G7577" s="1">
        <v>0.5</v>
      </c>
      <c r="H7577" s="1" t="s">
        <v>52</v>
      </c>
      <c r="I7577" s="1" t="s">
        <v>74</v>
      </c>
      <c r="J7577" s="1" t="s">
        <v>54</v>
      </c>
      <c r="K7577" s="1" t="s">
        <v>58</v>
      </c>
      <c r="L7577" s="1" t="s">
        <v>56</v>
      </c>
      <c r="M7577" s="20">
        <v>43293</v>
      </c>
      <c r="N7577" s="21">
        <f>E7577-G7577</f>
        <v>123.41670000000001</v>
      </c>
      <c r="O7577" s="19">
        <f>M7577-B7577</f>
        <v>1</v>
      </c>
    </row>
    <row r="7578" spans="1:15">
      <c r="A7578" s="1">
        <v>21222</v>
      </c>
      <c r="B7578" s="20">
        <v>42403</v>
      </c>
      <c r="C7578" s="1" t="s">
        <v>61</v>
      </c>
      <c r="D7578" s="1">
        <v>36</v>
      </c>
      <c r="E7578" s="1">
        <v>194.09</v>
      </c>
      <c r="F7578" s="1" t="s">
        <v>51</v>
      </c>
      <c r="G7578" s="1">
        <v>3.9</v>
      </c>
      <c r="H7578" s="1" t="s">
        <v>73</v>
      </c>
      <c r="I7578" s="1" t="s">
        <v>70</v>
      </c>
      <c r="J7578" s="1" t="s">
        <v>79</v>
      </c>
      <c r="K7578" s="1" t="s">
        <v>87</v>
      </c>
      <c r="L7578" s="1" t="s">
        <v>76</v>
      </c>
      <c r="M7578" s="20">
        <v>42405</v>
      </c>
      <c r="N7578" s="21">
        <f>E7578-G7578</f>
        <v>190.19</v>
      </c>
      <c r="O7578" s="19">
        <f>M7578-B7578</f>
        <v>2</v>
      </c>
    </row>
    <row r="7579" spans="1:15">
      <c r="A7579" s="1">
        <v>30947</v>
      </c>
      <c r="B7579" s="20">
        <v>42929</v>
      </c>
      <c r="C7579" s="1" t="s">
        <v>85</v>
      </c>
      <c r="D7579" s="1">
        <v>45</v>
      </c>
      <c r="E7579" s="1">
        <v>369.36399999999998</v>
      </c>
      <c r="F7579" s="1" t="s">
        <v>51</v>
      </c>
      <c r="G7579" s="1">
        <v>0.5</v>
      </c>
      <c r="H7579" s="1" t="s">
        <v>62</v>
      </c>
      <c r="I7579" s="1" t="s">
        <v>53</v>
      </c>
      <c r="J7579" s="1" t="s">
        <v>54</v>
      </c>
      <c r="K7579" s="1" t="s">
        <v>58</v>
      </c>
      <c r="L7579" s="1" t="s">
        <v>56</v>
      </c>
      <c r="M7579" s="20">
        <v>42933</v>
      </c>
      <c r="N7579" s="21">
        <f>E7579-G7579</f>
        <v>368.86399999999998</v>
      </c>
      <c r="O7579" s="19">
        <f>M7579-B7579</f>
        <v>4</v>
      </c>
    </row>
    <row r="7580" spans="1:15">
      <c r="A7580" s="1">
        <v>44000</v>
      </c>
      <c r="B7580" s="20">
        <v>43742</v>
      </c>
      <c r="C7580" s="1" t="s">
        <v>61</v>
      </c>
      <c r="D7580" s="1">
        <v>18</v>
      </c>
      <c r="E7580" s="1">
        <v>90.98</v>
      </c>
      <c r="F7580" s="1" t="s">
        <v>51</v>
      </c>
      <c r="G7580" s="1">
        <v>7.2</v>
      </c>
      <c r="H7580" s="1" t="s">
        <v>86</v>
      </c>
      <c r="I7580" s="1" t="s">
        <v>74</v>
      </c>
      <c r="J7580" s="1" t="s">
        <v>54</v>
      </c>
      <c r="K7580" s="1" t="s">
        <v>101</v>
      </c>
      <c r="L7580" s="1" t="s">
        <v>56</v>
      </c>
      <c r="M7580" s="20">
        <v>43742</v>
      </c>
      <c r="N7580" s="21">
        <f>E7580-G7580</f>
        <v>83.78</v>
      </c>
      <c r="O7580" s="19">
        <f>M7580-B7580</f>
        <v>0</v>
      </c>
    </row>
    <row r="7581" spans="1:15">
      <c r="A7581" s="1">
        <v>51271</v>
      </c>
      <c r="B7581" s="20">
        <v>43032</v>
      </c>
      <c r="C7581" s="1" t="s">
        <v>57</v>
      </c>
      <c r="D7581" s="1">
        <v>16</v>
      </c>
      <c r="E7581" s="1">
        <v>3084.5</v>
      </c>
      <c r="F7581" s="1" t="s">
        <v>51</v>
      </c>
      <c r="G7581" s="1">
        <v>5.4</v>
      </c>
      <c r="H7581" s="1" t="s">
        <v>88</v>
      </c>
      <c r="I7581" s="1" t="s">
        <v>63</v>
      </c>
      <c r="J7581" s="1" t="s">
        <v>64</v>
      </c>
      <c r="K7581" s="1" t="s">
        <v>65</v>
      </c>
      <c r="L7581" s="1" t="s">
        <v>56</v>
      </c>
      <c r="M7581" s="20">
        <v>43034</v>
      </c>
      <c r="N7581" s="21">
        <f>E7581-G7581</f>
        <v>3079.1</v>
      </c>
      <c r="O7581" s="19">
        <f>M7581-B7581</f>
        <v>2</v>
      </c>
    </row>
    <row r="7582" spans="1:15">
      <c r="A7582" s="1">
        <v>22469</v>
      </c>
      <c r="B7582" s="20">
        <v>43018</v>
      </c>
      <c r="C7582" s="1" t="s">
        <v>57</v>
      </c>
      <c r="D7582" s="1">
        <v>24</v>
      </c>
      <c r="E7582" s="1">
        <v>1586.61</v>
      </c>
      <c r="F7582" s="1" t="s">
        <v>51</v>
      </c>
      <c r="G7582" s="1">
        <v>52.4</v>
      </c>
      <c r="H7582" s="1" t="s">
        <v>119</v>
      </c>
      <c r="I7582" s="1" t="s">
        <v>53</v>
      </c>
      <c r="J7582" s="1" t="s">
        <v>54</v>
      </c>
      <c r="K7582" s="1" t="s">
        <v>98</v>
      </c>
      <c r="L7582" s="1" t="s">
        <v>104</v>
      </c>
      <c r="M7582" s="20">
        <v>43020</v>
      </c>
      <c r="N7582" s="21">
        <f>E7582-G7582</f>
        <v>1534.2099999999998</v>
      </c>
      <c r="O7582" s="19">
        <f>M7582-B7582</f>
        <v>2</v>
      </c>
    </row>
    <row r="7583" spans="1:15">
      <c r="A7583" s="1">
        <v>30658</v>
      </c>
      <c r="B7583" s="20">
        <v>43184</v>
      </c>
      <c r="C7583" s="1" t="s">
        <v>92</v>
      </c>
      <c r="D7583" s="1">
        <v>35</v>
      </c>
      <c r="E7583" s="1">
        <v>18604.79</v>
      </c>
      <c r="F7583" s="1" t="s">
        <v>51</v>
      </c>
      <c r="G7583" s="1">
        <v>26.2</v>
      </c>
      <c r="H7583" s="1" t="s">
        <v>62</v>
      </c>
      <c r="I7583" s="1" t="s">
        <v>53</v>
      </c>
      <c r="J7583" s="1" t="s">
        <v>64</v>
      </c>
      <c r="K7583" s="1" t="s">
        <v>96</v>
      </c>
      <c r="L7583" s="1" t="s">
        <v>104</v>
      </c>
      <c r="M7583" s="20">
        <v>43185</v>
      </c>
      <c r="N7583" s="21">
        <f>E7583-G7583</f>
        <v>18578.59</v>
      </c>
      <c r="O7583" s="19">
        <f>M7583-B7583</f>
        <v>1</v>
      </c>
    </row>
    <row r="7584" spans="1:15">
      <c r="A7584" s="1">
        <v>56708</v>
      </c>
      <c r="B7584" s="20">
        <v>43801</v>
      </c>
      <c r="C7584" s="1" t="s">
        <v>61</v>
      </c>
      <c r="D7584" s="1">
        <v>36</v>
      </c>
      <c r="E7584" s="1">
        <v>10706.72</v>
      </c>
      <c r="F7584" s="1" t="s">
        <v>77</v>
      </c>
      <c r="G7584" s="1">
        <v>66.099999999999994</v>
      </c>
      <c r="H7584" s="1" t="s">
        <v>99</v>
      </c>
      <c r="I7584" s="1" t="s">
        <v>53</v>
      </c>
      <c r="J7584" s="1" t="s">
        <v>79</v>
      </c>
      <c r="K7584" s="1" t="s">
        <v>114</v>
      </c>
      <c r="L7584" s="1" t="s">
        <v>115</v>
      </c>
      <c r="M7584" s="20">
        <v>43801</v>
      </c>
      <c r="N7584" s="21">
        <f>E7584-G7584</f>
        <v>10640.619999999999</v>
      </c>
      <c r="O7584" s="19">
        <f>M7584-B7584</f>
        <v>0</v>
      </c>
    </row>
    <row r="7585" spans="1:15">
      <c r="A7585" s="1">
        <v>47109</v>
      </c>
      <c r="B7585" s="20">
        <v>43353</v>
      </c>
      <c r="C7585" s="1" t="s">
        <v>57</v>
      </c>
      <c r="D7585" s="1">
        <v>47</v>
      </c>
      <c r="E7585" s="1">
        <v>6560.75</v>
      </c>
      <c r="F7585" s="1" t="s">
        <v>51</v>
      </c>
      <c r="G7585" s="1">
        <v>13.5</v>
      </c>
      <c r="H7585" s="1" t="s">
        <v>78</v>
      </c>
      <c r="I7585" s="1" t="s">
        <v>74</v>
      </c>
      <c r="J7585" s="1" t="s">
        <v>79</v>
      </c>
      <c r="K7585" s="1" t="s">
        <v>80</v>
      </c>
      <c r="L7585" s="1" t="s">
        <v>66</v>
      </c>
      <c r="M7585" s="20">
        <v>43355</v>
      </c>
      <c r="N7585" s="21">
        <f>E7585-G7585</f>
        <v>6547.25</v>
      </c>
      <c r="O7585" s="19">
        <f>M7585-B7585</f>
        <v>2</v>
      </c>
    </row>
    <row r="7586" spans="1:15">
      <c r="A7586" s="1">
        <v>29411</v>
      </c>
      <c r="B7586" s="20">
        <v>43561</v>
      </c>
      <c r="C7586" s="1" t="s">
        <v>57</v>
      </c>
      <c r="D7586" s="1">
        <v>45</v>
      </c>
      <c r="E7586" s="1">
        <v>1160.01</v>
      </c>
      <c r="F7586" s="1" t="s">
        <v>51</v>
      </c>
      <c r="G7586" s="1">
        <v>6.7</v>
      </c>
      <c r="H7586" s="1" t="s">
        <v>52</v>
      </c>
      <c r="I7586" s="1" t="s">
        <v>53</v>
      </c>
      <c r="J7586" s="1" t="s">
        <v>64</v>
      </c>
      <c r="K7586" s="1" t="s">
        <v>97</v>
      </c>
      <c r="L7586" s="1" t="s">
        <v>66</v>
      </c>
      <c r="M7586" s="20">
        <v>43561</v>
      </c>
      <c r="N7586" s="21">
        <f>E7586-G7586</f>
        <v>1153.31</v>
      </c>
      <c r="O7586" s="19">
        <f>M7586-B7586</f>
        <v>0</v>
      </c>
    </row>
    <row r="7587" spans="1:15">
      <c r="A7587" s="1">
        <v>2759</v>
      </c>
      <c r="B7587" s="20">
        <v>43062</v>
      </c>
      <c r="C7587" s="1" t="s">
        <v>61</v>
      </c>
      <c r="D7587" s="1">
        <v>25</v>
      </c>
      <c r="E7587" s="1">
        <v>885.39290000000005</v>
      </c>
      <c r="F7587" s="1" t="s">
        <v>51</v>
      </c>
      <c r="G7587" s="1">
        <v>7</v>
      </c>
      <c r="H7587" s="1" t="s">
        <v>91</v>
      </c>
      <c r="I7587" s="1" t="s">
        <v>74</v>
      </c>
      <c r="J7587" s="1" t="s">
        <v>64</v>
      </c>
      <c r="K7587" s="1" t="s">
        <v>71</v>
      </c>
      <c r="L7587" s="1" t="s">
        <v>56</v>
      </c>
      <c r="M7587" s="20">
        <v>43064</v>
      </c>
      <c r="N7587" s="21">
        <f>E7587-G7587</f>
        <v>878.39290000000005</v>
      </c>
      <c r="O7587" s="19">
        <f>M7587-B7587</f>
        <v>2</v>
      </c>
    </row>
    <row r="7588" spans="1:15">
      <c r="A7588" s="1">
        <v>5607</v>
      </c>
      <c r="B7588" s="20">
        <v>43464</v>
      </c>
      <c r="C7588" s="1" t="s">
        <v>61</v>
      </c>
      <c r="D7588" s="1">
        <v>8</v>
      </c>
      <c r="E7588" s="1">
        <v>66.2</v>
      </c>
      <c r="F7588" s="1" t="s">
        <v>51</v>
      </c>
      <c r="G7588" s="1">
        <v>5.4</v>
      </c>
      <c r="H7588" s="1" t="s">
        <v>127</v>
      </c>
      <c r="I7588" s="1" t="s">
        <v>70</v>
      </c>
      <c r="J7588" s="1" t="s">
        <v>64</v>
      </c>
      <c r="K7588" s="1" t="s">
        <v>65</v>
      </c>
      <c r="L7588" s="1" t="s">
        <v>66</v>
      </c>
      <c r="M7588" s="20">
        <v>43467</v>
      </c>
      <c r="N7588" s="21">
        <f>E7588-G7588</f>
        <v>60.800000000000004</v>
      </c>
      <c r="O7588" s="19">
        <f>M7588-B7588</f>
        <v>3</v>
      </c>
    </row>
    <row r="7589" spans="1:15">
      <c r="A7589" s="1">
        <v>16356</v>
      </c>
      <c r="B7589" s="20">
        <v>43313</v>
      </c>
      <c r="C7589" s="1" t="s">
        <v>50</v>
      </c>
      <c r="D7589" s="1">
        <v>6</v>
      </c>
      <c r="E7589" s="1">
        <v>168.9958</v>
      </c>
      <c r="F7589" s="1" t="s">
        <v>69</v>
      </c>
      <c r="G7589" s="1">
        <v>4.8</v>
      </c>
      <c r="H7589" s="1" t="s">
        <v>95</v>
      </c>
      <c r="I7589" s="1" t="s">
        <v>53</v>
      </c>
      <c r="J7589" s="1" t="s">
        <v>54</v>
      </c>
      <c r="K7589" s="1" t="s">
        <v>98</v>
      </c>
      <c r="L7589" s="1" t="s">
        <v>56</v>
      </c>
      <c r="M7589" s="20">
        <v>43314</v>
      </c>
      <c r="N7589" s="21">
        <f>E7589-G7589</f>
        <v>164.19579999999999</v>
      </c>
      <c r="O7589" s="19">
        <f>M7589-B7589</f>
        <v>1</v>
      </c>
    </row>
    <row r="7590" spans="1:15">
      <c r="A7590" s="1">
        <v>2438</v>
      </c>
      <c r="B7590" s="20">
        <v>42929</v>
      </c>
      <c r="C7590" s="1" t="s">
        <v>57</v>
      </c>
      <c r="D7590" s="1">
        <v>23</v>
      </c>
      <c r="E7590" s="1">
        <v>767.69</v>
      </c>
      <c r="F7590" s="1" t="s">
        <v>51</v>
      </c>
      <c r="G7590" s="1">
        <v>1.1000000000000001</v>
      </c>
      <c r="H7590" s="1" t="s">
        <v>73</v>
      </c>
      <c r="I7590" s="1" t="s">
        <v>53</v>
      </c>
      <c r="J7590" s="1" t="s">
        <v>64</v>
      </c>
      <c r="K7590" s="1" t="s">
        <v>65</v>
      </c>
      <c r="L7590" s="1" t="s">
        <v>90</v>
      </c>
      <c r="M7590" s="20">
        <v>42931</v>
      </c>
      <c r="N7590" s="21">
        <f>E7590-G7590</f>
        <v>766.59</v>
      </c>
      <c r="O7590" s="19">
        <f>M7590-B7590</f>
        <v>2</v>
      </c>
    </row>
    <row r="7591" spans="1:15">
      <c r="A7591" s="1">
        <v>41895</v>
      </c>
      <c r="B7591" s="20">
        <v>43109</v>
      </c>
      <c r="C7591" s="1" t="s">
        <v>50</v>
      </c>
      <c r="D7591" s="1">
        <v>8</v>
      </c>
      <c r="E7591" s="1">
        <v>29600.39</v>
      </c>
      <c r="F7591" s="1" t="s">
        <v>51</v>
      </c>
      <c r="G7591" s="1">
        <v>26.2</v>
      </c>
      <c r="H7591" s="1" t="s">
        <v>73</v>
      </c>
      <c r="I7591" s="1" t="s">
        <v>63</v>
      </c>
      <c r="J7591" s="1" t="s">
        <v>64</v>
      </c>
      <c r="K7591" s="1" t="s">
        <v>96</v>
      </c>
      <c r="L7591" s="1" t="s">
        <v>104</v>
      </c>
      <c r="M7591" s="20">
        <v>43111</v>
      </c>
      <c r="N7591" s="21">
        <f>E7591-G7591</f>
        <v>29574.19</v>
      </c>
      <c r="O7591" s="19">
        <f>M7591-B7591</f>
        <v>2</v>
      </c>
    </row>
    <row r="7592" spans="1:15">
      <c r="A7592" s="1">
        <v>11747</v>
      </c>
      <c r="B7592" s="20">
        <v>42790</v>
      </c>
      <c r="C7592" s="1" t="s">
        <v>92</v>
      </c>
      <c r="D7592" s="1">
        <v>3</v>
      </c>
      <c r="E7592" s="1">
        <v>337.35</v>
      </c>
      <c r="F7592" s="1" t="s">
        <v>51</v>
      </c>
      <c r="G7592" s="1">
        <v>21.4</v>
      </c>
      <c r="H7592" s="1" t="s">
        <v>86</v>
      </c>
      <c r="I7592" s="1" t="s">
        <v>63</v>
      </c>
      <c r="J7592" s="1" t="s">
        <v>64</v>
      </c>
      <c r="K7592" s="1" t="s">
        <v>97</v>
      </c>
      <c r="L7592" s="1" t="s">
        <v>56</v>
      </c>
      <c r="M7592" s="20">
        <v>42790</v>
      </c>
      <c r="N7592" s="21">
        <f>E7592-G7592</f>
        <v>315.95000000000005</v>
      </c>
      <c r="O7592" s="19">
        <f>M7592-B7592</f>
        <v>0</v>
      </c>
    </row>
    <row r="7593" spans="1:15">
      <c r="A7593" s="1">
        <v>57378</v>
      </c>
      <c r="B7593" s="20">
        <v>42731</v>
      </c>
      <c r="C7593" s="1" t="s">
        <v>61</v>
      </c>
      <c r="D7593" s="1">
        <v>10</v>
      </c>
      <c r="E7593" s="1">
        <v>41.13</v>
      </c>
      <c r="F7593" s="1" t="s">
        <v>69</v>
      </c>
      <c r="G7593" s="1">
        <v>4.2</v>
      </c>
      <c r="H7593" s="1" t="s">
        <v>88</v>
      </c>
      <c r="I7593" s="1" t="s">
        <v>74</v>
      </c>
      <c r="J7593" s="1" t="s">
        <v>54</v>
      </c>
      <c r="K7593" s="1" t="s">
        <v>100</v>
      </c>
      <c r="L7593" s="1" t="s">
        <v>76</v>
      </c>
      <c r="M7593" s="20">
        <v>42731</v>
      </c>
      <c r="N7593" s="21">
        <f>E7593-G7593</f>
        <v>36.93</v>
      </c>
      <c r="O7593" s="19">
        <f>M7593-B7593</f>
        <v>0</v>
      </c>
    </row>
    <row r="7594" spans="1:15">
      <c r="A7594" s="1">
        <v>29953</v>
      </c>
      <c r="B7594" s="20">
        <v>43137</v>
      </c>
      <c r="C7594" s="1" t="s">
        <v>50</v>
      </c>
      <c r="D7594" s="1">
        <v>42</v>
      </c>
      <c r="E7594" s="1">
        <v>663.15</v>
      </c>
      <c r="F7594" s="1" t="s">
        <v>51</v>
      </c>
      <c r="G7594" s="1">
        <v>7.7</v>
      </c>
      <c r="H7594" s="1" t="s">
        <v>52</v>
      </c>
      <c r="I7594" s="1" t="s">
        <v>70</v>
      </c>
      <c r="J7594" s="1" t="s">
        <v>54</v>
      </c>
      <c r="K7594" s="1" t="s">
        <v>55</v>
      </c>
      <c r="L7594" s="1" t="s">
        <v>56</v>
      </c>
      <c r="M7594" s="20">
        <v>43140</v>
      </c>
      <c r="N7594" s="21">
        <f>E7594-G7594</f>
        <v>655.44999999999993</v>
      </c>
      <c r="O7594" s="19">
        <f>M7594-B7594</f>
        <v>3</v>
      </c>
    </row>
    <row r="7595" spans="1:15">
      <c r="A7595" s="1">
        <v>16423</v>
      </c>
      <c r="B7595" s="20">
        <v>43682</v>
      </c>
      <c r="C7595" s="1" t="s">
        <v>92</v>
      </c>
      <c r="D7595" s="1">
        <v>19</v>
      </c>
      <c r="E7595" s="1">
        <v>137.18</v>
      </c>
      <c r="F7595" s="1" t="s">
        <v>51</v>
      </c>
      <c r="G7595" s="1">
        <v>7</v>
      </c>
      <c r="H7595" s="1" t="s">
        <v>62</v>
      </c>
      <c r="I7595" s="1" t="s">
        <v>53</v>
      </c>
      <c r="J7595" s="1" t="s">
        <v>54</v>
      </c>
      <c r="K7595" s="1" t="s">
        <v>101</v>
      </c>
      <c r="L7595" s="1" t="s">
        <v>56</v>
      </c>
      <c r="M7595" s="20">
        <v>43684</v>
      </c>
      <c r="N7595" s="21">
        <f>E7595-G7595</f>
        <v>130.18</v>
      </c>
      <c r="O7595" s="19">
        <f>M7595-B7595</f>
        <v>2</v>
      </c>
    </row>
    <row r="7596" spans="1:15">
      <c r="A7596" s="1">
        <v>28064</v>
      </c>
      <c r="B7596" s="20">
        <v>42979</v>
      </c>
      <c r="C7596" s="1" t="s">
        <v>92</v>
      </c>
      <c r="D7596" s="1">
        <v>1</v>
      </c>
      <c r="E7596" s="1">
        <v>7.22</v>
      </c>
      <c r="F7596" s="1" t="s">
        <v>51</v>
      </c>
      <c r="G7596" s="1">
        <v>1.1000000000000001</v>
      </c>
      <c r="H7596" s="1" t="s">
        <v>52</v>
      </c>
      <c r="I7596" s="1" t="s">
        <v>70</v>
      </c>
      <c r="J7596" s="1" t="s">
        <v>54</v>
      </c>
      <c r="K7596" s="1" t="s">
        <v>100</v>
      </c>
      <c r="L7596" s="1" t="s">
        <v>76</v>
      </c>
      <c r="M7596" s="20">
        <v>42979</v>
      </c>
      <c r="N7596" s="21">
        <f>E7596-G7596</f>
        <v>6.1199999999999992</v>
      </c>
      <c r="O7596" s="19">
        <f>M7596-B7596</f>
        <v>0</v>
      </c>
    </row>
    <row r="7597" spans="1:15">
      <c r="A7597" s="1">
        <v>59171</v>
      </c>
      <c r="B7597" s="20">
        <v>43354</v>
      </c>
      <c r="C7597" s="1" t="s">
        <v>92</v>
      </c>
      <c r="D7597" s="1">
        <v>39</v>
      </c>
      <c r="E7597" s="1">
        <v>112.42</v>
      </c>
      <c r="F7597" s="1" t="s">
        <v>51</v>
      </c>
      <c r="G7597" s="1">
        <v>0.7</v>
      </c>
      <c r="H7597" s="1" t="s">
        <v>93</v>
      </c>
      <c r="I7597" s="1" t="s">
        <v>53</v>
      </c>
      <c r="J7597" s="1" t="s">
        <v>54</v>
      </c>
      <c r="K7597" s="1" t="s">
        <v>100</v>
      </c>
      <c r="L7597" s="1" t="s">
        <v>76</v>
      </c>
      <c r="M7597" s="20">
        <v>43355</v>
      </c>
      <c r="N7597" s="21">
        <f>E7597-G7597</f>
        <v>111.72</v>
      </c>
      <c r="O7597" s="19">
        <f>M7597-B7597</f>
        <v>1</v>
      </c>
    </row>
    <row r="7598" spans="1:15">
      <c r="A7598" s="1">
        <v>35104</v>
      </c>
      <c r="B7598" s="20">
        <v>43577</v>
      </c>
      <c r="C7598" s="1" t="s">
        <v>57</v>
      </c>
      <c r="D7598" s="1">
        <v>1</v>
      </c>
      <c r="E7598" s="1">
        <v>38.85</v>
      </c>
      <c r="F7598" s="1" t="s">
        <v>51</v>
      </c>
      <c r="G7598" s="1">
        <v>5.9</v>
      </c>
      <c r="H7598" s="1" t="s">
        <v>52</v>
      </c>
      <c r="I7598" s="1" t="s">
        <v>74</v>
      </c>
      <c r="J7598" s="1" t="s">
        <v>64</v>
      </c>
      <c r="K7598" s="1" t="s">
        <v>71</v>
      </c>
      <c r="L7598" s="1" t="s">
        <v>56</v>
      </c>
      <c r="M7598" s="20">
        <v>43580</v>
      </c>
      <c r="N7598" s="21">
        <f>E7598-G7598</f>
        <v>32.950000000000003</v>
      </c>
      <c r="O7598" s="19">
        <f>M7598-B7598</f>
        <v>3</v>
      </c>
    </row>
    <row r="7599" spans="1:15">
      <c r="A7599" s="1">
        <v>12096</v>
      </c>
      <c r="B7599" s="20">
        <v>43727</v>
      </c>
      <c r="C7599" s="1" t="s">
        <v>92</v>
      </c>
      <c r="D7599" s="1">
        <v>23</v>
      </c>
      <c r="E7599" s="1">
        <v>5017.9399999999996</v>
      </c>
      <c r="F7599" s="1" t="s">
        <v>51</v>
      </c>
      <c r="G7599" s="1">
        <v>12.3</v>
      </c>
      <c r="H7599" s="1" t="s">
        <v>62</v>
      </c>
      <c r="I7599" s="1" t="s">
        <v>70</v>
      </c>
      <c r="J7599" s="1" t="s">
        <v>79</v>
      </c>
      <c r="K7599" s="1" t="s">
        <v>87</v>
      </c>
      <c r="L7599" s="1" t="s">
        <v>104</v>
      </c>
      <c r="M7599" s="20">
        <v>43729</v>
      </c>
      <c r="N7599" s="21">
        <f>E7599-G7599</f>
        <v>5005.6399999999994</v>
      </c>
      <c r="O7599" s="19">
        <f>M7599-B7599</f>
        <v>2</v>
      </c>
    </row>
    <row r="7600" spans="1:15">
      <c r="A7600" s="1">
        <v>20517</v>
      </c>
      <c r="B7600" s="20">
        <v>42992</v>
      </c>
      <c r="C7600" s="1" t="s">
        <v>85</v>
      </c>
      <c r="D7600" s="1">
        <v>39</v>
      </c>
      <c r="E7600" s="1">
        <v>124.79</v>
      </c>
      <c r="F7600" s="1" t="s">
        <v>51</v>
      </c>
      <c r="G7600" s="1">
        <v>1</v>
      </c>
      <c r="H7600" s="1" t="s">
        <v>91</v>
      </c>
      <c r="I7600" s="1" t="s">
        <v>74</v>
      </c>
      <c r="J7600" s="1" t="s">
        <v>54</v>
      </c>
      <c r="K7600" s="1" t="s">
        <v>100</v>
      </c>
      <c r="L7600" s="1" t="s">
        <v>76</v>
      </c>
      <c r="M7600" s="20">
        <v>42994</v>
      </c>
      <c r="N7600" s="21">
        <f>E7600-G7600</f>
        <v>123.79</v>
      </c>
      <c r="O7600" s="19">
        <f>M7600-B7600</f>
        <v>2</v>
      </c>
    </row>
    <row r="7601" spans="1:15">
      <c r="A7601" s="1">
        <v>55171</v>
      </c>
      <c r="B7601" s="20">
        <v>43764</v>
      </c>
      <c r="C7601" s="1" t="s">
        <v>57</v>
      </c>
      <c r="D7601" s="1">
        <v>29</v>
      </c>
      <c r="E7601" s="1">
        <v>616.20000000000005</v>
      </c>
      <c r="F7601" s="1" t="s">
        <v>51</v>
      </c>
      <c r="G7601" s="1">
        <v>4.3</v>
      </c>
      <c r="H7601" s="1" t="s">
        <v>91</v>
      </c>
      <c r="I7601" s="1" t="s">
        <v>70</v>
      </c>
      <c r="J7601" s="1" t="s">
        <v>64</v>
      </c>
      <c r="K7601" s="1" t="s">
        <v>71</v>
      </c>
      <c r="L7601" s="1" t="s">
        <v>56</v>
      </c>
      <c r="M7601" s="20">
        <v>43765</v>
      </c>
      <c r="N7601" s="21">
        <f>E7601-G7601</f>
        <v>611.90000000000009</v>
      </c>
      <c r="O7601" s="19">
        <f>M7601-B7601</f>
        <v>1</v>
      </c>
    </row>
    <row r="7602" spans="1:15">
      <c r="A7602" s="1">
        <v>41702</v>
      </c>
      <c r="B7602" s="20">
        <v>43090</v>
      </c>
      <c r="C7602" s="1" t="s">
        <v>61</v>
      </c>
      <c r="D7602" s="1">
        <v>21</v>
      </c>
      <c r="E7602" s="1">
        <v>3556.08</v>
      </c>
      <c r="F7602" s="1" t="s">
        <v>51</v>
      </c>
      <c r="G7602" s="1">
        <v>4.3</v>
      </c>
      <c r="H7602" s="1" t="s">
        <v>52</v>
      </c>
      <c r="I7602" s="1" t="s">
        <v>53</v>
      </c>
      <c r="J7602" s="1" t="s">
        <v>64</v>
      </c>
      <c r="K7602" s="1" t="s">
        <v>71</v>
      </c>
      <c r="L7602" s="1" t="s">
        <v>56</v>
      </c>
      <c r="M7602" s="20">
        <v>43091</v>
      </c>
      <c r="N7602" s="21">
        <f>E7602-G7602</f>
        <v>3551.7799999999997</v>
      </c>
      <c r="O7602" s="19">
        <f>M7602-B7602</f>
        <v>1</v>
      </c>
    </row>
    <row r="7603" spans="1:15">
      <c r="A7603" s="1">
        <v>30564</v>
      </c>
      <c r="B7603" s="20">
        <v>42426</v>
      </c>
      <c r="C7603" s="1" t="s">
        <v>50</v>
      </c>
      <c r="D7603" s="1">
        <v>20</v>
      </c>
      <c r="E7603" s="1">
        <v>648.84640000000002</v>
      </c>
      <c r="F7603" s="1" t="s">
        <v>51</v>
      </c>
      <c r="G7603" s="1">
        <v>6.4</v>
      </c>
      <c r="H7603" s="1" t="s">
        <v>91</v>
      </c>
      <c r="I7603" s="1" t="s">
        <v>70</v>
      </c>
      <c r="J7603" s="1" t="s">
        <v>64</v>
      </c>
      <c r="K7603" s="1" t="s">
        <v>65</v>
      </c>
      <c r="L7603" s="1" t="s">
        <v>76</v>
      </c>
      <c r="M7603" s="20">
        <v>42427</v>
      </c>
      <c r="N7603" s="21">
        <f>E7603-G7603</f>
        <v>642.44640000000004</v>
      </c>
      <c r="O7603" s="19">
        <f>M7603-B7603</f>
        <v>1</v>
      </c>
    </row>
    <row r="7604" spans="1:15">
      <c r="A7604" s="1">
        <v>39008</v>
      </c>
      <c r="B7604" s="20">
        <v>43217</v>
      </c>
      <c r="C7604" s="1" t="s">
        <v>61</v>
      </c>
      <c r="D7604" s="1">
        <v>28</v>
      </c>
      <c r="E7604" s="1">
        <v>3833.59</v>
      </c>
      <c r="F7604" s="1" t="s">
        <v>77</v>
      </c>
      <c r="G7604" s="1">
        <v>75.099999999999994</v>
      </c>
      <c r="H7604" s="1" t="s">
        <v>99</v>
      </c>
      <c r="I7604" s="1" t="s">
        <v>53</v>
      </c>
      <c r="J7604" s="1" t="s">
        <v>79</v>
      </c>
      <c r="K7604" s="1" t="s">
        <v>80</v>
      </c>
      <c r="L7604" s="1" t="s">
        <v>81</v>
      </c>
      <c r="M7604" s="20">
        <v>43219</v>
      </c>
      <c r="N7604" s="21">
        <f>E7604-G7604</f>
        <v>3758.4900000000002</v>
      </c>
      <c r="O7604" s="19">
        <f>M7604-B7604</f>
        <v>2</v>
      </c>
    </row>
    <row r="7605" spans="1:15">
      <c r="A7605" s="1">
        <v>20036</v>
      </c>
      <c r="B7605" s="20">
        <v>43073</v>
      </c>
      <c r="C7605" s="1" t="s">
        <v>61</v>
      </c>
      <c r="D7605" s="1">
        <v>21</v>
      </c>
      <c r="E7605" s="1">
        <v>1867.28</v>
      </c>
      <c r="F7605" s="1" t="s">
        <v>51</v>
      </c>
      <c r="G7605" s="1">
        <v>5.2</v>
      </c>
      <c r="H7605" s="1" t="s">
        <v>99</v>
      </c>
      <c r="I7605" s="1" t="s">
        <v>53</v>
      </c>
      <c r="J7605" s="1" t="s">
        <v>64</v>
      </c>
      <c r="K7605" s="1" t="s">
        <v>65</v>
      </c>
      <c r="L7605" s="1" t="s">
        <v>56</v>
      </c>
      <c r="M7605" s="20">
        <v>43075</v>
      </c>
      <c r="N7605" s="21">
        <f>E7605-G7605</f>
        <v>1862.08</v>
      </c>
      <c r="O7605" s="19">
        <f>M7605-B7605</f>
        <v>2</v>
      </c>
    </row>
    <row r="7606" spans="1:15">
      <c r="A7606" s="1">
        <v>8320</v>
      </c>
      <c r="B7606" s="20">
        <v>42631</v>
      </c>
      <c r="C7606" s="1" t="s">
        <v>61</v>
      </c>
      <c r="D7606" s="1">
        <v>22</v>
      </c>
      <c r="E7606" s="1">
        <v>160.8638</v>
      </c>
      <c r="F7606" s="1" t="s">
        <v>69</v>
      </c>
      <c r="G7606" s="1">
        <v>5.5</v>
      </c>
      <c r="H7606" s="1" t="s">
        <v>95</v>
      </c>
      <c r="I7606" s="1" t="s">
        <v>70</v>
      </c>
      <c r="J7606" s="1" t="s">
        <v>54</v>
      </c>
      <c r="K7606" s="1" t="s">
        <v>101</v>
      </c>
      <c r="L7606" s="1" t="s">
        <v>56</v>
      </c>
      <c r="M7606" s="20">
        <v>42633</v>
      </c>
      <c r="N7606" s="21">
        <f>E7606-G7606</f>
        <v>155.3638</v>
      </c>
      <c r="O7606" s="19">
        <f>M7606-B7606</f>
        <v>2</v>
      </c>
    </row>
    <row r="7607" spans="1:15">
      <c r="A7607" s="1">
        <v>32</v>
      </c>
      <c r="B7607" s="20">
        <v>43295</v>
      </c>
      <c r="C7607" s="1" t="s">
        <v>57</v>
      </c>
      <c r="D7607" s="1">
        <v>24</v>
      </c>
      <c r="E7607" s="1">
        <v>1884.6980000000001</v>
      </c>
      <c r="F7607" s="1" t="s">
        <v>77</v>
      </c>
      <c r="G7607" s="1">
        <v>95.6</v>
      </c>
      <c r="H7607" s="1" t="s">
        <v>88</v>
      </c>
      <c r="I7607" s="1" t="s">
        <v>53</v>
      </c>
      <c r="J7607" s="1" t="s">
        <v>79</v>
      </c>
      <c r="K7607" s="1" t="s">
        <v>114</v>
      </c>
      <c r="L7607" s="1" t="s">
        <v>115</v>
      </c>
      <c r="M7607" s="20">
        <v>43296</v>
      </c>
      <c r="N7607" s="21">
        <f>E7607-G7607</f>
        <v>1789.0980000000002</v>
      </c>
      <c r="O7607" s="19">
        <f>M7607-B7607</f>
        <v>1</v>
      </c>
    </row>
    <row r="7608" spans="1:15">
      <c r="A7608" s="1">
        <v>36676</v>
      </c>
      <c r="B7608" s="20">
        <v>43336</v>
      </c>
      <c r="C7608" s="1" t="s">
        <v>61</v>
      </c>
      <c r="D7608" s="1">
        <v>32</v>
      </c>
      <c r="E7608" s="1">
        <v>3259.23</v>
      </c>
      <c r="F7608" s="1" t="s">
        <v>77</v>
      </c>
      <c r="G7608" s="1">
        <v>15</v>
      </c>
      <c r="H7608" s="1" t="s">
        <v>91</v>
      </c>
      <c r="I7608" s="1" t="s">
        <v>53</v>
      </c>
      <c r="J7608" s="1" t="s">
        <v>64</v>
      </c>
      <c r="K7608" s="1" t="s">
        <v>97</v>
      </c>
      <c r="L7608" s="1" t="s">
        <v>81</v>
      </c>
      <c r="M7608" s="20">
        <v>43338</v>
      </c>
      <c r="N7608" s="21">
        <f>E7608-G7608</f>
        <v>3244.23</v>
      </c>
      <c r="O7608" s="19">
        <f>M7608-B7608</f>
        <v>2</v>
      </c>
    </row>
    <row r="7609" spans="1:15">
      <c r="A7609" s="1">
        <v>35239</v>
      </c>
      <c r="B7609" s="20">
        <v>43415</v>
      </c>
      <c r="C7609" s="1" t="s">
        <v>50</v>
      </c>
      <c r="D7609" s="1">
        <v>21</v>
      </c>
      <c r="E7609" s="1">
        <v>116.94</v>
      </c>
      <c r="F7609" s="1" t="s">
        <v>51</v>
      </c>
      <c r="G7609" s="1">
        <v>6.7</v>
      </c>
      <c r="H7609" s="1" t="s">
        <v>73</v>
      </c>
      <c r="I7609" s="1" t="s">
        <v>74</v>
      </c>
      <c r="J7609" s="1" t="s">
        <v>54</v>
      </c>
      <c r="K7609" s="1" t="s">
        <v>101</v>
      </c>
      <c r="L7609" s="1" t="s">
        <v>56</v>
      </c>
      <c r="M7609" s="20">
        <v>43416</v>
      </c>
      <c r="N7609" s="21">
        <f>E7609-G7609</f>
        <v>110.24</v>
      </c>
      <c r="O7609" s="19">
        <f>M7609-B7609</f>
        <v>1</v>
      </c>
    </row>
    <row r="7610" spans="1:15">
      <c r="A7610" s="1">
        <v>46402</v>
      </c>
      <c r="B7610" s="20">
        <v>43107</v>
      </c>
      <c r="C7610" s="1" t="s">
        <v>92</v>
      </c>
      <c r="D7610" s="1">
        <v>27</v>
      </c>
      <c r="E7610" s="1">
        <v>884.10889999999995</v>
      </c>
      <c r="F7610" s="1" t="s">
        <v>51</v>
      </c>
      <c r="G7610" s="1">
        <v>9.1</v>
      </c>
      <c r="H7610" s="1" t="s">
        <v>52</v>
      </c>
      <c r="I7610" s="1" t="s">
        <v>63</v>
      </c>
      <c r="J7610" s="1" t="s">
        <v>79</v>
      </c>
      <c r="K7610" s="1" t="s">
        <v>87</v>
      </c>
      <c r="L7610" s="1" t="s">
        <v>56</v>
      </c>
      <c r="M7610" s="20">
        <v>43109</v>
      </c>
      <c r="N7610" s="21">
        <f>E7610-G7610</f>
        <v>875.00889999999993</v>
      </c>
      <c r="O7610" s="19">
        <f>M7610-B7610</f>
        <v>2</v>
      </c>
    </row>
    <row r="7611" spans="1:15">
      <c r="A7611" s="1">
        <v>3169</v>
      </c>
      <c r="B7611" s="20">
        <v>43088</v>
      </c>
      <c r="C7611" s="1" t="s">
        <v>92</v>
      </c>
      <c r="D7611" s="1">
        <v>7</v>
      </c>
      <c r="E7611" s="1">
        <v>38.07</v>
      </c>
      <c r="F7611" s="1" t="s">
        <v>51</v>
      </c>
      <c r="G7611" s="1">
        <v>5.3</v>
      </c>
      <c r="H7611" s="1" t="s">
        <v>91</v>
      </c>
      <c r="I7611" s="1" t="s">
        <v>53</v>
      </c>
      <c r="J7611" s="1" t="s">
        <v>54</v>
      </c>
      <c r="K7611" s="1" t="s">
        <v>84</v>
      </c>
      <c r="L7611" s="1" t="s">
        <v>56</v>
      </c>
      <c r="M7611" s="20">
        <v>43089</v>
      </c>
      <c r="N7611" s="21">
        <f>E7611-G7611</f>
        <v>32.770000000000003</v>
      </c>
      <c r="O7611" s="19">
        <f>M7611-B7611</f>
        <v>1</v>
      </c>
    </row>
    <row r="7612" spans="1:15">
      <c r="A7612" s="1">
        <v>44612</v>
      </c>
      <c r="B7612" s="20">
        <v>43171</v>
      </c>
      <c r="C7612" s="1" t="s">
        <v>57</v>
      </c>
      <c r="D7612" s="1">
        <v>6</v>
      </c>
      <c r="E7612" s="1">
        <v>458.73</v>
      </c>
      <c r="F7612" s="1" t="s">
        <v>51</v>
      </c>
      <c r="G7612" s="1">
        <v>1.3</v>
      </c>
      <c r="H7612" s="1" t="s">
        <v>52</v>
      </c>
      <c r="I7612" s="1" t="s">
        <v>53</v>
      </c>
      <c r="J7612" s="1" t="s">
        <v>64</v>
      </c>
      <c r="K7612" s="1" t="s">
        <v>65</v>
      </c>
      <c r="L7612" s="1" t="s">
        <v>90</v>
      </c>
      <c r="M7612" s="20">
        <v>43173</v>
      </c>
      <c r="N7612" s="21">
        <f>E7612-G7612</f>
        <v>457.43</v>
      </c>
      <c r="O7612" s="19">
        <f>M7612-B7612</f>
        <v>2</v>
      </c>
    </row>
    <row r="7613" spans="1:15">
      <c r="A7613" s="1">
        <v>24865</v>
      </c>
      <c r="B7613" s="20">
        <v>43543</v>
      </c>
      <c r="C7613" s="1" t="s">
        <v>57</v>
      </c>
      <c r="D7613" s="1">
        <v>46</v>
      </c>
      <c r="E7613" s="1">
        <v>187.5</v>
      </c>
      <c r="F7613" s="1" t="s">
        <v>51</v>
      </c>
      <c r="G7613" s="1">
        <v>2.7</v>
      </c>
      <c r="H7613" s="1" t="s">
        <v>99</v>
      </c>
      <c r="I7613" s="1" t="s">
        <v>63</v>
      </c>
      <c r="J7613" s="1" t="s">
        <v>54</v>
      </c>
      <c r="K7613" s="1" t="s">
        <v>84</v>
      </c>
      <c r="L7613" s="1" t="s">
        <v>56</v>
      </c>
      <c r="M7613" s="20">
        <v>43544</v>
      </c>
      <c r="N7613" s="21">
        <f>E7613-G7613</f>
        <v>184.8</v>
      </c>
      <c r="O7613" s="19">
        <f>M7613-B7613</f>
        <v>1</v>
      </c>
    </row>
    <row r="7614" spans="1:15">
      <c r="A7614" s="1">
        <v>39173</v>
      </c>
      <c r="B7614" s="20">
        <v>42385</v>
      </c>
      <c r="C7614" s="1" t="s">
        <v>50</v>
      </c>
      <c r="D7614" s="1">
        <v>36</v>
      </c>
      <c r="E7614" s="1">
        <v>81.83</v>
      </c>
      <c r="F7614" s="1" t="s">
        <v>51</v>
      </c>
      <c r="G7614" s="1">
        <v>0.8</v>
      </c>
      <c r="H7614" s="1" t="s">
        <v>78</v>
      </c>
      <c r="I7614" s="1" t="s">
        <v>74</v>
      </c>
      <c r="J7614" s="1" t="s">
        <v>54</v>
      </c>
      <c r="K7614" s="1" t="s">
        <v>123</v>
      </c>
      <c r="L7614" s="1" t="s">
        <v>76</v>
      </c>
      <c r="M7614" s="20">
        <v>42387</v>
      </c>
      <c r="N7614" s="21">
        <f>E7614-G7614</f>
        <v>81.03</v>
      </c>
      <c r="O7614" s="19">
        <f>M7614-B7614</f>
        <v>2</v>
      </c>
    </row>
    <row r="7615" spans="1:15">
      <c r="A7615" s="1">
        <v>39172</v>
      </c>
      <c r="B7615" s="20">
        <v>42910</v>
      </c>
      <c r="C7615" s="1" t="s">
        <v>85</v>
      </c>
      <c r="D7615" s="1">
        <v>26</v>
      </c>
      <c r="E7615" s="1">
        <v>187.7</v>
      </c>
      <c r="F7615" s="1" t="s">
        <v>51</v>
      </c>
      <c r="G7615" s="1">
        <v>8</v>
      </c>
      <c r="H7615" s="1" t="s">
        <v>52</v>
      </c>
      <c r="I7615" s="1" t="s">
        <v>70</v>
      </c>
      <c r="J7615" s="1" t="s">
        <v>54</v>
      </c>
      <c r="K7615" s="1" t="s">
        <v>101</v>
      </c>
      <c r="L7615" s="1" t="s">
        <v>56</v>
      </c>
      <c r="M7615" s="20">
        <v>42917</v>
      </c>
      <c r="N7615" s="21">
        <f>E7615-G7615</f>
        <v>179.7</v>
      </c>
      <c r="O7615" s="19">
        <f>M7615-B7615</f>
        <v>7</v>
      </c>
    </row>
    <row r="7616" spans="1:15">
      <c r="A7616" s="1">
        <v>23778</v>
      </c>
      <c r="B7616" s="20">
        <v>42563</v>
      </c>
      <c r="C7616" s="1" t="s">
        <v>85</v>
      </c>
      <c r="D7616" s="1">
        <v>13</v>
      </c>
      <c r="E7616" s="1">
        <v>113.36</v>
      </c>
      <c r="F7616" s="1" t="s">
        <v>51</v>
      </c>
      <c r="G7616" s="1">
        <v>52.4</v>
      </c>
      <c r="H7616" s="1" t="s">
        <v>95</v>
      </c>
      <c r="I7616" s="1" t="s">
        <v>53</v>
      </c>
      <c r="J7616" s="1" t="s">
        <v>54</v>
      </c>
      <c r="K7616" s="1" t="s">
        <v>98</v>
      </c>
      <c r="L7616" s="1" t="s">
        <v>104</v>
      </c>
      <c r="M7616" s="20">
        <v>42567</v>
      </c>
      <c r="N7616" s="21">
        <f>E7616-G7616</f>
        <v>60.96</v>
      </c>
      <c r="O7616" s="19">
        <f>M7616-B7616</f>
        <v>4</v>
      </c>
    </row>
    <row r="7617" spans="1:15">
      <c r="A7617" s="1">
        <v>52580</v>
      </c>
      <c r="B7617" s="20">
        <v>43705</v>
      </c>
      <c r="C7617" s="1" t="s">
        <v>57</v>
      </c>
      <c r="D7617" s="1">
        <v>23</v>
      </c>
      <c r="E7617" s="1">
        <v>149.44</v>
      </c>
      <c r="F7617" s="1" t="s">
        <v>51</v>
      </c>
      <c r="G7617" s="1">
        <v>1.5</v>
      </c>
      <c r="H7617" s="1" t="s">
        <v>73</v>
      </c>
      <c r="I7617" s="1" t="s">
        <v>53</v>
      </c>
      <c r="J7617" s="1" t="s">
        <v>54</v>
      </c>
      <c r="K7617" s="1" t="s">
        <v>84</v>
      </c>
      <c r="L7617" s="1" t="s">
        <v>56</v>
      </c>
      <c r="M7617" s="20">
        <v>43707</v>
      </c>
      <c r="N7617" s="21">
        <f>E7617-G7617</f>
        <v>147.94</v>
      </c>
      <c r="O7617" s="19">
        <f>M7617-B7617</f>
        <v>2</v>
      </c>
    </row>
    <row r="7618" spans="1:15">
      <c r="A7618" s="1">
        <v>9922</v>
      </c>
      <c r="B7618" s="20">
        <v>43192</v>
      </c>
      <c r="C7618" s="1" t="s">
        <v>61</v>
      </c>
      <c r="D7618" s="1">
        <v>26</v>
      </c>
      <c r="E7618" s="1">
        <v>1151.22</v>
      </c>
      <c r="F7618" s="1" t="s">
        <v>51</v>
      </c>
      <c r="G7618" s="1">
        <v>7.6</v>
      </c>
      <c r="H7618" s="1" t="s">
        <v>91</v>
      </c>
      <c r="I7618" s="1" t="s">
        <v>63</v>
      </c>
      <c r="J7618" s="1" t="s">
        <v>64</v>
      </c>
      <c r="K7618" s="1" t="s">
        <v>71</v>
      </c>
      <c r="L7618" s="1" t="s">
        <v>56</v>
      </c>
      <c r="M7618" s="20">
        <v>43193</v>
      </c>
      <c r="N7618" s="21">
        <f>E7618-G7618</f>
        <v>1143.6200000000001</v>
      </c>
      <c r="O7618" s="19">
        <f>M7618-B7618</f>
        <v>1</v>
      </c>
    </row>
    <row r="7619" spans="1:15">
      <c r="A7619" s="1">
        <v>41636</v>
      </c>
      <c r="B7619" s="20">
        <v>42595</v>
      </c>
      <c r="C7619" s="1" t="s">
        <v>50</v>
      </c>
      <c r="D7619" s="1">
        <v>47</v>
      </c>
      <c r="E7619" s="1">
        <v>5665.09</v>
      </c>
      <c r="F7619" s="1" t="s">
        <v>51</v>
      </c>
      <c r="G7619" s="1">
        <v>6.2</v>
      </c>
      <c r="H7619" s="1" t="s">
        <v>91</v>
      </c>
      <c r="I7619" s="1" t="s">
        <v>70</v>
      </c>
      <c r="J7619" s="1" t="s">
        <v>79</v>
      </c>
      <c r="K7619" s="1" t="s">
        <v>87</v>
      </c>
      <c r="L7619" s="1" t="s">
        <v>66</v>
      </c>
      <c r="M7619" s="20">
        <v>42596</v>
      </c>
      <c r="N7619" s="21">
        <f>E7619-G7619</f>
        <v>5658.89</v>
      </c>
      <c r="O7619" s="19">
        <f>M7619-B7619</f>
        <v>1</v>
      </c>
    </row>
    <row r="7620" spans="1:15">
      <c r="A7620" s="1">
        <v>38021</v>
      </c>
      <c r="B7620" s="20">
        <v>42390</v>
      </c>
      <c r="C7620" s="1" t="s">
        <v>92</v>
      </c>
      <c r="D7620" s="1">
        <v>16</v>
      </c>
      <c r="E7620" s="1">
        <v>4715.5200000000004</v>
      </c>
      <c r="F7620" s="1" t="s">
        <v>77</v>
      </c>
      <c r="G7620" s="1">
        <v>24.8</v>
      </c>
      <c r="H7620" s="1" t="s">
        <v>52</v>
      </c>
      <c r="I7620" s="1" t="s">
        <v>53</v>
      </c>
      <c r="J7620" s="1" t="s">
        <v>54</v>
      </c>
      <c r="K7620" s="1" t="s">
        <v>98</v>
      </c>
      <c r="L7620" s="1" t="s">
        <v>81</v>
      </c>
      <c r="M7620" s="20">
        <v>42391</v>
      </c>
      <c r="N7620" s="21">
        <f>E7620-G7620</f>
        <v>4690.72</v>
      </c>
      <c r="O7620" s="19">
        <f>M7620-B7620</f>
        <v>1</v>
      </c>
    </row>
    <row r="7621" spans="1:15">
      <c r="A7621" s="1">
        <v>22208</v>
      </c>
      <c r="B7621" s="20">
        <v>42655</v>
      </c>
      <c r="C7621" s="1" t="s">
        <v>57</v>
      </c>
      <c r="D7621" s="1">
        <v>50</v>
      </c>
      <c r="E7621" s="1">
        <v>5640.02</v>
      </c>
      <c r="F7621" s="1" t="s">
        <v>51</v>
      </c>
      <c r="G7621" s="1">
        <v>8.1999999999999993</v>
      </c>
      <c r="H7621" s="1" t="s">
        <v>52</v>
      </c>
      <c r="I7621" s="1" t="s">
        <v>70</v>
      </c>
      <c r="J7621" s="1" t="s">
        <v>64</v>
      </c>
      <c r="K7621" s="1" t="s">
        <v>65</v>
      </c>
      <c r="L7621" s="1" t="s">
        <v>56</v>
      </c>
      <c r="M7621" s="20">
        <v>42657</v>
      </c>
      <c r="N7621" s="21">
        <f>E7621-G7621</f>
        <v>5631.8200000000006</v>
      </c>
      <c r="O7621" s="19">
        <f>M7621-B7621</f>
        <v>2</v>
      </c>
    </row>
    <row r="7622" spans="1:15">
      <c r="A7622" s="1">
        <v>43207</v>
      </c>
      <c r="B7622" s="20">
        <v>42894</v>
      </c>
      <c r="C7622" s="1" t="s">
        <v>85</v>
      </c>
      <c r="D7622" s="1">
        <v>45</v>
      </c>
      <c r="E7622" s="1">
        <v>2362.4499999999998</v>
      </c>
      <c r="F7622" s="1" t="s">
        <v>51</v>
      </c>
      <c r="G7622" s="1">
        <v>11</v>
      </c>
      <c r="H7622" s="1" t="s">
        <v>91</v>
      </c>
      <c r="I7622" s="1" t="s">
        <v>63</v>
      </c>
      <c r="J7622" s="1" t="s">
        <v>79</v>
      </c>
      <c r="K7622" s="1" t="s">
        <v>87</v>
      </c>
      <c r="L7622" s="1" t="s">
        <v>104</v>
      </c>
      <c r="M7622" s="20">
        <v>42898</v>
      </c>
      <c r="N7622" s="21">
        <f>E7622-G7622</f>
        <v>2351.4499999999998</v>
      </c>
      <c r="O7622" s="19">
        <f>M7622-B7622</f>
        <v>4</v>
      </c>
    </row>
    <row r="7623" spans="1:15">
      <c r="A7623" s="1">
        <v>3649</v>
      </c>
      <c r="B7623" s="20">
        <v>42555</v>
      </c>
      <c r="C7623" s="1" t="s">
        <v>85</v>
      </c>
      <c r="D7623" s="1">
        <v>8</v>
      </c>
      <c r="E7623" s="1">
        <v>84.98</v>
      </c>
      <c r="F7623" s="1" t="s">
        <v>51</v>
      </c>
      <c r="G7623" s="1">
        <v>6.7</v>
      </c>
      <c r="H7623" s="1" t="s">
        <v>95</v>
      </c>
      <c r="I7623" s="1" t="s">
        <v>70</v>
      </c>
      <c r="J7623" s="1" t="s">
        <v>54</v>
      </c>
      <c r="K7623" s="1" t="s">
        <v>55</v>
      </c>
      <c r="L7623" s="1" t="s">
        <v>56</v>
      </c>
      <c r="M7623" s="20">
        <v>42560</v>
      </c>
      <c r="N7623" s="21">
        <f>E7623-G7623</f>
        <v>78.28</v>
      </c>
      <c r="O7623" s="19">
        <f>M7623-B7623</f>
        <v>5</v>
      </c>
    </row>
    <row r="7624" spans="1:15">
      <c r="A7624" s="1">
        <v>18049</v>
      </c>
      <c r="B7624" s="20">
        <v>42594</v>
      </c>
      <c r="C7624" s="1" t="s">
        <v>92</v>
      </c>
      <c r="D7624" s="1">
        <v>10</v>
      </c>
      <c r="E7624" s="1">
        <v>70.11</v>
      </c>
      <c r="F7624" s="1" t="s">
        <v>51</v>
      </c>
      <c r="G7624" s="1">
        <v>5.8</v>
      </c>
      <c r="H7624" s="1" t="s">
        <v>91</v>
      </c>
      <c r="I7624" s="1" t="s">
        <v>53</v>
      </c>
      <c r="J7624" s="1" t="s">
        <v>54</v>
      </c>
      <c r="K7624" s="1" t="s">
        <v>101</v>
      </c>
      <c r="L7624" s="1" t="s">
        <v>56</v>
      </c>
      <c r="M7624" s="20">
        <v>42596</v>
      </c>
      <c r="N7624" s="21">
        <f>E7624-G7624</f>
        <v>64.31</v>
      </c>
      <c r="O7624" s="19">
        <f>M7624-B7624</f>
        <v>2</v>
      </c>
    </row>
    <row r="7625" spans="1:15">
      <c r="A7625" s="1">
        <v>15428</v>
      </c>
      <c r="B7625" s="20">
        <v>43139</v>
      </c>
      <c r="C7625" s="1" t="s">
        <v>50</v>
      </c>
      <c r="D7625" s="1">
        <v>50</v>
      </c>
      <c r="E7625" s="1">
        <v>1546.11</v>
      </c>
      <c r="F7625" s="1" t="s">
        <v>69</v>
      </c>
      <c r="G7625" s="1">
        <v>4.3</v>
      </c>
      <c r="H7625" s="1" t="s">
        <v>88</v>
      </c>
      <c r="I7625" s="1" t="s">
        <v>74</v>
      </c>
      <c r="J7625" s="1" t="s">
        <v>64</v>
      </c>
      <c r="K7625" s="1" t="s">
        <v>71</v>
      </c>
      <c r="L7625" s="1" t="s">
        <v>56</v>
      </c>
      <c r="M7625" s="20">
        <v>43140</v>
      </c>
      <c r="N7625" s="21">
        <f>E7625-G7625</f>
        <v>1541.81</v>
      </c>
      <c r="O7625" s="19">
        <f>M7625-B7625</f>
        <v>1</v>
      </c>
    </row>
    <row r="7626" spans="1:15">
      <c r="A7626" s="1">
        <v>51200</v>
      </c>
      <c r="B7626" s="20">
        <v>43421</v>
      </c>
      <c r="C7626" s="1" t="s">
        <v>92</v>
      </c>
      <c r="D7626" s="1">
        <v>29</v>
      </c>
      <c r="E7626" s="1">
        <v>1731.13</v>
      </c>
      <c r="F7626" s="1" t="s">
        <v>51</v>
      </c>
      <c r="G7626" s="1">
        <v>5.9</v>
      </c>
      <c r="H7626" s="1" t="s">
        <v>88</v>
      </c>
      <c r="I7626" s="1" t="s">
        <v>74</v>
      </c>
      <c r="J7626" s="1" t="s">
        <v>64</v>
      </c>
      <c r="K7626" s="1" t="s">
        <v>71</v>
      </c>
      <c r="L7626" s="1" t="s">
        <v>56</v>
      </c>
      <c r="M7626" s="20">
        <v>43424</v>
      </c>
      <c r="N7626" s="21">
        <f>E7626-G7626</f>
        <v>1725.23</v>
      </c>
      <c r="O7626" s="19">
        <f>M7626-B7626</f>
        <v>3</v>
      </c>
    </row>
    <row r="7627" spans="1:15">
      <c r="A7627" s="1">
        <v>51300</v>
      </c>
      <c r="B7627" s="20">
        <v>43387</v>
      </c>
      <c r="C7627" s="1" t="s">
        <v>92</v>
      </c>
      <c r="D7627" s="1">
        <v>43</v>
      </c>
      <c r="E7627" s="1">
        <v>368.34</v>
      </c>
      <c r="F7627" s="1" t="s">
        <v>51</v>
      </c>
      <c r="G7627" s="1">
        <v>2.1</v>
      </c>
      <c r="H7627" s="1" t="s">
        <v>91</v>
      </c>
      <c r="I7627" s="1" t="s">
        <v>70</v>
      </c>
      <c r="J7627" s="1" t="s">
        <v>64</v>
      </c>
      <c r="K7627" s="1" t="s">
        <v>71</v>
      </c>
      <c r="L7627" s="1" t="s">
        <v>90</v>
      </c>
      <c r="M7627" s="20">
        <v>43389</v>
      </c>
      <c r="N7627" s="21">
        <f>E7627-G7627</f>
        <v>366.23999999999995</v>
      </c>
      <c r="O7627" s="19">
        <f>M7627-B7627</f>
        <v>2</v>
      </c>
    </row>
    <row r="7628" spans="1:15">
      <c r="A7628" s="1">
        <v>42081</v>
      </c>
      <c r="B7628" s="20">
        <v>43109</v>
      </c>
      <c r="C7628" s="1" t="s">
        <v>85</v>
      </c>
      <c r="D7628" s="1">
        <v>36</v>
      </c>
      <c r="E7628" s="1">
        <v>201.52</v>
      </c>
      <c r="F7628" s="1" t="s">
        <v>51</v>
      </c>
      <c r="G7628" s="1">
        <v>6.1</v>
      </c>
      <c r="H7628" s="1" t="s">
        <v>52</v>
      </c>
      <c r="I7628" s="1" t="s">
        <v>74</v>
      </c>
      <c r="J7628" s="1" t="s">
        <v>54</v>
      </c>
      <c r="K7628" s="1" t="s">
        <v>55</v>
      </c>
      <c r="L7628" s="1" t="s">
        <v>56</v>
      </c>
      <c r="M7628" s="20">
        <v>43114</v>
      </c>
      <c r="N7628" s="21">
        <f>E7628-G7628</f>
        <v>195.42000000000002</v>
      </c>
      <c r="O7628" s="19">
        <f>M7628-B7628</f>
        <v>5</v>
      </c>
    </row>
    <row r="7629" spans="1:15">
      <c r="A7629" s="1">
        <v>28451</v>
      </c>
      <c r="B7629" s="20">
        <v>42374</v>
      </c>
      <c r="C7629" s="1" t="s">
        <v>50</v>
      </c>
      <c r="D7629" s="1">
        <v>21</v>
      </c>
      <c r="E7629" s="1">
        <v>4495.16</v>
      </c>
      <c r="F7629" s="1" t="s">
        <v>51</v>
      </c>
      <c r="G7629" s="1">
        <v>12.3</v>
      </c>
      <c r="H7629" s="1" t="s">
        <v>52</v>
      </c>
      <c r="I7629" s="1" t="s">
        <v>74</v>
      </c>
      <c r="J7629" s="1" t="s">
        <v>79</v>
      </c>
      <c r="K7629" s="1" t="s">
        <v>87</v>
      </c>
      <c r="L7629" s="1" t="s">
        <v>104</v>
      </c>
      <c r="M7629" s="20">
        <v>42376</v>
      </c>
      <c r="N7629" s="21">
        <f>E7629-G7629</f>
        <v>4482.8599999999997</v>
      </c>
      <c r="O7629" s="19">
        <f>M7629-B7629</f>
        <v>2</v>
      </c>
    </row>
    <row r="7630" spans="1:15">
      <c r="A7630" s="1">
        <v>39399</v>
      </c>
      <c r="B7630" s="20">
        <v>43816</v>
      </c>
      <c r="C7630" s="1" t="s">
        <v>92</v>
      </c>
      <c r="D7630" s="1">
        <v>28</v>
      </c>
      <c r="E7630" s="1">
        <v>325.25</v>
      </c>
      <c r="F7630" s="1" t="s">
        <v>51</v>
      </c>
      <c r="G7630" s="1">
        <v>5.5</v>
      </c>
      <c r="H7630" s="1" t="s">
        <v>99</v>
      </c>
      <c r="I7630" s="1" t="s">
        <v>70</v>
      </c>
      <c r="J7630" s="1" t="s">
        <v>54</v>
      </c>
      <c r="K7630" s="1" t="s">
        <v>55</v>
      </c>
      <c r="L7630" s="1" t="s">
        <v>56</v>
      </c>
      <c r="M7630" s="20">
        <v>43818</v>
      </c>
      <c r="N7630" s="21">
        <f>E7630-G7630</f>
        <v>319.75</v>
      </c>
      <c r="O7630" s="19">
        <f>M7630-B7630</f>
        <v>2</v>
      </c>
    </row>
    <row r="7631" spans="1:15">
      <c r="A7631" s="1">
        <v>2563</v>
      </c>
      <c r="B7631" s="20">
        <v>43056</v>
      </c>
      <c r="C7631" s="1" t="s">
        <v>61</v>
      </c>
      <c r="D7631" s="1">
        <v>33</v>
      </c>
      <c r="E7631" s="1">
        <v>222.61</v>
      </c>
      <c r="F7631" s="1" t="s">
        <v>51</v>
      </c>
      <c r="G7631" s="1">
        <v>1</v>
      </c>
      <c r="H7631" s="1" t="s">
        <v>91</v>
      </c>
      <c r="I7631" s="1" t="s">
        <v>74</v>
      </c>
      <c r="J7631" s="1" t="s">
        <v>54</v>
      </c>
      <c r="K7631" s="1" t="s">
        <v>100</v>
      </c>
      <c r="L7631" s="1" t="s">
        <v>76</v>
      </c>
      <c r="M7631" s="20">
        <v>43057</v>
      </c>
      <c r="N7631" s="21">
        <f>E7631-G7631</f>
        <v>221.61</v>
      </c>
      <c r="O7631" s="19">
        <f>M7631-B7631</f>
        <v>1</v>
      </c>
    </row>
    <row r="7632" spans="1:15">
      <c r="A7632" s="1">
        <v>25347</v>
      </c>
      <c r="B7632" s="20">
        <v>42532</v>
      </c>
      <c r="C7632" s="1" t="s">
        <v>85</v>
      </c>
      <c r="D7632" s="1">
        <v>28</v>
      </c>
      <c r="E7632" s="1">
        <v>1034.98</v>
      </c>
      <c r="F7632" s="1" t="s">
        <v>51</v>
      </c>
      <c r="G7632" s="1">
        <v>8</v>
      </c>
      <c r="H7632" s="1" t="s">
        <v>86</v>
      </c>
      <c r="I7632" s="1" t="s">
        <v>53</v>
      </c>
      <c r="J7632" s="1" t="s">
        <v>54</v>
      </c>
      <c r="K7632" s="1" t="s">
        <v>101</v>
      </c>
      <c r="L7632" s="1" t="s">
        <v>56</v>
      </c>
      <c r="M7632" s="20">
        <v>42539</v>
      </c>
      <c r="N7632" s="21">
        <f>E7632-G7632</f>
        <v>1026.98</v>
      </c>
      <c r="O7632" s="19">
        <f>M7632-B7632</f>
        <v>7</v>
      </c>
    </row>
    <row r="7633" spans="1:15">
      <c r="A7633" s="1">
        <v>53152</v>
      </c>
      <c r="B7633" s="20">
        <v>42433</v>
      </c>
      <c r="C7633" s="1" t="s">
        <v>92</v>
      </c>
      <c r="D7633" s="1">
        <v>9</v>
      </c>
      <c r="E7633" s="1">
        <v>210.16</v>
      </c>
      <c r="F7633" s="1" t="s">
        <v>51</v>
      </c>
      <c r="G7633" s="1">
        <v>12</v>
      </c>
      <c r="H7633" s="1" t="s">
        <v>52</v>
      </c>
      <c r="I7633" s="1" t="s">
        <v>53</v>
      </c>
      <c r="J7633" s="1" t="s">
        <v>79</v>
      </c>
      <c r="K7633" s="1" t="s">
        <v>87</v>
      </c>
      <c r="L7633" s="1" t="s">
        <v>104</v>
      </c>
      <c r="M7633" s="20">
        <v>42436</v>
      </c>
      <c r="N7633" s="21">
        <f>E7633-G7633</f>
        <v>198.16</v>
      </c>
      <c r="O7633" s="19">
        <f>M7633-B7633</f>
        <v>3</v>
      </c>
    </row>
    <row r="7634" spans="1:15">
      <c r="A7634" s="1">
        <v>49510</v>
      </c>
      <c r="B7634" s="20">
        <v>43544</v>
      </c>
      <c r="C7634" s="1" t="s">
        <v>50</v>
      </c>
      <c r="D7634" s="1">
        <v>16</v>
      </c>
      <c r="E7634" s="1">
        <v>47.19</v>
      </c>
      <c r="F7634" s="1" t="s">
        <v>51</v>
      </c>
      <c r="G7634" s="1">
        <v>1.4</v>
      </c>
      <c r="H7634" s="1" t="s">
        <v>73</v>
      </c>
      <c r="I7634" s="1" t="s">
        <v>53</v>
      </c>
      <c r="J7634" s="1" t="s">
        <v>54</v>
      </c>
      <c r="K7634" s="1" t="s">
        <v>100</v>
      </c>
      <c r="L7634" s="1" t="s">
        <v>76</v>
      </c>
      <c r="M7634" s="20">
        <v>43545</v>
      </c>
      <c r="N7634" s="21">
        <f>E7634-G7634</f>
        <v>45.79</v>
      </c>
      <c r="O7634" s="19">
        <f>M7634-B7634</f>
        <v>1</v>
      </c>
    </row>
    <row r="7635" spans="1:15">
      <c r="A7635" s="1">
        <v>16837</v>
      </c>
      <c r="B7635" s="20">
        <v>43120</v>
      </c>
      <c r="C7635" s="1" t="s">
        <v>61</v>
      </c>
      <c r="D7635" s="1">
        <v>4</v>
      </c>
      <c r="E7635" s="1">
        <v>1066.79</v>
      </c>
      <c r="F7635" s="1" t="s">
        <v>77</v>
      </c>
      <c r="G7635" s="1">
        <v>58.1</v>
      </c>
      <c r="H7635" s="1" t="s">
        <v>99</v>
      </c>
      <c r="I7635" s="1" t="s">
        <v>63</v>
      </c>
      <c r="J7635" s="1" t="s">
        <v>79</v>
      </c>
      <c r="K7635" s="1" t="s">
        <v>80</v>
      </c>
      <c r="L7635" s="1" t="s">
        <v>81</v>
      </c>
      <c r="M7635" s="20">
        <v>43121</v>
      </c>
      <c r="N7635" s="21">
        <f>E7635-G7635</f>
        <v>1008.6899999999999</v>
      </c>
      <c r="O7635" s="19">
        <f>M7635-B7635</f>
        <v>1</v>
      </c>
    </row>
    <row r="7636" spans="1:15">
      <c r="A7636" s="1">
        <v>58853</v>
      </c>
      <c r="B7636" s="20">
        <v>43598</v>
      </c>
      <c r="C7636" s="1" t="s">
        <v>50</v>
      </c>
      <c r="D7636" s="1">
        <v>27</v>
      </c>
      <c r="E7636" s="1">
        <v>5679.03</v>
      </c>
      <c r="F7636" s="1" t="s">
        <v>77</v>
      </c>
      <c r="G7636" s="1">
        <v>25.4</v>
      </c>
      <c r="H7636" s="1" t="s">
        <v>52</v>
      </c>
      <c r="I7636" s="1" t="s">
        <v>70</v>
      </c>
      <c r="J7636" s="1" t="s">
        <v>79</v>
      </c>
      <c r="K7636" s="1" t="s">
        <v>80</v>
      </c>
      <c r="L7636" s="1" t="s">
        <v>81</v>
      </c>
      <c r="M7636" s="20">
        <v>43599</v>
      </c>
      <c r="N7636" s="21">
        <f>E7636-G7636</f>
        <v>5653.63</v>
      </c>
      <c r="O7636" s="19">
        <f>M7636-B7636</f>
        <v>1</v>
      </c>
    </row>
    <row r="7637" spans="1:15">
      <c r="A7637" s="1">
        <v>14434</v>
      </c>
      <c r="B7637" s="20">
        <v>43145</v>
      </c>
      <c r="C7637" s="1" t="s">
        <v>61</v>
      </c>
      <c r="D7637" s="1">
        <v>39</v>
      </c>
      <c r="E7637" s="1">
        <v>5065.25</v>
      </c>
      <c r="F7637" s="1" t="s">
        <v>77</v>
      </c>
      <c r="G7637" s="1">
        <v>60.1</v>
      </c>
      <c r="H7637" s="1" t="s">
        <v>95</v>
      </c>
      <c r="I7637" s="1" t="s">
        <v>53</v>
      </c>
      <c r="J7637" s="1" t="s">
        <v>64</v>
      </c>
      <c r="K7637" s="1" t="s">
        <v>97</v>
      </c>
      <c r="L7637" s="1" t="s">
        <v>115</v>
      </c>
      <c r="M7637" s="20">
        <v>43147</v>
      </c>
      <c r="N7637" s="21">
        <f>E7637-G7637</f>
        <v>5005.1499999999996</v>
      </c>
      <c r="O7637" s="19">
        <f>M7637-B7637</f>
        <v>2</v>
      </c>
    </row>
    <row r="7638" spans="1:15">
      <c r="A7638" s="1">
        <v>11878</v>
      </c>
      <c r="B7638" s="20">
        <v>42789</v>
      </c>
      <c r="C7638" s="1" t="s">
        <v>61</v>
      </c>
      <c r="D7638" s="1">
        <v>18</v>
      </c>
      <c r="E7638" s="1">
        <v>109.2</v>
      </c>
      <c r="F7638" s="1" t="s">
        <v>51</v>
      </c>
      <c r="G7638" s="1">
        <v>0.5</v>
      </c>
      <c r="H7638" s="1" t="s">
        <v>52</v>
      </c>
      <c r="I7638" s="1" t="s">
        <v>74</v>
      </c>
      <c r="J7638" s="1" t="s">
        <v>54</v>
      </c>
      <c r="K7638" s="1" t="s">
        <v>58</v>
      </c>
      <c r="L7638" s="1" t="s">
        <v>56</v>
      </c>
      <c r="M7638" s="20">
        <v>42790</v>
      </c>
      <c r="N7638" s="21">
        <f>E7638-G7638</f>
        <v>108.7</v>
      </c>
      <c r="O7638" s="19">
        <f>M7638-B7638</f>
        <v>1</v>
      </c>
    </row>
    <row r="7639" spans="1:15">
      <c r="A7639" s="1">
        <v>55360</v>
      </c>
      <c r="B7639" s="20">
        <v>42391</v>
      </c>
      <c r="C7639" s="1" t="s">
        <v>92</v>
      </c>
      <c r="D7639" s="1">
        <v>49</v>
      </c>
      <c r="E7639" s="1">
        <v>144.27000000000001</v>
      </c>
      <c r="F7639" s="1" t="s">
        <v>51</v>
      </c>
      <c r="G7639" s="1">
        <v>0.5</v>
      </c>
      <c r="H7639" s="1" t="s">
        <v>99</v>
      </c>
      <c r="I7639" s="1" t="s">
        <v>74</v>
      </c>
      <c r="J7639" s="1" t="s">
        <v>54</v>
      </c>
      <c r="K7639" s="1" t="s">
        <v>58</v>
      </c>
      <c r="L7639" s="1" t="s">
        <v>56</v>
      </c>
      <c r="M7639" s="20">
        <v>42393</v>
      </c>
      <c r="N7639" s="21">
        <f>E7639-G7639</f>
        <v>143.77000000000001</v>
      </c>
      <c r="O7639" s="19">
        <f>M7639-B7639</f>
        <v>2</v>
      </c>
    </row>
    <row r="7640" spans="1:15">
      <c r="A7640" s="1">
        <v>51714</v>
      </c>
      <c r="B7640" s="20">
        <v>42617</v>
      </c>
      <c r="C7640" s="1" t="s">
        <v>61</v>
      </c>
      <c r="D7640" s="1">
        <v>33</v>
      </c>
      <c r="E7640" s="1">
        <v>207.68</v>
      </c>
      <c r="F7640" s="1" t="s">
        <v>51</v>
      </c>
      <c r="G7640" s="1">
        <v>5.7</v>
      </c>
      <c r="H7640" s="1" t="s">
        <v>73</v>
      </c>
      <c r="I7640" s="1" t="s">
        <v>70</v>
      </c>
      <c r="J7640" s="1" t="s">
        <v>54</v>
      </c>
      <c r="K7640" s="1" t="s">
        <v>101</v>
      </c>
      <c r="L7640" s="1" t="s">
        <v>56</v>
      </c>
      <c r="M7640" s="20">
        <v>42618</v>
      </c>
      <c r="N7640" s="21">
        <f>E7640-G7640</f>
        <v>201.98000000000002</v>
      </c>
      <c r="O7640" s="19">
        <f>M7640-B7640</f>
        <v>1</v>
      </c>
    </row>
    <row r="7641" spans="1:15">
      <c r="A7641" s="1">
        <v>55877</v>
      </c>
      <c r="B7641" s="20">
        <v>42767</v>
      </c>
      <c r="C7641" s="1" t="s">
        <v>61</v>
      </c>
      <c r="D7641" s="1">
        <v>40</v>
      </c>
      <c r="E7641" s="1">
        <v>154.38</v>
      </c>
      <c r="F7641" s="1" t="s">
        <v>69</v>
      </c>
      <c r="G7641" s="1">
        <v>1.1000000000000001</v>
      </c>
      <c r="H7641" s="1" t="s">
        <v>93</v>
      </c>
      <c r="I7641" s="1" t="s">
        <v>53</v>
      </c>
      <c r="J7641" s="1" t="s">
        <v>54</v>
      </c>
      <c r="K7641" s="1" t="s">
        <v>58</v>
      </c>
      <c r="L7641" s="1" t="s">
        <v>56</v>
      </c>
      <c r="M7641" s="20">
        <v>42769</v>
      </c>
      <c r="N7641" s="21">
        <f>E7641-G7641</f>
        <v>153.28</v>
      </c>
      <c r="O7641" s="19">
        <f>M7641-B7641</f>
        <v>2</v>
      </c>
    </row>
    <row r="7642" spans="1:15">
      <c r="A7642" s="1">
        <v>26182</v>
      </c>
      <c r="B7642" s="20">
        <v>42750</v>
      </c>
      <c r="C7642" s="1" t="s">
        <v>61</v>
      </c>
      <c r="D7642" s="1">
        <v>4</v>
      </c>
      <c r="E7642" s="1">
        <v>824.71</v>
      </c>
      <c r="F7642" s="1" t="s">
        <v>77</v>
      </c>
      <c r="G7642" s="1">
        <v>25.4</v>
      </c>
      <c r="H7642" s="1" t="s">
        <v>52</v>
      </c>
      <c r="I7642" s="1" t="s">
        <v>53</v>
      </c>
      <c r="J7642" s="1" t="s">
        <v>79</v>
      </c>
      <c r="K7642" s="1" t="s">
        <v>80</v>
      </c>
      <c r="L7642" s="1" t="s">
        <v>81</v>
      </c>
      <c r="M7642" s="20">
        <v>42750</v>
      </c>
      <c r="N7642" s="21">
        <f>E7642-G7642</f>
        <v>799.31000000000006</v>
      </c>
      <c r="O7642" s="19">
        <f>M7642-B7642</f>
        <v>0</v>
      </c>
    </row>
    <row r="7643" spans="1:15">
      <c r="A7643" s="1">
        <v>4708</v>
      </c>
      <c r="B7643" s="20">
        <v>42642</v>
      </c>
      <c r="C7643" s="1" t="s">
        <v>50</v>
      </c>
      <c r="D7643" s="1">
        <v>29</v>
      </c>
      <c r="E7643" s="1">
        <v>193.01</v>
      </c>
      <c r="F7643" s="1" t="s">
        <v>51</v>
      </c>
      <c r="G7643" s="1">
        <v>8</v>
      </c>
      <c r="H7643" s="1" t="s">
        <v>78</v>
      </c>
      <c r="I7643" s="1" t="s">
        <v>53</v>
      </c>
      <c r="J7643" s="1" t="s">
        <v>54</v>
      </c>
      <c r="K7643" s="1" t="s">
        <v>101</v>
      </c>
      <c r="L7643" s="1" t="s">
        <v>56</v>
      </c>
      <c r="M7643" s="20">
        <v>42644</v>
      </c>
      <c r="N7643" s="21">
        <f>E7643-G7643</f>
        <v>185.01</v>
      </c>
      <c r="O7643" s="19">
        <f>M7643-B7643</f>
        <v>2</v>
      </c>
    </row>
    <row r="7644" spans="1:15">
      <c r="A7644" s="1">
        <v>34918</v>
      </c>
      <c r="B7644" s="20">
        <v>42665</v>
      </c>
      <c r="C7644" s="1" t="s">
        <v>92</v>
      </c>
      <c r="D7644" s="1">
        <v>12</v>
      </c>
      <c r="E7644" s="1">
        <v>2387.14</v>
      </c>
      <c r="F7644" s="1" t="s">
        <v>77</v>
      </c>
      <c r="G7644" s="1">
        <v>28</v>
      </c>
      <c r="H7644" s="1" t="s">
        <v>52</v>
      </c>
      <c r="I7644" s="1" t="s">
        <v>53</v>
      </c>
      <c r="J7644" s="1" t="s">
        <v>79</v>
      </c>
      <c r="K7644" s="1" t="s">
        <v>80</v>
      </c>
      <c r="L7644" s="1" t="s">
        <v>81</v>
      </c>
      <c r="M7644" s="20">
        <v>42666</v>
      </c>
      <c r="N7644" s="21">
        <f>E7644-G7644</f>
        <v>2359.14</v>
      </c>
      <c r="O7644" s="19">
        <f>M7644-B7644</f>
        <v>1</v>
      </c>
    </row>
    <row r="7645" spans="1:15">
      <c r="A7645" s="1">
        <v>47714</v>
      </c>
      <c r="B7645" s="20">
        <v>43168</v>
      </c>
      <c r="C7645" s="1" t="s">
        <v>92</v>
      </c>
      <c r="D7645" s="1">
        <v>29</v>
      </c>
      <c r="E7645" s="1">
        <v>3152.27</v>
      </c>
      <c r="F7645" s="1" t="s">
        <v>77</v>
      </c>
      <c r="G7645" s="1">
        <v>44.6</v>
      </c>
      <c r="H7645" s="1" t="s">
        <v>52</v>
      </c>
      <c r="I7645" s="1" t="s">
        <v>53</v>
      </c>
      <c r="J7645" s="1" t="s">
        <v>79</v>
      </c>
      <c r="K7645" s="1" t="s">
        <v>114</v>
      </c>
      <c r="L7645" s="1" t="s">
        <v>115</v>
      </c>
      <c r="M7645" s="20">
        <v>43169</v>
      </c>
      <c r="N7645" s="21">
        <f>E7645-G7645</f>
        <v>3107.67</v>
      </c>
      <c r="O7645" s="19">
        <f>M7645-B7645</f>
        <v>1</v>
      </c>
    </row>
    <row r="7646" spans="1:15">
      <c r="A7646" s="1">
        <v>50432</v>
      </c>
      <c r="B7646" s="20">
        <v>42527</v>
      </c>
      <c r="C7646" s="1" t="s">
        <v>85</v>
      </c>
      <c r="D7646" s="1">
        <v>7</v>
      </c>
      <c r="E7646" s="1">
        <v>2312.66</v>
      </c>
      <c r="F7646" s="1" t="s">
        <v>77</v>
      </c>
      <c r="G7646" s="1">
        <v>74.400000000000006</v>
      </c>
      <c r="H7646" s="1" t="s">
        <v>93</v>
      </c>
      <c r="I7646" s="1" t="s">
        <v>74</v>
      </c>
      <c r="J7646" s="1" t="s">
        <v>79</v>
      </c>
      <c r="K7646" s="1" t="s">
        <v>80</v>
      </c>
      <c r="L7646" s="1" t="s">
        <v>81</v>
      </c>
      <c r="M7646" s="20">
        <v>42532</v>
      </c>
      <c r="N7646" s="21">
        <f>E7646-G7646</f>
        <v>2238.2599999999998</v>
      </c>
      <c r="O7646" s="19">
        <f>M7646-B7646</f>
        <v>5</v>
      </c>
    </row>
    <row r="7647" spans="1:15">
      <c r="A7647" s="1">
        <v>34309</v>
      </c>
      <c r="B7647" s="20">
        <v>43714</v>
      </c>
      <c r="C7647" s="1" t="s">
        <v>57</v>
      </c>
      <c r="D7647" s="1">
        <v>16</v>
      </c>
      <c r="E7647" s="1">
        <v>81.073899999999995</v>
      </c>
      <c r="F7647" s="1" t="s">
        <v>51</v>
      </c>
      <c r="G7647" s="1">
        <v>5.5</v>
      </c>
      <c r="H7647" s="1" t="s">
        <v>78</v>
      </c>
      <c r="I7647" s="1" t="s">
        <v>74</v>
      </c>
      <c r="J7647" s="1" t="s">
        <v>54</v>
      </c>
      <c r="K7647" s="1" t="s">
        <v>98</v>
      </c>
      <c r="L7647" s="1" t="s">
        <v>56</v>
      </c>
      <c r="M7647" s="20">
        <v>43716</v>
      </c>
      <c r="N7647" s="21">
        <f>E7647-G7647</f>
        <v>75.573899999999995</v>
      </c>
      <c r="O7647" s="19">
        <f>M7647-B7647</f>
        <v>2</v>
      </c>
    </row>
    <row r="7648" spans="1:15">
      <c r="A7648" s="1">
        <v>20704</v>
      </c>
      <c r="B7648" s="20">
        <v>42775</v>
      </c>
      <c r="C7648" s="1" t="s">
        <v>85</v>
      </c>
      <c r="D7648" s="1">
        <v>1</v>
      </c>
      <c r="E7648" s="1">
        <v>6.02</v>
      </c>
      <c r="F7648" s="1" t="s">
        <v>51</v>
      </c>
      <c r="G7648" s="1">
        <v>0.7</v>
      </c>
      <c r="H7648" s="1" t="s">
        <v>91</v>
      </c>
      <c r="I7648" s="1" t="s">
        <v>70</v>
      </c>
      <c r="J7648" s="1" t="s">
        <v>54</v>
      </c>
      <c r="K7648" s="1" t="s">
        <v>123</v>
      </c>
      <c r="L7648" s="1" t="s">
        <v>76</v>
      </c>
      <c r="M7648" s="20">
        <v>42775</v>
      </c>
      <c r="N7648" s="21">
        <f>E7648-G7648</f>
        <v>5.3199999999999994</v>
      </c>
      <c r="O7648" s="19">
        <f>M7648-B7648</f>
        <v>0</v>
      </c>
    </row>
    <row r="7649" spans="1:15">
      <c r="A7649" s="1">
        <v>33250</v>
      </c>
      <c r="B7649" s="20">
        <v>42545</v>
      </c>
      <c r="C7649" s="1" t="s">
        <v>61</v>
      </c>
      <c r="D7649" s="1">
        <v>40</v>
      </c>
      <c r="E7649" s="1">
        <v>7897.87</v>
      </c>
      <c r="F7649" s="1" t="s">
        <v>51</v>
      </c>
      <c r="G7649" s="1">
        <v>1.1000000000000001</v>
      </c>
      <c r="H7649" s="1" t="s">
        <v>52</v>
      </c>
      <c r="I7649" s="1" t="s">
        <v>53</v>
      </c>
      <c r="J7649" s="1" t="s">
        <v>54</v>
      </c>
      <c r="K7649" s="1" t="s">
        <v>98</v>
      </c>
      <c r="L7649" s="1" t="s">
        <v>56</v>
      </c>
      <c r="M7649" s="20">
        <v>42547</v>
      </c>
      <c r="N7649" s="21">
        <f>E7649-G7649</f>
        <v>7896.7699999999995</v>
      </c>
      <c r="O7649" s="19">
        <f>M7649-B7649</f>
        <v>2</v>
      </c>
    </row>
    <row r="7650" spans="1:15">
      <c r="A7650" s="1">
        <v>51814</v>
      </c>
      <c r="B7650" s="20">
        <v>43001</v>
      </c>
      <c r="C7650" s="1" t="s">
        <v>50</v>
      </c>
      <c r="D7650" s="1">
        <v>13</v>
      </c>
      <c r="E7650" s="1">
        <v>111.83</v>
      </c>
      <c r="F7650" s="1" t="s">
        <v>51</v>
      </c>
      <c r="G7650" s="1">
        <v>5</v>
      </c>
      <c r="H7650" s="1" t="s">
        <v>99</v>
      </c>
      <c r="I7650" s="1" t="s">
        <v>70</v>
      </c>
      <c r="J7650" s="1" t="s">
        <v>54</v>
      </c>
      <c r="K7650" s="1" t="s">
        <v>55</v>
      </c>
      <c r="L7650" s="1" t="s">
        <v>56</v>
      </c>
      <c r="M7650" s="20">
        <v>43003</v>
      </c>
      <c r="N7650" s="21">
        <f>E7650-G7650</f>
        <v>106.83</v>
      </c>
      <c r="O7650" s="19">
        <f>M7650-B7650</f>
        <v>2</v>
      </c>
    </row>
    <row r="7651" spans="1:15">
      <c r="A7651" s="1">
        <v>36452</v>
      </c>
      <c r="B7651" s="20">
        <v>42464</v>
      </c>
      <c r="C7651" s="1" t="s">
        <v>57</v>
      </c>
      <c r="D7651" s="1">
        <v>26</v>
      </c>
      <c r="E7651" s="1">
        <v>604.53</v>
      </c>
      <c r="F7651" s="1" t="s">
        <v>51</v>
      </c>
      <c r="G7651" s="1">
        <v>16.2</v>
      </c>
      <c r="H7651" s="1" t="s">
        <v>52</v>
      </c>
      <c r="I7651" s="1" t="s">
        <v>70</v>
      </c>
      <c r="J7651" s="1" t="s">
        <v>54</v>
      </c>
      <c r="K7651" s="1" t="s">
        <v>55</v>
      </c>
      <c r="L7651" s="1" t="s">
        <v>56</v>
      </c>
      <c r="M7651" s="20">
        <v>42465</v>
      </c>
      <c r="N7651" s="21">
        <f>E7651-G7651</f>
        <v>588.32999999999993</v>
      </c>
      <c r="O7651" s="19">
        <f>M7651-B7651</f>
        <v>1</v>
      </c>
    </row>
    <row r="7652" spans="1:15">
      <c r="A7652" s="1">
        <v>48167</v>
      </c>
      <c r="B7652" s="20">
        <v>42618</v>
      </c>
      <c r="C7652" s="1" t="s">
        <v>50</v>
      </c>
      <c r="D7652" s="1">
        <v>27</v>
      </c>
      <c r="E7652" s="1">
        <v>9434.9500000000007</v>
      </c>
      <c r="F7652" s="1" t="s">
        <v>77</v>
      </c>
      <c r="G7652" s="1">
        <v>64.2</v>
      </c>
      <c r="H7652" s="1" t="s">
        <v>99</v>
      </c>
      <c r="I7652" s="1" t="s">
        <v>53</v>
      </c>
      <c r="J7652" s="1" t="s">
        <v>79</v>
      </c>
      <c r="K7652" s="1" t="s">
        <v>114</v>
      </c>
      <c r="L7652" s="1" t="s">
        <v>81</v>
      </c>
      <c r="M7652" s="20">
        <v>42619</v>
      </c>
      <c r="N7652" s="21">
        <f>E7652-G7652</f>
        <v>9370.75</v>
      </c>
      <c r="O7652" s="19">
        <f>M7652-B7652</f>
        <v>1</v>
      </c>
    </row>
    <row r="7653" spans="1:15">
      <c r="A7653" s="1">
        <v>15591</v>
      </c>
      <c r="B7653" s="20">
        <v>43622</v>
      </c>
      <c r="C7653" s="1" t="s">
        <v>50</v>
      </c>
      <c r="D7653" s="1">
        <v>31</v>
      </c>
      <c r="E7653" s="1">
        <v>456.18</v>
      </c>
      <c r="F7653" s="1" t="s">
        <v>51</v>
      </c>
      <c r="G7653" s="1">
        <v>5.5</v>
      </c>
      <c r="H7653" s="1" t="s">
        <v>62</v>
      </c>
      <c r="I7653" s="1" t="s">
        <v>74</v>
      </c>
      <c r="J7653" s="1" t="s">
        <v>79</v>
      </c>
      <c r="K7653" s="1" t="s">
        <v>87</v>
      </c>
      <c r="L7653" s="1" t="s">
        <v>56</v>
      </c>
      <c r="M7653" s="20">
        <v>43624</v>
      </c>
      <c r="N7653" s="21">
        <f>E7653-G7653</f>
        <v>450.68</v>
      </c>
      <c r="O7653" s="19">
        <f>M7653-B7653</f>
        <v>2</v>
      </c>
    </row>
    <row r="7654" spans="1:15">
      <c r="A7654" s="1">
        <v>23685</v>
      </c>
      <c r="B7654" s="20">
        <v>43645</v>
      </c>
      <c r="C7654" s="1" t="s">
        <v>61</v>
      </c>
      <c r="D7654" s="1">
        <v>46</v>
      </c>
      <c r="E7654" s="1">
        <v>8483.56</v>
      </c>
      <c r="F7654" s="1" t="s">
        <v>51</v>
      </c>
      <c r="G7654" s="1">
        <v>5.4</v>
      </c>
      <c r="H7654" s="1" t="s">
        <v>73</v>
      </c>
      <c r="I7654" s="1" t="s">
        <v>53</v>
      </c>
      <c r="J7654" s="1" t="s">
        <v>64</v>
      </c>
      <c r="K7654" s="1" t="s">
        <v>65</v>
      </c>
      <c r="L7654" s="1" t="s">
        <v>56</v>
      </c>
      <c r="M7654" s="20">
        <v>43646</v>
      </c>
      <c r="N7654" s="21">
        <f>E7654-G7654</f>
        <v>8478.16</v>
      </c>
      <c r="O7654" s="19">
        <f>M7654-B7654</f>
        <v>1</v>
      </c>
    </row>
    <row r="7655" spans="1:15">
      <c r="A7655" s="1">
        <v>37988</v>
      </c>
      <c r="B7655" s="20">
        <v>43194</v>
      </c>
      <c r="C7655" s="1" t="s">
        <v>61</v>
      </c>
      <c r="D7655" s="1">
        <v>12</v>
      </c>
      <c r="E7655" s="1">
        <v>202.43</v>
      </c>
      <c r="F7655" s="1" t="s">
        <v>51</v>
      </c>
      <c r="G7655" s="1">
        <v>8.9</v>
      </c>
      <c r="H7655" s="1" t="s">
        <v>73</v>
      </c>
      <c r="I7655" s="1" t="s">
        <v>70</v>
      </c>
      <c r="J7655" s="1" t="s">
        <v>54</v>
      </c>
      <c r="K7655" s="1" t="s">
        <v>82</v>
      </c>
      <c r="L7655" s="1" t="s">
        <v>56</v>
      </c>
      <c r="M7655" s="20">
        <v>43194</v>
      </c>
      <c r="N7655" s="21">
        <f>E7655-G7655</f>
        <v>193.53</v>
      </c>
      <c r="O7655" s="19">
        <f>M7655-B7655</f>
        <v>0</v>
      </c>
    </row>
    <row r="7656" spans="1:15">
      <c r="A7656" s="1">
        <v>41666</v>
      </c>
      <c r="B7656" s="20">
        <v>43527</v>
      </c>
      <c r="C7656" s="1" t="s">
        <v>92</v>
      </c>
      <c r="D7656" s="1">
        <v>26</v>
      </c>
      <c r="E7656" s="1">
        <v>637.89</v>
      </c>
      <c r="F7656" s="1" t="s">
        <v>69</v>
      </c>
      <c r="G7656" s="1">
        <v>9.1999999999999993</v>
      </c>
      <c r="H7656" s="1" t="s">
        <v>126</v>
      </c>
      <c r="I7656" s="1" t="s">
        <v>74</v>
      </c>
      <c r="J7656" s="1" t="s">
        <v>64</v>
      </c>
      <c r="K7656" s="1" t="s">
        <v>65</v>
      </c>
      <c r="L7656" s="1" t="s">
        <v>66</v>
      </c>
      <c r="M7656" s="20">
        <v>43528</v>
      </c>
      <c r="N7656" s="21">
        <f>E7656-G7656</f>
        <v>628.68999999999994</v>
      </c>
      <c r="O7656" s="19">
        <f>M7656-B7656</f>
        <v>1</v>
      </c>
    </row>
    <row r="7657" spans="1:15">
      <c r="A7657" s="1">
        <v>46466</v>
      </c>
      <c r="B7657" s="20">
        <v>43516</v>
      </c>
      <c r="C7657" s="1" t="s">
        <v>92</v>
      </c>
      <c r="D7657" s="1">
        <v>7</v>
      </c>
      <c r="E7657" s="1">
        <v>290.26</v>
      </c>
      <c r="F7657" s="1" t="s">
        <v>51</v>
      </c>
      <c r="G7657" s="1">
        <v>15</v>
      </c>
      <c r="H7657" s="1" t="s">
        <v>52</v>
      </c>
      <c r="I7657" s="1" t="s">
        <v>70</v>
      </c>
      <c r="J7657" s="1" t="s">
        <v>79</v>
      </c>
      <c r="K7657" s="1" t="s">
        <v>87</v>
      </c>
      <c r="L7657" s="1" t="s">
        <v>76</v>
      </c>
      <c r="M7657" s="20">
        <v>43517</v>
      </c>
      <c r="N7657" s="21">
        <f>E7657-G7657</f>
        <v>275.26</v>
      </c>
      <c r="O7657" s="19">
        <f>M7657-B7657</f>
        <v>1</v>
      </c>
    </row>
    <row r="7658" spans="1:15">
      <c r="A7658" s="1">
        <v>9664</v>
      </c>
      <c r="B7658" s="20">
        <v>42831</v>
      </c>
      <c r="C7658" s="1" t="s">
        <v>57</v>
      </c>
      <c r="D7658" s="1">
        <v>13</v>
      </c>
      <c r="E7658" s="1">
        <v>94.57</v>
      </c>
      <c r="F7658" s="1" t="s">
        <v>51</v>
      </c>
      <c r="G7658" s="1">
        <v>9</v>
      </c>
      <c r="H7658" s="1" t="s">
        <v>88</v>
      </c>
      <c r="I7658" s="1" t="s">
        <v>74</v>
      </c>
      <c r="J7658" s="1" t="s">
        <v>54</v>
      </c>
      <c r="K7658" s="1" t="s">
        <v>101</v>
      </c>
      <c r="L7658" s="1" t="s">
        <v>56</v>
      </c>
      <c r="M7658" s="20">
        <v>42834</v>
      </c>
      <c r="N7658" s="21">
        <f>E7658-G7658</f>
        <v>85.57</v>
      </c>
      <c r="O7658" s="19">
        <f>M7658-B7658</f>
        <v>3</v>
      </c>
    </row>
    <row r="7659" spans="1:15">
      <c r="A7659" s="1">
        <v>5984</v>
      </c>
      <c r="B7659" s="20">
        <v>42537</v>
      </c>
      <c r="C7659" s="1" t="s">
        <v>85</v>
      </c>
      <c r="D7659" s="1">
        <v>37</v>
      </c>
      <c r="E7659" s="1">
        <v>422.24340000000001</v>
      </c>
      <c r="F7659" s="1" t="s">
        <v>51</v>
      </c>
      <c r="G7659" s="1">
        <v>4.8</v>
      </c>
      <c r="H7659" s="1" t="s">
        <v>95</v>
      </c>
      <c r="I7659" s="1" t="s">
        <v>63</v>
      </c>
      <c r="J7659" s="1" t="s">
        <v>54</v>
      </c>
      <c r="K7659" s="1" t="s">
        <v>98</v>
      </c>
      <c r="L7659" s="1" t="s">
        <v>56</v>
      </c>
      <c r="M7659" s="20">
        <v>42542</v>
      </c>
      <c r="N7659" s="21">
        <f>E7659-G7659</f>
        <v>417.4434</v>
      </c>
      <c r="O7659" s="19">
        <f>M7659-B7659</f>
        <v>5</v>
      </c>
    </row>
    <row r="7660" spans="1:15">
      <c r="A7660" s="1">
        <v>52929</v>
      </c>
      <c r="B7660" s="20">
        <v>43197</v>
      </c>
      <c r="C7660" s="1" t="s">
        <v>57</v>
      </c>
      <c r="D7660" s="1">
        <v>43</v>
      </c>
      <c r="E7660" s="1">
        <v>750.56</v>
      </c>
      <c r="F7660" s="1" t="s">
        <v>69</v>
      </c>
      <c r="G7660" s="1">
        <v>10.1</v>
      </c>
      <c r="H7660" s="1" t="s">
        <v>62</v>
      </c>
      <c r="I7660" s="1" t="s">
        <v>74</v>
      </c>
      <c r="J7660" s="1" t="s">
        <v>64</v>
      </c>
      <c r="K7660" s="1" t="s">
        <v>97</v>
      </c>
      <c r="L7660" s="1" t="s">
        <v>56</v>
      </c>
      <c r="M7660" s="20">
        <v>43198</v>
      </c>
      <c r="N7660" s="21">
        <f>E7660-G7660</f>
        <v>740.45999999999992</v>
      </c>
      <c r="O7660" s="19">
        <f>M7660-B7660</f>
        <v>1</v>
      </c>
    </row>
    <row r="7661" spans="1:15">
      <c r="A7661" s="1">
        <v>7429</v>
      </c>
      <c r="B7661" s="20">
        <v>42880</v>
      </c>
      <c r="C7661" s="1" t="s">
        <v>61</v>
      </c>
      <c r="D7661" s="1">
        <v>33</v>
      </c>
      <c r="E7661" s="1">
        <v>1475.8938000000001</v>
      </c>
      <c r="F7661" s="1" t="s">
        <v>51</v>
      </c>
      <c r="G7661" s="1">
        <v>21.4</v>
      </c>
      <c r="H7661" s="1" t="s">
        <v>52</v>
      </c>
      <c r="I7661" s="1" t="s">
        <v>70</v>
      </c>
      <c r="J7661" s="1" t="s">
        <v>64</v>
      </c>
      <c r="K7661" s="1" t="s">
        <v>71</v>
      </c>
      <c r="L7661" s="1" t="s">
        <v>56</v>
      </c>
      <c r="M7661" s="20">
        <v>42881</v>
      </c>
      <c r="N7661" s="21">
        <f>E7661-G7661</f>
        <v>1454.4938</v>
      </c>
      <c r="O7661" s="19">
        <f>M7661-B7661</f>
        <v>1</v>
      </c>
    </row>
    <row r="7662" spans="1:15">
      <c r="A7662" s="1">
        <v>40838</v>
      </c>
      <c r="B7662" s="20">
        <v>43795</v>
      </c>
      <c r="C7662" s="1" t="s">
        <v>61</v>
      </c>
      <c r="D7662" s="1">
        <v>10</v>
      </c>
      <c r="E7662" s="1">
        <v>188.17</v>
      </c>
      <c r="F7662" s="1" t="s">
        <v>51</v>
      </c>
      <c r="G7662" s="1">
        <v>1.3</v>
      </c>
      <c r="H7662" s="1" t="s">
        <v>88</v>
      </c>
      <c r="I7662" s="1" t="s">
        <v>63</v>
      </c>
      <c r="J7662" s="1" t="s">
        <v>64</v>
      </c>
      <c r="K7662" s="1" t="s">
        <v>65</v>
      </c>
      <c r="L7662" s="1" t="s">
        <v>90</v>
      </c>
      <c r="M7662" s="20">
        <v>43796</v>
      </c>
      <c r="N7662" s="21">
        <f>E7662-G7662</f>
        <v>186.86999999999998</v>
      </c>
      <c r="O7662" s="19">
        <f>M7662-B7662</f>
        <v>1</v>
      </c>
    </row>
    <row r="7663" spans="1:15">
      <c r="A7663" s="1">
        <v>50822</v>
      </c>
      <c r="B7663" s="20">
        <v>43502</v>
      </c>
      <c r="C7663" s="1" t="s">
        <v>92</v>
      </c>
      <c r="D7663" s="1">
        <v>37</v>
      </c>
      <c r="E7663" s="1">
        <v>338.49</v>
      </c>
      <c r="F7663" s="1" t="s">
        <v>69</v>
      </c>
      <c r="G7663" s="1">
        <v>3</v>
      </c>
      <c r="H7663" s="1" t="s">
        <v>73</v>
      </c>
      <c r="I7663" s="1" t="s">
        <v>74</v>
      </c>
      <c r="J7663" s="1" t="s">
        <v>64</v>
      </c>
      <c r="K7663" s="1" t="s">
        <v>71</v>
      </c>
      <c r="L7663" s="1" t="s">
        <v>90</v>
      </c>
      <c r="M7663" s="20">
        <v>43503</v>
      </c>
      <c r="N7663" s="21">
        <f>E7663-G7663</f>
        <v>335.49</v>
      </c>
      <c r="O7663" s="19">
        <f>M7663-B7663</f>
        <v>1</v>
      </c>
    </row>
    <row r="7664" spans="1:15">
      <c r="A7664" s="1">
        <v>53894</v>
      </c>
      <c r="B7664" s="20">
        <v>42557</v>
      </c>
      <c r="C7664" s="1" t="s">
        <v>50</v>
      </c>
      <c r="D7664" s="1">
        <v>47</v>
      </c>
      <c r="E7664" s="1">
        <v>739.93</v>
      </c>
      <c r="F7664" s="1" t="s">
        <v>51</v>
      </c>
      <c r="G7664" s="1">
        <v>5.7</v>
      </c>
      <c r="H7664" s="1" t="s">
        <v>86</v>
      </c>
      <c r="I7664" s="1" t="s">
        <v>63</v>
      </c>
      <c r="J7664" s="1" t="s">
        <v>79</v>
      </c>
      <c r="K7664" s="1" t="s">
        <v>87</v>
      </c>
      <c r="L7664" s="1" t="s">
        <v>76</v>
      </c>
      <c r="M7664" s="20">
        <v>42558</v>
      </c>
      <c r="N7664" s="21">
        <f>E7664-G7664</f>
        <v>734.2299999999999</v>
      </c>
      <c r="O7664" s="19">
        <f>M7664-B7664</f>
        <v>1</v>
      </c>
    </row>
    <row r="7665" spans="1:15">
      <c r="A7665" s="1">
        <v>50790</v>
      </c>
      <c r="B7665" s="20">
        <v>43296</v>
      </c>
      <c r="C7665" s="1" t="s">
        <v>50</v>
      </c>
      <c r="D7665" s="1">
        <v>47</v>
      </c>
      <c r="E7665" s="1">
        <v>273.55</v>
      </c>
      <c r="F7665" s="1" t="s">
        <v>51</v>
      </c>
      <c r="G7665" s="1">
        <v>6.1</v>
      </c>
      <c r="H7665" s="1" t="s">
        <v>88</v>
      </c>
      <c r="I7665" s="1" t="s">
        <v>70</v>
      </c>
      <c r="J7665" s="1" t="s">
        <v>79</v>
      </c>
      <c r="K7665" s="1" t="s">
        <v>87</v>
      </c>
      <c r="L7665" s="1" t="s">
        <v>66</v>
      </c>
      <c r="M7665" s="20">
        <v>43298</v>
      </c>
      <c r="N7665" s="21">
        <f>E7665-G7665</f>
        <v>267.45</v>
      </c>
      <c r="O7665" s="19">
        <f>M7665-B7665</f>
        <v>2</v>
      </c>
    </row>
    <row r="7666" spans="1:15">
      <c r="A7666" s="1">
        <v>49505</v>
      </c>
      <c r="B7666" s="20">
        <v>42390</v>
      </c>
      <c r="C7666" s="1" t="s">
        <v>50</v>
      </c>
      <c r="D7666" s="1">
        <v>34</v>
      </c>
      <c r="E7666" s="1">
        <v>359.08</v>
      </c>
      <c r="F7666" s="1" t="s">
        <v>69</v>
      </c>
      <c r="G7666" s="1">
        <v>2.1</v>
      </c>
      <c r="H7666" s="1" t="s">
        <v>52</v>
      </c>
      <c r="I7666" s="1" t="s">
        <v>70</v>
      </c>
      <c r="J7666" s="1" t="s">
        <v>64</v>
      </c>
      <c r="K7666" s="1" t="s">
        <v>71</v>
      </c>
      <c r="L7666" s="1" t="s">
        <v>90</v>
      </c>
      <c r="M7666" s="20">
        <v>42391</v>
      </c>
      <c r="N7666" s="21">
        <f>E7666-G7666</f>
        <v>356.97999999999996</v>
      </c>
      <c r="O7666" s="19">
        <f>M7666-B7666</f>
        <v>1</v>
      </c>
    </row>
    <row r="7667" spans="1:15">
      <c r="A7667" s="1">
        <v>5765</v>
      </c>
      <c r="B7667" s="20">
        <v>42717</v>
      </c>
      <c r="C7667" s="1" t="s">
        <v>85</v>
      </c>
      <c r="D7667" s="1">
        <v>23</v>
      </c>
      <c r="E7667" s="1">
        <v>908.92</v>
      </c>
      <c r="F7667" s="1" t="s">
        <v>51</v>
      </c>
      <c r="G7667" s="1">
        <v>21.4</v>
      </c>
      <c r="H7667" s="1" t="s">
        <v>91</v>
      </c>
      <c r="I7667" s="1" t="s">
        <v>53</v>
      </c>
      <c r="J7667" s="1" t="s">
        <v>54</v>
      </c>
      <c r="K7667" s="1" t="s">
        <v>101</v>
      </c>
      <c r="L7667" s="1" t="s">
        <v>56</v>
      </c>
      <c r="M7667" s="20">
        <v>42724</v>
      </c>
      <c r="N7667" s="21">
        <f>E7667-G7667</f>
        <v>887.52</v>
      </c>
      <c r="O7667" s="19">
        <f>M7667-B7667</f>
        <v>7</v>
      </c>
    </row>
    <row r="7668" spans="1:15">
      <c r="A7668" s="1">
        <v>23395</v>
      </c>
      <c r="B7668" s="20">
        <v>43765</v>
      </c>
      <c r="C7668" s="1" t="s">
        <v>92</v>
      </c>
      <c r="D7668" s="1">
        <v>31</v>
      </c>
      <c r="E7668" s="1">
        <v>1387.21</v>
      </c>
      <c r="F7668" s="1" t="s">
        <v>51</v>
      </c>
      <c r="G7668" s="1">
        <v>2.1</v>
      </c>
      <c r="H7668" s="1" t="s">
        <v>95</v>
      </c>
      <c r="I7668" s="1" t="s">
        <v>53</v>
      </c>
      <c r="J7668" s="1" t="s">
        <v>64</v>
      </c>
      <c r="K7668" s="1" t="s">
        <v>71</v>
      </c>
      <c r="L7668" s="1" t="s">
        <v>90</v>
      </c>
      <c r="M7668" s="20">
        <v>43767</v>
      </c>
      <c r="N7668" s="21">
        <f>E7668-G7668</f>
        <v>1385.1100000000001</v>
      </c>
      <c r="O7668" s="19">
        <f>M7668-B7668</f>
        <v>2</v>
      </c>
    </row>
    <row r="7669" spans="1:15">
      <c r="A7669" s="1">
        <v>29280</v>
      </c>
      <c r="B7669" s="20">
        <v>43552</v>
      </c>
      <c r="C7669" s="1" t="s">
        <v>92</v>
      </c>
      <c r="D7669" s="1">
        <v>30</v>
      </c>
      <c r="E7669" s="1">
        <v>916.28</v>
      </c>
      <c r="F7669" s="1" t="s">
        <v>51</v>
      </c>
      <c r="G7669" s="1">
        <v>2.1</v>
      </c>
      <c r="H7669" s="1" t="s">
        <v>86</v>
      </c>
      <c r="I7669" s="1" t="s">
        <v>74</v>
      </c>
      <c r="J7669" s="1" t="s">
        <v>64</v>
      </c>
      <c r="K7669" s="1" t="s">
        <v>71</v>
      </c>
      <c r="L7669" s="1" t="s">
        <v>90</v>
      </c>
      <c r="M7669" s="20">
        <v>43553</v>
      </c>
      <c r="N7669" s="21">
        <f>E7669-G7669</f>
        <v>914.18</v>
      </c>
      <c r="O7669" s="19">
        <f>M7669-B7669</f>
        <v>1</v>
      </c>
    </row>
    <row r="7670" spans="1:15">
      <c r="A7670" s="1">
        <v>45409</v>
      </c>
      <c r="B7670" s="20">
        <v>42836</v>
      </c>
      <c r="C7670" s="1" t="s">
        <v>50</v>
      </c>
      <c r="D7670" s="1">
        <v>10</v>
      </c>
      <c r="E7670" s="1">
        <v>38.799999999999997</v>
      </c>
      <c r="F7670" s="1" t="s">
        <v>51</v>
      </c>
      <c r="G7670" s="1">
        <v>4.2</v>
      </c>
      <c r="H7670" s="1" t="s">
        <v>73</v>
      </c>
      <c r="I7670" s="1" t="s">
        <v>53</v>
      </c>
      <c r="J7670" s="1" t="s">
        <v>54</v>
      </c>
      <c r="K7670" s="1" t="s">
        <v>100</v>
      </c>
      <c r="L7670" s="1" t="s">
        <v>76</v>
      </c>
      <c r="M7670" s="20">
        <v>42837</v>
      </c>
      <c r="N7670" s="21">
        <f>E7670-G7670</f>
        <v>34.599999999999994</v>
      </c>
      <c r="O7670" s="19">
        <f>M7670-B7670</f>
        <v>1</v>
      </c>
    </row>
    <row r="7671" spans="1:15">
      <c r="A7671" s="1">
        <v>51879</v>
      </c>
      <c r="B7671" s="20">
        <v>42970</v>
      </c>
      <c r="C7671" s="1" t="s">
        <v>61</v>
      </c>
      <c r="D7671" s="1">
        <v>26</v>
      </c>
      <c r="E7671" s="1">
        <v>1479.07</v>
      </c>
      <c r="F7671" s="1" t="s">
        <v>51</v>
      </c>
      <c r="G7671" s="1">
        <v>21.4</v>
      </c>
      <c r="H7671" s="1" t="s">
        <v>73</v>
      </c>
      <c r="I7671" s="1" t="s">
        <v>53</v>
      </c>
      <c r="J7671" s="1" t="s">
        <v>79</v>
      </c>
      <c r="K7671" s="1" t="s">
        <v>87</v>
      </c>
      <c r="L7671" s="1" t="s">
        <v>56</v>
      </c>
      <c r="M7671" s="20">
        <v>42972</v>
      </c>
      <c r="N7671" s="21">
        <f>E7671-G7671</f>
        <v>1457.6699999999998</v>
      </c>
      <c r="O7671" s="19">
        <f>M7671-B7671</f>
        <v>2</v>
      </c>
    </row>
    <row r="7672" spans="1:15">
      <c r="A7672" s="1">
        <v>16932</v>
      </c>
      <c r="B7672" s="20">
        <v>42839</v>
      </c>
      <c r="C7672" s="1" t="s">
        <v>50</v>
      </c>
      <c r="D7672" s="1">
        <v>25</v>
      </c>
      <c r="E7672" s="1">
        <v>154.97999999999999</v>
      </c>
      <c r="F7672" s="1" t="s">
        <v>51</v>
      </c>
      <c r="G7672" s="1">
        <v>8.6999999999999993</v>
      </c>
      <c r="H7672" s="1" t="s">
        <v>62</v>
      </c>
      <c r="I7672" s="1" t="s">
        <v>63</v>
      </c>
      <c r="J7672" s="1" t="s">
        <v>54</v>
      </c>
      <c r="K7672" s="1" t="s">
        <v>101</v>
      </c>
      <c r="L7672" s="1" t="s">
        <v>56</v>
      </c>
      <c r="M7672" s="20">
        <v>42840</v>
      </c>
      <c r="N7672" s="21">
        <f>E7672-G7672</f>
        <v>146.28</v>
      </c>
      <c r="O7672" s="19">
        <f>M7672-B7672</f>
        <v>1</v>
      </c>
    </row>
    <row r="7673" spans="1:15">
      <c r="A7673" s="1">
        <v>28933</v>
      </c>
      <c r="B7673" s="20">
        <v>42559</v>
      </c>
      <c r="C7673" s="1" t="s">
        <v>50</v>
      </c>
      <c r="D7673" s="1">
        <v>38</v>
      </c>
      <c r="E7673" s="1">
        <v>167.13</v>
      </c>
      <c r="F7673" s="1" t="s">
        <v>51</v>
      </c>
      <c r="G7673" s="1">
        <v>0.7</v>
      </c>
      <c r="H7673" s="1" t="s">
        <v>95</v>
      </c>
      <c r="I7673" s="1" t="s">
        <v>53</v>
      </c>
      <c r="J7673" s="1" t="s">
        <v>54</v>
      </c>
      <c r="K7673" s="1" t="s">
        <v>100</v>
      </c>
      <c r="L7673" s="1" t="s">
        <v>76</v>
      </c>
      <c r="M7673" s="20">
        <v>42560</v>
      </c>
      <c r="N7673" s="21">
        <f>E7673-G7673</f>
        <v>166.43</v>
      </c>
      <c r="O7673" s="19">
        <f>M7673-B7673</f>
        <v>1</v>
      </c>
    </row>
    <row r="7674" spans="1:15">
      <c r="A7674" s="1">
        <v>21735</v>
      </c>
      <c r="B7674" s="20">
        <v>42802</v>
      </c>
      <c r="C7674" s="1" t="s">
        <v>61</v>
      </c>
      <c r="D7674" s="1">
        <v>23</v>
      </c>
      <c r="E7674" s="1">
        <v>256.25</v>
      </c>
      <c r="F7674" s="1" t="s">
        <v>51</v>
      </c>
      <c r="G7674" s="1">
        <v>13.4</v>
      </c>
      <c r="H7674" s="1" t="s">
        <v>88</v>
      </c>
      <c r="I7674" s="1" t="s">
        <v>53</v>
      </c>
      <c r="J7674" s="1" t="s">
        <v>79</v>
      </c>
      <c r="K7674" s="1" t="s">
        <v>87</v>
      </c>
      <c r="L7674" s="1" t="s">
        <v>56</v>
      </c>
      <c r="M7674" s="20">
        <v>42804</v>
      </c>
      <c r="N7674" s="21">
        <f>E7674-G7674</f>
        <v>242.85</v>
      </c>
      <c r="O7674" s="19">
        <f>M7674-B7674</f>
        <v>2</v>
      </c>
    </row>
    <row r="7675" spans="1:15">
      <c r="A7675" s="1">
        <v>47303</v>
      </c>
      <c r="B7675" s="20">
        <v>43438</v>
      </c>
      <c r="C7675" s="1" t="s">
        <v>92</v>
      </c>
      <c r="D7675" s="1">
        <v>47</v>
      </c>
      <c r="E7675" s="1">
        <v>1512.79</v>
      </c>
      <c r="F7675" s="1" t="s">
        <v>51</v>
      </c>
      <c r="G7675" s="1">
        <v>12.4</v>
      </c>
      <c r="H7675" s="1" t="s">
        <v>52</v>
      </c>
      <c r="I7675" s="1" t="s">
        <v>53</v>
      </c>
      <c r="J7675" s="1" t="s">
        <v>54</v>
      </c>
      <c r="K7675" s="1" t="s">
        <v>55</v>
      </c>
      <c r="L7675" s="1" t="s">
        <v>56</v>
      </c>
      <c r="M7675" s="20">
        <v>43439</v>
      </c>
      <c r="N7675" s="21">
        <f>E7675-G7675</f>
        <v>1500.3899999999999</v>
      </c>
      <c r="O7675" s="19">
        <f>M7675-B7675</f>
        <v>1</v>
      </c>
    </row>
    <row r="7676" spans="1:15">
      <c r="A7676" s="1">
        <v>14819</v>
      </c>
      <c r="B7676" s="20">
        <v>42759</v>
      </c>
      <c r="C7676" s="1" t="s">
        <v>61</v>
      </c>
      <c r="D7676" s="1">
        <v>48</v>
      </c>
      <c r="E7676" s="1">
        <v>9697.1200000000008</v>
      </c>
      <c r="F7676" s="1" t="s">
        <v>51</v>
      </c>
      <c r="G7676" s="1">
        <v>1.1000000000000001</v>
      </c>
      <c r="H7676" s="1" t="s">
        <v>62</v>
      </c>
      <c r="I7676" s="1" t="s">
        <v>70</v>
      </c>
      <c r="J7676" s="1" t="s">
        <v>54</v>
      </c>
      <c r="K7676" s="1" t="s">
        <v>98</v>
      </c>
      <c r="L7676" s="1" t="s">
        <v>56</v>
      </c>
      <c r="M7676" s="20">
        <v>42761</v>
      </c>
      <c r="N7676" s="21">
        <f>E7676-G7676</f>
        <v>9696.02</v>
      </c>
      <c r="O7676" s="19">
        <f>M7676-B7676</f>
        <v>2</v>
      </c>
    </row>
    <row r="7677" spans="1:15">
      <c r="A7677" s="1">
        <v>28033</v>
      </c>
      <c r="B7677" s="20">
        <v>42991</v>
      </c>
      <c r="C7677" s="1" t="s">
        <v>57</v>
      </c>
      <c r="D7677" s="1">
        <v>37</v>
      </c>
      <c r="E7677" s="1">
        <v>8383.2039000000004</v>
      </c>
      <c r="F7677" s="1" t="s">
        <v>77</v>
      </c>
      <c r="G7677" s="1">
        <v>68.7</v>
      </c>
      <c r="H7677" s="1" t="s">
        <v>52</v>
      </c>
      <c r="I7677" s="1" t="s">
        <v>53</v>
      </c>
      <c r="J7677" s="1" t="s">
        <v>79</v>
      </c>
      <c r="K7677" s="1" t="s">
        <v>80</v>
      </c>
      <c r="L7677" s="1" t="s">
        <v>81</v>
      </c>
      <c r="M7677" s="20">
        <v>42993</v>
      </c>
      <c r="N7677" s="21">
        <f>E7677-G7677</f>
        <v>8314.5038999999997</v>
      </c>
      <c r="O7677" s="19">
        <f>M7677-B7677</f>
        <v>2</v>
      </c>
    </row>
    <row r="7678" spans="1:15">
      <c r="A7678" s="1">
        <v>28389</v>
      </c>
      <c r="B7678" s="20">
        <v>42676</v>
      </c>
      <c r="C7678" s="1" t="s">
        <v>57</v>
      </c>
      <c r="D7678" s="1">
        <v>7</v>
      </c>
      <c r="E7678" s="1">
        <v>2244.8000000000002</v>
      </c>
      <c r="F7678" s="1" t="s">
        <v>77</v>
      </c>
      <c r="G7678" s="1">
        <v>57.9</v>
      </c>
      <c r="H7678" s="1" t="s">
        <v>73</v>
      </c>
      <c r="I7678" s="1" t="s">
        <v>70</v>
      </c>
      <c r="J7678" s="1" t="s">
        <v>79</v>
      </c>
      <c r="K7678" s="1" t="s">
        <v>114</v>
      </c>
      <c r="L7678" s="1" t="s">
        <v>115</v>
      </c>
      <c r="M7678" s="20">
        <v>42678</v>
      </c>
      <c r="N7678" s="21">
        <f>E7678-G7678</f>
        <v>2186.9</v>
      </c>
      <c r="O7678" s="19">
        <f>M7678-B7678</f>
        <v>2</v>
      </c>
    </row>
    <row r="7679" spans="1:15">
      <c r="A7679" s="1">
        <v>41185</v>
      </c>
      <c r="B7679" s="20">
        <v>42709</v>
      </c>
      <c r="C7679" s="1" t="s">
        <v>50</v>
      </c>
      <c r="D7679" s="1">
        <v>2</v>
      </c>
      <c r="E7679" s="1">
        <v>20.13</v>
      </c>
      <c r="F7679" s="1" t="s">
        <v>51</v>
      </c>
      <c r="G7679" s="1">
        <v>8.5</v>
      </c>
      <c r="H7679" s="1" t="s">
        <v>52</v>
      </c>
      <c r="I7679" s="1" t="s">
        <v>53</v>
      </c>
      <c r="J7679" s="1" t="s">
        <v>54</v>
      </c>
      <c r="K7679" s="1" t="s">
        <v>101</v>
      </c>
      <c r="L7679" s="1" t="s">
        <v>56</v>
      </c>
      <c r="M7679" s="20">
        <v>42710</v>
      </c>
      <c r="N7679" s="21">
        <f>E7679-G7679</f>
        <v>11.629999999999999</v>
      </c>
      <c r="O7679" s="19">
        <f>M7679-B7679</f>
        <v>1</v>
      </c>
    </row>
    <row r="7680" spans="1:15">
      <c r="A7680" s="1">
        <v>14851</v>
      </c>
      <c r="B7680" s="20">
        <v>43596</v>
      </c>
      <c r="C7680" s="1" t="s">
        <v>61</v>
      </c>
      <c r="D7680" s="1">
        <v>26</v>
      </c>
      <c r="E7680" s="1">
        <v>1544.29</v>
      </c>
      <c r="F7680" s="1" t="s">
        <v>51</v>
      </c>
      <c r="G7680" s="1">
        <v>9.6</v>
      </c>
      <c r="H7680" s="1" t="s">
        <v>95</v>
      </c>
      <c r="I7680" s="1" t="s">
        <v>53</v>
      </c>
      <c r="J7680" s="1" t="s">
        <v>64</v>
      </c>
      <c r="K7680" s="1" t="s">
        <v>65</v>
      </c>
      <c r="L7680" s="1" t="s">
        <v>56</v>
      </c>
      <c r="M7680" s="20">
        <v>43598</v>
      </c>
      <c r="N7680" s="21">
        <f>E7680-G7680</f>
        <v>1534.69</v>
      </c>
      <c r="O7680" s="19">
        <f>M7680-B7680</f>
        <v>2</v>
      </c>
    </row>
    <row r="7681" spans="1:15">
      <c r="A7681" s="1">
        <v>43813</v>
      </c>
      <c r="B7681" s="20">
        <v>42571</v>
      </c>
      <c r="C7681" s="1" t="s">
        <v>61</v>
      </c>
      <c r="D7681" s="1">
        <v>23</v>
      </c>
      <c r="E7681" s="1">
        <v>411.1</v>
      </c>
      <c r="F7681" s="1" t="s">
        <v>51</v>
      </c>
      <c r="G7681" s="1">
        <v>19</v>
      </c>
      <c r="H7681" s="1" t="s">
        <v>86</v>
      </c>
      <c r="I7681" s="1" t="s">
        <v>53</v>
      </c>
      <c r="J7681" s="1" t="s">
        <v>54</v>
      </c>
      <c r="K7681" s="1" t="s">
        <v>82</v>
      </c>
      <c r="L7681" s="1" t="s">
        <v>56</v>
      </c>
      <c r="M7681" s="20">
        <v>42573</v>
      </c>
      <c r="N7681" s="21">
        <f>E7681-G7681</f>
        <v>392.1</v>
      </c>
      <c r="O7681" s="19">
        <f>M7681-B7681</f>
        <v>2</v>
      </c>
    </row>
    <row r="7682" spans="1:15">
      <c r="A7682" s="1">
        <v>3621</v>
      </c>
      <c r="B7682" s="20">
        <v>42859</v>
      </c>
      <c r="C7682" s="1" t="s">
        <v>92</v>
      </c>
      <c r="D7682" s="1">
        <v>14</v>
      </c>
      <c r="E7682" s="1">
        <v>89.74</v>
      </c>
      <c r="F7682" s="1" t="s">
        <v>51</v>
      </c>
      <c r="G7682" s="1">
        <v>5.7</v>
      </c>
      <c r="H7682" s="1" t="s">
        <v>95</v>
      </c>
      <c r="I7682" s="1" t="s">
        <v>74</v>
      </c>
      <c r="J7682" s="1" t="s">
        <v>54</v>
      </c>
      <c r="K7682" s="1" t="s">
        <v>84</v>
      </c>
      <c r="L7682" s="1" t="s">
        <v>56</v>
      </c>
      <c r="M7682" s="20">
        <v>42860</v>
      </c>
      <c r="N7682" s="21">
        <f>E7682-G7682</f>
        <v>84.039999999999992</v>
      </c>
      <c r="O7682" s="19">
        <f>M7682-B7682</f>
        <v>1</v>
      </c>
    </row>
    <row r="7683" spans="1:15">
      <c r="A7683" s="1">
        <v>35905</v>
      </c>
      <c r="B7683" s="20">
        <v>43514</v>
      </c>
      <c r="C7683" s="1" t="s">
        <v>85</v>
      </c>
      <c r="D7683" s="1">
        <v>20</v>
      </c>
      <c r="E7683" s="1">
        <v>40.020000000000003</v>
      </c>
      <c r="F7683" s="1" t="s">
        <v>69</v>
      </c>
      <c r="G7683" s="1">
        <v>1.7</v>
      </c>
      <c r="H7683" s="1" t="s">
        <v>78</v>
      </c>
      <c r="I7683" s="1" t="s">
        <v>53</v>
      </c>
      <c r="J7683" s="1" t="s">
        <v>54</v>
      </c>
      <c r="K7683" s="1" t="s">
        <v>100</v>
      </c>
      <c r="L7683" s="1" t="s">
        <v>76</v>
      </c>
      <c r="M7683" s="20">
        <v>43519</v>
      </c>
      <c r="N7683" s="21">
        <f>E7683-G7683</f>
        <v>38.32</v>
      </c>
      <c r="O7683" s="19">
        <f>M7683-B7683</f>
        <v>5</v>
      </c>
    </row>
    <row r="7684" spans="1:15">
      <c r="A7684" s="1">
        <v>25955</v>
      </c>
      <c r="B7684" s="20">
        <v>43223</v>
      </c>
      <c r="C7684" s="1" t="s">
        <v>61</v>
      </c>
      <c r="D7684" s="1">
        <v>10</v>
      </c>
      <c r="E7684" s="1">
        <v>182.27</v>
      </c>
      <c r="F7684" s="1" t="s">
        <v>51</v>
      </c>
      <c r="G7684" s="1">
        <v>8.9</v>
      </c>
      <c r="H7684" s="1" t="s">
        <v>78</v>
      </c>
      <c r="I7684" s="1" t="s">
        <v>53</v>
      </c>
      <c r="J7684" s="1" t="s">
        <v>54</v>
      </c>
      <c r="K7684" s="1" t="s">
        <v>82</v>
      </c>
      <c r="L7684" s="1" t="s">
        <v>56</v>
      </c>
      <c r="M7684" s="20">
        <v>43225</v>
      </c>
      <c r="N7684" s="21">
        <f>E7684-G7684</f>
        <v>173.37</v>
      </c>
      <c r="O7684" s="19">
        <f>M7684-B7684</f>
        <v>2</v>
      </c>
    </row>
    <row r="7685" spans="1:15">
      <c r="A7685" s="1">
        <v>41383</v>
      </c>
      <c r="B7685" s="20">
        <v>42866</v>
      </c>
      <c r="C7685" s="1" t="s">
        <v>85</v>
      </c>
      <c r="D7685" s="1">
        <v>38</v>
      </c>
      <c r="E7685" s="1">
        <v>2891.4609999999998</v>
      </c>
      <c r="F7685" s="1" t="s">
        <v>77</v>
      </c>
      <c r="G7685" s="1">
        <v>64</v>
      </c>
      <c r="H7685" s="1" t="s">
        <v>78</v>
      </c>
      <c r="I7685" s="1" t="s">
        <v>74</v>
      </c>
      <c r="J7685" s="1" t="s">
        <v>79</v>
      </c>
      <c r="K7685" s="1" t="s">
        <v>80</v>
      </c>
      <c r="L7685" s="1" t="s">
        <v>81</v>
      </c>
      <c r="M7685" s="20">
        <v>42870</v>
      </c>
      <c r="N7685" s="21">
        <f>E7685-G7685</f>
        <v>2827.4609999999998</v>
      </c>
      <c r="O7685" s="19">
        <f>M7685-B7685</f>
        <v>4</v>
      </c>
    </row>
    <row r="7686" spans="1:15">
      <c r="A7686" s="1">
        <v>19457</v>
      </c>
      <c r="B7686" s="20">
        <v>42562</v>
      </c>
      <c r="C7686" s="1" t="s">
        <v>57</v>
      </c>
      <c r="D7686" s="1">
        <v>33</v>
      </c>
      <c r="E7686" s="1">
        <v>6033.51</v>
      </c>
      <c r="F7686" s="1" t="s">
        <v>69</v>
      </c>
      <c r="G7686" s="1">
        <v>3.2</v>
      </c>
      <c r="H7686" s="1" t="s">
        <v>88</v>
      </c>
      <c r="I7686" s="1" t="s">
        <v>53</v>
      </c>
      <c r="J7686" s="1" t="s">
        <v>64</v>
      </c>
      <c r="K7686" s="1" t="s">
        <v>65</v>
      </c>
      <c r="L7686" s="1" t="s">
        <v>56</v>
      </c>
      <c r="M7686" s="20">
        <v>42564</v>
      </c>
      <c r="N7686" s="21">
        <f>E7686-G7686</f>
        <v>6030.31</v>
      </c>
      <c r="O7686" s="19">
        <f>M7686-B7686</f>
        <v>2</v>
      </c>
    </row>
    <row r="7687" spans="1:15">
      <c r="A7687" s="1">
        <v>29473</v>
      </c>
      <c r="B7687" s="20">
        <v>43510</v>
      </c>
      <c r="C7687" s="1" t="s">
        <v>92</v>
      </c>
      <c r="D7687" s="1">
        <v>40</v>
      </c>
      <c r="E7687" s="1">
        <v>14303.57</v>
      </c>
      <c r="F7687" s="1" t="s">
        <v>77</v>
      </c>
      <c r="G7687" s="1">
        <v>31.2</v>
      </c>
      <c r="H7687" s="1" t="s">
        <v>78</v>
      </c>
      <c r="I7687" s="1" t="s">
        <v>63</v>
      </c>
      <c r="J7687" s="1" t="s">
        <v>79</v>
      </c>
      <c r="K7687" s="1" t="s">
        <v>114</v>
      </c>
      <c r="L7687" s="1" t="s">
        <v>115</v>
      </c>
      <c r="M7687" s="20">
        <v>43511</v>
      </c>
      <c r="N7687" s="21">
        <f>E7687-G7687</f>
        <v>14272.369999999999</v>
      </c>
      <c r="O7687" s="19">
        <f>M7687-B7687</f>
        <v>1</v>
      </c>
    </row>
    <row r="7688" spans="1:15">
      <c r="A7688" s="1">
        <v>52291</v>
      </c>
      <c r="B7688" s="20">
        <v>42671</v>
      </c>
      <c r="C7688" s="1" t="s">
        <v>50</v>
      </c>
      <c r="D7688" s="1">
        <v>48</v>
      </c>
      <c r="E7688" s="1">
        <v>307.67</v>
      </c>
      <c r="F7688" s="1" t="s">
        <v>51</v>
      </c>
      <c r="G7688" s="1">
        <v>1</v>
      </c>
      <c r="H7688" s="1" t="s">
        <v>78</v>
      </c>
      <c r="I7688" s="1" t="s">
        <v>53</v>
      </c>
      <c r="J7688" s="1" t="s">
        <v>54</v>
      </c>
      <c r="K7688" s="1" t="s">
        <v>100</v>
      </c>
      <c r="L7688" s="1" t="s">
        <v>76</v>
      </c>
      <c r="M7688" s="20">
        <v>42673</v>
      </c>
      <c r="N7688" s="21">
        <f>E7688-G7688</f>
        <v>306.67</v>
      </c>
      <c r="O7688" s="19">
        <f>M7688-B7688</f>
        <v>2</v>
      </c>
    </row>
    <row r="7689" spans="1:15">
      <c r="A7689" s="1">
        <v>8902</v>
      </c>
      <c r="B7689" s="20">
        <v>43269</v>
      </c>
      <c r="C7689" s="1" t="s">
        <v>57</v>
      </c>
      <c r="D7689" s="1">
        <v>27</v>
      </c>
      <c r="E7689" s="1">
        <v>193.09</v>
      </c>
      <c r="F7689" s="1" t="s">
        <v>51</v>
      </c>
      <c r="G7689" s="1">
        <v>6.4</v>
      </c>
      <c r="H7689" s="1" t="s">
        <v>88</v>
      </c>
      <c r="I7689" s="1" t="s">
        <v>63</v>
      </c>
      <c r="J7689" s="1" t="s">
        <v>54</v>
      </c>
      <c r="K7689" s="1" t="s">
        <v>101</v>
      </c>
      <c r="L7689" s="1" t="s">
        <v>56</v>
      </c>
      <c r="M7689" s="20">
        <v>43271</v>
      </c>
      <c r="N7689" s="21">
        <f>E7689-G7689</f>
        <v>186.69</v>
      </c>
      <c r="O7689" s="19">
        <f>M7689-B7689</f>
        <v>2</v>
      </c>
    </row>
    <row r="7690" spans="1:15">
      <c r="A7690" s="1">
        <v>3136</v>
      </c>
      <c r="B7690" s="20">
        <v>42590</v>
      </c>
      <c r="C7690" s="1" t="s">
        <v>61</v>
      </c>
      <c r="D7690" s="1">
        <v>8</v>
      </c>
      <c r="E7690" s="1">
        <v>255.45179999999999</v>
      </c>
      <c r="F7690" s="1" t="s">
        <v>51</v>
      </c>
      <c r="G7690" s="1">
        <v>9.6</v>
      </c>
      <c r="H7690" s="1" t="s">
        <v>52</v>
      </c>
      <c r="I7690" s="1" t="s">
        <v>53</v>
      </c>
      <c r="J7690" s="1" t="s">
        <v>54</v>
      </c>
      <c r="K7690" s="1" t="s">
        <v>100</v>
      </c>
      <c r="L7690" s="1" t="s">
        <v>90</v>
      </c>
      <c r="M7690" s="20">
        <v>42592</v>
      </c>
      <c r="N7690" s="21">
        <f>E7690-G7690</f>
        <v>245.8518</v>
      </c>
      <c r="O7690" s="19">
        <f>M7690-B7690</f>
        <v>2</v>
      </c>
    </row>
    <row r="7691" spans="1:15">
      <c r="A7691" s="1">
        <v>27687</v>
      </c>
      <c r="B7691" s="20">
        <v>42846</v>
      </c>
      <c r="C7691" s="1" t="s">
        <v>92</v>
      </c>
      <c r="D7691" s="1">
        <v>38</v>
      </c>
      <c r="E7691" s="1">
        <v>268.89</v>
      </c>
      <c r="F7691" s="1" t="s">
        <v>51</v>
      </c>
      <c r="G7691" s="1">
        <v>6.5</v>
      </c>
      <c r="H7691" s="1" t="s">
        <v>91</v>
      </c>
      <c r="I7691" s="1" t="s">
        <v>70</v>
      </c>
      <c r="J7691" s="1" t="s">
        <v>54</v>
      </c>
      <c r="K7691" s="1" t="s">
        <v>55</v>
      </c>
      <c r="L7691" s="1" t="s">
        <v>56</v>
      </c>
      <c r="M7691" s="20">
        <v>42848</v>
      </c>
      <c r="N7691" s="21">
        <f>E7691-G7691</f>
        <v>262.39</v>
      </c>
      <c r="O7691" s="19">
        <f>M7691-B7691</f>
        <v>2</v>
      </c>
    </row>
    <row r="7692" spans="1:15">
      <c r="A7692" s="1">
        <v>58470</v>
      </c>
      <c r="B7692" s="20">
        <v>43258</v>
      </c>
      <c r="C7692" s="1" t="s">
        <v>57</v>
      </c>
      <c r="D7692" s="1">
        <v>45</v>
      </c>
      <c r="E7692" s="1">
        <v>913.93</v>
      </c>
      <c r="F7692" s="1" t="s">
        <v>51</v>
      </c>
      <c r="G7692" s="1">
        <v>9.6999999999999993</v>
      </c>
      <c r="H7692" s="1" t="s">
        <v>73</v>
      </c>
      <c r="I7692" s="1" t="s">
        <v>74</v>
      </c>
      <c r="J7692" s="1" t="s">
        <v>54</v>
      </c>
      <c r="K7692" s="1" t="s">
        <v>101</v>
      </c>
      <c r="L7692" s="1" t="s">
        <v>56</v>
      </c>
      <c r="M7692" s="20">
        <v>43260</v>
      </c>
      <c r="N7692" s="21">
        <f>E7692-G7692</f>
        <v>904.2299999999999</v>
      </c>
      <c r="O7692" s="19">
        <f>M7692-B7692</f>
        <v>2</v>
      </c>
    </row>
    <row r="7693" spans="1:15">
      <c r="A7693" s="1">
        <v>11968</v>
      </c>
      <c r="B7693" s="20">
        <v>43174</v>
      </c>
      <c r="C7693" s="1" t="s">
        <v>85</v>
      </c>
      <c r="D7693" s="1">
        <v>31</v>
      </c>
      <c r="E7693" s="1">
        <v>117.15</v>
      </c>
      <c r="F7693" s="1" t="s">
        <v>51</v>
      </c>
      <c r="G7693" s="1">
        <v>0.9</v>
      </c>
      <c r="H7693" s="1" t="s">
        <v>119</v>
      </c>
      <c r="I7693" s="1" t="s">
        <v>53</v>
      </c>
      <c r="J7693" s="1" t="s">
        <v>54</v>
      </c>
      <c r="K7693" s="1" t="s">
        <v>100</v>
      </c>
      <c r="L7693" s="1" t="s">
        <v>76</v>
      </c>
      <c r="M7693" s="20">
        <v>43174</v>
      </c>
      <c r="N7693" s="21">
        <f>E7693-G7693</f>
        <v>116.25</v>
      </c>
      <c r="O7693" s="19">
        <f>M7693-B7693</f>
        <v>0</v>
      </c>
    </row>
    <row r="7694" spans="1:15">
      <c r="A7694" s="1">
        <v>43781</v>
      </c>
      <c r="B7694" s="20">
        <v>42767</v>
      </c>
      <c r="C7694" s="1" t="s">
        <v>61</v>
      </c>
      <c r="D7694" s="1">
        <v>21</v>
      </c>
      <c r="E7694" s="1">
        <v>981.61</v>
      </c>
      <c r="F7694" s="1" t="s">
        <v>69</v>
      </c>
      <c r="G7694" s="1">
        <v>3.2</v>
      </c>
      <c r="H7694" s="1" t="s">
        <v>62</v>
      </c>
      <c r="I7694" s="1" t="s">
        <v>74</v>
      </c>
      <c r="J7694" s="1" t="s">
        <v>54</v>
      </c>
      <c r="K7694" s="1" t="s">
        <v>55</v>
      </c>
      <c r="L7694" s="1" t="s">
        <v>56</v>
      </c>
      <c r="M7694" s="20">
        <v>42768</v>
      </c>
      <c r="N7694" s="21">
        <f>E7694-G7694</f>
        <v>978.41</v>
      </c>
      <c r="O7694" s="19">
        <f>M7694-B7694</f>
        <v>1</v>
      </c>
    </row>
    <row r="7695" spans="1:15">
      <c r="A7695" s="1">
        <v>4647</v>
      </c>
      <c r="B7695" s="20">
        <v>42502</v>
      </c>
      <c r="C7695" s="1" t="s">
        <v>92</v>
      </c>
      <c r="D7695" s="1">
        <v>34</v>
      </c>
      <c r="E7695" s="1">
        <v>516.74</v>
      </c>
      <c r="F7695" s="1" t="s">
        <v>51</v>
      </c>
      <c r="G7695" s="1">
        <v>8.1</v>
      </c>
      <c r="H7695" s="1" t="s">
        <v>78</v>
      </c>
      <c r="I7695" s="1" t="s">
        <v>53</v>
      </c>
      <c r="J7695" s="1" t="s">
        <v>54</v>
      </c>
      <c r="K7695" s="1" t="s">
        <v>75</v>
      </c>
      <c r="L7695" s="1" t="s">
        <v>90</v>
      </c>
      <c r="M7695" s="20">
        <v>42503</v>
      </c>
      <c r="N7695" s="21">
        <f>E7695-G7695</f>
        <v>508.64</v>
      </c>
      <c r="O7695" s="19">
        <f>M7695-B7695</f>
        <v>1</v>
      </c>
    </row>
    <row r="7696" spans="1:15">
      <c r="A7696" s="1">
        <v>22149</v>
      </c>
      <c r="B7696" s="20">
        <v>43365</v>
      </c>
      <c r="C7696" s="1" t="s">
        <v>85</v>
      </c>
      <c r="D7696" s="1">
        <v>17</v>
      </c>
      <c r="E7696" s="1">
        <v>51.62</v>
      </c>
      <c r="F7696" s="1" t="s">
        <v>51</v>
      </c>
      <c r="G7696" s="1">
        <v>1.1000000000000001</v>
      </c>
      <c r="H7696" s="1" t="s">
        <v>86</v>
      </c>
      <c r="I7696" s="1" t="s">
        <v>74</v>
      </c>
      <c r="J7696" s="1" t="s">
        <v>54</v>
      </c>
      <c r="K7696" s="1" t="s">
        <v>100</v>
      </c>
      <c r="L7696" s="1" t="s">
        <v>76</v>
      </c>
      <c r="M7696" s="20">
        <v>43370</v>
      </c>
      <c r="N7696" s="21">
        <f>E7696-G7696</f>
        <v>50.519999999999996</v>
      </c>
      <c r="O7696" s="19">
        <f>M7696-B7696</f>
        <v>5</v>
      </c>
    </row>
    <row r="7697" spans="1:15">
      <c r="A7697" s="1">
        <v>23936</v>
      </c>
      <c r="B7697" s="20">
        <v>42720</v>
      </c>
      <c r="C7697" s="1" t="s">
        <v>92</v>
      </c>
      <c r="D7697" s="1">
        <v>27</v>
      </c>
      <c r="E7697" s="1">
        <v>76.39</v>
      </c>
      <c r="F7697" s="1" t="s">
        <v>51</v>
      </c>
      <c r="G7697" s="1">
        <v>2.6</v>
      </c>
      <c r="H7697" s="1" t="s">
        <v>91</v>
      </c>
      <c r="I7697" s="1" t="s">
        <v>70</v>
      </c>
      <c r="J7697" s="1" t="s">
        <v>54</v>
      </c>
      <c r="K7697" s="1" t="s">
        <v>100</v>
      </c>
      <c r="L7697" s="1" t="s">
        <v>76</v>
      </c>
      <c r="M7697" s="20">
        <v>42722</v>
      </c>
      <c r="N7697" s="21">
        <f>E7697-G7697</f>
        <v>73.790000000000006</v>
      </c>
      <c r="O7697" s="19">
        <f>M7697-B7697</f>
        <v>2</v>
      </c>
    </row>
    <row r="7698" spans="1:15">
      <c r="A7698" s="1">
        <v>29120</v>
      </c>
      <c r="B7698" s="20">
        <v>42866</v>
      </c>
      <c r="C7698" s="1" t="s">
        <v>85</v>
      </c>
      <c r="D7698" s="1">
        <v>43</v>
      </c>
      <c r="E7698" s="1">
        <v>1794.68</v>
      </c>
      <c r="F7698" s="1" t="s">
        <v>51</v>
      </c>
      <c r="G7698" s="1">
        <v>8</v>
      </c>
      <c r="H7698" s="1" t="s">
        <v>93</v>
      </c>
      <c r="I7698" s="1" t="s">
        <v>63</v>
      </c>
      <c r="J7698" s="1" t="s">
        <v>54</v>
      </c>
      <c r="K7698" s="1" t="s">
        <v>55</v>
      </c>
      <c r="L7698" s="1" t="s">
        <v>56</v>
      </c>
      <c r="M7698" s="20">
        <v>42868</v>
      </c>
      <c r="N7698" s="21">
        <f>E7698-G7698</f>
        <v>1786.68</v>
      </c>
      <c r="O7698" s="19">
        <f>M7698-B7698</f>
        <v>2</v>
      </c>
    </row>
    <row r="7699" spans="1:15">
      <c r="A7699" s="1">
        <v>45125</v>
      </c>
      <c r="B7699" s="20">
        <v>43613</v>
      </c>
      <c r="C7699" s="1" t="s">
        <v>50</v>
      </c>
      <c r="D7699" s="1">
        <v>6</v>
      </c>
      <c r="E7699" s="1">
        <v>1043.79</v>
      </c>
      <c r="F7699" s="1" t="s">
        <v>77</v>
      </c>
      <c r="G7699" s="1">
        <v>37.5</v>
      </c>
      <c r="H7699" s="1" t="s">
        <v>52</v>
      </c>
      <c r="I7699" s="1" t="s">
        <v>70</v>
      </c>
      <c r="J7699" s="1" t="s">
        <v>79</v>
      </c>
      <c r="K7699" s="1" t="s">
        <v>128</v>
      </c>
      <c r="L7699" s="1" t="s">
        <v>115</v>
      </c>
      <c r="M7699" s="20">
        <v>43614</v>
      </c>
      <c r="N7699" s="21">
        <f>E7699-G7699</f>
        <v>1006.29</v>
      </c>
      <c r="O7699" s="19">
        <f>M7699-B7699</f>
        <v>1</v>
      </c>
    </row>
    <row r="7700" spans="1:15">
      <c r="A7700" s="1">
        <v>46402</v>
      </c>
      <c r="B7700" s="20">
        <v>43107</v>
      </c>
      <c r="C7700" s="1" t="s">
        <v>92</v>
      </c>
      <c r="D7700" s="1">
        <v>29</v>
      </c>
      <c r="E7700" s="1">
        <v>1901.89</v>
      </c>
      <c r="F7700" s="1" t="s">
        <v>51</v>
      </c>
      <c r="G7700" s="1">
        <v>15</v>
      </c>
      <c r="H7700" s="1" t="s">
        <v>52</v>
      </c>
      <c r="I7700" s="1" t="s">
        <v>63</v>
      </c>
      <c r="J7700" s="1" t="s">
        <v>64</v>
      </c>
      <c r="K7700" s="1" t="s">
        <v>65</v>
      </c>
      <c r="L7700" s="1" t="s">
        <v>66</v>
      </c>
      <c r="M7700" s="20">
        <v>43108</v>
      </c>
      <c r="N7700" s="21">
        <f>E7700-G7700</f>
        <v>1886.89</v>
      </c>
      <c r="O7700" s="19">
        <f>M7700-B7700</f>
        <v>1</v>
      </c>
    </row>
    <row r="7701" spans="1:15">
      <c r="A7701" s="1">
        <v>19174</v>
      </c>
      <c r="B7701" s="20">
        <v>42931</v>
      </c>
      <c r="C7701" s="1" t="s">
        <v>92</v>
      </c>
      <c r="D7701" s="1">
        <v>48</v>
      </c>
      <c r="E7701" s="1">
        <v>1745.21</v>
      </c>
      <c r="F7701" s="1" t="s">
        <v>51</v>
      </c>
      <c r="G7701" s="1">
        <v>2.1</v>
      </c>
      <c r="H7701" s="1" t="s">
        <v>86</v>
      </c>
      <c r="I7701" s="1" t="s">
        <v>74</v>
      </c>
      <c r="J7701" s="1" t="s">
        <v>64</v>
      </c>
      <c r="K7701" s="1" t="s">
        <v>71</v>
      </c>
      <c r="L7701" s="1" t="s">
        <v>90</v>
      </c>
      <c r="M7701" s="20">
        <v>42933</v>
      </c>
      <c r="N7701" s="21">
        <f>E7701-G7701</f>
        <v>1743.1100000000001</v>
      </c>
      <c r="O7701" s="19">
        <f>M7701-B7701</f>
        <v>2</v>
      </c>
    </row>
    <row r="7702" spans="1:15">
      <c r="A7702" s="1">
        <v>36867</v>
      </c>
      <c r="B7702" s="20">
        <v>42617</v>
      </c>
      <c r="C7702" s="1" t="s">
        <v>57</v>
      </c>
      <c r="D7702" s="1">
        <v>21</v>
      </c>
      <c r="E7702" s="1">
        <v>5865.93</v>
      </c>
      <c r="F7702" s="1" t="s">
        <v>69</v>
      </c>
      <c r="G7702" s="1">
        <v>26.2</v>
      </c>
      <c r="H7702" s="1" t="s">
        <v>73</v>
      </c>
      <c r="I7702" s="1" t="s">
        <v>53</v>
      </c>
      <c r="J7702" s="1" t="s">
        <v>79</v>
      </c>
      <c r="K7702" s="1" t="s">
        <v>80</v>
      </c>
      <c r="L7702" s="1" t="s">
        <v>104</v>
      </c>
      <c r="M7702" s="20">
        <v>42619</v>
      </c>
      <c r="N7702" s="21">
        <f>E7702-G7702</f>
        <v>5839.7300000000005</v>
      </c>
      <c r="O7702" s="19">
        <f>M7702-B7702</f>
        <v>2</v>
      </c>
    </row>
    <row r="7703" spans="1:15">
      <c r="A7703" s="1">
        <v>16102</v>
      </c>
      <c r="B7703" s="20">
        <v>42716</v>
      </c>
      <c r="C7703" s="1" t="s">
        <v>61</v>
      </c>
      <c r="D7703" s="1">
        <v>25</v>
      </c>
      <c r="E7703" s="1">
        <v>14183.85</v>
      </c>
      <c r="F7703" s="1" t="s">
        <v>77</v>
      </c>
      <c r="G7703" s="1">
        <v>27.8</v>
      </c>
      <c r="H7703" s="1" t="s">
        <v>95</v>
      </c>
      <c r="I7703" s="1" t="s">
        <v>70</v>
      </c>
      <c r="J7703" s="1" t="s">
        <v>79</v>
      </c>
      <c r="K7703" s="1" t="s">
        <v>80</v>
      </c>
      <c r="L7703" s="1" t="s">
        <v>81</v>
      </c>
      <c r="M7703" s="20">
        <v>42718</v>
      </c>
      <c r="N7703" s="21">
        <f>E7703-G7703</f>
        <v>14156.050000000001</v>
      </c>
      <c r="O7703" s="19">
        <f>M7703-B7703</f>
        <v>2</v>
      </c>
    </row>
    <row r="7704" spans="1:15">
      <c r="A7704" s="1">
        <v>28035</v>
      </c>
      <c r="B7704" s="20">
        <v>43227</v>
      </c>
      <c r="C7704" s="1" t="s">
        <v>61</v>
      </c>
      <c r="D7704" s="1">
        <v>19</v>
      </c>
      <c r="E7704" s="1">
        <v>402.54</v>
      </c>
      <c r="F7704" s="1" t="s">
        <v>51</v>
      </c>
      <c r="G7704" s="1">
        <v>5.6</v>
      </c>
      <c r="H7704" s="1" t="s">
        <v>62</v>
      </c>
      <c r="I7704" s="1" t="s">
        <v>70</v>
      </c>
      <c r="J7704" s="1" t="s">
        <v>54</v>
      </c>
      <c r="K7704" s="1" t="s">
        <v>55</v>
      </c>
      <c r="L7704" s="1" t="s">
        <v>56</v>
      </c>
      <c r="M7704" s="20">
        <v>43229</v>
      </c>
      <c r="N7704" s="21">
        <f>E7704-G7704</f>
        <v>396.94</v>
      </c>
      <c r="O7704" s="19">
        <f>M7704-B7704</f>
        <v>2</v>
      </c>
    </row>
    <row r="7705" spans="1:15">
      <c r="A7705" s="1">
        <v>34660</v>
      </c>
      <c r="B7705" s="20">
        <v>43345</v>
      </c>
      <c r="C7705" s="1" t="s">
        <v>61</v>
      </c>
      <c r="D7705" s="1">
        <v>4</v>
      </c>
      <c r="E7705" s="1">
        <v>26.5</v>
      </c>
      <c r="F7705" s="1" t="s">
        <v>51</v>
      </c>
      <c r="G7705" s="1">
        <v>6.1</v>
      </c>
      <c r="H7705" s="1" t="s">
        <v>91</v>
      </c>
      <c r="I7705" s="1" t="s">
        <v>70</v>
      </c>
      <c r="J7705" s="1" t="s">
        <v>54</v>
      </c>
      <c r="K7705" s="1" t="s">
        <v>55</v>
      </c>
      <c r="L7705" s="1" t="s">
        <v>56</v>
      </c>
      <c r="M7705" s="20">
        <v>43346</v>
      </c>
      <c r="N7705" s="21">
        <f>E7705-G7705</f>
        <v>20.399999999999999</v>
      </c>
      <c r="O7705" s="19">
        <f>M7705-B7705</f>
        <v>1</v>
      </c>
    </row>
    <row r="7706" spans="1:15">
      <c r="A7706" s="1">
        <v>14950</v>
      </c>
      <c r="B7706" s="20">
        <v>43003</v>
      </c>
      <c r="C7706" s="1" t="s">
        <v>85</v>
      </c>
      <c r="D7706" s="1">
        <v>48</v>
      </c>
      <c r="E7706" s="1">
        <v>561.75</v>
      </c>
      <c r="F7706" s="1" t="s">
        <v>51</v>
      </c>
      <c r="G7706" s="1">
        <v>3.1</v>
      </c>
      <c r="H7706" s="1" t="s">
        <v>95</v>
      </c>
      <c r="I7706" s="1" t="s">
        <v>74</v>
      </c>
      <c r="J7706" s="1" t="s">
        <v>54</v>
      </c>
      <c r="K7706" s="1" t="s">
        <v>100</v>
      </c>
      <c r="L7706" s="1" t="s">
        <v>90</v>
      </c>
      <c r="M7706" s="20">
        <v>43003</v>
      </c>
      <c r="N7706" s="21">
        <f>E7706-G7706</f>
        <v>558.65</v>
      </c>
      <c r="O7706" s="19">
        <f>M7706-B7706</f>
        <v>0</v>
      </c>
    </row>
    <row r="7707" spans="1:15">
      <c r="A7707" s="1">
        <v>45376</v>
      </c>
      <c r="B7707" s="20">
        <v>43435</v>
      </c>
      <c r="C7707" s="1" t="s">
        <v>50</v>
      </c>
      <c r="D7707" s="1">
        <v>19</v>
      </c>
      <c r="E7707" s="1">
        <v>7113.98</v>
      </c>
      <c r="F7707" s="1" t="s">
        <v>77</v>
      </c>
      <c r="G7707" s="1">
        <v>105.9</v>
      </c>
      <c r="H7707" s="1" t="s">
        <v>78</v>
      </c>
      <c r="I7707" s="1" t="s">
        <v>63</v>
      </c>
      <c r="J7707" s="1" t="s">
        <v>54</v>
      </c>
      <c r="K7707" s="1" t="s">
        <v>82</v>
      </c>
      <c r="L7707" s="1" t="s">
        <v>81</v>
      </c>
      <c r="M7707" s="20">
        <v>43436</v>
      </c>
      <c r="N7707" s="21">
        <f>E7707-G7707</f>
        <v>7008.08</v>
      </c>
      <c r="O7707" s="19">
        <f>M7707-B7707</f>
        <v>1</v>
      </c>
    </row>
    <row r="7708" spans="1:15">
      <c r="A7708" s="1">
        <v>49312</v>
      </c>
      <c r="B7708" s="20">
        <v>43151</v>
      </c>
      <c r="C7708" s="1" t="s">
        <v>50</v>
      </c>
      <c r="D7708" s="1">
        <v>30</v>
      </c>
      <c r="E7708" s="1">
        <v>175.92</v>
      </c>
      <c r="F7708" s="1" t="s">
        <v>51</v>
      </c>
      <c r="G7708" s="1">
        <v>8.1</v>
      </c>
      <c r="H7708" s="1" t="s">
        <v>86</v>
      </c>
      <c r="I7708" s="1" t="s">
        <v>53</v>
      </c>
      <c r="J7708" s="1" t="s">
        <v>54</v>
      </c>
      <c r="K7708" s="1" t="s">
        <v>101</v>
      </c>
      <c r="L7708" s="1" t="s">
        <v>56</v>
      </c>
      <c r="M7708" s="20">
        <v>43152</v>
      </c>
      <c r="N7708" s="21">
        <f>E7708-G7708</f>
        <v>167.82</v>
      </c>
      <c r="O7708" s="19">
        <f>M7708-B7708</f>
        <v>1</v>
      </c>
    </row>
    <row r="7709" spans="1:15">
      <c r="A7709" s="1">
        <v>46756</v>
      </c>
      <c r="B7709" s="20">
        <v>42653</v>
      </c>
      <c r="C7709" s="1" t="s">
        <v>92</v>
      </c>
      <c r="D7709" s="1">
        <v>3</v>
      </c>
      <c r="E7709" s="1">
        <v>35.99</v>
      </c>
      <c r="F7709" s="1" t="s">
        <v>51</v>
      </c>
      <c r="G7709" s="1">
        <v>11.9</v>
      </c>
      <c r="H7709" s="1" t="s">
        <v>119</v>
      </c>
      <c r="I7709" s="1" t="s">
        <v>53</v>
      </c>
      <c r="J7709" s="1" t="s">
        <v>54</v>
      </c>
      <c r="K7709" s="1" t="s">
        <v>101</v>
      </c>
      <c r="L7709" s="1" t="s">
        <v>56</v>
      </c>
      <c r="M7709" s="20">
        <v>42655</v>
      </c>
      <c r="N7709" s="21">
        <f>E7709-G7709</f>
        <v>24.090000000000003</v>
      </c>
      <c r="O7709" s="19">
        <f>M7709-B7709</f>
        <v>2</v>
      </c>
    </row>
    <row r="7710" spans="1:15">
      <c r="A7710" s="1">
        <v>24352</v>
      </c>
      <c r="B7710" s="20">
        <v>42864</v>
      </c>
      <c r="C7710" s="1" t="s">
        <v>50</v>
      </c>
      <c r="D7710" s="1">
        <v>32</v>
      </c>
      <c r="E7710" s="1">
        <v>110.72</v>
      </c>
      <c r="F7710" s="1" t="s">
        <v>51</v>
      </c>
      <c r="G7710" s="1">
        <v>1.2</v>
      </c>
      <c r="H7710" s="1" t="s">
        <v>91</v>
      </c>
      <c r="I7710" s="1" t="s">
        <v>74</v>
      </c>
      <c r="J7710" s="1" t="s">
        <v>54</v>
      </c>
      <c r="K7710" s="1" t="s">
        <v>101</v>
      </c>
      <c r="L7710" s="1" t="s">
        <v>76</v>
      </c>
      <c r="M7710" s="20">
        <v>42864</v>
      </c>
      <c r="N7710" s="21">
        <f>E7710-G7710</f>
        <v>109.52</v>
      </c>
      <c r="O7710" s="19">
        <f>M7710-B7710</f>
        <v>0</v>
      </c>
    </row>
    <row r="7711" spans="1:15">
      <c r="A7711" s="1">
        <v>7072</v>
      </c>
      <c r="B7711" s="20">
        <v>43499</v>
      </c>
      <c r="C7711" s="1" t="s">
        <v>50</v>
      </c>
      <c r="D7711" s="1">
        <v>29</v>
      </c>
      <c r="E7711" s="1">
        <v>276.70999999999998</v>
      </c>
      <c r="F7711" s="1" t="s">
        <v>51</v>
      </c>
      <c r="G7711" s="1">
        <v>6</v>
      </c>
      <c r="H7711" s="1" t="s">
        <v>52</v>
      </c>
      <c r="I7711" s="1" t="s">
        <v>53</v>
      </c>
      <c r="J7711" s="1" t="s">
        <v>54</v>
      </c>
      <c r="K7711" s="1" t="s">
        <v>55</v>
      </c>
      <c r="L7711" s="1" t="s">
        <v>56</v>
      </c>
      <c r="M7711" s="20">
        <v>43499</v>
      </c>
      <c r="N7711" s="21">
        <f>E7711-G7711</f>
        <v>270.70999999999998</v>
      </c>
      <c r="O7711" s="19">
        <f>M7711-B7711</f>
        <v>0</v>
      </c>
    </row>
    <row r="7712" spans="1:15">
      <c r="A7712" s="1">
        <v>52897</v>
      </c>
      <c r="B7712" s="20">
        <v>42603</v>
      </c>
      <c r="C7712" s="1" t="s">
        <v>92</v>
      </c>
      <c r="D7712" s="1">
        <v>40</v>
      </c>
      <c r="E7712" s="1">
        <v>2199.9</v>
      </c>
      <c r="F7712" s="1" t="s">
        <v>51</v>
      </c>
      <c r="G7712" s="1">
        <v>6.3</v>
      </c>
      <c r="H7712" s="1" t="s">
        <v>88</v>
      </c>
      <c r="I7712" s="1" t="s">
        <v>70</v>
      </c>
      <c r="J7712" s="1" t="s">
        <v>54</v>
      </c>
      <c r="K7712" s="1" t="s">
        <v>101</v>
      </c>
      <c r="L7712" s="1" t="s">
        <v>56</v>
      </c>
      <c r="M7712" s="20">
        <v>42605</v>
      </c>
      <c r="N7712" s="21">
        <f>E7712-G7712</f>
        <v>2193.6</v>
      </c>
      <c r="O7712" s="19">
        <f>M7712-B7712</f>
        <v>2</v>
      </c>
    </row>
    <row r="7713" spans="1:15">
      <c r="A7713" s="1">
        <v>25472</v>
      </c>
      <c r="B7713" s="20">
        <v>42510</v>
      </c>
      <c r="C7713" s="1" t="s">
        <v>57</v>
      </c>
      <c r="D7713" s="1">
        <v>40</v>
      </c>
      <c r="E7713" s="1">
        <v>207.6</v>
      </c>
      <c r="F7713" s="1" t="s">
        <v>51</v>
      </c>
      <c r="G7713" s="1">
        <v>0.9</v>
      </c>
      <c r="H7713" s="1" t="s">
        <v>78</v>
      </c>
      <c r="I7713" s="1" t="s">
        <v>74</v>
      </c>
      <c r="J7713" s="1" t="s">
        <v>54</v>
      </c>
      <c r="K7713" s="1" t="s">
        <v>101</v>
      </c>
      <c r="L7713" s="1" t="s">
        <v>76</v>
      </c>
      <c r="M7713" s="20">
        <v>42511</v>
      </c>
      <c r="N7713" s="21">
        <f>E7713-G7713</f>
        <v>206.7</v>
      </c>
      <c r="O7713" s="19">
        <f>M7713-B7713</f>
        <v>1</v>
      </c>
    </row>
    <row r="7714" spans="1:15">
      <c r="A7714" s="1">
        <v>40132</v>
      </c>
      <c r="B7714" s="20">
        <v>43518</v>
      </c>
      <c r="C7714" s="1" t="s">
        <v>85</v>
      </c>
      <c r="D7714" s="1">
        <v>36</v>
      </c>
      <c r="E7714" s="1">
        <v>5027.3999999999996</v>
      </c>
      <c r="F7714" s="1" t="s">
        <v>77</v>
      </c>
      <c r="G7714" s="1">
        <v>55.6</v>
      </c>
      <c r="H7714" s="1" t="s">
        <v>62</v>
      </c>
      <c r="I7714" s="1" t="s">
        <v>53</v>
      </c>
      <c r="J7714" s="1" t="s">
        <v>79</v>
      </c>
      <c r="K7714" s="1" t="s">
        <v>114</v>
      </c>
      <c r="L7714" s="1" t="s">
        <v>115</v>
      </c>
      <c r="M7714" s="20">
        <v>43524</v>
      </c>
      <c r="N7714" s="21">
        <f>E7714-G7714</f>
        <v>4971.7999999999993</v>
      </c>
      <c r="O7714" s="19">
        <f>M7714-B7714</f>
        <v>6</v>
      </c>
    </row>
    <row r="7715" spans="1:15">
      <c r="A7715" s="1">
        <v>7841</v>
      </c>
      <c r="B7715" s="20">
        <v>43605</v>
      </c>
      <c r="C7715" s="1" t="s">
        <v>61</v>
      </c>
      <c r="D7715" s="1">
        <v>21</v>
      </c>
      <c r="E7715" s="1">
        <v>1072.96</v>
      </c>
      <c r="F7715" s="1" t="s">
        <v>51</v>
      </c>
      <c r="G7715" s="1">
        <v>11</v>
      </c>
      <c r="H7715" s="1" t="s">
        <v>52</v>
      </c>
      <c r="I7715" s="1" t="s">
        <v>63</v>
      </c>
      <c r="J7715" s="1" t="s">
        <v>79</v>
      </c>
      <c r="K7715" s="1" t="s">
        <v>87</v>
      </c>
      <c r="L7715" s="1" t="s">
        <v>104</v>
      </c>
      <c r="M7715" s="20">
        <v>43607</v>
      </c>
      <c r="N7715" s="21">
        <f>E7715-G7715</f>
        <v>1061.96</v>
      </c>
      <c r="O7715" s="19">
        <f>M7715-B7715</f>
        <v>2</v>
      </c>
    </row>
    <row r="7716" spans="1:15">
      <c r="A7716" s="1">
        <v>32676</v>
      </c>
      <c r="B7716" s="20">
        <v>42401</v>
      </c>
      <c r="C7716" s="1" t="s">
        <v>50</v>
      </c>
      <c r="D7716" s="1">
        <v>37</v>
      </c>
      <c r="E7716" s="1">
        <v>1816.26</v>
      </c>
      <c r="F7716" s="1" t="s">
        <v>51</v>
      </c>
      <c r="G7716" s="1">
        <v>2.1</v>
      </c>
      <c r="H7716" s="1" t="s">
        <v>119</v>
      </c>
      <c r="I7716" s="1" t="s">
        <v>53</v>
      </c>
      <c r="J7716" s="1" t="s">
        <v>64</v>
      </c>
      <c r="K7716" s="1" t="s">
        <v>71</v>
      </c>
      <c r="L7716" s="1" t="s">
        <v>90</v>
      </c>
      <c r="M7716" s="20">
        <v>42404</v>
      </c>
      <c r="N7716" s="21">
        <f>E7716-G7716</f>
        <v>1814.16</v>
      </c>
      <c r="O7716" s="19">
        <f>M7716-B7716</f>
        <v>3</v>
      </c>
    </row>
    <row r="7717" spans="1:15">
      <c r="A7717" s="1">
        <v>33889</v>
      </c>
      <c r="B7717" s="20">
        <v>43044</v>
      </c>
      <c r="C7717" s="1" t="s">
        <v>85</v>
      </c>
      <c r="D7717" s="1">
        <v>46</v>
      </c>
      <c r="E7717" s="1">
        <v>9679.57</v>
      </c>
      <c r="F7717" s="1" t="s">
        <v>77</v>
      </c>
      <c r="G7717" s="1">
        <v>59.1</v>
      </c>
      <c r="H7717" s="1" t="s">
        <v>52</v>
      </c>
      <c r="I7717" s="1" t="s">
        <v>74</v>
      </c>
      <c r="J7717" s="1" t="s">
        <v>54</v>
      </c>
      <c r="K7717" s="1" t="s">
        <v>98</v>
      </c>
      <c r="L7717" s="1" t="s">
        <v>81</v>
      </c>
      <c r="M7717" s="20">
        <v>43049</v>
      </c>
      <c r="N7717" s="21">
        <f>E7717-G7717</f>
        <v>9620.4699999999993</v>
      </c>
      <c r="O7717" s="19">
        <f>M7717-B7717</f>
        <v>5</v>
      </c>
    </row>
    <row r="7718" spans="1:15">
      <c r="A7718" s="1">
        <v>8065</v>
      </c>
      <c r="B7718" s="20">
        <v>43759</v>
      </c>
      <c r="C7718" s="1" t="s">
        <v>92</v>
      </c>
      <c r="D7718" s="1">
        <v>17</v>
      </c>
      <c r="E7718" s="1">
        <v>1204.56</v>
      </c>
      <c r="F7718" s="1" t="s">
        <v>51</v>
      </c>
      <c r="G7718" s="1">
        <v>13.1</v>
      </c>
      <c r="H7718" s="1" t="s">
        <v>78</v>
      </c>
      <c r="I7718" s="1" t="s">
        <v>74</v>
      </c>
      <c r="J7718" s="1" t="s">
        <v>79</v>
      </c>
      <c r="K7718" s="1" t="s">
        <v>87</v>
      </c>
      <c r="L7718" s="1" t="s">
        <v>66</v>
      </c>
      <c r="M7718" s="20">
        <v>43761</v>
      </c>
      <c r="N7718" s="21">
        <f>E7718-G7718</f>
        <v>1191.46</v>
      </c>
      <c r="O7718" s="19">
        <f>M7718-B7718</f>
        <v>2</v>
      </c>
    </row>
    <row r="7719" spans="1:15">
      <c r="A7719" s="1">
        <v>9089</v>
      </c>
      <c r="B7719" s="20">
        <v>42877</v>
      </c>
      <c r="C7719" s="1" t="s">
        <v>50</v>
      </c>
      <c r="D7719" s="1">
        <v>8</v>
      </c>
      <c r="E7719" s="1">
        <v>879.91</v>
      </c>
      <c r="F7719" s="1" t="s">
        <v>69</v>
      </c>
      <c r="G7719" s="1">
        <v>9.4</v>
      </c>
      <c r="H7719" s="1" t="s">
        <v>88</v>
      </c>
      <c r="I7719" s="1" t="s">
        <v>74</v>
      </c>
      <c r="J7719" s="1" t="s">
        <v>64</v>
      </c>
      <c r="K7719" s="1" t="s">
        <v>65</v>
      </c>
      <c r="L7719" s="1" t="s">
        <v>56</v>
      </c>
      <c r="M7719" s="20">
        <v>42878</v>
      </c>
      <c r="N7719" s="21">
        <f>E7719-G7719</f>
        <v>870.51</v>
      </c>
      <c r="O7719" s="19">
        <f>M7719-B7719</f>
        <v>1</v>
      </c>
    </row>
    <row r="7720" spans="1:15">
      <c r="A7720" s="1">
        <v>25249</v>
      </c>
      <c r="B7720" s="20">
        <v>43775</v>
      </c>
      <c r="C7720" s="1" t="s">
        <v>92</v>
      </c>
      <c r="D7720" s="1">
        <v>34</v>
      </c>
      <c r="E7720" s="1">
        <v>991.73</v>
      </c>
      <c r="F7720" s="1" t="s">
        <v>51</v>
      </c>
      <c r="G7720" s="1">
        <v>1.6</v>
      </c>
      <c r="H7720" s="1" t="s">
        <v>78</v>
      </c>
      <c r="I7720" s="1" t="s">
        <v>63</v>
      </c>
      <c r="J7720" s="1" t="s">
        <v>54</v>
      </c>
      <c r="K7720" s="1" t="s">
        <v>55</v>
      </c>
      <c r="L7720" s="1" t="s">
        <v>56</v>
      </c>
      <c r="M7720" s="20">
        <v>43777</v>
      </c>
      <c r="N7720" s="21">
        <f>E7720-G7720</f>
        <v>990.13</v>
      </c>
      <c r="O7720" s="19">
        <f>M7720-B7720</f>
        <v>2</v>
      </c>
    </row>
    <row r="7721" spans="1:15">
      <c r="A7721" s="1">
        <v>31555</v>
      </c>
      <c r="B7721" s="20">
        <v>43468</v>
      </c>
      <c r="C7721" s="1" t="s">
        <v>50</v>
      </c>
      <c r="D7721" s="1">
        <v>5</v>
      </c>
      <c r="E7721" s="1">
        <v>535.54</v>
      </c>
      <c r="F7721" s="1" t="s">
        <v>77</v>
      </c>
      <c r="G7721" s="1">
        <v>30</v>
      </c>
      <c r="H7721" s="1" t="s">
        <v>99</v>
      </c>
      <c r="I7721" s="1" t="s">
        <v>70</v>
      </c>
      <c r="J7721" s="1" t="s">
        <v>64</v>
      </c>
      <c r="K7721" s="1" t="s">
        <v>97</v>
      </c>
      <c r="L7721" s="1" t="s">
        <v>81</v>
      </c>
      <c r="M7721" s="20">
        <v>43471</v>
      </c>
      <c r="N7721" s="21">
        <f>E7721-G7721</f>
        <v>505.53999999999996</v>
      </c>
      <c r="O7721" s="19">
        <f>M7721-B7721</f>
        <v>3</v>
      </c>
    </row>
    <row r="7722" spans="1:15">
      <c r="A7722" s="1">
        <v>4321</v>
      </c>
      <c r="B7722" s="20">
        <v>42567</v>
      </c>
      <c r="C7722" s="1" t="s">
        <v>92</v>
      </c>
      <c r="D7722" s="1">
        <v>47</v>
      </c>
      <c r="E7722" s="1">
        <v>1610.96</v>
      </c>
      <c r="F7722" s="1" t="s">
        <v>69</v>
      </c>
      <c r="G7722" s="1">
        <v>21.4</v>
      </c>
      <c r="H7722" s="1" t="s">
        <v>52</v>
      </c>
      <c r="I7722" s="1" t="s">
        <v>53</v>
      </c>
      <c r="J7722" s="1" t="s">
        <v>54</v>
      </c>
      <c r="K7722" s="1" t="s">
        <v>58</v>
      </c>
      <c r="L7722" s="1" t="s">
        <v>56</v>
      </c>
      <c r="M7722" s="20">
        <v>42569</v>
      </c>
      <c r="N7722" s="21">
        <f>E7722-G7722</f>
        <v>1589.56</v>
      </c>
      <c r="O7722" s="19">
        <f>M7722-B7722</f>
        <v>2</v>
      </c>
    </row>
    <row r="7723" spans="1:15">
      <c r="A7723" s="1">
        <v>48929</v>
      </c>
      <c r="B7723" s="20">
        <v>42664</v>
      </c>
      <c r="C7723" s="1" t="s">
        <v>57</v>
      </c>
      <c r="D7723" s="1">
        <v>1</v>
      </c>
      <c r="E7723" s="1">
        <v>59.31</v>
      </c>
      <c r="F7723" s="1" t="s">
        <v>51</v>
      </c>
      <c r="G7723" s="1">
        <v>21.4</v>
      </c>
      <c r="H7723" s="1" t="s">
        <v>126</v>
      </c>
      <c r="I7723" s="1" t="s">
        <v>74</v>
      </c>
      <c r="J7723" s="1" t="s">
        <v>54</v>
      </c>
      <c r="K7723" s="1" t="s">
        <v>101</v>
      </c>
      <c r="L7723" s="1" t="s">
        <v>56</v>
      </c>
      <c r="M7723" s="20">
        <v>42665</v>
      </c>
      <c r="N7723" s="21">
        <f>E7723-G7723</f>
        <v>37.910000000000004</v>
      </c>
      <c r="O7723" s="19">
        <f>M7723-B7723</f>
        <v>1</v>
      </c>
    </row>
    <row r="7724" spans="1:15">
      <c r="A7724" s="1">
        <v>1095</v>
      </c>
      <c r="B7724" s="20">
        <v>43332</v>
      </c>
      <c r="C7724" s="1" t="s">
        <v>92</v>
      </c>
      <c r="D7724" s="1">
        <v>28</v>
      </c>
      <c r="E7724" s="1">
        <v>152.13</v>
      </c>
      <c r="F7724" s="1" t="s">
        <v>51</v>
      </c>
      <c r="G7724" s="1">
        <v>5.0999999999999996</v>
      </c>
      <c r="H7724" s="1" t="s">
        <v>95</v>
      </c>
      <c r="I7724" s="1" t="s">
        <v>63</v>
      </c>
      <c r="J7724" s="1" t="s">
        <v>54</v>
      </c>
      <c r="K7724" s="1" t="s">
        <v>101</v>
      </c>
      <c r="L7724" s="1" t="s">
        <v>56</v>
      </c>
      <c r="M7724" s="20">
        <v>43334</v>
      </c>
      <c r="N7724" s="21">
        <f>E7724-G7724</f>
        <v>147.03</v>
      </c>
      <c r="O7724" s="19">
        <f>M7724-B7724</f>
        <v>2</v>
      </c>
    </row>
    <row r="7725" spans="1:15">
      <c r="A7725" s="1">
        <v>65</v>
      </c>
      <c r="B7725" s="20">
        <v>43175</v>
      </c>
      <c r="C7725" s="1" t="s">
        <v>50</v>
      </c>
      <c r="D7725" s="1">
        <v>32</v>
      </c>
      <c r="E7725" s="1">
        <v>4079.62</v>
      </c>
      <c r="F7725" s="1" t="s">
        <v>51</v>
      </c>
      <c r="G7725" s="1">
        <v>2.1</v>
      </c>
      <c r="H7725" s="1" t="s">
        <v>52</v>
      </c>
      <c r="I7725" s="1" t="s">
        <v>53</v>
      </c>
      <c r="J7725" s="1" t="s">
        <v>64</v>
      </c>
      <c r="K7725" s="1" t="s">
        <v>71</v>
      </c>
      <c r="L7725" s="1" t="s">
        <v>90</v>
      </c>
      <c r="M7725" s="20">
        <v>43176</v>
      </c>
      <c r="N7725" s="21">
        <f>E7725-G7725</f>
        <v>4077.52</v>
      </c>
      <c r="O7725" s="19">
        <f>M7725-B7725</f>
        <v>1</v>
      </c>
    </row>
    <row r="7726" spans="1:15">
      <c r="A7726" s="1">
        <v>25571</v>
      </c>
      <c r="B7726" s="20">
        <v>43695</v>
      </c>
      <c r="C7726" s="1" t="s">
        <v>50</v>
      </c>
      <c r="D7726" s="1">
        <v>42</v>
      </c>
      <c r="E7726" s="1">
        <v>4011.43</v>
      </c>
      <c r="F7726" s="1" t="s">
        <v>51</v>
      </c>
      <c r="G7726" s="1">
        <v>37.5</v>
      </c>
      <c r="H7726" s="1" t="s">
        <v>73</v>
      </c>
      <c r="I7726" s="1" t="s">
        <v>63</v>
      </c>
      <c r="J7726" s="1" t="s">
        <v>54</v>
      </c>
      <c r="K7726" s="1" t="s">
        <v>82</v>
      </c>
      <c r="L7726" s="1" t="s">
        <v>104</v>
      </c>
      <c r="M7726" s="20">
        <v>43697</v>
      </c>
      <c r="N7726" s="21">
        <f>E7726-G7726</f>
        <v>3973.93</v>
      </c>
      <c r="O7726" s="19">
        <f>M7726-B7726</f>
        <v>2</v>
      </c>
    </row>
    <row r="7727" spans="1:15">
      <c r="A7727" s="1">
        <v>57125</v>
      </c>
      <c r="B7727" s="20">
        <v>42888</v>
      </c>
      <c r="C7727" s="1" t="s">
        <v>92</v>
      </c>
      <c r="D7727" s="1">
        <v>19</v>
      </c>
      <c r="E7727" s="1">
        <v>65.290000000000006</v>
      </c>
      <c r="F7727" s="1" t="s">
        <v>51</v>
      </c>
      <c r="G7727" s="1">
        <v>5.8</v>
      </c>
      <c r="H7727" s="1" t="s">
        <v>88</v>
      </c>
      <c r="I7727" s="1" t="s">
        <v>63</v>
      </c>
      <c r="J7727" s="1" t="s">
        <v>54</v>
      </c>
      <c r="K7727" s="1" t="s">
        <v>55</v>
      </c>
      <c r="L7727" s="1" t="s">
        <v>56</v>
      </c>
      <c r="M7727" s="20">
        <v>42890</v>
      </c>
      <c r="N7727" s="21">
        <f>E7727-G7727</f>
        <v>59.490000000000009</v>
      </c>
      <c r="O7727" s="19">
        <f>M7727-B7727</f>
        <v>2</v>
      </c>
    </row>
    <row r="7728" spans="1:15">
      <c r="A7728" s="1">
        <v>25157</v>
      </c>
      <c r="B7728" s="20">
        <v>42879</v>
      </c>
      <c r="C7728" s="1" t="s">
        <v>61</v>
      </c>
      <c r="D7728" s="1">
        <v>47</v>
      </c>
      <c r="E7728" s="1">
        <v>290.8</v>
      </c>
      <c r="F7728" s="1" t="s">
        <v>51</v>
      </c>
      <c r="G7728" s="1">
        <v>1.3</v>
      </c>
      <c r="H7728" s="1" t="s">
        <v>52</v>
      </c>
      <c r="I7728" s="1" t="s">
        <v>53</v>
      </c>
      <c r="J7728" s="1" t="s">
        <v>54</v>
      </c>
      <c r="K7728" s="1" t="s">
        <v>100</v>
      </c>
      <c r="L7728" s="1" t="s">
        <v>76</v>
      </c>
      <c r="M7728" s="20">
        <v>42880</v>
      </c>
      <c r="N7728" s="21">
        <f>E7728-G7728</f>
        <v>289.5</v>
      </c>
      <c r="O7728" s="19">
        <f>M7728-B7728</f>
        <v>1</v>
      </c>
    </row>
    <row r="7729" spans="1:15">
      <c r="A7729" s="1">
        <v>39269</v>
      </c>
      <c r="B7729" s="20">
        <v>43764</v>
      </c>
      <c r="C7729" s="1" t="s">
        <v>85</v>
      </c>
      <c r="D7729" s="1">
        <v>16</v>
      </c>
      <c r="E7729" s="1">
        <v>497.22</v>
      </c>
      <c r="F7729" s="1" t="s">
        <v>51</v>
      </c>
      <c r="G7729" s="1">
        <v>2.7</v>
      </c>
      <c r="H7729" s="1" t="s">
        <v>52</v>
      </c>
      <c r="I7729" s="1" t="s">
        <v>70</v>
      </c>
      <c r="J7729" s="1" t="s">
        <v>64</v>
      </c>
      <c r="K7729" s="1" t="s">
        <v>65</v>
      </c>
      <c r="L7729" s="1" t="s">
        <v>90</v>
      </c>
      <c r="M7729" s="20">
        <v>43771</v>
      </c>
      <c r="N7729" s="21">
        <f>E7729-G7729</f>
        <v>494.52000000000004</v>
      </c>
      <c r="O7729" s="19">
        <f>M7729-B7729</f>
        <v>7</v>
      </c>
    </row>
    <row r="7730" spans="1:15">
      <c r="A7730" s="1">
        <v>42722</v>
      </c>
      <c r="B7730" s="20">
        <v>43745</v>
      </c>
      <c r="C7730" s="1" t="s">
        <v>61</v>
      </c>
      <c r="D7730" s="1">
        <v>2</v>
      </c>
      <c r="E7730" s="1">
        <v>21.29</v>
      </c>
      <c r="F7730" s="1" t="s">
        <v>51</v>
      </c>
      <c r="G7730" s="1">
        <v>5.6</v>
      </c>
      <c r="H7730" s="1" t="s">
        <v>73</v>
      </c>
      <c r="I7730" s="1" t="s">
        <v>70</v>
      </c>
      <c r="J7730" s="1" t="s">
        <v>79</v>
      </c>
      <c r="K7730" s="1" t="s">
        <v>87</v>
      </c>
      <c r="L7730" s="1" t="s">
        <v>56</v>
      </c>
      <c r="M7730" s="20">
        <v>43747</v>
      </c>
      <c r="N7730" s="21">
        <f>E7730-G7730</f>
        <v>15.69</v>
      </c>
      <c r="O7730" s="19">
        <f>M7730-B7730</f>
        <v>2</v>
      </c>
    </row>
    <row r="7731" spans="1:15">
      <c r="A7731" s="1">
        <v>21925</v>
      </c>
      <c r="B7731" s="20">
        <v>43658</v>
      </c>
      <c r="C7731" s="1" t="s">
        <v>61</v>
      </c>
      <c r="D7731" s="1">
        <v>3</v>
      </c>
      <c r="E7731" s="1">
        <v>252.86</v>
      </c>
      <c r="F7731" s="1" t="s">
        <v>51</v>
      </c>
      <c r="G7731" s="1">
        <v>4.3</v>
      </c>
      <c r="H7731" s="1" t="s">
        <v>93</v>
      </c>
      <c r="I7731" s="1" t="s">
        <v>70</v>
      </c>
      <c r="J7731" s="1" t="s">
        <v>64</v>
      </c>
      <c r="K7731" s="1" t="s">
        <v>71</v>
      </c>
      <c r="L7731" s="1" t="s">
        <v>56</v>
      </c>
      <c r="M7731" s="20">
        <v>43660</v>
      </c>
      <c r="N7731" s="21">
        <f>E7731-G7731</f>
        <v>248.56</v>
      </c>
      <c r="O7731" s="19">
        <f>M7731-B7731</f>
        <v>2</v>
      </c>
    </row>
    <row r="7732" spans="1:15">
      <c r="A7732" s="1">
        <v>17408</v>
      </c>
      <c r="B7732" s="20">
        <v>42516</v>
      </c>
      <c r="C7732" s="1" t="s">
        <v>61</v>
      </c>
      <c r="D7732" s="1">
        <v>26</v>
      </c>
      <c r="E7732" s="1">
        <v>160.179</v>
      </c>
      <c r="F7732" s="1" t="s">
        <v>69</v>
      </c>
      <c r="G7732" s="1">
        <v>8.3000000000000007</v>
      </c>
      <c r="H7732" s="1" t="s">
        <v>86</v>
      </c>
      <c r="I7732" s="1" t="s">
        <v>53</v>
      </c>
      <c r="J7732" s="1" t="s">
        <v>54</v>
      </c>
      <c r="K7732" s="1" t="s">
        <v>55</v>
      </c>
      <c r="L7732" s="1" t="s">
        <v>56</v>
      </c>
      <c r="M7732" s="20">
        <v>42518</v>
      </c>
      <c r="N7732" s="21">
        <f>E7732-G7732</f>
        <v>151.87899999999999</v>
      </c>
      <c r="O7732" s="19">
        <f>M7732-B7732</f>
        <v>2</v>
      </c>
    </row>
    <row r="7733" spans="1:15">
      <c r="A7733" s="1">
        <v>31270</v>
      </c>
      <c r="B7733" s="20">
        <v>43792</v>
      </c>
      <c r="C7733" s="1" t="s">
        <v>92</v>
      </c>
      <c r="D7733" s="1">
        <v>21</v>
      </c>
      <c r="E7733" s="1">
        <v>7283.1261999999997</v>
      </c>
      <c r="F7733" s="1" t="s">
        <v>77</v>
      </c>
      <c r="G7733" s="1">
        <v>93.1</v>
      </c>
      <c r="H7733" s="1" t="s">
        <v>62</v>
      </c>
      <c r="I7733" s="1" t="s">
        <v>53</v>
      </c>
      <c r="J7733" s="1" t="s">
        <v>79</v>
      </c>
      <c r="K7733" s="1" t="s">
        <v>80</v>
      </c>
      <c r="L7733" s="1" t="s">
        <v>81</v>
      </c>
      <c r="M7733" s="20">
        <v>43793</v>
      </c>
      <c r="N7733" s="21">
        <f>E7733-G7733</f>
        <v>7190.0261999999993</v>
      </c>
      <c r="O7733" s="19">
        <f>M7733-B7733</f>
        <v>1</v>
      </c>
    </row>
    <row r="7734" spans="1:15">
      <c r="A7734" s="1">
        <v>55746</v>
      </c>
      <c r="B7734" s="20">
        <v>42550</v>
      </c>
      <c r="C7734" s="1" t="s">
        <v>61</v>
      </c>
      <c r="D7734" s="1">
        <v>29</v>
      </c>
      <c r="E7734" s="1">
        <v>347.48</v>
      </c>
      <c r="F7734" s="1" t="s">
        <v>51</v>
      </c>
      <c r="G7734" s="1">
        <v>5.4</v>
      </c>
      <c r="H7734" s="1" t="s">
        <v>93</v>
      </c>
      <c r="I7734" s="1" t="s">
        <v>63</v>
      </c>
      <c r="J7734" s="1" t="s">
        <v>54</v>
      </c>
      <c r="K7734" s="1" t="s">
        <v>82</v>
      </c>
      <c r="L7734" s="1" t="s">
        <v>56</v>
      </c>
      <c r="M7734" s="20">
        <v>42552</v>
      </c>
      <c r="N7734" s="21">
        <f>E7734-G7734</f>
        <v>342.08000000000004</v>
      </c>
      <c r="O7734" s="19">
        <f>M7734-B7734</f>
        <v>2</v>
      </c>
    </row>
    <row r="7735" spans="1:15">
      <c r="A7735" s="1">
        <v>49511</v>
      </c>
      <c r="B7735" s="20">
        <v>42479</v>
      </c>
      <c r="C7735" s="1" t="s">
        <v>57</v>
      </c>
      <c r="D7735" s="1">
        <v>35</v>
      </c>
      <c r="E7735" s="1">
        <v>160.81</v>
      </c>
      <c r="F7735" s="1" t="s">
        <v>69</v>
      </c>
      <c r="G7735" s="1">
        <v>2.7</v>
      </c>
      <c r="H7735" s="1" t="s">
        <v>91</v>
      </c>
      <c r="I7735" s="1" t="s">
        <v>70</v>
      </c>
      <c r="J7735" s="1" t="s">
        <v>54</v>
      </c>
      <c r="K7735" s="1" t="s">
        <v>84</v>
      </c>
      <c r="L7735" s="1" t="s">
        <v>56</v>
      </c>
      <c r="M7735" s="20">
        <v>42479</v>
      </c>
      <c r="N7735" s="21">
        <f>E7735-G7735</f>
        <v>158.11000000000001</v>
      </c>
      <c r="O7735" s="19">
        <f>M7735-B7735</f>
        <v>0</v>
      </c>
    </row>
    <row r="7736" spans="1:15">
      <c r="A7736" s="1">
        <v>50310</v>
      </c>
      <c r="B7736" s="20">
        <v>42596</v>
      </c>
      <c r="C7736" s="1" t="s">
        <v>92</v>
      </c>
      <c r="D7736" s="1">
        <v>42</v>
      </c>
      <c r="E7736" s="1">
        <v>1938.09</v>
      </c>
      <c r="F7736" s="1" t="s">
        <v>69</v>
      </c>
      <c r="G7736" s="1">
        <v>4.9000000000000004</v>
      </c>
      <c r="H7736" s="1" t="s">
        <v>73</v>
      </c>
      <c r="I7736" s="1" t="s">
        <v>53</v>
      </c>
      <c r="J7736" s="1" t="s">
        <v>54</v>
      </c>
      <c r="K7736" s="1" t="s">
        <v>98</v>
      </c>
      <c r="L7736" s="1" t="s">
        <v>56</v>
      </c>
      <c r="M7736" s="20">
        <v>42598</v>
      </c>
      <c r="N7736" s="21">
        <f>E7736-G7736</f>
        <v>1933.1899999999998</v>
      </c>
      <c r="O7736" s="19">
        <f>M7736-B7736</f>
        <v>2</v>
      </c>
    </row>
    <row r="7737" spans="1:15">
      <c r="A7737" s="1">
        <v>58339</v>
      </c>
      <c r="B7737" s="20">
        <v>42533</v>
      </c>
      <c r="C7737" s="1" t="s">
        <v>57</v>
      </c>
      <c r="D7737" s="1">
        <v>11</v>
      </c>
      <c r="E7737" s="1">
        <v>40.270000000000003</v>
      </c>
      <c r="F7737" s="1" t="s">
        <v>69</v>
      </c>
      <c r="G7737" s="1">
        <v>1.6</v>
      </c>
      <c r="H7737" s="1" t="s">
        <v>91</v>
      </c>
      <c r="I7737" s="1" t="s">
        <v>53</v>
      </c>
      <c r="J7737" s="1" t="s">
        <v>54</v>
      </c>
      <c r="K7737" s="1" t="s">
        <v>55</v>
      </c>
      <c r="L7737" s="1" t="s">
        <v>56</v>
      </c>
      <c r="M7737" s="20">
        <v>42534</v>
      </c>
      <c r="N7737" s="21">
        <f>E7737-G7737</f>
        <v>38.67</v>
      </c>
      <c r="O7737" s="19">
        <f>M7737-B7737</f>
        <v>1</v>
      </c>
    </row>
    <row r="7738" spans="1:15">
      <c r="A7738" s="1">
        <v>50914</v>
      </c>
      <c r="B7738" s="20">
        <v>43649</v>
      </c>
      <c r="C7738" s="1" t="s">
        <v>50</v>
      </c>
      <c r="D7738" s="1">
        <v>49</v>
      </c>
      <c r="E7738" s="1">
        <v>9150.15</v>
      </c>
      <c r="F7738" s="1" t="s">
        <v>51</v>
      </c>
      <c r="G7738" s="1">
        <v>9.6</v>
      </c>
      <c r="H7738" s="1" t="s">
        <v>62</v>
      </c>
      <c r="I7738" s="1" t="s">
        <v>53</v>
      </c>
      <c r="J7738" s="1" t="s">
        <v>64</v>
      </c>
      <c r="K7738" s="1" t="s">
        <v>65</v>
      </c>
      <c r="L7738" s="1" t="s">
        <v>56</v>
      </c>
      <c r="M7738" s="20">
        <v>43649</v>
      </c>
      <c r="N7738" s="21">
        <f>E7738-G7738</f>
        <v>9140.5499999999993</v>
      </c>
      <c r="O7738" s="19">
        <f>M7738-B7738</f>
        <v>0</v>
      </c>
    </row>
    <row r="7739" spans="1:15">
      <c r="A7739" s="1">
        <v>44487</v>
      </c>
      <c r="B7739" s="20">
        <v>42623</v>
      </c>
      <c r="C7739" s="1" t="s">
        <v>50</v>
      </c>
      <c r="D7739" s="1">
        <v>4</v>
      </c>
      <c r="E7739" s="1">
        <v>30.12</v>
      </c>
      <c r="F7739" s="1" t="s">
        <v>51</v>
      </c>
      <c r="G7739" s="1">
        <v>5.7</v>
      </c>
      <c r="H7739" s="1" t="s">
        <v>78</v>
      </c>
      <c r="I7739" s="1" t="s">
        <v>53</v>
      </c>
      <c r="J7739" s="1" t="s">
        <v>79</v>
      </c>
      <c r="K7739" s="1" t="s">
        <v>87</v>
      </c>
      <c r="L7739" s="1" t="s">
        <v>56</v>
      </c>
      <c r="M7739" s="20">
        <v>42624</v>
      </c>
      <c r="N7739" s="21">
        <f>E7739-G7739</f>
        <v>24.42</v>
      </c>
      <c r="O7739" s="19">
        <f>M7739-B7739</f>
        <v>1</v>
      </c>
    </row>
    <row r="7740" spans="1:15">
      <c r="A7740" s="1">
        <v>33479</v>
      </c>
      <c r="B7740" s="20">
        <v>43726</v>
      </c>
      <c r="C7740" s="1" t="s">
        <v>50</v>
      </c>
      <c r="D7740" s="1">
        <v>50</v>
      </c>
      <c r="E7740" s="1">
        <v>815.55</v>
      </c>
      <c r="F7740" s="1" t="s">
        <v>51</v>
      </c>
      <c r="G7740" s="1">
        <v>9</v>
      </c>
      <c r="H7740" s="1" t="s">
        <v>88</v>
      </c>
      <c r="I7740" s="1" t="s">
        <v>70</v>
      </c>
      <c r="J7740" s="1" t="s">
        <v>54</v>
      </c>
      <c r="K7740" s="1" t="s">
        <v>55</v>
      </c>
      <c r="L7740" s="1" t="s">
        <v>56</v>
      </c>
      <c r="M7740" s="20">
        <v>43728</v>
      </c>
      <c r="N7740" s="21">
        <f>E7740-G7740</f>
        <v>806.55</v>
      </c>
      <c r="O7740" s="19">
        <f>M7740-B7740</f>
        <v>2</v>
      </c>
    </row>
    <row r="7741" spans="1:15">
      <c r="A7741" s="1">
        <v>32389</v>
      </c>
      <c r="B7741" s="20">
        <v>43038</v>
      </c>
      <c r="C7741" s="1" t="s">
        <v>92</v>
      </c>
      <c r="D7741" s="1">
        <v>8</v>
      </c>
      <c r="E7741" s="1">
        <v>130.13999999999999</v>
      </c>
      <c r="F7741" s="1" t="s">
        <v>77</v>
      </c>
      <c r="G7741" s="1">
        <v>29.7</v>
      </c>
      <c r="H7741" s="1" t="s">
        <v>52</v>
      </c>
      <c r="I7741" s="1" t="s">
        <v>74</v>
      </c>
      <c r="J7741" s="1" t="s">
        <v>79</v>
      </c>
      <c r="K7741" s="1" t="s">
        <v>114</v>
      </c>
      <c r="L7741" s="1" t="s">
        <v>115</v>
      </c>
      <c r="M7741" s="20">
        <v>43039</v>
      </c>
      <c r="N7741" s="21">
        <f>E7741-G7741</f>
        <v>100.43999999999998</v>
      </c>
      <c r="O7741" s="19">
        <f>M7741-B7741</f>
        <v>1</v>
      </c>
    </row>
    <row r="7742" spans="1:15">
      <c r="A7742" s="1">
        <v>27302</v>
      </c>
      <c r="B7742" s="20">
        <v>43720</v>
      </c>
      <c r="C7742" s="1" t="s">
        <v>85</v>
      </c>
      <c r="D7742" s="1">
        <v>3</v>
      </c>
      <c r="E7742" s="1">
        <v>153.55000000000001</v>
      </c>
      <c r="F7742" s="1" t="s">
        <v>51</v>
      </c>
      <c r="G7742" s="1">
        <v>6.2</v>
      </c>
      <c r="H7742" s="1" t="s">
        <v>91</v>
      </c>
      <c r="I7742" s="1" t="s">
        <v>53</v>
      </c>
      <c r="J7742" s="1" t="s">
        <v>54</v>
      </c>
      <c r="K7742" s="1" t="s">
        <v>101</v>
      </c>
      <c r="L7742" s="1" t="s">
        <v>56</v>
      </c>
      <c r="M7742" s="20">
        <v>43720</v>
      </c>
      <c r="N7742" s="21">
        <f>E7742-G7742</f>
        <v>147.35000000000002</v>
      </c>
      <c r="O7742" s="19">
        <f>M7742-B7742</f>
        <v>0</v>
      </c>
    </row>
    <row r="7743" spans="1:15">
      <c r="A7743" s="1">
        <v>16036</v>
      </c>
      <c r="B7743" s="20">
        <v>43469</v>
      </c>
      <c r="C7743" s="1" t="s">
        <v>92</v>
      </c>
      <c r="D7743" s="1">
        <v>33</v>
      </c>
      <c r="E7743" s="1">
        <v>589.5</v>
      </c>
      <c r="F7743" s="1" t="s">
        <v>51</v>
      </c>
      <c r="G7743" s="1">
        <v>10.1</v>
      </c>
      <c r="H7743" s="1" t="s">
        <v>78</v>
      </c>
      <c r="I7743" s="1" t="s">
        <v>53</v>
      </c>
      <c r="J7743" s="1" t="s">
        <v>54</v>
      </c>
      <c r="K7743" s="1" t="s">
        <v>82</v>
      </c>
      <c r="L7743" s="1" t="s">
        <v>56</v>
      </c>
      <c r="M7743" s="20">
        <v>43470</v>
      </c>
      <c r="N7743" s="21">
        <f>E7743-G7743</f>
        <v>579.4</v>
      </c>
      <c r="O7743" s="19">
        <f>M7743-B7743</f>
        <v>1</v>
      </c>
    </row>
    <row r="7744" spans="1:15">
      <c r="A7744" s="1">
        <v>51361</v>
      </c>
      <c r="B7744" s="20">
        <v>43176</v>
      </c>
      <c r="C7744" s="1" t="s">
        <v>85</v>
      </c>
      <c r="D7744" s="1">
        <v>14</v>
      </c>
      <c r="E7744" s="1">
        <v>81.38</v>
      </c>
      <c r="F7744" s="1" t="s">
        <v>69</v>
      </c>
      <c r="G7744" s="1">
        <v>6.1</v>
      </c>
      <c r="H7744" s="1" t="s">
        <v>52</v>
      </c>
      <c r="I7744" s="1" t="s">
        <v>53</v>
      </c>
      <c r="J7744" s="1" t="s">
        <v>54</v>
      </c>
      <c r="K7744" s="1" t="s">
        <v>101</v>
      </c>
      <c r="L7744" s="1" t="s">
        <v>56</v>
      </c>
      <c r="M7744" s="20">
        <v>43178</v>
      </c>
      <c r="N7744" s="21">
        <f>E7744-G7744</f>
        <v>75.28</v>
      </c>
      <c r="O7744" s="19">
        <f>M7744-B7744</f>
        <v>2</v>
      </c>
    </row>
    <row r="7745" spans="1:15">
      <c r="A7745" s="1">
        <v>18210</v>
      </c>
      <c r="B7745" s="20">
        <v>42952</v>
      </c>
      <c r="C7745" s="1" t="s">
        <v>61</v>
      </c>
      <c r="D7745" s="1">
        <v>27</v>
      </c>
      <c r="E7745" s="1">
        <v>86.445300000000003</v>
      </c>
      <c r="F7745" s="1" t="s">
        <v>51</v>
      </c>
      <c r="G7745" s="1">
        <v>0.7</v>
      </c>
      <c r="H7745" s="1" t="s">
        <v>119</v>
      </c>
      <c r="I7745" s="1" t="s">
        <v>74</v>
      </c>
      <c r="J7745" s="1" t="s">
        <v>54</v>
      </c>
      <c r="K7745" s="1" t="s">
        <v>100</v>
      </c>
      <c r="L7745" s="1" t="s">
        <v>76</v>
      </c>
      <c r="M7745" s="20">
        <v>42953</v>
      </c>
      <c r="N7745" s="21">
        <f>E7745-G7745</f>
        <v>85.7453</v>
      </c>
      <c r="O7745" s="19">
        <f>M7745-B7745</f>
        <v>1</v>
      </c>
    </row>
    <row r="7746" spans="1:15">
      <c r="A7746" s="1">
        <v>53378</v>
      </c>
      <c r="B7746" s="20">
        <v>43659</v>
      </c>
      <c r="C7746" s="1" t="s">
        <v>92</v>
      </c>
      <c r="D7746" s="1">
        <v>50</v>
      </c>
      <c r="E7746" s="1">
        <v>14909.947099999999</v>
      </c>
      <c r="F7746" s="1" t="s">
        <v>69</v>
      </c>
      <c r="G7746" s="1">
        <v>12.5</v>
      </c>
      <c r="H7746" s="1" t="s">
        <v>91</v>
      </c>
      <c r="I7746" s="1" t="s">
        <v>53</v>
      </c>
      <c r="J7746" s="1" t="s">
        <v>64</v>
      </c>
      <c r="K7746" s="1" t="s">
        <v>96</v>
      </c>
      <c r="L7746" s="1" t="s">
        <v>104</v>
      </c>
      <c r="M7746" s="20">
        <v>43660</v>
      </c>
      <c r="N7746" s="21">
        <f>E7746-G7746</f>
        <v>14897.447099999999</v>
      </c>
      <c r="O7746" s="19">
        <f>M7746-B7746</f>
        <v>1</v>
      </c>
    </row>
    <row r="7747" spans="1:15">
      <c r="A7747" s="1">
        <v>36643</v>
      </c>
      <c r="B7747" s="20">
        <v>42423</v>
      </c>
      <c r="C7747" s="1" t="s">
        <v>50</v>
      </c>
      <c r="D7747" s="1">
        <v>30</v>
      </c>
      <c r="E7747" s="1">
        <v>1096.77</v>
      </c>
      <c r="F7747" s="1" t="s">
        <v>51</v>
      </c>
      <c r="G7747" s="1">
        <v>9.4</v>
      </c>
      <c r="H7747" s="1" t="s">
        <v>52</v>
      </c>
      <c r="I7747" s="1" t="s">
        <v>53</v>
      </c>
      <c r="J7747" s="1" t="s">
        <v>54</v>
      </c>
      <c r="K7747" s="1" t="s">
        <v>82</v>
      </c>
      <c r="L7747" s="1" t="s">
        <v>56</v>
      </c>
      <c r="M7747" s="20">
        <v>42424</v>
      </c>
      <c r="N7747" s="21">
        <f>E7747-G7747</f>
        <v>1087.3699999999999</v>
      </c>
      <c r="O7747" s="19">
        <f>M7747-B7747</f>
        <v>1</v>
      </c>
    </row>
    <row r="7748" spans="1:15">
      <c r="A7748" s="1">
        <v>39078</v>
      </c>
      <c r="B7748" s="20">
        <v>42543</v>
      </c>
      <c r="C7748" s="1" t="s">
        <v>85</v>
      </c>
      <c r="D7748" s="1">
        <v>10</v>
      </c>
      <c r="E7748" s="1">
        <v>39.49</v>
      </c>
      <c r="F7748" s="1" t="s">
        <v>51</v>
      </c>
      <c r="G7748" s="1">
        <v>4.2</v>
      </c>
      <c r="H7748" s="1" t="s">
        <v>52</v>
      </c>
      <c r="I7748" s="1" t="s">
        <v>53</v>
      </c>
      <c r="J7748" s="1" t="s">
        <v>54</v>
      </c>
      <c r="K7748" s="1" t="s">
        <v>100</v>
      </c>
      <c r="L7748" s="1" t="s">
        <v>76</v>
      </c>
      <c r="M7748" s="20">
        <v>42543</v>
      </c>
      <c r="N7748" s="21">
        <f>E7748-G7748</f>
        <v>35.29</v>
      </c>
      <c r="O7748" s="19">
        <f>M7748-B7748</f>
        <v>0</v>
      </c>
    </row>
    <row r="7749" spans="1:15">
      <c r="A7749" s="1">
        <v>26759</v>
      </c>
      <c r="B7749" s="20">
        <v>43489</v>
      </c>
      <c r="C7749" s="1" t="s">
        <v>61</v>
      </c>
      <c r="D7749" s="1">
        <v>30</v>
      </c>
      <c r="E7749" s="1">
        <v>268.68770000000001</v>
      </c>
      <c r="F7749" s="1" t="s">
        <v>51</v>
      </c>
      <c r="G7749" s="1">
        <v>5</v>
      </c>
      <c r="H7749" s="1" t="s">
        <v>52</v>
      </c>
      <c r="I7749" s="1" t="s">
        <v>63</v>
      </c>
      <c r="J7749" s="1" t="s">
        <v>54</v>
      </c>
      <c r="K7749" s="1" t="s">
        <v>55</v>
      </c>
      <c r="L7749" s="1" t="s">
        <v>56</v>
      </c>
      <c r="M7749" s="20">
        <v>43491</v>
      </c>
      <c r="N7749" s="21">
        <f>E7749-G7749</f>
        <v>263.68770000000001</v>
      </c>
      <c r="O7749" s="19">
        <f>M7749-B7749</f>
        <v>2</v>
      </c>
    </row>
    <row r="7750" spans="1:15">
      <c r="A7750" s="1">
        <v>38979</v>
      </c>
      <c r="B7750" s="20">
        <v>42791</v>
      </c>
      <c r="C7750" s="1" t="s">
        <v>85</v>
      </c>
      <c r="D7750" s="1">
        <v>48</v>
      </c>
      <c r="E7750" s="1">
        <v>3589.96</v>
      </c>
      <c r="F7750" s="1" t="s">
        <v>77</v>
      </c>
      <c r="G7750" s="1">
        <v>64</v>
      </c>
      <c r="H7750" s="1" t="s">
        <v>99</v>
      </c>
      <c r="I7750" s="1" t="s">
        <v>53</v>
      </c>
      <c r="J7750" s="1" t="s">
        <v>79</v>
      </c>
      <c r="K7750" s="1" t="s">
        <v>80</v>
      </c>
      <c r="L7750" s="1" t="s">
        <v>81</v>
      </c>
      <c r="M7750" s="20">
        <v>42791</v>
      </c>
      <c r="N7750" s="21">
        <f>E7750-G7750</f>
        <v>3525.96</v>
      </c>
      <c r="O7750" s="19">
        <f>M7750-B7750</f>
        <v>0</v>
      </c>
    </row>
    <row r="7751" spans="1:15">
      <c r="A7751" s="1">
        <v>23398</v>
      </c>
      <c r="B7751" s="20">
        <v>42441</v>
      </c>
      <c r="C7751" s="1" t="s">
        <v>92</v>
      </c>
      <c r="D7751" s="1">
        <v>19</v>
      </c>
      <c r="E7751" s="1">
        <v>131.72</v>
      </c>
      <c r="F7751" s="1" t="s">
        <v>51</v>
      </c>
      <c r="G7751" s="1">
        <v>7.9</v>
      </c>
      <c r="H7751" s="1" t="s">
        <v>78</v>
      </c>
      <c r="I7751" s="1" t="s">
        <v>53</v>
      </c>
      <c r="J7751" s="1" t="s">
        <v>54</v>
      </c>
      <c r="K7751" s="1" t="s">
        <v>101</v>
      </c>
      <c r="L7751" s="1" t="s">
        <v>56</v>
      </c>
      <c r="M7751" s="20">
        <v>42442</v>
      </c>
      <c r="N7751" s="21">
        <f>E7751-G7751</f>
        <v>123.82</v>
      </c>
      <c r="O7751" s="19">
        <f>M7751-B7751</f>
        <v>1</v>
      </c>
    </row>
    <row r="7752" spans="1:15">
      <c r="A7752" s="1">
        <v>4004</v>
      </c>
      <c r="B7752" s="20">
        <v>42860</v>
      </c>
      <c r="C7752" s="1" t="s">
        <v>92</v>
      </c>
      <c r="D7752" s="1">
        <v>14</v>
      </c>
      <c r="E7752" s="1">
        <v>67.966399999999993</v>
      </c>
      <c r="F7752" s="1" t="s">
        <v>51</v>
      </c>
      <c r="G7752" s="1">
        <v>0.8</v>
      </c>
      <c r="H7752" s="1" t="s">
        <v>78</v>
      </c>
      <c r="I7752" s="1" t="s">
        <v>53</v>
      </c>
      <c r="J7752" s="1" t="s">
        <v>54</v>
      </c>
      <c r="K7752" s="1" t="s">
        <v>100</v>
      </c>
      <c r="L7752" s="1" t="s">
        <v>76</v>
      </c>
      <c r="M7752" s="20">
        <v>42863</v>
      </c>
      <c r="N7752" s="21">
        <f>E7752-G7752</f>
        <v>67.166399999999996</v>
      </c>
      <c r="O7752" s="19">
        <f>M7752-B7752</f>
        <v>3</v>
      </c>
    </row>
    <row r="7753" spans="1:15">
      <c r="A7753" s="1">
        <v>42631</v>
      </c>
      <c r="B7753" s="20">
        <v>42498</v>
      </c>
      <c r="C7753" s="1" t="s">
        <v>57</v>
      </c>
      <c r="D7753" s="1">
        <v>44</v>
      </c>
      <c r="E7753" s="1">
        <v>307.33</v>
      </c>
      <c r="F7753" s="1" t="s">
        <v>51</v>
      </c>
      <c r="G7753" s="1">
        <v>5.8</v>
      </c>
      <c r="H7753" s="1" t="s">
        <v>91</v>
      </c>
      <c r="I7753" s="1" t="s">
        <v>53</v>
      </c>
      <c r="J7753" s="1" t="s">
        <v>54</v>
      </c>
      <c r="K7753" s="1" t="s">
        <v>101</v>
      </c>
      <c r="L7753" s="1" t="s">
        <v>56</v>
      </c>
      <c r="M7753" s="20">
        <v>42499</v>
      </c>
      <c r="N7753" s="21">
        <f>E7753-G7753</f>
        <v>301.52999999999997</v>
      </c>
      <c r="O7753" s="19">
        <f>M7753-B7753</f>
        <v>1</v>
      </c>
    </row>
    <row r="7754" spans="1:15">
      <c r="A7754" s="1">
        <v>46531</v>
      </c>
      <c r="B7754" s="20">
        <v>43332</v>
      </c>
      <c r="C7754" s="1" t="s">
        <v>85</v>
      </c>
      <c r="D7754" s="1">
        <v>2</v>
      </c>
      <c r="E7754" s="1">
        <v>20.69</v>
      </c>
      <c r="F7754" s="1" t="s">
        <v>51</v>
      </c>
      <c r="G7754" s="1">
        <v>6.5</v>
      </c>
      <c r="H7754" s="1" t="s">
        <v>52</v>
      </c>
      <c r="I7754" s="1" t="s">
        <v>63</v>
      </c>
      <c r="J7754" s="1" t="s">
        <v>54</v>
      </c>
      <c r="K7754" s="1" t="s">
        <v>55</v>
      </c>
      <c r="L7754" s="1" t="s">
        <v>56</v>
      </c>
      <c r="M7754" s="20">
        <v>43341</v>
      </c>
      <c r="N7754" s="21">
        <f>E7754-G7754</f>
        <v>14.190000000000001</v>
      </c>
      <c r="O7754" s="19">
        <f>M7754-B7754</f>
        <v>9</v>
      </c>
    </row>
    <row r="7755" spans="1:15">
      <c r="A7755" s="1">
        <v>1445</v>
      </c>
      <c r="B7755" s="20">
        <v>43108</v>
      </c>
      <c r="C7755" s="1" t="s">
        <v>92</v>
      </c>
      <c r="D7755" s="1">
        <v>30</v>
      </c>
      <c r="E7755" s="1">
        <v>363.25</v>
      </c>
      <c r="F7755" s="1" t="s">
        <v>51</v>
      </c>
      <c r="G7755" s="1">
        <v>6.2</v>
      </c>
      <c r="H7755" s="1" t="s">
        <v>73</v>
      </c>
      <c r="I7755" s="1" t="s">
        <v>53</v>
      </c>
      <c r="J7755" s="1" t="s">
        <v>54</v>
      </c>
      <c r="K7755" s="1" t="s">
        <v>100</v>
      </c>
      <c r="L7755" s="1" t="s">
        <v>90</v>
      </c>
      <c r="M7755" s="20">
        <v>43110</v>
      </c>
      <c r="N7755" s="21">
        <f>E7755-G7755</f>
        <v>357.05</v>
      </c>
      <c r="O7755" s="19">
        <f>M7755-B7755</f>
        <v>2</v>
      </c>
    </row>
    <row r="7756" spans="1:15">
      <c r="A7756" s="1">
        <v>26432</v>
      </c>
      <c r="B7756" s="20">
        <v>42733</v>
      </c>
      <c r="C7756" s="1" t="s">
        <v>85</v>
      </c>
      <c r="D7756" s="1">
        <v>37</v>
      </c>
      <c r="E7756" s="1">
        <v>1520.35</v>
      </c>
      <c r="F7756" s="1" t="s">
        <v>51</v>
      </c>
      <c r="G7756" s="1">
        <v>4.8</v>
      </c>
      <c r="H7756" s="1" t="s">
        <v>78</v>
      </c>
      <c r="I7756" s="1" t="s">
        <v>53</v>
      </c>
      <c r="J7756" s="1" t="s">
        <v>54</v>
      </c>
      <c r="K7756" s="1" t="s">
        <v>98</v>
      </c>
      <c r="L7756" s="1" t="s">
        <v>56</v>
      </c>
      <c r="M7756" s="20">
        <v>42740</v>
      </c>
      <c r="N7756" s="21">
        <f>E7756-G7756</f>
        <v>1515.55</v>
      </c>
      <c r="O7756" s="19">
        <f>M7756-B7756</f>
        <v>7</v>
      </c>
    </row>
    <row r="7757" spans="1:15">
      <c r="A7757" s="1">
        <v>32229</v>
      </c>
      <c r="B7757" s="20">
        <v>42976</v>
      </c>
      <c r="C7757" s="1" t="s">
        <v>57</v>
      </c>
      <c r="D7757" s="1">
        <v>8</v>
      </c>
      <c r="E7757" s="1">
        <v>1304.53</v>
      </c>
      <c r="F7757" s="1" t="s">
        <v>51</v>
      </c>
      <c r="G7757" s="1">
        <v>15</v>
      </c>
      <c r="H7757" s="1" t="s">
        <v>62</v>
      </c>
      <c r="I7757" s="1" t="s">
        <v>53</v>
      </c>
      <c r="J7757" s="1" t="s">
        <v>64</v>
      </c>
      <c r="K7757" s="1" t="s">
        <v>97</v>
      </c>
      <c r="L7757" s="1" t="s">
        <v>66</v>
      </c>
      <c r="M7757" s="20">
        <v>42976</v>
      </c>
      <c r="N7757" s="21">
        <f>E7757-G7757</f>
        <v>1289.53</v>
      </c>
      <c r="O7757" s="19">
        <f>M7757-B7757</f>
        <v>0</v>
      </c>
    </row>
    <row r="7758" spans="1:15">
      <c r="A7758" s="1">
        <v>42823</v>
      </c>
      <c r="B7758" s="20">
        <v>42910</v>
      </c>
      <c r="C7758" s="1" t="s">
        <v>92</v>
      </c>
      <c r="D7758" s="1">
        <v>8</v>
      </c>
      <c r="E7758" s="1">
        <v>52.58</v>
      </c>
      <c r="F7758" s="1" t="s">
        <v>69</v>
      </c>
      <c r="G7758" s="1">
        <v>6.6</v>
      </c>
      <c r="H7758" s="1" t="s">
        <v>99</v>
      </c>
      <c r="I7758" s="1" t="s">
        <v>53</v>
      </c>
      <c r="J7758" s="1" t="s">
        <v>54</v>
      </c>
      <c r="K7758" s="1" t="s">
        <v>101</v>
      </c>
      <c r="L7758" s="1" t="s">
        <v>56</v>
      </c>
      <c r="M7758" s="20">
        <v>42912</v>
      </c>
      <c r="N7758" s="21">
        <f>E7758-G7758</f>
        <v>45.98</v>
      </c>
      <c r="O7758" s="19">
        <f>M7758-B7758</f>
        <v>2</v>
      </c>
    </row>
    <row r="7759" spans="1:15">
      <c r="A7759" s="1">
        <v>20038</v>
      </c>
      <c r="B7759" s="20">
        <v>42791</v>
      </c>
      <c r="C7759" s="1" t="s">
        <v>85</v>
      </c>
      <c r="D7759" s="1">
        <v>42</v>
      </c>
      <c r="E7759" s="1">
        <v>185.58</v>
      </c>
      <c r="F7759" s="1" t="s">
        <v>51</v>
      </c>
      <c r="G7759" s="1">
        <v>7.1</v>
      </c>
      <c r="H7759" s="1" t="s">
        <v>73</v>
      </c>
      <c r="I7759" s="1" t="s">
        <v>63</v>
      </c>
      <c r="J7759" s="1" t="s">
        <v>79</v>
      </c>
      <c r="K7759" s="1" t="s">
        <v>87</v>
      </c>
      <c r="L7759" s="1" t="s">
        <v>56</v>
      </c>
      <c r="M7759" s="20">
        <v>42793</v>
      </c>
      <c r="N7759" s="21">
        <f>E7759-G7759</f>
        <v>178.48000000000002</v>
      </c>
      <c r="O7759" s="19">
        <f>M7759-B7759</f>
        <v>2</v>
      </c>
    </row>
    <row r="7760" spans="1:15">
      <c r="A7760" s="1">
        <v>46050</v>
      </c>
      <c r="B7760" s="20">
        <v>42738</v>
      </c>
      <c r="C7760" s="1" t="s">
        <v>57</v>
      </c>
      <c r="D7760" s="1">
        <v>3</v>
      </c>
      <c r="E7760" s="1">
        <v>938.12</v>
      </c>
      <c r="F7760" s="1" t="s">
        <v>51</v>
      </c>
      <c r="G7760" s="1">
        <v>21.4</v>
      </c>
      <c r="H7760" s="1" t="s">
        <v>52</v>
      </c>
      <c r="I7760" s="1" t="s">
        <v>70</v>
      </c>
      <c r="J7760" s="1" t="s">
        <v>54</v>
      </c>
      <c r="K7760" s="1" t="s">
        <v>98</v>
      </c>
      <c r="L7760" s="1" t="s">
        <v>56</v>
      </c>
      <c r="M7760" s="20">
        <v>42741</v>
      </c>
      <c r="N7760" s="21">
        <f>E7760-G7760</f>
        <v>916.72</v>
      </c>
      <c r="O7760" s="19">
        <f>M7760-B7760</f>
        <v>3</v>
      </c>
    </row>
    <row r="7761" spans="1:15">
      <c r="A7761" s="1">
        <v>55460</v>
      </c>
      <c r="B7761" s="20">
        <v>43611</v>
      </c>
      <c r="C7761" s="1" t="s">
        <v>57</v>
      </c>
      <c r="D7761" s="1">
        <v>12</v>
      </c>
      <c r="E7761" s="1">
        <v>66.150000000000006</v>
      </c>
      <c r="F7761" s="1" t="s">
        <v>51</v>
      </c>
      <c r="G7761" s="1">
        <v>3.2</v>
      </c>
      <c r="H7761" s="1" t="s">
        <v>93</v>
      </c>
      <c r="I7761" s="1" t="s">
        <v>70</v>
      </c>
      <c r="J7761" s="1" t="s">
        <v>54</v>
      </c>
      <c r="K7761" s="1" t="s">
        <v>55</v>
      </c>
      <c r="L7761" s="1" t="s">
        <v>56</v>
      </c>
      <c r="M7761" s="20">
        <v>43612</v>
      </c>
      <c r="N7761" s="21">
        <f>E7761-G7761</f>
        <v>62.95</v>
      </c>
      <c r="O7761" s="19">
        <f>M7761-B7761</f>
        <v>1</v>
      </c>
    </row>
    <row r="7762" spans="1:15">
      <c r="A7762" s="1">
        <v>22020</v>
      </c>
      <c r="B7762" s="20">
        <v>42871</v>
      </c>
      <c r="C7762" s="1" t="s">
        <v>50</v>
      </c>
      <c r="D7762" s="1">
        <v>37</v>
      </c>
      <c r="E7762" s="1">
        <v>533.16</v>
      </c>
      <c r="F7762" s="1" t="s">
        <v>51</v>
      </c>
      <c r="G7762" s="1">
        <v>4.8</v>
      </c>
      <c r="H7762" s="1" t="s">
        <v>126</v>
      </c>
      <c r="I7762" s="1" t="s">
        <v>53</v>
      </c>
      <c r="J7762" s="1" t="s">
        <v>54</v>
      </c>
      <c r="K7762" s="1" t="s">
        <v>82</v>
      </c>
      <c r="L7762" s="1" t="s">
        <v>56</v>
      </c>
      <c r="M7762" s="20">
        <v>42872</v>
      </c>
      <c r="N7762" s="21">
        <f>E7762-G7762</f>
        <v>528.36</v>
      </c>
      <c r="O7762" s="19">
        <f>M7762-B7762</f>
        <v>1</v>
      </c>
    </row>
    <row r="7763" spans="1:15">
      <c r="A7763" s="1">
        <v>37760</v>
      </c>
      <c r="B7763" s="20">
        <v>42595</v>
      </c>
      <c r="C7763" s="1" t="s">
        <v>57</v>
      </c>
      <c r="D7763" s="1">
        <v>18</v>
      </c>
      <c r="E7763" s="1">
        <v>168.9</v>
      </c>
      <c r="F7763" s="1" t="s">
        <v>51</v>
      </c>
      <c r="G7763" s="1">
        <v>2.1</v>
      </c>
      <c r="H7763" s="1" t="s">
        <v>78</v>
      </c>
      <c r="I7763" s="1" t="s">
        <v>74</v>
      </c>
      <c r="J7763" s="1" t="s">
        <v>64</v>
      </c>
      <c r="K7763" s="1" t="s">
        <v>71</v>
      </c>
      <c r="L7763" s="1" t="s">
        <v>90</v>
      </c>
      <c r="M7763" s="20">
        <v>42596</v>
      </c>
      <c r="N7763" s="21">
        <f>E7763-G7763</f>
        <v>166.8</v>
      </c>
      <c r="O7763" s="19">
        <f>M7763-B7763</f>
        <v>1</v>
      </c>
    </row>
    <row r="7764" spans="1:15">
      <c r="A7764" s="1">
        <v>6854</v>
      </c>
      <c r="B7764" s="20">
        <v>42375</v>
      </c>
      <c r="C7764" s="1" t="s">
        <v>92</v>
      </c>
      <c r="D7764" s="1">
        <v>1</v>
      </c>
      <c r="E7764" s="1">
        <v>23.68</v>
      </c>
      <c r="F7764" s="1" t="s">
        <v>69</v>
      </c>
      <c r="G7764" s="1">
        <v>6.6</v>
      </c>
      <c r="H7764" s="1" t="s">
        <v>99</v>
      </c>
      <c r="I7764" s="1" t="s">
        <v>63</v>
      </c>
      <c r="J7764" s="1" t="s">
        <v>54</v>
      </c>
      <c r="K7764" s="1" t="s">
        <v>55</v>
      </c>
      <c r="L7764" s="1" t="s">
        <v>56</v>
      </c>
      <c r="M7764" s="20">
        <v>42377</v>
      </c>
      <c r="N7764" s="21">
        <f>E7764-G7764</f>
        <v>17.079999999999998</v>
      </c>
      <c r="O7764" s="19">
        <f>M7764-B7764</f>
        <v>2</v>
      </c>
    </row>
    <row r="7765" spans="1:15">
      <c r="A7765" s="1">
        <v>4647</v>
      </c>
      <c r="B7765" s="20">
        <v>42502</v>
      </c>
      <c r="C7765" s="1" t="s">
        <v>92</v>
      </c>
      <c r="D7765" s="1">
        <v>7</v>
      </c>
      <c r="E7765" s="1">
        <v>1287.99</v>
      </c>
      <c r="F7765" s="1" t="s">
        <v>51</v>
      </c>
      <c r="G7765" s="1">
        <v>21.4</v>
      </c>
      <c r="H7765" s="1" t="s">
        <v>126</v>
      </c>
      <c r="I7765" s="1" t="s">
        <v>53</v>
      </c>
      <c r="J7765" s="1" t="s">
        <v>54</v>
      </c>
      <c r="K7765" s="1" t="s">
        <v>84</v>
      </c>
      <c r="L7765" s="1" t="s">
        <v>56</v>
      </c>
      <c r="M7765" s="20">
        <v>42503</v>
      </c>
      <c r="N7765" s="21">
        <f>E7765-G7765</f>
        <v>1266.5899999999999</v>
      </c>
      <c r="O7765" s="19">
        <f>M7765-B7765</f>
        <v>1</v>
      </c>
    </row>
    <row r="7766" spans="1:15">
      <c r="A7766" s="1">
        <v>54081</v>
      </c>
      <c r="B7766" s="20">
        <v>43168</v>
      </c>
      <c r="C7766" s="1" t="s">
        <v>85</v>
      </c>
      <c r="D7766" s="1">
        <v>2</v>
      </c>
      <c r="E7766" s="1">
        <v>61.53</v>
      </c>
      <c r="F7766" s="1" t="s">
        <v>51</v>
      </c>
      <c r="G7766" s="1">
        <v>2.1</v>
      </c>
      <c r="H7766" s="1" t="s">
        <v>73</v>
      </c>
      <c r="I7766" s="1" t="s">
        <v>70</v>
      </c>
      <c r="J7766" s="1" t="s">
        <v>64</v>
      </c>
      <c r="K7766" s="1" t="s">
        <v>71</v>
      </c>
      <c r="L7766" s="1" t="s">
        <v>90</v>
      </c>
      <c r="M7766" s="20">
        <v>43170</v>
      </c>
      <c r="N7766" s="21">
        <f>E7766-G7766</f>
        <v>59.43</v>
      </c>
      <c r="O7766" s="19">
        <f>M7766-B7766</f>
        <v>2</v>
      </c>
    </row>
    <row r="7767" spans="1:15">
      <c r="A7767" s="1">
        <v>27271</v>
      </c>
      <c r="B7767" s="20">
        <v>43356</v>
      </c>
      <c r="C7767" s="1" t="s">
        <v>61</v>
      </c>
      <c r="D7767" s="1">
        <v>8</v>
      </c>
      <c r="E7767" s="1">
        <v>322.68</v>
      </c>
      <c r="F7767" s="1" t="s">
        <v>77</v>
      </c>
      <c r="G7767" s="1">
        <v>20.5</v>
      </c>
      <c r="H7767" s="1" t="s">
        <v>78</v>
      </c>
      <c r="I7767" s="1" t="s">
        <v>53</v>
      </c>
      <c r="J7767" s="1" t="s">
        <v>79</v>
      </c>
      <c r="K7767" s="1" t="s">
        <v>80</v>
      </c>
      <c r="L7767" s="1" t="s">
        <v>81</v>
      </c>
      <c r="M7767" s="20">
        <v>43357</v>
      </c>
      <c r="N7767" s="21">
        <f>E7767-G7767</f>
        <v>302.18</v>
      </c>
      <c r="O7767" s="19">
        <f>M7767-B7767</f>
        <v>1</v>
      </c>
    </row>
    <row r="7768" spans="1:15">
      <c r="A7768" s="1">
        <v>17862</v>
      </c>
      <c r="B7768" s="20">
        <v>43592</v>
      </c>
      <c r="C7768" s="1" t="s">
        <v>61</v>
      </c>
      <c r="D7768" s="1">
        <v>1</v>
      </c>
      <c r="E7768" s="1">
        <v>30.74</v>
      </c>
      <c r="F7768" s="1" t="s">
        <v>51</v>
      </c>
      <c r="G7768" s="1">
        <v>7</v>
      </c>
      <c r="H7768" s="1" t="s">
        <v>91</v>
      </c>
      <c r="I7768" s="1" t="s">
        <v>53</v>
      </c>
      <c r="J7768" s="1" t="s">
        <v>64</v>
      </c>
      <c r="K7768" s="1" t="s">
        <v>71</v>
      </c>
      <c r="L7768" s="1" t="s">
        <v>56</v>
      </c>
      <c r="M7768" s="20">
        <v>43593</v>
      </c>
      <c r="N7768" s="21">
        <f>E7768-G7768</f>
        <v>23.74</v>
      </c>
      <c r="O7768" s="19">
        <f>M7768-B7768</f>
        <v>1</v>
      </c>
    </row>
    <row r="7769" spans="1:15">
      <c r="A7769" s="1">
        <v>44450</v>
      </c>
      <c r="B7769" s="20">
        <v>43016</v>
      </c>
      <c r="C7769" s="1" t="s">
        <v>50</v>
      </c>
      <c r="D7769" s="1">
        <v>14</v>
      </c>
      <c r="E7769" s="1">
        <v>260.26</v>
      </c>
      <c r="F7769" s="1" t="s">
        <v>51</v>
      </c>
      <c r="G7769" s="1">
        <v>2.1</v>
      </c>
      <c r="H7769" s="1" t="s">
        <v>73</v>
      </c>
      <c r="I7769" s="1" t="s">
        <v>53</v>
      </c>
      <c r="J7769" s="1" t="s">
        <v>64</v>
      </c>
      <c r="K7769" s="1" t="s">
        <v>71</v>
      </c>
      <c r="L7769" s="1" t="s">
        <v>90</v>
      </c>
      <c r="M7769" s="20">
        <v>43017</v>
      </c>
      <c r="N7769" s="21">
        <f>E7769-G7769</f>
        <v>258.15999999999997</v>
      </c>
      <c r="O7769" s="19">
        <f>M7769-B7769</f>
        <v>1</v>
      </c>
    </row>
    <row r="7770" spans="1:15">
      <c r="A7770" s="1">
        <v>28097</v>
      </c>
      <c r="B7770" s="20">
        <v>42502</v>
      </c>
      <c r="C7770" s="1" t="s">
        <v>92</v>
      </c>
      <c r="D7770" s="1">
        <v>43</v>
      </c>
      <c r="E7770" s="1">
        <v>2609.41</v>
      </c>
      <c r="F7770" s="1" t="s">
        <v>51</v>
      </c>
      <c r="G7770" s="1">
        <v>55.9</v>
      </c>
      <c r="H7770" s="1" t="s">
        <v>88</v>
      </c>
      <c r="I7770" s="1" t="s">
        <v>70</v>
      </c>
      <c r="J7770" s="1" t="s">
        <v>79</v>
      </c>
      <c r="K7770" s="1" t="s">
        <v>87</v>
      </c>
      <c r="L7770" s="1" t="s">
        <v>66</v>
      </c>
      <c r="M7770" s="20">
        <v>42505</v>
      </c>
      <c r="N7770" s="21">
        <f>E7770-G7770</f>
        <v>2553.5099999999998</v>
      </c>
      <c r="O7770" s="19">
        <f>M7770-B7770</f>
        <v>3</v>
      </c>
    </row>
    <row r="7771" spans="1:15">
      <c r="A7771" s="1">
        <v>30853</v>
      </c>
      <c r="B7771" s="20">
        <v>43307</v>
      </c>
      <c r="C7771" s="1" t="s">
        <v>92</v>
      </c>
      <c r="D7771" s="1">
        <v>16</v>
      </c>
      <c r="E7771" s="1">
        <v>44.43</v>
      </c>
      <c r="F7771" s="1" t="s">
        <v>51</v>
      </c>
      <c r="G7771" s="1">
        <v>7.6</v>
      </c>
      <c r="H7771" s="1" t="s">
        <v>99</v>
      </c>
      <c r="I7771" s="1" t="s">
        <v>74</v>
      </c>
      <c r="J7771" s="1" t="s">
        <v>54</v>
      </c>
      <c r="K7771" s="1" t="s">
        <v>101</v>
      </c>
      <c r="L7771" s="1" t="s">
        <v>76</v>
      </c>
      <c r="M7771" s="20">
        <v>43310</v>
      </c>
      <c r="N7771" s="21">
        <f>E7771-G7771</f>
        <v>36.83</v>
      </c>
      <c r="O7771" s="19">
        <f>M7771-B7771</f>
        <v>3</v>
      </c>
    </row>
    <row r="7772" spans="1:15">
      <c r="A7772" s="1">
        <v>29187</v>
      </c>
      <c r="B7772" s="20">
        <v>42581</v>
      </c>
      <c r="C7772" s="1" t="s">
        <v>85</v>
      </c>
      <c r="D7772" s="1">
        <v>35</v>
      </c>
      <c r="E7772" s="1">
        <v>27921.79</v>
      </c>
      <c r="F7772" s="1" t="s">
        <v>77</v>
      </c>
      <c r="G7772" s="1">
        <v>59.2</v>
      </c>
      <c r="H7772" s="1" t="s">
        <v>88</v>
      </c>
      <c r="I7772" s="1" t="s">
        <v>63</v>
      </c>
      <c r="J7772" s="1" t="s">
        <v>64</v>
      </c>
      <c r="K7772" s="1" t="s">
        <v>97</v>
      </c>
      <c r="L7772" s="1" t="s">
        <v>81</v>
      </c>
      <c r="M7772" s="20">
        <v>42588</v>
      </c>
      <c r="N7772" s="21">
        <f>E7772-G7772</f>
        <v>27862.59</v>
      </c>
      <c r="O7772" s="19">
        <f>M7772-B7772</f>
        <v>7</v>
      </c>
    </row>
    <row r="7773" spans="1:15">
      <c r="A7773" s="1">
        <v>44224</v>
      </c>
      <c r="B7773" s="20">
        <v>42955</v>
      </c>
      <c r="C7773" s="1" t="s">
        <v>57</v>
      </c>
      <c r="D7773" s="1">
        <v>32</v>
      </c>
      <c r="E7773" s="1">
        <v>212.61</v>
      </c>
      <c r="F7773" s="1" t="s">
        <v>51</v>
      </c>
      <c r="G7773" s="1">
        <v>2.9</v>
      </c>
      <c r="H7773" s="1" t="s">
        <v>99</v>
      </c>
      <c r="I7773" s="1" t="s">
        <v>53</v>
      </c>
      <c r="J7773" s="1" t="s">
        <v>64</v>
      </c>
      <c r="K7773" s="1" t="s">
        <v>71</v>
      </c>
      <c r="L7773" s="1" t="s">
        <v>90</v>
      </c>
      <c r="M7773" s="20">
        <v>42956</v>
      </c>
      <c r="N7773" s="21">
        <f>E7773-G7773</f>
        <v>209.71</v>
      </c>
      <c r="O7773" s="19">
        <f>M7773-B7773</f>
        <v>1</v>
      </c>
    </row>
    <row r="7774" spans="1:15">
      <c r="A7774" s="1">
        <v>224</v>
      </c>
      <c r="B7774" s="20">
        <v>42537</v>
      </c>
      <c r="C7774" s="1" t="s">
        <v>61</v>
      </c>
      <c r="D7774" s="1">
        <v>44</v>
      </c>
      <c r="E7774" s="1">
        <v>286.60000000000002</v>
      </c>
      <c r="F7774" s="1" t="s">
        <v>51</v>
      </c>
      <c r="G7774" s="1">
        <v>5.5</v>
      </c>
      <c r="H7774" s="1" t="s">
        <v>95</v>
      </c>
      <c r="I7774" s="1" t="s">
        <v>53</v>
      </c>
      <c r="J7774" s="1" t="s">
        <v>54</v>
      </c>
      <c r="K7774" s="1" t="s">
        <v>101</v>
      </c>
      <c r="L7774" s="1" t="s">
        <v>56</v>
      </c>
      <c r="M7774" s="20">
        <v>42538</v>
      </c>
      <c r="N7774" s="21">
        <f>E7774-G7774</f>
        <v>281.10000000000002</v>
      </c>
      <c r="O7774" s="19">
        <f>M7774-B7774</f>
        <v>1</v>
      </c>
    </row>
    <row r="7775" spans="1:15">
      <c r="A7775" s="1">
        <v>48000</v>
      </c>
      <c r="B7775" s="20">
        <v>43690</v>
      </c>
      <c r="C7775" s="1" t="s">
        <v>57</v>
      </c>
      <c r="D7775" s="1">
        <v>12</v>
      </c>
      <c r="E7775" s="1">
        <v>229.98580000000001</v>
      </c>
      <c r="F7775" s="1" t="s">
        <v>51</v>
      </c>
      <c r="G7775" s="1">
        <v>2.1</v>
      </c>
      <c r="H7775" s="1" t="s">
        <v>88</v>
      </c>
      <c r="I7775" s="1" t="s">
        <v>74</v>
      </c>
      <c r="J7775" s="1" t="s">
        <v>64</v>
      </c>
      <c r="K7775" s="1" t="s">
        <v>71</v>
      </c>
      <c r="L7775" s="1" t="s">
        <v>90</v>
      </c>
      <c r="M7775" s="20">
        <v>43691</v>
      </c>
      <c r="N7775" s="21">
        <f>E7775-G7775</f>
        <v>227.88580000000002</v>
      </c>
      <c r="O7775" s="19">
        <f>M7775-B7775</f>
        <v>1</v>
      </c>
    </row>
    <row r="7776" spans="1:15">
      <c r="A7776" s="1">
        <v>59681</v>
      </c>
      <c r="B7776" s="20">
        <v>42531</v>
      </c>
      <c r="C7776" s="1" t="s">
        <v>50</v>
      </c>
      <c r="D7776" s="1">
        <v>23</v>
      </c>
      <c r="E7776" s="1">
        <v>240.04</v>
      </c>
      <c r="F7776" s="1" t="s">
        <v>69</v>
      </c>
      <c r="G7776" s="1">
        <v>6.6</v>
      </c>
      <c r="H7776" s="1" t="s">
        <v>73</v>
      </c>
      <c r="I7776" s="1" t="s">
        <v>74</v>
      </c>
      <c r="J7776" s="1" t="s">
        <v>54</v>
      </c>
      <c r="K7776" s="1" t="s">
        <v>55</v>
      </c>
      <c r="L7776" s="1" t="s">
        <v>56</v>
      </c>
      <c r="M7776" s="20">
        <v>42533</v>
      </c>
      <c r="N7776" s="21">
        <f>E7776-G7776</f>
        <v>233.44</v>
      </c>
      <c r="O7776" s="19">
        <f>M7776-B7776</f>
        <v>2</v>
      </c>
    </row>
    <row r="7777" spans="1:15">
      <c r="A7777" s="1">
        <v>1600</v>
      </c>
      <c r="B7777" s="20">
        <v>42795</v>
      </c>
      <c r="C7777" s="1" t="s">
        <v>92</v>
      </c>
      <c r="D7777" s="1">
        <v>36</v>
      </c>
      <c r="E7777" s="1">
        <v>205.01</v>
      </c>
      <c r="F7777" s="1" t="s">
        <v>51</v>
      </c>
      <c r="G7777" s="1">
        <v>8</v>
      </c>
      <c r="H7777" s="1" t="s">
        <v>52</v>
      </c>
      <c r="I7777" s="1" t="s">
        <v>53</v>
      </c>
      <c r="J7777" s="1" t="s">
        <v>54</v>
      </c>
      <c r="K7777" s="1" t="s">
        <v>101</v>
      </c>
      <c r="L7777" s="1" t="s">
        <v>56</v>
      </c>
      <c r="M7777" s="20">
        <v>42796</v>
      </c>
      <c r="N7777" s="21">
        <f>E7777-G7777</f>
        <v>197.01</v>
      </c>
      <c r="O7777" s="19">
        <f>M7777-B7777</f>
        <v>1</v>
      </c>
    </row>
    <row r="7778" spans="1:15">
      <c r="A7778" s="1">
        <v>17093</v>
      </c>
      <c r="B7778" s="20">
        <v>43506</v>
      </c>
      <c r="C7778" s="1" t="s">
        <v>61</v>
      </c>
      <c r="D7778" s="1">
        <v>50</v>
      </c>
      <c r="E7778" s="1">
        <v>4868.5600000000004</v>
      </c>
      <c r="F7778" s="1" t="s">
        <v>77</v>
      </c>
      <c r="G7778" s="1">
        <v>62.3</v>
      </c>
      <c r="H7778" s="1" t="s">
        <v>95</v>
      </c>
      <c r="I7778" s="1" t="s">
        <v>53</v>
      </c>
      <c r="J7778" s="1" t="s">
        <v>79</v>
      </c>
      <c r="K7778" s="1" t="s">
        <v>80</v>
      </c>
      <c r="L7778" s="1" t="s">
        <v>81</v>
      </c>
      <c r="M7778" s="20">
        <v>43508</v>
      </c>
      <c r="N7778" s="21">
        <f>E7778-G7778</f>
        <v>4806.26</v>
      </c>
      <c r="O7778" s="19">
        <f>M7778-B7778</f>
        <v>2</v>
      </c>
    </row>
    <row r="7779" spans="1:15">
      <c r="A7779" s="1">
        <v>21702</v>
      </c>
      <c r="B7779" s="20">
        <v>43085</v>
      </c>
      <c r="C7779" s="1" t="s">
        <v>61</v>
      </c>
      <c r="D7779" s="1">
        <v>40</v>
      </c>
      <c r="E7779" s="1">
        <v>5599.13</v>
      </c>
      <c r="F7779" s="1" t="s">
        <v>77</v>
      </c>
      <c r="G7779" s="1">
        <v>75.099999999999994</v>
      </c>
      <c r="H7779" s="1" t="s">
        <v>93</v>
      </c>
      <c r="I7779" s="1" t="s">
        <v>70</v>
      </c>
      <c r="J7779" s="1" t="s">
        <v>79</v>
      </c>
      <c r="K7779" s="1" t="s">
        <v>80</v>
      </c>
      <c r="L7779" s="1" t="s">
        <v>81</v>
      </c>
      <c r="M7779" s="20">
        <v>43086</v>
      </c>
      <c r="N7779" s="21">
        <f>E7779-G7779</f>
        <v>5524.03</v>
      </c>
      <c r="O7779" s="19">
        <f>M7779-B7779</f>
        <v>1</v>
      </c>
    </row>
    <row r="7780" spans="1:15">
      <c r="A7780" s="1">
        <v>46276</v>
      </c>
      <c r="B7780" s="20">
        <v>43808</v>
      </c>
      <c r="C7780" s="1" t="s">
        <v>50</v>
      </c>
      <c r="D7780" s="1">
        <v>23</v>
      </c>
      <c r="E7780" s="1">
        <v>17915.82</v>
      </c>
      <c r="F7780" s="1" t="s">
        <v>51</v>
      </c>
      <c r="G7780" s="1">
        <v>26.2</v>
      </c>
      <c r="H7780" s="1" t="s">
        <v>52</v>
      </c>
      <c r="I7780" s="1" t="s">
        <v>74</v>
      </c>
      <c r="J7780" s="1" t="s">
        <v>64</v>
      </c>
      <c r="K7780" s="1" t="s">
        <v>96</v>
      </c>
      <c r="L7780" s="1" t="s">
        <v>104</v>
      </c>
      <c r="M7780" s="20">
        <v>43810</v>
      </c>
      <c r="N7780" s="21">
        <f>E7780-G7780</f>
        <v>17889.62</v>
      </c>
      <c r="O7780" s="19">
        <f>M7780-B7780</f>
        <v>2</v>
      </c>
    </row>
    <row r="7781" spans="1:15">
      <c r="A7781" s="1">
        <v>37314</v>
      </c>
      <c r="B7781" s="20">
        <v>43223</v>
      </c>
      <c r="C7781" s="1" t="s">
        <v>92</v>
      </c>
      <c r="D7781" s="1">
        <v>21</v>
      </c>
      <c r="E7781" s="1">
        <v>225.62</v>
      </c>
      <c r="F7781" s="1" t="s">
        <v>51</v>
      </c>
      <c r="G7781" s="1">
        <v>6.4</v>
      </c>
      <c r="H7781" s="1" t="s">
        <v>52</v>
      </c>
      <c r="I7781" s="1" t="s">
        <v>70</v>
      </c>
      <c r="J7781" s="1" t="s">
        <v>79</v>
      </c>
      <c r="K7781" s="1" t="s">
        <v>87</v>
      </c>
      <c r="L7781" s="1" t="s">
        <v>66</v>
      </c>
      <c r="M7781" s="20">
        <v>43224</v>
      </c>
      <c r="N7781" s="21">
        <f>E7781-G7781</f>
        <v>219.22</v>
      </c>
      <c r="O7781" s="19">
        <f>M7781-B7781</f>
        <v>1</v>
      </c>
    </row>
    <row r="7782" spans="1:15">
      <c r="A7782" s="1">
        <v>3266</v>
      </c>
      <c r="B7782" s="20">
        <v>43174</v>
      </c>
      <c r="C7782" s="1" t="s">
        <v>85</v>
      </c>
      <c r="D7782" s="1">
        <v>4</v>
      </c>
      <c r="E7782" s="1">
        <v>18.32</v>
      </c>
      <c r="F7782" s="1" t="s">
        <v>51</v>
      </c>
      <c r="G7782" s="1">
        <v>1.6</v>
      </c>
      <c r="H7782" s="1" t="s">
        <v>52</v>
      </c>
      <c r="I7782" s="1" t="s">
        <v>53</v>
      </c>
      <c r="J7782" s="1" t="s">
        <v>54</v>
      </c>
      <c r="K7782" s="1" t="s">
        <v>55</v>
      </c>
      <c r="L7782" s="1" t="s">
        <v>56</v>
      </c>
      <c r="M7782" s="20">
        <v>43178</v>
      </c>
      <c r="N7782" s="21">
        <f>E7782-G7782</f>
        <v>16.72</v>
      </c>
      <c r="O7782" s="19">
        <f>M7782-B7782</f>
        <v>4</v>
      </c>
    </row>
    <row r="7783" spans="1:15">
      <c r="A7783" s="1">
        <v>1831</v>
      </c>
      <c r="B7783" s="20">
        <v>43069</v>
      </c>
      <c r="C7783" s="1" t="s">
        <v>50</v>
      </c>
      <c r="D7783" s="1">
        <v>33</v>
      </c>
      <c r="E7783" s="1">
        <v>13467.22</v>
      </c>
      <c r="F7783" s="1" t="s">
        <v>77</v>
      </c>
      <c r="G7783" s="1">
        <v>105.9</v>
      </c>
      <c r="H7783" s="1" t="s">
        <v>52</v>
      </c>
      <c r="I7783" s="1" t="s">
        <v>70</v>
      </c>
      <c r="J7783" s="1" t="s">
        <v>54</v>
      </c>
      <c r="K7783" s="1" t="s">
        <v>82</v>
      </c>
      <c r="L7783" s="1" t="s">
        <v>81</v>
      </c>
      <c r="M7783" s="20">
        <v>43070</v>
      </c>
      <c r="N7783" s="21">
        <f>E7783-G7783</f>
        <v>13361.32</v>
      </c>
      <c r="O7783" s="19">
        <f>M7783-B7783</f>
        <v>1</v>
      </c>
    </row>
    <row r="7784" spans="1:15">
      <c r="A7784" s="1">
        <v>40068</v>
      </c>
      <c r="B7784" s="20">
        <v>42844</v>
      </c>
      <c r="C7784" s="1" t="s">
        <v>85</v>
      </c>
      <c r="D7784" s="1">
        <v>2</v>
      </c>
      <c r="E7784" s="1">
        <v>137.52000000000001</v>
      </c>
      <c r="F7784" s="1" t="s">
        <v>51</v>
      </c>
      <c r="G7784" s="1">
        <v>7.4</v>
      </c>
      <c r="H7784" s="1" t="s">
        <v>73</v>
      </c>
      <c r="I7784" s="1" t="s">
        <v>70</v>
      </c>
      <c r="J7784" s="1" t="s">
        <v>54</v>
      </c>
      <c r="K7784" s="1" t="s">
        <v>82</v>
      </c>
      <c r="L7784" s="1" t="s">
        <v>56</v>
      </c>
      <c r="M7784" s="20">
        <v>42848</v>
      </c>
      <c r="N7784" s="21">
        <f>E7784-G7784</f>
        <v>130.12</v>
      </c>
      <c r="O7784" s="19">
        <f>M7784-B7784</f>
        <v>4</v>
      </c>
    </row>
    <row r="7785" spans="1:15">
      <c r="A7785" s="1">
        <v>39683</v>
      </c>
      <c r="B7785" s="20">
        <v>43321</v>
      </c>
      <c r="C7785" s="1" t="s">
        <v>57</v>
      </c>
      <c r="D7785" s="1">
        <v>6</v>
      </c>
      <c r="E7785" s="1">
        <v>134.84</v>
      </c>
      <c r="F7785" s="1" t="s">
        <v>51</v>
      </c>
      <c r="G7785" s="1">
        <v>7.1</v>
      </c>
      <c r="H7785" s="1" t="s">
        <v>62</v>
      </c>
      <c r="I7785" s="1" t="s">
        <v>53</v>
      </c>
      <c r="J7785" s="1" t="s">
        <v>79</v>
      </c>
      <c r="K7785" s="1" t="s">
        <v>87</v>
      </c>
      <c r="L7785" s="1" t="s">
        <v>90</v>
      </c>
      <c r="M7785" s="20">
        <v>43322</v>
      </c>
      <c r="N7785" s="21">
        <f>E7785-G7785</f>
        <v>127.74000000000001</v>
      </c>
      <c r="O7785" s="19">
        <f>M7785-B7785</f>
        <v>1</v>
      </c>
    </row>
    <row r="7786" spans="1:15">
      <c r="A7786" s="1">
        <v>28581</v>
      </c>
      <c r="B7786" s="20">
        <v>43440</v>
      </c>
      <c r="C7786" s="1" t="s">
        <v>92</v>
      </c>
      <c r="D7786" s="1">
        <v>36</v>
      </c>
      <c r="E7786" s="1">
        <v>188.69</v>
      </c>
      <c r="F7786" s="1" t="s">
        <v>51</v>
      </c>
      <c r="G7786" s="1">
        <v>0.9</v>
      </c>
      <c r="H7786" s="1" t="s">
        <v>78</v>
      </c>
      <c r="I7786" s="1" t="s">
        <v>70</v>
      </c>
      <c r="J7786" s="1" t="s">
        <v>54</v>
      </c>
      <c r="K7786" s="1" t="s">
        <v>101</v>
      </c>
      <c r="L7786" s="1" t="s">
        <v>76</v>
      </c>
      <c r="M7786" s="20">
        <v>43442</v>
      </c>
      <c r="N7786" s="21">
        <f>E7786-G7786</f>
        <v>187.79</v>
      </c>
      <c r="O7786" s="19">
        <f>M7786-B7786</f>
        <v>2</v>
      </c>
    </row>
    <row r="7787" spans="1:15">
      <c r="A7787" s="1">
        <v>24003</v>
      </c>
      <c r="B7787" s="20">
        <v>42673</v>
      </c>
      <c r="C7787" s="1" t="s">
        <v>50</v>
      </c>
      <c r="D7787" s="1">
        <v>49</v>
      </c>
      <c r="E7787" s="1">
        <v>93.56</v>
      </c>
      <c r="F7787" s="1" t="s">
        <v>51</v>
      </c>
      <c r="G7787" s="1">
        <v>0.7</v>
      </c>
      <c r="H7787" s="1" t="s">
        <v>126</v>
      </c>
      <c r="I7787" s="1" t="s">
        <v>53</v>
      </c>
      <c r="J7787" s="1" t="s">
        <v>54</v>
      </c>
      <c r="K7787" s="1" t="s">
        <v>100</v>
      </c>
      <c r="L7787" s="1" t="s">
        <v>76</v>
      </c>
      <c r="M7787" s="20">
        <v>42675</v>
      </c>
      <c r="N7787" s="21">
        <f>E7787-G7787</f>
        <v>92.86</v>
      </c>
      <c r="O7787" s="19">
        <f>M7787-B7787</f>
        <v>2</v>
      </c>
    </row>
    <row r="7788" spans="1:15">
      <c r="A7788" s="1">
        <v>36647</v>
      </c>
      <c r="B7788" s="20">
        <v>42550</v>
      </c>
      <c r="C7788" s="1" t="s">
        <v>57</v>
      </c>
      <c r="D7788" s="1">
        <v>21</v>
      </c>
      <c r="E7788" s="1">
        <v>192.57859999999999</v>
      </c>
      <c r="F7788" s="1" t="s">
        <v>51</v>
      </c>
      <c r="G7788" s="1">
        <v>3</v>
      </c>
      <c r="H7788" s="1" t="s">
        <v>73</v>
      </c>
      <c r="I7788" s="1" t="s">
        <v>63</v>
      </c>
      <c r="J7788" s="1" t="s">
        <v>54</v>
      </c>
      <c r="K7788" s="1" t="s">
        <v>123</v>
      </c>
      <c r="L7788" s="1" t="s">
        <v>76</v>
      </c>
      <c r="M7788" s="20">
        <v>42551</v>
      </c>
      <c r="N7788" s="21">
        <f>E7788-G7788</f>
        <v>189.57859999999999</v>
      </c>
      <c r="O7788" s="19">
        <f>M7788-B7788</f>
        <v>1</v>
      </c>
    </row>
    <row r="7789" spans="1:15">
      <c r="A7789" s="1">
        <v>21856</v>
      </c>
      <c r="B7789" s="20">
        <v>43560</v>
      </c>
      <c r="C7789" s="1" t="s">
        <v>61</v>
      </c>
      <c r="D7789" s="1">
        <v>47</v>
      </c>
      <c r="E7789" s="1">
        <v>180.35</v>
      </c>
      <c r="F7789" s="1" t="s">
        <v>51</v>
      </c>
      <c r="G7789" s="1">
        <v>0.5</v>
      </c>
      <c r="H7789" s="1" t="s">
        <v>73</v>
      </c>
      <c r="I7789" s="1" t="s">
        <v>53</v>
      </c>
      <c r="J7789" s="1" t="s">
        <v>54</v>
      </c>
      <c r="K7789" s="1" t="s">
        <v>58</v>
      </c>
      <c r="L7789" s="1" t="s">
        <v>56</v>
      </c>
      <c r="M7789" s="20">
        <v>43562</v>
      </c>
      <c r="N7789" s="21">
        <f>E7789-G7789</f>
        <v>179.85</v>
      </c>
      <c r="O7789" s="19">
        <f>M7789-B7789</f>
        <v>2</v>
      </c>
    </row>
    <row r="7790" spans="1:15">
      <c r="A7790" s="1">
        <v>2277</v>
      </c>
      <c r="B7790" s="20">
        <v>43100</v>
      </c>
      <c r="C7790" s="1" t="s">
        <v>61</v>
      </c>
      <c r="D7790" s="1">
        <v>10</v>
      </c>
      <c r="E7790" s="1">
        <v>71.2</v>
      </c>
      <c r="F7790" s="1" t="s">
        <v>51</v>
      </c>
      <c r="G7790" s="1">
        <v>4.7</v>
      </c>
      <c r="H7790" s="1" t="s">
        <v>127</v>
      </c>
      <c r="I7790" s="1" t="s">
        <v>70</v>
      </c>
      <c r="J7790" s="1" t="s">
        <v>64</v>
      </c>
      <c r="K7790" s="1" t="s">
        <v>71</v>
      </c>
      <c r="L7790" s="1" t="s">
        <v>90</v>
      </c>
      <c r="M7790" s="20">
        <v>43101</v>
      </c>
      <c r="N7790" s="21">
        <f>E7790-G7790</f>
        <v>66.5</v>
      </c>
      <c r="O7790" s="19">
        <f>M7790-B7790</f>
        <v>1</v>
      </c>
    </row>
    <row r="7791" spans="1:15">
      <c r="A7791" s="1">
        <v>43745</v>
      </c>
      <c r="B7791" s="20">
        <v>43039</v>
      </c>
      <c r="C7791" s="1" t="s">
        <v>85</v>
      </c>
      <c r="D7791" s="1">
        <v>43</v>
      </c>
      <c r="E7791" s="1">
        <v>2603.8771000000002</v>
      </c>
      <c r="F7791" s="1" t="s">
        <v>51</v>
      </c>
      <c r="G7791" s="1">
        <v>1.1000000000000001</v>
      </c>
      <c r="H7791" s="1" t="s">
        <v>78</v>
      </c>
      <c r="I7791" s="1" t="s">
        <v>53</v>
      </c>
      <c r="J7791" s="1" t="s">
        <v>54</v>
      </c>
      <c r="K7791" s="1" t="s">
        <v>98</v>
      </c>
      <c r="L7791" s="1" t="s">
        <v>56</v>
      </c>
      <c r="M7791" s="20">
        <v>43039</v>
      </c>
      <c r="N7791" s="21">
        <f>E7791-G7791</f>
        <v>2602.7771000000002</v>
      </c>
      <c r="O7791" s="19">
        <f>M7791-B7791</f>
        <v>0</v>
      </c>
    </row>
    <row r="7792" spans="1:15">
      <c r="A7792" s="1">
        <v>48353</v>
      </c>
      <c r="B7792" s="20">
        <v>43814</v>
      </c>
      <c r="C7792" s="1" t="s">
        <v>61</v>
      </c>
      <c r="D7792" s="1">
        <v>18</v>
      </c>
      <c r="E7792" s="1">
        <v>76.209999999999994</v>
      </c>
      <c r="F7792" s="1" t="s">
        <v>51</v>
      </c>
      <c r="G7792" s="1">
        <v>0.7</v>
      </c>
      <c r="H7792" s="1" t="s">
        <v>73</v>
      </c>
      <c r="I7792" s="1" t="s">
        <v>53</v>
      </c>
      <c r="J7792" s="1" t="s">
        <v>54</v>
      </c>
      <c r="K7792" s="1" t="s">
        <v>100</v>
      </c>
      <c r="L7792" s="1" t="s">
        <v>76</v>
      </c>
      <c r="M7792" s="20">
        <v>43816</v>
      </c>
      <c r="N7792" s="21">
        <f>E7792-G7792</f>
        <v>75.509999999999991</v>
      </c>
      <c r="O7792" s="19">
        <f>M7792-B7792</f>
        <v>2</v>
      </c>
    </row>
    <row r="7793" spans="1:15">
      <c r="A7793" s="1">
        <v>43200</v>
      </c>
      <c r="B7793" s="20">
        <v>42946</v>
      </c>
      <c r="C7793" s="1" t="s">
        <v>61</v>
      </c>
      <c r="D7793" s="1">
        <v>3</v>
      </c>
      <c r="E7793" s="1">
        <v>593.12</v>
      </c>
      <c r="F7793" s="1" t="s">
        <v>51</v>
      </c>
      <c r="G7793" s="1">
        <v>21.4</v>
      </c>
      <c r="H7793" s="1" t="s">
        <v>78</v>
      </c>
      <c r="I7793" s="1" t="s">
        <v>74</v>
      </c>
      <c r="J7793" s="1" t="s">
        <v>54</v>
      </c>
      <c r="K7793" s="1" t="s">
        <v>55</v>
      </c>
      <c r="L7793" s="1" t="s">
        <v>56</v>
      </c>
      <c r="M7793" s="20">
        <v>42947</v>
      </c>
      <c r="N7793" s="21">
        <f>E7793-G7793</f>
        <v>571.72</v>
      </c>
      <c r="O7793" s="19">
        <f>M7793-B7793</f>
        <v>1</v>
      </c>
    </row>
    <row r="7794" spans="1:15">
      <c r="A7794" s="1">
        <v>43111</v>
      </c>
      <c r="B7794" s="20">
        <v>43354</v>
      </c>
      <c r="C7794" s="1" t="s">
        <v>57</v>
      </c>
      <c r="D7794" s="1">
        <v>27</v>
      </c>
      <c r="E7794" s="1">
        <v>5053.43</v>
      </c>
      <c r="F7794" s="1" t="s">
        <v>51</v>
      </c>
      <c r="G7794" s="1">
        <v>21.4</v>
      </c>
      <c r="H7794" s="1" t="s">
        <v>73</v>
      </c>
      <c r="I7794" s="1" t="s">
        <v>63</v>
      </c>
      <c r="J7794" s="1" t="s">
        <v>54</v>
      </c>
      <c r="K7794" s="1" t="s">
        <v>55</v>
      </c>
      <c r="L7794" s="1" t="s">
        <v>56</v>
      </c>
      <c r="M7794" s="20">
        <v>43355</v>
      </c>
      <c r="N7794" s="21">
        <f>E7794-G7794</f>
        <v>5032.0300000000007</v>
      </c>
      <c r="O7794" s="19">
        <f>M7794-B7794</f>
        <v>1</v>
      </c>
    </row>
    <row r="7795" spans="1:15">
      <c r="A7795" s="1">
        <v>56032</v>
      </c>
      <c r="B7795" s="20">
        <v>43452</v>
      </c>
      <c r="C7795" s="1" t="s">
        <v>61</v>
      </c>
      <c r="D7795" s="1">
        <v>25</v>
      </c>
      <c r="E7795" s="1">
        <v>4197.8999999999996</v>
      </c>
      <c r="F7795" s="1" t="s">
        <v>77</v>
      </c>
      <c r="G7795" s="1">
        <v>64.2</v>
      </c>
      <c r="H7795" s="1" t="s">
        <v>91</v>
      </c>
      <c r="I7795" s="1" t="s">
        <v>53</v>
      </c>
      <c r="J7795" s="1" t="s">
        <v>79</v>
      </c>
      <c r="K7795" s="1" t="s">
        <v>114</v>
      </c>
      <c r="L7795" s="1" t="s">
        <v>81</v>
      </c>
      <c r="M7795" s="20">
        <v>43454</v>
      </c>
      <c r="N7795" s="21">
        <f>E7795-G7795</f>
        <v>4133.7</v>
      </c>
      <c r="O7795" s="19">
        <f>M7795-B7795</f>
        <v>2</v>
      </c>
    </row>
    <row r="7796" spans="1:15">
      <c r="A7796" s="1">
        <v>59971</v>
      </c>
      <c r="B7796" s="20">
        <v>43250</v>
      </c>
      <c r="C7796" s="1" t="s">
        <v>50</v>
      </c>
      <c r="D7796" s="1">
        <v>26</v>
      </c>
      <c r="E7796" s="1">
        <v>468.41390000000001</v>
      </c>
      <c r="F7796" s="1" t="s">
        <v>69</v>
      </c>
      <c r="G7796" s="1">
        <v>9.6</v>
      </c>
      <c r="H7796" s="1" t="s">
        <v>73</v>
      </c>
      <c r="I7796" s="1" t="s">
        <v>70</v>
      </c>
      <c r="J7796" s="1" t="s">
        <v>64</v>
      </c>
      <c r="K7796" s="1" t="s">
        <v>71</v>
      </c>
      <c r="L7796" s="1" t="s">
        <v>90</v>
      </c>
      <c r="M7796" s="20">
        <v>43252</v>
      </c>
      <c r="N7796" s="21">
        <f>E7796-G7796</f>
        <v>458.81389999999999</v>
      </c>
      <c r="O7796" s="19">
        <f>M7796-B7796</f>
        <v>2</v>
      </c>
    </row>
    <row r="7797" spans="1:15">
      <c r="A7797" s="1">
        <v>42115</v>
      </c>
      <c r="B7797" s="20">
        <v>43513</v>
      </c>
      <c r="C7797" s="1" t="s">
        <v>50</v>
      </c>
      <c r="D7797" s="1">
        <v>19</v>
      </c>
      <c r="E7797" s="1">
        <v>578.4</v>
      </c>
      <c r="F7797" s="1" t="s">
        <v>51</v>
      </c>
      <c r="G7797" s="1">
        <v>15</v>
      </c>
      <c r="H7797" s="1" t="s">
        <v>95</v>
      </c>
      <c r="I7797" s="1" t="s">
        <v>70</v>
      </c>
      <c r="J7797" s="1" t="s">
        <v>54</v>
      </c>
      <c r="K7797" s="1" t="s">
        <v>82</v>
      </c>
      <c r="L7797" s="1" t="s">
        <v>66</v>
      </c>
      <c r="M7797" s="20">
        <v>43514</v>
      </c>
      <c r="N7797" s="21">
        <f>E7797-G7797</f>
        <v>563.4</v>
      </c>
      <c r="O7797" s="19">
        <f>M7797-B7797</f>
        <v>1</v>
      </c>
    </row>
    <row r="7798" spans="1:15">
      <c r="A7798" s="1">
        <v>35110</v>
      </c>
      <c r="B7798" s="20">
        <v>43390</v>
      </c>
      <c r="C7798" s="1" t="s">
        <v>57</v>
      </c>
      <c r="D7798" s="1">
        <v>14</v>
      </c>
      <c r="E7798" s="1">
        <v>13701.62</v>
      </c>
      <c r="F7798" s="1" t="s">
        <v>51</v>
      </c>
      <c r="G7798" s="1">
        <v>21.4</v>
      </c>
      <c r="H7798" s="1" t="s">
        <v>52</v>
      </c>
      <c r="I7798" s="1" t="s">
        <v>53</v>
      </c>
      <c r="J7798" s="1" t="s">
        <v>54</v>
      </c>
      <c r="K7798" s="1" t="s">
        <v>55</v>
      </c>
      <c r="L7798" s="1" t="s">
        <v>56</v>
      </c>
      <c r="M7798" s="20">
        <v>43391</v>
      </c>
      <c r="N7798" s="21">
        <f>E7798-G7798</f>
        <v>13680.220000000001</v>
      </c>
      <c r="O7798" s="19">
        <f>M7798-B7798</f>
        <v>1</v>
      </c>
    </row>
    <row r="7799" spans="1:15">
      <c r="A7799" s="1">
        <v>3907</v>
      </c>
      <c r="B7799" s="20">
        <v>43695</v>
      </c>
      <c r="C7799" s="1" t="s">
        <v>92</v>
      </c>
      <c r="D7799" s="1">
        <v>36</v>
      </c>
      <c r="E7799" s="1">
        <v>233.39</v>
      </c>
      <c r="F7799" s="1" t="s">
        <v>51</v>
      </c>
      <c r="G7799" s="1">
        <v>52.4</v>
      </c>
      <c r="H7799" s="1" t="s">
        <v>73</v>
      </c>
      <c r="I7799" s="1" t="s">
        <v>74</v>
      </c>
      <c r="J7799" s="1" t="s">
        <v>54</v>
      </c>
      <c r="K7799" s="1" t="s">
        <v>98</v>
      </c>
      <c r="L7799" s="1" t="s">
        <v>104</v>
      </c>
      <c r="M7799" s="20">
        <v>43695</v>
      </c>
      <c r="N7799" s="21">
        <f>E7799-G7799</f>
        <v>180.98999999999998</v>
      </c>
      <c r="O7799" s="19">
        <f>M7799-B7799</f>
        <v>0</v>
      </c>
    </row>
    <row r="7800" spans="1:15">
      <c r="A7800" s="1">
        <v>33222</v>
      </c>
      <c r="B7800" s="20">
        <v>43635</v>
      </c>
      <c r="C7800" s="1" t="s">
        <v>92</v>
      </c>
      <c r="D7800" s="1">
        <v>18</v>
      </c>
      <c r="E7800" s="1">
        <v>450.21319999999997</v>
      </c>
      <c r="F7800" s="1" t="s">
        <v>51</v>
      </c>
      <c r="G7800" s="1">
        <v>16.2</v>
      </c>
      <c r="H7800" s="1" t="s">
        <v>73</v>
      </c>
      <c r="I7800" s="1" t="s">
        <v>70</v>
      </c>
      <c r="J7800" s="1" t="s">
        <v>54</v>
      </c>
      <c r="K7800" s="1" t="s">
        <v>55</v>
      </c>
      <c r="L7800" s="1" t="s">
        <v>56</v>
      </c>
      <c r="M7800" s="20">
        <v>43637</v>
      </c>
      <c r="N7800" s="21">
        <f>E7800-G7800</f>
        <v>434.01319999999998</v>
      </c>
      <c r="O7800" s="19">
        <f>M7800-B7800</f>
        <v>2</v>
      </c>
    </row>
    <row r="7801" spans="1:15">
      <c r="A7801" s="1">
        <v>4132</v>
      </c>
      <c r="B7801" s="20">
        <v>43247</v>
      </c>
      <c r="C7801" s="1" t="s">
        <v>61</v>
      </c>
      <c r="D7801" s="1">
        <v>5</v>
      </c>
      <c r="E7801" s="1">
        <v>15.79</v>
      </c>
      <c r="F7801" s="1" t="s">
        <v>51</v>
      </c>
      <c r="G7801" s="1">
        <v>0.5</v>
      </c>
      <c r="H7801" s="1" t="s">
        <v>127</v>
      </c>
      <c r="I7801" s="1" t="s">
        <v>53</v>
      </c>
      <c r="J7801" s="1" t="s">
        <v>54</v>
      </c>
      <c r="K7801" s="1" t="s">
        <v>58</v>
      </c>
      <c r="L7801" s="1" t="s">
        <v>56</v>
      </c>
      <c r="M7801" s="20">
        <v>43249</v>
      </c>
      <c r="N7801" s="21">
        <f>E7801-G7801</f>
        <v>15.29</v>
      </c>
      <c r="O7801" s="19">
        <f>M7801-B7801</f>
        <v>2</v>
      </c>
    </row>
    <row r="7802" spans="1:15">
      <c r="A7802" s="1">
        <v>47877</v>
      </c>
      <c r="B7802" s="20">
        <v>42609</v>
      </c>
      <c r="C7802" s="1" t="s">
        <v>92</v>
      </c>
      <c r="D7802" s="1">
        <v>16</v>
      </c>
      <c r="E7802" s="1">
        <v>292.5</v>
      </c>
      <c r="F7802" s="1" t="s">
        <v>51</v>
      </c>
      <c r="G7802" s="1">
        <v>3.5</v>
      </c>
      <c r="H7802" s="1" t="s">
        <v>73</v>
      </c>
      <c r="I7802" s="1" t="s">
        <v>70</v>
      </c>
      <c r="J7802" s="1" t="s">
        <v>54</v>
      </c>
      <c r="K7802" s="1" t="s">
        <v>75</v>
      </c>
      <c r="L7802" s="1" t="s">
        <v>90</v>
      </c>
      <c r="M7802" s="20">
        <v>42612</v>
      </c>
      <c r="N7802" s="21">
        <f>E7802-G7802</f>
        <v>289</v>
      </c>
      <c r="O7802" s="19">
        <f>M7802-B7802</f>
        <v>3</v>
      </c>
    </row>
    <row r="7803" spans="1:15">
      <c r="A7803" s="1">
        <v>24455</v>
      </c>
      <c r="B7803" s="20">
        <v>42709</v>
      </c>
      <c r="C7803" s="1" t="s">
        <v>61</v>
      </c>
      <c r="D7803" s="1">
        <v>8</v>
      </c>
      <c r="E7803" s="1">
        <v>180.95</v>
      </c>
      <c r="F7803" s="1" t="s">
        <v>51</v>
      </c>
      <c r="G7803" s="1">
        <v>2.1</v>
      </c>
      <c r="H7803" s="1" t="s">
        <v>52</v>
      </c>
      <c r="I7803" s="1" t="s">
        <v>70</v>
      </c>
      <c r="J7803" s="1" t="s">
        <v>64</v>
      </c>
      <c r="K7803" s="1" t="s">
        <v>71</v>
      </c>
      <c r="L7803" s="1" t="s">
        <v>90</v>
      </c>
      <c r="M7803" s="20">
        <v>42711</v>
      </c>
      <c r="N7803" s="21">
        <f>E7803-G7803</f>
        <v>178.85</v>
      </c>
      <c r="O7803" s="19">
        <f>M7803-B7803</f>
        <v>2</v>
      </c>
    </row>
    <row r="7804" spans="1:15">
      <c r="A7804" s="1">
        <v>26368</v>
      </c>
      <c r="B7804" s="20">
        <v>42930</v>
      </c>
      <c r="C7804" s="1" t="s">
        <v>92</v>
      </c>
      <c r="D7804" s="1">
        <v>25</v>
      </c>
      <c r="E7804" s="1">
        <v>1935.64</v>
      </c>
      <c r="F7804" s="1" t="s">
        <v>51</v>
      </c>
      <c r="G7804" s="1">
        <v>2.7</v>
      </c>
      <c r="H7804" s="1" t="s">
        <v>73</v>
      </c>
      <c r="I7804" s="1" t="s">
        <v>53</v>
      </c>
      <c r="J7804" s="1" t="s">
        <v>64</v>
      </c>
      <c r="K7804" s="1" t="s">
        <v>65</v>
      </c>
      <c r="L7804" s="1" t="s">
        <v>56</v>
      </c>
      <c r="M7804" s="20">
        <v>42932</v>
      </c>
      <c r="N7804" s="21">
        <f>E7804-G7804</f>
        <v>1932.94</v>
      </c>
      <c r="O7804" s="19">
        <f>M7804-B7804</f>
        <v>2</v>
      </c>
    </row>
    <row r="7805" spans="1:15">
      <c r="A7805" s="1">
        <v>27013</v>
      </c>
      <c r="B7805" s="20">
        <v>42555</v>
      </c>
      <c r="C7805" s="1" t="s">
        <v>85</v>
      </c>
      <c r="D7805" s="1">
        <v>28</v>
      </c>
      <c r="E7805" s="1">
        <v>2388.4</v>
      </c>
      <c r="F7805" s="1" t="s">
        <v>51</v>
      </c>
      <c r="G7805" s="1">
        <v>37.5</v>
      </c>
      <c r="H7805" s="1" t="s">
        <v>73</v>
      </c>
      <c r="I7805" s="1" t="s">
        <v>70</v>
      </c>
      <c r="J7805" s="1" t="s">
        <v>54</v>
      </c>
      <c r="K7805" s="1" t="s">
        <v>82</v>
      </c>
      <c r="L7805" s="1" t="s">
        <v>104</v>
      </c>
      <c r="M7805" s="20">
        <v>42559</v>
      </c>
      <c r="N7805" s="21">
        <f>E7805-G7805</f>
        <v>2350.9</v>
      </c>
      <c r="O7805" s="19">
        <f>M7805-B7805</f>
        <v>4</v>
      </c>
    </row>
    <row r="7806" spans="1:15">
      <c r="A7806" s="1">
        <v>13633</v>
      </c>
      <c r="B7806" s="20">
        <v>43558</v>
      </c>
      <c r="C7806" s="1" t="s">
        <v>61</v>
      </c>
      <c r="D7806" s="1">
        <v>39</v>
      </c>
      <c r="E7806" s="1">
        <v>1645.84</v>
      </c>
      <c r="F7806" s="1" t="s">
        <v>51</v>
      </c>
      <c r="G7806" s="1">
        <v>37.5</v>
      </c>
      <c r="H7806" s="1" t="s">
        <v>52</v>
      </c>
      <c r="I7806" s="1" t="s">
        <v>53</v>
      </c>
      <c r="J7806" s="1" t="s">
        <v>54</v>
      </c>
      <c r="K7806" s="1" t="s">
        <v>82</v>
      </c>
      <c r="L7806" s="1" t="s">
        <v>104</v>
      </c>
      <c r="M7806" s="20">
        <v>43559</v>
      </c>
      <c r="N7806" s="21">
        <f>E7806-G7806</f>
        <v>1608.34</v>
      </c>
      <c r="O7806" s="19">
        <f>M7806-B7806</f>
        <v>1</v>
      </c>
    </row>
    <row r="7807" spans="1:15">
      <c r="A7807" s="1">
        <v>46497</v>
      </c>
      <c r="B7807" s="20">
        <v>43635</v>
      </c>
      <c r="C7807" s="1" t="s">
        <v>57</v>
      </c>
      <c r="D7807" s="1">
        <v>30</v>
      </c>
      <c r="E7807" s="1">
        <v>674.68</v>
      </c>
      <c r="F7807" s="1" t="s">
        <v>51</v>
      </c>
      <c r="G7807" s="1">
        <v>9.6</v>
      </c>
      <c r="H7807" s="1" t="s">
        <v>52</v>
      </c>
      <c r="I7807" s="1" t="s">
        <v>53</v>
      </c>
      <c r="J7807" s="1" t="s">
        <v>54</v>
      </c>
      <c r="K7807" s="1" t="s">
        <v>100</v>
      </c>
      <c r="L7807" s="1" t="s">
        <v>90</v>
      </c>
      <c r="M7807" s="20">
        <v>43636</v>
      </c>
      <c r="N7807" s="21">
        <f>E7807-G7807</f>
        <v>665.07999999999993</v>
      </c>
      <c r="O7807" s="19">
        <f>M7807-B7807</f>
        <v>1</v>
      </c>
    </row>
    <row r="7808" spans="1:15">
      <c r="A7808" s="1">
        <v>47462</v>
      </c>
      <c r="B7808" s="20">
        <v>43259</v>
      </c>
      <c r="C7808" s="1" t="s">
        <v>57</v>
      </c>
      <c r="D7808" s="1">
        <v>41</v>
      </c>
      <c r="E7808" s="1">
        <v>147.13999999999999</v>
      </c>
      <c r="F7808" s="1" t="s">
        <v>51</v>
      </c>
      <c r="G7808" s="1">
        <v>1.4</v>
      </c>
      <c r="H7808" s="1" t="s">
        <v>62</v>
      </c>
      <c r="I7808" s="1" t="s">
        <v>53</v>
      </c>
      <c r="J7808" s="1" t="s">
        <v>54</v>
      </c>
      <c r="K7808" s="1" t="s">
        <v>123</v>
      </c>
      <c r="L7808" s="1" t="s">
        <v>76</v>
      </c>
      <c r="M7808" s="20">
        <v>43261</v>
      </c>
      <c r="N7808" s="21">
        <f>E7808-G7808</f>
        <v>145.73999999999998</v>
      </c>
      <c r="O7808" s="19">
        <f>M7808-B7808</f>
        <v>2</v>
      </c>
    </row>
    <row r="7809" spans="1:15">
      <c r="A7809" s="1">
        <v>45190</v>
      </c>
      <c r="B7809" s="20">
        <v>43057</v>
      </c>
      <c r="C7809" s="1" t="s">
        <v>57</v>
      </c>
      <c r="D7809" s="1">
        <v>13</v>
      </c>
      <c r="E7809" s="1">
        <v>2230.91</v>
      </c>
      <c r="F7809" s="1" t="s">
        <v>77</v>
      </c>
      <c r="G7809" s="1">
        <v>46.8</v>
      </c>
      <c r="H7809" s="1" t="s">
        <v>52</v>
      </c>
      <c r="I7809" s="1" t="s">
        <v>74</v>
      </c>
      <c r="J7809" s="1" t="s">
        <v>79</v>
      </c>
      <c r="K7809" s="1" t="s">
        <v>80</v>
      </c>
      <c r="L7809" s="1" t="s">
        <v>81</v>
      </c>
      <c r="M7809" s="20">
        <v>43057</v>
      </c>
      <c r="N7809" s="21">
        <f>E7809-G7809</f>
        <v>2184.1099999999997</v>
      </c>
      <c r="O7809" s="19">
        <f>M7809-B7809</f>
        <v>0</v>
      </c>
    </row>
    <row r="7810" spans="1:15">
      <c r="A7810" s="1">
        <v>54467</v>
      </c>
      <c r="B7810" s="20">
        <v>43025</v>
      </c>
      <c r="C7810" s="1" t="s">
        <v>85</v>
      </c>
      <c r="D7810" s="1">
        <v>17</v>
      </c>
      <c r="E7810" s="1">
        <v>80.069999999999993</v>
      </c>
      <c r="F7810" s="1" t="s">
        <v>51</v>
      </c>
      <c r="G7810" s="1">
        <v>7.4</v>
      </c>
      <c r="H7810" s="1" t="s">
        <v>73</v>
      </c>
      <c r="I7810" s="1" t="s">
        <v>74</v>
      </c>
      <c r="J7810" s="1" t="s">
        <v>54</v>
      </c>
      <c r="K7810" s="1" t="s">
        <v>98</v>
      </c>
      <c r="L7810" s="1" t="s">
        <v>56</v>
      </c>
      <c r="M7810" s="20">
        <v>43030</v>
      </c>
      <c r="N7810" s="21">
        <f>E7810-G7810</f>
        <v>72.669999999999987</v>
      </c>
      <c r="O7810" s="19">
        <f>M7810-B7810</f>
        <v>5</v>
      </c>
    </row>
    <row r="7811" spans="1:15">
      <c r="A7811" s="1">
        <v>48484</v>
      </c>
      <c r="B7811" s="20">
        <v>42908</v>
      </c>
      <c r="C7811" s="1" t="s">
        <v>92</v>
      </c>
      <c r="D7811" s="1">
        <v>50</v>
      </c>
      <c r="E7811" s="1">
        <v>5422.3</v>
      </c>
      <c r="F7811" s="1" t="s">
        <v>51</v>
      </c>
      <c r="G7811" s="1">
        <v>9.6</v>
      </c>
      <c r="H7811" s="1" t="s">
        <v>73</v>
      </c>
      <c r="I7811" s="1" t="s">
        <v>74</v>
      </c>
      <c r="J7811" s="1" t="s">
        <v>64</v>
      </c>
      <c r="K7811" s="1" t="s">
        <v>65</v>
      </c>
      <c r="L7811" s="1" t="s">
        <v>56</v>
      </c>
      <c r="M7811" s="20">
        <v>42910</v>
      </c>
      <c r="N7811" s="21">
        <f>E7811-G7811</f>
        <v>5412.7</v>
      </c>
      <c r="O7811" s="19">
        <f>M7811-B7811</f>
        <v>2</v>
      </c>
    </row>
    <row r="7812" spans="1:15">
      <c r="A7812" s="1">
        <v>21057</v>
      </c>
      <c r="B7812" s="20">
        <v>43133</v>
      </c>
      <c r="C7812" s="1" t="s">
        <v>85</v>
      </c>
      <c r="D7812" s="1">
        <v>28</v>
      </c>
      <c r="E7812" s="1">
        <v>1180.93</v>
      </c>
      <c r="F7812" s="1" t="s">
        <v>51</v>
      </c>
      <c r="G7812" s="1">
        <v>2.1</v>
      </c>
      <c r="H7812" s="1" t="s">
        <v>78</v>
      </c>
      <c r="I7812" s="1" t="s">
        <v>53</v>
      </c>
      <c r="J7812" s="1" t="s">
        <v>64</v>
      </c>
      <c r="K7812" s="1" t="s">
        <v>71</v>
      </c>
      <c r="L7812" s="1" t="s">
        <v>90</v>
      </c>
      <c r="M7812" s="20">
        <v>43140</v>
      </c>
      <c r="N7812" s="21">
        <f>E7812-G7812</f>
        <v>1178.8300000000002</v>
      </c>
      <c r="O7812" s="19">
        <f>M7812-B7812</f>
        <v>7</v>
      </c>
    </row>
    <row r="7813" spans="1:15">
      <c r="A7813" s="1">
        <v>20482</v>
      </c>
      <c r="B7813" s="20">
        <v>43298</v>
      </c>
      <c r="C7813" s="1" t="s">
        <v>92</v>
      </c>
      <c r="D7813" s="1">
        <v>39</v>
      </c>
      <c r="E7813" s="1">
        <v>532.35</v>
      </c>
      <c r="F7813" s="1" t="s">
        <v>51</v>
      </c>
      <c r="G7813" s="1">
        <v>5.4</v>
      </c>
      <c r="H7813" s="1" t="s">
        <v>52</v>
      </c>
      <c r="I7813" s="1" t="s">
        <v>74</v>
      </c>
      <c r="J7813" s="1" t="s">
        <v>54</v>
      </c>
      <c r="K7813" s="1" t="s">
        <v>101</v>
      </c>
      <c r="L7813" s="1" t="s">
        <v>56</v>
      </c>
      <c r="M7813" s="20">
        <v>43300</v>
      </c>
      <c r="N7813" s="21">
        <f>E7813-G7813</f>
        <v>526.95000000000005</v>
      </c>
      <c r="O7813" s="19">
        <f>M7813-B7813</f>
        <v>2</v>
      </c>
    </row>
    <row r="7814" spans="1:15">
      <c r="A7814" s="1">
        <v>26979</v>
      </c>
      <c r="B7814" s="20">
        <v>43552</v>
      </c>
      <c r="C7814" s="1" t="s">
        <v>92</v>
      </c>
      <c r="D7814" s="1">
        <v>50</v>
      </c>
      <c r="E7814" s="1">
        <v>6519.77</v>
      </c>
      <c r="F7814" s="1" t="s">
        <v>51</v>
      </c>
      <c r="G7814" s="1">
        <v>8.6</v>
      </c>
      <c r="H7814" s="1" t="s">
        <v>88</v>
      </c>
      <c r="I7814" s="1" t="s">
        <v>53</v>
      </c>
      <c r="J7814" s="1" t="s">
        <v>64</v>
      </c>
      <c r="K7814" s="1" t="s">
        <v>65</v>
      </c>
      <c r="L7814" s="1" t="s">
        <v>56</v>
      </c>
      <c r="M7814" s="20">
        <v>43554</v>
      </c>
      <c r="N7814" s="21">
        <f>E7814-G7814</f>
        <v>6511.17</v>
      </c>
      <c r="O7814" s="19">
        <f>M7814-B7814</f>
        <v>2</v>
      </c>
    </row>
    <row r="7815" spans="1:15">
      <c r="A7815" s="1">
        <v>13282</v>
      </c>
      <c r="B7815" s="20">
        <v>43594</v>
      </c>
      <c r="C7815" s="1" t="s">
        <v>85</v>
      </c>
      <c r="D7815" s="1">
        <v>2</v>
      </c>
      <c r="E7815" s="1">
        <v>13.47</v>
      </c>
      <c r="F7815" s="1" t="s">
        <v>51</v>
      </c>
      <c r="G7815" s="1">
        <v>0.5</v>
      </c>
      <c r="H7815" s="1" t="s">
        <v>88</v>
      </c>
      <c r="I7815" s="1" t="s">
        <v>53</v>
      </c>
      <c r="J7815" s="1" t="s">
        <v>54</v>
      </c>
      <c r="K7815" s="1" t="s">
        <v>58</v>
      </c>
      <c r="L7815" s="1" t="s">
        <v>56</v>
      </c>
      <c r="M7815" s="20">
        <v>43598</v>
      </c>
      <c r="N7815" s="21">
        <f>E7815-G7815</f>
        <v>12.97</v>
      </c>
      <c r="O7815" s="19">
        <f>M7815-B7815</f>
        <v>4</v>
      </c>
    </row>
    <row r="7816" spans="1:15">
      <c r="A7816" s="1">
        <v>46725</v>
      </c>
      <c r="B7816" s="20">
        <v>42997</v>
      </c>
      <c r="C7816" s="1" t="s">
        <v>61</v>
      </c>
      <c r="D7816" s="1">
        <v>8</v>
      </c>
      <c r="E7816" s="1">
        <v>147.04</v>
      </c>
      <c r="F7816" s="1" t="s">
        <v>51</v>
      </c>
      <c r="G7816" s="1">
        <v>6.7</v>
      </c>
      <c r="H7816" s="1" t="s">
        <v>78</v>
      </c>
      <c r="I7816" s="1" t="s">
        <v>63</v>
      </c>
      <c r="J7816" s="1" t="s">
        <v>54</v>
      </c>
      <c r="K7816" s="1" t="s">
        <v>82</v>
      </c>
      <c r="L7816" s="1" t="s">
        <v>56</v>
      </c>
      <c r="M7816" s="20">
        <v>42998</v>
      </c>
      <c r="N7816" s="21">
        <f>E7816-G7816</f>
        <v>140.34</v>
      </c>
      <c r="O7816" s="19">
        <f>M7816-B7816</f>
        <v>1</v>
      </c>
    </row>
    <row r="7817" spans="1:15">
      <c r="A7817" s="1">
        <v>52291</v>
      </c>
      <c r="B7817" s="20">
        <v>42671</v>
      </c>
      <c r="C7817" s="1" t="s">
        <v>50</v>
      </c>
      <c r="D7817" s="1">
        <v>5</v>
      </c>
      <c r="E7817" s="1">
        <v>94.5</v>
      </c>
      <c r="F7817" s="1" t="s">
        <v>51</v>
      </c>
      <c r="G7817" s="1">
        <v>1.1000000000000001</v>
      </c>
      <c r="H7817" s="1" t="s">
        <v>78</v>
      </c>
      <c r="I7817" s="1" t="s">
        <v>53</v>
      </c>
      <c r="J7817" s="1" t="s">
        <v>64</v>
      </c>
      <c r="K7817" s="1" t="s">
        <v>65</v>
      </c>
      <c r="L7817" s="1" t="s">
        <v>76</v>
      </c>
      <c r="M7817" s="20">
        <v>42672</v>
      </c>
      <c r="N7817" s="21">
        <f>E7817-G7817</f>
        <v>93.4</v>
      </c>
      <c r="O7817" s="19">
        <f>M7817-B7817</f>
        <v>1</v>
      </c>
    </row>
    <row r="7818" spans="1:15">
      <c r="A7818" s="1">
        <v>5538</v>
      </c>
      <c r="B7818" s="20">
        <v>43092</v>
      </c>
      <c r="C7818" s="1" t="s">
        <v>50</v>
      </c>
      <c r="D7818" s="1">
        <v>13</v>
      </c>
      <c r="E7818" s="1">
        <v>2076.13</v>
      </c>
      <c r="F7818" s="1" t="s">
        <v>77</v>
      </c>
      <c r="G7818" s="1">
        <v>85.8</v>
      </c>
      <c r="H7818" s="1" t="s">
        <v>99</v>
      </c>
      <c r="I7818" s="1" t="s">
        <v>63</v>
      </c>
      <c r="J7818" s="1" t="s">
        <v>79</v>
      </c>
      <c r="K7818" s="1" t="s">
        <v>114</v>
      </c>
      <c r="L7818" s="1" t="s">
        <v>115</v>
      </c>
      <c r="M7818" s="20">
        <v>43093</v>
      </c>
      <c r="N7818" s="21">
        <f>E7818-G7818</f>
        <v>1990.3300000000002</v>
      </c>
      <c r="O7818" s="19">
        <f>M7818-B7818</f>
        <v>1</v>
      </c>
    </row>
    <row r="7819" spans="1:15">
      <c r="A7819" s="1">
        <v>17858</v>
      </c>
      <c r="B7819" s="20">
        <v>43002</v>
      </c>
      <c r="C7819" s="1" t="s">
        <v>92</v>
      </c>
      <c r="D7819" s="1">
        <v>12</v>
      </c>
      <c r="E7819" s="1">
        <v>412.7</v>
      </c>
      <c r="F7819" s="1" t="s">
        <v>51</v>
      </c>
      <c r="G7819" s="1">
        <v>7</v>
      </c>
      <c r="H7819" s="1" t="s">
        <v>52</v>
      </c>
      <c r="I7819" s="1" t="s">
        <v>63</v>
      </c>
      <c r="J7819" s="1" t="s">
        <v>64</v>
      </c>
      <c r="K7819" s="1" t="s">
        <v>71</v>
      </c>
      <c r="L7819" s="1" t="s">
        <v>56</v>
      </c>
      <c r="M7819" s="20">
        <v>43003</v>
      </c>
      <c r="N7819" s="21">
        <f>E7819-G7819</f>
        <v>405.7</v>
      </c>
      <c r="O7819" s="19">
        <f>M7819-B7819</f>
        <v>1</v>
      </c>
    </row>
    <row r="7820" spans="1:15">
      <c r="A7820" s="1">
        <v>53573</v>
      </c>
      <c r="B7820" s="20">
        <v>42443</v>
      </c>
      <c r="C7820" s="1" t="s">
        <v>61</v>
      </c>
      <c r="D7820" s="1">
        <v>6</v>
      </c>
      <c r="E7820" s="1">
        <v>100.29</v>
      </c>
      <c r="F7820" s="1" t="s">
        <v>51</v>
      </c>
      <c r="G7820" s="1">
        <v>5.7</v>
      </c>
      <c r="H7820" s="1" t="s">
        <v>88</v>
      </c>
      <c r="I7820" s="1" t="s">
        <v>70</v>
      </c>
      <c r="J7820" s="1" t="s">
        <v>79</v>
      </c>
      <c r="K7820" s="1" t="s">
        <v>87</v>
      </c>
      <c r="L7820" s="1" t="s">
        <v>76</v>
      </c>
      <c r="M7820" s="20">
        <v>42445</v>
      </c>
      <c r="N7820" s="21">
        <f>E7820-G7820</f>
        <v>94.59</v>
      </c>
      <c r="O7820" s="19">
        <f>M7820-B7820</f>
        <v>2</v>
      </c>
    </row>
    <row r="7821" spans="1:15">
      <c r="A7821" s="1">
        <v>45059</v>
      </c>
      <c r="B7821" s="20">
        <v>43133</v>
      </c>
      <c r="C7821" s="1" t="s">
        <v>61</v>
      </c>
      <c r="D7821" s="1">
        <v>39</v>
      </c>
      <c r="E7821" s="1">
        <v>3639.9259999999999</v>
      </c>
      <c r="F7821" s="1" t="s">
        <v>69</v>
      </c>
      <c r="G7821" s="1">
        <v>21.4</v>
      </c>
      <c r="H7821" s="1" t="s">
        <v>86</v>
      </c>
      <c r="I7821" s="1" t="s">
        <v>63</v>
      </c>
      <c r="J7821" s="1" t="s">
        <v>54</v>
      </c>
      <c r="K7821" s="1" t="s">
        <v>82</v>
      </c>
      <c r="L7821" s="1" t="s">
        <v>56</v>
      </c>
      <c r="M7821" s="20">
        <v>43135</v>
      </c>
      <c r="N7821" s="21">
        <f>E7821-G7821</f>
        <v>3618.5259999999998</v>
      </c>
      <c r="O7821" s="19">
        <f>M7821-B7821</f>
        <v>2</v>
      </c>
    </row>
    <row r="7822" spans="1:15">
      <c r="A7822" s="1">
        <v>35910</v>
      </c>
      <c r="B7822" s="20">
        <v>43062</v>
      </c>
      <c r="C7822" s="1" t="s">
        <v>57</v>
      </c>
      <c r="D7822" s="1">
        <v>28</v>
      </c>
      <c r="E7822" s="1">
        <v>943.21</v>
      </c>
      <c r="F7822" s="1" t="s">
        <v>69</v>
      </c>
      <c r="G7822" s="1">
        <v>3.5</v>
      </c>
      <c r="H7822" s="1" t="s">
        <v>91</v>
      </c>
      <c r="I7822" s="1" t="s">
        <v>53</v>
      </c>
      <c r="J7822" s="1" t="s">
        <v>64</v>
      </c>
      <c r="K7822" s="1" t="s">
        <v>65</v>
      </c>
      <c r="L7822" s="1" t="s">
        <v>90</v>
      </c>
      <c r="M7822" s="20">
        <v>43063</v>
      </c>
      <c r="N7822" s="21">
        <f>E7822-G7822</f>
        <v>939.71</v>
      </c>
      <c r="O7822" s="19">
        <f>M7822-B7822</f>
        <v>1</v>
      </c>
    </row>
    <row r="7823" spans="1:15">
      <c r="A7823" s="1">
        <v>5189</v>
      </c>
      <c r="B7823" s="20">
        <v>43063</v>
      </c>
      <c r="C7823" s="1" t="s">
        <v>85</v>
      </c>
      <c r="D7823" s="1">
        <v>8</v>
      </c>
      <c r="E7823" s="1">
        <v>26.45</v>
      </c>
      <c r="F7823" s="1" t="s">
        <v>51</v>
      </c>
      <c r="G7823" s="1">
        <v>3.7</v>
      </c>
      <c r="H7823" s="1" t="s">
        <v>86</v>
      </c>
      <c r="I7823" s="1" t="s">
        <v>53</v>
      </c>
      <c r="J7823" s="1" t="s">
        <v>54</v>
      </c>
      <c r="K7823" s="1" t="s">
        <v>100</v>
      </c>
      <c r="L7823" s="1" t="s">
        <v>90</v>
      </c>
      <c r="M7823" s="20">
        <v>43065</v>
      </c>
      <c r="N7823" s="21">
        <f>E7823-G7823</f>
        <v>22.75</v>
      </c>
      <c r="O7823" s="19">
        <f>M7823-B7823</f>
        <v>2</v>
      </c>
    </row>
    <row r="7824" spans="1:15">
      <c r="A7824" s="1">
        <v>548</v>
      </c>
      <c r="B7824" s="20">
        <v>42632</v>
      </c>
      <c r="C7824" s="1" t="s">
        <v>50</v>
      </c>
      <c r="D7824" s="1">
        <v>26</v>
      </c>
      <c r="E7824" s="1">
        <v>2945.92</v>
      </c>
      <c r="F7824" s="1" t="s">
        <v>51</v>
      </c>
      <c r="G7824" s="1">
        <v>4.5</v>
      </c>
      <c r="H7824" s="1" t="s">
        <v>91</v>
      </c>
      <c r="I7824" s="1" t="s">
        <v>70</v>
      </c>
      <c r="J7824" s="1" t="s">
        <v>64</v>
      </c>
      <c r="K7824" s="1" t="s">
        <v>65</v>
      </c>
      <c r="L7824" s="1" t="s">
        <v>56</v>
      </c>
      <c r="M7824" s="20">
        <v>42634</v>
      </c>
      <c r="N7824" s="21">
        <f>E7824-G7824</f>
        <v>2941.42</v>
      </c>
      <c r="O7824" s="19">
        <f>M7824-B7824</f>
        <v>2</v>
      </c>
    </row>
    <row r="7825" spans="1:15">
      <c r="A7825" s="1">
        <v>59329</v>
      </c>
      <c r="B7825" s="20">
        <v>43803</v>
      </c>
      <c r="C7825" s="1" t="s">
        <v>50</v>
      </c>
      <c r="D7825" s="1">
        <v>41</v>
      </c>
      <c r="E7825" s="1">
        <v>229.18</v>
      </c>
      <c r="F7825" s="1" t="s">
        <v>51</v>
      </c>
      <c r="G7825" s="1">
        <v>5</v>
      </c>
      <c r="H7825" s="1" t="s">
        <v>88</v>
      </c>
      <c r="I7825" s="1" t="s">
        <v>53</v>
      </c>
      <c r="J7825" s="1" t="s">
        <v>54</v>
      </c>
      <c r="K7825" s="1" t="s">
        <v>101</v>
      </c>
      <c r="L7825" s="1" t="s">
        <v>56</v>
      </c>
      <c r="M7825" s="20">
        <v>43804</v>
      </c>
      <c r="N7825" s="21">
        <f>E7825-G7825</f>
        <v>224.18</v>
      </c>
      <c r="O7825" s="19">
        <f>M7825-B7825</f>
        <v>1</v>
      </c>
    </row>
    <row r="7826" spans="1:15">
      <c r="A7826" s="1">
        <v>14978</v>
      </c>
      <c r="B7826" s="20">
        <v>42881</v>
      </c>
      <c r="C7826" s="1" t="s">
        <v>50</v>
      </c>
      <c r="D7826" s="1">
        <v>14</v>
      </c>
      <c r="E7826" s="1">
        <v>12886.95</v>
      </c>
      <c r="F7826" s="1" t="s">
        <v>77</v>
      </c>
      <c r="G7826" s="1">
        <v>47.7</v>
      </c>
      <c r="H7826" s="1" t="s">
        <v>91</v>
      </c>
      <c r="I7826" s="1" t="s">
        <v>53</v>
      </c>
      <c r="J7826" s="1" t="s">
        <v>79</v>
      </c>
      <c r="K7826" s="1" t="s">
        <v>128</v>
      </c>
      <c r="L7826" s="1" t="s">
        <v>115</v>
      </c>
      <c r="M7826" s="20">
        <v>42882</v>
      </c>
      <c r="N7826" s="21">
        <f>E7826-G7826</f>
        <v>12839.25</v>
      </c>
      <c r="O7826" s="19">
        <f>M7826-B7826</f>
        <v>1</v>
      </c>
    </row>
    <row r="7827" spans="1:15">
      <c r="A7827" s="1">
        <v>46916</v>
      </c>
      <c r="B7827" s="20">
        <v>43375</v>
      </c>
      <c r="C7827" s="1" t="s">
        <v>57</v>
      </c>
      <c r="D7827" s="1">
        <v>40</v>
      </c>
      <c r="E7827" s="1">
        <v>111.06</v>
      </c>
      <c r="F7827" s="1" t="s">
        <v>51</v>
      </c>
      <c r="G7827" s="1">
        <v>0.5</v>
      </c>
      <c r="H7827" s="1" t="s">
        <v>93</v>
      </c>
      <c r="I7827" s="1" t="s">
        <v>70</v>
      </c>
      <c r="J7827" s="1" t="s">
        <v>54</v>
      </c>
      <c r="K7827" s="1" t="s">
        <v>58</v>
      </c>
      <c r="L7827" s="1" t="s">
        <v>56</v>
      </c>
      <c r="M7827" s="20">
        <v>43377</v>
      </c>
      <c r="N7827" s="21">
        <f>E7827-G7827</f>
        <v>110.56</v>
      </c>
      <c r="O7827" s="19">
        <f>M7827-B7827</f>
        <v>2</v>
      </c>
    </row>
    <row r="7828" spans="1:15">
      <c r="A7828" s="1">
        <v>24160</v>
      </c>
      <c r="B7828" s="20">
        <v>43131</v>
      </c>
      <c r="C7828" s="1" t="s">
        <v>92</v>
      </c>
      <c r="D7828" s="1">
        <v>44</v>
      </c>
      <c r="E7828" s="1">
        <v>3899.72</v>
      </c>
      <c r="F7828" s="1" t="s">
        <v>51</v>
      </c>
      <c r="G7828" s="1">
        <v>5.2</v>
      </c>
      <c r="H7828" s="1" t="s">
        <v>91</v>
      </c>
      <c r="I7828" s="1" t="s">
        <v>70</v>
      </c>
      <c r="J7828" s="1" t="s">
        <v>64</v>
      </c>
      <c r="K7828" s="1" t="s">
        <v>65</v>
      </c>
      <c r="L7828" s="1" t="s">
        <v>56</v>
      </c>
      <c r="M7828" s="20">
        <v>43132</v>
      </c>
      <c r="N7828" s="21">
        <f>E7828-G7828</f>
        <v>3894.52</v>
      </c>
      <c r="O7828" s="19">
        <f>M7828-B7828</f>
        <v>1</v>
      </c>
    </row>
    <row r="7829" spans="1:15">
      <c r="A7829" s="1">
        <v>53344</v>
      </c>
      <c r="B7829" s="20">
        <v>42789</v>
      </c>
      <c r="C7829" s="1" t="s">
        <v>57</v>
      </c>
      <c r="D7829" s="1">
        <v>36</v>
      </c>
      <c r="E7829" s="1">
        <v>194.69</v>
      </c>
      <c r="F7829" s="1" t="s">
        <v>51</v>
      </c>
      <c r="G7829" s="1">
        <v>6.5</v>
      </c>
      <c r="H7829" s="1" t="s">
        <v>73</v>
      </c>
      <c r="I7829" s="1" t="s">
        <v>74</v>
      </c>
      <c r="J7829" s="1" t="s">
        <v>54</v>
      </c>
      <c r="K7829" s="1" t="s">
        <v>55</v>
      </c>
      <c r="L7829" s="1" t="s">
        <v>56</v>
      </c>
      <c r="M7829" s="20">
        <v>42791</v>
      </c>
      <c r="N7829" s="21">
        <f>E7829-G7829</f>
        <v>188.19</v>
      </c>
      <c r="O7829" s="19">
        <f>M7829-B7829</f>
        <v>2</v>
      </c>
    </row>
    <row r="7830" spans="1:15">
      <c r="A7830" s="1">
        <v>21633</v>
      </c>
      <c r="B7830" s="20">
        <v>42455</v>
      </c>
      <c r="C7830" s="1" t="s">
        <v>92</v>
      </c>
      <c r="D7830" s="1">
        <v>29</v>
      </c>
      <c r="E7830" s="1">
        <v>586.16999999999996</v>
      </c>
      <c r="F7830" s="1" t="s">
        <v>51</v>
      </c>
      <c r="G7830" s="1">
        <v>9.6</v>
      </c>
      <c r="H7830" s="1" t="s">
        <v>99</v>
      </c>
      <c r="I7830" s="1" t="s">
        <v>70</v>
      </c>
      <c r="J7830" s="1" t="s">
        <v>79</v>
      </c>
      <c r="K7830" s="1" t="s">
        <v>87</v>
      </c>
      <c r="L7830" s="1" t="s">
        <v>90</v>
      </c>
      <c r="M7830" s="20">
        <v>42456</v>
      </c>
      <c r="N7830" s="21">
        <f>E7830-G7830</f>
        <v>576.56999999999994</v>
      </c>
      <c r="O7830" s="19">
        <f>M7830-B7830</f>
        <v>1</v>
      </c>
    </row>
    <row r="7831" spans="1:15">
      <c r="A7831" s="1">
        <v>37826</v>
      </c>
      <c r="B7831" s="20">
        <v>43212</v>
      </c>
      <c r="C7831" s="1" t="s">
        <v>92</v>
      </c>
      <c r="D7831" s="1">
        <v>45</v>
      </c>
      <c r="E7831" s="1">
        <v>348.61</v>
      </c>
      <c r="F7831" s="1" t="s">
        <v>51</v>
      </c>
      <c r="G7831" s="1">
        <v>6.6</v>
      </c>
      <c r="H7831" s="1" t="s">
        <v>91</v>
      </c>
      <c r="I7831" s="1" t="s">
        <v>63</v>
      </c>
      <c r="J7831" s="1" t="s">
        <v>54</v>
      </c>
      <c r="K7831" s="1" t="s">
        <v>101</v>
      </c>
      <c r="L7831" s="1" t="s">
        <v>56</v>
      </c>
      <c r="M7831" s="20">
        <v>43214</v>
      </c>
      <c r="N7831" s="21">
        <f>E7831-G7831</f>
        <v>342.01</v>
      </c>
      <c r="O7831" s="19">
        <f>M7831-B7831</f>
        <v>2</v>
      </c>
    </row>
    <row r="7832" spans="1:15">
      <c r="A7832" s="1">
        <v>33635</v>
      </c>
      <c r="B7832" s="20">
        <v>42562</v>
      </c>
      <c r="C7832" s="1" t="s">
        <v>57</v>
      </c>
      <c r="D7832" s="1">
        <v>4</v>
      </c>
      <c r="E7832" s="1">
        <v>120.03</v>
      </c>
      <c r="F7832" s="1" t="s">
        <v>51</v>
      </c>
      <c r="G7832" s="1">
        <v>37.5</v>
      </c>
      <c r="H7832" s="1" t="s">
        <v>52</v>
      </c>
      <c r="I7832" s="1" t="s">
        <v>74</v>
      </c>
      <c r="J7832" s="1" t="s">
        <v>54</v>
      </c>
      <c r="K7832" s="1" t="s">
        <v>82</v>
      </c>
      <c r="L7832" s="1" t="s">
        <v>104</v>
      </c>
      <c r="M7832" s="20">
        <v>42563</v>
      </c>
      <c r="N7832" s="21">
        <f>E7832-G7832</f>
        <v>82.53</v>
      </c>
      <c r="O7832" s="19">
        <f>M7832-B7832</f>
        <v>1</v>
      </c>
    </row>
    <row r="7833" spans="1:15">
      <c r="A7833" s="1">
        <v>31393</v>
      </c>
      <c r="B7833" s="20">
        <v>43596</v>
      </c>
      <c r="C7833" s="1" t="s">
        <v>50</v>
      </c>
      <c r="D7833" s="1">
        <v>4</v>
      </c>
      <c r="E7833" s="1">
        <v>104.4</v>
      </c>
      <c r="F7833" s="1" t="s">
        <v>51</v>
      </c>
      <c r="G7833" s="1">
        <v>15.9</v>
      </c>
      <c r="H7833" s="1" t="s">
        <v>62</v>
      </c>
      <c r="I7833" s="1" t="s">
        <v>53</v>
      </c>
      <c r="J7833" s="1" t="s">
        <v>79</v>
      </c>
      <c r="K7833" s="1" t="s">
        <v>87</v>
      </c>
      <c r="L7833" s="1" t="s">
        <v>104</v>
      </c>
      <c r="M7833" s="20">
        <v>43597</v>
      </c>
      <c r="N7833" s="21">
        <f>E7833-G7833</f>
        <v>88.5</v>
      </c>
      <c r="O7833" s="19">
        <f>M7833-B7833</f>
        <v>1</v>
      </c>
    </row>
    <row r="7834" spans="1:15">
      <c r="A7834" s="1">
        <v>23271</v>
      </c>
      <c r="B7834" s="20">
        <v>43041</v>
      </c>
      <c r="C7834" s="1" t="s">
        <v>57</v>
      </c>
      <c r="D7834" s="1">
        <v>1</v>
      </c>
      <c r="E7834" s="1">
        <v>850.2</v>
      </c>
      <c r="F7834" s="1" t="s">
        <v>77</v>
      </c>
      <c r="G7834" s="1">
        <v>59.2</v>
      </c>
      <c r="H7834" s="1" t="s">
        <v>86</v>
      </c>
      <c r="I7834" s="1" t="s">
        <v>74</v>
      </c>
      <c r="J7834" s="1" t="s">
        <v>64</v>
      </c>
      <c r="K7834" s="1" t="s">
        <v>97</v>
      </c>
      <c r="L7834" s="1" t="s">
        <v>81</v>
      </c>
      <c r="M7834" s="20">
        <v>43042</v>
      </c>
      <c r="N7834" s="21">
        <f>E7834-G7834</f>
        <v>791</v>
      </c>
      <c r="O7834" s="19">
        <f>M7834-B7834</f>
        <v>1</v>
      </c>
    </row>
    <row r="7835" spans="1:15">
      <c r="A7835" s="1">
        <v>20422</v>
      </c>
      <c r="B7835" s="20">
        <v>42395</v>
      </c>
      <c r="C7835" s="1" t="s">
        <v>57</v>
      </c>
      <c r="D7835" s="1">
        <v>30</v>
      </c>
      <c r="E7835" s="1">
        <v>478.64</v>
      </c>
      <c r="F7835" s="1" t="s">
        <v>51</v>
      </c>
      <c r="G7835" s="1">
        <v>5.4</v>
      </c>
      <c r="H7835" s="1" t="s">
        <v>73</v>
      </c>
      <c r="I7835" s="1" t="s">
        <v>63</v>
      </c>
      <c r="J7835" s="1" t="s">
        <v>79</v>
      </c>
      <c r="K7835" s="1" t="s">
        <v>87</v>
      </c>
      <c r="L7835" s="1" t="s">
        <v>90</v>
      </c>
      <c r="M7835" s="20">
        <v>42396</v>
      </c>
      <c r="N7835" s="21">
        <f>E7835-G7835</f>
        <v>473.24</v>
      </c>
      <c r="O7835" s="19">
        <f>M7835-B7835</f>
        <v>1</v>
      </c>
    </row>
    <row r="7836" spans="1:15">
      <c r="A7836" s="1">
        <v>41316</v>
      </c>
      <c r="B7836" s="20">
        <v>42571</v>
      </c>
      <c r="C7836" s="1" t="s">
        <v>61</v>
      </c>
      <c r="D7836" s="1">
        <v>4</v>
      </c>
      <c r="E7836" s="1">
        <v>749.39</v>
      </c>
      <c r="F7836" s="1" t="s">
        <v>51</v>
      </c>
      <c r="G7836" s="1">
        <v>6.4</v>
      </c>
      <c r="H7836" s="1" t="s">
        <v>52</v>
      </c>
      <c r="I7836" s="1" t="s">
        <v>63</v>
      </c>
      <c r="J7836" s="1" t="s">
        <v>64</v>
      </c>
      <c r="K7836" s="1" t="s">
        <v>65</v>
      </c>
      <c r="L7836" s="1" t="s">
        <v>56</v>
      </c>
      <c r="M7836" s="20">
        <v>42574</v>
      </c>
      <c r="N7836" s="21">
        <f>E7836-G7836</f>
        <v>742.99</v>
      </c>
      <c r="O7836" s="19">
        <f>M7836-B7836</f>
        <v>3</v>
      </c>
    </row>
    <row r="7837" spans="1:15">
      <c r="A7837" s="1">
        <v>50657</v>
      </c>
      <c r="B7837" s="20">
        <v>43451</v>
      </c>
      <c r="C7837" s="1" t="s">
        <v>57</v>
      </c>
      <c r="D7837" s="1">
        <v>49</v>
      </c>
      <c r="E7837" s="1">
        <v>7932.22</v>
      </c>
      <c r="F7837" s="1" t="s">
        <v>77</v>
      </c>
      <c r="G7837" s="1">
        <v>17.100000000000001</v>
      </c>
      <c r="H7837" s="1" t="s">
        <v>93</v>
      </c>
      <c r="I7837" s="1" t="s">
        <v>53</v>
      </c>
      <c r="J7837" s="1" t="s">
        <v>79</v>
      </c>
      <c r="K7837" s="1" t="s">
        <v>114</v>
      </c>
      <c r="L7837" s="1" t="s">
        <v>115</v>
      </c>
      <c r="M7837" s="20">
        <v>43453</v>
      </c>
      <c r="N7837" s="21">
        <f>E7837-G7837</f>
        <v>7915.12</v>
      </c>
      <c r="O7837" s="19">
        <f>M7837-B7837</f>
        <v>2</v>
      </c>
    </row>
    <row r="7838" spans="1:15">
      <c r="A7838" s="1">
        <v>38723</v>
      </c>
      <c r="B7838" s="20">
        <v>43728</v>
      </c>
      <c r="C7838" s="1" t="s">
        <v>50</v>
      </c>
      <c r="D7838" s="1">
        <v>39</v>
      </c>
      <c r="E7838" s="1">
        <v>2800.33</v>
      </c>
      <c r="F7838" s="1" t="s">
        <v>51</v>
      </c>
      <c r="G7838" s="1">
        <v>7.4</v>
      </c>
      <c r="H7838" s="1" t="s">
        <v>86</v>
      </c>
      <c r="I7838" s="1" t="s">
        <v>70</v>
      </c>
      <c r="J7838" s="1" t="s">
        <v>54</v>
      </c>
      <c r="K7838" s="1" t="s">
        <v>82</v>
      </c>
      <c r="L7838" s="1" t="s">
        <v>56</v>
      </c>
      <c r="M7838" s="20">
        <v>43730</v>
      </c>
      <c r="N7838" s="21">
        <f>E7838-G7838</f>
        <v>2792.93</v>
      </c>
      <c r="O7838" s="19">
        <f>M7838-B7838</f>
        <v>2</v>
      </c>
    </row>
    <row r="7839" spans="1:15">
      <c r="A7839" s="1">
        <v>41632</v>
      </c>
      <c r="B7839" s="20">
        <v>43069</v>
      </c>
      <c r="C7839" s="1" t="s">
        <v>85</v>
      </c>
      <c r="D7839" s="1">
        <v>34</v>
      </c>
      <c r="E7839" s="1">
        <v>1649.36</v>
      </c>
      <c r="F7839" s="1" t="s">
        <v>51</v>
      </c>
      <c r="G7839" s="1">
        <v>5.4</v>
      </c>
      <c r="H7839" s="1" t="s">
        <v>93</v>
      </c>
      <c r="I7839" s="1" t="s">
        <v>70</v>
      </c>
      <c r="J7839" s="1" t="s">
        <v>64</v>
      </c>
      <c r="K7839" s="1" t="s">
        <v>65</v>
      </c>
      <c r="L7839" s="1" t="s">
        <v>90</v>
      </c>
      <c r="M7839" s="20">
        <v>43076</v>
      </c>
      <c r="N7839" s="21">
        <f>E7839-G7839</f>
        <v>1643.9599999999998</v>
      </c>
      <c r="O7839" s="19">
        <f>M7839-B7839</f>
        <v>7</v>
      </c>
    </row>
    <row r="7840" spans="1:15">
      <c r="A7840" s="1">
        <v>9472</v>
      </c>
      <c r="B7840" s="20">
        <v>43266</v>
      </c>
      <c r="C7840" s="1" t="s">
        <v>50</v>
      </c>
      <c r="D7840" s="1">
        <v>17</v>
      </c>
      <c r="E7840" s="1">
        <v>57.683700000000002</v>
      </c>
      <c r="F7840" s="1" t="s">
        <v>51</v>
      </c>
      <c r="G7840" s="1">
        <v>0.5</v>
      </c>
      <c r="H7840" s="1" t="s">
        <v>78</v>
      </c>
      <c r="I7840" s="1" t="s">
        <v>70</v>
      </c>
      <c r="J7840" s="1" t="s">
        <v>54</v>
      </c>
      <c r="K7840" s="1" t="s">
        <v>58</v>
      </c>
      <c r="L7840" s="1" t="s">
        <v>56</v>
      </c>
      <c r="M7840" s="20">
        <v>43269</v>
      </c>
      <c r="N7840" s="21">
        <f>E7840-G7840</f>
        <v>57.183700000000002</v>
      </c>
      <c r="O7840" s="19">
        <f>M7840-B7840</f>
        <v>3</v>
      </c>
    </row>
    <row r="7841" spans="1:15">
      <c r="A7841" s="1">
        <v>19559</v>
      </c>
      <c r="B7841" s="20">
        <v>42839</v>
      </c>
      <c r="C7841" s="1" t="s">
        <v>57</v>
      </c>
      <c r="D7841" s="1">
        <v>18</v>
      </c>
      <c r="E7841" s="1">
        <v>2616.3768</v>
      </c>
      <c r="F7841" s="1" t="s">
        <v>69</v>
      </c>
      <c r="G7841" s="1">
        <v>9.6</v>
      </c>
      <c r="H7841" s="1" t="s">
        <v>88</v>
      </c>
      <c r="I7841" s="1" t="s">
        <v>74</v>
      </c>
      <c r="J7841" s="1" t="s">
        <v>64</v>
      </c>
      <c r="K7841" s="1" t="s">
        <v>65</v>
      </c>
      <c r="L7841" s="1" t="s">
        <v>56</v>
      </c>
      <c r="M7841" s="20">
        <v>42840</v>
      </c>
      <c r="N7841" s="21">
        <f>E7841-G7841</f>
        <v>2606.7768000000001</v>
      </c>
      <c r="O7841" s="19">
        <f>M7841-B7841</f>
        <v>1</v>
      </c>
    </row>
    <row r="7842" spans="1:15">
      <c r="A7842" s="1">
        <v>54950</v>
      </c>
      <c r="B7842" s="20">
        <v>43073</v>
      </c>
      <c r="C7842" s="1" t="s">
        <v>57</v>
      </c>
      <c r="D7842" s="1">
        <v>22</v>
      </c>
      <c r="E7842" s="1">
        <v>9404.81</v>
      </c>
      <c r="F7842" s="1" t="s">
        <v>77</v>
      </c>
      <c r="G7842" s="1">
        <v>117.9</v>
      </c>
      <c r="H7842" s="1" t="s">
        <v>52</v>
      </c>
      <c r="I7842" s="1" t="s">
        <v>63</v>
      </c>
      <c r="J7842" s="1" t="s">
        <v>79</v>
      </c>
      <c r="K7842" s="1" t="s">
        <v>114</v>
      </c>
      <c r="L7842" s="1" t="s">
        <v>115</v>
      </c>
      <c r="M7842" s="20">
        <v>43074</v>
      </c>
      <c r="N7842" s="21">
        <f>E7842-G7842</f>
        <v>9286.91</v>
      </c>
      <c r="O7842" s="19">
        <f>M7842-B7842</f>
        <v>1</v>
      </c>
    </row>
    <row r="7843" spans="1:15">
      <c r="A7843" s="1">
        <v>29383</v>
      </c>
      <c r="B7843" s="20">
        <v>43421</v>
      </c>
      <c r="C7843" s="1" t="s">
        <v>92</v>
      </c>
      <c r="D7843" s="1">
        <v>20</v>
      </c>
      <c r="E7843" s="1">
        <v>168.13</v>
      </c>
      <c r="F7843" s="1" t="s">
        <v>51</v>
      </c>
      <c r="G7843" s="1">
        <v>2.5</v>
      </c>
      <c r="H7843" s="1" t="s">
        <v>52</v>
      </c>
      <c r="I7843" s="1" t="s">
        <v>53</v>
      </c>
      <c r="J7843" s="1" t="s">
        <v>64</v>
      </c>
      <c r="K7843" s="1" t="s">
        <v>71</v>
      </c>
      <c r="L7843" s="1" t="s">
        <v>90</v>
      </c>
      <c r="M7843" s="20">
        <v>43423</v>
      </c>
      <c r="N7843" s="21">
        <f>E7843-G7843</f>
        <v>165.63</v>
      </c>
      <c r="O7843" s="19">
        <f>M7843-B7843</f>
        <v>2</v>
      </c>
    </row>
    <row r="7844" spans="1:15">
      <c r="A7844" s="1">
        <v>38979</v>
      </c>
      <c r="B7844" s="20">
        <v>42791</v>
      </c>
      <c r="C7844" s="1" t="s">
        <v>85</v>
      </c>
      <c r="D7844" s="1">
        <v>34</v>
      </c>
      <c r="E7844" s="1">
        <v>3065.07</v>
      </c>
      <c r="F7844" s="1" t="s">
        <v>51</v>
      </c>
      <c r="G7844" s="1">
        <v>5.9</v>
      </c>
      <c r="H7844" s="1" t="s">
        <v>99</v>
      </c>
      <c r="I7844" s="1" t="s">
        <v>53</v>
      </c>
      <c r="J7844" s="1" t="s">
        <v>64</v>
      </c>
      <c r="K7844" s="1" t="s">
        <v>71</v>
      </c>
      <c r="L7844" s="1" t="s">
        <v>56</v>
      </c>
      <c r="M7844" s="20">
        <v>42796</v>
      </c>
      <c r="N7844" s="21">
        <f>E7844-G7844</f>
        <v>3059.17</v>
      </c>
      <c r="O7844" s="19">
        <f>M7844-B7844</f>
        <v>5</v>
      </c>
    </row>
    <row r="7845" spans="1:15">
      <c r="A7845" s="1">
        <v>41888</v>
      </c>
      <c r="B7845" s="20">
        <v>42428</v>
      </c>
      <c r="C7845" s="1" t="s">
        <v>85</v>
      </c>
      <c r="D7845" s="1">
        <v>29</v>
      </c>
      <c r="E7845" s="1">
        <v>3020.65</v>
      </c>
      <c r="F7845" s="1" t="s">
        <v>51</v>
      </c>
      <c r="G7845" s="1">
        <v>4.5</v>
      </c>
      <c r="H7845" s="1" t="s">
        <v>73</v>
      </c>
      <c r="I7845" s="1" t="s">
        <v>53</v>
      </c>
      <c r="J7845" s="1" t="s">
        <v>64</v>
      </c>
      <c r="K7845" s="1" t="s">
        <v>65</v>
      </c>
      <c r="L7845" s="1" t="s">
        <v>56</v>
      </c>
      <c r="M7845" s="20">
        <v>42428</v>
      </c>
      <c r="N7845" s="21">
        <f>E7845-G7845</f>
        <v>3016.15</v>
      </c>
      <c r="O7845" s="19">
        <f>M7845-B7845</f>
        <v>0</v>
      </c>
    </row>
    <row r="7846" spans="1:15">
      <c r="A7846" s="1">
        <v>37152</v>
      </c>
      <c r="B7846" s="20">
        <v>43241</v>
      </c>
      <c r="C7846" s="1" t="s">
        <v>92</v>
      </c>
      <c r="D7846" s="1">
        <v>39</v>
      </c>
      <c r="E7846" s="1">
        <v>4973.0282999999999</v>
      </c>
      <c r="F7846" s="1" t="s">
        <v>77</v>
      </c>
      <c r="G7846" s="1">
        <v>32.1</v>
      </c>
      <c r="H7846" s="1" t="s">
        <v>52</v>
      </c>
      <c r="I7846" s="1" t="s">
        <v>53</v>
      </c>
      <c r="J7846" s="1" t="s">
        <v>79</v>
      </c>
      <c r="K7846" s="1" t="s">
        <v>80</v>
      </c>
      <c r="L7846" s="1" t="s">
        <v>81</v>
      </c>
      <c r="M7846" s="20">
        <v>43243</v>
      </c>
      <c r="N7846" s="21">
        <f>E7846-G7846</f>
        <v>4940.9282999999996</v>
      </c>
      <c r="O7846" s="19">
        <f>M7846-B7846</f>
        <v>2</v>
      </c>
    </row>
    <row r="7847" spans="1:15">
      <c r="A7847" s="1">
        <v>20518</v>
      </c>
      <c r="B7847" s="20">
        <v>42647</v>
      </c>
      <c r="C7847" s="1" t="s">
        <v>50</v>
      </c>
      <c r="D7847" s="1">
        <v>49</v>
      </c>
      <c r="E7847" s="1">
        <v>8830.0300000000007</v>
      </c>
      <c r="F7847" s="1" t="s">
        <v>51</v>
      </c>
      <c r="G7847" s="1">
        <v>4.5</v>
      </c>
      <c r="H7847" s="1" t="s">
        <v>78</v>
      </c>
      <c r="I7847" s="1" t="s">
        <v>53</v>
      </c>
      <c r="J7847" s="1" t="s">
        <v>64</v>
      </c>
      <c r="K7847" s="1" t="s">
        <v>65</v>
      </c>
      <c r="L7847" s="1" t="s">
        <v>56</v>
      </c>
      <c r="M7847" s="20">
        <v>42648</v>
      </c>
      <c r="N7847" s="21">
        <f>E7847-G7847</f>
        <v>8825.5300000000007</v>
      </c>
      <c r="O7847" s="19">
        <f>M7847-B7847</f>
        <v>1</v>
      </c>
    </row>
    <row r="7848" spans="1:15">
      <c r="A7848" s="1">
        <v>55040</v>
      </c>
      <c r="B7848" s="20">
        <v>42471</v>
      </c>
      <c r="C7848" s="1" t="s">
        <v>57</v>
      </c>
      <c r="D7848" s="1">
        <v>34</v>
      </c>
      <c r="E7848" s="1">
        <v>310.31</v>
      </c>
      <c r="F7848" s="1" t="s">
        <v>51</v>
      </c>
      <c r="G7848" s="1">
        <v>9.6</v>
      </c>
      <c r="H7848" s="1" t="s">
        <v>73</v>
      </c>
      <c r="I7848" s="1" t="s">
        <v>63</v>
      </c>
      <c r="J7848" s="1" t="s">
        <v>54</v>
      </c>
      <c r="K7848" s="1" t="s">
        <v>55</v>
      </c>
      <c r="L7848" s="1" t="s">
        <v>56</v>
      </c>
      <c r="M7848" s="20">
        <v>42473</v>
      </c>
      <c r="N7848" s="21">
        <f>E7848-G7848</f>
        <v>300.70999999999998</v>
      </c>
      <c r="O7848" s="19">
        <f>M7848-B7848</f>
        <v>2</v>
      </c>
    </row>
    <row r="7849" spans="1:15">
      <c r="A7849" s="1">
        <v>1888</v>
      </c>
      <c r="B7849" s="20">
        <v>43037</v>
      </c>
      <c r="C7849" s="1" t="s">
        <v>61</v>
      </c>
      <c r="D7849" s="1">
        <v>38</v>
      </c>
      <c r="E7849" s="1">
        <v>1352.9721999999999</v>
      </c>
      <c r="F7849" s="1" t="s">
        <v>77</v>
      </c>
      <c r="G7849" s="1">
        <v>48.7</v>
      </c>
      <c r="H7849" s="1" t="s">
        <v>95</v>
      </c>
      <c r="I7849" s="1" t="s">
        <v>53</v>
      </c>
      <c r="J7849" s="1" t="s">
        <v>79</v>
      </c>
      <c r="K7849" s="1" t="s">
        <v>114</v>
      </c>
      <c r="L7849" s="1" t="s">
        <v>115</v>
      </c>
      <c r="M7849" s="20">
        <v>43037</v>
      </c>
      <c r="N7849" s="21">
        <f>E7849-G7849</f>
        <v>1304.2721999999999</v>
      </c>
      <c r="O7849" s="19">
        <f>M7849-B7849</f>
        <v>0</v>
      </c>
    </row>
    <row r="7850" spans="1:15">
      <c r="A7850" s="1">
        <v>55360</v>
      </c>
      <c r="B7850" s="20">
        <v>42391</v>
      </c>
      <c r="C7850" s="1" t="s">
        <v>92</v>
      </c>
      <c r="D7850" s="1">
        <v>39</v>
      </c>
      <c r="E7850" s="1">
        <v>9485.66</v>
      </c>
      <c r="F7850" s="1" t="s">
        <v>77</v>
      </c>
      <c r="G7850" s="1">
        <v>31.1</v>
      </c>
      <c r="H7850" s="1" t="s">
        <v>99</v>
      </c>
      <c r="I7850" s="1" t="s">
        <v>74</v>
      </c>
      <c r="J7850" s="1" t="s">
        <v>79</v>
      </c>
      <c r="K7850" s="1" t="s">
        <v>114</v>
      </c>
      <c r="L7850" s="1" t="s">
        <v>115</v>
      </c>
      <c r="M7850" s="20">
        <v>42392</v>
      </c>
      <c r="N7850" s="21">
        <f>E7850-G7850</f>
        <v>9454.56</v>
      </c>
      <c r="O7850" s="19">
        <f>M7850-B7850</f>
        <v>1</v>
      </c>
    </row>
    <row r="7851" spans="1:15">
      <c r="A7851" s="1">
        <v>56291</v>
      </c>
      <c r="B7851" s="20">
        <v>43725</v>
      </c>
      <c r="C7851" s="1" t="s">
        <v>61</v>
      </c>
      <c r="D7851" s="1">
        <v>25</v>
      </c>
      <c r="E7851" s="1">
        <v>403.78590000000003</v>
      </c>
      <c r="F7851" s="1" t="s">
        <v>51</v>
      </c>
      <c r="G7851" s="1">
        <v>2.1</v>
      </c>
      <c r="H7851" s="1" t="s">
        <v>78</v>
      </c>
      <c r="I7851" s="1" t="s">
        <v>53</v>
      </c>
      <c r="J7851" s="1" t="s">
        <v>54</v>
      </c>
      <c r="K7851" s="1" t="s">
        <v>101</v>
      </c>
      <c r="L7851" s="1" t="s">
        <v>76</v>
      </c>
      <c r="M7851" s="20">
        <v>43725</v>
      </c>
      <c r="N7851" s="21">
        <f>E7851-G7851</f>
        <v>401.6859</v>
      </c>
      <c r="O7851" s="19">
        <f>M7851-B7851</f>
        <v>0</v>
      </c>
    </row>
    <row r="7852" spans="1:15">
      <c r="A7852" s="1">
        <v>14119</v>
      </c>
      <c r="B7852" s="20">
        <v>42885</v>
      </c>
      <c r="C7852" s="1" t="s">
        <v>85</v>
      </c>
      <c r="D7852" s="1">
        <v>24</v>
      </c>
      <c r="E7852" s="1">
        <v>110.33</v>
      </c>
      <c r="F7852" s="1" t="s">
        <v>51</v>
      </c>
      <c r="G7852" s="1">
        <v>7.4</v>
      </c>
      <c r="H7852" s="1" t="s">
        <v>52</v>
      </c>
      <c r="I7852" s="1" t="s">
        <v>70</v>
      </c>
      <c r="J7852" s="1" t="s">
        <v>79</v>
      </c>
      <c r="K7852" s="1" t="s">
        <v>87</v>
      </c>
      <c r="L7852" s="1" t="s">
        <v>56</v>
      </c>
      <c r="M7852" s="20">
        <v>42889</v>
      </c>
      <c r="N7852" s="21">
        <f>E7852-G7852</f>
        <v>102.92999999999999</v>
      </c>
      <c r="O7852" s="19">
        <f>M7852-B7852</f>
        <v>4</v>
      </c>
    </row>
    <row r="7853" spans="1:15">
      <c r="A7853" s="1">
        <v>46021</v>
      </c>
      <c r="B7853" s="20">
        <v>42430</v>
      </c>
      <c r="C7853" s="1" t="s">
        <v>57</v>
      </c>
      <c r="D7853" s="1">
        <v>1</v>
      </c>
      <c r="E7853" s="1">
        <v>213.44</v>
      </c>
      <c r="F7853" s="1" t="s">
        <v>77</v>
      </c>
      <c r="G7853" s="1">
        <v>38.4</v>
      </c>
      <c r="H7853" s="1" t="s">
        <v>99</v>
      </c>
      <c r="I7853" s="1" t="s">
        <v>74</v>
      </c>
      <c r="J7853" s="1" t="s">
        <v>79</v>
      </c>
      <c r="K7853" s="1" t="s">
        <v>128</v>
      </c>
      <c r="L7853" s="1" t="s">
        <v>115</v>
      </c>
      <c r="M7853" s="20">
        <v>42432</v>
      </c>
      <c r="N7853" s="21">
        <f>E7853-G7853</f>
        <v>175.04</v>
      </c>
      <c r="O7853" s="19">
        <f>M7853-B7853</f>
        <v>2</v>
      </c>
    </row>
    <row r="7854" spans="1:15">
      <c r="A7854" s="1">
        <v>57376</v>
      </c>
      <c r="B7854" s="20">
        <v>43269</v>
      </c>
      <c r="C7854" s="1" t="s">
        <v>50</v>
      </c>
      <c r="D7854" s="1">
        <v>6</v>
      </c>
      <c r="E7854" s="1">
        <v>349.78</v>
      </c>
      <c r="F7854" s="1" t="s">
        <v>51</v>
      </c>
      <c r="G7854" s="1">
        <v>5.7</v>
      </c>
      <c r="H7854" s="1" t="s">
        <v>86</v>
      </c>
      <c r="I7854" s="1" t="s">
        <v>74</v>
      </c>
      <c r="J7854" s="1" t="s">
        <v>64</v>
      </c>
      <c r="K7854" s="1" t="s">
        <v>65</v>
      </c>
      <c r="L7854" s="1" t="s">
        <v>56</v>
      </c>
      <c r="M7854" s="20">
        <v>43269</v>
      </c>
      <c r="N7854" s="21">
        <f>E7854-G7854</f>
        <v>344.08</v>
      </c>
      <c r="O7854" s="19">
        <f>M7854-B7854</f>
        <v>0</v>
      </c>
    </row>
    <row r="7855" spans="1:15">
      <c r="A7855" s="1">
        <v>54560</v>
      </c>
      <c r="B7855" s="20">
        <v>42566</v>
      </c>
      <c r="C7855" s="1" t="s">
        <v>50</v>
      </c>
      <c r="D7855" s="1">
        <v>45</v>
      </c>
      <c r="E7855" s="1">
        <v>2572.92</v>
      </c>
      <c r="F7855" s="1" t="s">
        <v>69</v>
      </c>
      <c r="G7855" s="1">
        <v>5.3</v>
      </c>
      <c r="H7855" s="1" t="s">
        <v>73</v>
      </c>
      <c r="I7855" s="1" t="s">
        <v>74</v>
      </c>
      <c r="J7855" s="1" t="s">
        <v>64</v>
      </c>
      <c r="K7855" s="1" t="s">
        <v>65</v>
      </c>
      <c r="L7855" s="1" t="s">
        <v>56</v>
      </c>
      <c r="M7855" s="20">
        <v>42568</v>
      </c>
      <c r="N7855" s="21">
        <f>E7855-G7855</f>
        <v>2567.62</v>
      </c>
      <c r="O7855" s="19">
        <f>M7855-B7855</f>
        <v>2</v>
      </c>
    </row>
    <row r="7856" spans="1:15">
      <c r="A7856" s="1">
        <v>50503</v>
      </c>
      <c r="B7856" s="20">
        <v>43790</v>
      </c>
      <c r="C7856" s="1" t="s">
        <v>92</v>
      </c>
      <c r="D7856" s="1">
        <v>28</v>
      </c>
      <c r="E7856" s="1">
        <v>1646.59</v>
      </c>
      <c r="F7856" s="1" t="s">
        <v>51</v>
      </c>
      <c r="G7856" s="1">
        <v>21.4</v>
      </c>
      <c r="H7856" s="1" t="s">
        <v>73</v>
      </c>
      <c r="I7856" s="1" t="s">
        <v>70</v>
      </c>
      <c r="J7856" s="1" t="s">
        <v>64</v>
      </c>
      <c r="K7856" s="1" t="s">
        <v>65</v>
      </c>
      <c r="L7856" s="1" t="s">
        <v>56</v>
      </c>
      <c r="M7856" s="20">
        <v>43792</v>
      </c>
      <c r="N7856" s="21">
        <f>E7856-G7856</f>
        <v>1625.1899999999998</v>
      </c>
      <c r="O7856" s="19">
        <f>M7856-B7856</f>
        <v>2</v>
      </c>
    </row>
    <row r="7857" spans="1:15">
      <c r="A7857" s="1">
        <v>11137</v>
      </c>
      <c r="B7857" s="20">
        <v>43798</v>
      </c>
      <c r="C7857" s="1" t="s">
        <v>57</v>
      </c>
      <c r="D7857" s="1">
        <v>48</v>
      </c>
      <c r="E7857" s="1">
        <v>5552.08</v>
      </c>
      <c r="F7857" s="1" t="s">
        <v>51</v>
      </c>
      <c r="G7857" s="1">
        <v>9.1999999999999993</v>
      </c>
      <c r="H7857" s="1" t="s">
        <v>62</v>
      </c>
      <c r="I7857" s="1" t="s">
        <v>74</v>
      </c>
      <c r="J7857" s="1" t="s">
        <v>54</v>
      </c>
      <c r="K7857" s="1" t="s">
        <v>82</v>
      </c>
      <c r="L7857" s="1" t="s">
        <v>56</v>
      </c>
      <c r="M7857" s="20">
        <v>43799</v>
      </c>
      <c r="N7857" s="21">
        <f>E7857-G7857</f>
        <v>5542.88</v>
      </c>
      <c r="O7857" s="19">
        <f>M7857-B7857</f>
        <v>1</v>
      </c>
    </row>
    <row r="7858" spans="1:15">
      <c r="A7858" s="1">
        <v>59491</v>
      </c>
      <c r="B7858" s="20">
        <v>43548</v>
      </c>
      <c r="C7858" s="1" t="s">
        <v>57</v>
      </c>
      <c r="D7858" s="1">
        <v>46</v>
      </c>
      <c r="E7858" s="1">
        <v>602.35649999999998</v>
      </c>
      <c r="F7858" s="1" t="s">
        <v>51</v>
      </c>
      <c r="G7858" s="1">
        <v>3</v>
      </c>
      <c r="H7858" s="1" t="s">
        <v>91</v>
      </c>
      <c r="I7858" s="1" t="s">
        <v>70</v>
      </c>
      <c r="J7858" s="1" t="s">
        <v>79</v>
      </c>
      <c r="K7858" s="1" t="s">
        <v>87</v>
      </c>
      <c r="L7858" s="1" t="s">
        <v>90</v>
      </c>
      <c r="M7858" s="20">
        <v>43550</v>
      </c>
      <c r="N7858" s="21">
        <f>E7858-G7858</f>
        <v>599.35649999999998</v>
      </c>
      <c r="O7858" s="19">
        <f>M7858-B7858</f>
        <v>2</v>
      </c>
    </row>
    <row r="7859" spans="1:15">
      <c r="A7859" s="1">
        <v>28901</v>
      </c>
      <c r="B7859" s="20">
        <v>43627</v>
      </c>
      <c r="C7859" s="1" t="s">
        <v>57</v>
      </c>
      <c r="D7859" s="1">
        <v>23</v>
      </c>
      <c r="E7859" s="1">
        <v>932.31</v>
      </c>
      <c r="F7859" s="1" t="s">
        <v>51</v>
      </c>
      <c r="G7859" s="1">
        <v>6.3</v>
      </c>
      <c r="H7859" s="1" t="s">
        <v>73</v>
      </c>
      <c r="I7859" s="1" t="s">
        <v>74</v>
      </c>
      <c r="J7859" s="1" t="s">
        <v>54</v>
      </c>
      <c r="K7859" s="1" t="s">
        <v>101</v>
      </c>
      <c r="L7859" s="1" t="s">
        <v>56</v>
      </c>
      <c r="M7859" s="20">
        <v>43628</v>
      </c>
      <c r="N7859" s="21">
        <f>E7859-G7859</f>
        <v>926.01</v>
      </c>
      <c r="O7859" s="19">
        <f>M7859-B7859</f>
        <v>1</v>
      </c>
    </row>
    <row r="7860" spans="1:15">
      <c r="A7860" s="1">
        <v>4642</v>
      </c>
      <c r="B7860" s="20">
        <v>43156</v>
      </c>
      <c r="C7860" s="1" t="s">
        <v>50</v>
      </c>
      <c r="D7860" s="1">
        <v>9</v>
      </c>
      <c r="E7860" s="1">
        <v>70.202699999999993</v>
      </c>
      <c r="F7860" s="1" t="s">
        <v>51</v>
      </c>
      <c r="G7860" s="1">
        <v>3.8</v>
      </c>
      <c r="H7860" s="1" t="s">
        <v>73</v>
      </c>
      <c r="I7860" s="1" t="s">
        <v>53</v>
      </c>
      <c r="J7860" s="1" t="s">
        <v>64</v>
      </c>
      <c r="K7860" s="1" t="s">
        <v>71</v>
      </c>
      <c r="L7860" s="1" t="s">
        <v>90</v>
      </c>
      <c r="M7860" s="20">
        <v>43157</v>
      </c>
      <c r="N7860" s="21">
        <f>E7860-G7860</f>
        <v>66.402699999999996</v>
      </c>
      <c r="O7860" s="19">
        <f>M7860-B7860</f>
        <v>1</v>
      </c>
    </row>
    <row r="7861" spans="1:15">
      <c r="A7861" s="1">
        <v>23264</v>
      </c>
      <c r="B7861" s="20">
        <v>43075</v>
      </c>
      <c r="C7861" s="1" t="s">
        <v>50</v>
      </c>
      <c r="D7861" s="1">
        <v>27</v>
      </c>
      <c r="E7861" s="1">
        <v>83.96</v>
      </c>
      <c r="F7861" s="1" t="s">
        <v>51</v>
      </c>
      <c r="G7861" s="1">
        <v>1.1000000000000001</v>
      </c>
      <c r="H7861" s="1" t="s">
        <v>62</v>
      </c>
      <c r="I7861" s="1" t="s">
        <v>53</v>
      </c>
      <c r="J7861" s="1" t="s">
        <v>54</v>
      </c>
      <c r="K7861" s="1" t="s">
        <v>58</v>
      </c>
      <c r="L7861" s="1" t="s">
        <v>56</v>
      </c>
      <c r="M7861" s="20">
        <v>43077</v>
      </c>
      <c r="N7861" s="21">
        <f>E7861-G7861</f>
        <v>82.86</v>
      </c>
      <c r="O7861" s="19">
        <f>M7861-B7861</f>
        <v>2</v>
      </c>
    </row>
    <row r="7862" spans="1:15">
      <c r="A7862" s="1">
        <v>2503</v>
      </c>
      <c r="B7862" s="20">
        <v>42904</v>
      </c>
      <c r="C7862" s="1" t="s">
        <v>92</v>
      </c>
      <c r="D7862" s="1">
        <v>9</v>
      </c>
      <c r="E7862" s="1">
        <v>173.51</v>
      </c>
      <c r="F7862" s="1" t="s">
        <v>51</v>
      </c>
      <c r="G7862" s="1">
        <v>5.0999999999999996</v>
      </c>
      <c r="H7862" s="1" t="s">
        <v>88</v>
      </c>
      <c r="I7862" s="1" t="s">
        <v>53</v>
      </c>
      <c r="J7862" s="1" t="s">
        <v>64</v>
      </c>
      <c r="K7862" s="1" t="s">
        <v>65</v>
      </c>
      <c r="L7862" s="1" t="s">
        <v>66</v>
      </c>
      <c r="M7862" s="20">
        <v>42906</v>
      </c>
      <c r="N7862" s="21">
        <f>E7862-G7862</f>
        <v>168.41</v>
      </c>
      <c r="O7862" s="19">
        <f>M7862-B7862</f>
        <v>2</v>
      </c>
    </row>
    <row r="7863" spans="1:15">
      <c r="A7863" s="1">
        <v>31106</v>
      </c>
      <c r="B7863" s="20">
        <v>43511</v>
      </c>
      <c r="C7863" s="1" t="s">
        <v>85</v>
      </c>
      <c r="D7863" s="1">
        <v>43</v>
      </c>
      <c r="E7863" s="1">
        <v>5025.8242</v>
      </c>
      <c r="F7863" s="1" t="s">
        <v>51</v>
      </c>
      <c r="G7863" s="1">
        <v>6</v>
      </c>
      <c r="H7863" s="1" t="s">
        <v>91</v>
      </c>
      <c r="I7863" s="1" t="s">
        <v>53</v>
      </c>
      <c r="J7863" s="1" t="s">
        <v>64</v>
      </c>
      <c r="K7863" s="1" t="s">
        <v>65</v>
      </c>
      <c r="L7863" s="1" t="s">
        <v>56</v>
      </c>
      <c r="M7863" s="20">
        <v>43518</v>
      </c>
      <c r="N7863" s="21">
        <f>E7863-G7863</f>
        <v>5019.8242</v>
      </c>
      <c r="O7863" s="19">
        <f>M7863-B7863</f>
        <v>7</v>
      </c>
    </row>
    <row r="7864" spans="1:15">
      <c r="A7864" s="1">
        <v>32069</v>
      </c>
      <c r="B7864" s="20">
        <v>43422</v>
      </c>
      <c r="C7864" s="1" t="s">
        <v>61</v>
      </c>
      <c r="D7864" s="1">
        <v>17</v>
      </c>
      <c r="E7864" s="1">
        <v>122.99</v>
      </c>
      <c r="F7864" s="1" t="s">
        <v>51</v>
      </c>
      <c r="G7864" s="1">
        <v>10.4</v>
      </c>
      <c r="H7864" s="1" t="s">
        <v>99</v>
      </c>
      <c r="I7864" s="1" t="s">
        <v>63</v>
      </c>
      <c r="J7864" s="1" t="s">
        <v>54</v>
      </c>
      <c r="K7864" s="1" t="s">
        <v>101</v>
      </c>
      <c r="L7864" s="1" t="s">
        <v>56</v>
      </c>
      <c r="M7864" s="20">
        <v>43424</v>
      </c>
      <c r="N7864" s="21">
        <f>E7864-G7864</f>
        <v>112.58999999999999</v>
      </c>
      <c r="O7864" s="19">
        <f>M7864-B7864</f>
        <v>2</v>
      </c>
    </row>
    <row r="7865" spans="1:15">
      <c r="A7865" s="1">
        <v>38564</v>
      </c>
      <c r="B7865" s="20">
        <v>42675</v>
      </c>
      <c r="C7865" s="1" t="s">
        <v>50</v>
      </c>
      <c r="D7865" s="1">
        <v>31</v>
      </c>
      <c r="E7865" s="1">
        <v>968.28</v>
      </c>
      <c r="F7865" s="1" t="s">
        <v>51</v>
      </c>
      <c r="G7865" s="1">
        <v>4.3</v>
      </c>
      <c r="H7865" s="1" t="s">
        <v>52</v>
      </c>
      <c r="I7865" s="1" t="s">
        <v>70</v>
      </c>
      <c r="J7865" s="1" t="s">
        <v>64</v>
      </c>
      <c r="K7865" s="1" t="s">
        <v>71</v>
      </c>
      <c r="L7865" s="1" t="s">
        <v>56</v>
      </c>
      <c r="M7865" s="20">
        <v>42676</v>
      </c>
      <c r="N7865" s="21">
        <f>E7865-G7865</f>
        <v>963.98</v>
      </c>
      <c r="O7865" s="19">
        <f>M7865-B7865</f>
        <v>1</v>
      </c>
    </row>
    <row r="7866" spans="1:15">
      <c r="A7866" s="1">
        <v>17571</v>
      </c>
      <c r="B7866" s="20">
        <v>43539</v>
      </c>
      <c r="C7866" s="1" t="s">
        <v>61</v>
      </c>
      <c r="D7866" s="1">
        <v>50</v>
      </c>
      <c r="E7866" s="1">
        <v>1814.35</v>
      </c>
      <c r="F7866" s="1" t="s">
        <v>69</v>
      </c>
      <c r="G7866" s="1">
        <v>5.9</v>
      </c>
      <c r="H7866" s="1" t="s">
        <v>95</v>
      </c>
      <c r="I7866" s="1" t="s">
        <v>63</v>
      </c>
      <c r="J7866" s="1" t="s">
        <v>64</v>
      </c>
      <c r="K7866" s="1" t="s">
        <v>71</v>
      </c>
      <c r="L7866" s="1" t="s">
        <v>56</v>
      </c>
      <c r="M7866" s="20">
        <v>43541</v>
      </c>
      <c r="N7866" s="21">
        <f>E7866-G7866</f>
        <v>1808.4499999999998</v>
      </c>
      <c r="O7866" s="19">
        <f>M7866-B7866</f>
        <v>2</v>
      </c>
    </row>
    <row r="7867" spans="1:15">
      <c r="A7867" s="1">
        <v>54592</v>
      </c>
      <c r="B7867" s="20">
        <v>43262</v>
      </c>
      <c r="C7867" s="1" t="s">
        <v>85</v>
      </c>
      <c r="D7867" s="1">
        <v>28</v>
      </c>
      <c r="E7867" s="1">
        <v>2109.5700000000002</v>
      </c>
      <c r="F7867" s="1" t="s">
        <v>77</v>
      </c>
      <c r="G7867" s="1">
        <v>28.7</v>
      </c>
      <c r="H7867" s="1" t="s">
        <v>78</v>
      </c>
      <c r="I7867" s="1" t="s">
        <v>74</v>
      </c>
      <c r="J7867" s="1" t="s">
        <v>79</v>
      </c>
      <c r="K7867" s="1" t="s">
        <v>128</v>
      </c>
      <c r="L7867" s="1" t="s">
        <v>115</v>
      </c>
      <c r="M7867" s="20">
        <v>43266</v>
      </c>
      <c r="N7867" s="21">
        <f>E7867-G7867</f>
        <v>2080.8700000000003</v>
      </c>
      <c r="O7867" s="19">
        <f>M7867-B7867</f>
        <v>4</v>
      </c>
    </row>
    <row r="7868" spans="1:15">
      <c r="A7868" s="1">
        <v>19687</v>
      </c>
      <c r="B7868" s="20">
        <v>42959</v>
      </c>
      <c r="C7868" s="1" t="s">
        <v>92</v>
      </c>
      <c r="D7868" s="1">
        <v>33</v>
      </c>
      <c r="E7868" s="1">
        <v>51.35</v>
      </c>
      <c r="F7868" s="1" t="s">
        <v>51</v>
      </c>
      <c r="G7868" s="1">
        <v>0.7</v>
      </c>
      <c r="H7868" s="1" t="s">
        <v>52</v>
      </c>
      <c r="I7868" s="1" t="s">
        <v>63</v>
      </c>
      <c r="J7868" s="1" t="s">
        <v>54</v>
      </c>
      <c r="K7868" s="1" t="s">
        <v>123</v>
      </c>
      <c r="L7868" s="1" t="s">
        <v>76</v>
      </c>
      <c r="M7868" s="20">
        <v>42960</v>
      </c>
      <c r="N7868" s="21">
        <f>E7868-G7868</f>
        <v>50.65</v>
      </c>
      <c r="O7868" s="19">
        <f>M7868-B7868</f>
        <v>1</v>
      </c>
    </row>
    <row r="7869" spans="1:15">
      <c r="A7869" s="1">
        <v>25095</v>
      </c>
      <c r="B7869" s="20">
        <v>43124</v>
      </c>
      <c r="C7869" s="1" t="s">
        <v>85</v>
      </c>
      <c r="D7869" s="1">
        <v>41</v>
      </c>
      <c r="E7869" s="1">
        <v>4788.28</v>
      </c>
      <c r="F7869" s="1" t="s">
        <v>77</v>
      </c>
      <c r="G7869" s="1">
        <v>60.1</v>
      </c>
      <c r="H7869" s="1" t="s">
        <v>52</v>
      </c>
      <c r="I7869" s="1" t="s">
        <v>63</v>
      </c>
      <c r="J7869" s="1" t="s">
        <v>64</v>
      </c>
      <c r="K7869" s="1" t="s">
        <v>97</v>
      </c>
      <c r="L7869" s="1" t="s">
        <v>81</v>
      </c>
      <c r="M7869" s="20">
        <v>43124</v>
      </c>
      <c r="N7869" s="21">
        <f>E7869-G7869</f>
        <v>4728.1799999999994</v>
      </c>
      <c r="O7869" s="19">
        <f>M7869-B7869</f>
        <v>0</v>
      </c>
    </row>
    <row r="7870" spans="1:15">
      <c r="A7870" s="1">
        <v>19010</v>
      </c>
      <c r="B7870" s="20">
        <v>42527</v>
      </c>
      <c r="C7870" s="1" t="s">
        <v>85</v>
      </c>
      <c r="D7870" s="1">
        <v>18</v>
      </c>
      <c r="E7870" s="1">
        <v>25458.44</v>
      </c>
      <c r="F7870" s="1" t="s">
        <v>51</v>
      </c>
      <c r="G7870" s="1">
        <v>21.4</v>
      </c>
      <c r="H7870" s="1" t="s">
        <v>62</v>
      </c>
      <c r="I7870" s="1" t="s">
        <v>74</v>
      </c>
      <c r="J7870" s="1" t="s">
        <v>54</v>
      </c>
      <c r="K7870" s="1" t="s">
        <v>55</v>
      </c>
      <c r="L7870" s="1" t="s">
        <v>56</v>
      </c>
      <c r="M7870" s="20">
        <v>42529</v>
      </c>
      <c r="N7870" s="21">
        <f>E7870-G7870</f>
        <v>25437.039999999997</v>
      </c>
      <c r="O7870" s="19">
        <f>M7870-B7870</f>
        <v>2</v>
      </c>
    </row>
    <row r="7871" spans="1:15">
      <c r="A7871" s="1">
        <v>6150</v>
      </c>
      <c r="B7871" s="20">
        <v>43739</v>
      </c>
      <c r="C7871" s="1" t="s">
        <v>50</v>
      </c>
      <c r="D7871" s="1">
        <v>38</v>
      </c>
      <c r="E7871" s="1">
        <v>204.52</v>
      </c>
      <c r="F7871" s="1" t="s">
        <v>51</v>
      </c>
      <c r="G7871" s="1">
        <v>0.9</v>
      </c>
      <c r="H7871" s="1" t="s">
        <v>88</v>
      </c>
      <c r="I7871" s="1" t="s">
        <v>74</v>
      </c>
      <c r="J7871" s="1" t="s">
        <v>54</v>
      </c>
      <c r="K7871" s="1" t="s">
        <v>101</v>
      </c>
      <c r="L7871" s="1" t="s">
        <v>76</v>
      </c>
      <c r="M7871" s="20">
        <v>43740</v>
      </c>
      <c r="N7871" s="21">
        <f>E7871-G7871</f>
        <v>203.62</v>
      </c>
      <c r="O7871" s="19">
        <f>M7871-B7871</f>
        <v>1</v>
      </c>
    </row>
    <row r="7872" spans="1:15">
      <c r="A7872" s="1">
        <v>7429</v>
      </c>
      <c r="B7872" s="20">
        <v>42880</v>
      </c>
      <c r="C7872" s="1" t="s">
        <v>61</v>
      </c>
      <c r="D7872" s="1">
        <v>6</v>
      </c>
      <c r="E7872" s="1">
        <v>180.03</v>
      </c>
      <c r="F7872" s="1" t="s">
        <v>69</v>
      </c>
      <c r="G7872" s="1">
        <v>7.4</v>
      </c>
      <c r="H7872" s="1" t="s">
        <v>52</v>
      </c>
      <c r="I7872" s="1" t="s">
        <v>70</v>
      </c>
      <c r="J7872" s="1" t="s">
        <v>79</v>
      </c>
      <c r="K7872" s="1" t="s">
        <v>87</v>
      </c>
      <c r="L7872" s="1" t="s">
        <v>56</v>
      </c>
      <c r="M7872" s="20">
        <v>42881</v>
      </c>
      <c r="N7872" s="21">
        <f>E7872-G7872</f>
        <v>172.63</v>
      </c>
      <c r="O7872" s="19">
        <f>M7872-B7872</f>
        <v>1</v>
      </c>
    </row>
    <row r="7873" spans="1:15">
      <c r="A7873" s="1">
        <v>7938</v>
      </c>
      <c r="B7873" s="20">
        <v>42806</v>
      </c>
      <c r="C7873" s="1" t="s">
        <v>92</v>
      </c>
      <c r="D7873" s="1">
        <v>34</v>
      </c>
      <c r="E7873" s="1">
        <v>358.09</v>
      </c>
      <c r="F7873" s="1" t="s">
        <v>51</v>
      </c>
      <c r="G7873" s="1">
        <v>1.2</v>
      </c>
      <c r="H7873" s="1" t="s">
        <v>126</v>
      </c>
      <c r="I7873" s="1" t="s">
        <v>53</v>
      </c>
      <c r="J7873" s="1" t="s">
        <v>54</v>
      </c>
      <c r="K7873" s="1" t="s">
        <v>100</v>
      </c>
      <c r="L7873" s="1" t="s">
        <v>76</v>
      </c>
      <c r="M7873" s="20">
        <v>42807</v>
      </c>
      <c r="N7873" s="21">
        <f>E7873-G7873</f>
        <v>356.89</v>
      </c>
      <c r="O7873" s="19">
        <f>M7873-B7873</f>
        <v>1</v>
      </c>
    </row>
    <row r="7874" spans="1:15">
      <c r="A7874" s="1">
        <v>29475</v>
      </c>
      <c r="B7874" s="20">
        <v>42787</v>
      </c>
      <c r="C7874" s="1" t="s">
        <v>57</v>
      </c>
      <c r="D7874" s="1">
        <v>2</v>
      </c>
      <c r="E7874" s="1">
        <v>1941.86</v>
      </c>
      <c r="F7874" s="1" t="s">
        <v>77</v>
      </c>
      <c r="G7874" s="1">
        <v>47.7</v>
      </c>
      <c r="H7874" s="1" t="s">
        <v>52</v>
      </c>
      <c r="I7874" s="1" t="s">
        <v>70</v>
      </c>
      <c r="J7874" s="1" t="s">
        <v>79</v>
      </c>
      <c r="K7874" s="1" t="s">
        <v>128</v>
      </c>
      <c r="L7874" s="1" t="s">
        <v>115</v>
      </c>
      <c r="M7874" s="20">
        <v>42790</v>
      </c>
      <c r="N7874" s="21">
        <f>E7874-G7874</f>
        <v>1894.1599999999999</v>
      </c>
      <c r="O7874" s="19">
        <f>M7874-B7874</f>
        <v>3</v>
      </c>
    </row>
    <row r="7875" spans="1:15">
      <c r="A7875" s="1">
        <v>1600</v>
      </c>
      <c r="B7875" s="20">
        <v>42795</v>
      </c>
      <c r="C7875" s="1" t="s">
        <v>92</v>
      </c>
      <c r="D7875" s="1">
        <v>32</v>
      </c>
      <c r="E7875" s="1">
        <v>324.83999999999997</v>
      </c>
      <c r="F7875" s="1" t="s">
        <v>51</v>
      </c>
      <c r="G7875" s="1">
        <v>6.7</v>
      </c>
      <c r="H7875" s="1" t="s">
        <v>52</v>
      </c>
      <c r="I7875" s="1" t="s">
        <v>53</v>
      </c>
      <c r="J7875" s="1" t="s">
        <v>79</v>
      </c>
      <c r="K7875" s="1" t="s">
        <v>87</v>
      </c>
      <c r="L7875" s="1" t="s">
        <v>56</v>
      </c>
      <c r="M7875" s="20">
        <v>42797</v>
      </c>
      <c r="N7875" s="21">
        <f>E7875-G7875</f>
        <v>318.14</v>
      </c>
      <c r="O7875" s="19">
        <f>M7875-B7875</f>
        <v>2</v>
      </c>
    </row>
    <row r="7876" spans="1:15">
      <c r="A7876" s="1">
        <v>39749</v>
      </c>
      <c r="B7876" s="20">
        <v>42912</v>
      </c>
      <c r="C7876" s="1" t="s">
        <v>57</v>
      </c>
      <c r="D7876" s="1">
        <v>43</v>
      </c>
      <c r="E7876" s="1">
        <v>118.38</v>
      </c>
      <c r="F7876" s="1" t="s">
        <v>51</v>
      </c>
      <c r="G7876" s="1">
        <v>2.6</v>
      </c>
      <c r="H7876" s="1" t="s">
        <v>52</v>
      </c>
      <c r="I7876" s="1" t="s">
        <v>63</v>
      </c>
      <c r="J7876" s="1" t="s">
        <v>54</v>
      </c>
      <c r="K7876" s="1" t="s">
        <v>100</v>
      </c>
      <c r="L7876" s="1" t="s">
        <v>76</v>
      </c>
      <c r="M7876" s="20">
        <v>42914</v>
      </c>
      <c r="N7876" s="21">
        <f>E7876-G7876</f>
        <v>115.78</v>
      </c>
      <c r="O7876" s="19">
        <f>M7876-B7876</f>
        <v>2</v>
      </c>
    </row>
    <row r="7877" spans="1:15">
      <c r="A7877" s="1">
        <v>26055</v>
      </c>
      <c r="B7877" s="20">
        <v>43794</v>
      </c>
      <c r="C7877" s="1" t="s">
        <v>61</v>
      </c>
      <c r="D7877" s="1">
        <v>46</v>
      </c>
      <c r="E7877" s="1">
        <v>7204.87</v>
      </c>
      <c r="F7877" s="1" t="s">
        <v>51</v>
      </c>
      <c r="G7877" s="1">
        <v>4.3</v>
      </c>
      <c r="H7877" s="1" t="s">
        <v>95</v>
      </c>
      <c r="I7877" s="1" t="s">
        <v>70</v>
      </c>
      <c r="J7877" s="1" t="s">
        <v>64</v>
      </c>
      <c r="K7877" s="1" t="s">
        <v>71</v>
      </c>
      <c r="L7877" s="1" t="s">
        <v>56</v>
      </c>
      <c r="M7877" s="20">
        <v>43795</v>
      </c>
      <c r="N7877" s="21">
        <f>E7877-G7877</f>
        <v>7200.57</v>
      </c>
      <c r="O7877" s="19">
        <f>M7877-B7877</f>
        <v>1</v>
      </c>
    </row>
    <row r="7878" spans="1:15">
      <c r="A7878" s="1">
        <v>12289</v>
      </c>
      <c r="B7878" s="20">
        <v>43457</v>
      </c>
      <c r="C7878" s="1" t="s">
        <v>85</v>
      </c>
      <c r="D7878" s="1">
        <v>25</v>
      </c>
      <c r="E7878" s="1">
        <v>3230.77</v>
      </c>
      <c r="F7878" s="1" t="s">
        <v>51</v>
      </c>
      <c r="G7878" s="1">
        <v>7.6</v>
      </c>
      <c r="H7878" s="1" t="s">
        <v>62</v>
      </c>
      <c r="I7878" s="1" t="s">
        <v>53</v>
      </c>
      <c r="J7878" s="1" t="s">
        <v>64</v>
      </c>
      <c r="K7878" s="1" t="s">
        <v>97</v>
      </c>
      <c r="L7878" s="1" t="s">
        <v>66</v>
      </c>
      <c r="M7878" s="20">
        <v>43461</v>
      </c>
      <c r="N7878" s="21">
        <f>E7878-G7878</f>
        <v>3223.17</v>
      </c>
      <c r="O7878" s="19">
        <f>M7878-B7878</f>
        <v>4</v>
      </c>
    </row>
    <row r="7879" spans="1:15">
      <c r="A7879" s="1">
        <v>21539</v>
      </c>
      <c r="B7879" s="20">
        <v>42924</v>
      </c>
      <c r="C7879" s="1" t="s">
        <v>92</v>
      </c>
      <c r="D7879" s="1">
        <v>18</v>
      </c>
      <c r="E7879" s="1">
        <v>415.3</v>
      </c>
      <c r="F7879" s="1" t="s">
        <v>51</v>
      </c>
      <c r="G7879" s="1">
        <v>8.9</v>
      </c>
      <c r="H7879" s="1" t="s">
        <v>95</v>
      </c>
      <c r="I7879" s="1" t="s">
        <v>63</v>
      </c>
      <c r="J7879" s="1" t="s">
        <v>54</v>
      </c>
      <c r="K7879" s="1" t="s">
        <v>101</v>
      </c>
      <c r="L7879" s="1" t="s">
        <v>76</v>
      </c>
      <c r="M7879" s="20">
        <v>42925</v>
      </c>
      <c r="N7879" s="21">
        <f>E7879-G7879</f>
        <v>406.40000000000003</v>
      </c>
      <c r="O7879" s="19">
        <f>M7879-B7879</f>
        <v>1</v>
      </c>
    </row>
    <row r="7880" spans="1:15">
      <c r="A7880" s="1">
        <v>7623</v>
      </c>
      <c r="B7880" s="20">
        <v>42670</v>
      </c>
      <c r="C7880" s="1" t="s">
        <v>50</v>
      </c>
      <c r="D7880" s="1">
        <v>37</v>
      </c>
      <c r="E7880" s="1">
        <v>1918.96</v>
      </c>
      <c r="F7880" s="1" t="s">
        <v>51</v>
      </c>
      <c r="G7880" s="1">
        <v>21.4</v>
      </c>
      <c r="H7880" s="1" t="s">
        <v>78</v>
      </c>
      <c r="I7880" s="1" t="s">
        <v>53</v>
      </c>
      <c r="J7880" s="1" t="s">
        <v>64</v>
      </c>
      <c r="K7880" s="1" t="s">
        <v>71</v>
      </c>
      <c r="L7880" s="1" t="s">
        <v>56</v>
      </c>
      <c r="M7880" s="20">
        <v>42672</v>
      </c>
      <c r="N7880" s="21">
        <f>E7880-G7880</f>
        <v>1897.56</v>
      </c>
      <c r="O7880" s="19">
        <f>M7880-B7880</f>
        <v>2</v>
      </c>
    </row>
    <row r="7881" spans="1:15">
      <c r="A7881" s="1">
        <v>44678</v>
      </c>
      <c r="B7881" s="20">
        <v>43751</v>
      </c>
      <c r="C7881" s="1" t="s">
        <v>85</v>
      </c>
      <c r="D7881" s="1">
        <v>36</v>
      </c>
      <c r="E7881" s="1">
        <v>1233.3141000000001</v>
      </c>
      <c r="F7881" s="1" t="s">
        <v>51</v>
      </c>
      <c r="G7881" s="1">
        <v>7.6</v>
      </c>
      <c r="H7881" s="1" t="s">
        <v>91</v>
      </c>
      <c r="I7881" s="1" t="s">
        <v>74</v>
      </c>
      <c r="J7881" s="1" t="s">
        <v>79</v>
      </c>
      <c r="K7881" s="1" t="s">
        <v>87</v>
      </c>
      <c r="L7881" s="1" t="s">
        <v>56</v>
      </c>
      <c r="M7881" s="20">
        <v>43751</v>
      </c>
      <c r="N7881" s="21">
        <f>E7881-G7881</f>
        <v>1225.7141000000001</v>
      </c>
      <c r="O7881" s="19">
        <f>M7881-B7881</f>
        <v>0</v>
      </c>
    </row>
    <row r="7882" spans="1:15">
      <c r="A7882" s="1">
        <v>13632</v>
      </c>
      <c r="B7882" s="20">
        <v>42438</v>
      </c>
      <c r="C7882" s="1" t="s">
        <v>92</v>
      </c>
      <c r="D7882" s="1">
        <v>6</v>
      </c>
      <c r="E7882" s="1">
        <v>651.55999999999995</v>
      </c>
      <c r="F7882" s="1" t="s">
        <v>69</v>
      </c>
      <c r="G7882" s="1">
        <v>21.4</v>
      </c>
      <c r="H7882" s="1" t="s">
        <v>93</v>
      </c>
      <c r="I7882" s="1" t="s">
        <v>70</v>
      </c>
      <c r="J7882" s="1" t="s">
        <v>64</v>
      </c>
      <c r="K7882" s="1" t="s">
        <v>97</v>
      </c>
      <c r="L7882" s="1" t="s">
        <v>56</v>
      </c>
      <c r="M7882" s="20">
        <v>42440</v>
      </c>
      <c r="N7882" s="21">
        <f>E7882-G7882</f>
        <v>630.16</v>
      </c>
      <c r="O7882" s="19">
        <f>M7882-B7882</f>
        <v>2</v>
      </c>
    </row>
    <row r="7883" spans="1:15">
      <c r="A7883" s="1">
        <v>37252</v>
      </c>
      <c r="B7883" s="20">
        <v>43422</v>
      </c>
      <c r="C7883" s="1" t="s">
        <v>85</v>
      </c>
      <c r="D7883" s="1">
        <v>50</v>
      </c>
      <c r="E7883" s="1">
        <v>2500.6221</v>
      </c>
      <c r="F7883" s="1" t="s">
        <v>51</v>
      </c>
      <c r="G7883" s="1">
        <v>21.4</v>
      </c>
      <c r="H7883" s="1" t="s">
        <v>99</v>
      </c>
      <c r="I7883" s="1" t="s">
        <v>53</v>
      </c>
      <c r="J7883" s="1" t="s">
        <v>64</v>
      </c>
      <c r="K7883" s="1" t="s">
        <v>71</v>
      </c>
      <c r="L7883" s="1" t="s">
        <v>56</v>
      </c>
      <c r="M7883" s="20">
        <v>43424</v>
      </c>
      <c r="N7883" s="21">
        <f>E7883-G7883</f>
        <v>2479.2221</v>
      </c>
      <c r="O7883" s="19">
        <f>M7883-B7883</f>
        <v>2</v>
      </c>
    </row>
    <row r="7884" spans="1:15">
      <c r="A7884" s="1">
        <v>10341</v>
      </c>
      <c r="B7884" s="20">
        <v>43820</v>
      </c>
      <c r="C7884" s="1" t="s">
        <v>57</v>
      </c>
      <c r="D7884" s="1">
        <v>17</v>
      </c>
      <c r="E7884" s="1">
        <v>2474.8672000000001</v>
      </c>
      <c r="F7884" s="1" t="s">
        <v>77</v>
      </c>
      <c r="G7884" s="1">
        <v>19.100000000000001</v>
      </c>
      <c r="H7884" s="1" t="s">
        <v>88</v>
      </c>
      <c r="I7884" s="1" t="s">
        <v>74</v>
      </c>
      <c r="J7884" s="1" t="s">
        <v>64</v>
      </c>
      <c r="K7884" s="1" t="s">
        <v>97</v>
      </c>
      <c r="L7884" s="1" t="s">
        <v>81</v>
      </c>
      <c r="M7884" s="20">
        <v>43821</v>
      </c>
      <c r="N7884" s="21">
        <f>E7884-G7884</f>
        <v>2455.7672000000002</v>
      </c>
      <c r="O7884" s="19">
        <f>M7884-B7884</f>
        <v>1</v>
      </c>
    </row>
    <row r="7885" spans="1:15">
      <c r="A7885" s="1">
        <v>21089</v>
      </c>
      <c r="B7885" s="20">
        <v>43308</v>
      </c>
      <c r="C7885" s="1" t="s">
        <v>92</v>
      </c>
      <c r="D7885" s="1">
        <v>4</v>
      </c>
      <c r="E7885" s="1">
        <v>598.92999999999995</v>
      </c>
      <c r="F7885" s="1" t="s">
        <v>77</v>
      </c>
      <c r="G7885" s="1">
        <v>75.099999999999994</v>
      </c>
      <c r="H7885" s="1" t="s">
        <v>52</v>
      </c>
      <c r="I7885" s="1" t="s">
        <v>53</v>
      </c>
      <c r="J7885" s="1" t="s">
        <v>79</v>
      </c>
      <c r="K7885" s="1" t="s">
        <v>80</v>
      </c>
      <c r="L7885" s="1" t="s">
        <v>81</v>
      </c>
      <c r="M7885" s="20">
        <v>43310</v>
      </c>
      <c r="N7885" s="21">
        <f>E7885-G7885</f>
        <v>523.82999999999993</v>
      </c>
      <c r="O7885" s="19">
        <f>M7885-B7885</f>
        <v>2</v>
      </c>
    </row>
    <row r="7886" spans="1:15">
      <c r="A7886" s="1">
        <v>28738</v>
      </c>
      <c r="B7886" s="20">
        <v>43687</v>
      </c>
      <c r="C7886" s="1" t="s">
        <v>92</v>
      </c>
      <c r="D7886" s="1">
        <v>10</v>
      </c>
      <c r="E7886" s="1">
        <v>1647.62</v>
      </c>
      <c r="F7886" s="1" t="s">
        <v>51</v>
      </c>
      <c r="G7886" s="1">
        <v>21.4</v>
      </c>
      <c r="H7886" s="1" t="s">
        <v>93</v>
      </c>
      <c r="I7886" s="1" t="s">
        <v>74</v>
      </c>
      <c r="J7886" s="1" t="s">
        <v>54</v>
      </c>
      <c r="K7886" s="1" t="s">
        <v>82</v>
      </c>
      <c r="L7886" s="1" t="s">
        <v>56</v>
      </c>
      <c r="M7886" s="20">
        <v>43688</v>
      </c>
      <c r="N7886" s="21">
        <f>E7886-G7886</f>
        <v>1626.2199999999998</v>
      </c>
      <c r="O7886" s="19">
        <f>M7886-B7886</f>
        <v>1</v>
      </c>
    </row>
    <row r="7887" spans="1:15">
      <c r="A7887" s="1">
        <v>7812</v>
      </c>
      <c r="B7887" s="20">
        <v>43209</v>
      </c>
      <c r="C7887" s="1" t="s">
        <v>85</v>
      </c>
      <c r="D7887" s="1">
        <v>17</v>
      </c>
      <c r="E7887" s="1">
        <v>509.21</v>
      </c>
      <c r="F7887" s="1" t="s">
        <v>51</v>
      </c>
      <c r="G7887" s="1">
        <v>20.8</v>
      </c>
      <c r="H7887" s="1" t="s">
        <v>95</v>
      </c>
      <c r="I7887" s="1" t="s">
        <v>53</v>
      </c>
      <c r="J7887" s="1" t="s">
        <v>79</v>
      </c>
      <c r="K7887" s="1" t="s">
        <v>87</v>
      </c>
      <c r="L7887" s="1" t="s">
        <v>56</v>
      </c>
      <c r="M7887" s="20">
        <v>43216</v>
      </c>
      <c r="N7887" s="21">
        <f>E7887-G7887</f>
        <v>488.40999999999997</v>
      </c>
      <c r="O7887" s="19">
        <f>M7887-B7887</f>
        <v>7</v>
      </c>
    </row>
    <row r="7888" spans="1:15">
      <c r="A7888" s="1">
        <v>48261</v>
      </c>
      <c r="B7888" s="20">
        <v>43176</v>
      </c>
      <c r="C7888" s="1" t="s">
        <v>92</v>
      </c>
      <c r="D7888" s="1">
        <v>15</v>
      </c>
      <c r="E7888" s="1">
        <v>2279.81</v>
      </c>
      <c r="F7888" s="1" t="s">
        <v>77</v>
      </c>
      <c r="G7888" s="1">
        <v>32.1</v>
      </c>
      <c r="H7888" s="1" t="s">
        <v>52</v>
      </c>
      <c r="I7888" s="1" t="s">
        <v>70</v>
      </c>
      <c r="J7888" s="1" t="s">
        <v>79</v>
      </c>
      <c r="K7888" s="1" t="s">
        <v>80</v>
      </c>
      <c r="L7888" s="1" t="s">
        <v>81</v>
      </c>
      <c r="M7888" s="20">
        <v>43177</v>
      </c>
      <c r="N7888" s="21">
        <f>E7888-G7888</f>
        <v>2247.71</v>
      </c>
      <c r="O7888" s="19">
        <f>M7888-B7888</f>
        <v>1</v>
      </c>
    </row>
    <row r="7889" spans="1:15">
      <c r="A7889" s="1">
        <v>42242</v>
      </c>
      <c r="B7889" s="20">
        <v>42460</v>
      </c>
      <c r="C7889" s="1" t="s">
        <v>61</v>
      </c>
      <c r="D7889" s="1">
        <v>15</v>
      </c>
      <c r="E7889" s="1">
        <v>1546.02</v>
      </c>
      <c r="F7889" s="1" t="s">
        <v>51</v>
      </c>
      <c r="G7889" s="1">
        <v>7.7</v>
      </c>
      <c r="H7889" s="1" t="s">
        <v>52</v>
      </c>
      <c r="I7889" s="1" t="s">
        <v>53</v>
      </c>
      <c r="J7889" s="1" t="s">
        <v>64</v>
      </c>
      <c r="K7889" s="1" t="s">
        <v>71</v>
      </c>
      <c r="L7889" s="1" t="s">
        <v>56</v>
      </c>
      <c r="M7889" s="20">
        <v>42461</v>
      </c>
      <c r="N7889" s="21">
        <f>E7889-G7889</f>
        <v>1538.32</v>
      </c>
      <c r="O7889" s="19">
        <f>M7889-B7889</f>
        <v>1</v>
      </c>
    </row>
    <row r="7890" spans="1:15">
      <c r="A7890" s="1">
        <v>24740</v>
      </c>
      <c r="B7890" s="20">
        <v>42744</v>
      </c>
      <c r="C7890" s="1" t="s">
        <v>92</v>
      </c>
      <c r="D7890" s="1">
        <v>35</v>
      </c>
      <c r="E7890" s="1">
        <v>120.47</v>
      </c>
      <c r="F7890" s="1" t="s">
        <v>69</v>
      </c>
      <c r="G7890" s="1">
        <v>5.4</v>
      </c>
      <c r="H7890" s="1" t="s">
        <v>78</v>
      </c>
      <c r="I7890" s="1" t="s">
        <v>53</v>
      </c>
      <c r="J7890" s="1" t="s">
        <v>54</v>
      </c>
      <c r="K7890" s="1" t="s">
        <v>100</v>
      </c>
      <c r="L7890" s="1" t="s">
        <v>76</v>
      </c>
      <c r="M7890" s="20">
        <v>42744</v>
      </c>
      <c r="N7890" s="21">
        <f>E7890-G7890</f>
        <v>115.07</v>
      </c>
      <c r="O7890" s="19">
        <f>M7890-B7890</f>
        <v>0</v>
      </c>
    </row>
    <row r="7891" spans="1:15">
      <c r="A7891" s="1">
        <v>8195</v>
      </c>
      <c r="B7891" s="20">
        <v>43105</v>
      </c>
      <c r="C7891" s="1" t="s">
        <v>92</v>
      </c>
      <c r="D7891" s="1">
        <v>1</v>
      </c>
      <c r="E7891" s="1">
        <v>9.07</v>
      </c>
      <c r="F7891" s="1" t="s">
        <v>51</v>
      </c>
      <c r="G7891" s="1">
        <v>3.9</v>
      </c>
      <c r="H7891" s="1" t="s">
        <v>78</v>
      </c>
      <c r="I7891" s="1" t="s">
        <v>63</v>
      </c>
      <c r="J7891" s="1" t="s">
        <v>79</v>
      </c>
      <c r="K7891" s="1" t="s">
        <v>87</v>
      </c>
      <c r="L7891" s="1" t="s">
        <v>76</v>
      </c>
      <c r="M7891" s="20">
        <v>43107</v>
      </c>
      <c r="N7891" s="21">
        <f>E7891-G7891</f>
        <v>5.17</v>
      </c>
      <c r="O7891" s="19">
        <f>M7891-B7891</f>
        <v>2</v>
      </c>
    </row>
    <row r="7892" spans="1:15">
      <c r="A7892" s="1">
        <v>47846</v>
      </c>
      <c r="B7892" s="20">
        <v>43688</v>
      </c>
      <c r="C7892" s="1" t="s">
        <v>57</v>
      </c>
      <c r="D7892" s="1">
        <v>37</v>
      </c>
      <c r="E7892" s="1">
        <v>258.02</v>
      </c>
      <c r="F7892" s="1" t="s">
        <v>51</v>
      </c>
      <c r="G7892" s="1">
        <v>7.4</v>
      </c>
      <c r="H7892" s="1" t="s">
        <v>119</v>
      </c>
      <c r="I7892" s="1" t="s">
        <v>53</v>
      </c>
      <c r="J7892" s="1" t="s">
        <v>54</v>
      </c>
      <c r="K7892" s="1" t="s">
        <v>101</v>
      </c>
      <c r="L7892" s="1" t="s">
        <v>56</v>
      </c>
      <c r="M7892" s="20">
        <v>43689</v>
      </c>
      <c r="N7892" s="21">
        <f>E7892-G7892</f>
        <v>250.61999999999998</v>
      </c>
      <c r="O7892" s="19">
        <f>M7892-B7892</f>
        <v>1</v>
      </c>
    </row>
    <row r="7893" spans="1:15">
      <c r="A7893" s="1">
        <v>7142</v>
      </c>
      <c r="B7893" s="20">
        <v>43301</v>
      </c>
      <c r="C7893" s="1" t="s">
        <v>50</v>
      </c>
      <c r="D7893" s="1">
        <v>36</v>
      </c>
      <c r="E7893" s="1">
        <v>142.16</v>
      </c>
      <c r="F7893" s="1" t="s">
        <v>51</v>
      </c>
      <c r="G7893" s="1">
        <v>0.5</v>
      </c>
      <c r="H7893" s="1" t="s">
        <v>88</v>
      </c>
      <c r="I7893" s="1" t="s">
        <v>53</v>
      </c>
      <c r="J7893" s="1" t="s">
        <v>54</v>
      </c>
      <c r="K7893" s="1" t="s">
        <v>58</v>
      </c>
      <c r="L7893" s="1" t="s">
        <v>56</v>
      </c>
      <c r="M7893" s="20">
        <v>43303</v>
      </c>
      <c r="N7893" s="21">
        <f>E7893-G7893</f>
        <v>141.66</v>
      </c>
      <c r="O7893" s="19">
        <f>M7893-B7893</f>
        <v>2</v>
      </c>
    </row>
    <row r="7894" spans="1:15">
      <c r="A7894" s="1">
        <v>35812</v>
      </c>
      <c r="B7894" s="20">
        <v>42756</v>
      </c>
      <c r="C7894" s="1" t="s">
        <v>50</v>
      </c>
      <c r="D7894" s="1">
        <v>19</v>
      </c>
      <c r="E7894" s="1">
        <v>911.13</v>
      </c>
      <c r="F7894" s="1" t="s">
        <v>51</v>
      </c>
      <c r="G7894" s="1">
        <v>6.3</v>
      </c>
      <c r="H7894" s="1" t="s">
        <v>73</v>
      </c>
      <c r="I7894" s="1" t="s">
        <v>74</v>
      </c>
      <c r="J7894" s="1" t="s">
        <v>54</v>
      </c>
      <c r="K7894" s="1" t="s">
        <v>101</v>
      </c>
      <c r="L7894" s="1" t="s">
        <v>56</v>
      </c>
      <c r="M7894" s="20">
        <v>42758</v>
      </c>
      <c r="N7894" s="21">
        <f>E7894-G7894</f>
        <v>904.83</v>
      </c>
      <c r="O7894" s="19">
        <f>M7894-B7894</f>
        <v>2</v>
      </c>
    </row>
    <row r="7895" spans="1:15">
      <c r="A7895" s="1">
        <v>9925</v>
      </c>
      <c r="B7895" s="20">
        <v>43494</v>
      </c>
      <c r="C7895" s="1" t="s">
        <v>50</v>
      </c>
      <c r="D7895" s="1">
        <v>17</v>
      </c>
      <c r="E7895" s="1">
        <v>92.52</v>
      </c>
      <c r="F7895" s="1" t="s">
        <v>51</v>
      </c>
      <c r="G7895" s="1">
        <v>3.2</v>
      </c>
      <c r="H7895" s="1" t="s">
        <v>86</v>
      </c>
      <c r="I7895" s="1" t="s">
        <v>53</v>
      </c>
      <c r="J7895" s="1" t="s">
        <v>54</v>
      </c>
      <c r="K7895" s="1" t="s">
        <v>55</v>
      </c>
      <c r="L7895" s="1" t="s">
        <v>56</v>
      </c>
      <c r="M7895" s="20">
        <v>43496</v>
      </c>
      <c r="N7895" s="21">
        <f>E7895-G7895</f>
        <v>89.32</v>
      </c>
      <c r="O7895" s="19">
        <f>M7895-B7895</f>
        <v>2</v>
      </c>
    </row>
    <row r="7896" spans="1:15">
      <c r="A7896" s="1">
        <v>56550</v>
      </c>
      <c r="B7896" s="20">
        <v>43197</v>
      </c>
      <c r="C7896" s="1" t="s">
        <v>61</v>
      </c>
      <c r="D7896" s="1">
        <v>8</v>
      </c>
      <c r="E7896" s="1">
        <v>502.73</v>
      </c>
      <c r="F7896" s="1" t="s">
        <v>51</v>
      </c>
      <c r="G7896" s="1">
        <v>9.6</v>
      </c>
      <c r="H7896" s="1" t="s">
        <v>88</v>
      </c>
      <c r="I7896" s="1" t="s">
        <v>70</v>
      </c>
      <c r="J7896" s="1" t="s">
        <v>64</v>
      </c>
      <c r="K7896" s="1" t="s">
        <v>65</v>
      </c>
      <c r="L7896" s="1" t="s">
        <v>56</v>
      </c>
      <c r="M7896" s="20">
        <v>43198</v>
      </c>
      <c r="N7896" s="21">
        <f>E7896-G7896</f>
        <v>493.13</v>
      </c>
      <c r="O7896" s="19">
        <f>M7896-B7896</f>
        <v>1</v>
      </c>
    </row>
    <row r="7897" spans="1:15">
      <c r="A7897" s="1">
        <v>36772</v>
      </c>
      <c r="B7897" s="20">
        <v>42869</v>
      </c>
      <c r="C7897" s="1" t="s">
        <v>92</v>
      </c>
      <c r="D7897" s="1">
        <v>8</v>
      </c>
      <c r="E7897" s="1">
        <v>24.45</v>
      </c>
      <c r="F7897" s="1" t="s">
        <v>51</v>
      </c>
      <c r="G7897" s="1">
        <v>1.1000000000000001</v>
      </c>
      <c r="H7897" s="1" t="s">
        <v>88</v>
      </c>
      <c r="I7897" s="1" t="s">
        <v>70</v>
      </c>
      <c r="J7897" s="1" t="s">
        <v>54</v>
      </c>
      <c r="K7897" s="1" t="s">
        <v>58</v>
      </c>
      <c r="L7897" s="1" t="s">
        <v>56</v>
      </c>
      <c r="M7897" s="20">
        <v>42869</v>
      </c>
      <c r="N7897" s="21">
        <f>E7897-G7897</f>
        <v>23.349999999999998</v>
      </c>
      <c r="O7897" s="19">
        <f>M7897-B7897</f>
        <v>0</v>
      </c>
    </row>
    <row r="7898" spans="1:15">
      <c r="A7898" s="1">
        <v>58851</v>
      </c>
      <c r="B7898" s="20">
        <v>42892</v>
      </c>
      <c r="C7898" s="1" t="s">
        <v>85</v>
      </c>
      <c r="D7898" s="1">
        <v>3</v>
      </c>
      <c r="E7898" s="1">
        <v>25.61</v>
      </c>
      <c r="F7898" s="1" t="s">
        <v>51</v>
      </c>
      <c r="G7898" s="1">
        <v>1</v>
      </c>
      <c r="H7898" s="1" t="s">
        <v>52</v>
      </c>
      <c r="I7898" s="1" t="s">
        <v>53</v>
      </c>
      <c r="J7898" s="1" t="s">
        <v>79</v>
      </c>
      <c r="K7898" s="1" t="s">
        <v>87</v>
      </c>
      <c r="L7898" s="1" t="s">
        <v>76</v>
      </c>
      <c r="M7898" s="20">
        <v>42896</v>
      </c>
      <c r="N7898" s="21">
        <f>E7898-G7898</f>
        <v>24.61</v>
      </c>
      <c r="O7898" s="19">
        <f>M7898-B7898</f>
        <v>4</v>
      </c>
    </row>
    <row r="7899" spans="1:15">
      <c r="A7899" s="1">
        <v>44064</v>
      </c>
      <c r="B7899" s="20">
        <v>42796</v>
      </c>
      <c r="C7899" s="1" t="s">
        <v>92</v>
      </c>
      <c r="D7899" s="1">
        <v>43</v>
      </c>
      <c r="E7899" s="1">
        <v>501.27</v>
      </c>
      <c r="F7899" s="1" t="s">
        <v>69</v>
      </c>
      <c r="G7899" s="1">
        <v>12</v>
      </c>
      <c r="H7899" s="1" t="s">
        <v>99</v>
      </c>
      <c r="I7899" s="1" t="s">
        <v>63</v>
      </c>
      <c r="J7899" s="1" t="s">
        <v>54</v>
      </c>
      <c r="K7899" s="1" t="s">
        <v>101</v>
      </c>
      <c r="L7899" s="1" t="s">
        <v>56</v>
      </c>
      <c r="M7899" s="20">
        <v>42798</v>
      </c>
      <c r="N7899" s="21">
        <f>E7899-G7899</f>
        <v>489.27</v>
      </c>
      <c r="O7899" s="19">
        <f>M7899-B7899</f>
        <v>2</v>
      </c>
    </row>
    <row r="7900" spans="1:15">
      <c r="A7900" s="1">
        <v>45347</v>
      </c>
      <c r="B7900" s="20">
        <v>43006</v>
      </c>
      <c r="C7900" s="1" t="s">
        <v>92</v>
      </c>
      <c r="D7900" s="1">
        <v>41</v>
      </c>
      <c r="E7900" s="1">
        <v>25735.09</v>
      </c>
      <c r="F7900" s="1" t="s">
        <v>69</v>
      </c>
      <c r="G7900" s="1">
        <v>26.2</v>
      </c>
      <c r="H7900" s="1" t="s">
        <v>52</v>
      </c>
      <c r="I7900" s="1" t="s">
        <v>53</v>
      </c>
      <c r="J7900" s="1" t="s">
        <v>64</v>
      </c>
      <c r="K7900" s="1" t="s">
        <v>96</v>
      </c>
      <c r="L7900" s="1" t="s">
        <v>104</v>
      </c>
      <c r="M7900" s="20">
        <v>43008</v>
      </c>
      <c r="N7900" s="21">
        <f>E7900-G7900</f>
        <v>25708.89</v>
      </c>
      <c r="O7900" s="19">
        <f>M7900-B7900</f>
        <v>2</v>
      </c>
    </row>
    <row r="7901" spans="1:15">
      <c r="A7901" s="1">
        <v>13280</v>
      </c>
      <c r="B7901" s="20">
        <v>42623</v>
      </c>
      <c r="C7901" s="1" t="s">
        <v>57</v>
      </c>
      <c r="D7901" s="1">
        <v>49</v>
      </c>
      <c r="E7901" s="1">
        <v>341.07</v>
      </c>
      <c r="F7901" s="1" t="s">
        <v>51</v>
      </c>
      <c r="G7901" s="1">
        <v>5.4</v>
      </c>
      <c r="H7901" s="1" t="s">
        <v>62</v>
      </c>
      <c r="I7901" s="1" t="s">
        <v>74</v>
      </c>
      <c r="J7901" s="1" t="s">
        <v>64</v>
      </c>
      <c r="K7901" s="1" t="s">
        <v>65</v>
      </c>
      <c r="L7901" s="1" t="s">
        <v>66</v>
      </c>
      <c r="M7901" s="20">
        <v>42624</v>
      </c>
      <c r="N7901" s="21">
        <f>E7901-G7901</f>
        <v>335.67</v>
      </c>
      <c r="O7901" s="19">
        <f>M7901-B7901</f>
        <v>1</v>
      </c>
    </row>
    <row r="7902" spans="1:15">
      <c r="A7902" s="1">
        <v>33764</v>
      </c>
      <c r="B7902" s="20">
        <v>43140</v>
      </c>
      <c r="C7902" s="1" t="s">
        <v>50</v>
      </c>
      <c r="D7902" s="1">
        <v>6</v>
      </c>
      <c r="E7902" s="1">
        <v>1101.98</v>
      </c>
      <c r="F7902" s="1" t="s">
        <v>69</v>
      </c>
      <c r="G7902" s="1">
        <v>9.6</v>
      </c>
      <c r="H7902" s="1" t="s">
        <v>88</v>
      </c>
      <c r="I7902" s="1" t="s">
        <v>74</v>
      </c>
      <c r="J7902" s="1" t="s">
        <v>64</v>
      </c>
      <c r="K7902" s="1" t="s">
        <v>65</v>
      </c>
      <c r="L7902" s="1" t="s">
        <v>56</v>
      </c>
      <c r="M7902" s="20">
        <v>43141</v>
      </c>
      <c r="N7902" s="21">
        <f>E7902-G7902</f>
        <v>1092.3800000000001</v>
      </c>
      <c r="O7902" s="19">
        <f>M7902-B7902</f>
        <v>1</v>
      </c>
    </row>
    <row r="7903" spans="1:15">
      <c r="A7903" s="1">
        <v>38503</v>
      </c>
      <c r="B7903" s="20">
        <v>42494</v>
      </c>
      <c r="C7903" s="1" t="s">
        <v>85</v>
      </c>
      <c r="D7903" s="1">
        <v>32</v>
      </c>
      <c r="E7903" s="1">
        <v>851.75</v>
      </c>
      <c r="F7903" s="1" t="s">
        <v>77</v>
      </c>
      <c r="G7903" s="1">
        <v>16.8</v>
      </c>
      <c r="H7903" s="1" t="s">
        <v>52</v>
      </c>
      <c r="I7903" s="1" t="s">
        <v>53</v>
      </c>
      <c r="J7903" s="1" t="s">
        <v>79</v>
      </c>
      <c r="K7903" s="1" t="s">
        <v>87</v>
      </c>
      <c r="L7903" s="1" t="s">
        <v>81</v>
      </c>
      <c r="M7903" s="20">
        <v>42498</v>
      </c>
      <c r="N7903" s="21">
        <f>E7903-G7903</f>
        <v>834.95</v>
      </c>
      <c r="O7903" s="19">
        <f>M7903-B7903</f>
        <v>4</v>
      </c>
    </row>
    <row r="7904" spans="1:15">
      <c r="A7904" s="1">
        <v>27554</v>
      </c>
      <c r="B7904" s="20">
        <v>43168</v>
      </c>
      <c r="C7904" s="1" t="s">
        <v>50</v>
      </c>
      <c r="D7904" s="1">
        <v>45</v>
      </c>
      <c r="E7904" s="1">
        <v>13573.53</v>
      </c>
      <c r="F7904" s="1" t="s">
        <v>77</v>
      </c>
      <c r="G7904" s="1">
        <v>43</v>
      </c>
      <c r="H7904" s="1" t="s">
        <v>95</v>
      </c>
      <c r="I7904" s="1" t="s">
        <v>74</v>
      </c>
      <c r="J7904" s="1" t="s">
        <v>79</v>
      </c>
      <c r="K7904" s="1" t="s">
        <v>114</v>
      </c>
      <c r="L7904" s="1" t="s">
        <v>115</v>
      </c>
      <c r="M7904" s="20">
        <v>43170</v>
      </c>
      <c r="N7904" s="21">
        <f>E7904-G7904</f>
        <v>13530.53</v>
      </c>
      <c r="O7904" s="19">
        <f>M7904-B7904</f>
        <v>2</v>
      </c>
    </row>
    <row r="7905" spans="1:15">
      <c r="A7905" s="1">
        <v>41413</v>
      </c>
      <c r="B7905" s="20">
        <v>43419</v>
      </c>
      <c r="C7905" s="1" t="s">
        <v>85</v>
      </c>
      <c r="D7905" s="1">
        <v>46</v>
      </c>
      <c r="E7905" s="1">
        <v>1889.23</v>
      </c>
      <c r="F7905" s="1" t="s">
        <v>51</v>
      </c>
      <c r="G7905" s="1">
        <v>15.5</v>
      </c>
      <c r="H7905" s="1" t="s">
        <v>73</v>
      </c>
      <c r="I7905" s="1" t="s">
        <v>53</v>
      </c>
      <c r="J7905" s="1" t="s">
        <v>79</v>
      </c>
      <c r="K7905" s="1" t="s">
        <v>87</v>
      </c>
      <c r="L7905" s="1" t="s">
        <v>104</v>
      </c>
      <c r="M7905" s="20">
        <v>43421</v>
      </c>
      <c r="N7905" s="21">
        <f>E7905-G7905</f>
        <v>1873.73</v>
      </c>
      <c r="O7905" s="19">
        <f>M7905-B7905</f>
        <v>2</v>
      </c>
    </row>
    <row r="7906" spans="1:15">
      <c r="A7906" s="1">
        <v>57159</v>
      </c>
      <c r="B7906" s="20">
        <v>42777</v>
      </c>
      <c r="C7906" s="1" t="s">
        <v>50</v>
      </c>
      <c r="D7906" s="1">
        <v>17</v>
      </c>
      <c r="E7906" s="1">
        <v>4944.58</v>
      </c>
      <c r="F7906" s="1" t="s">
        <v>77</v>
      </c>
      <c r="G7906" s="1">
        <v>61</v>
      </c>
      <c r="H7906" s="1" t="s">
        <v>99</v>
      </c>
      <c r="I7906" s="1" t="s">
        <v>53</v>
      </c>
      <c r="J7906" s="1" t="s">
        <v>79</v>
      </c>
      <c r="K7906" s="1" t="s">
        <v>80</v>
      </c>
      <c r="L7906" s="1" t="s">
        <v>81</v>
      </c>
      <c r="M7906" s="20">
        <v>42778</v>
      </c>
      <c r="N7906" s="21">
        <f>E7906-G7906</f>
        <v>4883.58</v>
      </c>
      <c r="O7906" s="19">
        <f>M7906-B7906</f>
        <v>1</v>
      </c>
    </row>
    <row r="7907" spans="1:15">
      <c r="A7907" s="1">
        <v>50816</v>
      </c>
      <c r="B7907" s="20">
        <v>42455</v>
      </c>
      <c r="C7907" s="1" t="s">
        <v>57</v>
      </c>
      <c r="D7907" s="1">
        <v>6</v>
      </c>
      <c r="E7907" s="1">
        <v>106.05</v>
      </c>
      <c r="F7907" s="1" t="s">
        <v>51</v>
      </c>
      <c r="G7907" s="1">
        <v>2.1</v>
      </c>
      <c r="H7907" s="1" t="s">
        <v>73</v>
      </c>
      <c r="I7907" s="1" t="s">
        <v>74</v>
      </c>
      <c r="J7907" s="1" t="s">
        <v>64</v>
      </c>
      <c r="K7907" s="1" t="s">
        <v>71</v>
      </c>
      <c r="L7907" s="1" t="s">
        <v>90</v>
      </c>
      <c r="M7907" s="20">
        <v>42457</v>
      </c>
      <c r="N7907" s="21">
        <f>E7907-G7907</f>
        <v>103.95</v>
      </c>
      <c r="O7907" s="19">
        <f>M7907-B7907</f>
        <v>2</v>
      </c>
    </row>
    <row r="7908" spans="1:15">
      <c r="A7908" s="1">
        <v>14530</v>
      </c>
      <c r="B7908" s="20">
        <v>42465</v>
      </c>
      <c r="C7908" s="1" t="s">
        <v>57</v>
      </c>
      <c r="D7908" s="1">
        <v>44</v>
      </c>
      <c r="E7908" s="1">
        <v>5191.1076999999996</v>
      </c>
      <c r="F7908" s="1" t="s">
        <v>51</v>
      </c>
      <c r="G7908" s="1">
        <v>8.1999999999999993</v>
      </c>
      <c r="H7908" s="1" t="s">
        <v>91</v>
      </c>
      <c r="I7908" s="1" t="s">
        <v>70</v>
      </c>
      <c r="J7908" s="1" t="s">
        <v>64</v>
      </c>
      <c r="K7908" s="1" t="s">
        <v>65</v>
      </c>
      <c r="L7908" s="1" t="s">
        <v>56</v>
      </c>
      <c r="M7908" s="20">
        <v>42465</v>
      </c>
      <c r="N7908" s="21">
        <f>E7908-G7908</f>
        <v>5182.9076999999997</v>
      </c>
      <c r="O7908" s="19">
        <f>M7908-B7908</f>
        <v>0</v>
      </c>
    </row>
    <row r="7909" spans="1:15">
      <c r="A7909" s="1">
        <v>9152</v>
      </c>
      <c r="B7909" s="20">
        <v>42966</v>
      </c>
      <c r="C7909" s="1" t="s">
        <v>61</v>
      </c>
      <c r="D7909" s="1">
        <v>43</v>
      </c>
      <c r="E7909" s="1">
        <v>313.3</v>
      </c>
      <c r="F7909" s="1" t="s">
        <v>51</v>
      </c>
      <c r="G7909" s="1">
        <v>5.4</v>
      </c>
      <c r="H7909" s="1" t="s">
        <v>99</v>
      </c>
      <c r="I7909" s="1" t="s">
        <v>70</v>
      </c>
      <c r="J7909" s="1" t="s">
        <v>64</v>
      </c>
      <c r="K7909" s="1" t="s">
        <v>65</v>
      </c>
      <c r="L7909" s="1" t="s">
        <v>66</v>
      </c>
      <c r="M7909" s="20">
        <v>42966</v>
      </c>
      <c r="N7909" s="21">
        <f>E7909-G7909</f>
        <v>307.90000000000003</v>
      </c>
      <c r="O7909" s="19">
        <f>M7909-B7909</f>
        <v>0</v>
      </c>
    </row>
    <row r="7910" spans="1:15">
      <c r="A7910" s="1">
        <v>47622</v>
      </c>
      <c r="B7910" s="20">
        <v>43720</v>
      </c>
      <c r="C7910" s="1" t="s">
        <v>61</v>
      </c>
      <c r="D7910" s="1">
        <v>41</v>
      </c>
      <c r="E7910" s="1">
        <v>8761.36</v>
      </c>
      <c r="F7910" s="1" t="s">
        <v>51</v>
      </c>
      <c r="G7910" s="1">
        <v>15</v>
      </c>
      <c r="H7910" s="1" t="s">
        <v>99</v>
      </c>
      <c r="I7910" s="1" t="s">
        <v>53</v>
      </c>
      <c r="J7910" s="1" t="s">
        <v>64</v>
      </c>
      <c r="K7910" s="1" t="s">
        <v>97</v>
      </c>
      <c r="L7910" s="1" t="s">
        <v>66</v>
      </c>
      <c r="M7910" s="20">
        <v>43721</v>
      </c>
      <c r="N7910" s="21">
        <f>E7910-G7910</f>
        <v>8746.36</v>
      </c>
      <c r="O7910" s="19">
        <f>M7910-B7910</f>
        <v>1</v>
      </c>
    </row>
    <row r="7911" spans="1:15">
      <c r="A7911" s="1">
        <v>49891</v>
      </c>
      <c r="B7911" s="20">
        <v>42624</v>
      </c>
      <c r="C7911" s="1" t="s">
        <v>61</v>
      </c>
      <c r="D7911" s="1">
        <v>19</v>
      </c>
      <c r="E7911" s="1">
        <v>94.59</v>
      </c>
      <c r="F7911" s="1" t="s">
        <v>51</v>
      </c>
      <c r="G7911" s="1">
        <v>0.5</v>
      </c>
      <c r="H7911" s="1" t="s">
        <v>86</v>
      </c>
      <c r="I7911" s="1" t="s">
        <v>63</v>
      </c>
      <c r="J7911" s="1" t="s">
        <v>54</v>
      </c>
      <c r="K7911" s="1" t="s">
        <v>58</v>
      </c>
      <c r="L7911" s="1" t="s">
        <v>56</v>
      </c>
      <c r="M7911" s="20">
        <v>42624</v>
      </c>
      <c r="N7911" s="21">
        <f>E7911-G7911</f>
        <v>94.09</v>
      </c>
      <c r="O7911" s="19">
        <f>M7911-B7911</f>
        <v>0</v>
      </c>
    </row>
    <row r="7912" spans="1:15">
      <c r="A7912" s="1">
        <v>14147</v>
      </c>
      <c r="B7912" s="20">
        <v>42800</v>
      </c>
      <c r="C7912" s="1" t="s">
        <v>61</v>
      </c>
      <c r="D7912" s="1">
        <v>45</v>
      </c>
      <c r="E7912" s="1">
        <v>208.68</v>
      </c>
      <c r="F7912" s="1" t="s">
        <v>51</v>
      </c>
      <c r="G7912" s="1">
        <v>6.1</v>
      </c>
      <c r="H7912" s="1" t="s">
        <v>52</v>
      </c>
      <c r="I7912" s="1" t="s">
        <v>70</v>
      </c>
      <c r="J7912" s="1" t="s">
        <v>54</v>
      </c>
      <c r="K7912" s="1" t="s">
        <v>101</v>
      </c>
      <c r="L7912" s="1" t="s">
        <v>56</v>
      </c>
      <c r="M7912" s="20">
        <v>42802</v>
      </c>
      <c r="N7912" s="21">
        <f>E7912-G7912</f>
        <v>202.58</v>
      </c>
      <c r="O7912" s="19">
        <f>M7912-B7912</f>
        <v>2</v>
      </c>
    </row>
    <row r="7913" spans="1:15">
      <c r="A7913" s="1">
        <v>6241</v>
      </c>
      <c r="B7913" s="20">
        <v>42732</v>
      </c>
      <c r="C7913" s="1" t="s">
        <v>85</v>
      </c>
      <c r="D7913" s="1">
        <v>24</v>
      </c>
      <c r="E7913" s="1">
        <v>143.3158</v>
      </c>
      <c r="F7913" s="1" t="s">
        <v>69</v>
      </c>
      <c r="G7913" s="1">
        <v>1.1000000000000001</v>
      </c>
      <c r="H7913" s="1" t="s">
        <v>99</v>
      </c>
      <c r="I7913" s="1" t="s">
        <v>74</v>
      </c>
      <c r="J7913" s="1" t="s">
        <v>54</v>
      </c>
      <c r="K7913" s="1" t="s">
        <v>100</v>
      </c>
      <c r="L7913" s="1" t="s">
        <v>76</v>
      </c>
      <c r="M7913" s="20">
        <v>42737</v>
      </c>
      <c r="N7913" s="21">
        <f>E7913-G7913</f>
        <v>142.2158</v>
      </c>
      <c r="O7913" s="19">
        <f>M7913-B7913</f>
        <v>5</v>
      </c>
    </row>
    <row r="7914" spans="1:15">
      <c r="A7914" s="1">
        <v>50051</v>
      </c>
      <c r="B7914" s="20">
        <v>42646</v>
      </c>
      <c r="C7914" s="1" t="s">
        <v>92</v>
      </c>
      <c r="D7914" s="1">
        <v>15</v>
      </c>
      <c r="E7914" s="1">
        <v>330.24</v>
      </c>
      <c r="F7914" s="1" t="s">
        <v>69</v>
      </c>
      <c r="G7914" s="1">
        <v>6.8</v>
      </c>
      <c r="H7914" s="1" t="s">
        <v>52</v>
      </c>
      <c r="I7914" s="1" t="s">
        <v>53</v>
      </c>
      <c r="J7914" s="1" t="s">
        <v>79</v>
      </c>
      <c r="K7914" s="1" t="s">
        <v>87</v>
      </c>
      <c r="L7914" s="1" t="s">
        <v>56</v>
      </c>
      <c r="M7914" s="20">
        <v>42646</v>
      </c>
      <c r="N7914" s="21">
        <f>E7914-G7914</f>
        <v>323.44</v>
      </c>
      <c r="O7914" s="19">
        <f>M7914-B7914</f>
        <v>0</v>
      </c>
    </row>
    <row r="7915" spans="1:15">
      <c r="A7915" s="1">
        <v>31524</v>
      </c>
      <c r="B7915" s="20">
        <v>43276</v>
      </c>
      <c r="C7915" s="1" t="s">
        <v>85</v>
      </c>
      <c r="D7915" s="1">
        <v>10</v>
      </c>
      <c r="E7915" s="1">
        <v>1097.69</v>
      </c>
      <c r="F7915" s="1" t="s">
        <v>77</v>
      </c>
      <c r="G7915" s="1">
        <v>44.9</v>
      </c>
      <c r="H7915" s="1" t="s">
        <v>95</v>
      </c>
      <c r="I7915" s="1" t="s">
        <v>74</v>
      </c>
      <c r="J7915" s="1" t="s">
        <v>79</v>
      </c>
      <c r="K7915" s="1" t="s">
        <v>80</v>
      </c>
      <c r="L7915" s="1" t="s">
        <v>81</v>
      </c>
      <c r="M7915" s="20">
        <v>43278</v>
      </c>
      <c r="N7915" s="21">
        <f>E7915-G7915</f>
        <v>1052.79</v>
      </c>
      <c r="O7915" s="19">
        <f>M7915-B7915</f>
        <v>2</v>
      </c>
    </row>
    <row r="7916" spans="1:15">
      <c r="A7916" s="1">
        <v>22404</v>
      </c>
      <c r="B7916" s="20">
        <v>43054</v>
      </c>
      <c r="C7916" s="1" t="s">
        <v>85</v>
      </c>
      <c r="D7916" s="1">
        <v>35</v>
      </c>
      <c r="E7916" s="1">
        <v>7773.16</v>
      </c>
      <c r="F7916" s="1" t="s">
        <v>51</v>
      </c>
      <c r="G7916" s="1">
        <v>19.3</v>
      </c>
      <c r="H7916" s="1" t="s">
        <v>91</v>
      </c>
      <c r="I7916" s="1" t="s">
        <v>70</v>
      </c>
      <c r="J7916" s="1" t="s">
        <v>79</v>
      </c>
      <c r="K7916" s="1" t="s">
        <v>80</v>
      </c>
      <c r="L7916" s="1" t="s">
        <v>104</v>
      </c>
      <c r="M7916" s="20">
        <v>43061</v>
      </c>
      <c r="N7916" s="21">
        <f>E7916-G7916</f>
        <v>7753.86</v>
      </c>
      <c r="O7916" s="19">
        <f>M7916-B7916</f>
        <v>7</v>
      </c>
    </row>
    <row r="7917" spans="1:15">
      <c r="A7917" s="1">
        <v>4261</v>
      </c>
      <c r="B7917" s="20">
        <v>43740</v>
      </c>
      <c r="C7917" s="1" t="s">
        <v>50</v>
      </c>
      <c r="D7917" s="1">
        <v>22</v>
      </c>
      <c r="E7917" s="1">
        <v>1665.8508999999999</v>
      </c>
      <c r="F7917" s="1" t="s">
        <v>77</v>
      </c>
      <c r="G7917" s="1">
        <v>64.2</v>
      </c>
      <c r="H7917" s="1" t="s">
        <v>73</v>
      </c>
      <c r="I7917" s="1" t="s">
        <v>53</v>
      </c>
      <c r="J7917" s="1" t="s">
        <v>54</v>
      </c>
      <c r="K7917" s="1" t="s">
        <v>98</v>
      </c>
      <c r="L7917" s="1" t="s">
        <v>81</v>
      </c>
      <c r="M7917" s="20">
        <v>43741</v>
      </c>
      <c r="N7917" s="21">
        <f>E7917-G7917</f>
        <v>1601.6508999999999</v>
      </c>
      <c r="O7917" s="19">
        <f>M7917-B7917</f>
        <v>1</v>
      </c>
    </row>
    <row r="7918" spans="1:15">
      <c r="A7918" s="1">
        <v>19943</v>
      </c>
      <c r="B7918" s="20">
        <v>42697</v>
      </c>
      <c r="C7918" s="1" t="s">
        <v>50</v>
      </c>
      <c r="D7918" s="1">
        <v>16</v>
      </c>
      <c r="E7918" s="1">
        <v>2097.11</v>
      </c>
      <c r="F7918" s="1" t="s">
        <v>77</v>
      </c>
      <c r="G7918" s="1">
        <v>55.6</v>
      </c>
      <c r="H7918" s="1" t="s">
        <v>95</v>
      </c>
      <c r="I7918" s="1" t="s">
        <v>53</v>
      </c>
      <c r="J7918" s="1" t="s">
        <v>79</v>
      </c>
      <c r="K7918" s="1" t="s">
        <v>114</v>
      </c>
      <c r="L7918" s="1" t="s">
        <v>115</v>
      </c>
      <c r="M7918" s="20">
        <v>42698</v>
      </c>
      <c r="N7918" s="21">
        <f>E7918-G7918</f>
        <v>2041.5100000000002</v>
      </c>
      <c r="O7918" s="19">
        <f>M7918-B7918</f>
        <v>1</v>
      </c>
    </row>
    <row r="7919" spans="1:15">
      <c r="A7919" s="1">
        <v>9024</v>
      </c>
      <c r="B7919" s="20">
        <v>43618</v>
      </c>
      <c r="C7919" s="1" t="s">
        <v>92</v>
      </c>
      <c r="D7919" s="1">
        <v>44</v>
      </c>
      <c r="E7919" s="1">
        <v>2480.4899999999998</v>
      </c>
      <c r="F7919" s="1" t="s">
        <v>51</v>
      </c>
      <c r="G7919" s="1">
        <v>3</v>
      </c>
      <c r="H7919" s="1" t="s">
        <v>86</v>
      </c>
      <c r="I7919" s="1" t="s">
        <v>70</v>
      </c>
      <c r="J7919" s="1" t="s">
        <v>64</v>
      </c>
      <c r="K7919" s="1" t="s">
        <v>65</v>
      </c>
      <c r="L7919" s="1" t="s">
        <v>56</v>
      </c>
      <c r="M7919" s="20">
        <v>43618</v>
      </c>
      <c r="N7919" s="21">
        <f>E7919-G7919</f>
        <v>2477.4899999999998</v>
      </c>
      <c r="O7919" s="19">
        <f>M7919-B7919</f>
        <v>0</v>
      </c>
    </row>
    <row r="7920" spans="1:15">
      <c r="A7920" s="1">
        <v>34246</v>
      </c>
      <c r="B7920" s="20">
        <v>43014</v>
      </c>
      <c r="C7920" s="1" t="s">
        <v>50</v>
      </c>
      <c r="D7920" s="1">
        <v>27</v>
      </c>
      <c r="E7920" s="1">
        <v>345.28</v>
      </c>
      <c r="F7920" s="1" t="s">
        <v>51</v>
      </c>
      <c r="G7920" s="1">
        <v>7.5</v>
      </c>
      <c r="H7920" s="1" t="s">
        <v>62</v>
      </c>
      <c r="I7920" s="1" t="s">
        <v>70</v>
      </c>
      <c r="J7920" s="1" t="s">
        <v>54</v>
      </c>
      <c r="K7920" s="1" t="s">
        <v>84</v>
      </c>
      <c r="L7920" s="1" t="s">
        <v>56</v>
      </c>
      <c r="M7920" s="20">
        <v>43016</v>
      </c>
      <c r="N7920" s="21">
        <f>E7920-G7920</f>
        <v>337.78</v>
      </c>
      <c r="O7920" s="19">
        <f>M7920-B7920</f>
        <v>2</v>
      </c>
    </row>
    <row r="7921" spans="1:15">
      <c r="A7921" s="1">
        <v>29667</v>
      </c>
      <c r="B7921" s="20">
        <v>42574</v>
      </c>
      <c r="C7921" s="1" t="s">
        <v>61</v>
      </c>
      <c r="D7921" s="1">
        <v>14</v>
      </c>
      <c r="E7921" s="1">
        <v>230.38</v>
      </c>
      <c r="F7921" s="1" t="s">
        <v>51</v>
      </c>
      <c r="G7921" s="1">
        <v>11.7</v>
      </c>
      <c r="H7921" s="1" t="s">
        <v>126</v>
      </c>
      <c r="I7921" s="1" t="s">
        <v>53</v>
      </c>
      <c r="J7921" s="1" t="s">
        <v>54</v>
      </c>
      <c r="K7921" s="1" t="s">
        <v>55</v>
      </c>
      <c r="L7921" s="1" t="s">
        <v>56</v>
      </c>
      <c r="M7921" s="20">
        <v>42575</v>
      </c>
      <c r="N7921" s="21">
        <f>E7921-G7921</f>
        <v>218.68</v>
      </c>
      <c r="O7921" s="19">
        <f>M7921-B7921</f>
        <v>1</v>
      </c>
    </row>
    <row r="7922" spans="1:15">
      <c r="A7922" s="1">
        <v>50978</v>
      </c>
      <c r="B7922" s="20">
        <v>43555</v>
      </c>
      <c r="C7922" s="1" t="s">
        <v>57</v>
      </c>
      <c r="D7922" s="1">
        <v>4</v>
      </c>
      <c r="E7922" s="1">
        <v>873.22</v>
      </c>
      <c r="F7922" s="1" t="s">
        <v>51</v>
      </c>
      <c r="G7922" s="1">
        <v>10.7</v>
      </c>
      <c r="H7922" s="1" t="s">
        <v>95</v>
      </c>
      <c r="I7922" s="1" t="s">
        <v>53</v>
      </c>
      <c r="J7922" s="1" t="s">
        <v>54</v>
      </c>
      <c r="K7922" s="1" t="s">
        <v>82</v>
      </c>
      <c r="L7922" s="1" t="s">
        <v>56</v>
      </c>
      <c r="M7922" s="20">
        <v>43557</v>
      </c>
      <c r="N7922" s="21">
        <f>E7922-G7922</f>
        <v>862.52</v>
      </c>
      <c r="O7922" s="19">
        <f>M7922-B7922</f>
        <v>2</v>
      </c>
    </row>
    <row r="7923" spans="1:15">
      <c r="A7923" s="1">
        <v>36257</v>
      </c>
      <c r="B7923" s="20">
        <v>43522</v>
      </c>
      <c r="C7923" s="1" t="s">
        <v>57</v>
      </c>
      <c r="D7923" s="1">
        <v>43</v>
      </c>
      <c r="E7923" s="1">
        <v>957.12570000000005</v>
      </c>
      <c r="F7923" s="1" t="s">
        <v>51</v>
      </c>
      <c r="G7923" s="1">
        <v>2.1</v>
      </c>
      <c r="H7923" s="1" t="s">
        <v>88</v>
      </c>
      <c r="I7923" s="1" t="s">
        <v>74</v>
      </c>
      <c r="J7923" s="1" t="s">
        <v>64</v>
      </c>
      <c r="K7923" s="1" t="s">
        <v>71</v>
      </c>
      <c r="L7923" s="1" t="s">
        <v>90</v>
      </c>
      <c r="M7923" s="20">
        <v>43524</v>
      </c>
      <c r="N7923" s="21">
        <f>E7923-G7923</f>
        <v>955.02570000000003</v>
      </c>
      <c r="O7923" s="19">
        <f>M7923-B7923</f>
        <v>2</v>
      </c>
    </row>
    <row r="7924" spans="1:15">
      <c r="A7924" s="1">
        <v>4261</v>
      </c>
      <c r="B7924" s="20">
        <v>43740</v>
      </c>
      <c r="C7924" s="1" t="s">
        <v>50</v>
      </c>
      <c r="D7924" s="1">
        <v>48</v>
      </c>
      <c r="E7924" s="1">
        <v>293.58999999999997</v>
      </c>
      <c r="F7924" s="1" t="s">
        <v>51</v>
      </c>
      <c r="G7924" s="1">
        <v>5.7</v>
      </c>
      <c r="H7924" s="1" t="s">
        <v>73</v>
      </c>
      <c r="I7924" s="1" t="s">
        <v>53</v>
      </c>
      <c r="J7924" s="1" t="s">
        <v>54</v>
      </c>
      <c r="K7924" s="1" t="s">
        <v>101</v>
      </c>
      <c r="L7924" s="1" t="s">
        <v>56</v>
      </c>
      <c r="M7924" s="20">
        <v>43742</v>
      </c>
      <c r="N7924" s="21">
        <f>E7924-G7924</f>
        <v>287.89</v>
      </c>
      <c r="O7924" s="19">
        <f>M7924-B7924</f>
        <v>2</v>
      </c>
    </row>
    <row r="7925" spans="1:15">
      <c r="A7925" s="1">
        <v>17571</v>
      </c>
      <c r="B7925" s="20">
        <v>43539</v>
      </c>
      <c r="C7925" s="1" t="s">
        <v>61</v>
      </c>
      <c r="D7925" s="1">
        <v>32</v>
      </c>
      <c r="E7925" s="1">
        <v>109.77</v>
      </c>
      <c r="F7925" s="1" t="s">
        <v>51</v>
      </c>
      <c r="G7925" s="1">
        <v>1.7</v>
      </c>
      <c r="H7925" s="1" t="s">
        <v>95</v>
      </c>
      <c r="I7925" s="1" t="s">
        <v>63</v>
      </c>
      <c r="J7925" s="1" t="s">
        <v>54</v>
      </c>
      <c r="K7925" s="1" t="s">
        <v>123</v>
      </c>
      <c r="L7925" s="1" t="s">
        <v>76</v>
      </c>
      <c r="M7925" s="20">
        <v>43540</v>
      </c>
      <c r="N7925" s="21">
        <f>E7925-G7925</f>
        <v>108.07</v>
      </c>
      <c r="O7925" s="19">
        <f>M7925-B7925</f>
        <v>1</v>
      </c>
    </row>
    <row r="7926" spans="1:15">
      <c r="A7926" s="1">
        <v>34530</v>
      </c>
      <c r="B7926" s="20">
        <v>42976</v>
      </c>
      <c r="C7926" s="1" t="s">
        <v>85</v>
      </c>
      <c r="D7926" s="1">
        <v>38</v>
      </c>
      <c r="E7926" s="1">
        <v>655.36</v>
      </c>
      <c r="F7926" s="1" t="s">
        <v>51</v>
      </c>
      <c r="G7926" s="1">
        <v>2.1</v>
      </c>
      <c r="H7926" s="1" t="s">
        <v>52</v>
      </c>
      <c r="I7926" s="1" t="s">
        <v>63</v>
      </c>
      <c r="J7926" s="1" t="s">
        <v>64</v>
      </c>
      <c r="K7926" s="1" t="s">
        <v>71</v>
      </c>
      <c r="L7926" s="1" t="s">
        <v>90</v>
      </c>
      <c r="M7926" s="20">
        <v>42981</v>
      </c>
      <c r="N7926" s="21">
        <f>E7926-G7926</f>
        <v>653.26</v>
      </c>
      <c r="O7926" s="19">
        <f>M7926-B7926</f>
        <v>5</v>
      </c>
    </row>
    <row r="7927" spans="1:15">
      <c r="A7927" s="1">
        <v>1767</v>
      </c>
      <c r="B7927" s="20">
        <v>43171</v>
      </c>
      <c r="C7927" s="1" t="s">
        <v>57</v>
      </c>
      <c r="D7927" s="1">
        <v>10</v>
      </c>
      <c r="E7927" s="1">
        <v>49.58</v>
      </c>
      <c r="F7927" s="1" t="s">
        <v>51</v>
      </c>
      <c r="G7927" s="1">
        <v>0.7</v>
      </c>
      <c r="H7927" s="1" t="s">
        <v>88</v>
      </c>
      <c r="I7927" s="1" t="s">
        <v>53</v>
      </c>
      <c r="J7927" s="1" t="s">
        <v>54</v>
      </c>
      <c r="K7927" s="1" t="s">
        <v>123</v>
      </c>
      <c r="L7927" s="1" t="s">
        <v>76</v>
      </c>
      <c r="M7927" s="20">
        <v>43173</v>
      </c>
      <c r="N7927" s="21">
        <f>E7927-G7927</f>
        <v>48.879999999999995</v>
      </c>
      <c r="O7927" s="19">
        <f>M7927-B7927</f>
        <v>2</v>
      </c>
    </row>
    <row r="7928" spans="1:15">
      <c r="A7928" s="1">
        <v>5414</v>
      </c>
      <c r="B7928" s="20">
        <v>42817</v>
      </c>
      <c r="C7928" s="1" t="s">
        <v>61</v>
      </c>
      <c r="D7928" s="1">
        <v>14</v>
      </c>
      <c r="E7928" s="1">
        <v>304.54000000000002</v>
      </c>
      <c r="F7928" s="1" t="s">
        <v>69</v>
      </c>
      <c r="G7928" s="1">
        <v>5.8</v>
      </c>
      <c r="H7928" s="1" t="s">
        <v>78</v>
      </c>
      <c r="I7928" s="1" t="s">
        <v>53</v>
      </c>
      <c r="J7928" s="1" t="s">
        <v>54</v>
      </c>
      <c r="K7928" s="1" t="s">
        <v>82</v>
      </c>
      <c r="L7928" s="1" t="s">
        <v>56</v>
      </c>
      <c r="M7928" s="20">
        <v>42818</v>
      </c>
      <c r="N7928" s="21">
        <f>E7928-G7928</f>
        <v>298.74</v>
      </c>
      <c r="O7928" s="19">
        <f>M7928-B7928</f>
        <v>1</v>
      </c>
    </row>
    <row r="7929" spans="1:15">
      <c r="A7929" s="1">
        <v>3814</v>
      </c>
      <c r="B7929" s="20">
        <v>43151</v>
      </c>
      <c r="C7929" s="1" t="s">
        <v>85</v>
      </c>
      <c r="D7929" s="1">
        <v>43</v>
      </c>
      <c r="E7929" s="1">
        <v>1311.19</v>
      </c>
      <c r="F7929" s="1" t="s">
        <v>69</v>
      </c>
      <c r="G7929" s="1">
        <v>15</v>
      </c>
      <c r="H7929" s="1" t="s">
        <v>95</v>
      </c>
      <c r="I7929" s="1" t="s">
        <v>63</v>
      </c>
      <c r="J7929" s="1" t="s">
        <v>54</v>
      </c>
      <c r="K7929" s="1" t="s">
        <v>82</v>
      </c>
      <c r="L7929" s="1" t="s">
        <v>66</v>
      </c>
      <c r="M7929" s="20">
        <v>43157</v>
      </c>
      <c r="N7929" s="21">
        <f>E7929-G7929</f>
        <v>1296.19</v>
      </c>
      <c r="O7929" s="19">
        <f>M7929-B7929</f>
        <v>6</v>
      </c>
    </row>
    <row r="7930" spans="1:15">
      <c r="A7930" s="1">
        <v>53189</v>
      </c>
      <c r="B7930" s="20">
        <v>43334</v>
      </c>
      <c r="C7930" s="1" t="s">
        <v>50</v>
      </c>
      <c r="D7930" s="1">
        <v>29</v>
      </c>
      <c r="E7930" s="1">
        <v>229.18</v>
      </c>
      <c r="F7930" s="1" t="s">
        <v>69</v>
      </c>
      <c r="G7930" s="1">
        <v>6.4</v>
      </c>
      <c r="H7930" s="1" t="s">
        <v>73</v>
      </c>
      <c r="I7930" s="1" t="s">
        <v>53</v>
      </c>
      <c r="J7930" s="1" t="s">
        <v>54</v>
      </c>
      <c r="K7930" s="1" t="s">
        <v>101</v>
      </c>
      <c r="L7930" s="1" t="s">
        <v>56</v>
      </c>
      <c r="M7930" s="20">
        <v>43334</v>
      </c>
      <c r="N7930" s="21">
        <f>E7930-G7930</f>
        <v>222.78</v>
      </c>
      <c r="O7930" s="19">
        <f>M7930-B7930</f>
        <v>0</v>
      </c>
    </row>
    <row r="7931" spans="1:15">
      <c r="A7931" s="1">
        <v>29252</v>
      </c>
      <c r="B7931" s="20">
        <v>42587</v>
      </c>
      <c r="C7931" s="1" t="s">
        <v>85</v>
      </c>
      <c r="D7931" s="1">
        <v>9</v>
      </c>
      <c r="E7931" s="1">
        <v>70.42</v>
      </c>
      <c r="F7931" s="1" t="s">
        <v>51</v>
      </c>
      <c r="G7931" s="1">
        <v>5.6</v>
      </c>
      <c r="H7931" s="1" t="s">
        <v>73</v>
      </c>
      <c r="I7931" s="1" t="s">
        <v>74</v>
      </c>
      <c r="J7931" s="1" t="s">
        <v>54</v>
      </c>
      <c r="K7931" s="1" t="s">
        <v>101</v>
      </c>
      <c r="L7931" s="1" t="s">
        <v>56</v>
      </c>
      <c r="M7931" s="20">
        <v>42591</v>
      </c>
      <c r="N7931" s="21">
        <f>E7931-G7931</f>
        <v>64.820000000000007</v>
      </c>
      <c r="O7931" s="19">
        <f>M7931-B7931</f>
        <v>4</v>
      </c>
    </row>
    <row r="7932" spans="1:15">
      <c r="A7932" s="1">
        <v>2368</v>
      </c>
      <c r="B7932" s="20">
        <v>42965</v>
      </c>
      <c r="C7932" s="1" t="s">
        <v>50</v>
      </c>
      <c r="D7932" s="1">
        <v>36</v>
      </c>
      <c r="E7932" s="1">
        <v>544.34</v>
      </c>
      <c r="F7932" s="1" t="s">
        <v>51</v>
      </c>
      <c r="G7932" s="1">
        <v>14.3</v>
      </c>
      <c r="H7932" s="1" t="s">
        <v>52</v>
      </c>
      <c r="I7932" s="1" t="s">
        <v>63</v>
      </c>
      <c r="J7932" s="1" t="s">
        <v>54</v>
      </c>
      <c r="K7932" s="1" t="s">
        <v>98</v>
      </c>
      <c r="L7932" s="1" t="s">
        <v>56</v>
      </c>
      <c r="M7932" s="20">
        <v>42967</v>
      </c>
      <c r="N7932" s="21">
        <f>E7932-G7932</f>
        <v>530.04000000000008</v>
      </c>
      <c r="O7932" s="19">
        <f>M7932-B7932</f>
        <v>2</v>
      </c>
    </row>
    <row r="7933" spans="1:15">
      <c r="A7933" s="1">
        <v>36099</v>
      </c>
      <c r="B7933" s="20">
        <v>42994</v>
      </c>
      <c r="C7933" s="1" t="s">
        <v>85</v>
      </c>
      <c r="D7933" s="1">
        <v>32</v>
      </c>
      <c r="E7933" s="1">
        <v>91.47</v>
      </c>
      <c r="F7933" s="1" t="s">
        <v>51</v>
      </c>
      <c r="G7933" s="1">
        <v>0.7</v>
      </c>
      <c r="H7933" s="1" t="s">
        <v>73</v>
      </c>
      <c r="I7933" s="1" t="s">
        <v>70</v>
      </c>
      <c r="J7933" s="1" t="s">
        <v>54</v>
      </c>
      <c r="K7933" s="1" t="s">
        <v>100</v>
      </c>
      <c r="L7933" s="1" t="s">
        <v>76</v>
      </c>
      <c r="M7933" s="20">
        <v>42999</v>
      </c>
      <c r="N7933" s="21">
        <f>E7933-G7933</f>
        <v>90.77</v>
      </c>
      <c r="O7933" s="19">
        <f>M7933-B7933</f>
        <v>5</v>
      </c>
    </row>
    <row r="7934" spans="1:15">
      <c r="A7934" s="1">
        <v>47460</v>
      </c>
      <c r="B7934" s="20">
        <v>43017</v>
      </c>
      <c r="C7934" s="1" t="s">
        <v>50</v>
      </c>
      <c r="D7934" s="1">
        <v>12</v>
      </c>
      <c r="E7934" s="1">
        <v>33.81</v>
      </c>
      <c r="F7934" s="1" t="s">
        <v>51</v>
      </c>
      <c r="G7934" s="1">
        <v>1</v>
      </c>
      <c r="H7934" s="1" t="s">
        <v>62</v>
      </c>
      <c r="I7934" s="1" t="s">
        <v>53</v>
      </c>
      <c r="J7934" s="1" t="s">
        <v>54</v>
      </c>
      <c r="K7934" s="1" t="s">
        <v>100</v>
      </c>
      <c r="L7934" s="1" t="s">
        <v>76</v>
      </c>
      <c r="M7934" s="20">
        <v>43019</v>
      </c>
      <c r="N7934" s="21">
        <f>E7934-G7934</f>
        <v>32.81</v>
      </c>
      <c r="O7934" s="19">
        <f>M7934-B7934</f>
        <v>2</v>
      </c>
    </row>
    <row r="7935" spans="1:15">
      <c r="A7935" s="1">
        <v>2208</v>
      </c>
      <c r="B7935" s="20">
        <v>43219</v>
      </c>
      <c r="C7935" s="1" t="s">
        <v>61</v>
      </c>
      <c r="D7935" s="1">
        <v>41</v>
      </c>
      <c r="E7935" s="1">
        <v>24910.720000000001</v>
      </c>
      <c r="F7935" s="1" t="s">
        <v>51</v>
      </c>
      <c r="G7935" s="1">
        <v>26.2</v>
      </c>
      <c r="H7935" s="1" t="s">
        <v>86</v>
      </c>
      <c r="I7935" s="1" t="s">
        <v>70</v>
      </c>
      <c r="J7935" s="1" t="s">
        <v>64</v>
      </c>
      <c r="K7935" s="1" t="s">
        <v>96</v>
      </c>
      <c r="L7935" s="1" t="s">
        <v>104</v>
      </c>
      <c r="M7935" s="20">
        <v>43220</v>
      </c>
      <c r="N7935" s="21">
        <f>E7935-G7935</f>
        <v>24884.52</v>
      </c>
      <c r="O7935" s="19">
        <f>M7935-B7935</f>
        <v>1</v>
      </c>
    </row>
    <row r="7936" spans="1:15">
      <c r="A7936" s="1">
        <v>31873</v>
      </c>
      <c r="B7936" s="20">
        <v>42681</v>
      </c>
      <c r="C7936" s="1" t="s">
        <v>85</v>
      </c>
      <c r="D7936" s="1">
        <v>14</v>
      </c>
      <c r="E7936" s="1">
        <v>2638.09</v>
      </c>
      <c r="F7936" s="1" t="s">
        <v>51</v>
      </c>
      <c r="G7936" s="1">
        <v>9.6</v>
      </c>
      <c r="H7936" s="1" t="s">
        <v>52</v>
      </c>
      <c r="I7936" s="1" t="s">
        <v>70</v>
      </c>
      <c r="J7936" s="1" t="s">
        <v>64</v>
      </c>
      <c r="K7936" s="1" t="s">
        <v>65</v>
      </c>
      <c r="L7936" s="1" t="s">
        <v>56</v>
      </c>
      <c r="M7936" s="20">
        <v>42688</v>
      </c>
      <c r="N7936" s="21">
        <f>E7936-G7936</f>
        <v>2628.4900000000002</v>
      </c>
      <c r="O7936" s="19">
        <f>M7936-B7936</f>
        <v>7</v>
      </c>
    </row>
    <row r="7937" spans="1:15">
      <c r="A7937" s="1">
        <v>36103</v>
      </c>
      <c r="B7937" s="20">
        <v>43584</v>
      </c>
      <c r="C7937" s="1" t="s">
        <v>50</v>
      </c>
      <c r="D7937" s="1">
        <v>10</v>
      </c>
      <c r="E7937" s="1">
        <v>59.727400000000003</v>
      </c>
      <c r="F7937" s="1" t="s">
        <v>51</v>
      </c>
      <c r="G7937" s="1">
        <v>6.1</v>
      </c>
      <c r="H7937" s="1" t="s">
        <v>93</v>
      </c>
      <c r="I7937" s="1" t="s">
        <v>70</v>
      </c>
      <c r="J7937" s="1" t="s">
        <v>79</v>
      </c>
      <c r="K7937" s="1" t="s">
        <v>87</v>
      </c>
      <c r="L7937" s="1" t="s">
        <v>90</v>
      </c>
      <c r="M7937" s="20">
        <v>43586</v>
      </c>
      <c r="N7937" s="21">
        <f>E7937-G7937</f>
        <v>53.627400000000002</v>
      </c>
      <c r="O7937" s="19">
        <f>M7937-B7937</f>
        <v>2</v>
      </c>
    </row>
    <row r="7938" spans="1:15">
      <c r="A7938" s="1">
        <v>1282</v>
      </c>
      <c r="B7938" s="20">
        <v>43522</v>
      </c>
      <c r="C7938" s="1" t="s">
        <v>61</v>
      </c>
      <c r="D7938" s="1">
        <v>10</v>
      </c>
      <c r="E7938" s="1">
        <v>31.47</v>
      </c>
      <c r="F7938" s="1" t="s">
        <v>51</v>
      </c>
      <c r="G7938" s="1">
        <v>1.4</v>
      </c>
      <c r="H7938" s="1" t="s">
        <v>73</v>
      </c>
      <c r="I7938" s="1" t="s">
        <v>70</v>
      </c>
      <c r="J7938" s="1" t="s">
        <v>54</v>
      </c>
      <c r="K7938" s="1" t="s">
        <v>100</v>
      </c>
      <c r="L7938" s="1" t="s">
        <v>76</v>
      </c>
      <c r="M7938" s="20">
        <v>43524</v>
      </c>
      <c r="N7938" s="21">
        <f>E7938-G7938</f>
        <v>30.07</v>
      </c>
      <c r="O7938" s="19">
        <f>M7938-B7938</f>
        <v>2</v>
      </c>
    </row>
    <row r="7939" spans="1:15">
      <c r="A7939" s="1">
        <v>25315</v>
      </c>
      <c r="B7939" s="20">
        <v>43070</v>
      </c>
      <c r="C7939" s="1" t="s">
        <v>85</v>
      </c>
      <c r="D7939" s="1">
        <v>36</v>
      </c>
      <c r="E7939" s="1">
        <v>8328.2000000000007</v>
      </c>
      <c r="F7939" s="1" t="s">
        <v>69</v>
      </c>
      <c r="G7939" s="1">
        <v>12.6</v>
      </c>
      <c r="H7939" s="1" t="s">
        <v>119</v>
      </c>
      <c r="I7939" s="1" t="s">
        <v>63</v>
      </c>
      <c r="J7939" s="1" t="s">
        <v>54</v>
      </c>
      <c r="K7939" s="1" t="s">
        <v>98</v>
      </c>
      <c r="L7939" s="1" t="s">
        <v>66</v>
      </c>
      <c r="M7939" s="20">
        <v>43070</v>
      </c>
      <c r="N7939" s="21">
        <f>E7939-G7939</f>
        <v>8315.6</v>
      </c>
      <c r="O7939" s="19">
        <f>M7939-B7939</f>
        <v>0</v>
      </c>
    </row>
    <row r="7940" spans="1:15">
      <c r="A7940" s="1">
        <v>3395</v>
      </c>
      <c r="B7940" s="20">
        <v>42671</v>
      </c>
      <c r="C7940" s="1" t="s">
        <v>61</v>
      </c>
      <c r="D7940" s="1">
        <v>29</v>
      </c>
      <c r="E7940" s="1">
        <v>666.63</v>
      </c>
      <c r="F7940" s="1" t="s">
        <v>51</v>
      </c>
      <c r="G7940" s="1">
        <v>12.3</v>
      </c>
      <c r="H7940" s="1" t="s">
        <v>73</v>
      </c>
      <c r="I7940" s="1" t="s">
        <v>63</v>
      </c>
      <c r="J7940" s="1" t="s">
        <v>54</v>
      </c>
      <c r="K7940" s="1" t="s">
        <v>82</v>
      </c>
      <c r="L7940" s="1" t="s">
        <v>56</v>
      </c>
      <c r="M7940" s="20">
        <v>42672</v>
      </c>
      <c r="N7940" s="21">
        <f>E7940-G7940</f>
        <v>654.33000000000004</v>
      </c>
      <c r="O7940" s="19">
        <f>M7940-B7940</f>
        <v>1</v>
      </c>
    </row>
    <row r="7941" spans="1:15">
      <c r="A7941" s="1">
        <v>59937</v>
      </c>
      <c r="B7941" s="20">
        <v>42731</v>
      </c>
      <c r="C7941" s="1" t="s">
        <v>57</v>
      </c>
      <c r="D7941" s="1">
        <v>7</v>
      </c>
      <c r="E7941" s="1">
        <v>252.5</v>
      </c>
      <c r="F7941" s="1" t="s">
        <v>51</v>
      </c>
      <c r="G7941" s="1">
        <v>18.3</v>
      </c>
      <c r="H7941" s="1" t="s">
        <v>78</v>
      </c>
      <c r="I7941" s="1" t="s">
        <v>74</v>
      </c>
      <c r="J7941" s="1" t="s">
        <v>54</v>
      </c>
      <c r="K7941" s="1" t="s">
        <v>101</v>
      </c>
      <c r="L7941" s="1" t="s">
        <v>56</v>
      </c>
      <c r="M7941" s="20">
        <v>42732</v>
      </c>
      <c r="N7941" s="21">
        <f>E7941-G7941</f>
        <v>234.2</v>
      </c>
      <c r="O7941" s="19">
        <f>M7941-B7941</f>
        <v>1</v>
      </c>
    </row>
    <row r="7942" spans="1:15">
      <c r="A7942" s="1">
        <v>40835</v>
      </c>
      <c r="B7942" s="20">
        <v>42697</v>
      </c>
      <c r="C7942" s="1" t="s">
        <v>57</v>
      </c>
      <c r="D7942" s="1">
        <v>26</v>
      </c>
      <c r="E7942" s="1">
        <v>421.14</v>
      </c>
      <c r="F7942" s="1" t="s">
        <v>51</v>
      </c>
      <c r="G7942" s="1">
        <v>9</v>
      </c>
      <c r="H7942" s="1" t="s">
        <v>119</v>
      </c>
      <c r="I7942" s="1" t="s">
        <v>74</v>
      </c>
      <c r="J7942" s="1" t="s">
        <v>54</v>
      </c>
      <c r="K7942" s="1" t="s">
        <v>55</v>
      </c>
      <c r="L7942" s="1" t="s">
        <v>56</v>
      </c>
      <c r="M7942" s="20">
        <v>42699</v>
      </c>
      <c r="N7942" s="21">
        <f>E7942-G7942</f>
        <v>412.14</v>
      </c>
      <c r="O7942" s="19">
        <f>M7942-B7942</f>
        <v>2</v>
      </c>
    </row>
    <row r="7943" spans="1:15">
      <c r="A7943" s="1">
        <v>41926</v>
      </c>
      <c r="B7943" s="20">
        <v>43135</v>
      </c>
      <c r="C7943" s="1" t="s">
        <v>57</v>
      </c>
      <c r="D7943" s="1">
        <v>17</v>
      </c>
      <c r="E7943" s="1">
        <v>120.45</v>
      </c>
      <c r="F7943" s="1" t="s">
        <v>51</v>
      </c>
      <c r="G7943" s="1">
        <v>5.5</v>
      </c>
      <c r="H7943" s="1" t="s">
        <v>52</v>
      </c>
      <c r="I7943" s="1" t="s">
        <v>74</v>
      </c>
      <c r="J7943" s="1" t="s">
        <v>54</v>
      </c>
      <c r="K7943" s="1" t="s">
        <v>101</v>
      </c>
      <c r="L7943" s="1" t="s">
        <v>56</v>
      </c>
      <c r="M7943" s="20">
        <v>43136</v>
      </c>
      <c r="N7943" s="21">
        <f>E7943-G7943</f>
        <v>114.95</v>
      </c>
      <c r="O7943" s="19">
        <f>M7943-B7943</f>
        <v>1</v>
      </c>
    </row>
    <row r="7944" spans="1:15">
      <c r="A7944" s="1">
        <v>16258</v>
      </c>
      <c r="B7944" s="20">
        <v>43286</v>
      </c>
      <c r="C7944" s="1" t="s">
        <v>92</v>
      </c>
      <c r="D7944" s="1">
        <v>1</v>
      </c>
      <c r="E7944" s="1">
        <v>10.3683</v>
      </c>
      <c r="F7944" s="1" t="s">
        <v>51</v>
      </c>
      <c r="G7944" s="1">
        <v>5.0999999999999996</v>
      </c>
      <c r="H7944" s="1" t="s">
        <v>93</v>
      </c>
      <c r="I7944" s="1" t="s">
        <v>53</v>
      </c>
      <c r="J7944" s="1" t="s">
        <v>54</v>
      </c>
      <c r="K7944" s="1" t="s">
        <v>101</v>
      </c>
      <c r="L7944" s="1" t="s">
        <v>56</v>
      </c>
      <c r="M7944" s="20">
        <v>43287</v>
      </c>
      <c r="N7944" s="21">
        <f>E7944-G7944</f>
        <v>5.2683</v>
      </c>
      <c r="O7944" s="19">
        <f>M7944-B7944</f>
        <v>1</v>
      </c>
    </row>
    <row r="7945" spans="1:15">
      <c r="A7945" s="1">
        <v>1440</v>
      </c>
      <c r="B7945" s="20">
        <v>43320</v>
      </c>
      <c r="C7945" s="1" t="s">
        <v>85</v>
      </c>
      <c r="D7945" s="1">
        <v>41</v>
      </c>
      <c r="E7945" s="1">
        <v>777.05539999999996</v>
      </c>
      <c r="F7945" s="1" t="s">
        <v>51</v>
      </c>
      <c r="G7945" s="1">
        <v>9.6</v>
      </c>
      <c r="H7945" s="1" t="s">
        <v>99</v>
      </c>
      <c r="I7945" s="1" t="s">
        <v>74</v>
      </c>
      <c r="J7945" s="1" t="s">
        <v>79</v>
      </c>
      <c r="K7945" s="1" t="s">
        <v>87</v>
      </c>
      <c r="L7945" s="1" t="s">
        <v>90</v>
      </c>
      <c r="M7945" s="20">
        <v>43322</v>
      </c>
      <c r="N7945" s="21">
        <f>E7945-G7945</f>
        <v>767.45539999999994</v>
      </c>
      <c r="O7945" s="19">
        <f>M7945-B7945</f>
        <v>2</v>
      </c>
    </row>
    <row r="7946" spans="1:15">
      <c r="A7946" s="1">
        <v>39172</v>
      </c>
      <c r="B7946" s="20">
        <v>42910</v>
      </c>
      <c r="C7946" s="1" t="s">
        <v>85</v>
      </c>
      <c r="D7946" s="1">
        <v>38</v>
      </c>
      <c r="E7946" s="1">
        <v>9644.5300000000007</v>
      </c>
      <c r="F7946" s="1" t="s">
        <v>51</v>
      </c>
      <c r="G7946" s="1">
        <v>21.4</v>
      </c>
      <c r="H7946" s="1" t="s">
        <v>52</v>
      </c>
      <c r="I7946" s="1" t="s">
        <v>70</v>
      </c>
      <c r="J7946" s="1" t="s">
        <v>54</v>
      </c>
      <c r="K7946" s="1" t="s">
        <v>98</v>
      </c>
      <c r="L7946" s="1" t="s">
        <v>56</v>
      </c>
      <c r="M7946" s="20">
        <v>42917</v>
      </c>
      <c r="N7946" s="21">
        <f>E7946-G7946</f>
        <v>9623.130000000001</v>
      </c>
      <c r="O7946" s="19">
        <f>M7946-B7946</f>
        <v>7</v>
      </c>
    </row>
    <row r="7947" spans="1:15">
      <c r="A7947" s="1">
        <v>52933</v>
      </c>
      <c r="B7947" s="20">
        <v>42972</v>
      </c>
      <c r="C7947" s="1" t="s">
        <v>85</v>
      </c>
      <c r="D7947" s="1">
        <v>44</v>
      </c>
      <c r="E7947" s="1">
        <v>225.19</v>
      </c>
      <c r="F7947" s="1" t="s">
        <v>69</v>
      </c>
      <c r="G7947" s="1">
        <v>1.6</v>
      </c>
      <c r="H7947" s="1" t="s">
        <v>86</v>
      </c>
      <c r="I7947" s="1" t="s">
        <v>63</v>
      </c>
      <c r="J7947" s="1" t="s">
        <v>54</v>
      </c>
      <c r="K7947" s="1" t="s">
        <v>55</v>
      </c>
      <c r="L7947" s="1" t="s">
        <v>56</v>
      </c>
      <c r="M7947" s="20">
        <v>42979</v>
      </c>
      <c r="N7947" s="21">
        <f>E7947-G7947</f>
        <v>223.59</v>
      </c>
      <c r="O7947" s="19">
        <f>M7947-B7947</f>
        <v>7</v>
      </c>
    </row>
    <row r="7948" spans="1:15">
      <c r="A7948" s="1">
        <v>49223</v>
      </c>
      <c r="B7948" s="20">
        <v>43374</v>
      </c>
      <c r="C7948" s="1" t="s">
        <v>92</v>
      </c>
      <c r="D7948" s="1">
        <v>24</v>
      </c>
      <c r="E7948" s="1">
        <v>254.92750000000001</v>
      </c>
      <c r="F7948" s="1" t="s">
        <v>51</v>
      </c>
      <c r="G7948" s="1">
        <v>7.8</v>
      </c>
      <c r="H7948" s="1" t="s">
        <v>86</v>
      </c>
      <c r="I7948" s="1" t="s">
        <v>53</v>
      </c>
      <c r="J7948" s="1" t="s">
        <v>54</v>
      </c>
      <c r="K7948" s="1" t="s">
        <v>82</v>
      </c>
      <c r="L7948" s="1" t="s">
        <v>56</v>
      </c>
      <c r="M7948" s="20">
        <v>43374</v>
      </c>
      <c r="N7948" s="21">
        <f>E7948-G7948</f>
        <v>247.1275</v>
      </c>
      <c r="O7948" s="19">
        <f>M7948-B7948</f>
        <v>0</v>
      </c>
    </row>
    <row r="7949" spans="1:15">
      <c r="A7949" s="1">
        <v>21223</v>
      </c>
      <c r="B7949" s="20">
        <v>43539</v>
      </c>
      <c r="C7949" s="1" t="s">
        <v>61</v>
      </c>
      <c r="D7949" s="1">
        <v>3</v>
      </c>
      <c r="E7949" s="1">
        <v>340.21</v>
      </c>
      <c r="F7949" s="1" t="s">
        <v>77</v>
      </c>
      <c r="G7949" s="1">
        <v>28.1</v>
      </c>
      <c r="H7949" s="1" t="s">
        <v>119</v>
      </c>
      <c r="I7949" s="1" t="s">
        <v>63</v>
      </c>
      <c r="J7949" s="1" t="s">
        <v>79</v>
      </c>
      <c r="K7949" s="1" t="s">
        <v>128</v>
      </c>
      <c r="L7949" s="1" t="s">
        <v>115</v>
      </c>
      <c r="M7949" s="20">
        <v>43540</v>
      </c>
      <c r="N7949" s="21">
        <f>E7949-G7949</f>
        <v>312.10999999999996</v>
      </c>
      <c r="O7949" s="19">
        <f>M7949-B7949</f>
        <v>1</v>
      </c>
    </row>
    <row r="7950" spans="1:15">
      <c r="A7950" s="1">
        <v>51362</v>
      </c>
      <c r="B7950" s="20">
        <v>42787</v>
      </c>
      <c r="C7950" s="1" t="s">
        <v>92</v>
      </c>
      <c r="D7950" s="1">
        <v>47</v>
      </c>
      <c r="E7950" s="1">
        <v>1606.9259999999999</v>
      </c>
      <c r="F7950" s="1" t="s">
        <v>51</v>
      </c>
      <c r="G7950" s="1">
        <v>4.3</v>
      </c>
      <c r="H7950" s="1" t="s">
        <v>73</v>
      </c>
      <c r="I7950" s="1" t="s">
        <v>53</v>
      </c>
      <c r="J7950" s="1" t="s">
        <v>64</v>
      </c>
      <c r="K7950" s="1" t="s">
        <v>71</v>
      </c>
      <c r="L7950" s="1" t="s">
        <v>56</v>
      </c>
      <c r="M7950" s="20">
        <v>42789</v>
      </c>
      <c r="N7950" s="21">
        <f>E7950-G7950</f>
        <v>1602.626</v>
      </c>
      <c r="O7950" s="19">
        <f>M7950-B7950</f>
        <v>2</v>
      </c>
    </row>
    <row r="7951" spans="1:15">
      <c r="A7951" s="1">
        <v>4545</v>
      </c>
      <c r="B7951" s="20">
        <v>42750</v>
      </c>
      <c r="C7951" s="1" t="s">
        <v>61</v>
      </c>
      <c r="D7951" s="1">
        <v>33</v>
      </c>
      <c r="E7951" s="1">
        <v>135.22999999999999</v>
      </c>
      <c r="F7951" s="1" t="s">
        <v>51</v>
      </c>
      <c r="G7951" s="1">
        <v>1.4</v>
      </c>
      <c r="H7951" s="1" t="s">
        <v>52</v>
      </c>
      <c r="I7951" s="1" t="s">
        <v>74</v>
      </c>
      <c r="J7951" s="1" t="s">
        <v>54</v>
      </c>
      <c r="K7951" s="1" t="s">
        <v>101</v>
      </c>
      <c r="L7951" s="1" t="s">
        <v>76</v>
      </c>
      <c r="M7951" s="20">
        <v>42752</v>
      </c>
      <c r="N7951" s="21">
        <f>E7951-G7951</f>
        <v>133.82999999999998</v>
      </c>
      <c r="O7951" s="19">
        <f>M7951-B7951</f>
        <v>2</v>
      </c>
    </row>
    <row r="7952" spans="1:15">
      <c r="A7952" s="1">
        <v>59591</v>
      </c>
      <c r="B7952" s="20">
        <v>42651</v>
      </c>
      <c r="C7952" s="1" t="s">
        <v>61</v>
      </c>
      <c r="D7952" s="1">
        <v>34</v>
      </c>
      <c r="E7952" s="1">
        <v>3597.17</v>
      </c>
      <c r="F7952" s="1" t="s">
        <v>77</v>
      </c>
      <c r="G7952" s="1">
        <v>15</v>
      </c>
      <c r="H7952" s="1" t="s">
        <v>91</v>
      </c>
      <c r="I7952" s="1" t="s">
        <v>70</v>
      </c>
      <c r="J7952" s="1" t="s">
        <v>64</v>
      </c>
      <c r="K7952" s="1" t="s">
        <v>97</v>
      </c>
      <c r="L7952" s="1" t="s">
        <v>81</v>
      </c>
      <c r="M7952" s="20">
        <v>42652</v>
      </c>
      <c r="N7952" s="21">
        <f>E7952-G7952</f>
        <v>3582.17</v>
      </c>
      <c r="O7952" s="19">
        <f>M7952-B7952</f>
        <v>1</v>
      </c>
    </row>
    <row r="7953" spans="1:15">
      <c r="A7953" s="1">
        <v>44487</v>
      </c>
      <c r="B7953" s="20">
        <v>42623</v>
      </c>
      <c r="C7953" s="1" t="s">
        <v>50</v>
      </c>
      <c r="D7953" s="1">
        <v>37</v>
      </c>
      <c r="E7953" s="1">
        <v>597.88</v>
      </c>
      <c r="F7953" s="1" t="s">
        <v>51</v>
      </c>
      <c r="G7953" s="1">
        <v>4.8</v>
      </c>
      <c r="H7953" s="1" t="s">
        <v>78</v>
      </c>
      <c r="I7953" s="1" t="s">
        <v>53</v>
      </c>
      <c r="J7953" s="1" t="s">
        <v>54</v>
      </c>
      <c r="K7953" s="1" t="s">
        <v>82</v>
      </c>
      <c r="L7953" s="1" t="s">
        <v>56</v>
      </c>
      <c r="M7953" s="20">
        <v>42625</v>
      </c>
      <c r="N7953" s="21">
        <f>E7953-G7953</f>
        <v>593.08000000000004</v>
      </c>
      <c r="O7953" s="19">
        <f>M7953-B7953</f>
        <v>2</v>
      </c>
    </row>
    <row r="7954" spans="1:15">
      <c r="A7954" s="1">
        <v>37443</v>
      </c>
      <c r="B7954" s="20">
        <v>42839</v>
      </c>
      <c r="C7954" s="1" t="s">
        <v>61</v>
      </c>
      <c r="D7954" s="1">
        <v>50</v>
      </c>
      <c r="E7954" s="1">
        <v>3070.3</v>
      </c>
      <c r="F7954" s="1" t="s">
        <v>51</v>
      </c>
      <c r="G7954" s="1">
        <v>4.3</v>
      </c>
      <c r="H7954" s="1" t="s">
        <v>86</v>
      </c>
      <c r="I7954" s="1" t="s">
        <v>74</v>
      </c>
      <c r="J7954" s="1" t="s">
        <v>54</v>
      </c>
      <c r="K7954" s="1" t="s">
        <v>98</v>
      </c>
      <c r="L7954" s="1" t="s">
        <v>56</v>
      </c>
      <c r="M7954" s="20">
        <v>42839</v>
      </c>
      <c r="N7954" s="21">
        <f>E7954-G7954</f>
        <v>3066</v>
      </c>
      <c r="O7954" s="19">
        <f>M7954-B7954</f>
        <v>0</v>
      </c>
    </row>
    <row r="7955" spans="1:15">
      <c r="A7955" s="1">
        <v>5281</v>
      </c>
      <c r="B7955" s="20">
        <v>43404</v>
      </c>
      <c r="C7955" s="1" t="s">
        <v>57</v>
      </c>
      <c r="D7955" s="1">
        <v>14</v>
      </c>
      <c r="E7955" s="1">
        <v>2908.33</v>
      </c>
      <c r="F7955" s="1" t="s">
        <v>51</v>
      </c>
      <c r="G7955" s="1">
        <v>22.7</v>
      </c>
      <c r="H7955" s="1" t="s">
        <v>99</v>
      </c>
      <c r="I7955" s="1" t="s">
        <v>63</v>
      </c>
      <c r="J7955" s="1" t="s">
        <v>79</v>
      </c>
      <c r="K7955" s="1" t="s">
        <v>87</v>
      </c>
      <c r="L7955" s="1" t="s">
        <v>104</v>
      </c>
      <c r="M7955" s="20">
        <v>43405</v>
      </c>
      <c r="N7955" s="21">
        <f>E7955-G7955</f>
        <v>2885.63</v>
      </c>
      <c r="O7955" s="19">
        <f>M7955-B7955</f>
        <v>1</v>
      </c>
    </row>
    <row r="7956" spans="1:15">
      <c r="A7956" s="1">
        <v>45670</v>
      </c>
      <c r="B7956" s="20">
        <v>43684</v>
      </c>
      <c r="C7956" s="1" t="s">
        <v>85</v>
      </c>
      <c r="D7956" s="1">
        <v>2</v>
      </c>
      <c r="E7956" s="1">
        <v>21.57</v>
      </c>
      <c r="F7956" s="1" t="s">
        <v>51</v>
      </c>
      <c r="G7956" s="1">
        <v>8.4</v>
      </c>
      <c r="H7956" s="1" t="s">
        <v>78</v>
      </c>
      <c r="I7956" s="1" t="s">
        <v>53</v>
      </c>
      <c r="J7956" s="1" t="s">
        <v>54</v>
      </c>
      <c r="K7956" s="1" t="s">
        <v>101</v>
      </c>
      <c r="L7956" s="1" t="s">
        <v>56</v>
      </c>
      <c r="M7956" s="20">
        <v>43688</v>
      </c>
      <c r="N7956" s="21">
        <f>E7956-G7956</f>
        <v>13.17</v>
      </c>
      <c r="O7956" s="19">
        <f>M7956-B7956</f>
        <v>4</v>
      </c>
    </row>
    <row r="7957" spans="1:15">
      <c r="A7957" s="1">
        <v>18241</v>
      </c>
      <c r="B7957" s="20">
        <v>42942</v>
      </c>
      <c r="C7957" s="1" t="s">
        <v>85</v>
      </c>
      <c r="D7957" s="1">
        <v>3</v>
      </c>
      <c r="E7957" s="1">
        <v>69.015000000000001</v>
      </c>
      <c r="F7957" s="1" t="s">
        <v>51</v>
      </c>
      <c r="G7957" s="1">
        <v>2.1</v>
      </c>
      <c r="H7957" s="1" t="s">
        <v>52</v>
      </c>
      <c r="I7957" s="1" t="s">
        <v>70</v>
      </c>
      <c r="J7957" s="1" t="s">
        <v>64</v>
      </c>
      <c r="K7957" s="1" t="s">
        <v>71</v>
      </c>
      <c r="L7957" s="1" t="s">
        <v>90</v>
      </c>
      <c r="M7957" s="20">
        <v>42944</v>
      </c>
      <c r="N7957" s="21">
        <f>E7957-G7957</f>
        <v>66.915000000000006</v>
      </c>
      <c r="O7957" s="19">
        <f>M7957-B7957</f>
        <v>2</v>
      </c>
    </row>
    <row r="7958" spans="1:15">
      <c r="A7958" s="1">
        <v>23427</v>
      </c>
      <c r="B7958" s="20">
        <v>43319</v>
      </c>
      <c r="C7958" s="1" t="s">
        <v>85</v>
      </c>
      <c r="D7958" s="1">
        <v>30</v>
      </c>
      <c r="E7958" s="1">
        <v>473.75</v>
      </c>
      <c r="F7958" s="1" t="s">
        <v>51</v>
      </c>
      <c r="G7958" s="1">
        <v>9</v>
      </c>
      <c r="H7958" s="1" t="s">
        <v>95</v>
      </c>
      <c r="I7958" s="1" t="s">
        <v>53</v>
      </c>
      <c r="J7958" s="1" t="s">
        <v>54</v>
      </c>
      <c r="K7958" s="1" t="s">
        <v>55</v>
      </c>
      <c r="L7958" s="1" t="s">
        <v>56</v>
      </c>
      <c r="M7958" s="20">
        <v>43326</v>
      </c>
      <c r="N7958" s="21">
        <f>E7958-G7958</f>
        <v>464.75</v>
      </c>
      <c r="O7958" s="19">
        <f>M7958-B7958</f>
        <v>7</v>
      </c>
    </row>
    <row r="7959" spans="1:15">
      <c r="A7959" s="1">
        <v>9091</v>
      </c>
      <c r="B7959" s="20">
        <v>43049</v>
      </c>
      <c r="C7959" s="1" t="s">
        <v>57</v>
      </c>
      <c r="D7959" s="1">
        <v>44</v>
      </c>
      <c r="E7959" s="1">
        <v>1584.57</v>
      </c>
      <c r="F7959" s="1" t="s">
        <v>51</v>
      </c>
      <c r="G7959" s="1">
        <v>9.4</v>
      </c>
      <c r="H7959" s="1" t="s">
        <v>95</v>
      </c>
      <c r="I7959" s="1" t="s">
        <v>53</v>
      </c>
      <c r="J7959" s="1" t="s">
        <v>54</v>
      </c>
      <c r="K7959" s="1" t="s">
        <v>101</v>
      </c>
      <c r="L7959" s="1" t="s">
        <v>56</v>
      </c>
      <c r="M7959" s="20">
        <v>43050</v>
      </c>
      <c r="N7959" s="21">
        <f>E7959-G7959</f>
        <v>1575.1699999999998</v>
      </c>
      <c r="O7959" s="19">
        <f>M7959-B7959</f>
        <v>1</v>
      </c>
    </row>
    <row r="7960" spans="1:15">
      <c r="A7960" s="1">
        <v>13607</v>
      </c>
      <c r="B7960" s="20">
        <v>43056</v>
      </c>
      <c r="C7960" s="1" t="s">
        <v>50</v>
      </c>
      <c r="D7960" s="1">
        <v>37</v>
      </c>
      <c r="E7960" s="1">
        <v>117.59</v>
      </c>
      <c r="F7960" s="1" t="s">
        <v>69</v>
      </c>
      <c r="G7960" s="1">
        <v>0.5</v>
      </c>
      <c r="H7960" s="1" t="s">
        <v>88</v>
      </c>
      <c r="I7960" s="1" t="s">
        <v>74</v>
      </c>
      <c r="J7960" s="1" t="s">
        <v>54</v>
      </c>
      <c r="K7960" s="1" t="s">
        <v>58</v>
      </c>
      <c r="L7960" s="1" t="s">
        <v>56</v>
      </c>
      <c r="M7960" s="20">
        <v>43057</v>
      </c>
      <c r="N7960" s="21">
        <f>E7960-G7960</f>
        <v>117.09</v>
      </c>
      <c r="O7960" s="19">
        <f>M7960-B7960</f>
        <v>1</v>
      </c>
    </row>
    <row r="7961" spans="1:15">
      <c r="A7961" s="1">
        <v>55138</v>
      </c>
      <c r="B7961" s="20">
        <v>42636</v>
      </c>
      <c r="C7961" s="1" t="s">
        <v>57</v>
      </c>
      <c r="D7961" s="1">
        <v>22</v>
      </c>
      <c r="E7961" s="1">
        <v>1211.8178</v>
      </c>
      <c r="F7961" s="1" t="s">
        <v>51</v>
      </c>
      <c r="G7961" s="1">
        <v>37.5</v>
      </c>
      <c r="H7961" s="1" t="s">
        <v>99</v>
      </c>
      <c r="I7961" s="1" t="s">
        <v>53</v>
      </c>
      <c r="J7961" s="1" t="s">
        <v>54</v>
      </c>
      <c r="K7961" s="1" t="s">
        <v>82</v>
      </c>
      <c r="L7961" s="1" t="s">
        <v>104</v>
      </c>
      <c r="M7961" s="20">
        <v>42637</v>
      </c>
      <c r="N7961" s="21">
        <f>E7961-G7961</f>
        <v>1174.3178</v>
      </c>
      <c r="O7961" s="19">
        <f>M7961-B7961</f>
        <v>1</v>
      </c>
    </row>
    <row r="7962" spans="1:15">
      <c r="A7962" s="1">
        <v>13638</v>
      </c>
      <c r="B7962" s="20">
        <v>43372</v>
      </c>
      <c r="C7962" s="1" t="s">
        <v>57</v>
      </c>
      <c r="D7962" s="1">
        <v>49</v>
      </c>
      <c r="E7962" s="1">
        <v>730.56</v>
      </c>
      <c r="F7962" s="1" t="s">
        <v>51</v>
      </c>
      <c r="G7962" s="1">
        <v>2.1</v>
      </c>
      <c r="H7962" s="1" t="s">
        <v>52</v>
      </c>
      <c r="I7962" s="1" t="s">
        <v>63</v>
      </c>
      <c r="J7962" s="1" t="s">
        <v>64</v>
      </c>
      <c r="K7962" s="1" t="s">
        <v>71</v>
      </c>
      <c r="L7962" s="1" t="s">
        <v>90</v>
      </c>
      <c r="M7962" s="20">
        <v>43374</v>
      </c>
      <c r="N7962" s="21">
        <f>E7962-G7962</f>
        <v>728.45999999999992</v>
      </c>
      <c r="O7962" s="19">
        <f>M7962-B7962</f>
        <v>2</v>
      </c>
    </row>
    <row r="7963" spans="1:15">
      <c r="A7963" s="1">
        <v>44609</v>
      </c>
      <c r="B7963" s="20">
        <v>43268</v>
      </c>
      <c r="C7963" s="1" t="s">
        <v>85</v>
      </c>
      <c r="D7963" s="1">
        <v>37</v>
      </c>
      <c r="E7963" s="1">
        <v>66.09</v>
      </c>
      <c r="F7963" s="1" t="s">
        <v>69</v>
      </c>
      <c r="G7963" s="1">
        <v>0.7</v>
      </c>
      <c r="H7963" s="1" t="s">
        <v>99</v>
      </c>
      <c r="I7963" s="1" t="s">
        <v>74</v>
      </c>
      <c r="J7963" s="1" t="s">
        <v>54</v>
      </c>
      <c r="K7963" s="1" t="s">
        <v>123</v>
      </c>
      <c r="L7963" s="1" t="s">
        <v>76</v>
      </c>
      <c r="M7963" s="20">
        <v>43272</v>
      </c>
      <c r="N7963" s="21">
        <f>E7963-G7963</f>
        <v>65.39</v>
      </c>
      <c r="O7963" s="19">
        <f>M7963-B7963</f>
        <v>4</v>
      </c>
    </row>
    <row r="7964" spans="1:15">
      <c r="A7964" s="1">
        <v>57314</v>
      </c>
      <c r="B7964" s="20">
        <v>43019</v>
      </c>
      <c r="C7964" s="1" t="s">
        <v>85</v>
      </c>
      <c r="D7964" s="1">
        <v>22</v>
      </c>
      <c r="E7964" s="1">
        <v>905.59</v>
      </c>
      <c r="F7964" s="1" t="s">
        <v>69</v>
      </c>
      <c r="G7964" s="1">
        <v>5.4</v>
      </c>
      <c r="H7964" s="1" t="s">
        <v>86</v>
      </c>
      <c r="I7964" s="1" t="s">
        <v>70</v>
      </c>
      <c r="J7964" s="1" t="s">
        <v>54</v>
      </c>
      <c r="K7964" s="1" t="s">
        <v>101</v>
      </c>
      <c r="L7964" s="1" t="s">
        <v>76</v>
      </c>
      <c r="M7964" s="20">
        <v>43023</v>
      </c>
      <c r="N7964" s="21">
        <f>E7964-G7964</f>
        <v>900.19</v>
      </c>
      <c r="O7964" s="19">
        <f>M7964-B7964</f>
        <v>4</v>
      </c>
    </row>
    <row r="7965" spans="1:15">
      <c r="A7965" s="1">
        <v>33702</v>
      </c>
      <c r="B7965" s="20">
        <v>43710</v>
      </c>
      <c r="C7965" s="1" t="s">
        <v>61</v>
      </c>
      <c r="D7965" s="1">
        <v>14</v>
      </c>
      <c r="E7965" s="1">
        <v>60.2</v>
      </c>
      <c r="F7965" s="1" t="s">
        <v>69</v>
      </c>
      <c r="G7965" s="1">
        <v>0.5</v>
      </c>
      <c r="H7965" s="1" t="s">
        <v>73</v>
      </c>
      <c r="I7965" s="1" t="s">
        <v>53</v>
      </c>
      <c r="J7965" s="1" t="s">
        <v>54</v>
      </c>
      <c r="K7965" s="1" t="s">
        <v>58</v>
      </c>
      <c r="L7965" s="1" t="s">
        <v>56</v>
      </c>
      <c r="M7965" s="20">
        <v>43711</v>
      </c>
      <c r="N7965" s="21">
        <f>E7965-G7965</f>
        <v>59.7</v>
      </c>
      <c r="O7965" s="19">
        <f>M7965-B7965</f>
        <v>1</v>
      </c>
    </row>
    <row r="7966" spans="1:15">
      <c r="A7966" s="1">
        <v>2050</v>
      </c>
      <c r="B7966" s="20">
        <v>42521</v>
      </c>
      <c r="C7966" s="1" t="s">
        <v>61</v>
      </c>
      <c r="D7966" s="1">
        <v>25</v>
      </c>
      <c r="E7966" s="1">
        <v>580.05999999999995</v>
      </c>
      <c r="F7966" s="1" t="s">
        <v>51</v>
      </c>
      <c r="G7966" s="1">
        <v>12.3</v>
      </c>
      <c r="H7966" s="1" t="s">
        <v>93</v>
      </c>
      <c r="I7966" s="1" t="s">
        <v>63</v>
      </c>
      <c r="J7966" s="1" t="s">
        <v>54</v>
      </c>
      <c r="K7966" s="1" t="s">
        <v>101</v>
      </c>
      <c r="L7966" s="1" t="s">
        <v>56</v>
      </c>
      <c r="M7966" s="20">
        <v>42523</v>
      </c>
      <c r="N7966" s="21">
        <f>E7966-G7966</f>
        <v>567.76</v>
      </c>
      <c r="O7966" s="19">
        <f>M7966-B7966</f>
        <v>2</v>
      </c>
    </row>
    <row r="7967" spans="1:15">
      <c r="A7967" s="1">
        <v>27589</v>
      </c>
      <c r="B7967" s="20">
        <v>43357</v>
      </c>
      <c r="C7967" s="1" t="s">
        <v>92</v>
      </c>
      <c r="D7967" s="1">
        <v>36</v>
      </c>
      <c r="E7967" s="1">
        <v>68.94</v>
      </c>
      <c r="F7967" s="1" t="s">
        <v>51</v>
      </c>
      <c r="G7967" s="1">
        <v>1.6</v>
      </c>
      <c r="H7967" s="1" t="s">
        <v>52</v>
      </c>
      <c r="I7967" s="1" t="s">
        <v>53</v>
      </c>
      <c r="J7967" s="1" t="s">
        <v>79</v>
      </c>
      <c r="K7967" s="1" t="s">
        <v>114</v>
      </c>
      <c r="L7967" s="1" t="s">
        <v>115</v>
      </c>
      <c r="M7967" s="20">
        <v>43358</v>
      </c>
      <c r="N7967" s="21">
        <f>E7967-G7967</f>
        <v>67.34</v>
      </c>
      <c r="O7967" s="19">
        <f>M7967-B7967</f>
        <v>1</v>
      </c>
    </row>
    <row r="7968" spans="1:15">
      <c r="A7968" s="1">
        <v>48167</v>
      </c>
      <c r="B7968" s="20">
        <v>42618</v>
      </c>
      <c r="C7968" s="1" t="s">
        <v>50</v>
      </c>
      <c r="D7968" s="1">
        <v>45</v>
      </c>
      <c r="E7968" s="1">
        <v>302.79000000000002</v>
      </c>
      <c r="F7968" s="1" t="s">
        <v>51</v>
      </c>
      <c r="G7968" s="1">
        <v>9.5</v>
      </c>
      <c r="H7968" s="1" t="s">
        <v>99</v>
      </c>
      <c r="I7968" s="1" t="s">
        <v>53</v>
      </c>
      <c r="J7968" s="1" t="s">
        <v>54</v>
      </c>
      <c r="K7968" s="1" t="s">
        <v>101</v>
      </c>
      <c r="L7968" s="1" t="s">
        <v>56</v>
      </c>
      <c r="M7968" s="20">
        <v>42619</v>
      </c>
      <c r="N7968" s="21">
        <f>E7968-G7968</f>
        <v>293.29000000000002</v>
      </c>
      <c r="O7968" s="19">
        <f>M7968-B7968</f>
        <v>1</v>
      </c>
    </row>
    <row r="7969" spans="1:15">
      <c r="A7969" s="1">
        <v>48455</v>
      </c>
      <c r="B7969" s="20">
        <v>42522</v>
      </c>
      <c r="C7969" s="1" t="s">
        <v>50</v>
      </c>
      <c r="D7969" s="1">
        <v>2</v>
      </c>
      <c r="E7969" s="1">
        <v>27.777200000000001</v>
      </c>
      <c r="F7969" s="1" t="s">
        <v>51</v>
      </c>
      <c r="G7969" s="1">
        <v>6.7</v>
      </c>
      <c r="H7969" s="1" t="s">
        <v>52</v>
      </c>
      <c r="I7969" s="1" t="s">
        <v>74</v>
      </c>
      <c r="J7969" s="1" t="s">
        <v>64</v>
      </c>
      <c r="K7969" s="1" t="s">
        <v>97</v>
      </c>
      <c r="L7969" s="1" t="s">
        <v>66</v>
      </c>
      <c r="M7969" s="20">
        <v>42523</v>
      </c>
      <c r="N7969" s="21">
        <f>E7969-G7969</f>
        <v>21.077200000000001</v>
      </c>
      <c r="O7969" s="19">
        <f>M7969-B7969</f>
        <v>1</v>
      </c>
    </row>
    <row r="7970" spans="1:15">
      <c r="A7970" s="1">
        <v>54368</v>
      </c>
      <c r="B7970" s="20">
        <v>43404</v>
      </c>
      <c r="C7970" s="1" t="s">
        <v>61</v>
      </c>
      <c r="D7970" s="1">
        <v>43</v>
      </c>
      <c r="E7970" s="1">
        <v>1798.65</v>
      </c>
      <c r="F7970" s="1" t="s">
        <v>51</v>
      </c>
      <c r="G7970" s="1">
        <v>5.3</v>
      </c>
      <c r="H7970" s="1" t="s">
        <v>78</v>
      </c>
      <c r="I7970" s="1" t="s">
        <v>74</v>
      </c>
      <c r="J7970" s="1" t="s">
        <v>64</v>
      </c>
      <c r="K7970" s="1" t="s">
        <v>65</v>
      </c>
      <c r="L7970" s="1" t="s">
        <v>56</v>
      </c>
      <c r="M7970" s="20">
        <v>43405</v>
      </c>
      <c r="N7970" s="21">
        <f>E7970-G7970</f>
        <v>1793.3500000000001</v>
      </c>
      <c r="O7970" s="19">
        <f>M7970-B7970</f>
        <v>1</v>
      </c>
    </row>
    <row r="7971" spans="1:15">
      <c r="A7971" s="1">
        <v>3586</v>
      </c>
      <c r="B7971" s="20">
        <v>43072</v>
      </c>
      <c r="C7971" s="1" t="s">
        <v>57</v>
      </c>
      <c r="D7971" s="1">
        <v>31</v>
      </c>
      <c r="E7971" s="1">
        <v>493.38</v>
      </c>
      <c r="F7971" s="1" t="s">
        <v>51</v>
      </c>
      <c r="G7971" s="1">
        <v>5.4</v>
      </c>
      <c r="H7971" s="1" t="s">
        <v>78</v>
      </c>
      <c r="I7971" s="1" t="s">
        <v>70</v>
      </c>
      <c r="J7971" s="1" t="s">
        <v>79</v>
      </c>
      <c r="K7971" s="1" t="s">
        <v>87</v>
      </c>
      <c r="L7971" s="1" t="s">
        <v>90</v>
      </c>
      <c r="M7971" s="20">
        <v>43074</v>
      </c>
      <c r="N7971" s="21">
        <f>E7971-G7971</f>
        <v>487.98</v>
      </c>
      <c r="O7971" s="19">
        <f>M7971-B7971</f>
        <v>2</v>
      </c>
    </row>
    <row r="7972" spans="1:15">
      <c r="A7972" s="1">
        <v>49312</v>
      </c>
      <c r="B7972" s="20">
        <v>43151</v>
      </c>
      <c r="C7972" s="1" t="s">
        <v>50</v>
      </c>
      <c r="D7972" s="1">
        <v>19</v>
      </c>
      <c r="E7972" s="1">
        <v>2013.9326000000001</v>
      </c>
      <c r="F7972" s="1" t="s">
        <v>69</v>
      </c>
      <c r="G7972" s="1">
        <v>6.2</v>
      </c>
      <c r="H7972" s="1" t="s">
        <v>86</v>
      </c>
      <c r="I7972" s="1" t="s">
        <v>53</v>
      </c>
      <c r="J7972" s="1" t="s">
        <v>79</v>
      </c>
      <c r="K7972" s="1" t="s">
        <v>87</v>
      </c>
      <c r="L7972" s="1" t="s">
        <v>66</v>
      </c>
      <c r="M7972" s="20">
        <v>43153</v>
      </c>
      <c r="N7972" s="21">
        <f>E7972-G7972</f>
        <v>2007.7326</v>
      </c>
      <c r="O7972" s="19">
        <f>M7972-B7972</f>
        <v>2</v>
      </c>
    </row>
    <row r="7973" spans="1:15">
      <c r="A7973" s="1">
        <v>13702</v>
      </c>
      <c r="B7973" s="20">
        <v>43352</v>
      </c>
      <c r="C7973" s="1" t="s">
        <v>85</v>
      </c>
      <c r="D7973" s="1">
        <v>6</v>
      </c>
      <c r="E7973" s="1">
        <v>223.63</v>
      </c>
      <c r="F7973" s="1" t="s">
        <v>51</v>
      </c>
      <c r="G7973" s="1">
        <v>8</v>
      </c>
      <c r="H7973" s="1" t="s">
        <v>62</v>
      </c>
      <c r="I7973" s="1" t="s">
        <v>74</v>
      </c>
      <c r="J7973" s="1" t="s">
        <v>54</v>
      </c>
      <c r="K7973" s="1" t="s">
        <v>101</v>
      </c>
      <c r="L7973" s="1" t="s">
        <v>56</v>
      </c>
      <c r="M7973" s="20">
        <v>43356</v>
      </c>
      <c r="N7973" s="21">
        <f>E7973-G7973</f>
        <v>215.63</v>
      </c>
      <c r="O7973" s="19">
        <f>M7973-B7973</f>
        <v>4</v>
      </c>
    </row>
    <row r="7974" spans="1:15">
      <c r="A7974" s="1">
        <v>57253</v>
      </c>
      <c r="B7974" s="20">
        <v>42374</v>
      </c>
      <c r="C7974" s="1" t="s">
        <v>50</v>
      </c>
      <c r="D7974" s="1">
        <v>25</v>
      </c>
      <c r="E7974" s="1">
        <v>2942.6145000000001</v>
      </c>
      <c r="F7974" s="1" t="s">
        <v>51</v>
      </c>
      <c r="G7974" s="1">
        <v>5.6</v>
      </c>
      <c r="H7974" s="1" t="s">
        <v>52</v>
      </c>
      <c r="I7974" s="1" t="s">
        <v>63</v>
      </c>
      <c r="J7974" s="1" t="s">
        <v>64</v>
      </c>
      <c r="K7974" s="1" t="s">
        <v>65</v>
      </c>
      <c r="L7974" s="1" t="s">
        <v>56</v>
      </c>
      <c r="M7974" s="20">
        <v>42374</v>
      </c>
      <c r="N7974" s="21">
        <f>E7974-G7974</f>
        <v>2937.0145000000002</v>
      </c>
      <c r="O7974" s="19">
        <f>M7974-B7974</f>
        <v>0</v>
      </c>
    </row>
    <row r="7975" spans="1:15">
      <c r="A7975" s="1">
        <v>39846</v>
      </c>
      <c r="B7975" s="20">
        <v>42427</v>
      </c>
      <c r="C7975" s="1" t="s">
        <v>85</v>
      </c>
      <c r="D7975" s="1">
        <v>14</v>
      </c>
      <c r="E7975" s="1">
        <v>76.47</v>
      </c>
      <c r="F7975" s="1" t="s">
        <v>51</v>
      </c>
      <c r="G7975" s="1">
        <v>4.9000000000000004</v>
      </c>
      <c r="H7975" s="1" t="s">
        <v>62</v>
      </c>
      <c r="I7975" s="1" t="s">
        <v>53</v>
      </c>
      <c r="J7975" s="1" t="s">
        <v>64</v>
      </c>
      <c r="K7975" s="1" t="s">
        <v>71</v>
      </c>
      <c r="L7975" s="1" t="s">
        <v>90</v>
      </c>
      <c r="M7975" s="20">
        <v>42434</v>
      </c>
      <c r="N7975" s="21">
        <f>E7975-G7975</f>
        <v>71.569999999999993</v>
      </c>
      <c r="O7975" s="19">
        <f>M7975-B7975</f>
        <v>7</v>
      </c>
    </row>
    <row r="7976" spans="1:15">
      <c r="A7976" s="1">
        <v>32871</v>
      </c>
      <c r="B7976" s="20">
        <v>43764</v>
      </c>
      <c r="C7976" s="1" t="s">
        <v>57</v>
      </c>
      <c r="D7976" s="1">
        <v>14</v>
      </c>
      <c r="E7976" s="1">
        <v>2301.66</v>
      </c>
      <c r="F7976" s="1" t="s">
        <v>77</v>
      </c>
      <c r="G7976" s="1">
        <v>19.100000000000001</v>
      </c>
      <c r="H7976" s="1" t="s">
        <v>52</v>
      </c>
      <c r="I7976" s="1" t="s">
        <v>74</v>
      </c>
      <c r="J7976" s="1" t="s">
        <v>64</v>
      </c>
      <c r="K7976" s="1" t="s">
        <v>97</v>
      </c>
      <c r="L7976" s="1" t="s">
        <v>81</v>
      </c>
      <c r="M7976" s="20">
        <v>43766</v>
      </c>
      <c r="N7976" s="21">
        <f>E7976-G7976</f>
        <v>2282.56</v>
      </c>
      <c r="O7976" s="19">
        <f>M7976-B7976</f>
        <v>2</v>
      </c>
    </row>
    <row r="7977" spans="1:15">
      <c r="A7977" s="1">
        <v>50626</v>
      </c>
      <c r="B7977" s="20">
        <v>42662</v>
      </c>
      <c r="C7977" s="1" t="s">
        <v>92</v>
      </c>
      <c r="D7977" s="1">
        <v>18</v>
      </c>
      <c r="E7977" s="1">
        <v>3496.13</v>
      </c>
      <c r="F7977" s="1" t="s">
        <v>77</v>
      </c>
      <c r="G7977" s="1">
        <v>38.4</v>
      </c>
      <c r="H7977" s="1" t="s">
        <v>93</v>
      </c>
      <c r="I7977" s="1" t="s">
        <v>63</v>
      </c>
      <c r="J7977" s="1" t="s">
        <v>79</v>
      </c>
      <c r="K7977" s="1" t="s">
        <v>128</v>
      </c>
      <c r="L7977" s="1" t="s">
        <v>115</v>
      </c>
      <c r="M7977" s="20">
        <v>42663</v>
      </c>
      <c r="N7977" s="21">
        <f>E7977-G7977</f>
        <v>3457.73</v>
      </c>
      <c r="O7977" s="19">
        <f>M7977-B7977</f>
        <v>1</v>
      </c>
    </row>
    <row r="7978" spans="1:15">
      <c r="A7978" s="1">
        <v>34400</v>
      </c>
      <c r="B7978" s="20">
        <v>43823</v>
      </c>
      <c r="C7978" s="1" t="s">
        <v>85</v>
      </c>
      <c r="D7978" s="1">
        <v>25</v>
      </c>
      <c r="E7978" s="1">
        <v>99.01</v>
      </c>
      <c r="F7978" s="1" t="s">
        <v>51</v>
      </c>
      <c r="G7978" s="1">
        <v>4.5</v>
      </c>
      <c r="H7978" s="1" t="s">
        <v>99</v>
      </c>
      <c r="I7978" s="1" t="s">
        <v>53</v>
      </c>
      <c r="J7978" s="1" t="s">
        <v>54</v>
      </c>
      <c r="K7978" s="1" t="s">
        <v>100</v>
      </c>
      <c r="L7978" s="1" t="s">
        <v>90</v>
      </c>
      <c r="M7978" s="20">
        <v>43827</v>
      </c>
      <c r="N7978" s="21">
        <f>E7978-G7978</f>
        <v>94.51</v>
      </c>
      <c r="O7978" s="19">
        <f>M7978-B7978</f>
        <v>4</v>
      </c>
    </row>
    <row r="7979" spans="1:15">
      <c r="A7979" s="1">
        <v>14114</v>
      </c>
      <c r="B7979" s="20">
        <v>42465</v>
      </c>
      <c r="C7979" s="1" t="s">
        <v>50</v>
      </c>
      <c r="D7979" s="1">
        <v>29</v>
      </c>
      <c r="E7979" s="1">
        <v>69.72</v>
      </c>
      <c r="F7979" s="1" t="s">
        <v>51</v>
      </c>
      <c r="G7979" s="1">
        <v>1.5</v>
      </c>
      <c r="H7979" s="1" t="s">
        <v>86</v>
      </c>
      <c r="I7979" s="1" t="s">
        <v>74</v>
      </c>
      <c r="J7979" s="1" t="s">
        <v>54</v>
      </c>
      <c r="K7979" s="1" t="s">
        <v>123</v>
      </c>
      <c r="L7979" s="1" t="s">
        <v>76</v>
      </c>
      <c r="M7979" s="20">
        <v>42465</v>
      </c>
      <c r="N7979" s="21">
        <f>E7979-G7979</f>
        <v>68.22</v>
      </c>
      <c r="O7979" s="19">
        <f>M7979-B7979</f>
        <v>0</v>
      </c>
    </row>
    <row r="7980" spans="1:15">
      <c r="A7980" s="1">
        <v>57602</v>
      </c>
      <c r="B7980" s="20">
        <v>43602</v>
      </c>
      <c r="C7980" s="1" t="s">
        <v>85</v>
      </c>
      <c r="D7980" s="1">
        <v>43</v>
      </c>
      <c r="E7980" s="1">
        <v>139.49</v>
      </c>
      <c r="F7980" s="1" t="s">
        <v>51</v>
      </c>
      <c r="G7980" s="1">
        <v>0.5</v>
      </c>
      <c r="H7980" s="1" t="s">
        <v>99</v>
      </c>
      <c r="I7980" s="1" t="s">
        <v>63</v>
      </c>
      <c r="J7980" s="1" t="s">
        <v>54</v>
      </c>
      <c r="K7980" s="1" t="s">
        <v>58</v>
      </c>
      <c r="L7980" s="1" t="s">
        <v>56</v>
      </c>
      <c r="M7980" s="20">
        <v>43611</v>
      </c>
      <c r="N7980" s="21">
        <f>E7980-G7980</f>
        <v>138.99</v>
      </c>
      <c r="O7980" s="19">
        <f>M7980-B7980</f>
        <v>9</v>
      </c>
    </row>
    <row r="7981" spans="1:15">
      <c r="A7981" s="1">
        <v>20134</v>
      </c>
      <c r="B7981" s="20">
        <v>43170</v>
      </c>
      <c r="C7981" s="1" t="s">
        <v>85</v>
      </c>
      <c r="D7981" s="1">
        <v>47</v>
      </c>
      <c r="E7981" s="1">
        <v>301.17</v>
      </c>
      <c r="F7981" s="1" t="s">
        <v>51</v>
      </c>
      <c r="G7981" s="1">
        <v>7.9</v>
      </c>
      <c r="H7981" s="1" t="s">
        <v>52</v>
      </c>
      <c r="I7981" s="1" t="s">
        <v>53</v>
      </c>
      <c r="J7981" s="1" t="s">
        <v>54</v>
      </c>
      <c r="K7981" s="1" t="s">
        <v>101</v>
      </c>
      <c r="L7981" s="1" t="s">
        <v>56</v>
      </c>
      <c r="M7981" s="20">
        <v>43177</v>
      </c>
      <c r="N7981" s="21">
        <f>E7981-G7981</f>
        <v>293.27000000000004</v>
      </c>
      <c r="O7981" s="19">
        <f>M7981-B7981</f>
        <v>7</v>
      </c>
    </row>
    <row r="7982" spans="1:15">
      <c r="A7982" s="1">
        <v>1317</v>
      </c>
      <c r="B7982" s="20">
        <v>43237</v>
      </c>
      <c r="C7982" s="1" t="s">
        <v>57</v>
      </c>
      <c r="D7982" s="1">
        <v>40</v>
      </c>
      <c r="E7982" s="1">
        <v>206.01779999999999</v>
      </c>
      <c r="F7982" s="1" t="s">
        <v>51</v>
      </c>
      <c r="G7982" s="1">
        <v>8</v>
      </c>
      <c r="H7982" s="1" t="s">
        <v>91</v>
      </c>
      <c r="I7982" s="1" t="s">
        <v>63</v>
      </c>
      <c r="J7982" s="1" t="s">
        <v>54</v>
      </c>
      <c r="K7982" s="1" t="s">
        <v>101</v>
      </c>
      <c r="L7982" s="1" t="s">
        <v>56</v>
      </c>
      <c r="M7982" s="20">
        <v>43238</v>
      </c>
      <c r="N7982" s="21">
        <f>E7982-G7982</f>
        <v>198.01779999999999</v>
      </c>
      <c r="O7982" s="19">
        <f>M7982-B7982</f>
        <v>1</v>
      </c>
    </row>
    <row r="7983" spans="1:15">
      <c r="A7983" s="1">
        <v>15271</v>
      </c>
      <c r="B7983" s="20">
        <v>42940</v>
      </c>
      <c r="C7983" s="1" t="s">
        <v>50</v>
      </c>
      <c r="D7983" s="1">
        <v>7</v>
      </c>
      <c r="E7983" s="1">
        <v>237.82</v>
      </c>
      <c r="F7983" s="1" t="s">
        <v>51</v>
      </c>
      <c r="G7983" s="1">
        <v>1.3</v>
      </c>
      <c r="H7983" s="1" t="s">
        <v>86</v>
      </c>
      <c r="I7983" s="1" t="s">
        <v>63</v>
      </c>
      <c r="J7983" s="1" t="s">
        <v>64</v>
      </c>
      <c r="K7983" s="1" t="s">
        <v>65</v>
      </c>
      <c r="L7983" s="1" t="s">
        <v>90</v>
      </c>
      <c r="M7983" s="20">
        <v>42940</v>
      </c>
      <c r="N7983" s="21">
        <f>E7983-G7983</f>
        <v>236.51999999999998</v>
      </c>
      <c r="O7983" s="19">
        <f>M7983-B7983</f>
        <v>0</v>
      </c>
    </row>
    <row r="7984" spans="1:15">
      <c r="A7984" s="1">
        <v>52324</v>
      </c>
      <c r="B7984" s="20">
        <v>43645</v>
      </c>
      <c r="C7984" s="1" t="s">
        <v>61</v>
      </c>
      <c r="D7984" s="1">
        <v>4</v>
      </c>
      <c r="E7984" s="1">
        <v>810.11</v>
      </c>
      <c r="F7984" s="1" t="s">
        <v>77</v>
      </c>
      <c r="G7984" s="1">
        <v>32.1</v>
      </c>
      <c r="H7984" s="1" t="s">
        <v>52</v>
      </c>
      <c r="I7984" s="1" t="s">
        <v>74</v>
      </c>
      <c r="J7984" s="1" t="s">
        <v>79</v>
      </c>
      <c r="K7984" s="1" t="s">
        <v>80</v>
      </c>
      <c r="L7984" s="1" t="s">
        <v>81</v>
      </c>
      <c r="M7984" s="20">
        <v>43646</v>
      </c>
      <c r="N7984" s="21">
        <f>E7984-G7984</f>
        <v>778.01</v>
      </c>
      <c r="O7984" s="19">
        <f>M7984-B7984</f>
        <v>1</v>
      </c>
    </row>
    <row r="7985" spans="1:15">
      <c r="A7985" s="1">
        <v>13729</v>
      </c>
      <c r="B7985" s="20">
        <v>42370</v>
      </c>
      <c r="C7985" s="1" t="s">
        <v>61</v>
      </c>
      <c r="D7985" s="1">
        <v>9</v>
      </c>
      <c r="E7985" s="1">
        <v>933.55</v>
      </c>
      <c r="F7985" s="1" t="s">
        <v>69</v>
      </c>
      <c r="G7985" s="1">
        <v>37.5</v>
      </c>
      <c r="H7985" s="1" t="s">
        <v>78</v>
      </c>
      <c r="I7985" s="1" t="s">
        <v>70</v>
      </c>
      <c r="J7985" s="1" t="s">
        <v>54</v>
      </c>
      <c r="K7985" s="1" t="s">
        <v>82</v>
      </c>
      <c r="L7985" s="1" t="s">
        <v>104</v>
      </c>
      <c r="M7985" s="20">
        <v>42372</v>
      </c>
      <c r="N7985" s="21">
        <f>E7985-G7985</f>
        <v>896.05</v>
      </c>
      <c r="O7985" s="19">
        <f>M7985-B7985</f>
        <v>2</v>
      </c>
    </row>
    <row r="7986" spans="1:15">
      <c r="A7986" s="1">
        <v>55874</v>
      </c>
      <c r="B7986" s="20">
        <v>42416</v>
      </c>
      <c r="C7986" s="1" t="s">
        <v>92</v>
      </c>
      <c r="D7986" s="1">
        <v>41</v>
      </c>
      <c r="E7986" s="1">
        <v>244.28</v>
      </c>
      <c r="F7986" s="1" t="s">
        <v>69</v>
      </c>
      <c r="G7986" s="1">
        <v>4.9000000000000004</v>
      </c>
      <c r="H7986" s="1" t="s">
        <v>52</v>
      </c>
      <c r="I7986" s="1" t="s">
        <v>74</v>
      </c>
      <c r="J7986" s="1" t="s">
        <v>64</v>
      </c>
      <c r="K7986" s="1" t="s">
        <v>71</v>
      </c>
      <c r="L7986" s="1" t="s">
        <v>90</v>
      </c>
      <c r="M7986" s="20">
        <v>42418</v>
      </c>
      <c r="N7986" s="21">
        <f>E7986-G7986</f>
        <v>239.38</v>
      </c>
      <c r="O7986" s="19">
        <f>M7986-B7986</f>
        <v>2</v>
      </c>
    </row>
    <row r="7987" spans="1:15">
      <c r="A7987" s="1">
        <v>33537</v>
      </c>
      <c r="B7987" s="20">
        <v>42959</v>
      </c>
      <c r="C7987" s="1" t="s">
        <v>92</v>
      </c>
      <c r="D7987" s="1">
        <v>26</v>
      </c>
      <c r="E7987" s="1">
        <v>48.56</v>
      </c>
      <c r="F7987" s="1" t="s">
        <v>51</v>
      </c>
      <c r="G7987" s="1">
        <v>0.7</v>
      </c>
      <c r="H7987" s="1" t="s">
        <v>99</v>
      </c>
      <c r="I7987" s="1" t="s">
        <v>53</v>
      </c>
      <c r="J7987" s="1" t="s">
        <v>54</v>
      </c>
      <c r="K7987" s="1" t="s">
        <v>100</v>
      </c>
      <c r="L7987" s="1" t="s">
        <v>76</v>
      </c>
      <c r="M7987" s="20">
        <v>42961</v>
      </c>
      <c r="N7987" s="21">
        <f>E7987-G7987</f>
        <v>47.86</v>
      </c>
      <c r="O7987" s="19">
        <f>M7987-B7987</f>
        <v>2</v>
      </c>
    </row>
    <row r="7988" spans="1:15">
      <c r="A7988" s="1">
        <v>39460</v>
      </c>
      <c r="B7988" s="20">
        <v>42491</v>
      </c>
      <c r="C7988" s="1" t="s">
        <v>61</v>
      </c>
      <c r="D7988" s="1">
        <v>25</v>
      </c>
      <c r="E7988" s="1">
        <v>184.48939999999999</v>
      </c>
      <c r="F7988" s="1" t="s">
        <v>51</v>
      </c>
      <c r="G7988" s="1">
        <v>6.5</v>
      </c>
      <c r="H7988" s="1" t="s">
        <v>52</v>
      </c>
      <c r="I7988" s="1" t="s">
        <v>63</v>
      </c>
      <c r="J7988" s="1" t="s">
        <v>54</v>
      </c>
      <c r="K7988" s="1" t="s">
        <v>55</v>
      </c>
      <c r="L7988" s="1" t="s">
        <v>56</v>
      </c>
      <c r="M7988" s="20">
        <v>42493</v>
      </c>
      <c r="N7988" s="21">
        <f>E7988-G7988</f>
        <v>177.98939999999999</v>
      </c>
      <c r="O7988" s="19">
        <f>M7988-B7988</f>
        <v>2</v>
      </c>
    </row>
    <row r="7989" spans="1:15">
      <c r="A7989" s="1">
        <v>7239</v>
      </c>
      <c r="B7989" s="20">
        <v>43279</v>
      </c>
      <c r="C7989" s="1" t="s">
        <v>92</v>
      </c>
      <c r="D7989" s="1">
        <v>50</v>
      </c>
      <c r="E7989" s="1">
        <v>6640.59</v>
      </c>
      <c r="F7989" s="1" t="s">
        <v>51</v>
      </c>
      <c r="G7989" s="1">
        <v>21.4</v>
      </c>
      <c r="H7989" s="1" t="s">
        <v>52</v>
      </c>
      <c r="I7989" s="1" t="s">
        <v>74</v>
      </c>
      <c r="J7989" s="1" t="s">
        <v>54</v>
      </c>
      <c r="K7989" s="1" t="s">
        <v>82</v>
      </c>
      <c r="L7989" s="1" t="s">
        <v>56</v>
      </c>
      <c r="M7989" s="20">
        <v>43281</v>
      </c>
      <c r="N7989" s="21">
        <f>E7989-G7989</f>
        <v>6619.1900000000005</v>
      </c>
      <c r="O7989" s="19">
        <f>M7989-B7989</f>
        <v>2</v>
      </c>
    </row>
    <row r="7990" spans="1:15">
      <c r="A7990" s="1">
        <v>21188</v>
      </c>
      <c r="B7990" s="20">
        <v>43363</v>
      </c>
      <c r="C7990" s="1" t="s">
        <v>50</v>
      </c>
      <c r="D7990" s="1">
        <v>29</v>
      </c>
      <c r="E7990" s="1">
        <v>22520.01</v>
      </c>
      <c r="F7990" s="1" t="s">
        <v>51</v>
      </c>
      <c r="G7990" s="1">
        <v>26.2</v>
      </c>
      <c r="H7990" s="1" t="s">
        <v>88</v>
      </c>
      <c r="I7990" s="1" t="s">
        <v>74</v>
      </c>
      <c r="J7990" s="1" t="s">
        <v>64</v>
      </c>
      <c r="K7990" s="1" t="s">
        <v>96</v>
      </c>
      <c r="L7990" s="1" t="s">
        <v>104</v>
      </c>
      <c r="M7990" s="20">
        <v>43365</v>
      </c>
      <c r="N7990" s="21">
        <f>E7990-G7990</f>
        <v>22493.809999999998</v>
      </c>
      <c r="O7990" s="19">
        <f>M7990-B7990</f>
        <v>2</v>
      </c>
    </row>
    <row r="7991" spans="1:15">
      <c r="A7991" s="1">
        <v>59075</v>
      </c>
      <c r="B7991" s="20">
        <v>43521</v>
      </c>
      <c r="C7991" s="1" t="s">
        <v>85</v>
      </c>
      <c r="D7991" s="1">
        <v>38</v>
      </c>
      <c r="E7991" s="1">
        <v>455.72</v>
      </c>
      <c r="F7991" s="1" t="s">
        <v>51</v>
      </c>
      <c r="G7991" s="1">
        <v>5.4</v>
      </c>
      <c r="H7991" s="1" t="s">
        <v>52</v>
      </c>
      <c r="I7991" s="1" t="s">
        <v>74</v>
      </c>
      <c r="J7991" s="1" t="s">
        <v>54</v>
      </c>
      <c r="K7991" s="1" t="s">
        <v>101</v>
      </c>
      <c r="L7991" s="1" t="s">
        <v>56</v>
      </c>
      <c r="M7991" s="20">
        <v>43524</v>
      </c>
      <c r="N7991" s="21">
        <f>E7991-G7991</f>
        <v>450.32000000000005</v>
      </c>
      <c r="O7991" s="19">
        <f>M7991-B7991</f>
        <v>3</v>
      </c>
    </row>
    <row r="7992" spans="1:15">
      <c r="A7992" s="1">
        <v>29346</v>
      </c>
      <c r="B7992" s="20">
        <v>42597</v>
      </c>
      <c r="C7992" s="1" t="s">
        <v>85</v>
      </c>
      <c r="D7992" s="1">
        <v>2</v>
      </c>
      <c r="E7992" s="1">
        <v>31.09</v>
      </c>
      <c r="F7992" s="1" t="s">
        <v>51</v>
      </c>
      <c r="G7992" s="1">
        <v>7.5</v>
      </c>
      <c r="H7992" s="1" t="s">
        <v>86</v>
      </c>
      <c r="I7992" s="1" t="s">
        <v>53</v>
      </c>
      <c r="J7992" s="1" t="s">
        <v>54</v>
      </c>
      <c r="K7992" s="1" t="s">
        <v>84</v>
      </c>
      <c r="L7992" s="1" t="s">
        <v>56</v>
      </c>
      <c r="M7992" s="20">
        <v>42601</v>
      </c>
      <c r="N7992" s="21">
        <f>E7992-G7992</f>
        <v>23.59</v>
      </c>
      <c r="O7992" s="19">
        <f>M7992-B7992</f>
        <v>4</v>
      </c>
    </row>
    <row r="7993" spans="1:15">
      <c r="A7993" s="1">
        <v>30726</v>
      </c>
      <c r="B7993" s="20">
        <v>42698</v>
      </c>
      <c r="C7993" s="1" t="s">
        <v>92</v>
      </c>
      <c r="D7993" s="1">
        <v>35</v>
      </c>
      <c r="E7993" s="1">
        <v>775.91049999999996</v>
      </c>
      <c r="F7993" s="1" t="s">
        <v>51</v>
      </c>
      <c r="G7993" s="1">
        <v>4.3</v>
      </c>
      <c r="H7993" s="1" t="s">
        <v>52</v>
      </c>
      <c r="I7993" s="1" t="s">
        <v>70</v>
      </c>
      <c r="J7993" s="1" t="s">
        <v>54</v>
      </c>
      <c r="K7993" s="1" t="s">
        <v>98</v>
      </c>
      <c r="L7993" s="1" t="s">
        <v>56</v>
      </c>
      <c r="M7993" s="20">
        <v>42699</v>
      </c>
      <c r="N7993" s="21">
        <f>E7993-G7993</f>
        <v>771.6105</v>
      </c>
      <c r="O7993" s="19">
        <f>M7993-B7993</f>
        <v>1</v>
      </c>
    </row>
    <row r="7994" spans="1:15">
      <c r="A7994" s="1">
        <v>2086</v>
      </c>
      <c r="B7994" s="20">
        <v>42660</v>
      </c>
      <c r="C7994" s="1" t="s">
        <v>50</v>
      </c>
      <c r="D7994" s="1">
        <v>38</v>
      </c>
      <c r="E7994" s="1">
        <v>2263.31</v>
      </c>
      <c r="F7994" s="1" t="s">
        <v>51</v>
      </c>
      <c r="G7994" s="1">
        <v>9.6</v>
      </c>
      <c r="H7994" s="1" t="s">
        <v>91</v>
      </c>
      <c r="I7994" s="1" t="s">
        <v>53</v>
      </c>
      <c r="J7994" s="1" t="s">
        <v>64</v>
      </c>
      <c r="K7994" s="1" t="s">
        <v>65</v>
      </c>
      <c r="L7994" s="1" t="s">
        <v>56</v>
      </c>
      <c r="M7994" s="20">
        <v>42661</v>
      </c>
      <c r="N7994" s="21">
        <f>E7994-G7994</f>
        <v>2253.71</v>
      </c>
      <c r="O7994" s="19">
        <f>M7994-B7994</f>
        <v>1</v>
      </c>
    </row>
    <row r="7995" spans="1:15">
      <c r="A7995" s="1">
        <v>41413</v>
      </c>
      <c r="B7995" s="20">
        <v>43419</v>
      </c>
      <c r="C7995" s="1" t="s">
        <v>85</v>
      </c>
      <c r="D7995" s="1">
        <v>17</v>
      </c>
      <c r="E7995" s="1">
        <v>10843.97</v>
      </c>
      <c r="F7995" s="1" t="s">
        <v>51</v>
      </c>
      <c r="G7995" s="1">
        <v>26.2</v>
      </c>
      <c r="H7995" s="1" t="s">
        <v>73</v>
      </c>
      <c r="I7995" s="1" t="s">
        <v>53</v>
      </c>
      <c r="J7995" s="1" t="s">
        <v>64</v>
      </c>
      <c r="K7995" s="1" t="s">
        <v>96</v>
      </c>
      <c r="L7995" s="1" t="s">
        <v>104</v>
      </c>
      <c r="M7995" s="20">
        <v>43426</v>
      </c>
      <c r="N7995" s="21">
        <f>E7995-G7995</f>
        <v>10817.769999999999</v>
      </c>
      <c r="O7995" s="19">
        <f>M7995-B7995</f>
        <v>7</v>
      </c>
    </row>
    <row r="7996" spans="1:15">
      <c r="A7996" s="1">
        <v>47301</v>
      </c>
      <c r="B7996" s="20">
        <v>43297</v>
      </c>
      <c r="C7996" s="1" t="s">
        <v>85</v>
      </c>
      <c r="D7996" s="1">
        <v>6</v>
      </c>
      <c r="E7996" s="1">
        <v>492.96</v>
      </c>
      <c r="F7996" s="1" t="s">
        <v>51</v>
      </c>
      <c r="G7996" s="1">
        <v>37.5</v>
      </c>
      <c r="H7996" s="1" t="s">
        <v>52</v>
      </c>
      <c r="I7996" s="1" t="s">
        <v>63</v>
      </c>
      <c r="J7996" s="1" t="s">
        <v>54</v>
      </c>
      <c r="K7996" s="1" t="s">
        <v>82</v>
      </c>
      <c r="L7996" s="1" t="s">
        <v>104</v>
      </c>
      <c r="M7996" s="20">
        <v>43302</v>
      </c>
      <c r="N7996" s="21">
        <f>E7996-G7996</f>
        <v>455.46</v>
      </c>
      <c r="O7996" s="19">
        <f>M7996-B7996</f>
        <v>5</v>
      </c>
    </row>
    <row r="7997" spans="1:15">
      <c r="A7997" s="1">
        <v>5153</v>
      </c>
      <c r="B7997" s="20">
        <v>43336</v>
      </c>
      <c r="C7997" s="1" t="s">
        <v>50</v>
      </c>
      <c r="D7997" s="1">
        <v>37</v>
      </c>
      <c r="E7997" s="1">
        <v>5239.72</v>
      </c>
      <c r="F7997" s="1" t="s">
        <v>69</v>
      </c>
      <c r="G7997" s="1">
        <v>13.5</v>
      </c>
      <c r="H7997" s="1" t="s">
        <v>119</v>
      </c>
      <c r="I7997" s="1" t="s">
        <v>70</v>
      </c>
      <c r="J7997" s="1" t="s">
        <v>79</v>
      </c>
      <c r="K7997" s="1" t="s">
        <v>80</v>
      </c>
      <c r="L7997" s="1" t="s">
        <v>66</v>
      </c>
      <c r="M7997" s="20">
        <v>43338</v>
      </c>
      <c r="N7997" s="21">
        <f>E7997-G7997</f>
        <v>5226.22</v>
      </c>
      <c r="O7997" s="19">
        <f>M7997-B7997</f>
        <v>2</v>
      </c>
    </row>
    <row r="7998" spans="1:15">
      <c r="A7998" s="1">
        <v>38656</v>
      </c>
      <c r="B7998" s="20">
        <v>43687</v>
      </c>
      <c r="C7998" s="1" t="s">
        <v>85</v>
      </c>
      <c r="D7998" s="1">
        <v>3</v>
      </c>
      <c r="E7998" s="1">
        <v>600.73</v>
      </c>
      <c r="F7998" s="1" t="s">
        <v>77</v>
      </c>
      <c r="G7998" s="1">
        <v>28</v>
      </c>
      <c r="H7998" s="1" t="s">
        <v>52</v>
      </c>
      <c r="I7998" s="1" t="s">
        <v>63</v>
      </c>
      <c r="J7998" s="1" t="s">
        <v>79</v>
      </c>
      <c r="K7998" s="1" t="s">
        <v>80</v>
      </c>
      <c r="L7998" s="1" t="s">
        <v>81</v>
      </c>
      <c r="M7998" s="20">
        <v>43692</v>
      </c>
      <c r="N7998" s="21">
        <f>E7998-G7998</f>
        <v>572.73</v>
      </c>
      <c r="O7998" s="19">
        <f>M7998-B7998</f>
        <v>5</v>
      </c>
    </row>
    <row r="7999" spans="1:15">
      <c r="A7999" s="1">
        <v>40835</v>
      </c>
      <c r="B7999" s="20">
        <v>42697</v>
      </c>
      <c r="C7999" s="1" t="s">
        <v>57</v>
      </c>
      <c r="D7999" s="1">
        <v>14</v>
      </c>
      <c r="E7999" s="1">
        <v>589.76</v>
      </c>
      <c r="F7999" s="1" t="s">
        <v>51</v>
      </c>
      <c r="G7999" s="1">
        <v>21.4</v>
      </c>
      <c r="H7999" s="1" t="s">
        <v>119</v>
      </c>
      <c r="I7999" s="1" t="s">
        <v>74</v>
      </c>
      <c r="J7999" s="1" t="s">
        <v>64</v>
      </c>
      <c r="K7999" s="1" t="s">
        <v>71</v>
      </c>
      <c r="L7999" s="1" t="s">
        <v>56</v>
      </c>
      <c r="M7999" s="20">
        <v>42699</v>
      </c>
      <c r="N7999" s="21">
        <f>E7999-G7999</f>
        <v>568.36</v>
      </c>
      <c r="O7999" s="19">
        <f>M7999-B7999</f>
        <v>2</v>
      </c>
    </row>
    <row r="8000" spans="1:15">
      <c r="A8000" s="1">
        <v>32803</v>
      </c>
      <c r="B8000" s="20">
        <v>43449</v>
      </c>
      <c r="C8000" s="1" t="s">
        <v>92</v>
      </c>
      <c r="D8000" s="1">
        <v>49</v>
      </c>
      <c r="E8000" s="1">
        <v>397.99</v>
      </c>
      <c r="F8000" s="1" t="s">
        <v>69</v>
      </c>
      <c r="G8000" s="1">
        <v>5</v>
      </c>
      <c r="H8000" s="1" t="s">
        <v>52</v>
      </c>
      <c r="I8000" s="1" t="s">
        <v>53</v>
      </c>
      <c r="J8000" s="1" t="s">
        <v>54</v>
      </c>
      <c r="K8000" s="1" t="s">
        <v>55</v>
      </c>
      <c r="L8000" s="1" t="s">
        <v>56</v>
      </c>
      <c r="M8000" s="20">
        <v>43450</v>
      </c>
      <c r="N8000" s="21">
        <f>E8000-G8000</f>
        <v>392.99</v>
      </c>
      <c r="O8000" s="19">
        <f>M8000-B8000</f>
        <v>1</v>
      </c>
    </row>
    <row r="8001" spans="1:15">
      <c r="A8001" s="1">
        <v>31973</v>
      </c>
      <c r="B8001" s="20">
        <v>43231</v>
      </c>
      <c r="C8001" s="1" t="s">
        <v>61</v>
      </c>
      <c r="D8001" s="1">
        <v>15</v>
      </c>
      <c r="E8001" s="1">
        <v>432.86</v>
      </c>
      <c r="F8001" s="1" t="s">
        <v>51</v>
      </c>
      <c r="G8001" s="1">
        <v>5.7</v>
      </c>
      <c r="H8001" s="1" t="s">
        <v>93</v>
      </c>
      <c r="I8001" s="1" t="s">
        <v>74</v>
      </c>
      <c r="J8001" s="1" t="s">
        <v>79</v>
      </c>
      <c r="K8001" s="1" t="s">
        <v>80</v>
      </c>
      <c r="L8001" s="1" t="s">
        <v>66</v>
      </c>
      <c r="M8001" s="20">
        <v>43232</v>
      </c>
      <c r="N8001" s="21">
        <f>E8001-G8001</f>
        <v>427.16</v>
      </c>
      <c r="O8001" s="19">
        <f>M8001-B8001</f>
        <v>1</v>
      </c>
    </row>
    <row r="8002" spans="1:15">
      <c r="A8002" s="1">
        <v>31618</v>
      </c>
      <c r="B8002" s="20">
        <v>43291</v>
      </c>
      <c r="C8002" s="1" t="s">
        <v>50</v>
      </c>
      <c r="D8002" s="1">
        <v>14</v>
      </c>
      <c r="E8002" s="1">
        <v>431.39190000000002</v>
      </c>
      <c r="F8002" s="1" t="s">
        <v>51</v>
      </c>
      <c r="G8002" s="1">
        <v>1.6</v>
      </c>
      <c r="H8002" s="1" t="s">
        <v>62</v>
      </c>
      <c r="I8002" s="1" t="s">
        <v>53</v>
      </c>
      <c r="J8002" s="1" t="s">
        <v>54</v>
      </c>
      <c r="K8002" s="1" t="s">
        <v>55</v>
      </c>
      <c r="L8002" s="1" t="s">
        <v>56</v>
      </c>
      <c r="M8002" s="20">
        <v>43291</v>
      </c>
      <c r="N8002" s="21">
        <f>E8002-G8002</f>
        <v>429.7919</v>
      </c>
      <c r="O8002" s="19">
        <f>M8002-B8002</f>
        <v>0</v>
      </c>
    </row>
    <row r="8003" spans="1:15">
      <c r="A8003" s="1">
        <v>2023</v>
      </c>
      <c r="B8003" s="20">
        <v>43590</v>
      </c>
      <c r="C8003" s="1" t="s">
        <v>85</v>
      </c>
      <c r="D8003" s="1">
        <v>4</v>
      </c>
      <c r="E8003" s="1">
        <v>315.52999999999997</v>
      </c>
      <c r="F8003" s="1" t="s">
        <v>51</v>
      </c>
      <c r="G8003" s="1">
        <v>13</v>
      </c>
      <c r="H8003" s="1" t="s">
        <v>91</v>
      </c>
      <c r="I8003" s="1" t="s">
        <v>70</v>
      </c>
      <c r="J8003" s="1" t="s">
        <v>64</v>
      </c>
      <c r="K8003" s="1" t="s">
        <v>71</v>
      </c>
      <c r="L8003" s="1" t="s">
        <v>56</v>
      </c>
      <c r="M8003" s="20">
        <v>43590</v>
      </c>
      <c r="N8003" s="21">
        <f>E8003-G8003</f>
        <v>302.52999999999997</v>
      </c>
      <c r="O8003" s="19">
        <f>M8003-B8003</f>
        <v>0</v>
      </c>
    </row>
    <row r="8004" spans="1:15">
      <c r="A8004" s="1">
        <v>28805</v>
      </c>
      <c r="B8004" s="20">
        <v>43191</v>
      </c>
      <c r="C8004" s="1" t="s">
        <v>92</v>
      </c>
      <c r="D8004" s="1">
        <v>4</v>
      </c>
      <c r="E8004" s="1">
        <v>27.31</v>
      </c>
      <c r="F8004" s="1" t="s">
        <v>51</v>
      </c>
      <c r="G8004" s="1">
        <v>1.6</v>
      </c>
      <c r="H8004" s="1" t="s">
        <v>52</v>
      </c>
      <c r="I8004" s="1" t="s">
        <v>53</v>
      </c>
      <c r="J8004" s="1" t="s">
        <v>54</v>
      </c>
      <c r="K8004" s="1" t="s">
        <v>55</v>
      </c>
      <c r="L8004" s="1" t="s">
        <v>56</v>
      </c>
      <c r="M8004" s="20">
        <v>43193</v>
      </c>
      <c r="N8004" s="21">
        <f>E8004-G8004</f>
        <v>25.709999999999997</v>
      </c>
      <c r="O8004" s="19">
        <f>M8004-B8004</f>
        <v>2</v>
      </c>
    </row>
    <row r="8005" spans="1:15">
      <c r="A8005" s="1">
        <v>19044</v>
      </c>
      <c r="B8005" s="20">
        <v>43566</v>
      </c>
      <c r="C8005" s="1" t="s">
        <v>85</v>
      </c>
      <c r="D8005" s="1">
        <v>29</v>
      </c>
      <c r="E8005" s="1">
        <v>290.32</v>
      </c>
      <c r="F8005" s="1" t="s">
        <v>51</v>
      </c>
      <c r="G8005" s="1">
        <v>10.1</v>
      </c>
      <c r="H8005" s="1" t="s">
        <v>73</v>
      </c>
      <c r="I8005" s="1" t="s">
        <v>53</v>
      </c>
      <c r="J8005" s="1" t="s">
        <v>54</v>
      </c>
      <c r="K8005" s="1" t="s">
        <v>82</v>
      </c>
      <c r="L8005" s="1" t="s">
        <v>56</v>
      </c>
      <c r="M8005" s="20">
        <v>43573</v>
      </c>
      <c r="N8005" s="21">
        <f>E8005-G8005</f>
        <v>280.21999999999997</v>
      </c>
      <c r="O8005" s="19">
        <f>M8005-B8005</f>
        <v>7</v>
      </c>
    </row>
    <row r="8006" spans="1:15">
      <c r="A8006" s="1">
        <v>54119</v>
      </c>
      <c r="B8006" s="20">
        <v>42876</v>
      </c>
      <c r="C8006" s="1" t="s">
        <v>92</v>
      </c>
      <c r="D8006" s="1">
        <v>4</v>
      </c>
      <c r="E8006" s="1">
        <v>136.49</v>
      </c>
      <c r="F8006" s="1" t="s">
        <v>51</v>
      </c>
      <c r="G8006" s="1">
        <v>7.1</v>
      </c>
      <c r="H8006" s="1" t="s">
        <v>73</v>
      </c>
      <c r="I8006" s="1" t="s">
        <v>53</v>
      </c>
      <c r="J8006" s="1" t="s">
        <v>54</v>
      </c>
      <c r="K8006" s="1" t="s">
        <v>82</v>
      </c>
      <c r="L8006" s="1" t="s">
        <v>56</v>
      </c>
      <c r="M8006" s="20">
        <v>42879</v>
      </c>
      <c r="N8006" s="21">
        <f>E8006-G8006</f>
        <v>129.39000000000001</v>
      </c>
      <c r="O8006" s="19">
        <f>M8006-B8006</f>
        <v>3</v>
      </c>
    </row>
    <row r="8007" spans="1:15">
      <c r="A8007" s="1">
        <v>26724</v>
      </c>
      <c r="B8007" s="20">
        <v>42406</v>
      </c>
      <c r="C8007" s="1" t="s">
        <v>50</v>
      </c>
      <c r="D8007" s="1">
        <v>2</v>
      </c>
      <c r="E8007" s="1">
        <v>1966.85</v>
      </c>
      <c r="F8007" s="1" t="s">
        <v>51</v>
      </c>
      <c r="G8007" s="1">
        <v>15</v>
      </c>
      <c r="H8007" s="1" t="s">
        <v>78</v>
      </c>
      <c r="I8007" s="1" t="s">
        <v>74</v>
      </c>
      <c r="J8007" s="1" t="s">
        <v>64</v>
      </c>
      <c r="K8007" s="1" t="s">
        <v>97</v>
      </c>
      <c r="L8007" s="1" t="s">
        <v>66</v>
      </c>
      <c r="M8007" s="20">
        <v>42408</v>
      </c>
      <c r="N8007" s="21">
        <f>E8007-G8007</f>
        <v>1951.85</v>
      </c>
      <c r="O8007" s="19">
        <f>M8007-B8007</f>
        <v>2</v>
      </c>
    </row>
    <row r="8008" spans="1:15">
      <c r="A8008" s="1">
        <v>1573</v>
      </c>
      <c r="B8008" s="20">
        <v>43826</v>
      </c>
      <c r="C8008" s="1" t="s">
        <v>57</v>
      </c>
      <c r="D8008" s="1">
        <v>13</v>
      </c>
      <c r="E8008" s="1">
        <v>813.14</v>
      </c>
      <c r="F8008" s="1" t="s">
        <v>77</v>
      </c>
      <c r="G8008" s="1">
        <v>34.700000000000003</v>
      </c>
      <c r="H8008" s="1" t="s">
        <v>52</v>
      </c>
      <c r="I8008" s="1" t="s">
        <v>74</v>
      </c>
      <c r="J8008" s="1" t="s">
        <v>79</v>
      </c>
      <c r="K8008" s="1" t="s">
        <v>80</v>
      </c>
      <c r="L8008" s="1" t="s">
        <v>81</v>
      </c>
      <c r="M8008" s="20">
        <v>43828</v>
      </c>
      <c r="N8008" s="21">
        <f>E8008-G8008</f>
        <v>778.43999999999994</v>
      </c>
      <c r="O8008" s="19">
        <f>M8008-B8008</f>
        <v>2</v>
      </c>
    </row>
    <row r="8009" spans="1:15">
      <c r="A8009" s="1">
        <v>263</v>
      </c>
      <c r="B8009" s="20">
        <v>42505</v>
      </c>
      <c r="C8009" s="1" t="s">
        <v>57</v>
      </c>
      <c r="D8009" s="1">
        <v>25</v>
      </c>
      <c r="E8009" s="1">
        <v>146.34</v>
      </c>
      <c r="F8009" s="1" t="s">
        <v>51</v>
      </c>
      <c r="G8009" s="1">
        <v>8.3000000000000007</v>
      </c>
      <c r="H8009" s="1" t="s">
        <v>95</v>
      </c>
      <c r="I8009" s="1" t="s">
        <v>53</v>
      </c>
      <c r="J8009" s="1" t="s">
        <v>54</v>
      </c>
      <c r="K8009" s="1" t="s">
        <v>55</v>
      </c>
      <c r="L8009" s="1" t="s">
        <v>56</v>
      </c>
      <c r="M8009" s="20">
        <v>42506</v>
      </c>
      <c r="N8009" s="21">
        <f>E8009-G8009</f>
        <v>138.04</v>
      </c>
      <c r="O8009" s="19">
        <f>M8009-B8009</f>
        <v>1</v>
      </c>
    </row>
    <row r="8010" spans="1:15">
      <c r="A8010" s="1">
        <v>48643</v>
      </c>
      <c r="B8010" s="20">
        <v>43756</v>
      </c>
      <c r="C8010" s="1" t="s">
        <v>92</v>
      </c>
      <c r="D8010" s="1">
        <v>14</v>
      </c>
      <c r="E8010" s="1">
        <v>9813.73</v>
      </c>
      <c r="F8010" s="1" t="s">
        <v>77</v>
      </c>
      <c r="G8010" s="1">
        <v>59.2</v>
      </c>
      <c r="H8010" s="1" t="s">
        <v>93</v>
      </c>
      <c r="I8010" s="1" t="s">
        <v>70</v>
      </c>
      <c r="J8010" s="1" t="s">
        <v>64</v>
      </c>
      <c r="K8010" s="1" t="s">
        <v>97</v>
      </c>
      <c r="L8010" s="1" t="s">
        <v>81</v>
      </c>
      <c r="M8010" s="20">
        <v>43758</v>
      </c>
      <c r="N8010" s="21">
        <f>E8010-G8010</f>
        <v>9754.5299999999988</v>
      </c>
      <c r="O8010" s="19">
        <f>M8010-B8010</f>
        <v>2</v>
      </c>
    </row>
    <row r="8011" spans="1:15">
      <c r="A8011" s="1">
        <v>16258</v>
      </c>
      <c r="B8011" s="20">
        <v>43286</v>
      </c>
      <c r="C8011" s="1" t="s">
        <v>92</v>
      </c>
      <c r="D8011" s="1">
        <v>48</v>
      </c>
      <c r="E8011" s="1">
        <v>355.23</v>
      </c>
      <c r="F8011" s="1" t="s">
        <v>51</v>
      </c>
      <c r="G8011" s="1">
        <v>2.5</v>
      </c>
      <c r="H8011" s="1" t="s">
        <v>93</v>
      </c>
      <c r="I8011" s="1" t="s">
        <v>53</v>
      </c>
      <c r="J8011" s="1" t="s">
        <v>54</v>
      </c>
      <c r="K8011" s="1" t="s">
        <v>100</v>
      </c>
      <c r="L8011" s="1" t="s">
        <v>76</v>
      </c>
      <c r="M8011" s="20">
        <v>43288</v>
      </c>
      <c r="N8011" s="21">
        <f>E8011-G8011</f>
        <v>352.73</v>
      </c>
      <c r="O8011" s="19">
        <f>M8011-B8011</f>
        <v>2</v>
      </c>
    </row>
    <row r="8012" spans="1:15">
      <c r="A8012" s="1">
        <v>37793</v>
      </c>
      <c r="B8012" s="20">
        <v>42681</v>
      </c>
      <c r="C8012" s="1" t="s">
        <v>61</v>
      </c>
      <c r="D8012" s="1">
        <v>16</v>
      </c>
      <c r="E8012" s="1">
        <v>240.18</v>
      </c>
      <c r="F8012" s="1" t="s">
        <v>51</v>
      </c>
      <c r="G8012" s="1">
        <v>8.1</v>
      </c>
      <c r="H8012" s="1" t="s">
        <v>62</v>
      </c>
      <c r="I8012" s="1" t="s">
        <v>53</v>
      </c>
      <c r="J8012" s="1" t="s">
        <v>54</v>
      </c>
      <c r="K8012" s="1" t="s">
        <v>75</v>
      </c>
      <c r="L8012" s="1" t="s">
        <v>90</v>
      </c>
      <c r="M8012" s="20">
        <v>42682</v>
      </c>
      <c r="N8012" s="21">
        <f>E8012-G8012</f>
        <v>232.08</v>
      </c>
      <c r="O8012" s="19">
        <f>M8012-B8012</f>
        <v>1</v>
      </c>
    </row>
    <row r="8013" spans="1:15">
      <c r="A8013" s="1">
        <v>14983</v>
      </c>
      <c r="B8013" s="20">
        <v>42411</v>
      </c>
      <c r="C8013" s="1" t="s">
        <v>57</v>
      </c>
      <c r="D8013" s="1">
        <v>48</v>
      </c>
      <c r="E8013" s="1">
        <v>9069.2800000000007</v>
      </c>
      <c r="F8013" s="1" t="s">
        <v>69</v>
      </c>
      <c r="G8013" s="1">
        <v>9.6</v>
      </c>
      <c r="H8013" s="1" t="s">
        <v>91</v>
      </c>
      <c r="I8013" s="1" t="s">
        <v>63</v>
      </c>
      <c r="J8013" s="1" t="s">
        <v>64</v>
      </c>
      <c r="K8013" s="1" t="s">
        <v>65</v>
      </c>
      <c r="L8013" s="1" t="s">
        <v>56</v>
      </c>
      <c r="M8013" s="20">
        <v>42412</v>
      </c>
      <c r="N8013" s="21">
        <f>E8013-G8013</f>
        <v>9059.68</v>
      </c>
      <c r="O8013" s="19">
        <f>M8013-B8013</f>
        <v>1</v>
      </c>
    </row>
    <row r="8014" spans="1:15">
      <c r="A8014" s="1">
        <v>27746</v>
      </c>
      <c r="B8014" s="20">
        <v>43072</v>
      </c>
      <c r="C8014" s="1" t="s">
        <v>50</v>
      </c>
      <c r="D8014" s="1">
        <v>3</v>
      </c>
      <c r="E8014" s="1">
        <v>93.19</v>
      </c>
      <c r="F8014" s="1" t="s">
        <v>51</v>
      </c>
      <c r="G8014" s="1">
        <v>8.4</v>
      </c>
      <c r="H8014" s="1" t="s">
        <v>88</v>
      </c>
      <c r="I8014" s="1" t="s">
        <v>63</v>
      </c>
      <c r="J8014" s="1" t="s">
        <v>79</v>
      </c>
      <c r="K8014" s="1" t="s">
        <v>87</v>
      </c>
      <c r="L8014" s="1" t="s">
        <v>56</v>
      </c>
      <c r="M8014" s="20">
        <v>43073</v>
      </c>
      <c r="N8014" s="21">
        <f>E8014-G8014</f>
        <v>84.789999999999992</v>
      </c>
      <c r="O8014" s="19">
        <f>M8014-B8014</f>
        <v>1</v>
      </c>
    </row>
    <row r="8015" spans="1:15">
      <c r="A8015" s="1">
        <v>45571</v>
      </c>
      <c r="B8015" s="20">
        <v>43731</v>
      </c>
      <c r="C8015" s="1" t="s">
        <v>92</v>
      </c>
      <c r="D8015" s="1">
        <v>44</v>
      </c>
      <c r="E8015" s="1">
        <v>770.96</v>
      </c>
      <c r="F8015" s="1" t="s">
        <v>51</v>
      </c>
      <c r="G8015" s="1">
        <v>9.1</v>
      </c>
      <c r="H8015" s="1" t="s">
        <v>99</v>
      </c>
      <c r="I8015" s="1" t="s">
        <v>63</v>
      </c>
      <c r="J8015" s="1" t="s">
        <v>64</v>
      </c>
      <c r="K8015" s="1" t="s">
        <v>97</v>
      </c>
      <c r="L8015" s="1" t="s">
        <v>66</v>
      </c>
      <c r="M8015" s="20">
        <v>43733</v>
      </c>
      <c r="N8015" s="21">
        <f>E8015-G8015</f>
        <v>761.86</v>
      </c>
      <c r="O8015" s="19">
        <f>M8015-B8015</f>
        <v>2</v>
      </c>
    </row>
    <row r="8016" spans="1:15">
      <c r="A8016" s="1">
        <v>14241</v>
      </c>
      <c r="B8016" s="20">
        <v>43630</v>
      </c>
      <c r="C8016" s="1" t="s">
        <v>50</v>
      </c>
      <c r="D8016" s="1">
        <v>22</v>
      </c>
      <c r="E8016" s="1">
        <v>282.08</v>
      </c>
      <c r="F8016" s="1" t="s">
        <v>51</v>
      </c>
      <c r="G8016" s="1">
        <v>2.5</v>
      </c>
      <c r="H8016" s="1" t="s">
        <v>91</v>
      </c>
      <c r="I8016" s="1" t="s">
        <v>70</v>
      </c>
      <c r="J8016" s="1" t="s">
        <v>54</v>
      </c>
      <c r="K8016" s="1" t="s">
        <v>100</v>
      </c>
      <c r="L8016" s="1" t="s">
        <v>76</v>
      </c>
      <c r="M8016" s="20">
        <v>43631</v>
      </c>
      <c r="N8016" s="21">
        <f>E8016-G8016</f>
        <v>279.58</v>
      </c>
      <c r="O8016" s="19">
        <f>M8016-B8016</f>
        <v>1</v>
      </c>
    </row>
    <row r="8017" spans="1:15">
      <c r="A8017" s="1">
        <v>56166</v>
      </c>
      <c r="B8017" s="20">
        <v>42950</v>
      </c>
      <c r="C8017" s="1" t="s">
        <v>50</v>
      </c>
      <c r="D8017" s="1">
        <v>1</v>
      </c>
      <c r="E8017" s="1">
        <v>152.19999999999999</v>
      </c>
      <c r="F8017" s="1" t="s">
        <v>77</v>
      </c>
      <c r="G8017" s="1">
        <v>44.9</v>
      </c>
      <c r="H8017" s="1" t="s">
        <v>126</v>
      </c>
      <c r="I8017" s="1" t="s">
        <v>63</v>
      </c>
      <c r="J8017" s="1" t="s">
        <v>79</v>
      </c>
      <c r="K8017" s="1" t="s">
        <v>80</v>
      </c>
      <c r="L8017" s="1" t="s">
        <v>81</v>
      </c>
      <c r="M8017" s="20">
        <v>42951</v>
      </c>
      <c r="N8017" s="21">
        <f>E8017-G8017</f>
        <v>107.29999999999998</v>
      </c>
      <c r="O8017" s="19">
        <f>M8017-B8017</f>
        <v>1</v>
      </c>
    </row>
    <row r="8018" spans="1:15">
      <c r="A8018" s="1">
        <v>44261</v>
      </c>
      <c r="B8018" s="20">
        <v>43547</v>
      </c>
      <c r="C8018" s="1" t="s">
        <v>57</v>
      </c>
      <c r="D8018" s="1">
        <v>34</v>
      </c>
      <c r="E8018" s="1">
        <v>5105.92</v>
      </c>
      <c r="F8018" s="1" t="s">
        <v>77</v>
      </c>
      <c r="G8018" s="1">
        <v>38.6</v>
      </c>
      <c r="H8018" s="1" t="s">
        <v>73</v>
      </c>
      <c r="I8018" s="1" t="s">
        <v>53</v>
      </c>
      <c r="J8018" s="1" t="s">
        <v>79</v>
      </c>
      <c r="K8018" s="1" t="s">
        <v>128</v>
      </c>
      <c r="L8018" s="1" t="s">
        <v>115</v>
      </c>
      <c r="M8018" s="20">
        <v>43549</v>
      </c>
      <c r="N8018" s="21">
        <f>E8018-G8018</f>
        <v>5067.32</v>
      </c>
      <c r="O8018" s="19">
        <f>M8018-B8018</f>
        <v>2</v>
      </c>
    </row>
    <row r="8019" spans="1:15">
      <c r="A8019" s="1">
        <v>57216</v>
      </c>
      <c r="B8019" s="20">
        <v>42944</v>
      </c>
      <c r="C8019" s="1" t="s">
        <v>57</v>
      </c>
      <c r="D8019" s="1">
        <v>46</v>
      </c>
      <c r="E8019" s="1">
        <v>13610.079</v>
      </c>
      <c r="F8019" s="1" t="s">
        <v>77</v>
      </c>
      <c r="G8019" s="1">
        <v>61</v>
      </c>
      <c r="H8019" s="1" t="s">
        <v>88</v>
      </c>
      <c r="I8019" s="1" t="s">
        <v>53</v>
      </c>
      <c r="J8019" s="1" t="s">
        <v>79</v>
      </c>
      <c r="K8019" s="1" t="s">
        <v>80</v>
      </c>
      <c r="L8019" s="1" t="s">
        <v>81</v>
      </c>
      <c r="M8019" s="20">
        <v>42944</v>
      </c>
      <c r="N8019" s="21">
        <f>E8019-G8019</f>
        <v>13549.079</v>
      </c>
      <c r="O8019" s="19">
        <f>M8019-B8019</f>
        <v>0</v>
      </c>
    </row>
    <row r="8020" spans="1:15">
      <c r="A8020" s="1">
        <v>52416</v>
      </c>
      <c r="B8020" s="20">
        <v>42400</v>
      </c>
      <c r="C8020" s="1" t="s">
        <v>61</v>
      </c>
      <c r="D8020" s="1">
        <v>6</v>
      </c>
      <c r="E8020" s="1">
        <v>53.3</v>
      </c>
      <c r="F8020" s="1" t="s">
        <v>51</v>
      </c>
      <c r="G8020" s="1">
        <v>6.2</v>
      </c>
      <c r="H8020" s="1" t="s">
        <v>52</v>
      </c>
      <c r="I8020" s="1" t="s">
        <v>53</v>
      </c>
      <c r="J8020" s="1" t="s">
        <v>54</v>
      </c>
      <c r="K8020" s="1" t="s">
        <v>101</v>
      </c>
      <c r="L8020" s="1" t="s">
        <v>76</v>
      </c>
      <c r="M8020" s="20">
        <v>42402</v>
      </c>
      <c r="N8020" s="21">
        <f>E8020-G8020</f>
        <v>47.099999999999994</v>
      </c>
      <c r="O8020" s="19">
        <f>M8020-B8020</f>
        <v>2</v>
      </c>
    </row>
    <row r="8021" spans="1:15">
      <c r="A8021" s="1">
        <v>41440</v>
      </c>
      <c r="B8021" s="20">
        <v>42634</v>
      </c>
      <c r="C8021" s="1" t="s">
        <v>57</v>
      </c>
      <c r="D8021" s="1">
        <v>19</v>
      </c>
      <c r="E8021" s="1">
        <v>6495.9272000000001</v>
      </c>
      <c r="F8021" s="1" t="s">
        <v>77</v>
      </c>
      <c r="G8021" s="1">
        <v>57.9</v>
      </c>
      <c r="H8021" s="1" t="s">
        <v>73</v>
      </c>
      <c r="I8021" s="1" t="s">
        <v>53</v>
      </c>
      <c r="J8021" s="1" t="s">
        <v>79</v>
      </c>
      <c r="K8021" s="1" t="s">
        <v>114</v>
      </c>
      <c r="L8021" s="1" t="s">
        <v>115</v>
      </c>
      <c r="M8021" s="20">
        <v>42637</v>
      </c>
      <c r="N8021" s="21">
        <f>E8021-G8021</f>
        <v>6438.0272000000004</v>
      </c>
      <c r="O8021" s="19">
        <f>M8021-B8021</f>
        <v>3</v>
      </c>
    </row>
    <row r="8022" spans="1:15">
      <c r="A8022" s="1">
        <v>2275</v>
      </c>
      <c r="B8022" s="20">
        <v>43759</v>
      </c>
      <c r="C8022" s="1" t="s">
        <v>61</v>
      </c>
      <c r="D8022" s="1">
        <v>49</v>
      </c>
      <c r="E8022" s="1">
        <v>297.45999999999998</v>
      </c>
      <c r="F8022" s="1" t="s">
        <v>51</v>
      </c>
      <c r="G8022" s="1">
        <v>1.3</v>
      </c>
      <c r="H8022" s="1" t="s">
        <v>127</v>
      </c>
      <c r="I8022" s="1" t="s">
        <v>74</v>
      </c>
      <c r="J8022" s="1" t="s">
        <v>54</v>
      </c>
      <c r="K8022" s="1" t="s">
        <v>100</v>
      </c>
      <c r="L8022" s="1" t="s">
        <v>76</v>
      </c>
      <c r="M8022" s="20">
        <v>43760</v>
      </c>
      <c r="N8022" s="21">
        <f>E8022-G8022</f>
        <v>296.15999999999997</v>
      </c>
      <c r="O8022" s="19">
        <f>M8022-B8022</f>
        <v>1</v>
      </c>
    </row>
    <row r="8023" spans="1:15">
      <c r="A8023" s="1">
        <v>12485</v>
      </c>
      <c r="B8023" s="20">
        <v>42953</v>
      </c>
      <c r="C8023" s="1" t="s">
        <v>50</v>
      </c>
      <c r="D8023" s="1">
        <v>24</v>
      </c>
      <c r="E8023" s="1">
        <v>5785.82</v>
      </c>
      <c r="F8023" s="1" t="s">
        <v>77</v>
      </c>
      <c r="G8023" s="1">
        <v>30.1</v>
      </c>
      <c r="H8023" s="1" t="s">
        <v>62</v>
      </c>
      <c r="I8023" s="1" t="s">
        <v>70</v>
      </c>
      <c r="J8023" s="1" t="s">
        <v>79</v>
      </c>
      <c r="K8023" s="1" t="s">
        <v>80</v>
      </c>
      <c r="L8023" s="1" t="s">
        <v>81</v>
      </c>
      <c r="M8023" s="20">
        <v>42954</v>
      </c>
      <c r="N8023" s="21">
        <f>E8023-G8023</f>
        <v>5755.7199999999993</v>
      </c>
      <c r="O8023" s="19">
        <f>M8023-B8023</f>
        <v>1</v>
      </c>
    </row>
    <row r="8024" spans="1:15">
      <c r="A8024" s="1">
        <v>33604</v>
      </c>
      <c r="B8024" s="20">
        <v>43329</v>
      </c>
      <c r="C8024" s="1" t="s">
        <v>57</v>
      </c>
      <c r="D8024" s="1">
        <v>10</v>
      </c>
      <c r="E8024" s="1">
        <v>63.79</v>
      </c>
      <c r="F8024" s="1" t="s">
        <v>51</v>
      </c>
      <c r="G8024" s="1">
        <v>8.3000000000000007</v>
      </c>
      <c r="H8024" s="1" t="s">
        <v>73</v>
      </c>
      <c r="I8024" s="1" t="s">
        <v>53</v>
      </c>
      <c r="J8024" s="1" t="s">
        <v>54</v>
      </c>
      <c r="K8024" s="1" t="s">
        <v>55</v>
      </c>
      <c r="L8024" s="1" t="s">
        <v>56</v>
      </c>
      <c r="M8024" s="20">
        <v>43331</v>
      </c>
      <c r="N8024" s="21">
        <f>E8024-G8024</f>
        <v>55.489999999999995</v>
      </c>
      <c r="O8024" s="19">
        <f>M8024-B8024</f>
        <v>2</v>
      </c>
    </row>
    <row r="8025" spans="1:15">
      <c r="A8025" s="1">
        <v>32519</v>
      </c>
      <c r="B8025" s="20">
        <v>43015</v>
      </c>
      <c r="C8025" s="1" t="s">
        <v>85</v>
      </c>
      <c r="D8025" s="1">
        <v>8</v>
      </c>
      <c r="E8025" s="1">
        <v>91.34</v>
      </c>
      <c r="F8025" s="1" t="s">
        <v>51</v>
      </c>
      <c r="G8025" s="1">
        <v>4.8</v>
      </c>
      <c r="H8025" s="1" t="s">
        <v>99</v>
      </c>
      <c r="I8025" s="1" t="s">
        <v>63</v>
      </c>
      <c r="J8025" s="1" t="s">
        <v>54</v>
      </c>
      <c r="K8025" s="1" t="s">
        <v>98</v>
      </c>
      <c r="L8025" s="1" t="s">
        <v>56</v>
      </c>
      <c r="M8025" s="20">
        <v>43020</v>
      </c>
      <c r="N8025" s="21">
        <f>E8025-G8025</f>
        <v>86.54</v>
      </c>
      <c r="O8025" s="19">
        <f>M8025-B8025</f>
        <v>5</v>
      </c>
    </row>
    <row r="8026" spans="1:15">
      <c r="A8026" s="1">
        <v>46919</v>
      </c>
      <c r="B8026" s="20">
        <v>42538</v>
      </c>
      <c r="C8026" s="1" t="s">
        <v>85</v>
      </c>
      <c r="D8026" s="1">
        <v>31</v>
      </c>
      <c r="E8026" s="1">
        <v>4797.79</v>
      </c>
      <c r="F8026" s="1" t="s">
        <v>51</v>
      </c>
      <c r="G8026" s="1">
        <v>7</v>
      </c>
      <c r="H8026" s="1" t="s">
        <v>52</v>
      </c>
      <c r="I8026" s="1" t="s">
        <v>74</v>
      </c>
      <c r="J8026" s="1" t="s">
        <v>64</v>
      </c>
      <c r="K8026" s="1" t="s">
        <v>71</v>
      </c>
      <c r="L8026" s="1" t="s">
        <v>56</v>
      </c>
      <c r="M8026" s="20">
        <v>42540</v>
      </c>
      <c r="N8026" s="21">
        <f>E8026-G8026</f>
        <v>4790.79</v>
      </c>
      <c r="O8026" s="19">
        <f>M8026-B8026</f>
        <v>2</v>
      </c>
    </row>
    <row r="8027" spans="1:15">
      <c r="A8027" s="1">
        <v>30885</v>
      </c>
      <c r="B8027" s="20">
        <v>42906</v>
      </c>
      <c r="C8027" s="1" t="s">
        <v>57</v>
      </c>
      <c r="D8027" s="1">
        <v>24</v>
      </c>
      <c r="E8027" s="1">
        <v>250.64</v>
      </c>
      <c r="F8027" s="1" t="s">
        <v>51</v>
      </c>
      <c r="G8027" s="1">
        <v>10.1</v>
      </c>
      <c r="H8027" s="1" t="s">
        <v>95</v>
      </c>
      <c r="I8027" s="1" t="s">
        <v>53</v>
      </c>
      <c r="J8027" s="1" t="s">
        <v>54</v>
      </c>
      <c r="K8027" s="1" t="s">
        <v>82</v>
      </c>
      <c r="L8027" s="1" t="s">
        <v>56</v>
      </c>
      <c r="M8027" s="20">
        <v>42907</v>
      </c>
      <c r="N8027" s="21">
        <f>E8027-G8027</f>
        <v>240.54</v>
      </c>
      <c r="O8027" s="19">
        <f>M8027-B8027</f>
        <v>1</v>
      </c>
    </row>
    <row r="8028" spans="1:15">
      <c r="A8028" s="1">
        <v>5990</v>
      </c>
      <c r="B8028" s="20">
        <v>42831</v>
      </c>
      <c r="C8028" s="1" t="s">
        <v>50</v>
      </c>
      <c r="D8028" s="1">
        <v>9</v>
      </c>
      <c r="E8028" s="1">
        <v>68.38</v>
      </c>
      <c r="F8028" s="1" t="s">
        <v>51</v>
      </c>
      <c r="G8028" s="1">
        <v>6.8</v>
      </c>
      <c r="H8028" s="1" t="s">
        <v>95</v>
      </c>
      <c r="I8028" s="1" t="s">
        <v>70</v>
      </c>
      <c r="J8028" s="1" t="s">
        <v>54</v>
      </c>
      <c r="K8028" s="1" t="s">
        <v>101</v>
      </c>
      <c r="L8028" s="1" t="s">
        <v>56</v>
      </c>
      <c r="M8028" s="20">
        <v>42832</v>
      </c>
      <c r="N8028" s="21">
        <f>E8028-G8028</f>
        <v>61.58</v>
      </c>
      <c r="O8028" s="19">
        <f>M8028-B8028</f>
        <v>1</v>
      </c>
    </row>
    <row r="8029" spans="1:15">
      <c r="A8029" s="1">
        <v>49477</v>
      </c>
      <c r="B8029" s="20">
        <v>43432</v>
      </c>
      <c r="C8029" s="1" t="s">
        <v>92</v>
      </c>
      <c r="D8029" s="1">
        <v>9</v>
      </c>
      <c r="E8029" s="1">
        <v>81.260000000000005</v>
      </c>
      <c r="F8029" s="1" t="s">
        <v>51</v>
      </c>
      <c r="G8029" s="1">
        <v>6.2</v>
      </c>
      <c r="H8029" s="1" t="s">
        <v>52</v>
      </c>
      <c r="I8029" s="1" t="s">
        <v>53</v>
      </c>
      <c r="J8029" s="1" t="s">
        <v>54</v>
      </c>
      <c r="K8029" s="1" t="s">
        <v>101</v>
      </c>
      <c r="L8029" s="1" t="s">
        <v>76</v>
      </c>
      <c r="M8029" s="20">
        <v>43432</v>
      </c>
      <c r="N8029" s="21">
        <f>E8029-G8029</f>
        <v>75.06</v>
      </c>
      <c r="O8029" s="19">
        <f>M8029-B8029</f>
        <v>0</v>
      </c>
    </row>
    <row r="8030" spans="1:15">
      <c r="A8030" s="1">
        <v>40258</v>
      </c>
      <c r="B8030" s="20">
        <v>42468</v>
      </c>
      <c r="C8030" s="1" t="s">
        <v>61</v>
      </c>
      <c r="D8030" s="1">
        <v>31</v>
      </c>
      <c r="E8030" s="1">
        <v>480.93</v>
      </c>
      <c r="F8030" s="1" t="s">
        <v>51</v>
      </c>
      <c r="G8030" s="1">
        <v>14.3</v>
      </c>
      <c r="H8030" s="1" t="s">
        <v>52</v>
      </c>
      <c r="I8030" s="1" t="s">
        <v>74</v>
      </c>
      <c r="J8030" s="1" t="s">
        <v>54</v>
      </c>
      <c r="K8030" s="1" t="s">
        <v>98</v>
      </c>
      <c r="L8030" s="1" t="s">
        <v>56</v>
      </c>
      <c r="M8030" s="20">
        <v>42470</v>
      </c>
      <c r="N8030" s="21">
        <f>E8030-G8030</f>
        <v>466.63</v>
      </c>
      <c r="O8030" s="19">
        <f>M8030-B8030</f>
        <v>2</v>
      </c>
    </row>
    <row r="8031" spans="1:15">
      <c r="A8031" s="1">
        <v>14755</v>
      </c>
      <c r="B8031" s="20">
        <v>42739</v>
      </c>
      <c r="C8031" s="1" t="s">
        <v>57</v>
      </c>
      <c r="D8031" s="1">
        <v>44</v>
      </c>
      <c r="E8031" s="1">
        <v>2485.41</v>
      </c>
      <c r="F8031" s="1" t="s">
        <v>69</v>
      </c>
      <c r="G8031" s="1">
        <v>4.5</v>
      </c>
      <c r="H8031" s="1" t="s">
        <v>52</v>
      </c>
      <c r="I8031" s="1" t="s">
        <v>63</v>
      </c>
      <c r="J8031" s="1" t="s">
        <v>64</v>
      </c>
      <c r="K8031" s="1" t="s">
        <v>65</v>
      </c>
      <c r="L8031" s="1" t="s">
        <v>56</v>
      </c>
      <c r="M8031" s="20">
        <v>42741</v>
      </c>
      <c r="N8031" s="21">
        <f>E8031-G8031</f>
        <v>2480.91</v>
      </c>
      <c r="O8031" s="19">
        <f>M8031-B8031</f>
        <v>2</v>
      </c>
    </row>
    <row r="8032" spans="1:15">
      <c r="A8032" s="1">
        <v>45155</v>
      </c>
      <c r="B8032" s="20">
        <v>43145</v>
      </c>
      <c r="C8032" s="1" t="s">
        <v>85</v>
      </c>
      <c r="D8032" s="1">
        <v>35</v>
      </c>
      <c r="E8032" s="1">
        <v>119.36</v>
      </c>
      <c r="F8032" s="1" t="s">
        <v>51</v>
      </c>
      <c r="G8032" s="1">
        <v>2.1</v>
      </c>
      <c r="H8032" s="1" t="s">
        <v>86</v>
      </c>
      <c r="I8032" s="1" t="s">
        <v>53</v>
      </c>
      <c r="J8032" s="1" t="s">
        <v>54</v>
      </c>
      <c r="K8032" s="1" t="s">
        <v>75</v>
      </c>
      <c r="L8032" s="1" t="s">
        <v>76</v>
      </c>
      <c r="M8032" s="20">
        <v>43145</v>
      </c>
      <c r="N8032" s="21">
        <f>E8032-G8032</f>
        <v>117.26</v>
      </c>
      <c r="O8032" s="19">
        <f>M8032-B8032</f>
        <v>0</v>
      </c>
    </row>
    <row r="8033" spans="1:15">
      <c r="A8033" s="1">
        <v>2790</v>
      </c>
      <c r="B8033" s="20">
        <v>42599</v>
      </c>
      <c r="C8033" s="1" t="s">
        <v>57</v>
      </c>
      <c r="D8033" s="1">
        <v>15</v>
      </c>
      <c r="E8033" s="1">
        <v>353.36</v>
      </c>
      <c r="F8033" s="1" t="s">
        <v>69</v>
      </c>
      <c r="G8033" s="1">
        <v>5.9</v>
      </c>
      <c r="H8033" s="1" t="s">
        <v>73</v>
      </c>
      <c r="I8033" s="1" t="s">
        <v>70</v>
      </c>
      <c r="J8033" s="1" t="s">
        <v>54</v>
      </c>
      <c r="K8033" s="1" t="s">
        <v>100</v>
      </c>
      <c r="L8033" s="1" t="s">
        <v>90</v>
      </c>
      <c r="M8033" s="20">
        <v>42600</v>
      </c>
      <c r="N8033" s="21">
        <f>E8033-G8033</f>
        <v>347.46000000000004</v>
      </c>
      <c r="O8033" s="19">
        <f>M8033-B8033</f>
        <v>1</v>
      </c>
    </row>
    <row r="8034" spans="1:15">
      <c r="A8034" s="1">
        <v>34816</v>
      </c>
      <c r="B8034" s="20">
        <v>43043</v>
      </c>
      <c r="C8034" s="1" t="s">
        <v>61</v>
      </c>
      <c r="D8034" s="1">
        <v>29</v>
      </c>
      <c r="E8034" s="1">
        <v>1239.54</v>
      </c>
      <c r="F8034" s="1" t="s">
        <v>51</v>
      </c>
      <c r="G8034" s="1">
        <v>4.8</v>
      </c>
      <c r="H8034" s="1" t="s">
        <v>73</v>
      </c>
      <c r="I8034" s="1" t="s">
        <v>53</v>
      </c>
      <c r="J8034" s="1" t="s">
        <v>54</v>
      </c>
      <c r="K8034" s="1" t="s">
        <v>98</v>
      </c>
      <c r="L8034" s="1" t="s">
        <v>56</v>
      </c>
      <c r="M8034" s="20">
        <v>43043</v>
      </c>
      <c r="N8034" s="21">
        <f>E8034-G8034</f>
        <v>1234.74</v>
      </c>
      <c r="O8034" s="19">
        <f>M8034-B8034</f>
        <v>0</v>
      </c>
    </row>
    <row r="8035" spans="1:15">
      <c r="A8035" s="1">
        <v>14435</v>
      </c>
      <c r="B8035" s="20">
        <v>43800</v>
      </c>
      <c r="C8035" s="1" t="s">
        <v>61</v>
      </c>
      <c r="D8035" s="1">
        <v>44</v>
      </c>
      <c r="E8035" s="1">
        <v>1390.9</v>
      </c>
      <c r="F8035" s="1" t="s">
        <v>51</v>
      </c>
      <c r="G8035" s="1">
        <v>6.2</v>
      </c>
      <c r="H8035" s="1" t="s">
        <v>78</v>
      </c>
      <c r="I8035" s="1" t="s">
        <v>74</v>
      </c>
      <c r="J8035" s="1" t="s">
        <v>54</v>
      </c>
      <c r="K8035" s="1" t="s">
        <v>101</v>
      </c>
      <c r="L8035" s="1" t="s">
        <v>56</v>
      </c>
      <c r="M8035" s="20">
        <v>43800</v>
      </c>
      <c r="N8035" s="21">
        <f>E8035-G8035</f>
        <v>1384.7</v>
      </c>
      <c r="O8035" s="19">
        <f>M8035-B8035</f>
        <v>0</v>
      </c>
    </row>
    <row r="8036" spans="1:15">
      <c r="A8036" s="1">
        <v>9696</v>
      </c>
      <c r="B8036" s="20">
        <v>43149</v>
      </c>
      <c r="C8036" s="1" t="s">
        <v>61</v>
      </c>
      <c r="D8036" s="1">
        <v>13</v>
      </c>
      <c r="E8036" s="1">
        <v>3568.7388999999998</v>
      </c>
      <c r="F8036" s="1" t="s">
        <v>77</v>
      </c>
      <c r="G8036" s="1">
        <v>46.4</v>
      </c>
      <c r="H8036" s="1" t="s">
        <v>88</v>
      </c>
      <c r="I8036" s="1" t="s">
        <v>53</v>
      </c>
      <c r="J8036" s="1" t="s">
        <v>79</v>
      </c>
      <c r="K8036" s="1" t="s">
        <v>80</v>
      </c>
      <c r="L8036" s="1" t="s">
        <v>81</v>
      </c>
      <c r="M8036" s="20">
        <v>43151</v>
      </c>
      <c r="N8036" s="21">
        <f>E8036-G8036</f>
        <v>3522.3388999999997</v>
      </c>
      <c r="O8036" s="19">
        <f>M8036-B8036</f>
        <v>2</v>
      </c>
    </row>
    <row r="8037" spans="1:15">
      <c r="A8037" s="1">
        <v>27750</v>
      </c>
      <c r="B8037" s="20">
        <v>43757</v>
      </c>
      <c r="C8037" s="1" t="s">
        <v>85</v>
      </c>
      <c r="D8037" s="1">
        <v>18</v>
      </c>
      <c r="E8037" s="1">
        <v>7886.8</v>
      </c>
      <c r="F8037" s="1" t="s">
        <v>77</v>
      </c>
      <c r="G8037" s="1">
        <v>52.4</v>
      </c>
      <c r="H8037" s="1" t="s">
        <v>88</v>
      </c>
      <c r="I8037" s="1" t="s">
        <v>74</v>
      </c>
      <c r="J8037" s="1" t="s">
        <v>64</v>
      </c>
      <c r="K8037" s="1" t="s">
        <v>96</v>
      </c>
      <c r="L8037" s="1" t="s">
        <v>81</v>
      </c>
      <c r="M8037" s="20">
        <v>43757</v>
      </c>
      <c r="N8037" s="21">
        <f>E8037-G8037</f>
        <v>7834.4000000000005</v>
      </c>
      <c r="O8037" s="19">
        <f>M8037-B8037</f>
        <v>0</v>
      </c>
    </row>
    <row r="8038" spans="1:15">
      <c r="A8038" s="1">
        <v>42309</v>
      </c>
      <c r="B8038" s="20">
        <v>42587</v>
      </c>
      <c r="C8038" s="1" t="s">
        <v>85</v>
      </c>
      <c r="D8038" s="1">
        <v>41</v>
      </c>
      <c r="E8038" s="1">
        <v>914.03</v>
      </c>
      <c r="F8038" s="1" t="s">
        <v>51</v>
      </c>
      <c r="G8038" s="1">
        <v>6.8</v>
      </c>
      <c r="H8038" s="1" t="s">
        <v>91</v>
      </c>
      <c r="I8038" s="1" t="s">
        <v>74</v>
      </c>
      <c r="J8038" s="1" t="s">
        <v>54</v>
      </c>
      <c r="K8038" s="1" t="s">
        <v>98</v>
      </c>
      <c r="L8038" s="1" t="s">
        <v>56</v>
      </c>
      <c r="M8038" s="20">
        <v>42589</v>
      </c>
      <c r="N8038" s="21">
        <f>E8038-G8038</f>
        <v>907.23</v>
      </c>
      <c r="O8038" s="19">
        <f>M8038-B8038</f>
        <v>2</v>
      </c>
    </row>
    <row r="8039" spans="1:15">
      <c r="A8039" s="1">
        <v>23333</v>
      </c>
      <c r="B8039" s="20">
        <v>42586</v>
      </c>
      <c r="C8039" s="1" t="s">
        <v>92</v>
      </c>
      <c r="D8039" s="1">
        <v>32</v>
      </c>
      <c r="E8039" s="1">
        <v>210.61879999999999</v>
      </c>
      <c r="F8039" s="1" t="s">
        <v>51</v>
      </c>
      <c r="G8039" s="1">
        <v>6.2</v>
      </c>
      <c r="H8039" s="1" t="s">
        <v>52</v>
      </c>
      <c r="I8039" s="1" t="s">
        <v>70</v>
      </c>
      <c r="J8039" s="1" t="s">
        <v>54</v>
      </c>
      <c r="K8039" s="1" t="s">
        <v>101</v>
      </c>
      <c r="L8039" s="1" t="s">
        <v>56</v>
      </c>
      <c r="M8039" s="20">
        <v>42588</v>
      </c>
      <c r="N8039" s="21">
        <f>E8039-G8039</f>
        <v>204.4188</v>
      </c>
      <c r="O8039" s="19">
        <f>M8039-B8039</f>
        <v>2</v>
      </c>
    </row>
    <row r="8040" spans="1:15">
      <c r="A8040" s="1">
        <v>41059</v>
      </c>
      <c r="B8040" s="20">
        <v>42991</v>
      </c>
      <c r="C8040" s="1" t="s">
        <v>92</v>
      </c>
      <c r="D8040" s="1">
        <v>45</v>
      </c>
      <c r="E8040" s="1">
        <v>13451.64</v>
      </c>
      <c r="F8040" s="1" t="s">
        <v>51</v>
      </c>
      <c r="G8040" s="1">
        <v>15</v>
      </c>
      <c r="H8040" s="1" t="s">
        <v>52</v>
      </c>
      <c r="I8040" s="1" t="s">
        <v>53</v>
      </c>
      <c r="J8040" s="1" t="s">
        <v>64</v>
      </c>
      <c r="K8040" s="1" t="s">
        <v>97</v>
      </c>
      <c r="L8040" s="1" t="s">
        <v>66</v>
      </c>
      <c r="M8040" s="20">
        <v>42992</v>
      </c>
      <c r="N8040" s="21">
        <f>E8040-G8040</f>
        <v>13436.64</v>
      </c>
      <c r="O8040" s="19">
        <f>M8040-B8040</f>
        <v>1</v>
      </c>
    </row>
    <row r="8041" spans="1:15">
      <c r="A8041" s="1">
        <v>57381</v>
      </c>
      <c r="B8041" s="20">
        <v>42588</v>
      </c>
      <c r="C8041" s="1" t="s">
        <v>57</v>
      </c>
      <c r="D8041" s="1">
        <v>13</v>
      </c>
      <c r="E8041" s="1">
        <v>551.29610000000002</v>
      </c>
      <c r="F8041" s="1" t="s">
        <v>51</v>
      </c>
      <c r="G8041" s="1">
        <v>3.2</v>
      </c>
      <c r="H8041" s="1" t="s">
        <v>73</v>
      </c>
      <c r="I8041" s="1" t="s">
        <v>63</v>
      </c>
      <c r="J8041" s="1" t="s">
        <v>54</v>
      </c>
      <c r="K8041" s="1" t="s">
        <v>55</v>
      </c>
      <c r="L8041" s="1" t="s">
        <v>56</v>
      </c>
      <c r="M8041" s="20">
        <v>42589</v>
      </c>
      <c r="N8041" s="21">
        <f>E8041-G8041</f>
        <v>548.09609999999998</v>
      </c>
      <c r="O8041" s="19">
        <f>M8041-B8041</f>
        <v>1</v>
      </c>
    </row>
    <row r="8042" spans="1:15">
      <c r="A8042" s="1">
        <v>4645</v>
      </c>
      <c r="B8042" s="20">
        <v>42631</v>
      </c>
      <c r="C8042" s="1" t="s">
        <v>50</v>
      </c>
      <c r="D8042" s="1">
        <v>11</v>
      </c>
      <c r="E8042" s="1">
        <v>3813.35</v>
      </c>
      <c r="F8042" s="1" t="s">
        <v>51</v>
      </c>
      <c r="G8042" s="1">
        <v>12.5</v>
      </c>
      <c r="H8042" s="1" t="s">
        <v>88</v>
      </c>
      <c r="I8042" s="1" t="s">
        <v>74</v>
      </c>
      <c r="J8042" s="1" t="s">
        <v>64</v>
      </c>
      <c r="K8042" s="1" t="s">
        <v>96</v>
      </c>
      <c r="L8042" s="1" t="s">
        <v>104</v>
      </c>
      <c r="M8042" s="20">
        <v>42633</v>
      </c>
      <c r="N8042" s="21">
        <f>E8042-G8042</f>
        <v>3800.85</v>
      </c>
      <c r="O8042" s="19">
        <f>M8042-B8042</f>
        <v>2</v>
      </c>
    </row>
    <row r="8043" spans="1:15">
      <c r="A8043" s="1">
        <v>5989</v>
      </c>
      <c r="B8043" s="20">
        <v>43386</v>
      </c>
      <c r="C8043" s="1" t="s">
        <v>92</v>
      </c>
      <c r="D8043" s="1">
        <v>21</v>
      </c>
      <c r="E8043" s="1">
        <v>60.74</v>
      </c>
      <c r="F8043" s="1" t="s">
        <v>51</v>
      </c>
      <c r="G8043" s="1">
        <v>1.4</v>
      </c>
      <c r="H8043" s="1" t="s">
        <v>95</v>
      </c>
      <c r="I8043" s="1" t="s">
        <v>53</v>
      </c>
      <c r="J8043" s="1" t="s">
        <v>54</v>
      </c>
      <c r="K8043" s="1" t="s">
        <v>100</v>
      </c>
      <c r="L8043" s="1" t="s">
        <v>76</v>
      </c>
      <c r="M8043" s="20">
        <v>43387</v>
      </c>
      <c r="N8043" s="21">
        <f>E8043-G8043</f>
        <v>59.34</v>
      </c>
      <c r="O8043" s="19">
        <f>M8043-B8043</f>
        <v>1</v>
      </c>
    </row>
    <row r="8044" spans="1:15">
      <c r="A8044" s="1">
        <v>30243</v>
      </c>
      <c r="B8044" s="20">
        <v>42859</v>
      </c>
      <c r="C8044" s="1" t="s">
        <v>50</v>
      </c>
      <c r="D8044" s="1">
        <v>21</v>
      </c>
      <c r="E8044" s="1">
        <v>4539.75</v>
      </c>
      <c r="F8044" s="1" t="s">
        <v>51</v>
      </c>
      <c r="G8044" s="1">
        <v>26.2</v>
      </c>
      <c r="H8044" s="1" t="s">
        <v>119</v>
      </c>
      <c r="I8044" s="1" t="s">
        <v>53</v>
      </c>
      <c r="J8044" s="1" t="s">
        <v>64</v>
      </c>
      <c r="K8044" s="1" t="s">
        <v>96</v>
      </c>
      <c r="L8044" s="1" t="s">
        <v>104</v>
      </c>
      <c r="M8044" s="20">
        <v>42861</v>
      </c>
      <c r="N8044" s="21">
        <f>E8044-G8044</f>
        <v>4513.55</v>
      </c>
      <c r="O8044" s="19">
        <f>M8044-B8044</f>
        <v>2</v>
      </c>
    </row>
    <row r="8045" spans="1:15">
      <c r="A8045" s="1">
        <v>48774</v>
      </c>
      <c r="B8045" s="20">
        <v>43686</v>
      </c>
      <c r="C8045" s="1" t="s">
        <v>57</v>
      </c>
      <c r="D8045" s="1">
        <v>31</v>
      </c>
      <c r="E8045" s="1">
        <v>7836.44</v>
      </c>
      <c r="F8045" s="1" t="s">
        <v>77</v>
      </c>
      <c r="G8045" s="1">
        <v>67.3</v>
      </c>
      <c r="H8045" s="1" t="s">
        <v>78</v>
      </c>
      <c r="I8045" s="1" t="s">
        <v>74</v>
      </c>
      <c r="J8045" s="1" t="s">
        <v>79</v>
      </c>
      <c r="K8045" s="1" t="s">
        <v>80</v>
      </c>
      <c r="L8045" s="1" t="s">
        <v>81</v>
      </c>
      <c r="M8045" s="20">
        <v>43688</v>
      </c>
      <c r="N8045" s="21">
        <f>E8045-G8045</f>
        <v>7769.1399999999994</v>
      </c>
      <c r="O8045" s="19">
        <f>M8045-B8045</f>
        <v>2</v>
      </c>
    </row>
    <row r="8046" spans="1:15">
      <c r="A8046" s="1">
        <v>5189</v>
      </c>
      <c r="B8046" s="20">
        <v>43063</v>
      </c>
      <c r="C8046" s="1" t="s">
        <v>85</v>
      </c>
      <c r="D8046" s="1">
        <v>12</v>
      </c>
      <c r="E8046" s="1">
        <v>963.06</v>
      </c>
      <c r="F8046" s="1" t="s">
        <v>51</v>
      </c>
      <c r="G8046" s="1">
        <v>15.5</v>
      </c>
      <c r="H8046" s="1" t="s">
        <v>95</v>
      </c>
      <c r="I8046" s="1" t="s">
        <v>53</v>
      </c>
      <c r="J8046" s="1" t="s">
        <v>64</v>
      </c>
      <c r="K8046" s="1" t="s">
        <v>71</v>
      </c>
      <c r="L8046" s="1" t="s">
        <v>56</v>
      </c>
      <c r="M8046" s="20">
        <v>43070</v>
      </c>
      <c r="N8046" s="21">
        <f>E8046-G8046</f>
        <v>947.56</v>
      </c>
      <c r="O8046" s="19">
        <f>M8046-B8046</f>
        <v>7</v>
      </c>
    </row>
    <row r="8047" spans="1:15">
      <c r="A8047" s="1">
        <v>35045</v>
      </c>
      <c r="B8047" s="20">
        <v>43557</v>
      </c>
      <c r="C8047" s="1" t="s">
        <v>92</v>
      </c>
      <c r="D8047" s="1">
        <v>44</v>
      </c>
      <c r="E8047" s="1">
        <v>604.55999999999995</v>
      </c>
      <c r="F8047" s="1" t="s">
        <v>51</v>
      </c>
      <c r="G8047" s="1">
        <v>4.8</v>
      </c>
      <c r="H8047" s="1" t="s">
        <v>99</v>
      </c>
      <c r="I8047" s="1" t="s">
        <v>74</v>
      </c>
      <c r="J8047" s="1" t="s">
        <v>54</v>
      </c>
      <c r="K8047" s="1" t="s">
        <v>82</v>
      </c>
      <c r="L8047" s="1" t="s">
        <v>56</v>
      </c>
      <c r="M8047" s="20">
        <v>43559</v>
      </c>
      <c r="N8047" s="21">
        <f>E8047-G8047</f>
        <v>599.76</v>
      </c>
      <c r="O8047" s="19">
        <f>M8047-B8047</f>
        <v>2</v>
      </c>
    </row>
    <row r="8048" spans="1:15">
      <c r="A8048" s="1">
        <v>9219</v>
      </c>
      <c r="B8048" s="20">
        <v>42640</v>
      </c>
      <c r="C8048" s="1" t="s">
        <v>85</v>
      </c>
      <c r="D8048" s="1">
        <v>24</v>
      </c>
      <c r="E8048" s="1">
        <v>1326.5967000000001</v>
      </c>
      <c r="F8048" s="1" t="s">
        <v>51</v>
      </c>
      <c r="G8048" s="1">
        <v>7</v>
      </c>
      <c r="H8048" s="1" t="s">
        <v>88</v>
      </c>
      <c r="I8048" s="1" t="s">
        <v>63</v>
      </c>
      <c r="J8048" s="1" t="s">
        <v>64</v>
      </c>
      <c r="K8048" s="1" t="s">
        <v>71</v>
      </c>
      <c r="L8048" s="1" t="s">
        <v>56</v>
      </c>
      <c r="M8048" s="20">
        <v>42645</v>
      </c>
      <c r="N8048" s="21">
        <f>E8048-G8048</f>
        <v>1319.5967000000001</v>
      </c>
      <c r="O8048" s="19">
        <f>M8048-B8048</f>
        <v>5</v>
      </c>
    </row>
    <row r="8049" spans="1:15">
      <c r="A8049" s="1">
        <v>46912</v>
      </c>
      <c r="B8049" s="20">
        <v>43646</v>
      </c>
      <c r="C8049" s="1" t="s">
        <v>85</v>
      </c>
      <c r="D8049" s="1">
        <v>5</v>
      </c>
      <c r="E8049" s="1">
        <v>314.58</v>
      </c>
      <c r="F8049" s="1" t="s">
        <v>51</v>
      </c>
      <c r="G8049" s="1">
        <v>15.9</v>
      </c>
      <c r="H8049" s="1" t="s">
        <v>62</v>
      </c>
      <c r="I8049" s="1" t="s">
        <v>70</v>
      </c>
      <c r="J8049" s="1" t="s">
        <v>79</v>
      </c>
      <c r="K8049" s="1" t="s">
        <v>87</v>
      </c>
      <c r="L8049" s="1" t="s">
        <v>56</v>
      </c>
      <c r="M8049" s="20">
        <v>43646</v>
      </c>
      <c r="N8049" s="21">
        <f>E8049-G8049</f>
        <v>298.68</v>
      </c>
      <c r="O8049" s="19">
        <f>M8049-B8049</f>
        <v>0</v>
      </c>
    </row>
    <row r="8050" spans="1:15">
      <c r="A8050" s="1">
        <v>10369</v>
      </c>
      <c r="B8050" s="20">
        <v>43412</v>
      </c>
      <c r="C8050" s="1" t="s">
        <v>85</v>
      </c>
      <c r="D8050" s="1">
        <v>23</v>
      </c>
      <c r="E8050" s="1">
        <v>731.54</v>
      </c>
      <c r="F8050" s="1" t="s">
        <v>51</v>
      </c>
      <c r="G8050" s="1">
        <v>9.6</v>
      </c>
      <c r="H8050" s="1" t="s">
        <v>73</v>
      </c>
      <c r="I8050" s="1" t="s">
        <v>70</v>
      </c>
      <c r="J8050" s="1" t="s">
        <v>64</v>
      </c>
      <c r="K8050" s="1" t="s">
        <v>71</v>
      </c>
      <c r="L8050" s="1" t="s">
        <v>90</v>
      </c>
      <c r="M8050" s="20">
        <v>43417</v>
      </c>
      <c r="N8050" s="21">
        <f>E8050-G8050</f>
        <v>721.93999999999994</v>
      </c>
      <c r="O8050" s="19">
        <f>M8050-B8050</f>
        <v>5</v>
      </c>
    </row>
    <row r="8051" spans="1:15">
      <c r="A8051" s="1">
        <v>17506</v>
      </c>
      <c r="B8051" s="20">
        <v>42793</v>
      </c>
      <c r="C8051" s="1" t="s">
        <v>85</v>
      </c>
      <c r="D8051" s="1">
        <v>33</v>
      </c>
      <c r="E8051" s="1">
        <v>10136.44</v>
      </c>
      <c r="F8051" s="1" t="s">
        <v>77</v>
      </c>
      <c r="G8051" s="1">
        <v>45.5</v>
      </c>
      <c r="H8051" s="1" t="s">
        <v>52</v>
      </c>
      <c r="I8051" s="1" t="s">
        <v>70</v>
      </c>
      <c r="J8051" s="1" t="s">
        <v>54</v>
      </c>
      <c r="K8051" s="1" t="s">
        <v>98</v>
      </c>
      <c r="L8051" s="1" t="s">
        <v>81</v>
      </c>
      <c r="M8051" s="20">
        <v>42797</v>
      </c>
      <c r="N8051" s="21">
        <f>E8051-G8051</f>
        <v>10090.94</v>
      </c>
      <c r="O8051" s="19">
        <f>M8051-B8051</f>
        <v>4</v>
      </c>
    </row>
    <row r="8052" spans="1:15">
      <c r="A8052" s="1">
        <v>21890</v>
      </c>
      <c r="B8052" s="20">
        <v>43123</v>
      </c>
      <c r="C8052" s="1" t="s">
        <v>61</v>
      </c>
      <c r="D8052" s="1">
        <v>27</v>
      </c>
      <c r="E8052" s="1">
        <v>87.63</v>
      </c>
      <c r="F8052" s="1" t="s">
        <v>51</v>
      </c>
      <c r="G8052" s="1">
        <v>1</v>
      </c>
      <c r="H8052" s="1" t="s">
        <v>126</v>
      </c>
      <c r="I8052" s="1" t="s">
        <v>74</v>
      </c>
      <c r="J8052" s="1" t="s">
        <v>54</v>
      </c>
      <c r="K8052" s="1" t="s">
        <v>100</v>
      </c>
      <c r="L8052" s="1" t="s">
        <v>76</v>
      </c>
      <c r="M8052" s="20">
        <v>43125</v>
      </c>
      <c r="N8052" s="21">
        <f>E8052-G8052</f>
        <v>86.63</v>
      </c>
      <c r="O8052" s="19">
        <f>M8052-B8052</f>
        <v>2</v>
      </c>
    </row>
    <row r="8053" spans="1:15">
      <c r="A8053" s="1">
        <v>132</v>
      </c>
      <c r="B8053" s="20">
        <v>42895</v>
      </c>
      <c r="C8053" s="1" t="s">
        <v>92</v>
      </c>
      <c r="D8053" s="1">
        <v>30</v>
      </c>
      <c r="E8053" s="1">
        <v>4292.47</v>
      </c>
      <c r="F8053" s="1" t="s">
        <v>77</v>
      </c>
      <c r="G8053" s="1">
        <v>58.6</v>
      </c>
      <c r="H8053" s="1" t="s">
        <v>86</v>
      </c>
      <c r="I8053" s="1" t="s">
        <v>63</v>
      </c>
      <c r="J8053" s="1" t="s">
        <v>79</v>
      </c>
      <c r="K8053" s="1" t="s">
        <v>128</v>
      </c>
      <c r="L8053" s="1" t="s">
        <v>115</v>
      </c>
      <c r="M8053" s="20">
        <v>42898</v>
      </c>
      <c r="N8053" s="21">
        <f>E8053-G8053</f>
        <v>4233.87</v>
      </c>
      <c r="O8053" s="19">
        <f>M8053-B8053</f>
        <v>3</v>
      </c>
    </row>
    <row r="8054" spans="1:15">
      <c r="A8054" s="1">
        <v>12706</v>
      </c>
      <c r="B8054" s="20">
        <v>42693</v>
      </c>
      <c r="C8054" s="1" t="s">
        <v>50</v>
      </c>
      <c r="D8054" s="1">
        <v>46</v>
      </c>
      <c r="E8054" s="1">
        <v>2669.32</v>
      </c>
      <c r="F8054" s="1" t="s">
        <v>77</v>
      </c>
      <c r="G8054" s="1">
        <v>39.200000000000003</v>
      </c>
      <c r="H8054" s="1" t="s">
        <v>95</v>
      </c>
      <c r="I8054" s="1" t="s">
        <v>53</v>
      </c>
      <c r="J8054" s="1" t="s">
        <v>79</v>
      </c>
      <c r="K8054" s="1" t="s">
        <v>128</v>
      </c>
      <c r="L8054" s="1" t="s">
        <v>115</v>
      </c>
      <c r="M8054" s="20">
        <v>42694</v>
      </c>
      <c r="N8054" s="21">
        <f>E8054-G8054</f>
        <v>2630.1200000000003</v>
      </c>
      <c r="O8054" s="19">
        <f>M8054-B8054</f>
        <v>1</v>
      </c>
    </row>
    <row r="8055" spans="1:15">
      <c r="A8055" s="1">
        <v>8130</v>
      </c>
      <c r="B8055" s="20">
        <v>43598</v>
      </c>
      <c r="C8055" s="1" t="s">
        <v>50</v>
      </c>
      <c r="D8055" s="1">
        <v>15</v>
      </c>
      <c r="E8055" s="1">
        <v>70.97</v>
      </c>
      <c r="F8055" s="1" t="s">
        <v>51</v>
      </c>
      <c r="G8055" s="1">
        <v>5.4</v>
      </c>
      <c r="H8055" s="1" t="s">
        <v>99</v>
      </c>
      <c r="I8055" s="1" t="s">
        <v>63</v>
      </c>
      <c r="J8055" s="1" t="s">
        <v>54</v>
      </c>
      <c r="K8055" s="1" t="s">
        <v>55</v>
      </c>
      <c r="L8055" s="1" t="s">
        <v>56</v>
      </c>
      <c r="M8055" s="20">
        <v>43600</v>
      </c>
      <c r="N8055" s="21">
        <f>E8055-G8055</f>
        <v>65.569999999999993</v>
      </c>
      <c r="O8055" s="19">
        <f>M8055-B8055</f>
        <v>2</v>
      </c>
    </row>
    <row r="8056" spans="1:15">
      <c r="A8056" s="1">
        <v>50949</v>
      </c>
      <c r="B8056" s="20">
        <v>43134</v>
      </c>
      <c r="C8056" s="1" t="s">
        <v>92</v>
      </c>
      <c r="D8056" s="1">
        <v>46</v>
      </c>
      <c r="E8056" s="1">
        <v>5140.32</v>
      </c>
      <c r="F8056" s="1" t="s">
        <v>51</v>
      </c>
      <c r="G8056" s="1">
        <v>9.4</v>
      </c>
      <c r="H8056" s="1" t="s">
        <v>52</v>
      </c>
      <c r="I8056" s="1" t="s">
        <v>53</v>
      </c>
      <c r="J8056" s="1" t="s">
        <v>64</v>
      </c>
      <c r="K8056" s="1" t="s">
        <v>65</v>
      </c>
      <c r="L8056" s="1" t="s">
        <v>56</v>
      </c>
      <c r="M8056" s="20">
        <v>43136</v>
      </c>
      <c r="N8056" s="21">
        <f>E8056-G8056</f>
        <v>5130.92</v>
      </c>
      <c r="O8056" s="19">
        <f>M8056-B8056</f>
        <v>2</v>
      </c>
    </row>
    <row r="8057" spans="1:15">
      <c r="A8057" s="1">
        <v>967</v>
      </c>
      <c r="B8057" s="20">
        <v>43636</v>
      </c>
      <c r="C8057" s="1" t="s">
        <v>92</v>
      </c>
      <c r="D8057" s="1">
        <v>6</v>
      </c>
      <c r="E8057" s="1">
        <v>96.9</v>
      </c>
      <c r="F8057" s="1" t="s">
        <v>51</v>
      </c>
      <c r="G8057" s="1">
        <v>8</v>
      </c>
      <c r="H8057" s="1" t="s">
        <v>95</v>
      </c>
      <c r="I8057" s="1" t="s">
        <v>63</v>
      </c>
      <c r="J8057" s="1" t="s">
        <v>64</v>
      </c>
      <c r="K8057" s="1" t="s">
        <v>97</v>
      </c>
      <c r="L8057" s="1" t="s">
        <v>66</v>
      </c>
      <c r="M8057" s="20">
        <v>43638</v>
      </c>
      <c r="N8057" s="21">
        <f>E8057-G8057</f>
        <v>88.9</v>
      </c>
      <c r="O8057" s="19">
        <f>M8057-B8057</f>
        <v>2</v>
      </c>
    </row>
    <row r="8058" spans="1:15">
      <c r="A8058" s="1">
        <v>27364</v>
      </c>
      <c r="B8058" s="20">
        <v>43239</v>
      </c>
      <c r="C8058" s="1" t="s">
        <v>92</v>
      </c>
      <c r="D8058" s="1">
        <v>29</v>
      </c>
      <c r="E8058" s="1">
        <v>1636.09</v>
      </c>
      <c r="F8058" s="1" t="s">
        <v>51</v>
      </c>
      <c r="G8058" s="1">
        <v>4.3</v>
      </c>
      <c r="H8058" s="1" t="s">
        <v>99</v>
      </c>
      <c r="I8058" s="1" t="s">
        <v>53</v>
      </c>
      <c r="J8058" s="1" t="s">
        <v>64</v>
      </c>
      <c r="K8058" s="1" t="s">
        <v>65</v>
      </c>
      <c r="L8058" s="1" t="s">
        <v>56</v>
      </c>
      <c r="M8058" s="20">
        <v>43241</v>
      </c>
      <c r="N8058" s="21">
        <f>E8058-G8058</f>
        <v>1631.79</v>
      </c>
      <c r="O8058" s="19">
        <f>M8058-B8058</f>
        <v>2</v>
      </c>
    </row>
    <row r="8059" spans="1:15">
      <c r="A8059" s="1">
        <v>21670</v>
      </c>
      <c r="B8059" s="20">
        <v>43110</v>
      </c>
      <c r="C8059" s="1" t="s">
        <v>57</v>
      </c>
      <c r="D8059" s="1">
        <v>24</v>
      </c>
      <c r="E8059" s="1">
        <v>2102.77</v>
      </c>
      <c r="F8059" s="1" t="s">
        <v>51</v>
      </c>
      <c r="G8059" s="1">
        <v>21.4</v>
      </c>
      <c r="H8059" s="1" t="s">
        <v>52</v>
      </c>
      <c r="I8059" s="1" t="s">
        <v>70</v>
      </c>
      <c r="J8059" s="1" t="s">
        <v>79</v>
      </c>
      <c r="K8059" s="1" t="s">
        <v>87</v>
      </c>
      <c r="L8059" s="1" t="s">
        <v>56</v>
      </c>
      <c r="M8059" s="20">
        <v>43111</v>
      </c>
      <c r="N8059" s="21">
        <f>E8059-G8059</f>
        <v>2081.37</v>
      </c>
      <c r="O8059" s="19">
        <f>M8059-B8059</f>
        <v>1</v>
      </c>
    </row>
    <row r="8060" spans="1:15">
      <c r="A8060" s="1">
        <v>25536</v>
      </c>
      <c r="B8060" s="20">
        <v>43302</v>
      </c>
      <c r="C8060" s="1" t="s">
        <v>85</v>
      </c>
      <c r="D8060" s="1">
        <v>19</v>
      </c>
      <c r="E8060" s="1">
        <v>206.78</v>
      </c>
      <c r="F8060" s="1" t="s">
        <v>51</v>
      </c>
      <c r="G8060" s="1">
        <v>1.2</v>
      </c>
      <c r="H8060" s="1" t="s">
        <v>52</v>
      </c>
      <c r="I8060" s="1" t="s">
        <v>74</v>
      </c>
      <c r="J8060" s="1" t="s">
        <v>54</v>
      </c>
      <c r="K8060" s="1" t="s">
        <v>100</v>
      </c>
      <c r="L8060" s="1" t="s">
        <v>76</v>
      </c>
      <c r="M8060" s="20">
        <v>43302</v>
      </c>
      <c r="N8060" s="21">
        <f>E8060-G8060</f>
        <v>205.58</v>
      </c>
      <c r="O8060" s="19">
        <f>M8060-B8060</f>
        <v>0</v>
      </c>
    </row>
    <row r="8061" spans="1:15">
      <c r="A8061" s="1">
        <v>26145</v>
      </c>
      <c r="B8061" s="20">
        <v>43284</v>
      </c>
      <c r="C8061" s="1" t="s">
        <v>85</v>
      </c>
      <c r="D8061" s="1">
        <v>27</v>
      </c>
      <c r="E8061" s="1">
        <v>786.55</v>
      </c>
      <c r="F8061" s="1" t="s">
        <v>51</v>
      </c>
      <c r="G8061" s="1">
        <v>8.4</v>
      </c>
      <c r="H8061" s="1" t="s">
        <v>52</v>
      </c>
      <c r="I8061" s="1" t="s">
        <v>53</v>
      </c>
      <c r="J8061" s="1" t="s">
        <v>79</v>
      </c>
      <c r="K8061" s="1" t="s">
        <v>87</v>
      </c>
      <c r="L8061" s="1" t="s">
        <v>56</v>
      </c>
      <c r="M8061" s="20">
        <v>43286</v>
      </c>
      <c r="N8061" s="21">
        <f>E8061-G8061</f>
        <v>778.15</v>
      </c>
      <c r="O8061" s="19">
        <f>M8061-B8061</f>
        <v>2</v>
      </c>
    </row>
    <row r="8062" spans="1:15">
      <c r="A8062" s="1">
        <v>38050</v>
      </c>
      <c r="B8062" s="20">
        <v>43033</v>
      </c>
      <c r="C8062" s="1" t="s">
        <v>61</v>
      </c>
      <c r="D8062" s="1">
        <v>36</v>
      </c>
      <c r="E8062" s="1">
        <v>111.5</v>
      </c>
      <c r="F8062" s="1" t="s">
        <v>51</v>
      </c>
      <c r="G8062" s="1">
        <v>0.7</v>
      </c>
      <c r="H8062" s="1" t="s">
        <v>91</v>
      </c>
      <c r="I8062" s="1" t="s">
        <v>70</v>
      </c>
      <c r="J8062" s="1" t="s">
        <v>54</v>
      </c>
      <c r="K8062" s="1" t="s">
        <v>100</v>
      </c>
      <c r="L8062" s="1" t="s">
        <v>76</v>
      </c>
      <c r="M8062" s="20">
        <v>43035</v>
      </c>
      <c r="N8062" s="21">
        <f>E8062-G8062</f>
        <v>110.8</v>
      </c>
      <c r="O8062" s="19">
        <f>M8062-B8062</f>
        <v>2</v>
      </c>
    </row>
    <row r="8063" spans="1:15">
      <c r="A8063" s="1">
        <v>54528</v>
      </c>
      <c r="B8063" s="20">
        <v>43103</v>
      </c>
      <c r="C8063" s="1" t="s">
        <v>92</v>
      </c>
      <c r="D8063" s="1">
        <v>15</v>
      </c>
      <c r="E8063" s="1">
        <v>98.47</v>
      </c>
      <c r="F8063" s="1" t="s">
        <v>51</v>
      </c>
      <c r="G8063" s="1">
        <v>1</v>
      </c>
      <c r="H8063" s="1" t="s">
        <v>78</v>
      </c>
      <c r="I8063" s="1" t="s">
        <v>63</v>
      </c>
      <c r="J8063" s="1" t="s">
        <v>54</v>
      </c>
      <c r="K8063" s="1" t="s">
        <v>100</v>
      </c>
      <c r="L8063" s="1" t="s">
        <v>76</v>
      </c>
      <c r="M8063" s="20">
        <v>43104</v>
      </c>
      <c r="N8063" s="21">
        <f>E8063-G8063</f>
        <v>97.47</v>
      </c>
      <c r="O8063" s="19">
        <f>M8063-B8063</f>
        <v>1</v>
      </c>
    </row>
    <row r="8064" spans="1:15">
      <c r="A8064" s="1">
        <v>46853</v>
      </c>
      <c r="B8064" s="20">
        <v>42511</v>
      </c>
      <c r="C8064" s="1" t="s">
        <v>85</v>
      </c>
      <c r="D8064" s="1">
        <v>22</v>
      </c>
      <c r="E8064" s="1">
        <v>6044.1</v>
      </c>
      <c r="F8064" s="1" t="s">
        <v>51</v>
      </c>
      <c r="G8064" s="1">
        <v>12</v>
      </c>
      <c r="H8064" s="1" t="s">
        <v>52</v>
      </c>
      <c r="I8064" s="1" t="s">
        <v>70</v>
      </c>
      <c r="J8064" s="1" t="s">
        <v>64</v>
      </c>
      <c r="K8064" s="1" t="s">
        <v>71</v>
      </c>
      <c r="L8064" s="1" t="s">
        <v>56</v>
      </c>
      <c r="M8064" s="20">
        <v>42511</v>
      </c>
      <c r="N8064" s="21">
        <f>E8064-G8064</f>
        <v>6032.1</v>
      </c>
      <c r="O8064" s="19">
        <f>M8064-B8064</f>
        <v>0</v>
      </c>
    </row>
    <row r="8065" spans="1:15">
      <c r="A8065" s="1">
        <v>24067</v>
      </c>
      <c r="B8065" s="20">
        <v>43699</v>
      </c>
      <c r="C8065" s="1" t="s">
        <v>57</v>
      </c>
      <c r="D8065" s="1">
        <v>46</v>
      </c>
      <c r="E8065" s="1">
        <v>2825.53</v>
      </c>
      <c r="F8065" s="1" t="s">
        <v>69</v>
      </c>
      <c r="G8065" s="1">
        <v>6.3</v>
      </c>
      <c r="H8065" s="1" t="s">
        <v>119</v>
      </c>
      <c r="I8065" s="1" t="s">
        <v>53</v>
      </c>
      <c r="J8065" s="1" t="s">
        <v>64</v>
      </c>
      <c r="K8065" s="1" t="s">
        <v>65</v>
      </c>
      <c r="L8065" s="1" t="s">
        <v>56</v>
      </c>
      <c r="M8065" s="20">
        <v>43700</v>
      </c>
      <c r="N8065" s="21">
        <f>E8065-G8065</f>
        <v>2819.23</v>
      </c>
      <c r="O8065" s="19">
        <f>M8065-B8065</f>
        <v>1</v>
      </c>
    </row>
    <row r="8066" spans="1:15">
      <c r="A8066" s="1">
        <v>710</v>
      </c>
      <c r="B8066" s="20">
        <v>42735</v>
      </c>
      <c r="C8066" s="1" t="s">
        <v>85</v>
      </c>
      <c r="D8066" s="1">
        <v>42</v>
      </c>
      <c r="E8066" s="1">
        <v>173.09</v>
      </c>
      <c r="F8066" s="1" t="s">
        <v>51</v>
      </c>
      <c r="G8066" s="1">
        <v>5.9</v>
      </c>
      <c r="H8066" s="1" t="s">
        <v>99</v>
      </c>
      <c r="I8066" s="1" t="s">
        <v>53</v>
      </c>
      <c r="J8066" s="1" t="s">
        <v>54</v>
      </c>
      <c r="K8066" s="1" t="s">
        <v>55</v>
      </c>
      <c r="L8066" s="1" t="s">
        <v>56</v>
      </c>
      <c r="M8066" s="20">
        <v>42739</v>
      </c>
      <c r="N8066" s="21">
        <f>E8066-G8066</f>
        <v>167.19</v>
      </c>
      <c r="O8066" s="19">
        <f>M8066-B8066</f>
        <v>4</v>
      </c>
    </row>
    <row r="8067" spans="1:15">
      <c r="A8067" s="1">
        <v>19557</v>
      </c>
      <c r="B8067" s="20">
        <v>43402</v>
      </c>
      <c r="C8067" s="1" t="s">
        <v>85</v>
      </c>
      <c r="D8067" s="1">
        <v>26</v>
      </c>
      <c r="E8067" s="1">
        <v>71.260000000000005</v>
      </c>
      <c r="F8067" s="1" t="s">
        <v>51</v>
      </c>
      <c r="G8067" s="1">
        <v>0.9</v>
      </c>
      <c r="H8067" s="1" t="s">
        <v>99</v>
      </c>
      <c r="I8067" s="1" t="s">
        <v>53</v>
      </c>
      <c r="J8067" s="1" t="s">
        <v>54</v>
      </c>
      <c r="K8067" s="1" t="s">
        <v>123</v>
      </c>
      <c r="L8067" s="1" t="s">
        <v>76</v>
      </c>
      <c r="M8067" s="20">
        <v>43406</v>
      </c>
      <c r="N8067" s="21">
        <f>E8067-G8067</f>
        <v>70.36</v>
      </c>
      <c r="O8067" s="19">
        <f>M8067-B8067</f>
        <v>4</v>
      </c>
    </row>
    <row r="8068" spans="1:15">
      <c r="A8068" s="1">
        <v>12903</v>
      </c>
      <c r="B8068" s="20">
        <v>42637</v>
      </c>
      <c r="C8068" s="1" t="s">
        <v>50</v>
      </c>
      <c r="D8068" s="1">
        <v>2</v>
      </c>
      <c r="E8068" s="1">
        <v>67.87</v>
      </c>
      <c r="F8068" s="1" t="s">
        <v>51</v>
      </c>
      <c r="G8068" s="1">
        <v>5.4</v>
      </c>
      <c r="H8068" s="1" t="s">
        <v>99</v>
      </c>
      <c r="I8068" s="1" t="s">
        <v>63</v>
      </c>
      <c r="J8068" s="1" t="s">
        <v>64</v>
      </c>
      <c r="K8068" s="1" t="s">
        <v>65</v>
      </c>
      <c r="L8068" s="1" t="s">
        <v>76</v>
      </c>
      <c r="M8068" s="20">
        <v>42639</v>
      </c>
      <c r="N8068" s="21">
        <f>E8068-G8068</f>
        <v>62.470000000000006</v>
      </c>
      <c r="O8068" s="19">
        <f>M8068-B8068</f>
        <v>2</v>
      </c>
    </row>
    <row r="8069" spans="1:15">
      <c r="A8069" s="1">
        <v>31266</v>
      </c>
      <c r="B8069" s="20">
        <v>43741</v>
      </c>
      <c r="C8069" s="1" t="s">
        <v>57</v>
      </c>
      <c r="D8069" s="1">
        <v>16</v>
      </c>
      <c r="E8069" s="1">
        <v>7033.91</v>
      </c>
      <c r="F8069" s="1" t="s">
        <v>77</v>
      </c>
      <c r="G8069" s="1">
        <v>12.9</v>
      </c>
      <c r="H8069" s="1" t="s">
        <v>52</v>
      </c>
      <c r="I8069" s="1" t="s">
        <v>53</v>
      </c>
      <c r="J8069" s="1" t="s">
        <v>64</v>
      </c>
      <c r="K8069" s="1" t="s">
        <v>97</v>
      </c>
      <c r="L8069" s="1" t="s">
        <v>115</v>
      </c>
      <c r="M8069" s="20">
        <v>43742</v>
      </c>
      <c r="N8069" s="21">
        <f>E8069-G8069</f>
        <v>7021.01</v>
      </c>
      <c r="O8069" s="19">
        <f>M8069-B8069</f>
        <v>1</v>
      </c>
    </row>
    <row r="8070" spans="1:15">
      <c r="A8070" s="1">
        <v>11719</v>
      </c>
      <c r="B8070" s="20">
        <v>43135</v>
      </c>
      <c r="C8070" s="1" t="s">
        <v>61</v>
      </c>
      <c r="D8070" s="1">
        <v>30</v>
      </c>
      <c r="E8070" s="1">
        <v>659.13</v>
      </c>
      <c r="F8070" s="1" t="s">
        <v>51</v>
      </c>
      <c r="G8070" s="1">
        <v>9.6</v>
      </c>
      <c r="H8070" s="1" t="s">
        <v>99</v>
      </c>
      <c r="I8070" s="1" t="s">
        <v>70</v>
      </c>
      <c r="J8070" s="1" t="s">
        <v>54</v>
      </c>
      <c r="K8070" s="1" t="s">
        <v>100</v>
      </c>
      <c r="L8070" s="1" t="s">
        <v>90</v>
      </c>
      <c r="M8070" s="20">
        <v>43135</v>
      </c>
      <c r="N8070" s="21">
        <f>E8070-G8070</f>
        <v>649.53</v>
      </c>
      <c r="O8070" s="19">
        <f>M8070-B8070</f>
        <v>0</v>
      </c>
    </row>
    <row r="8071" spans="1:15">
      <c r="A8071" s="1">
        <v>20066</v>
      </c>
      <c r="B8071" s="20">
        <v>43710</v>
      </c>
      <c r="C8071" s="1" t="s">
        <v>50</v>
      </c>
      <c r="D8071" s="1">
        <v>16</v>
      </c>
      <c r="E8071" s="1">
        <v>560.95000000000005</v>
      </c>
      <c r="F8071" s="1" t="s">
        <v>51</v>
      </c>
      <c r="G8071" s="1">
        <v>9.4</v>
      </c>
      <c r="H8071" s="1" t="s">
        <v>95</v>
      </c>
      <c r="I8071" s="1" t="s">
        <v>70</v>
      </c>
      <c r="J8071" s="1" t="s">
        <v>54</v>
      </c>
      <c r="K8071" s="1" t="s">
        <v>101</v>
      </c>
      <c r="L8071" s="1" t="s">
        <v>56</v>
      </c>
      <c r="M8071" s="20">
        <v>43712</v>
      </c>
      <c r="N8071" s="21">
        <f>E8071-G8071</f>
        <v>551.55000000000007</v>
      </c>
      <c r="O8071" s="19">
        <f>M8071-B8071</f>
        <v>2</v>
      </c>
    </row>
    <row r="8072" spans="1:15">
      <c r="A8072" s="1">
        <v>35104</v>
      </c>
      <c r="B8072" s="20">
        <v>43577</v>
      </c>
      <c r="C8072" s="1" t="s">
        <v>57</v>
      </c>
      <c r="D8072" s="1">
        <v>18</v>
      </c>
      <c r="E8072" s="1">
        <v>415.32049999999998</v>
      </c>
      <c r="F8072" s="1" t="s">
        <v>51</v>
      </c>
      <c r="G8072" s="1">
        <v>15.9</v>
      </c>
      <c r="H8072" s="1" t="s">
        <v>52</v>
      </c>
      <c r="I8072" s="1" t="s">
        <v>74</v>
      </c>
      <c r="J8072" s="1" t="s">
        <v>79</v>
      </c>
      <c r="K8072" s="1" t="s">
        <v>87</v>
      </c>
      <c r="L8072" s="1" t="s">
        <v>104</v>
      </c>
      <c r="M8072" s="20">
        <v>43579</v>
      </c>
      <c r="N8072" s="21">
        <f>E8072-G8072</f>
        <v>399.4205</v>
      </c>
      <c r="O8072" s="19">
        <f>M8072-B8072</f>
        <v>2</v>
      </c>
    </row>
    <row r="8073" spans="1:15">
      <c r="A8073" s="1">
        <v>33029</v>
      </c>
      <c r="B8073" s="20">
        <v>43616</v>
      </c>
      <c r="C8073" s="1" t="s">
        <v>57</v>
      </c>
      <c r="D8073" s="1">
        <v>8</v>
      </c>
      <c r="E8073" s="1">
        <v>789.93</v>
      </c>
      <c r="F8073" s="1" t="s">
        <v>51</v>
      </c>
      <c r="G8073" s="1">
        <v>2.7</v>
      </c>
      <c r="H8073" s="1" t="s">
        <v>78</v>
      </c>
      <c r="I8073" s="1" t="s">
        <v>63</v>
      </c>
      <c r="J8073" s="1" t="s">
        <v>64</v>
      </c>
      <c r="K8073" s="1" t="s">
        <v>65</v>
      </c>
      <c r="L8073" s="1" t="s">
        <v>56</v>
      </c>
      <c r="M8073" s="20">
        <v>43617</v>
      </c>
      <c r="N8073" s="21">
        <f>E8073-G8073</f>
        <v>787.2299999999999</v>
      </c>
      <c r="O8073" s="19">
        <f>M8073-B8073</f>
        <v>1</v>
      </c>
    </row>
    <row r="8074" spans="1:15">
      <c r="A8074" s="1">
        <v>30784</v>
      </c>
      <c r="B8074" s="20">
        <v>43592</v>
      </c>
      <c r="C8074" s="1" t="s">
        <v>92</v>
      </c>
      <c r="D8074" s="1">
        <v>48</v>
      </c>
      <c r="E8074" s="1">
        <v>359.13</v>
      </c>
      <c r="F8074" s="1" t="s">
        <v>51</v>
      </c>
      <c r="G8074" s="1">
        <v>1.7</v>
      </c>
      <c r="H8074" s="1" t="s">
        <v>78</v>
      </c>
      <c r="I8074" s="1" t="s">
        <v>74</v>
      </c>
      <c r="J8074" s="1" t="s">
        <v>54</v>
      </c>
      <c r="K8074" s="1" t="s">
        <v>100</v>
      </c>
      <c r="L8074" s="1" t="s">
        <v>76</v>
      </c>
      <c r="M8074" s="20">
        <v>43593</v>
      </c>
      <c r="N8074" s="21">
        <f>E8074-G8074</f>
        <v>357.43</v>
      </c>
      <c r="O8074" s="19">
        <f>M8074-B8074</f>
        <v>1</v>
      </c>
    </row>
    <row r="8075" spans="1:15">
      <c r="A8075" s="1">
        <v>12736</v>
      </c>
      <c r="B8075" s="20">
        <v>42801</v>
      </c>
      <c r="C8075" s="1" t="s">
        <v>85</v>
      </c>
      <c r="D8075" s="1">
        <v>2</v>
      </c>
      <c r="E8075" s="1">
        <v>27.31</v>
      </c>
      <c r="F8075" s="1" t="s">
        <v>51</v>
      </c>
      <c r="G8075" s="1">
        <v>6.7</v>
      </c>
      <c r="H8075" s="1" t="s">
        <v>52</v>
      </c>
      <c r="I8075" s="1" t="s">
        <v>74</v>
      </c>
      <c r="J8075" s="1" t="s">
        <v>79</v>
      </c>
      <c r="K8075" s="1" t="s">
        <v>87</v>
      </c>
      <c r="L8075" s="1" t="s">
        <v>56</v>
      </c>
      <c r="M8075" s="20">
        <v>42808</v>
      </c>
      <c r="N8075" s="21">
        <f>E8075-G8075</f>
        <v>20.61</v>
      </c>
      <c r="O8075" s="19">
        <f>M8075-B8075</f>
        <v>7</v>
      </c>
    </row>
    <row r="8076" spans="1:15">
      <c r="A8076" s="1">
        <v>50278</v>
      </c>
      <c r="B8076" s="20">
        <v>42879</v>
      </c>
      <c r="C8076" s="1" t="s">
        <v>57</v>
      </c>
      <c r="D8076" s="1">
        <v>2</v>
      </c>
      <c r="E8076" s="1">
        <v>54.794699999999999</v>
      </c>
      <c r="F8076" s="1" t="s">
        <v>51</v>
      </c>
      <c r="G8076" s="1">
        <v>9.4</v>
      </c>
      <c r="H8076" s="1" t="s">
        <v>62</v>
      </c>
      <c r="I8076" s="1" t="s">
        <v>53</v>
      </c>
      <c r="J8076" s="1" t="s">
        <v>54</v>
      </c>
      <c r="K8076" s="1" t="s">
        <v>55</v>
      </c>
      <c r="L8076" s="1" t="s">
        <v>56</v>
      </c>
      <c r="M8076" s="20">
        <v>42879</v>
      </c>
      <c r="N8076" s="21">
        <f>E8076-G8076</f>
        <v>45.3947</v>
      </c>
      <c r="O8076" s="19">
        <f>M8076-B8076</f>
        <v>0</v>
      </c>
    </row>
    <row r="8077" spans="1:15">
      <c r="A8077" s="1">
        <v>44036</v>
      </c>
      <c r="B8077" s="20">
        <v>43475</v>
      </c>
      <c r="C8077" s="1" t="s">
        <v>57</v>
      </c>
      <c r="D8077" s="1">
        <v>40</v>
      </c>
      <c r="E8077" s="1">
        <v>267.64</v>
      </c>
      <c r="F8077" s="1" t="s">
        <v>69</v>
      </c>
      <c r="G8077" s="1">
        <v>1.3</v>
      </c>
      <c r="H8077" s="1" t="s">
        <v>78</v>
      </c>
      <c r="I8077" s="1" t="s">
        <v>63</v>
      </c>
      <c r="J8077" s="1" t="s">
        <v>54</v>
      </c>
      <c r="K8077" s="1" t="s">
        <v>100</v>
      </c>
      <c r="L8077" s="1" t="s">
        <v>76</v>
      </c>
      <c r="M8077" s="20">
        <v>43477</v>
      </c>
      <c r="N8077" s="21">
        <f>E8077-G8077</f>
        <v>266.33999999999997</v>
      </c>
      <c r="O8077" s="19">
        <f>M8077-B8077</f>
        <v>2</v>
      </c>
    </row>
    <row r="8078" spans="1:15">
      <c r="A8078" s="1">
        <v>6337</v>
      </c>
      <c r="B8078" s="20">
        <v>43342</v>
      </c>
      <c r="C8078" s="1" t="s">
        <v>61</v>
      </c>
      <c r="D8078" s="1">
        <v>1</v>
      </c>
      <c r="E8078" s="1">
        <v>480.88</v>
      </c>
      <c r="F8078" s="1" t="s">
        <v>77</v>
      </c>
      <c r="G8078" s="1">
        <v>91.6</v>
      </c>
      <c r="H8078" s="1" t="s">
        <v>73</v>
      </c>
      <c r="I8078" s="1" t="s">
        <v>53</v>
      </c>
      <c r="J8078" s="1" t="s">
        <v>79</v>
      </c>
      <c r="K8078" s="1" t="s">
        <v>114</v>
      </c>
      <c r="L8078" s="1" t="s">
        <v>115</v>
      </c>
      <c r="M8078" s="20">
        <v>43343</v>
      </c>
      <c r="N8078" s="21">
        <f>E8078-G8078</f>
        <v>389.28</v>
      </c>
      <c r="O8078" s="19">
        <f>M8078-B8078</f>
        <v>1</v>
      </c>
    </row>
    <row r="8079" spans="1:15">
      <c r="A8079" s="1">
        <v>33637</v>
      </c>
      <c r="B8079" s="20">
        <v>43793</v>
      </c>
      <c r="C8079" s="1" t="s">
        <v>85</v>
      </c>
      <c r="D8079" s="1">
        <v>35</v>
      </c>
      <c r="E8079" s="1">
        <v>205.66</v>
      </c>
      <c r="F8079" s="1" t="s">
        <v>51</v>
      </c>
      <c r="G8079" s="1">
        <v>5.6</v>
      </c>
      <c r="H8079" s="1" t="s">
        <v>99</v>
      </c>
      <c r="I8079" s="1" t="s">
        <v>74</v>
      </c>
      <c r="J8079" s="1" t="s">
        <v>79</v>
      </c>
      <c r="K8079" s="1" t="s">
        <v>87</v>
      </c>
      <c r="L8079" s="1" t="s">
        <v>90</v>
      </c>
      <c r="M8079" s="20">
        <v>43795</v>
      </c>
      <c r="N8079" s="21">
        <f>E8079-G8079</f>
        <v>200.06</v>
      </c>
      <c r="O8079" s="19">
        <f>M8079-B8079</f>
        <v>2</v>
      </c>
    </row>
    <row r="8080" spans="1:15">
      <c r="A8080" s="1">
        <v>54401</v>
      </c>
      <c r="B8080" s="20">
        <v>43437</v>
      </c>
      <c r="C8080" s="1" t="s">
        <v>57</v>
      </c>
      <c r="D8080" s="1">
        <v>34</v>
      </c>
      <c r="E8080" s="1">
        <v>716.92</v>
      </c>
      <c r="F8080" s="1" t="s">
        <v>51</v>
      </c>
      <c r="G8080" s="1">
        <v>1.6</v>
      </c>
      <c r="H8080" s="1" t="s">
        <v>52</v>
      </c>
      <c r="I8080" s="1" t="s">
        <v>70</v>
      </c>
      <c r="J8080" s="1" t="s">
        <v>54</v>
      </c>
      <c r="K8080" s="1" t="s">
        <v>55</v>
      </c>
      <c r="L8080" s="1" t="s">
        <v>56</v>
      </c>
      <c r="M8080" s="20">
        <v>43439</v>
      </c>
      <c r="N8080" s="21">
        <f>E8080-G8080</f>
        <v>715.31999999999994</v>
      </c>
      <c r="O8080" s="19">
        <f>M8080-B8080</f>
        <v>2</v>
      </c>
    </row>
    <row r="8081" spans="1:15">
      <c r="A8081" s="1">
        <v>13920</v>
      </c>
      <c r="B8081" s="20">
        <v>42651</v>
      </c>
      <c r="C8081" s="1" t="s">
        <v>50</v>
      </c>
      <c r="D8081" s="1">
        <v>24</v>
      </c>
      <c r="E8081" s="1">
        <v>221.71</v>
      </c>
      <c r="F8081" s="1" t="s">
        <v>51</v>
      </c>
      <c r="G8081" s="1">
        <v>6.6</v>
      </c>
      <c r="H8081" s="1" t="s">
        <v>93</v>
      </c>
      <c r="I8081" s="1" t="s">
        <v>70</v>
      </c>
      <c r="J8081" s="1" t="s">
        <v>54</v>
      </c>
      <c r="K8081" s="1" t="s">
        <v>75</v>
      </c>
      <c r="L8081" s="1" t="s">
        <v>90</v>
      </c>
      <c r="M8081" s="20">
        <v>42652</v>
      </c>
      <c r="N8081" s="21">
        <f>E8081-G8081</f>
        <v>215.11</v>
      </c>
      <c r="O8081" s="19">
        <f>M8081-B8081</f>
        <v>1</v>
      </c>
    </row>
    <row r="8082" spans="1:15">
      <c r="A8082" s="1">
        <v>45984</v>
      </c>
      <c r="B8082" s="20">
        <v>43491</v>
      </c>
      <c r="C8082" s="1" t="s">
        <v>92</v>
      </c>
      <c r="D8082" s="1">
        <v>27</v>
      </c>
      <c r="E8082" s="1">
        <v>85.95</v>
      </c>
      <c r="F8082" s="1" t="s">
        <v>51</v>
      </c>
      <c r="G8082" s="1">
        <v>1</v>
      </c>
      <c r="H8082" s="1" t="s">
        <v>86</v>
      </c>
      <c r="I8082" s="1" t="s">
        <v>53</v>
      </c>
      <c r="J8082" s="1" t="s">
        <v>54</v>
      </c>
      <c r="K8082" s="1" t="s">
        <v>100</v>
      </c>
      <c r="L8082" s="1" t="s">
        <v>76</v>
      </c>
      <c r="M8082" s="20">
        <v>43493</v>
      </c>
      <c r="N8082" s="21">
        <f>E8082-G8082</f>
        <v>84.95</v>
      </c>
      <c r="O8082" s="19">
        <f>M8082-B8082</f>
        <v>2</v>
      </c>
    </row>
    <row r="8083" spans="1:15">
      <c r="A8083" s="1">
        <v>15270</v>
      </c>
      <c r="B8083" s="20">
        <v>42400</v>
      </c>
      <c r="C8083" s="1" t="s">
        <v>61</v>
      </c>
      <c r="D8083" s="1">
        <v>36</v>
      </c>
      <c r="E8083" s="1">
        <v>275.96370000000002</v>
      </c>
      <c r="F8083" s="1" t="s">
        <v>51</v>
      </c>
      <c r="G8083" s="1">
        <v>1.7</v>
      </c>
      <c r="H8083" s="1" t="s">
        <v>99</v>
      </c>
      <c r="I8083" s="1" t="s">
        <v>53</v>
      </c>
      <c r="J8083" s="1" t="s">
        <v>54</v>
      </c>
      <c r="K8083" s="1" t="s">
        <v>101</v>
      </c>
      <c r="L8083" s="1" t="s">
        <v>76</v>
      </c>
      <c r="M8083" s="20">
        <v>42402</v>
      </c>
      <c r="N8083" s="21">
        <f>E8083-G8083</f>
        <v>274.26370000000003</v>
      </c>
      <c r="O8083" s="19">
        <f>M8083-B8083</f>
        <v>2</v>
      </c>
    </row>
    <row r="8084" spans="1:15">
      <c r="A8084" s="1">
        <v>53248</v>
      </c>
      <c r="B8084" s="20">
        <v>43036</v>
      </c>
      <c r="C8084" s="1" t="s">
        <v>50</v>
      </c>
      <c r="D8084" s="1">
        <v>7</v>
      </c>
      <c r="E8084" s="1">
        <v>2592.67</v>
      </c>
      <c r="F8084" s="1" t="s">
        <v>77</v>
      </c>
      <c r="G8084" s="1">
        <v>43</v>
      </c>
      <c r="H8084" s="1" t="s">
        <v>78</v>
      </c>
      <c r="I8084" s="1" t="s">
        <v>70</v>
      </c>
      <c r="J8084" s="1" t="s">
        <v>79</v>
      </c>
      <c r="K8084" s="1" t="s">
        <v>114</v>
      </c>
      <c r="L8084" s="1" t="s">
        <v>115</v>
      </c>
      <c r="M8084" s="20">
        <v>43037</v>
      </c>
      <c r="N8084" s="21">
        <f>E8084-G8084</f>
        <v>2549.67</v>
      </c>
      <c r="O8084" s="19">
        <f>M8084-B8084</f>
        <v>1</v>
      </c>
    </row>
    <row r="8085" spans="1:15">
      <c r="A8085" s="1">
        <v>36834</v>
      </c>
      <c r="B8085" s="20">
        <v>42727</v>
      </c>
      <c r="C8085" s="1" t="s">
        <v>85</v>
      </c>
      <c r="D8085" s="1">
        <v>11</v>
      </c>
      <c r="E8085" s="1">
        <v>2070.56</v>
      </c>
      <c r="F8085" s="1" t="s">
        <v>77</v>
      </c>
      <c r="G8085" s="1">
        <v>38.4</v>
      </c>
      <c r="H8085" s="1" t="s">
        <v>73</v>
      </c>
      <c r="I8085" s="1" t="s">
        <v>53</v>
      </c>
      <c r="J8085" s="1" t="s">
        <v>79</v>
      </c>
      <c r="K8085" s="1" t="s">
        <v>128</v>
      </c>
      <c r="L8085" s="1" t="s">
        <v>115</v>
      </c>
      <c r="M8085" s="20">
        <v>42729</v>
      </c>
      <c r="N8085" s="21">
        <f>E8085-G8085</f>
        <v>2032.1599999999999</v>
      </c>
      <c r="O8085" s="19">
        <f>M8085-B8085</f>
        <v>2</v>
      </c>
    </row>
    <row r="8086" spans="1:15">
      <c r="A8086" s="1">
        <v>31910</v>
      </c>
      <c r="B8086" s="20">
        <v>42671</v>
      </c>
      <c r="C8086" s="1" t="s">
        <v>92</v>
      </c>
      <c r="D8086" s="1">
        <v>6</v>
      </c>
      <c r="E8086" s="1">
        <v>200.77</v>
      </c>
      <c r="F8086" s="1" t="s">
        <v>51</v>
      </c>
      <c r="G8086" s="1">
        <v>5.4</v>
      </c>
      <c r="H8086" s="1" t="s">
        <v>99</v>
      </c>
      <c r="I8086" s="1" t="s">
        <v>74</v>
      </c>
      <c r="J8086" s="1" t="s">
        <v>64</v>
      </c>
      <c r="K8086" s="1" t="s">
        <v>65</v>
      </c>
      <c r="L8086" s="1" t="s">
        <v>56</v>
      </c>
      <c r="M8086" s="20">
        <v>42672</v>
      </c>
      <c r="N8086" s="21">
        <f>E8086-G8086</f>
        <v>195.37</v>
      </c>
      <c r="O8086" s="19">
        <f>M8086-B8086</f>
        <v>1</v>
      </c>
    </row>
    <row r="8087" spans="1:15">
      <c r="A8087" s="1">
        <v>30784</v>
      </c>
      <c r="B8087" s="20">
        <v>43592</v>
      </c>
      <c r="C8087" s="1" t="s">
        <v>92</v>
      </c>
      <c r="D8087" s="1">
        <v>10</v>
      </c>
      <c r="E8087" s="1">
        <v>756.81</v>
      </c>
      <c r="F8087" s="1" t="s">
        <v>77</v>
      </c>
      <c r="G8087" s="1">
        <v>28.6</v>
      </c>
      <c r="H8087" s="1" t="s">
        <v>78</v>
      </c>
      <c r="I8087" s="1" t="s">
        <v>74</v>
      </c>
      <c r="J8087" s="1" t="s">
        <v>79</v>
      </c>
      <c r="K8087" s="1" t="s">
        <v>128</v>
      </c>
      <c r="L8087" s="1" t="s">
        <v>115</v>
      </c>
      <c r="M8087" s="20">
        <v>43594</v>
      </c>
      <c r="N8087" s="21">
        <f>E8087-G8087</f>
        <v>728.20999999999992</v>
      </c>
      <c r="O8087" s="19">
        <f>M8087-B8087</f>
        <v>2</v>
      </c>
    </row>
    <row r="8088" spans="1:15">
      <c r="A8088" s="1">
        <v>41636</v>
      </c>
      <c r="B8088" s="20">
        <v>42595</v>
      </c>
      <c r="C8088" s="1" t="s">
        <v>50</v>
      </c>
      <c r="D8088" s="1">
        <v>27</v>
      </c>
      <c r="E8088" s="1">
        <v>2956.26</v>
      </c>
      <c r="F8088" s="1" t="s">
        <v>51</v>
      </c>
      <c r="G8088" s="1">
        <v>4.5</v>
      </c>
      <c r="H8088" s="1" t="s">
        <v>91</v>
      </c>
      <c r="I8088" s="1" t="s">
        <v>70</v>
      </c>
      <c r="J8088" s="1" t="s">
        <v>64</v>
      </c>
      <c r="K8088" s="1" t="s">
        <v>65</v>
      </c>
      <c r="L8088" s="1" t="s">
        <v>56</v>
      </c>
      <c r="M8088" s="20">
        <v>42597</v>
      </c>
      <c r="N8088" s="21">
        <f>E8088-G8088</f>
        <v>2951.76</v>
      </c>
      <c r="O8088" s="19">
        <f>M8088-B8088</f>
        <v>2</v>
      </c>
    </row>
    <row r="8089" spans="1:15">
      <c r="A8089" s="1">
        <v>2657</v>
      </c>
      <c r="B8089" s="20">
        <v>43388</v>
      </c>
      <c r="C8089" s="1" t="s">
        <v>57</v>
      </c>
      <c r="D8089" s="1">
        <v>30</v>
      </c>
      <c r="E8089" s="1">
        <v>8898.93</v>
      </c>
      <c r="F8089" s="1" t="s">
        <v>77</v>
      </c>
      <c r="G8089" s="1">
        <v>24.8</v>
      </c>
      <c r="H8089" s="1" t="s">
        <v>99</v>
      </c>
      <c r="I8089" s="1" t="s">
        <v>70</v>
      </c>
      <c r="J8089" s="1" t="s">
        <v>54</v>
      </c>
      <c r="K8089" s="1" t="s">
        <v>98</v>
      </c>
      <c r="L8089" s="1" t="s">
        <v>81</v>
      </c>
      <c r="M8089" s="20">
        <v>43390</v>
      </c>
      <c r="N8089" s="21">
        <f>E8089-G8089</f>
        <v>8874.130000000001</v>
      </c>
      <c r="O8089" s="19">
        <f>M8089-B8089</f>
        <v>2</v>
      </c>
    </row>
    <row r="8090" spans="1:15">
      <c r="A8090" s="1">
        <v>26306</v>
      </c>
      <c r="B8090" s="20">
        <v>43768</v>
      </c>
      <c r="C8090" s="1" t="s">
        <v>85</v>
      </c>
      <c r="D8090" s="1">
        <v>39</v>
      </c>
      <c r="E8090" s="1">
        <v>8266.4599999999991</v>
      </c>
      <c r="F8090" s="1" t="s">
        <v>77</v>
      </c>
      <c r="G8090" s="1">
        <v>59.9</v>
      </c>
      <c r="H8090" s="1" t="s">
        <v>95</v>
      </c>
      <c r="I8090" s="1" t="s">
        <v>53</v>
      </c>
      <c r="J8090" s="1" t="s">
        <v>79</v>
      </c>
      <c r="K8090" s="1" t="s">
        <v>128</v>
      </c>
      <c r="L8090" s="1" t="s">
        <v>115</v>
      </c>
      <c r="M8090" s="20">
        <v>43772</v>
      </c>
      <c r="N8090" s="21">
        <f>E8090-G8090</f>
        <v>8206.56</v>
      </c>
      <c r="O8090" s="19">
        <f>M8090-B8090</f>
        <v>4</v>
      </c>
    </row>
    <row r="8091" spans="1:15">
      <c r="A8091" s="1">
        <v>5639</v>
      </c>
      <c r="B8091" s="20">
        <v>42521</v>
      </c>
      <c r="C8091" s="1" t="s">
        <v>92</v>
      </c>
      <c r="D8091" s="1">
        <v>31</v>
      </c>
      <c r="E8091" s="1">
        <v>536.48</v>
      </c>
      <c r="F8091" s="1" t="s">
        <v>51</v>
      </c>
      <c r="G8091" s="1">
        <v>9.4</v>
      </c>
      <c r="H8091" s="1" t="s">
        <v>52</v>
      </c>
      <c r="I8091" s="1" t="s">
        <v>74</v>
      </c>
      <c r="J8091" s="1" t="s">
        <v>54</v>
      </c>
      <c r="K8091" s="1" t="s">
        <v>82</v>
      </c>
      <c r="L8091" s="1" t="s">
        <v>56</v>
      </c>
      <c r="M8091" s="20">
        <v>42522</v>
      </c>
      <c r="N8091" s="21">
        <f>E8091-G8091</f>
        <v>527.08000000000004</v>
      </c>
      <c r="O8091" s="19">
        <f>M8091-B8091</f>
        <v>1</v>
      </c>
    </row>
    <row r="8092" spans="1:15">
      <c r="A8092" s="1">
        <v>55808</v>
      </c>
      <c r="B8092" s="20">
        <v>43144</v>
      </c>
      <c r="C8092" s="1" t="s">
        <v>61</v>
      </c>
      <c r="D8092" s="1">
        <v>45</v>
      </c>
      <c r="E8092" s="1">
        <v>896</v>
      </c>
      <c r="F8092" s="1" t="s">
        <v>51</v>
      </c>
      <c r="G8092" s="1">
        <v>5.0999999999999996</v>
      </c>
      <c r="H8092" s="1" t="s">
        <v>99</v>
      </c>
      <c r="I8092" s="1" t="s">
        <v>70</v>
      </c>
      <c r="J8092" s="1" t="s">
        <v>64</v>
      </c>
      <c r="K8092" s="1" t="s">
        <v>65</v>
      </c>
      <c r="L8092" s="1" t="s">
        <v>66</v>
      </c>
      <c r="M8092" s="20">
        <v>43146</v>
      </c>
      <c r="N8092" s="21">
        <f>E8092-G8092</f>
        <v>890.9</v>
      </c>
      <c r="O8092" s="19">
        <f>M8092-B8092</f>
        <v>2</v>
      </c>
    </row>
    <row r="8093" spans="1:15">
      <c r="A8093" s="1">
        <v>36003</v>
      </c>
      <c r="B8093" s="20">
        <v>43038</v>
      </c>
      <c r="C8093" s="1" t="s">
        <v>92</v>
      </c>
      <c r="D8093" s="1">
        <v>48</v>
      </c>
      <c r="E8093" s="1">
        <v>1103.3599999999999</v>
      </c>
      <c r="F8093" s="1" t="s">
        <v>51</v>
      </c>
      <c r="G8093" s="1">
        <v>6.2</v>
      </c>
      <c r="H8093" s="1" t="s">
        <v>99</v>
      </c>
      <c r="I8093" s="1" t="s">
        <v>63</v>
      </c>
      <c r="J8093" s="1" t="s">
        <v>54</v>
      </c>
      <c r="K8093" s="1" t="s">
        <v>101</v>
      </c>
      <c r="L8093" s="1" t="s">
        <v>56</v>
      </c>
      <c r="M8093" s="20">
        <v>43040</v>
      </c>
      <c r="N8093" s="21">
        <f>E8093-G8093</f>
        <v>1097.1599999999999</v>
      </c>
      <c r="O8093" s="19">
        <f>M8093-B8093</f>
        <v>2</v>
      </c>
    </row>
    <row r="8094" spans="1:15">
      <c r="A8094" s="1">
        <v>54055</v>
      </c>
      <c r="B8094" s="20">
        <v>42413</v>
      </c>
      <c r="C8094" s="1" t="s">
        <v>50</v>
      </c>
      <c r="D8094" s="1">
        <v>44</v>
      </c>
      <c r="E8094" s="1">
        <v>5867.84</v>
      </c>
      <c r="F8094" s="1" t="s">
        <v>77</v>
      </c>
      <c r="G8094" s="1">
        <v>62.7</v>
      </c>
      <c r="H8094" s="1" t="s">
        <v>52</v>
      </c>
      <c r="I8094" s="1" t="s">
        <v>70</v>
      </c>
      <c r="J8094" s="1" t="s">
        <v>79</v>
      </c>
      <c r="K8094" s="1" t="s">
        <v>128</v>
      </c>
      <c r="L8094" s="1" t="s">
        <v>115</v>
      </c>
      <c r="M8094" s="20">
        <v>42415</v>
      </c>
      <c r="N8094" s="21">
        <f>E8094-G8094</f>
        <v>5805.14</v>
      </c>
      <c r="O8094" s="19">
        <f>M8094-B8094</f>
        <v>2</v>
      </c>
    </row>
    <row r="8095" spans="1:15">
      <c r="A8095" s="1">
        <v>22279</v>
      </c>
      <c r="B8095" s="20">
        <v>42725</v>
      </c>
      <c r="C8095" s="1" t="s">
        <v>61</v>
      </c>
      <c r="D8095" s="1">
        <v>43</v>
      </c>
      <c r="E8095" s="1">
        <v>2636.05</v>
      </c>
      <c r="F8095" s="1" t="s">
        <v>51</v>
      </c>
      <c r="G8095" s="1">
        <v>11.5</v>
      </c>
      <c r="H8095" s="1" t="s">
        <v>52</v>
      </c>
      <c r="I8095" s="1" t="s">
        <v>74</v>
      </c>
      <c r="J8095" s="1" t="s">
        <v>54</v>
      </c>
      <c r="K8095" s="1" t="s">
        <v>101</v>
      </c>
      <c r="L8095" s="1" t="s">
        <v>56</v>
      </c>
      <c r="M8095" s="20">
        <v>42728</v>
      </c>
      <c r="N8095" s="21">
        <f>E8095-G8095</f>
        <v>2624.55</v>
      </c>
      <c r="O8095" s="19">
        <f>M8095-B8095</f>
        <v>3</v>
      </c>
    </row>
    <row r="8096" spans="1:15">
      <c r="A8096" s="1">
        <v>40224</v>
      </c>
      <c r="B8096" s="20">
        <v>42550</v>
      </c>
      <c r="C8096" s="1" t="s">
        <v>85</v>
      </c>
      <c r="D8096" s="1">
        <v>14</v>
      </c>
      <c r="E8096" s="1">
        <v>953.26</v>
      </c>
      <c r="F8096" s="1" t="s">
        <v>69</v>
      </c>
      <c r="G8096" s="1">
        <v>15.5</v>
      </c>
      <c r="H8096" s="1" t="s">
        <v>52</v>
      </c>
      <c r="I8096" s="1" t="s">
        <v>63</v>
      </c>
      <c r="J8096" s="1" t="s">
        <v>79</v>
      </c>
      <c r="K8096" s="1" t="s">
        <v>87</v>
      </c>
      <c r="L8096" s="1" t="s">
        <v>56</v>
      </c>
      <c r="M8096" s="20">
        <v>42557</v>
      </c>
      <c r="N8096" s="21">
        <f>E8096-G8096</f>
        <v>937.76</v>
      </c>
      <c r="O8096" s="19">
        <f>M8096-B8096</f>
        <v>7</v>
      </c>
    </row>
    <row r="8097" spans="1:15">
      <c r="A8097" s="1">
        <v>32002</v>
      </c>
      <c r="B8097" s="20">
        <v>42935</v>
      </c>
      <c r="C8097" s="1" t="s">
        <v>85</v>
      </c>
      <c r="D8097" s="1">
        <v>37</v>
      </c>
      <c r="E8097" s="1">
        <v>1279.934</v>
      </c>
      <c r="F8097" s="1" t="s">
        <v>51</v>
      </c>
      <c r="G8097" s="1">
        <v>7</v>
      </c>
      <c r="H8097" s="1" t="s">
        <v>52</v>
      </c>
      <c r="I8097" s="1" t="s">
        <v>63</v>
      </c>
      <c r="J8097" s="1" t="s">
        <v>64</v>
      </c>
      <c r="K8097" s="1" t="s">
        <v>71</v>
      </c>
      <c r="L8097" s="1" t="s">
        <v>56</v>
      </c>
      <c r="M8097" s="20">
        <v>42939</v>
      </c>
      <c r="N8097" s="21">
        <f>E8097-G8097</f>
        <v>1272.934</v>
      </c>
      <c r="O8097" s="19">
        <f>M8097-B8097</f>
        <v>4</v>
      </c>
    </row>
    <row r="8098" spans="1:15">
      <c r="A8098" s="1">
        <v>6406</v>
      </c>
      <c r="B8098" s="20">
        <v>42595</v>
      </c>
      <c r="C8098" s="1" t="s">
        <v>50</v>
      </c>
      <c r="D8098" s="1">
        <v>43</v>
      </c>
      <c r="E8098" s="1">
        <v>99.11</v>
      </c>
      <c r="F8098" s="1" t="s">
        <v>51</v>
      </c>
      <c r="G8098" s="1">
        <v>2.7</v>
      </c>
      <c r="H8098" s="1" t="s">
        <v>99</v>
      </c>
      <c r="I8098" s="1" t="s">
        <v>70</v>
      </c>
      <c r="J8098" s="1" t="s">
        <v>54</v>
      </c>
      <c r="K8098" s="1" t="s">
        <v>75</v>
      </c>
      <c r="L8098" s="1" t="s">
        <v>90</v>
      </c>
      <c r="M8098" s="20">
        <v>42597</v>
      </c>
      <c r="N8098" s="21">
        <f>E8098-G8098</f>
        <v>96.41</v>
      </c>
      <c r="O8098" s="19">
        <f>M8098-B8098</f>
        <v>2</v>
      </c>
    </row>
    <row r="8099" spans="1:15">
      <c r="A8099" s="1">
        <v>11109</v>
      </c>
      <c r="B8099" s="20">
        <v>43173</v>
      </c>
      <c r="C8099" s="1" t="s">
        <v>92</v>
      </c>
      <c r="D8099" s="1">
        <v>18</v>
      </c>
      <c r="E8099" s="1">
        <v>139.51</v>
      </c>
      <c r="F8099" s="1" t="s">
        <v>51</v>
      </c>
      <c r="G8099" s="1">
        <v>1.8</v>
      </c>
      <c r="H8099" s="1" t="s">
        <v>91</v>
      </c>
      <c r="I8099" s="1" t="s">
        <v>63</v>
      </c>
      <c r="J8099" s="1" t="s">
        <v>54</v>
      </c>
      <c r="K8099" s="1" t="s">
        <v>101</v>
      </c>
      <c r="L8099" s="1" t="s">
        <v>76</v>
      </c>
      <c r="M8099" s="20">
        <v>43174</v>
      </c>
      <c r="N8099" s="21">
        <f>E8099-G8099</f>
        <v>137.70999999999998</v>
      </c>
      <c r="O8099" s="19">
        <f>M8099-B8099</f>
        <v>1</v>
      </c>
    </row>
    <row r="8100" spans="1:15">
      <c r="A8100" s="1">
        <v>18688</v>
      </c>
      <c r="B8100" s="20">
        <v>43163</v>
      </c>
      <c r="C8100" s="1" t="s">
        <v>61</v>
      </c>
      <c r="D8100" s="1">
        <v>41</v>
      </c>
      <c r="E8100" s="1">
        <v>4228.29</v>
      </c>
      <c r="F8100" s="1" t="s">
        <v>51</v>
      </c>
      <c r="G8100" s="1">
        <v>4.5</v>
      </c>
      <c r="H8100" s="1" t="s">
        <v>88</v>
      </c>
      <c r="I8100" s="1" t="s">
        <v>70</v>
      </c>
      <c r="J8100" s="1" t="s">
        <v>64</v>
      </c>
      <c r="K8100" s="1" t="s">
        <v>65</v>
      </c>
      <c r="L8100" s="1" t="s">
        <v>56</v>
      </c>
      <c r="M8100" s="20">
        <v>43164</v>
      </c>
      <c r="N8100" s="21">
        <f>E8100-G8100</f>
        <v>4223.79</v>
      </c>
      <c r="O8100" s="19">
        <f>M8100-B8100</f>
        <v>1</v>
      </c>
    </row>
    <row r="8101" spans="1:15">
      <c r="A8101" s="1">
        <v>39072</v>
      </c>
      <c r="B8101" s="20">
        <v>42422</v>
      </c>
      <c r="C8101" s="1" t="s">
        <v>57</v>
      </c>
      <c r="D8101" s="1">
        <v>50</v>
      </c>
      <c r="E8101" s="1">
        <v>1747.71</v>
      </c>
      <c r="F8101" s="1" t="s">
        <v>51</v>
      </c>
      <c r="G8101" s="1">
        <v>8.3000000000000007</v>
      </c>
      <c r="H8101" s="1" t="s">
        <v>88</v>
      </c>
      <c r="I8101" s="1" t="s">
        <v>53</v>
      </c>
      <c r="J8101" s="1" t="s">
        <v>54</v>
      </c>
      <c r="K8101" s="1" t="s">
        <v>100</v>
      </c>
      <c r="L8101" s="1" t="s">
        <v>56</v>
      </c>
      <c r="M8101" s="20">
        <v>42423</v>
      </c>
      <c r="N8101" s="21">
        <f>E8101-G8101</f>
        <v>1739.41</v>
      </c>
      <c r="O8101" s="19">
        <f>M8101-B8101</f>
        <v>1</v>
      </c>
    </row>
    <row r="8102" spans="1:15">
      <c r="A8102" s="1">
        <v>35684</v>
      </c>
      <c r="B8102" s="20">
        <v>43314</v>
      </c>
      <c r="C8102" s="1" t="s">
        <v>85</v>
      </c>
      <c r="D8102" s="1">
        <v>10</v>
      </c>
      <c r="E8102" s="1">
        <v>974.75</v>
      </c>
      <c r="F8102" s="1" t="s">
        <v>51</v>
      </c>
      <c r="G8102" s="1">
        <v>15</v>
      </c>
      <c r="H8102" s="1" t="s">
        <v>88</v>
      </c>
      <c r="I8102" s="1" t="s">
        <v>53</v>
      </c>
      <c r="J8102" s="1" t="s">
        <v>64</v>
      </c>
      <c r="K8102" s="1" t="s">
        <v>97</v>
      </c>
      <c r="L8102" s="1" t="s">
        <v>66</v>
      </c>
      <c r="M8102" s="20">
        <v>43319</v>
      </c>
      <c r="N8102" s="21">
        <f>E8102-G8102</f>
        <v>959.75</v>
      </c>
      <c r="O8102" s="19">
        <f>M8102-B8102</f>
        <v>5</v>
      </c>
    </row>
    <row r="8103" spans="1:15">
      <c r="A8103" s="1">
        <v>24804</v>
      </c>
      <c r="B8103" s="20">
        <v>43246</v>
      </c>
      <c r="C8103" s="1" t="s">
        <v>61</v>
      </c>
      <c r="D8103" s="1">
        <v>20</v>
      </c>
      <c r="E8103" s="1">
        <v>226.21940000000001</v>
      </c>
      <c r="F8103" s="1" t="s">
        <v>51</v>
      </c>
      <c r="G8103" s="1">
        <v>10.1</v>
      </c>
      <c r="H8103" s="1" t="s">
        <v>88</v>
      </c>
      <c r="I8103" s="1" t="s">
        <v>70</v>
      </c>
      <c r="J8103" s="1" t="s">
        <v>54</v>
      </c>
      <c r="K8103" s="1" t="s">
        <v>82</v>
      </c>
      <c r="L8103" s="1" t="s">
        <v>56</v>
      </c>
      <c r="M8103" s="20">
        <v>43248</v>
      </c>
      <c r="N8103" s="21">
        <f>E8103-G8103</f>
        <v>216.11940000000001</v>
      </c>
      <c r="O8103" s="19">
        <f>M8103-B8103</f>
        <v>2</v>
      </c>
    </row>
    <row r="8104" spans="1:15">
      <c r="A8104" s="1">
        <v>57699</v>
      </c>
      <c r="B8104" s="20">
        <v>43779</v>
      </c>
      <c r="C8104" s="1" t="s">
        <v>85</v>
      </c>
      <c r="D8104" s="1">
        <v>47</v>
      </c>
      <c r="E8104" s="1">
        <v>1987.93</v>
      </c>
      <c r="F8104" s="1" t="s">
        <v>51</v>
      </c>
      <c r="G8104" s="1">
        <v>2.1</v>
      </c>
      <c r="H8104" s="1" t="s">
        <v>52</v>
      </c>
      <c r="I8104" s="1" t="s">
        <v>53</v>
      </c>
      <c r="J8104" s="1" t="s">
        <v>64</v>
      </c>
      <c r="K8104" s="1" t="s">
        <v>71</v>
      </c>
      <c r="L8104" s="1" t="s">
        <v>90</v>
      </c>
      <c r="M8104" s="20">
        <v>43784</v>
      </c>
      <c r="N8104" s="21">
        <f>E8104-G8104</f>
        <v>1985.8300000000002</v>
      </c>
      <c r="O8104" s="19">
        <f>M8104-B8104</f>
        <v>5</v>
      </c>
    </row>
    <row r="8105" spans="1:15">
      <c r="A8105" s="1">
        <v>24069</v>
      </c>
      <c r="B8105" s="20">
        <v>42931</v>
      </c>
      <c r="C8105" s="1" t="s">
        <v>85</v>
      </c>
      <c r="D8105" s="1">
        <v>21</v>
      </c>
      <c r="E8105" s="1">
        <v>8539.8799999999992</v>
      </c>
      <c r="F8105" s="1" t="s">
        <v>77</v>
      </c>
      <c r="G8105" s="1">
        <v>91.6</v>
      </c>
      <c r="H8105" s="1" t="s">
        <v>78</v>
      </c>
      <c r="I8105" s="1" t="s">
        <v>70</v>
      </c>
      <c r="J8105" s="1" t="s">
        <v>79</v>
      </c>
      <c r="K8105" s="1" t="s">
        <v>114</v>
      </c>
      <c r="L8105" s="1" t="s">
        <v>115</v>
      </c>
      <c r="M8105" s="20">
        <v>42938</v>
      </c>
      <c r="N8105" s="21">
        <f>E8105-G8105</f>
        <v>8448.2799999999988</v>
      </c>
      <c r="O8105" s="19">
        <f>M8105-B8105</f>
        <v>7</v>
      </c>
    </row>
    <row r="8106" spans="1:15">
      <c r="A8106" s="1">
        <v>43815</v>
      </c>
      <c r="B8106" s="20">
        <v>43629</v>
      </c>
      <c r="C8106" s="1" t="s">
        <v>61</v>
      </c>
      <c r="D8106" s="1">
        <v>40</v>
      </c>
      <c r="E8106" s="1">
        <v>680.08130000000006</v>
      </c>
      <c r="F8106" s="1" t="s">
        <v>51</v>
      </c>
      <c r="G8106" s="1">
        <v>3.2</v>
      </c>
      <c r="H8106" s="1" t="s">
        <v>73</v>
      </c>
      <c r="I8106" s="1" t="s">
        <v>70</v>
      </c>
      <c r="J8106" s="1" t="s">
        <v>54</v>
      </c>
      <c r="K8106" s="1" t="s">
        <v>55</v>
      </c>
      <c r="L8106" s="1" t="s">
        <v>56</v>
      </c>
      <c r="M8106" s="20">
        <v>43630</v>
      </c>
      <c r="N8106" s="21">
        <f>E8106-G8106</f>
        <v>676.88130000000001</v>
      </c>
      <c r="O8106" s="19">
        <f>M8106-B8106</f>
        <v>1</v>
      </c>
    </row>
    <row r="8107" spans="1:15">
      <c r="A8107" s="1">
        <v>29187</v>
      </c>
      <c r="B8107" s="20">
        <v>42581</v>
      </c>
      <c r="C8107" s="1" t="s">
        <v>85</v>
      </c>
      <c r="D8107" s="1">
        <v>5</v>
      </c>
      <c r="E8107" s="1">
        <v>152.26</v>
      </c>
      <c r="F8107" s="1" t="s">
        <v>51</v>
      </c>
      <c r="G8107" s="1">
        <v>13.9</v>
      </c>
      <c r="H8107" s="1" t="s">
        <v>88</v>
      </c>
      <c r="I8107" s="1" t="s">
        <v>63</v>
      </c>
      <c r="J8107" s="1" t="s">
        <v>54</v>
      </c>
      <c r="K8107" s="1" t="s">
        <v>55</v>
      </c>
      <c r="L8107" s="1" t="s">
        <v>56</v>
      </c>
      <c r="M8107" s="20">
        <v>42585</v>
      </c>
      <c r="N8107" s="21">
        <f>E8107-G8107</f>
        <v>138.35999999999999</v>
      </c>
      <c r="O8107" s="19">
        <f>M8107-B8107</f>
        <v>4</v>
      </c>
    </row>
    <row r="8108" spans="1:15">
      <c r="A8108" s="1">
        <v>25861</v>
      </c>
      <c r="B8108" s="20">
        <v>43684</v>
      </c>
      <c r="C8108" s="1" t="s">
        <v>57</v>
      </c>
      <c r="D8108" s="1">
        <v>44</v>
      </c>
      <c r="E8108" s="1">
        <v>25439.85</v>
      </c>
      <c r="F8108" s="1" t="s">
        <v>77</v>
      </c>
      <c r="G8108" s="1">
        <v>15.7</v>
      </c>
      <c r="H8108" s="1" t="s">
        <v>88</v>
      </c>
      <c r="I8108" s="1" t="s">
        <v>74</v>
      </c>
      <c r="J8108" s="1" t="s">
        <v>64</v>
      </c>
      <c r="K8108" s="1" t="s">
        <v>97</v>
      </c>
      <c r="L8108" s="1" t="s">
        <v>81</v>
      </c>
      <c r="M8108" s="20">
        <v>43685</v>
      </c>
      <c r="N8108" s="21">
        <f>E8108-G8108</f>
        <v>25424.149999999998</v>
      </c>
      <c r="O8108" s="19">
        <f>M8108-B8108</f>
        <v>1</v>
      </c>
    </row>
    <row r="8109" spans="1:15">
      <c r="A8109" s="1">
        <v>52164</v>
      </c>
      <c r="B8109" s="20">
        <v>43568</v>
      </c>
      <c r="C8109" s="1" t="s">
        <v>61</v>
      </c>
      <c r="D8109" s="1">
        <v>30</v>
      </c>
      <c r="E8109" s="1">
        <v>1952.59</v>
      </c>
      <c r="F8109" s="1" t="s">
        <v>51</v>
      </c>
      <c r="G8109" s="1">
        <v>9.4</v>
      </c>
      <c r="H8109" s="1" t="s">
        <v>52</v>
      </c>
      <c r="I8109" s="1" t="s">
        <v>74</v>
      </c>
      <c r="J8109" s="1" t="s">
        <v>64</v>
      </c>
      <c r="K8109" s="1" t="s">
        <v>65</v>
      </c>
      <c r="L8109" s="1" t="s">
        <v>56</v>
      </c>
      <c r="M8109" s="20">
        <v>43570</v>
      </c>
      <c r="N8109" s="21">
        <f>E8109-G8109</f>
        <v>1943.1899999999998</v>
      </c>
      <c r="O8109" s="19">
        <f>M8109-B8109</f>
        <v>2</v>
      </c>
    </row>
    <row r="8110" spans="1:15">
      <c r="A8110" s="1">
        <v>644</v>
      </c>
      <c r="B8110" s="20">
        <v>43585</v>
      </c>
      <c r="C8110" s="1" t="s">
        <v>50</v>
      </c>
      <c r="D8110" s="1">
        <v>5</v>
      </c>
      <c r="E8110" s="1">
        <v>1797.15</v>
      </c>
      <c r="F8110" s="1" t="s">
        <v>77</v>
      </c>
      <c r="G8110" s="1">
        <v>63.1</v>
      </c>
      <c r="H8110" s="1" t="s">
        <v>78</v>
      </c>
      <c r="I8110" s="1" t="s">
        <v>53</v>
      </c>
      <c r="J8110" s="1" t="s">
        <v>79</v>
      </c>
      <c r="K8110" s="1" t="s">
        <v>80</v>
      </c>
      <c r="L8110" s="1" t="s">
        <v>81</v>
      </c>
      <c r="M8110" s="20">
        <v>43586</v>
      </c>
      <c r="N8110" s="21">
        <f>E8110-G8110</f>
        <v>1734.0500000000002</v>
      </c>
      <c r="O8110" s="19">
        <f>M8110-B8110</f>
        <v>1</v>
      </c>
    </row>
    <row r="8111" spans="1:15">
      <c r="A8111" s="1">
        <v>420</v>
      </c>
      <c r="B8111" s="20">
        <v>43402</v>
      </c>
      <c r="C8111" s="1" t="s">
        <v>61</v>
      </c>
      <c r="D8111" s="1">
        <v>8</v>
      </c>
      <c r="E8111" s="1">
        <v>46.32</v>
      </c>
      <c r="F8111" s="1" t="s">
        <v>51</v>
      </c>
      <c r="G8111" s="1">
        <v>5.2</v>
      </c>
      <c r="H8111" s="1" t="s">
        <v>88</v>
      </c>
      <c r="I8111" s="1" t="s">
        <v>74</v>
      </c>
      <c r="J8111" s="1" t="s">
        <v>54</v>
      </c>
      <c r="K8111" s="1" t="s">
        <v>101</v>
      </c>
      <c r="L8111" s="1" t="s">
        <v>56</v>
      </c>
      <c r="M8111" s="20">
        <v>43402</v>
      </c>
      <c r="N8111" s="21">
        <f>E8111-G8111</f>
        <v>41.12</v>
      </c>
      <c r="O8111" s="19">
        <f>M8111-B8111</f>
        <v>0</v>
      </c>
    </row>
    <row r="8112" spans="1:15">
      <c r="A8112" s="1">
        <v>33732</v>
      </c>
      <c r="B8112" s="20">
        <v>42609</v>
      </c>
      <c r="C8112" s="1" t="s">
        <v>61</v>
      </c>
      <c r="D8112" s="1">
        <v>33</v>
      </c>
      <c r="E8112" s="1">
        <v>356.26</v>
      </c>
      <c r="F8112" s="1" t="s">
        <v>51</v>
      </c>
      <c r="G8112" s="1">
        <v>6.7</v>
      </c>
      <c r="H8112" s="1" t="s">
        <v>73</v>
      </c>
      <c r="I8112" s="1" t="s">
        <v>53</v>
      </c>
      <c r="J8112" s="1" t="s">
        <v>79</v>
      </c>
      <c r="K8112" s="1" t="s">
        <v>87</v>
      </c>
      <c r="L8112" s="1" t="s">
        <v>56</v>
      </c>
      <c r="M8112" s="20">
        <v>42610</v>
      </c>
      <c r="N8112" s="21">
        <f>E8112-G8112</f>
        <v>349.56</v>
      </c>
      <c r="O8112" s="19">
        <f>M8112-B8112</f>
        <v>1</v>
      </c>
    </row>
    <row r="8113" spans="1:15">
      <c r="A8113" s="1">
        <v>25574</v>
      </c>
      <c r="B8113" s="20">
        <v>42440</v>
      </c>
      <c r="C8113" s="1" t="s">
        <v>61</v>
      </c>
      <c r="D8113" s="1">
        <v>31</v>
      </c>
      <c r="E8113" s="1">
        <v>1633.54</v>
      </c>
      <c r="F8113" s="1" t="s">
        <v>69</v>
      </c>
      <c r="G8113" s="1">
        <v>3.9</v>
      </c>
      <c r="H8113" s="1" t="s">
        <v>91</v>
      </c>
      <c r="I8113" s="1" t="s">
        <v>63</v>
      </c>
      <c r="J8113" s="1" t="s">
        <v>64</v>
      </c>
      <c r="K8113" s="1" t="s">
        <v>71</v>
      </c>
      <c r="L8113" s="1" t="s">
        <v>90</v>
      </c>
      <c r="M8113" s="20">
        <v>42441</v>
      </c>
      <c r="N8113" s="21">
        <f>E8113-G8113</f>
        <v>1629.6399999999999</v>
      </c>
      <c r="O8113" s="19">
        <f>M8113-B8113</f>
        <v>1</v>
      </c>
    </row>
    <row r="8114" spans="1:15">
      <c r="A8114" s="1">
        <v>39301</v>
      </c>
      <c r="B8114" s="20">
        <v>42450</v>
      </c>
      <c r="C8114" s="1" t="s">
        <v>92</v>
      </c>
      <c r="D8114" s="1">
        <v>4</v>
      </c>
      <c r="E8114" s="1">
        <v>35.89</v>
      </c>
      <c r="F8114" s="1" t="s">
        <v>51</v>
      </c>
      <c r="G8114" s="1">
        <v>9</v>
      </c>
      <c r="H8114" s="1" t="s">
        <v>88</v>
      </c>
      <c r="I8114" s="1" t="s">
        <v>53</v>
      </c>
      <c r="J8114" s="1" t="s">
        <v>54</v>
      </c>
      <c r="K8114" s="1" t="s">
        <v>75</v>
      </c>
      <c r="L8114" s="1" t="s">
        <v>90</v>
      </c>
      <c r="M8114" s="20">
        <v>42452</v>
      </c>
      <c r="N8114" s="21">
        <f>E8114-G8114</f>
        <v>26.89</v>
      </c>
      <c r="O8114" s="19">
        <f>M8114-B8114</f>
        <v>2</v>
      </c>
    </row>
    <row r="8115" spans="1:15">
      <c r="A8115" s="1">
        <v>19041</v>
      </c>
      <c r="B8115" s="20">
        <v>43306</v>
      </c>
      <c r="C8115" s="1" t="s">
        <v>85</v>
      </c>
      <c r="D8115" s="1">
        <v>43</v>
      </c>
      <c r="E8115" s="1">
        <v>1979.2860000000001</v>
      </c>
      <c r="F8115" s="1" t="s">
        <v>51</v>
      </c>
      <c r="G8115" s="1">
        <v>4.9000000000000004</v>
      </c>
      <c r="H8115" s="1" t="s">
        <v>95</v>
      </c>
      <c r="I8115" s="1" t="s">
        <v>53</v>
      </c>
      <c r="J8115" s="1" t="s">
        <v>54</v>
      </c>
      <c r="K8115" s="1" t="s">
        <v>98</v>
      </c>
      <c r="L8115" s="1" t="s">
        <v>56</v>
      </c>
      <c r="M8115" s="20">
        <v>43315</v>
      </c>
      <c r="N8115" s="21">
        <f>E8115-G8115</f>
        <v>1974.386</v>
      </c>
      <c r="O8115" s="19">
        <f>M8115-B8115</f>
        <v>9</v>
      </c>
    </row>
    <row r="8116" spans="1:15">
      <c r="A8116" s="1">
        <v>59170</v>
      </c>
      <c r="B8116" s="20">
        <v>42417</v>
      </c>
      <c r="C8116" s="1" t="s">
        <v>57</v>
      </c>
      <c r="D8116" s="1">
        <v>10</v>
      </c>
      <c r="E8116" s="1">
        <v>650.30999999999995</v>
      </c>
      <c r="F8116" s="1" t="s">
        <v>51</v>
      </c>
      <c r="G8116" s="1">
        <v>11.6</v>
      </c>
      <c r="H8116" s="1" t="s">
        <v>88</v>
      </c>
      <c r="I8116" s="1" t="s">
        <v>63</v>
      </c>
      <c r="J8116" s="1" t="s">
        <v>79</v>
      </c>
      <c r="K8116" s="1" t="s">
        <v>87</v>
      </c>
      <c r="L8116" s="1" t="s">
        <v>66</v>
      </c>
      <c r="M8116" s="20">
        <v>42419</v>
      </c>
      <c r="N8116" s="21">
        <f>E8116-G8116</f>
        <v>638.70999999999992</v>
      </c>
      <c r="O8116" s="19">
        <f>M8116-B8116</f>
        <v>2</v>
      </c>
    </row>
    <row r="8117" spans="1:15">
      <c r="A8117" s="1">
        <v>27111</v>
      </c>
      <c r="B8117" s="20">
        <v>42439</v>
      </c>
      <c r="C8117" s="1" t="s">
        <v>57</v>
      </c>
      <c r="D8117" s="1">
        <v>44</v>
      </c>
      <c r="E8117" s="1">
        <v>828.23620000000005</v>
      </c>
      <c r="F8117" s="1" t="s">
        <v>69</v>
      </c>
      <c r="G8117" s="1">
        <v>3.5</v>
      </c>
      <c r="H8117" s="1" t="s">
        <v>62</v>
      </c>
      <c r="I8117" s="1" t="s">
        <v>70</v>
      </c>
      <c r="J8117" s="1" t="s">
        <v>64</v>
      </c>
      <c r="K8117" s="1" t="s">
        <v>65</v>
      </c>
      <c r="L8117" s="1" t="s">
        <v>90</v>
      </c>
      <c r="M8117" s="20">
        <v>42439</v>
      </c>
      <c r="N8117" s="21">
        <f>E8117-G8117</f>
        <v>824.73620000000005</v>
      </c>
      <c r="O8117" s="19">
        <f>M8117-B8117</f>
        <v>0</v>
      </c>
    </row>
    <row r="8118" spans="1:15">
      <c r="A8118" s="1">
        <v>40065</v>
      </c>
      <c r="B8118" s="20">
        <v>43512</v>
      </c>
      <c r="C8118" s="1" t="s">
        <v>57</v>
      </c>
      <c r="D8118" s="1">
        <v>4</v>
      </c>
      <c r="E8118" s="1">
        <v>82.25</v>
      </c>
      <c r="F8118" s="1" t="s">
        <v>69</v>
      </c>
      <c r="G8118" s="1">
        <v>1.1000000000000001</v>
      </c>
      <c r="H8118" s="1" t="s">
        <v>88</v>
      </c>
      <c r="I8118" s="1" t="s">
        <v>63</v>
      </c>
      <c r="J8118" s="1" t="s">
        <v>64</v>
      </c>
      <c r="K8118" s="1" t="s">
        <v>65</v>
      </c>
      <c r="L8118" s="1" t="s">
        <v>76</v>
      </c>
      <c r="M8118" s="20">
        <v>43513</v>
      </c>
      <c r="N8118" s="21">
        <f>E8118-G8118</f>
        <v>81.150000000000006</v>
      </c>
      <c r="O8118" s="19">
        <f>M8118-B8118</f>
        <v>1</v>
      </c>
    </row>
    <row r="8119" spans="1:15">
      <c r="A8119" s="1">
        <v>21863</v>
      </c>
      <c r="B8119" s="20">
        <v>43059</v>
      </c>
      <c r="C8119" s="1" t="s">
        <v>61</v>
      </c>
      <c r="D8119" s="1">
        <v>27</v>
      </c>
      <c r="E8119" s="1">
        <v>91.77</v>
      </c>
      <c r="F8119" s="1" t="s">
        <v>51</v>
      </c>
      <c r="G8119" s="1">
        <v>5.8</v>
      </c>
      <c r="H8119" s="1" t="s">
        <v>99</v>
      </c>
      <c r="I8119" s="1" t="s">
        <v>74</v>
      </c>
      <c r="J8119" s="1" t="s">
        <v>54</v>
      </c>
      <c r="K8119" s="1" t="s">
        <v>55</v>
      </c>
      <c r="L8119" s="1" t="s">
        <v>56</v>
      </c>
      <c r="M8119" s="20">
        <v>43060</v>
      </c>
      <c r="N8119" s="21">
        <f>E8119-G8119</f>
        <v>85.97</v>
      </c>
      <c r="O8119" s="19">
        <f>M8119-B8119</f>
        <v>1</v>
      </c>
    </row>
    <row r="8120" spans="1:15">
      <c r="A8120" s="1">
        <v>43904</v>
      </c>
      <c r="B8120" s="20">
        <v>42855</v>
      </c>
      <c r="C8120" s="1" t="s">
        <v>61</v>
      </c>
      <c r="D8120" s="1">
        <v>43</v>
      </c>
      <c r="E8120" s="1">
        <v>442.8</v>
      </c>
      <c r="F8120" s="1" t="s">
        <v>51</v>
      </c>
      <c r="G8120" s="1">
        <v>2.1</v>
      </c>
      <c r="H8120" s="1" t="s">
        <v>99</v>
      </c>
      <c r="I8120" s="1" t="s">
        <v>74</v>
      </c>
      <c r="J8120" s="1" t="s">
        <v>64</v>
      </c>
      <c r="K8120" s="1" t="s">
        <v>71</v>
      </c>
      <c r="L8120" s="1" t="s">
        <v>90</v>
      </c>
      <c r="M8120" s="20">
        <v>42857</v>
      </c>
      <c r="N8120" s="21">
        <f>E8120-G8120</f>
        <v>440.7</v>
      </c>
      <c r="O8120" s="19">
        <f>M8120-B8120</f>
        <v>2</v>
      </c>
    </row>
    <row r="8121" spans="1:15">
      <c r="A8121" s="1">
        <v>36099</v>
      </c>
      <c r="B8121" s="20">
        <v>42994</v>
      </c>
      <c r="C8121" s="1" t="s">
        <v>85</v>
      </c>
      <c r="D8121" s="1">
        <v>15</v>
      </c>
      <c r="E8121" s="1">
        <v>991.14</v>
      </c>
      <c r="F8121" s="1" t="s">
        <v>51</v>
      </c>
      <c r="G8121" s="1">
        <v>37.5</v>
      </c>
      <c r="H8121" s="1" t="s">
        <v>73</v>
      </c>
      <c r="I8121" s="1" t="s">
        <v>70</v>
      </c>
      <c r="J8121" s="1" t="s">
        <v>54</v>
      </c>
      <c r="K8121" s="1" t="s">
        <v>82</v>
      </c>
      <c r="L8121" s="1" t="s">
        <v>104</v>
      </c>
      <c r="M8121" s="20">
        <v>42999</v>
      </c>
      <c r="N8121" s="21">
        <f>E8121-G8121</f>
        <v>953.64</v>
      </c>
      <c r="O8121" s="19">
        <f>M8121-B8121</f>
        <v>5</v>
      </c>
    </row>
    <row r="8122" spans="1:15">
      <c r="A8122" s="1">
        <v>43360</v>
      </c>
      <c r="B8122" s="20">
        <v>42655</v>
      </c>
      <c r="C8122" s="1" t="s">
        <v>85</v>
      </c>
      <c r="D8122" s="1">
        <v>48</v>
      </c>
      <c r="E8122" s="1">
        <v>120.01</v>
      </c>
      <c r="F8122" s="1" t="s">
        <v>51</v>
      </c>
      <c r="G8122" s="1">
        <v>5.7</v>
      </c>
      <c r="H8122" s="1" t="s">
        <v>52</v>
      </c>
      <c r="I8122" s="1" t="s">
        <v>70</v>
      </c>
      <c r="J8122" s="1" t="s">
        <v>79</v>
      </c>
      <c r="K8122" s="1" t="s">
        <v>87</v>
      </c>
      <c r="L8122" s="1" t="s">
        <v>56</v>
      </c>
      <c r="M8122" s="20">
        <v>42662</v>
      </c>
      <c r="N8122" s="21">
        <f>E8122-G8122</f>
        <v>114.31</v>
      </c>
      <c r="O8122" s="19">
        <f>M8122-B8122</f>
        <v>7</v>
      </c>
    </row>
    <row r="8123" spans="1:15">
      <c r="A8123" s="1">
        <v>2020</v>
      </c>
      <c r="B8123" s="20">
        <v>42905</v>
      </c>
      <c r="C8123" s="1" t="s">
        <v>92</v>
      </c>
      <c r="D8123" s="1">
        <v>42</v>
      </c>
      <c r="E8123" s="1">
        <v>228.71250000000001</v>
      </c>
      <c r="F8123" s="1" t="s">
        <v>51</v>
      </c>
      <c r="G8123" s="1">
        <v>5.5</v>
      </c>
      <c r="H8123" s="1" t="s">
        <v>52</v>
      </c>
      <c r="I8123" s="1" t="s">
        <v>70</v>
      </c>
      <c r="J8123" s="1" t="s">
        <v>64</v>
      </c>
      <c r="K8123" s="1" t="s">
        <v>71</v>
      </c>
      <c r="L8123" s="1" t="s">
        <v>90</v>
      </c>
      <c r="M8123" s="20">
        <v>42907</v>
      </c>
      <c r="N8123" s="21">
        <f>E8123-G8123</f>
        <v>223.21250000000001</v>
      </c>
      <c r="O8123" s="19">
        <f>M8123-B8123</f>
        <v>2</v>
      </c>
    </row>
    <row r="8124" spans="1:15">
      <c r="A8124" s="1">
        <v>49479</v>
      </c>
      <c r="B8124" s="20">
        <v>43307</v>
      </c>
      <c r="C8124" s="1" t="s">
        <v>92</v>
      </c>
      <c r="D8124" s="1">
        <v>46</v>
      </c>
      <c r="E8124" s="1">
        <v>6008.4780000000001</v>
      </c>
      <c r="F8124" s="1" t="s">
        <v>77</v>
      </c>
      <c r="G8124" s="1">
        <v>28.1</v>
      </c>
      <c r="H8124" s="1" t="s">
        <v>99</v>
      </c>
      <c r="I8124" s="1" t="s">
        <v>63</v>
      </c>
      <c r="J8124" s="1" t="s">
        <v>64</v>
      </c>
      <c r="K8124" s="1" t="s">
        <v>97</v>
      </c>
      <c r="L8124" s="1" t="s">
        <v>81</v>
      </c>
      <c r="M8124" s="20">
        <v>43309</v>
      </c>
      <c r="N8124" s="21">
        <f>E8124-G8124</f>
        <v>5980.3779999999997</v>
      </c>
      <c r="O8124" s="19">
        <f>M8124-B8124</f>
        <v>2</v>
      </c>
    </row>
    <row r="8125" spans="1:15">
      <c r="A8125" s="1">
        <v>22919</v>
      </c>
      <c r="B8125" s="20">
        <v>42567</v>
      </c>
      <c r="C8125" s="1" t="s">
        <v>50</v>
      </c>
      <c r="D8125" s="1">
        <v>21</v>
      </c>
      <c r="E8125" s="1">
        <v>105.68</v>
      </c>
      <c r="F8125" s="1" t="s">
        <v>51</v>
      </c>
      <c r="G8125" s="1">
        <v>0.5</v>
      </c>
      <c r="H8125" s="1" t="s">
        <v>99</v>
      </c>
      <c r="I8125" s="1" t="s">
        <v>63</v>
      </c>
      <c r="J8125" s="1" t="s">
        <v>54</v>
      </c>
      <c r="K8125" s="1" t="s">
        <v>58</v>
      </c>
      <c r="L8125" s="1" t="s">
        <v>56</v>
      </c>
      <c r="M8125" s="20">
        <v>42568</v>
      </c>
      <c r="N8125" s="21">
        <f>E8125-G8125</f>
        <v>105.18</v>
      </c>
      <c r="O8125" s="19">
        <f>M8125-B8125</f>
        <v>1</v>
      </c>
    </row>
    <row r="8126" spans="1:15">
      <c r="A8126" s="1">
        <v>29506</v>
      </c>
      <c r="B8126" s="20">
        <v>43264</v>
      </c>
      <c r="C8126" s="1" t="s">
        <v>50</v>
      </c>
      <c r="D8126" s="1">
        <v>46</v>
      </c>
      <c r="E8126" s="1">
        <v>236.60910000000001</v>
      </c>
      <c r="F8126" s="1" t="s">
        <v>51</v>
      </c>
      <c r="G8126" s="1">
        <v>1.6</v>
      </c>
      <c r="H8126" s="1" t="s">
        <v>78</v>
      </c>
      <c r="I8126" s="1" t="s">
        <v>63</v>
      </c>
      <c r="J8126" s="1" t="s">
        <v>54</v>
      </c>
      <c r="K8126" s="1" t="s">
        <v>55</v>
      </c>
      <c r="L8126" s="1" t="s">
        <v>56</v>
      </c>
      <c r="M8126" s="20">
        <v>43266</v>
      </c>
      <c r="N8126" s="21">
        <f>E8126-G8126</f>
        <v>235.00910000000002</v>
      </c>
      <c r="O8126" s="19">
        <f>M8126-B8126</f>
        <v>2</v>
      </c>
    </row>
    <row r="8127" spans="1:15">
      <c r="A8127" s="1">
        <v>21319</v>
      </c>
      <c r="B8127" s="20">
        <v>42853</v>
      </c>
      <c r="C8127" s="1" t="s">
        <v>92</v>
      </c>
      <c r="D8127" s="1">
        <v>5</v>
      </c>
      <c r="E8127" s="1">
        <v>2526.38</v>
      </c>
      <c r="F8127" s="1" t="s">
        <v>77</v>
      </c>
      <c r="G8127" s="1">
        <v>52.4</v>
      </c>
      <c r="H8127" s="1" t="s">
        <v>86</v>
      </c>
      <c r="I8127" s="1" t="s">
        <v>63</v>
      </c>
      <c r="J8127" s="1" t="s">
        <v>64</v>
      </c>
      <c r="K8127" s="1" t="s">
        <v>96</v>
      </c>
      <c r="L8127" s="1" t="s">
        <v>81</v>
      </c>
      <c r="M8127" s="20">
        <v>42854</v>
      </c>
      <c r="N8127" s="21">
        <f>E8127-G8127</f>
        <v>2473.98</v>
      </c>
      <c r="O8127" s="19">
        <f>M8127-B8127</f>
        <v>1</v>
      </c>
    </row>
    <row r="8128" spans="1:15">
      <c r="A8128" s="1">
        <v>3138</v>
      </c>
      <c r="B8128" s="20">
        <v>42408</v>
      </c>
      <c r="C8128" s="1" t="s">
        <v>61</v>
      </c>
      <c r="D8128" s="1">
        <v>4</v>
      </c>
      <c r="E8128" s="1">
        <v>768.29</v>
      </c>
      <c r="F8128" s="1" t="s">
        <v>69</v>
      </c>
      <c r="G8128" s="1">
        <v>21.4</v>
      </c>
      <c r="H8128" s="1" t="s">
        <v>78</v>
      </c>
      <c r="I8128" s="1" t="s">
        <v>63</v>
      </c>
      <c r="J8128" s="1" t="s">
        <v>64</v>
      </c>
      <c r="K8128" s="1" t="s">
        <v>71</v>
      </c>
      <c r="L8128" s="1" t="s">
        <v>56</v>
      </c>
      <c r="M8128" s="20">
        <v>42408</v>
      </c>
      <c r="N8128" s="21">
        <f>E8128-G8128</f>
        <v>746.89</v>
      </c>
      <c r="O8128" s="19">
        <f>M8128-B8128</f>
        <v>0</v>
      </c>
    </row>
    <row r="8129" spans="1:15">
      <c r="A8129" s="1">
        <v>8834</v>
      </c>
      <c r="B8129" s="20">
        <v>43046</v>
      </c>
      <c r="C8129" s="1" t="s">
        <v>57</v>
      </c>
      <c r="D8129" s="1">
        <v>1</v>
      </c>
      <c r="E8129" s="1">
        <v>17.899999999999999</v>
      </c>
      <c r="F8129" s="1" t="s">
        <v>51</v>
      </c>
      <c r="G8129" s="1">
        <v>5.3</v>
      </c>
      <c r="H8129" s="1" t="s">
        <v>99</v>
      </c>
      <c r="I8129" s="1" t="s">
        <v>63</v>
      </c>
      <c r="J8129" s="1" t="s">
        <v>79</v>
      </c>
      <c r="K8129" s="1" t="s">
        <v>87</v>
      </c>
      <c r="L8129" s="1" t="s">
        <v>90</v>
      </c>
      <c r="M8129" s="20">
        <v>43047</v>
      </c>
      <c r="N8129" s="21">
        <f>E8129-G8129</f>
        <v>12.599999999999998</v>
      </c>
      <c r="O8129" s="19">
        <f>M8129-B8129</f>
        <v>1</v>
      </c>
    </row>
    <row r="8130" spans="1:15">
      <c r="A8130" s="1">
        <v>3362</v>
      </c>
      <c r="B8130" s="20">
        <v>43308</v>
      </c>
      <c r="C8130" s="1" t="s">
        <v>85</v>
      </c>
      <c r="D8130" s="1">
        <v>40</v>
      </c>
      <c r="E8130" s="1">
        <v>1818.49</v>
      </c>
      <c r="F8130" s="1" t="s">
        <v>51</v>
      </c>
      <c r="G8130" s="1">
        <v>2.1</v>
      </c>
      <c r="H8130" s="1" t="s">
        <v>73</v>
      </c>
      <c r="I8130" s="1" t="s">
        <v>74</v>
      </c>
      <c r="J8130" s="1" t="s">
        <v>64</v>
      </c>
      <c r="K8130" s="1" t="s">
        <v>71</v>
      </c>
      <c r="L8130" s="1" t="s">
        <v>90</v>
      </c>
      <c r="M8130" s="20">
        <v>43312</v>
      </c>
      <c r="N8130" s="21">
        <f>E8130-G8130</f>
        <v>1816.39</v>
      </c>
      <c r="O8130" s="19">
        <f>M8130-B8130</f>
        <v>4</v>
      </c>
    </row>
    <row r="8131" spans="1:15">
      <c r="A8131" s="1">
        <v>50210</v>
      </c>
      <c r="B8131" s="20">
        <v>42934</v>
      </c>
      <c r="C8131" s="1" t="s">
        <v>85</v>
      </c>
      <c r="D8131" s="1">
        <v>47</v>
      </c>
      <c r="E8131" s="1">
        <v>191.01</v>
      </c>
      <c r="F8131" s="1" t="s">
        <v>51</v>
      </c>
      <c r="G8131" s="1">
        <v>0.5</v>
      </c>
      <c r="H8131" s="1" t="s">
        <v>73</v>
      </c>
      <c r="I8131" s="1" t="s">
        <v>70</v>
      </c>
      <c r="J8131" s="1" t="s">
        <v>54</v>
      </c>
      <c r="K8131" s="1" t="s">
        <v>58</v>
      </c>
      <c r="L8131" s="1" t="s">
        <v>56</v>
      </c>
      <c r="M8131" s="20">
        <v>42939</v>
      </c>
      <c r="N8131" s="21">
        <f>E8131-G8131</f>
        <v>190.51</v>
      </c>
      <c r="O8131" s="19">
        <f>M8131-B8131</f>
        <v>5</v>
      </c>
    </row>
    <row r="8132" spans="1:15">
      <c r="A8132" s="1">
        <v>31650</v>
      </c>
      <c r="B8132" s="20">
        <v>42957</v>
      </c>
      <c r="C8132" s="1" t="s">
        <v>61</v>
      </c>
      <c r="D8132" s="1">
        <v>19</v>
      </c>
      <c r="E8132" s="1">
        <v>1610.32</v>
      </c>
      <c r="F8132" s="1" t="s">
        <v>51</v>
      </c>
      <c r="G8132" s="1">
        <v>4.3</v>
      </c>
      <c r="H8132" s="1" t="s">
        <v>78</v>
      </c>
      <c r="I8132" s="1" t="s">
        <v>63</v>
      </c>
      <c r="J8132" s="1" t="s">
        <v>64</v>
      </c>
      <c r="K8132" s="1" t="s">
        <v>71</v>
      </c>
      <c r="L8132" s="1" t="s">
        <v>56</v>
      </c>
      <c r="M8132" s="20">
        <v>42958</v>
      </c>
      <c r="N8132" s="21">
        <f>E8132-G8132</f>
        <v>1606.02</v>
      </c>
      <c r="O8132" s="19">
        <f>M8132-B8132</f>
        <v>1</v>
      </c>
    </row>
    <row r="8133" spans="1:15">
      <c r="A8133" s="1">
        <v>45571</v>
      </c>
      <c r="B8133" s="20">
        <v>43731</v>
      </c>
      <c r="C8133" s="1" t="s">
        <v>92</v>
      </c>
      <c r="D8133" s="1">
        <v>43</v>
      </c>
      <c r="E8133" s="1">
        <v>565.53</v>
      </c>
      <c r="F8133" s="1" t="s">
        <v>51</v>
      </c>
      <c r="G8133" s="1">
        <v>5.0999999999999996</v>
      </c>
      <c r="H8133" s="1" t="s">
        <v>99</v>
      </c>
      <c r="I8133" s="1" t="s">
        <v>63</v>
      </c>
      <c r="J8133" s="1" t="s">
        <v>54</v>
      </c>
      <c r="K8133" s="1" t="s">
        <v>82</v>
      </c>
      <c r="L8133" s="1" t="s">
        <v>56</v>
      </c>
      <c r="M8133" s="20">
        <v>43732</v>
      </c>
      <c r="N8133" s="21">
        <f>E8133-G8133</f>
        <v>560.42999999999995</v>
      </c>
      <c r="O8133" s="19">
        <f>M8133-B8133</f>
        <v>1</v>
      </c>
    </row>
    <row r="8134" spans="1:15">
      <c r="A8134" s="1">
        <v>52839</v>
      </c>
      <c r="B8134" s="20">
        <v>42835</v>
      </c>
      <c r="C8134" s="1" t="s">
        <v>57</v>
      </c>
      <c r="D8134" s="1">
        <v>25</v>
      </c>
      <c r="E8134" s="1">
        <v>1239.7</v>
      </c>
      <c r="F8134" s="1" t="s">
        <v>51</v>
      </c>
      <c r="G8134" s="1">
        <v>2.7</v>
      </c>
      <c r="H8134" s="1" t="s">
        <v>88</v>
      </c>
      <c r="I8134" s="1" t="s">
        <v>70</v>
      </c>
      <c r="J8134" s="1" t="s">
        <v>64</v>
      </c>
      <c r="K8134" s="1" t="s">
        <v>65</v>
      </c>
      <c r="L8134" s="1" t="s">
        <v>90</v>
      </c>
      <c r="M8134" s="20">
        <v>42836</v>
      </c>
      <c r="N8134" s="21">
        <f>E8134-G8134</f>
        <v>1237</v>
      </c>
      <c r="O8134" s="19">
        <f>M8134-B8134</f>
        <v>1</v>
      </c>
    </row>
    <row r="8135" spans="1:15">
      <c r="A8135" s="1">
        <v>49989</v>
      </c>
      <c r="B8135" s="20">
        <v>42850</v>
      </c>
      <c r="C8135" s="1" t="s">
        <v>61</v>
      </c>
      <c r="D8135" s="1">
        <v>6</v>
      </c>
      <c r="E8135" s="1">
        <v>1984.79</v>
      </c>
      <c r="F8135" s="1" t="s">
        <v>51</v>
      </c>
      <c r="G8135" s="1">
        <v>7.7</v>
      </c>
      <c r="H8135" s="1" t="s">
        <v>52</v>
      </c>
      <c r="I8135" s="1" t="s">
        <v>74</v>
      </c>
      <c r="J8135" s="1" t="s">
        <v>64</v>
      </c>
      <c r="K8135" s="1" t="s">
        <v>71</v>
      </c>
      <c r="L8135" s="1" t="s">
        <v>56</v>
      </c>
      <c r="M8135" s="20">
        <v>42851</v>
      </c>
      <c r="N8135" s="21">
        <f>E8135-G8135</f>
        <v>1977.09</v>
      </c>
      <c r="O8135" s="19">
        <f>M8135-B8135</f>
        <v>1</v>
      </c>
    </row>
    <row r="8136" spans="1:15">
      <c r="A8136" s="1">
        <v>8387</v>
      </c>
      <c r="B8136" s="20">
        <v>42813</v>
      </c>
      <c r="C8136" s="1" t="s">
        <v>61</v>
      </c>
      <c r="D8136" s="1">
        <v>35</v>
      </c>
      <c r="E8136" s="1">
        <v>1213.3399999999999</v>
      </c>
      <c r="F8136" s="1" t="s">
        <v>51</v>
      </c>
      <c r="G8136" s="1">
        <v>13.5</v>
      </c>
      <c r="H8136" s="1" t="s">
        <v>88</v>
      </c>
      <c r="I8136" s="1" t="s">
        <v>53</v>
      </c>
      <c r="J8136" s="1" t="s">
        <v>54</v>
      </c>
      <c r="K8136" s="1" t="s">
        <v>55</v>
      </c>
      <c r="L8136" s="1" t="s">
        <v>56</v>
      </c>
      <c r="M8136" s="20">
        <v>42814</v>
      </c>
      <c r="N8136" s="21">
        <f>E8136-G8136</f>
        <v>1199.8399999999999</v>
      </c>
      <c r="O8136" s="19">
        <f>M8136-B8136</f>
        <v>1</v>
      </c>
    </row>
    <row r="8137" spans="1:15">
      <c r="A8137" s="1">
        <v>33222</v>
      </c>
      <c r="B8137" s="20">
        <v>43635</v>
      </c>
      <c r="C8137" s="1" t="s">
        <v>92</v>
      </c>
      <c r="D8137" s="1">
        <v>30</v>
      </c>
      <c r="E8137" s="1">
        <v>1793.81</v>
      </c>
      <c r="F8137" s="1" t="s">
        <v>77</v>
      </c>
      <c r="G8137" s="1">
        <v>32.1</v>
      </c>
      <c r="H8137" s="1" t="s">
        <v>73</v>
      </c>
      <c r="I8137" s="1" t="s">
        <v>70</v>
      </c>
      <c r="J8137" s="1" t="s">
        <v>79</v>
      </c>
      <c r="K8137" s="1" t="s">
        <v>80</v>
      </c>
      <c r="L8137" s="1" t="s">
        <v>81</v>
      </c>
      <c r="M8137" s="20">
        <v>43636</v>
      </c>
      <c r="N8137" s="21">
        <f>E8137-G8137</f>
        <v>1761.71</v>
      </c>
      <c r="O8137" s="19">
        <f>M8137-B8137</f>
        <v>1</v>
      </c>
    </row>
    <row r="8138" spans="1:15">
      <c r="A8138" s="1">
        <v>12868</v>
      </c>
      <c r="B8138" s="20">
        <v>43159</v>
      </c>
      <c r="C8138" s="1" t="s">
        <v>50</v>
      </c>
      <c r="D8138" s="1">
        <v>2</v>
      </c>
      <c r="E8138" s="1">
        <v>10.029999999999999</v>
      </c>
      <c r="F8138" s="1" t="s">
        <v>51</v>
      </c>
      <c r="G8138" s="1">
        <v>1.3</v>
      </c>
      <c r="H8138" s="1" t="s">
        <v>126</v>
      </c>
      <c r="I8138" s="1" t="s">
        <v>63</v>
      </c>
      <c r="J8138" s="1" t="s">
        <v>54</v>
      </c>
      <c r="K8138" s="1" t="s">
        <v>101</v>
      </c>
      <c r="L8138" s="1" t="s">
        <v>76</v>
      </c>
      <c r="M8138" s="20">
        <v>43161</v>
      </c>
      <c r="N8138" s="21">
        <f>E8138-G8138</f>
        <v>8.7299999999999986</v>
      </c>
      <c r="O8138" s="19">
        <f>M8138-B8138</f>
        <v>2</v>
      </c>
    </row>
    <row r="8139" spans="1:15">
      <c r="A8139" s="1">
        <v>4099</v>
      </c>
      <c r="B8139" s="20">
        <v>43697</v>
      </c>
      <c r="C8139" s="1" t="s">
        <v>50</v>
      </c>
      <c r="D8139" s="1">
        <v>39</v>
      </c>
      <c r="E8139" s="1">
        <v>3860.4</v>
      </c>
      <c r="F8139" s="1" t="s">
        <v>51</v>
      </c>
      <c r="G8139" s="1">
        <v>9.6</v>
      </c>
      <c r="H8139" s="1" t="s">
        <v>95</v>
      </c>
      <c r="I8139" s="1" t="s">
        <v>63</v>
      </c>
      <c r="J8139" s="1" t="s">
        <v>64</v>
      </c>
      <c r="K8139" s="1" t="s">
        <v>65</v>
      </c>
      <c r="L8139" s="1" t="s">
        <v>56</v>
      </c>
      <c r="M8139" s="20">
        <v>43699</v>
      </c>
      <c r="N8139" s="21">
        <f>E8139-G8139</f>
        <v>3850.8</v>
      </c>
      <c r="O8139" s="19">
        <f>M8139-B8139</f>
        <v>2</v>
      </c>
    </row>
    <row r="8140" spans="1:15">
      <c r="A8140" s="1">
        <v>19205</v>
      </c>
      <c r="B8140" s="20">
        <v>42941</v>
      </c>
      <c r="C8140" s="1" t="s">
        <v>92</v>
      </c>
      <c r="D8140" s="1">
        <v>31</v>
      </c>
      <c r="E8140" s="1">
        <v>115.5279</v>
      </c>
      <c r="F8140" s="1" t="s">
        <v>51</v>
      </c>
      <c r="G8140" s="1">
        <v>2</v>
      </c>
      <c r="H8140" s="1" t="s">
        <v>52</v>
      </c>
      <c r="I8140" s="1" t="s">
        <v>74</v>
      </c>
      <c r="J8140" s="1" t="s">
        <v>54</v>
      </c>
      <c r="K8140" s="1" t="s">
        <v>100</v>
      </c>
      <c r="L8140" s="1" t="s">
        <v>76</v>
      </c>
      <c r="M8140" s="20">
        <v>42943</v>
      </c>
      <c r="N8140" s="21">
        <f>E8140-G8140</f>
        <v>113.5279</v>
      </c>
      <c r="O8140" s="19">
        <f>M8140-B8140</f>
        <v>2</v>
      </c>
    </row>
    <row r="8141" spans="1:15">
      <c r="A8141" s="1">
        <v>33605</v>
      </c>
      <c r="B8141" s="20">
        <v>43558</v>
      </c>
      <c r="C8141" s="1" t="s">
        <v>50</v>
      </c>
      <c r="D8141" s="1">
        <v>42</v>
      </c>
      <c r="E8141" s="1">
        <v>163.72</v>
      </c>
      <c r="F8141" s="1" t="s">
        <v>51</v>
      </c>
      <c r="G8141" s="1">
        <v>7.3</v>
      </c>
      <c r="H8141" s="1" t="s">
        <v>99</v>
      </c>
      <c r="I8141" s="1" t="s">
        <v>53</v>
      </c>
      <c r="J8141" s="1" t="s">
        <v>54</v>
      </c>
      <c r="K8141" s="1" t="s">
        <v>55</v>
      </c>
      <c r="L8141" s="1" t="s">
        <v>56</v>
      </c>
      <c r="M8141" s="20">
        <v>43560</v>
      </c>
      <c r="N8141" s="21">
        <f>E8141-G8141</f>
        <v>156.41999999999999</v>
      </c>
      <c r="O8141" s="19">
        <f>M8141-B8141</f>
        <v>2</v>
      </c>
    </row>
    <row r="8142" spans="1:15">
      <c r="A8142" s="1">
        <v>57509</v>
      </c>
      <c r="B8142" s="20">
        <v>42421</v>
      </c>
      <c r="C8142" s="1" t="s">
        <v>85</v>
      </c>
      <c r="D8142" s="1">
        <v>11</v>
      </c>
      <c r="E8142" s="1">
        <v>2964.27</v>
      </c>
      <c r="F8142" s="1" t="s">
        <v>77</v>
      </c>
      <c r="G8142" s="1">
        <v>71.3</v>
      </c>
      <c r="H8142" s="1" t="s">
        <v>62</v>
      </c>
      <c r="I8142" s="1" t="s">
        <v>70</v>
      </c>
      <c r="J8142" s="1" t="s">
        <v>79</v>
      </c>
      <c r="K8142" s="1" t="s">
        <v>114</v>
      </c>
      <c r="L8142" s="1" t="s">
        <v>115</v>
      </c>
      <c r="M8142" s="20">
        <v>42426</v>
      </c>
      <c r="N8142" s="21">
        <f>E8142-G8142</f>
        <v>2892.97</v>
      </c>
      <c r="O8142" s="19">
        <f>M8142-B8142</f>
        <v>5</v>
      </c>
    </row>
    <row r="8143" spans="1:15">
      <c r="A8143" s="1">
        <v>22851</v>
      </c>
      <c r="B8143" s="20">
        <v>42429</v>
      </c>
      <c r="C8143" s="1" t="s">
        <v>50</v>
      </c>
      <c r="D8143" s="1">
        <v>38</v>
      </c>
      <c r="E8143" s="1">
        <v>1507.72</v>
      </c>
      <c r="F8143" s="1" t="s">
        <v>69</v>
      </c>
      <c r="G8143" s="1">
        <v>5.3</v>
      </c>
      <c r="H8143" s="1" t="s">
        <v>99</v>
      </c>
      <c r="I8143" s="1" t="s">
        <v>70</v>
      </c>
      <c r="J8143" s="1" t="s">
        <v>64</v>
      </c>
      <c r="K8143" s="1" t="s">
        <v>65</v>
      </c>
      <c r="L8143" s="1" t="s">
        <v>56</v>
      </c>
      <c r="M8143" s="20">
        <v>42430</v>
      </c>
      <c r="N8143" s="21">
        <f>E8143-G8143</f>
        <v>1502.42</v>
      </c>
      <c r="O8143" s="19">
        <f>M8143-B8143</f>
        <v>1</v>
      </c>
    </row>
    <row r="8144" spans="1:15">
      <c r="A8144" s="1">
        <v>38950</v>
      </c>
      <c r="B8144" s="20">
        <v>43282</v>
      </c>
      <c r="C8144" s="1" t="s">
        <v>61</v>
      </c>
      <c r="D8144" s="1">
        <v>30</v>
      </c>
      <c r="E8144" s="1">
        <v>308.64150000000001</v>
      </c>
      <c r="F8144" s="1" t="s">
        <v>51</v>
      </c>
      <c r="G8144" s="1">
        <v>4.3</v>
      </c>
      <c r="H8144" s="1" t="s">
        <v>93</v>
      </c>
      <c r="I8144" s="1" t="s">
        <v>74</v>
      </c>
      <c r="J8144" s="1" t="s">
        <v>54</v>
      </c>
      <c r="K8144" s="1" t="s">
        <v>75</v>
      </c>
      <c r="L8144" s="1" t="s">
        <v>90</v>
      </c>
      <c r="M8144" s="20">
        <v>43285</v>
      </c>
      <c r="N8144" s="21">
        <f>E8144-G8144</f>
        <v>304.3415</v>
      </c>
      <c r="O8144" s="19">
        <f>M8144-B8144</f>
        <v>3</v>
      </c>
    </row>
    <row r="8145" spans="1:15">
      <c r="A8145" s="1">
        <v>21856</v>
      </c>
      <c r="B8145" s="20">
        <v>43560</v>
      </c>
      <c r="C8145" s="1" t="s">
        <v>61</v>
      </c>
      <c r="D8145" s="1">
        <v>26</v>
      </c>
      <c r="E8145" s="1">
        <v>82.42</v>
      </c>
      <c r="F8145" s="1" t="s">
        <v>51</v>
      </c>
      <c r="G8145" s="1">
        <v>2.1</v>
      </c>
      <c r="H8145" s="1" t="s">
        <v>73</v>
      </c>
      <c r="I8145" s="1" t="s">
        <v>53</v>
      </c>
      <c r="J8145" s="1" t="s">
        <v>54</v>
      </c>
      <c r="K8145" s="1" t="s">
        <v>75</v>
      </c>
      <c r="L8145" s="1" t="s">
        <v>76</v>
      </c>
      <c r="M8145" s="20">
        <v>43560</v>
      </c>
      <c r="N8145" s="21">
        <f>E8145-G8145</f>
        <v>80.320000000000007</v>
      </c>
      <c r="O8145" s="19">
        <f>M8145-B8145</f>
        <v>0</v>
      </c>
    </row>
    <row r="8146" spans="1:15">
      <c r="A8146" s="1">
        <v>34725</v>
      </c>
      <c r="B8146" s="20">
        <v>43307</v>
      </c>
      <c r="C8146" s="1" t="s">
        <v>85</v>
      </c>
      <c r="D8146" s="1">
        <v>14</v>
      </c>
      <c r="E8146" s="1">
        <v>2017.39</v>
      </c>
      <c r="F8146" s="1" t="s">
        <v>51</v>
      </c>
      <c r="G8146" s="1">
        <v>37.5</v>
      </c>
      <c r="H8146" s="1" t="s">
        <v>78</v>
      </c>
      <c r="I8146" s="1" t="s">
        <v>74</v>
      </c>
      <c r="J8146" s="1" t="s">
        <v>54</v>
      </c>
      <c r="K8146" s="1" t="s">
        <v>82</v>
      </c>
      <c r="L8146" s="1" t="s">
        <v>104</v>
      </c>
      <c r="M8146" s="20">
        <v>43309</v>
      </c>
      <c r="N8146" s="21">
        <f>E8146-G8146</f>
        <v>1979.89</v>
      </c>
      <c r="O8146" s="19">
        <f>M8146-B8146</f>
        <v>2</v>
      </c>
    </row>
    <row r="8147" spans="1:15">
      <c r="A8147" s="1">
        <v>54464</v>
      </c>
      <c r="B8147" s="20">
        <v>42613</v>
      </c>
      <c r="C8147" s="1" t="s">
        <v>57</v>
      </c>
      <c r="D8147" s="1">
        <v>11</v>
      </c>
      <c r="E8147" s="1">
        <v>243.33</v>
      </c>
      <c r="F8147" s="1" t="s">
        <v>51</v>
      </c>
      <c r="G8147" s="1">
        <v>11.2</v>
      </c>
      <c r="H8147" s="1" t="s">
        <v>99</v>
      </c>
      <c r="I8147" s="1" t="s">
        <v>63</v>
      </c>
      <c r="J8147" s="1" t="s">
        <v>79</v>
      </c>
      <c r="K8147" s="1" t="s">
        <v>87</v>
      </c>
      <c r="L8147" s="1" t="s">
        <v>56</v>
      </c>
      <c r="M8147" s="20">
        <v>42615</v>
      </c>
      <c r="N8147" s="21">
        <f>E8147-G8147</f>
        <v>232.13000000000002</v>
      </c>
      <c r="O8147" s="19">
        <f>M8147-B8147</f>
        <v>2</v>
      </c>
    </row>
    <row r="8148" spans="1:15">
      <c r="A8148" s="1">
        <v>45030</v>
      </c>
      <c r="B8148" s="20">
        <v>42939</v>
      </c>
      <c r="C8148" s="1" t="s">
        <v>57</v>
      </c>
      <c r="D8148" s="1">
        <v>1</v>
      </c>
      <c r="E8148" s="1">
        <v>19.43</v>
      </c>
      <c r="F8148" s="1" t="s">
        <v>51</v>
      </c>
      <c r="G8148" s="1">
        <v>6.6</v>
      </c>
      <c r="H8148" s="1" t="s">
        <v>78</v>
      </c>
      <c r="I8148" s="1" t="s">
        <v>63</v>
      </c>
      <c r="J8148" s="1" t="s">
        <v>54</v>
      </c>
      <c r="K8148" s="1" t="s">
        <v>82</v>
      </c>
      <c r="L8148" s="1" t="s">
        <v>56</v>
      </c>
      <c r="M8148" s="20">
        <v>42941</v>
      </c>
      <c r="N8148" s="21">
        <f>E8148-G8148</f>
        <v>12.83</v>
      </c>
      <c r="O8148" s="19">
        <f>M8148-B8148</f>
        <v>2</v>
      </c>
    </row>
    <row r="8149" spans="1:15">
      <c r="A8149" s="1">
        <v>50336</v>
      </c>
      <c r="B8149" s="20">
        <v>42677</v>
      </c>
      <c r="C8149" s="1" t="s">
        <v>61</v>
      </c>
      <c r="D8149" s="1">
        <v>9</v>
      </c>
      <c r="E8149" s="1">
        <v>63.11</v>
      </c>
      <c r="F8149" s="1" t="s">
        <v>51</v>
      </c>
      <c r="G8149" s="1">
        <v>5.3</v>
      </c>
      <c r="H8149" s="1" t="s">
        <v>52</v>
      </c>
      <c r="I8149" s="1" t="s">
        <v>63</v>
      </c>
      <c r="J8149" s="1" t="s">
        <v>54</v>
      </c>
      <c r="K8149" s="1" t="s">
        <v>55</v>
      </c>
      <c r="L8149" s="1" t="s">
        <v>56</v>
      </c>
      <c r="M8149" s="20">
        <v>42678</v>
      </c>
      <c r="N8149" s="21">
        <f>E8149-G8149</f>
        <v>57.81</v>
      </c>
      <c r="O8149" s="19">
        <f>M8149-B8149</f>
        <v>1</v>
      </c>
    </row>
    <row r="8150" spans="1:15">
      <c r="A8150" s="1">
        <v>40225</v>
      </c>
      <c r="B8150" s="20">
        <v>43108</v>
      </c>
      <c r="C8150" s="1" t="s">
        <v>85</v>
      </c>
      <c r="D8150" s="1">
        <v>50</v>
      </c>
      <c r="E8150" s="1">
        <v>897.8</v>
      </c>
      <c r="F8150" s="1" t="s">
        <v>51</v>
      </c>
      <c r="G8150" s="1">
        <v>5.4</v>
      </c>
      <c r="H8150" s="1" t="s">
        <v>91</v>
      </c>
      <c r="I8150" s="1" t="s">
        <v>74</v>
      </c>
      <c r="J8150" s="1" t="s">
        <v>54</v>
      </c>
      <c r="K8150" s="1" t="s">
        <v>55</v>
      </c>
      <c r="L8150" s="1" t="s">
        <v>56</v>
      </c>
      <c r="M8150" s="20">
        <v>43115</v>
      </c>
      <c r="N8150" s="21">
        <f>E8150-G8150</f>
        <v>892.4</v>
      </c>
      <c r="O8150" s="19">
        <f>M8150-B8150</f>
        <v>7</v>
      </c>
    </row>
    <row r="8151" spans="1:15">
      <c r="A8151" s="1">
        <v>36646</v>
      </c>
      <c r="B8151" s="20">
        <v>42893</v>
      </c>
      <c r="C8151" s="1" t="s">
        <v>92</v>
      </c>
      <c r="D8151" s="1">
        <v>24</v>
      </c>
      <c r="E8151" s="1">
        <v>1249.92</v>
      </c>
      <c r="F8151" s="1" t="s">
        <v>69</v>
      </c>
      <c r="G8151" s="1">
        <v>37.5</v>
      </c>
      <c r="H8151" s="1" t="s">
        <v>62</v>
      </c>
      <c r="I8151" s="1" t="s">
        <v>74</v>
      </c>
      <c r="J8151" s="1" t="s">
        <v>54</v>
      </c>
      <c r="K8151" s="1" t="s">
        <v>82</v>
      </c>
      <c r="L8151" s="1" t="s">
        <v>104</v>
      </c>
      <c r="M8151" s="20">
        <v>42894</v>
      </c>
      <c r="N8151" s="21">
        <f>E8151-G8151</f>
        <v>1212.42</v>
      </c>
      <c r="O8151" s="19">
        <f>M8151-B8151</f>
        <v>1</v>
      </c>
    </row>
    <row r="8152" spans="1:15">
      <c r="A8152" s="1">
        <v>29957</v>
      </c>
      <c r="B8152" s="20">
        <v>42806</v>
      </c>
      <c r="C8152" s="1" t="s">
        <v>50</v>
      </c>
      <c r="D8152" s="1">
        <v>28</v>
      </c>
      <c r="E8152" s="1">
        <v>2734.25</v>
      </c>
      <c r="F8152" s="1" t="s">
        <v>77</v>
      </c>
      <c r="G8152" s="1">
        <v>62.3</v>
      </c>
      <c r="H8152" s="1" t="s">
        <v>99</v>
      </c>
      <c r="I8152" s="1" t="s">
        <v>53</v>
      </c>
      <c r="J8152" s="1" t="s">
        <v>79</v>
      </c>
      <c r="K8152" s="1" t="s">
        <v>80</v>
      </c>
      <c r="L8152" s="1" t="s">
        <v>81</v>
      </c>
      <c r="M8152" s="20">
        <v>42807</v>
      </c>
      <c r="N8152" s="21">
        <f>E8152-G8152</f>
        <v>2671.95</v>
      </c>
      <c r="O8152" s="19">
        <f>M8152-B8152</f>
        <v>1</v>
      </c>
    </row>
    <row r="8153" spans="1:15">
      <c r="A8153" s="1">
        <v>40134</v>
      </c>
      <c r="B8153" s="20">
        <v>43381</v>
      </c>
      <c r="C8153" s="1" t="s">
        <v>85</v>
      </c>
      <c r="D8153" s="1">
        <v>10</v>
      </c>
      <c r="E8153" s="1">
        <v>117.03</v>
      </c>
      <c r="F8153" s="1" t="s">
        <v>51</v>
      </c>
      <c r="G8153" s="1">
        <v>4.8</v>
      </c>
      <c r="H8153" s="1" t="s">
        <v>73</v>
      </c>
      <c r="I8153" s="1" t="s">
        <v>74</v>
      </c>
      <c r="J8153" s="1" t="s">
        <v>54</v>
      </c>
      <c r="K8153" s="1" t="s">
        <v>98</v>
      </c>
      <c r="L8153" s="1" t="s">
        <v>56</v>
      </c>
      <c r="M8153" s="20">
        <v>43388</v>
      </c>
      <c r="N8153" s="21">
        <f>E8153-G8153</f>
        <v>112.23</v>
      </c>
      <c r="O8153" s="19">
        <f>M8153-B8153</f>
        <v>7</v>
      </c>
    </row>
    <row r="8154" spans="1:15">
      <c r="A8154" s="1">
        <v>48673</v>
      </c>
      <c r="B8154" s="20">
        <v>43581</v>
      </c>
      <c r="C8154" s="1" t="s">
        <v>61</v>
      </c>
      <c r="D8154" s="1">
        <v>36</v>
      </c>
      <c r="E8154" s="1">
        <v>610.0498</v>
      </c>
      <c r="F8154" s="1" t="s">
        <v>51</v>
      </c>
      <c r="G8154" s="1">
        <v>9.4</v>
      </c>
      <c r="H8154" s="1" t="s">
        <v>88</v>
      </c>
      <c r="I8154" s="1" t="s">
        <v>70</v>
      </c>
      <c r="J8154" s="1" t="s">
        <v>54</v>
      </c>
      <c r="K8154" s="1" t="s">
        <v>82</v>
      </c>
      <c r="L8154" s="1" t="s">
        <v>56</v>
      </c>
      <c r="M8154" s="20">
        <v>43582</v>
      </c>
      <c r="N8154" s="21">
        <f>E8154-G8154</f>
        <v>600.64980000000003</v>
      </c>
      <c r="O8154" s="19">
        <f>M8154-B8154</f>
        <v>1</v>
      </c>
    </row>
    <row r="8155" spans="1:15">
      <c r="A8155" s="1">
        <v>50016</v>
      </c>
      <c r="B8155" s="20">
        <v>42464</v>
      </c>
      <c r="C8155" s="1" t="s">
        <v>57</v>
      </c>
      <c r="D8155" s="1">
        <v>15</v>
      </c>
      <c r="E8155" s="1">
        <v>1170.19</v>
      </c>
      <c r="F8155" s="1" t="s">
        <v>51</v>
      </c>
      <c r="G8155" s="1">
        <v>1.1000000000000001</v>
      </c>
      <c r="H8155" s="1" t="s">
        <v>91</v>
      </c>
      <c r="I8155" s="1" t="s">
        <v>63</v>
      </c>
      <c r="J8155" s="1" t="s">
        <v>64</v>
      </c>
      <c r="K8155" s="1" t="s">
        <v>65</v>
      </c>
      <c r="L8155" s="1" t="s">
        <v>76</v>
      </c>
      <c r="M8155" s="20">
        <v>42466</v>
      </c>
      <c r="N8155" s="21">
        <f>E8155-G8155</f>
        <v>1169.0900000000001</v>
      </c>
      <c r="O8155" s="19">
        <f>M8155-B8155</f>
        <v>2</v>
      </c>
    </row>
    <row r="8156" spans="1:15">
      <c r="A8156" s="1">
        <v>42242</v>
      </c>
      <c r="B8156" s="20">
        <v>42460</v>
      </c>
      <c r="C8156" s="1" t="s">
        <v>61</v>
      </c>
      <c r="D8156" s="1">
        <v>23</v>
      </c>
      <c r="E8156" s="1">
        <v>2447.1999999999998</v>
      </c>
      <c r="F8156" s="1" t="s">
        <v>51</v>
      </c>
      <c r="G8156" s="1">
        <v>21.4</v>
      </c>
      <c r="H8156" s="1" t="s">
        <v>52</v>
      </c>
      <c r="I8156" s="1" t="s">
        <v>53</v>
      </c>
      <c r="J8156" s="1" t="s">
        <v>64</v>
      </c>
      <c r="K8156" s="1" t="s">
        <v>97</v>
      </c>
      <c r="L8156" s="1" t="s">
        <v>56</v>
      </c>
      <c r="M8156" s="20">
        <v>42461</v>
      </c>
      <c r="N8156" s="21">
        <f>E8156-G8156</f>
        <v>2425.7999999999997</v>
      </c>
      <c r="O8156" s="19">
        <f>M8156-B8156</f>
        <v>1</v>
      </c>
    </row>
    <row r="8157" spans="1:15">
      <c r="A8157" s="1">
        <v>39586</v>
      </c>
      <c r="B8157" s="20">
        <v>43238</v>
      </c>
      <c r="C8157" s="1" t="s">
        <v>61</v>
      </c>
      <c r="D8157" s="1">
        <v>1</v>
      </c>
      <c r="E8157" s="1">
        <v>11.2136</v>
      </c>
      <c r="F8157" s="1" t="s">
        <v>51</v>
      </c>
      <c r="G8157" s="1">
        <v>7.3</v>
      </c>
      <c r="H8157" s="1" t="s">
        <v>73</v>
      </c>
      <c r="I8157" s="1" t="s">
        <v>53</v>
      </c>
      <c r="J8157" s="1" t="s">
        <v>54</v>
      </c>
      <c r="K8157" s="1" t="s">
        <v>55</v>
      </c>
      <c r="L8157" s="1" t="s">
        <v>56</v>
      </c>
      <c r="M8157" s="20">
        <v>43240</v>
      </c>
      <c r="N8157" s="21">
        <f>E8157-G8157</f>
        <v>3.9135999999999997</v>
      </c>
      <c r="O8157" s="19">
        <f>M8157-B8157</f>
        <v>2</v>
      </c>
    </row>
    <row r="8158" spans="1:15">
      <c r="A8158" s="1">
        <v>24610</v>
      </c>
      <c r="B8158" s="20">
        <v>42752</v>
      </c>
      <c r="C8158" s="1" t="s">
        <v>61</v>
      </c>
      <c r="D8158" s="1">
        <v>4</v>
      </c>
      <c r="E8158" s="1">
        <v>945.14</v>
      </c>
      <c r="F8158" s="1" t="s">
        <v>77</v>
      </c>
      <c r="G8158" s="1">
        <v>25.4</v>
      </c>
      <c r="H8158" s="1" t="s">
        <v>95</v>
      </c>
      <c r="I8158" s="1" t="s">
        <v>70</v>
      </c>
      <c r="J8158" s="1" t="s">
        <v>79</v>
      </c>
      <c r="K8158" s="1" t="s">
        <v>80</v>
      </c>
      <c r="L8158" s="1" t="s">
        <v>81</v>
      </c>
      <c r="M8158" s="20">
        <v>42754</v>
      </c>
      <c r="N8158" s="21">
        <f>E8158-G8158</f>
        <v>919.74</v>
      </c>
      <c r="O8158" s="19">
        <f>M8158-B8158</f>
        <v>2</v>
      </c>
    </row>
    <row r="8159" spans="1:15">
      <c r="A8159" s="1">
        <v>4389</v>
      </c>
      <c r="B8159" s="20">
        <v>42493</v>
      </c>
      <c r="C8159" s="1" t="s">
        <v>92</v>
      </c>
      <c r="D8159" s="1">
        <v>35</v>
      </c>
      <c r="E8159" s="1">
        <v>192.01</v>
      </c>
      <c r="F8159" s="1" t="s">
        <v>51</v>
      </c>
      <c r="G8159" s="1">
        <v>6</v>
      </c>
      <c r="H8159" s="1" t="s">
        <v>88</v>
      </c>
      <c r="I8159" s="1" t="s">
        <v>53</v>
      </c>
      <c r="J8159" s="1" t="s">
        <v>54</v>
      </c>
      <c r="K8159" s="1" t="s">
        <v>55</v>
      </c>
      <c r="L8159" s="1" t="s">
        <v>56</v>
      </c>
      <c r="M8159" s="20">
        <v>42495</v>
      </c>
      <c r="N8159" s="21">
        <f>E8159-G8159</f>
        <v>186.01</v>
      </c>
      <c r="O8159" s="19">
        <f>M8159-B8159</f>
        <v>2</v>
      </c>
    </row>
    <row r="8160" spans="1:15">
      <c r="A8160" s="1">
        <v>35875</v>
      </c>
      <c r="B8160" s="20">
        <v>43264</v>
      </c>
      <c r="C8160" s="1" t="s">
        <v>57</v>
      </c>
      <c r="D8160" s="1">
        <v>31</v>
      </c>
      <c r="E8160" s="1">
        <v>373.34</v>
      </c>
      <c r="F8160" s="1" t="s">
        <v>51</v>
      </c>
      <c r="G8160" s="1">
        <v>3.6</v>
      </c>
      <c r="H8160" s="1" t="s">
        <v>73</v>
      </c>
      <c r="I8160" s="1" t="s">
        <v>53</v>
      </c>
      <c r="J8160" s="1" t="s">
        <v>54</v>
      </c>
      <c r="K8160" s="1" t="s">
        <v>75</v>
      </c>
      <c r="L8160" s="1" t="s">
        <v>90</v>
      </c>
      <c r="M8160" s="20">
        <v>43264</v>
      </c>
      <c r="N8160" s="21">
        <f>E8160-G8160</f>
        <v>369.73999999999995</v>
      </c>
      <c r="O8160" s="19">
        <f>M8160-B8160</f>
        <v>0</v>
      </c>
    </row>
    <row r="8161" spans="1:15">
      <c r="A8161" s="1">
        <v>8419</v>
      </c>
      <c r="B8161" s="20">
        <v>43371</v>
      </c>
      <c r="C8161" s="1" t="s">
        <v>50</v>
      </c>
      <c r="D8161" s="1">
        <v>19</v>
      </c>
      <c r="E8161" s="1">
        <v>393.80279999999999</v>
      </c>
      <c r="F8161" s="1" t="s">
        <v>69</v>
      </c>
      <c r="G8161" s="1">
        <v>6.4</v>
      </c>
      <c r="H8161" s="1" t="s">
        <v>127</v>
      </c>
      <c r="I8161" s="1" t="s">
        <v>74</v>
      </c>
      <c r="J8161" s="1" t="s">
        <v>54</v>
      </c>
      <c r="K8161" s="1" t="s">
        <v>101</v>
      </c>
      <c r="L8161" s="1" t="s">
        <v>56</v>
      </c>
      <c r="M8161" s="20">
        <v>43373</v>
      </c>
      <c r="N8161" s="21">
        <f>E8161-G8161</f>
        <v>387.40280000000001</v>
      </c>
      <c r="O8161" s="19">
        <f>M8161-B8161</f>
        <v>2</v>
      </c>
    </row>
    <row r="8162" spans="1:15">
      <c r="A8162" s="1">
        <v>6246</v>
      </c>
      <c r="B8162" s="20">
        <v>42663</v>
      </c>
      <c r="C8162" s="1" t="s">
        <v>61</v>
      </c>
      <c r="D8162" s="1">
        <v>13</v>
      </c>
      <c r="E8162" s="1">
        <v>56.05</v>
      </c>
      <c r="F8162" s="1" t="s">
        <v>51</v>
      </c>
      <c r="G8162" s="1">
        <v>1.1000000000000001</v>
      </c>
      <c r="H8162" s="1" t="s">
        <v>52</v>
      </c>
      <c r="I8162" s="1" t="s">
        <v>70</v>
      </c>
      <c r="J8162" s="1" t="s">
        <v>54</v>
      </c>
      <c r="K8162" s="1" t="s">
        <v>123</v>
      </c>
      <c r="L8162" s="1" t="s">
        <v>76</v>
      </c>
      <c r="M8162" s="20">
        <v>42665</v>
      </c>
      <c r="N8162" s="21">
        <f>E8162-G8162</f>
        <v>54.949999999999996</v>
      </c>
      <c r="O8162" s="19">
        <f>M8162-B8162</f>
        <v>2</v>
      </c>
    </row>
    <row r="8163" spans="1:15">
      <c r="A8163" s="1">
        <v>19905</v>
      </c>
      <c r="B8163" s="20">
        <v>43689</v>
      </c>
      <c r="C8163" s="1" t="s">
        <v>50</v>
      </c>
      <c r="D8163" s="1">
        <v>20</v>
      </c>
      <c r="E8163" s="1">
        <v>88.78</v>
      </c>
      <c r="F8163" s="1" t="s">
        <v>51</v>
      </c>
      <c r="G8163" s="1">
        <v>0.5</v>
      </c>
      <c r="H8163" s="1" t="s">
        <v>86</v>
      </c>
      <c r="I8163" s="1" t="s">
        <v>70</v>
      </c>
      <c r="J8163" s="1" t="s">
        <v>54</v>
      </c>
      <c r="K8163" s="1" t="s">
        <v>58</v>
      </c>
      <c r="L8163" s="1" t="s">
        <v>56</v>
      </c>
      <c r="M8163" s="20">
        <v>43691</v>
      </c>
      <c r="N8163" s="21">
        <f>E8163-G8163</f>
        <v>88.28</v>
      </c>
      <c r="O8163" s="19">
        <f>M8163-B8163</f>
        <v>2</v>
      </c>
    </row>
    <row r="8164" spans="1:15">
      <c r="A8164" s="1">
        <v>35141</v>
      </c>
      <c r="B8164" s="20">
        <v>42988</v>
      </c>
      <c r="C8164" s="1" t="s">
        <v>92</v>
      </c>
      <c r="D8164" s="1">
        <v>29</v>
      </c>
      <c r="E8164" s="1">
        <v>2190.09</v>
      </c>
      <c r="F8164" s="1" t="s">
        <v>51</v>
      </c>
      <c r="G8164" s="1">
        <v>21.4</v>
      </c>
      <c r="H8164" s="1" t="s">
        <v>119</v>
      </c>
      <c r="I8164" s="1" t="s">
        <v>74</v>
      </c>
      <c r="J8164" s="1" t="s">
        <v>54</v>
      </c>
      <c r="K8164" s="1" t="s">
        <v>55</v>
      </c>
      <c r="L8164" s="1" t="s">
        <v>56</v>
      </c>
      <c r="M8164" s="20">
        <v>42989</v>
      </c>
      <c r="N8164" s="21">
        <f>E8164-G8164</f>
        <v>2168.69</v>
      </c>
      <c r="O8164" s="19">
        <f>M8164-B8164</f>
        <v>1</v>
      </c>
    </row>
    <row r="8165" spans="1:15">
      <c r="A8165" s="1">
        <v>38050</v>
      </c>
      <c r="B8165" s="20">
        <v>43033</v>
      </c>
      <c r="C8165" s="1" t="s">
        <v>61</v>
      </c>
      <c r="D8165" s="1">
        <v>31</v>
      </c>
      <c r="E8165" s="1">
        <v>200.28</v>
      </c>
      <c r="F8165" s="1" t="s">
        <v>69</v>
      </c>
      <c r="G8165" s="1">
        <v>1.8</v>
      </c>
      <c r="H8165" s="1" t="s">
        <v>91</v>
      </c>
      <c r="I8165" s="1" t="s">
        <v>70</v>
      </c>
      <c r="J8165" s="1" t="s">
        <v>54</v>
      </c>
      <c r="K8165" s="1" t="s">
        <v>100</v>
      </c>
      <c r="L8165" s="1" t="s">
        <v>76</v>
      </c>
      <c r="M8165" s="20">
        <v>43034</v>
      </c>
      <c r="N8165" s="21">
        <f>E8165-G8165</f>
        <v>198.48</v>
      </c>
      <c r="O8165" s="19">
        <f>M8165-B8165</f>
        <v>1</v>
      </c>
    </row>
    <row r="8166" spans="1:15">
      <c r="A8166" s="1">
        <v>967</v>
      </c>
      <c r="B8166" s="20">
        <v>43636</v>
      </c>
      <c r="C8166" s="1" t="s">
        <v>92</v>
      </c>
      <c r="D8166" s="1">
        <v>42</v>
      </c>
      <c r="E8166" s="1">
        <v>1749.34</v>
      </c>
      <c r="F8166" s="1" t="s">
        <v>51</v>
      </c>
      <c r="G8166" s="1">
        <v>3.1</v>
      </c>
      <c r="H8166" s="1" t="s">
        <v>95</v>
      </c>
      <c r="I8166" s="1" t="s">
        <v>63</v>
      </c>
      <c r="J8166" s="1" t="s">
        <v>54</v>
      </c>
      <c r="K8166" s="1" t="s">
        <v>100</v>
      </c>
      <c r="L8166" s="1" t="s">
        <v>90</v>
      </c>
      <c r="M8166" s="20">
        <v>43637</v>
      </c>
      <c r="N8166" s="21">
        <f>E8166-G8166</f>
        <v>1746.24</v>
      </c>
      <c r="O8166" s="19">
        <f>M8166-B8166</f>
        <v>1</v>
      </c>
    </row>
    <row r="8167" spans="1:15">
      <c r="A8167" s="1">
        <v>22529</v>
      </c>
      <c r="B8167" s="20">
        <v>42861</v>
      </c>
      <c r="C8167" s="1" t="s">
        <v>92</v>
      </c>
      <c r="D8167" s="1">
        <v>28</v>
      </c>
      <c r="E8167" s="1">
        <v>1736.71</v>
      </c>
      <c r="F8167" s="1" t="s">
        <v>51</v>
      </c>
      <c r="G8167" s="1">
        <v>14.1</v>
      </c>
      <c r="H8167" s="1" t="s">
        <v>78</v>
      </c>
      <c r="I8167" s="1" t="s">
        <v>70</v>
      </c>
      <c r="J8167" s="1" t="s">
        <v>54</v>
      </c>
      <c r="K8167" s="1" t="s">
        <v>98</v>
      </c>
      <c r="L8167" s="1" t="s">
        <v>56</v>
      </c>
      <c r="M8167" s="20">
        <v>42861</v>
      </c>
      <c r="N8167" s="21">
        <f>E8167-G8167</f>
        <v>1722.6100000000001</v>
      </c>
      <c r="O8167" s="19">
        <f>M8167-B8167</f>
        <v>0</v>
      </c>
    </row>
    <row r="8168" spans="1:15">
      <c r="A8168" s="1">
        <v>15619</v>
      </c>
      <c r="B8168" s="20">
        <v>43278</v>
      </c>
      <c r="C8168" s="1" t="s">
        <v>85</v>
      </c>
      <c r="D8168" s="1">
        <v>36</v>
      </c>
      <c r="E8168" s="1">
        <v>131.7491</v>
      </c>
      <c r="F8168" s="1" t="s">
        <v>69</v>
      </c>
      <c r="G8168" s="1">
        <v>1.4</v>
      </c>
      <c r="H8168" s="1" t="s">
        <v>86</v>
      </c>
      <c r="I8168" s="1" t="s">
        <v>53</v>
      </c>
      <c r="J8168" s="1" t="s">
        <v>54</v>
      </c>
      <c r="K8168" s="1" t="s">
        <v>123</v>
      </c>
      <c r="L8168" s="1" t="s">
        <v>76</v>
      </c>
      <c r="M8168" s="20">
        <v>43282</v>
      </c>
      <c r="N8168" s="21">
        <f>E8168-G8168</f>
        <v>130.34909999999999</v>
      </c>
      <c r="O8168" s="19">
        <f>M8168-B8168</f>
        <v>4</v>
      </c>
    </row>
    <row r="8169" spans="1:15">
      <c r="A8169" s="1">
        <v>450</v>
      </c>
      <c r="B8169" s="20">
        <v>43162</v>
      </c>
      <c r="C8169" s="1" t="s">
        <v>61</v>
      </c>
      <c r="D8169" s="1">
        <v>29</v>
      </c>
      <c r="E8169" s="1">
        <v>1070.83</v>
      </c>
      <c r="F8169" s="1" t="s">
        <v>69</v>
      </c>
      <c r="G8169" s="1">
        <v>9.6</v>
      </c>
      <c r="H8169" s="1" t="s">
        <v>73</v>
      </c>
      <c r="I8169" s="1" t="s">
        <v>63</v>
      </c>
      <c r="J8169" s="1" t="s">
        <v>54</v>
      </c>
      <c r="K8169" s="1" t="s">
        <v>100</v>
      </c>
      <c r="L8169" s="1" t="s">
        <v>90</v>
      </c>
      <c r="M8169" s="20">
        <v>43163</v>
      </c>
      <c r="N8169" s="21">
        <f>E8169-G8169</f>
        <v>1061.23</v>
      </c>
      <c r="O8169" s="19">
        <f>M8169-B8169</f>
        <v>1</v>
      </c>
    </row>
    <row r="8170" spans="1:15">
      <c r="A8170" s="1">
        <v>54053</v>
      </c>
      <c r="B8170" s="20">
        <v>43509</v>
      </c>
      <c r="C8170" s="1" t="s">
        <v>57</v>
      </c>
      <c r="D8170" s="1">
        <v>18</v>
      </c>
      <c r="E8170" s="1">
        <v>879.31</v>
      </c>
      <c r="F8170" s="1" t="s">
        <v>69</v>
      </c>
      <c r="G8170" s="1">
        <v>5.4</v>
      </c>
      <c r="H8170" s="1" t="s">
        <v>86</v>
      </c>
      <c r="I8170" s="1" t="s">
        <v>63</v>
      </c>
      <c r="J8170" s="1" t="s">
        <v>64</v>
      </c>
      <c r="K8170" s="1" t="s">
        <v>65</v>
      </c>
      <c r="L8170" s="1" t="s">
        <v>90</v>
      </c>
      <c r="M8170" s="20">
        <v>43510</v>
      </c>
      <c r="N8170" s="21">
        <f>E8170-G8170</f>
        <v>873.91</v>
      </c>
      <c r="O8170" s="19">
        <f>M8170-B8170</f>
        <v>1</v>
      </c>
    </row>
    <row r="8171" spans="1:15">
      <c r="A8171" s="1">
        <v>32611</v>
      </c>
      <c r="B8171" s="20">
        <v>42608</v>
      </c>
      <c r="C8171" s="1" t="s">
        <v>92</v>
      </c>
      <c r="D8171" s="1">
        <v>18</v>
      </c>
      <c r="E8171" s="1">
        <v>1055.28</v>
      </c>
      <c r="F8171" s="1" t="s">
        <v>69</v>
      </c>
      <c r="G8171" s="1">
        <v>5.9</v>
      </c>
      <c r="H8171" s="1" t="s">
        <v>73</v>
      </c>
      <c r="I8171" s="1" t="s">
        <v>53</v>
      </c>
      <c r="J8171" s="1" t="s">
        <v>64</v>
      </c>
      <c r="K8171" s="1" t="s">
        <v>71</v>
      </c>
      <c r="L8171" s="1" t="s">
        <v>56</v>
      </c>
      <c r="M8171" s="20">
        <v>42609</v>
      </c>
      <c r="N8171" s="21">
        <f>E8171-G8171</f>
        <v>1049.3799999999999</v>
      </c>
      <c r="O8171" s="19">
        <f>M8171-B8171</f>
        <v>1</v>
      </c>
    </row>
    <row r="8172" spans="1:15">
      <c r="A8172" s="1">
        <v>34918</v>
      </c>
      <c r="B8172" s="20">
        <v>42665</v>
      </c>
      <c r="C8172" s="1" t="s">
        <v>92</v>
      </c>
      <c r="D8172" s="1">
        <v>25</v>
      </c>
      <c r="E8172" s="1">
        <v>214.82</v>
      </c>
      <c r="F8172" s="1" t="s">
        <v>51</v>
      </c>
      <c r="G8172" s="1">
        <v>8.5</v>
      </c>
      <c r="H8172" s="1" t="s">
        <v>52</v>
      </c>
      <c r="I8172" s="1" t="s">
        <v>53</v>
      </c>
      <c r="J8172" s="1" t="s">
        <v>79</v>
      </c>
      <c r="K8172" s="1" t="s">
        <v>87</v>
      </c>
      <c r="L8172" s="1" t="s">
        <v>76</v>
      </c>
      <c r="M8172" s="20">
        <v>42667</v>
      </c>
      <c r="N8172" s="21">
        <f>E8172-G8172</f>
        <v>206.32</v>
      </c>
      <c r="O8172" s="19">
        <f>M8172-B8172</f>
        <v>2</v>
      </c>
    </row>
    <row r="8173" spans="1:15">
      <c r="A8173" s="1">
        <v>28482</v>
      </c>
      <c r="B8173" s="20">
        <v>42801</v>
      </c>
      <c r="C8173" s="1" t="s">
        <v>50</v>
      </c>
      <c r="D8173" s="1">
        <v>22</v>
      </c>
      <c r="E8173" s="1">
        <v>128</v>
      </c>
      <c r="F8173" s="1" t="s">
        <v>51</v>
      </c>
      <c r="G8173" s="1">
        <v>3.9</v>
      </c>
      <c r="H8173" s="1" t="s">
        <v>52</v>
      </c>
      <c r="I8173" s="1" t="s">
        <v>70</v>
      </c>
      <c r="J8173" s="1" t="s">
        <v>79</v>
      </c>
      <c r="K8173" s="1" t="s">
        <v>87</v>
      </c>
      <c r="L8173" s="1" t="s">
        <v>76</v>
      </c>
      <c r="M8173" s="20">
        <v>42803</v>
      </c>
      <c r="N8173" s="21">
        <f>E8173-G8173</f>
        <v>124.1</v>
      </c>
      <c r="O8173" s="19">
        <f>M8173-B8173</f>
        <v>2</v>
      </c>
    </row>
    <row r="8174" spans="1:15">
      <c r="A8174" s="1">
        <v>4389</v>
      </c>
      <c r="B8174" s="20">
        <v>42493</v>
      </c>
      <c r="C8174" s="1" t="s">
        <v>92</v>
      </c>
      <c r="D8174" s="1">
        <v>49</v>
      </c>
      <c r="E8174" s="1">
        <v>8546.5501000000004</v>
      </c>
      <c r="F8174" s="1" t="s">
        <v>77</v>
      </c>
      <c r="G8174" s="1">
        <v>32.1</v>
      </c>
      <c r="H8174" s="1" t="s">
        <v>88</v>
      </c>
      <c r="I8174" s="1" t="s">
        <v>53</v>
      </c>
      <c r="J8174" s="1" t="s">
        <v>79</v>
      </c>
      <c r="K8174" s="1" t="s">
        <v>80</v>
      </c>
      <c r="L8174" s="1" t="s">
        <v>81</v>
      </c>
      <c r="M8174" s="20">
        <v>42494</v>
      </c>
      <c r="N8174" s="21">
        <f>E8174-G8174</f>
        <v>8514.4501</v>
      </c>
      <c r="O8174" s="19">
        <f>M8174-B8174</f>
        <v>1</v>
      </c>
    </row>
    <row r="8175" spans="1:15">
      <c r="A8175" s="1">
        <v>2146</v>
      </c>
      <c r="B8175" s="20">
        <v>43721</v>
      </c>
      <c r="C8175" s="1" t="s">
        <v>61</v>
      </c>
      <c r="D8175" s="1">
        <v>41</v>
      </c>
      <c r="E8175" s="1">
        <v>6538.95</v>
      </c>
      <c r="F8175" s="1" t="s">
        <v>51</v>
      </c>
      <c r="G8175" s="1">
        <v>5.3</v>
      </c>
      <c r="H8175" s="1" t="s">
        <v>52</v>
      </c>
      <c r="I8175" s="1" t="s">
        <v>74</v>
      </c>
      <c r="J8175" s="1" t="s">
        <v>64</v>
      </c>
      <c r="K8175" s="1" t="s">
        <v>65</v>
      </c>
      <c r="L8175" s="1" t="s">
        <v>56</v>
      </c>
      <c r="M8175" s="20">
        <v>43722</v>
      </c>
      <c r="N8175" s="21">
        <f>E8175-G8175</f>
        <v>6533.65</v>
      </c>
      <c r="O8175" s="19">
        <f>M8175-B8175</f>
        <v>1</v>
      </c>
    </row>
    <row r="8176" spans="1:15">
      <c r="A8176" s="1">
        <v>30279</v>
      </c>
      <c r="B8176" s="20">
        <v>43440</v>
      </c>
      <c r="C8176" s="1" t="s">
        <v>50</v>
      </c>
      <c r="D8176" s="1">
        <v>25</v>
      </c>
      <c r="E8176" s="1">
        <v>1511.89</v>
      </c>
      <c r="F8176" s="1" t="s">
        <v>51</v>
      </c>
      <c r="G8176" s="1">
        <v>4.8</v>
      </c>
      <c r="H8176" s="1" t="s">
        <v>78</v>
      </c>
      <c r="I8176" s="1" t="s">
        <v>53</v>
      </c>
      <c r="J8176" s="1" t="s">
        <v>54</v>
      </c>
      <c r="K8176" s="1" t="s">
        <v>98</v>
      </c>
      <c r="L8176" s="1" t="s">
        <v>56</v>
      </c>
      <c r="M8176" s="20">
        <v>43440</v>
      </c>
      <c r="N8176" s="21">
        <f>E8176-G8176</f>
        <v>1507.0900000000001</v>
      </c>
      <c r="O8176" s="19">
        <f>M8176-B8176</f>
        <v>0</v>
      </c>
    </row>
    <row r="8177" spans="1:15">
      <c r="A8177" s="1">
        <v>59491</v>
      </c>
      <c r="B8177" s="20">
        <v>43548</v>
      </c>
      <c r="C8177" s="1" t="s">
        <v>57</v>
      </c>
      <c r="D8177" s="1">
        <v>31</v>
      </c>
      <c r="E8177" s="1">
        <v>13343.23</v>
      </c>
      <c r="F8177" s="1" t="s">
        <v>51</v>
      </c>
      <c r="G8177" s="1">
        <v>21.4</v>
      </c>
      <c r="H8177" s="1" t="s">
        <v>52</v>
      </c>
      <c r="I8177" s="1" t="s">
        <v>70</v>
      </c>
      <c r="J8177" s="1" t="s">
        <v>54</v>
      </c>
      <c r="K8177" s="1" t="s">
        <v>55</v>
      </c>
      <c r="L8177" s="1" t="s">
        <v>56</v>
      </c>
      <c r="M8177" s="20">
        <v>43551</v>
      </c>
      <c r="N8177" s="21">
        <f>E8177-G8177</f>
        <v>13321.83</v>
      </c>
      <c r="O8177" s="19">
        <f>M8177-B8177</f>
        <v>3</v>
      </c>
    </row>
    <row r="8178" spans="1:15">
      <c r="A8178" s="1">
        <v>4514</v>
      </c>
      <c r="B8178" s="20">
        <v>42488</v>
      </c>
      <c r="C8178" s="1" t="s">
        <v>92</v>
      </c>
      <c r="D8178" s="1">
        <v>28</v>
      </c>
      <c r="E8178" s="1">
        <v>3040.34</v>
      </c>
      <c r="F8178" s="1" t="s">
        <v>51</v>
      </c>
      <c r="G8178" s="1">
        <v>8.1999999999999993</v>
      </c>
      <c r="H8178" s="1" t="s">
        <v>88</v>
      </c>
      <c r="I8178" s="1" t="s">
        <v>63</v>
      </c>
      <c r="J8178" s="1" t="s">
        <v>64</v>
      </c>
      <c r="K8178" s="1" t="s">
        <v>65</v>
      </c>
      <c r="L8178" s="1" t="s">
        <v>56</v>
      </c>
      <c r="M8178" s="20">
        <v>42489</v>
      </c>
      <c r="N8178" s="21">
        <f>E8178-G8178</f>
        <v>3032.1400000000003</v>
      </c>
      <c r="O8178" s="19">
        <f>M8178-B8178</f>
        <v>1</v>
      </c>
    </row>
    <row r="8179" spans="1:15">
      <c r="A8179" s="1">
        <v>17058</v>
      </c>
      <c r="B8179" s="20">
        <v>43100</v>
      </c>
      <c r="C8179" s="1" t="s">
        <v>57</v>
      </c>
      <c r="D8179" s="1">
        <v>15</v>
      </c>
      <c r="E8179" s="1">
        <v>77.760000000000005</v>
      </c>
      <c r="F8179" s="1" t="s">
        <v>51</v>
      </c>
      <c r="G8179" s="1">
        <v>7.2</v>
      </c>
      <c r="H8179" s="1" t="s">
        <v>99</v>
      </c>
      <c r="I8179" s="1" t="s">
        <v>70</v>
      </c>
      <c r="J8179" s="1" t="s">
        <v>54</v>
      </c>
      <c r="K8179" s="1" t="s">
        <v>101</v>
      </c>
      <c r="L8179" s="1" t="s">
        <v>56</v>
      </c>
      <c r="M8179" s="20">
        <v>43101</v>
      </c>
      <c r="N8179" s="21">
        <f>E8179-G8179</f>
        <v>70.56</v>
      </c>
      <c r="O8179" s="19">
        <f>M8179-B8179</f>
        <v>1</v>
      </c>
    </row>
    <row r="8180" spans="1:15">
      <c r="A8180" s="1">
        <v>10502</v>
      </c>
      <c r="B8180" s="20">
        <v>42868</v>
      </c>
      <c r="C8180" s="1" t="s">
        <v>61</v>
      </c>
      <c r="D8180" s="1">
        <v>33</v>
      </c>
      <c r="E8180" s="1">
        <v>8420.0653999999995</v>
      </c>
      <c r="F8180" s="1" t="s">
        <v>77</v>
      </c>
      <c r="G8180" s="1">
        <v>46.4</v>
      </c>
      <c r="H8180" s="1" t="s">
        <v>93</v>
      </c>
      <c r="I8180" s="1" t="s">
        <v>63</v>
      </c>
      <c r="J8180" s="1" t="s">
        <v>79</v>
      </c>
      <c r="K8180" s="1" t="s">
        <v>80</v>
      </c>
      <c r="L8180" s="1" t="s">
        <v>81</v>
      </c>
      <c r="M8180" s="20">
        <v>42869</v>
      </c>
      <c r="N8180" s="21">
        <f>E8180-G8180</f>
        <v>8373.6653999999999</v>
      </c>
      <c r="O8180" s="19">
        <f>M8180-B8180</f>
        <v>1</v>
      </c>
    </row>
    <row r="8181" spans="1:15">
      <c r="A8181" s="1">
        <v>30659</v>
      </c>
      <c r="B8181" s="20">
        <v>43355</v>
      </c>
      <c r="C8181" s="1" t="s">
        <v>50</v>
      </c>
      <c r="D8181" s="1">
        <v>45</v>
      </c>
      <c r="E8181" s="1">
        <v>3334.95</v>
      </c>
      <c r="F8181" s="1" t="s">
        <v>51</v>
      </c>
      <c r="G8181" s="1">
        <v>1.1000000000000001</v>
      </c>
      <c r="H8181" s="1" t="s">
        <v>73</v>
      </c>
      <c r="I8181" s="1" t="s">
        <v>53</v>
      </c>
      <c r="J8181" s="1" t="s">
        <v>64</v>
      </c>
      <c r="K8181" s="1" t="s">
        <v>65</v>
      </c>
      <c r="L8181" s="1" t="s">
        <v>76</v>
      </c>
      <c r="M8181" s="20">
        <v>43357</v>
      </c>
      <c r="N8181" s="21">
        <f>E8181-G8181</f>
        <v>3333.85</v>
      </c>
      <c r="O8181" s="19">
        <f>M8181-B8181</f>
        <v>2</v>
      </c>
    </row>
    <row r="8182" spans="1:15">
      <c r="A8182" s="1">
        <v>4931</v>
      </c>
      <c r="B8182" s="20">
        <v>42689</v>
      </c>
      <c r="C8182" s="1" t="s">
        <v>50</v>
      </c>
      <c r="D8182" s="1">
        <v>45</v>
      </c>
      <c r="E8182" s="1">
        <v>4582.5158000000001</v>
      </c>
      <c r="F8182" s="1" t="s">
        <v>51</v>
      </c>
      <c r="G8182" s="1">
        <v>2.7</v>
      </c>
      <c r="H8182" s="1" t="s">
        <v>95</v>
      </c>
      <c r="I8182" s="1" t="s">
        <v>53</v>
      </c>
      <c r="J8182" s="1" t="s">
        <v>64</v>
      </c>
      <c r="K8182" s="1" t="s">
        <v>65</v>
      </c>
      <c r="L8182" s="1" t="s">
        <v>56</v>
      </c>
      <c r="M8182" s="20">
        <v>42691</v>
      </c>
      <c r="N8182" s="21">
        <f>E8182-G8182</f>
        <v>4579.8158000000003</v>
      </c>
      <c r="O8182" s="19">
        <f>M8182-B8182</f>
        <v>2</v>
      </c>
    </row>
    <row r="8183" spans="1:15">
      <c r="A8183" s="1">
        <v>34438</v>
      </c>
      <c r="B8183" s="20">
        <v>43079</v>
      </c>
      <c r="C8183" s="1" t="s">
        <v>57</v>
      </c>
      <c r="D8183" s="1">
        <v>28</v>
      </c>
      <c r="E8183" s="1">
        <v>629.74</v>
      </c>
      <c r="F8183" s="1" t="s">
        <v>51</v>
      </c>
      <c r="G8183" s="1">
        <v>9.6</v>
      </c>
      <c r="H8183" s="1" t="s">
        <v>119</v>
      </c>
      <c r="I8183" s="1" t="s">
        <v>63</v>
      </c>
      <c r="J8183" s="1" t="s">
        <v>54</v>
      </c>
      <c r="K8183" s="1" t="s">
        <v>100</v>
      </c>
      <c r="L8183" s="1" t="s">
        <v>90</v>
      </c>
      <c r="M8183" s="20">
        <v>43080</v>
      </c>
      <c r="N8183" s="21">
        <f>E8183-G8183</f>
        <v>620.14</v>
      </c>
      <c r="O8183" s="19">
        <f>M8183-B8183</f>
        <v>1</v>
      </c>
    </row>
    <row r="8184" spans="1:15">
      <c r="A8184" s="1">
        <v>23394</v>
      </c>
      <c r="B8184" s="20">
        <v>42853</v>
      </c>
      <c r="C8184" s="1" t="s">
        <v>57</v>
      </c>
      <c r="D8184" s="1">
        <v>45</v>
      </c>
      <c r="E8184" s="1">
        <v>108.6799</v>
      </c>
      <c r="F8184" s="1" t="s">
        <v>51</v>
      </c>
      <c r="G8184" s="1">
        <v>1.6</v>
      </c>
      <c r="H8184" s="1" t="s">
        <v>52</v>
      </c>
      <c r="I8184" s="1" t="s">
        <v>74</v>
      </c>
      <c r="J8184" s="1" t="s">
        <v>54</v>
      </c>
      <c r="K8184" s="1" t="s">
        <v>55</v>
      </c>
      <c r="L8184" s="1" t="s">
        <v>56</v>
      </c>
      <c r="M8184" s="20">
        <v>42854</v>
      </c>
      <c r="N8184" s="21">
        <f>E8184-G8184</f>
        <v>107.07990000000001</v>
      </c>
      <c r="O8184" s="19">
        <f>M8184-B8184</f>
        <v>1</v>
      </c>
    </row>
    <row r="8185" spans="1:15">
      <c r="A8185" s="1">
        <v>33731</v>
      </c>
      <c r="B8185" s="20">
        <v>43746</v>
      </c>
      <c r="C8185" s="1" t="s">
        <v>57</v>
      </c>
      <c r="D8185" s="1">
        <v>27</v>
      </c>
      <c r="E8185" s="1">
        <v>8788.3058999999994</v>
      </c>
      <c r="F8185" s="1" t="s">
        <v>77</v>
      </c>
      <c r="G8185" s="1">
        <v>74.400000000000006</v>
      </c>
      <c r="H8185" s="1" t="s">
        <v>91</v>
      </c>
      <c r="I8185" s="1" t="s">
        <v>53</v>
      </c>
      <c r="J8185" s="1" t="s">
        <v>79</v>
      </c>
      <c r="K8185" s="1" t="s">
        <v>80</v>
      </c>
      <c r="L8185" s="1" t="s">
        <v>81</v>
      </c>
      <c r="M8185" s="20">
        <v>43747</v>
      </c>
      <c r="N8185" s="21">
        <f>E8185-G8185</f>
        <v>8713.9058999999997</v>
      </c>
      <c r="O8185" s="19">
        <f>M8185-B8185</f>
        <v>1</v>
      </c>
    </row>
    <row r="8186" spans="1:15">
      <c r="A8186" s="1">
        <v>33253</v>
      </c>
      <c r="B8186" s="20">
        <v>43433</v>
      </c>
      <c r="C8186" s="1" t="s">
        <v>61</v>
      </c>
      <c r="D8186" s="1">
        <v>6</v>
      </c>
      <c r="E8186" s="1">
        <v>25.89</v>
      </c>
      <c r="F8186" s="1" t="s">
        <v>51</v>
      </c>
      <c r="G8186" s="1">
        <v>1.3</v>
      </c>
      <c r="H8186" s="1" t="s">
        <v>78</v>
      </c>
      <c r="I8186" s="1" t="s">
        <v>70</v>
      </c>
      <c r="J8186" s="1" t="s">
        <v>54</v>
      </c>
      <c r="K8186" s="1" t="s">
        <v>100</v>
      </c>
      <c r="L8186" s="1" t="s">
        <v>76</v>
      </c>
      <c r="M8186" s="20">
        <v>43435</v>
      </c>
      <c r="N8186" s="21">
        <f>E8186-G8186</f>
        <v>24.59</v>
      </c>
      <c r="O8186" s="19">
        <f>M8186-B8186</f>
        <v>2</v>
      </c>
    </row>
    <row r="8187" spans="1:15">
      <c r="A8187" s="1">
        <v>46053</v>
      </c>
      <c r="B8187" s="20">
        <v>43721</v>
      </c>
      <c r="C8187" s="1" t="s">
        <v>57</v>
      </c>
      <c r="D8187" s="1">
        <v>31</v>
      </c>
      <c r="E8187" s="1">
        <v>2618.41</v>
      </c>
      <c r="F8187" s="1" t="s">
        <v>51</v>
      </c>
      <c r="G8187" s="1">
        <v>1.1000000000000001</v>
      </c>
      <c r="H8187" s="1" t="s">
        <v>73</v>
      </c>
      <c r="I8187" s="1" t="s">
        <v>63</v>
      </c>
      <c r="J8187" s="1" t="s">
        <v>64</v>
      </c>
      <c r="K8187" s="1" t="s">
        <v>65</v>
      </c>
      <c r="L8187" s="1" t="s">
        <v>76</v>
      </c>
      <c r="M8187" s="20">
        <v>43722</v>
      </c>
      <c r="N8187" s="21">
        <f>E8187-G8187</f>
        <v>2617.31</v>
      </c>
      <c r="O8187" s="19">
        <f>M8187-B8187</f>
        <v>1</v>
      </c>
    </row>
    <row r="8188" spans="1:15">
      <c r="A8188" s="1">
        <v>36416</v>
      </c>
      <c r="B8188" s="20">
        <v>42703</v>
      </c>
      <c r="C8188" s="1" t="s">
        <v>85</v>
      </c>
      <c r="D8188" s="1">
        <v>44</v>
      </c>
      <c r="E8188" s="1">
        <v>295.32</v>
      </c>
      <c r="F8188" s="1" t="s">
        <v>51</v>
      </c>
      <c r="G8188" s="1">
        <v>6.2</v>
      </c>
      <c r="H8188" s="1" t="s">
        <v>52</v>
      </c>
      <c r="I8188" s="1" t="s">
        <v>53</v>
      </c>
      <c r="J8188" s="1" t="s">
        <v>54</v>
      </c>
      <c r="K8188" s="1" t="s">
        <v>101</v>
      </c>
      <c r="L8188" s="1" t="s">
        <v>56</v>
      </c>
      <c r="M8188" s="20">
        <v>42707</v>
      </c>
      <c r="N8188" s="21">
        <f>E8188-G8188</f>
        <v>289.12</v>
      </c>
      <c r="O8188" s="19">
        <f>M8188-B8188</f>
        <v>4</v>
      </c>
    </row>
    <row r="8189" spans="1:15">
      <c r="A8189" s="1">
        <v>44069</v>
      </c>
      <c r="B8189" s="20">
        <v>42371</v>
      </c>
      <c r="C8189" s="1" t="s">
        <v>50</v>
      </c>
      <c r="D8189" s="1">
        <v>16</v>
      </c>
      <c r="E8189" s="1">
        <v>147.26</v>
      </c>
      <c r="F8189" s="1" t="s">
        <v>69</v>
      </c>
      <c r="G8189" s="1">
        <v>2.2999999999999998</v>
      </c>
      <c r="H8189" s="1" t="s">
        <v>73</v>
      </c>
      <c r="I8189" s="1" t="s">
        <v>63</v>
      </c>
      <c r="J8189" s="1" t="s">
        <v>54</v>
      </c>
      <c r="K8189" s="1" t="s">
        <v>101</v>
      </c>
      <c r="L8189" s="1" t="s">
        <v>76</v>
      </c>
      <c r="M8189" s="20">
        <v>42373</v>
      </c>
      <c r="N8189" s="21">
        <f>E8189-G8189</f>
        <v>144.95999999999998</v>
      </c>
      <c r="O8189" s="19">
        <f>M8189-B8189</f>
        <v>2</v>
      </c>
    </row>
    <row r="8190" spans="1:15">
      <c r="A8190" s="1">
        <v>50017</v>
      </c>
      <c r="B8190" s="20">
        <v>43789</v>
      </c>
      <c r="C8190" s="1" t="s">
        <v>85</v>
      </c>
      <c r="D8190" s="1">
        <v>43</v>
      </c>
      <c r="E8190" s="1">
        <v>1607.64</v>
      </c>
      <c r="F8190" s="1" t="s">
        <v>51</v>
      </c>
      <c r="G8190" s="1">
        <v>9.6</v>
      </c>
      <c r="H8190" s="1" t="s">
        <v>52</v>
      </c>
      <c r="I8190" s="1" t="s">
        <v>70</v>
      </c>
      <c r="J8190" s="1" t="s">
        <v>54</v>
      </c>
      <c r="K8190" s="1" t="s">
        <v>100</v>
      </c>
      <c r="L8190" s="1" t="s">
        <v>90</v>
      </c>
      <c r="M8190" s="20">
        <v>43791</v>
      </c>
      <c r="N8190" s="21">
        <f>E8190-G8190</f>
        <v>1598.0400000000002</v>
      </c>
      <c r="O8190" s="19">
        <f>M8190-B8190</f>
        <v>2</v>
      </c>
    </row>
    <row r="8191" spans="1:15">
      <c r="A8191" s="1">
        <v>51943</v>
      </c>
      <c r="B8191" s="20">
        <v>42483</v>
      </c>
      <c r="C8191" s="1" t="s">
        <v>57</v>
      </c>
      <c r="D8191" s="1">
        <v>13</v>
      </c>
      <c r="E8191" s="1">
        <v>209.76</v>
      </c>
      <c r="F8191" s="1" t="s">
        <v>51</v>
      </c>
      <c r="G8191" s="1">
        <v>7.8</v>
      </c>
      <c r="H8191" s="1" t="s">
        <v>78</v>
      </c>
      <c r="I8191" s="1" t="s">
        <v>70</v>
      </c>
      <c r="J8191" s="1" t="s">
        <v>54</v>
      </c>
      <c r="K8191" s="1" t="s">
        <v>55</v>
      </c>
      <c r="L8191" s="1" t="s">
        <v>56</v>
      </c>
      <c r="M8191" s="20">
        <v>42484</v>
      </c>
      <c r="N8191" s="21">
        <f>E8191-G8191</f>
        <v>201.95999999999998</v>
      </c>
      <c r="O8191" s="19">
        <f>M8191-B8191</f>
        <v>1</v>
      </c>
    </row>
    <row r="8192" spans="1:15">
      <c r="A8192" s="1">
        <v>9696</v>
      </c>
      <c r="B8192" s="20">
        <v>43149</v>
      </c>
      <c r="C8192" s="1" t="s">
        <v>61</v>
      </c>
      <c r="D8192" s="1">
        <v>15</v>
      </c>
      <c r="E8192" s="1">
        <v>117.86</v>
      </c>
      <c r="F8192" s="1" t="s">
        <v>51</v>
      </c>
      <c r="G8192" s="1">
        <v>3.2</v>
      </c>
      <c r="H8192" s="1" t="s">
        <v>88</v>
      </c>
      <c r="I8192" s="1" t="s">
        <v>53</v>
      </c>
      <c r="J8192" s="1" t="s">
        <v>54</v>
      </c>
      <c r="K8192" s="1" t="s">
        <v>55</v>
      </c>
      <c r="L8192" s="1" t="s">
        <v>56</v>
      </c>
      <c r="M8192" s="20">
        <v>43151</v>
      </c>
      <c r="N8192" s="21">
        <f>E8192-G8192</f>
        <v>114.66</v>
      </c>
      <c r="O8192" s="19">
        <f>M8192-B8192</f>
        <v>2</v>
      </c>
    </row>
    <row r="8193" spans="1:15">
      <c r="A8193" s="1">
        <v>24544</v>
      </c>
      <c r="B8193" s="20">
        <v>42395</v>
      </c>
      <c r="C8193" s="1" t="s">
        <v>57</v>
      </c>
      <c r="D8193" s="1">
        <v>15</v>
      </c>
      <c r="E8193" s="1">
        <v>431.97</v>
      </c>
      <c r="F8193" s="1" t="s">
        <v>77</v>
      </c>
      <c r="G8193" s="1">
        <v>15.4</v>
      </c>
      <c r="H8193" s="1" t="s">
        <v>99</v>
      </c>
      <c r="I8193" s="1" t="s">
        <v>53</v>
      </c>
      <c r="J8193" s="1" t="s">
        <v>79</v>
      </c>
      <c r="K8193" s="1" t="s">
        <v>80</v>
      </c>
      <c r="L8193" s="1" t="s">
        <v>81</v>
      </c>
      <c r="M8193" s="20">
        <v>42396</v>
      </c>
      <c r="N8193" s="21">
        <f>E8193-G8193</f>
        <v>416.57000000000005</v>
      </c>
      <c r="O8193" s="19">
        <f>M8193-B8193</f>
        <v>1</v>
      </c>
    </row>
    <row r="8194" spans="1:15">
      <c r="A8194" s="1">
        <v>33095</v>
      </c>
      <c r="B8194" s="20">
        <v>42415</v>
      </c>
      <c r="C8194" s="1" t="s">
        <v>61</v>
      </c>
      <c r="D8194" s="1">
        <v>34</v>
      </c>
      <c r="E8194" s="1">
        <v>2726.68</v>
      </c>
      <c r="F8194" s="1" t="s">
        <v>51</v>
      </c>
      <c r="G8194" s="1">
        <v>21.4</v>
      </c>
      <c r="H8194" s="1" t="s">
        <v>73</v>
      </c>
      <c r="I8194" s="1" t="s">
        <v>63</v>
      </c>
      <c r="J8194" s="1" t="s">
        <v>79</v>
      </c>
      <c r="K8194" s="1" t="s">
        <v>87</v>
      </c>
      <c r="L8194" s="1" t="s">
        <v>56</v>
      </c>
      <c r="M8194" s="20">
        <v>42416</v>
      </c>
      <c r="N8194" s="21">
        <f>E8194-G8194</f>
        <v>2705.2799999999997</v>
      </c>
      <c r="O8194" s="19">
        <f>M8194-B8194</f>
        <v>1</v>
      </c>
    </row>
    <row r="8195" spans="1:15">
      <c r="A8195" s="1">
        <v>2757</v>
      </c>
      <c r="B8195" s="20">
        <v>43299</v>
      </c>
      <c r="C8195" s="1" t="s">
        <v>50</v>
      </c>
      <c r="D8195" s="1">
        <v>39</v>
      </c>
      <c r="E8195" s="1">
        <v>3803.27</v>
      </c>
      <c r="F8195" s="1" t="s">
        <v>77</v>
      </c>
      <c r="G8195" s="1">
        <v>79.599999999999994</v>
      </c>
      <c r="H8195" s="1" t="s">
        <v>127</v>
      </c>
      <c r="I8195" s="1" t="s">
        <v>53</v>
      </c>
      <c r="J8195" s="1" t="s">
        <v>79</v>
      </c>
      <c r="K8195" s="1" t="s">
        <v>80</v>
      </c>
      <c r="L8195" s="1" t="s">
        <v>81</v>
      </c>
      <c r="M8195" s="20">
        <v>43299</v>
      </c>
      <c r="N8195" s="21">
        <f>E8195-G8195</f>
        <v>3723.67</v>
      </c>
      <c r="O8195" s="19">
        <f>M8195-B8195</f>
        <v>0</v>
      </c>
    </row>
    <row r="8196" spans="1:15">
      <c r="A8196" s="1">
        <v>27974</v>
      </c>
      <c r="B8196" s="20">
        <v>43014</v>
      </c>
      <c r="C8196" s="1" t="s">
        <v>57</v>
      </c>
      <c r="D8196" s="1">
        <v>31</v>
      </c>
      <c r="E8196" s="1">
        <v>870.34870000000001</v>
      </c>
      <c r="F8196" s="1" t="s">
        <v>69</v>
      </c>
      <c r="G8196" s="1">
        <v>2.1</v>
      </c>
      <c r="H8196" s="1" t="s">
        <v>73</v>
      </c>
      <c r="I8196" s="1" t="s">
        <v>70</v>
      </c>
      <c r="J8196" s="1" t="s">
        <v>64</v>
      </c>
      <c r="K8196" s="1" t="s">
        <v>71</v>
      </c>
      <c r="L8196" s="1" t="s">
        <v>90</v>
      </c>
      <c r="M8196" s="20">
        <v>43016</v>
      </c>
      <c r="N8196" s="21">
        <f>E8196-G8196</f>
        <v>868.24869999999999</v>
      </c>
      <c r="O8196" s="19">
        <f>M8196-B8196</f>
        <v>2</v>
      </c>
    </row>
    <row r="8197" spans="1:15">
      <c r="A8197" s="1">
        <v>45413</v>
      </c>
      <c r="B8197" s="20">
        <v>42893</v>
      </c>
      <c r="C8197" s="1" t="s">
        <v>57</v>
      </c>
      <c r="D8197" s="1">
        <v>17</v>
      </c>
      <c r="E8197" s="1">
        <v>2174.2186000000002</v>
      </c>
      <c r="F8197" s="1" t="s">
        <v>51</v>
      </c>
      <c r="G8197" s="1">
        <v>9.6999999999999993</v>
      </c>
      <c r="H8197" s="1" t="s">
        <v>99</v>
      </c>
      <c r="I8197" s="1" t="s">
        <v>74</v>
      </c>
      <c r="J8197" s="1" t="s">
        <v>54</v>
      </c>
      <c r="K8197" s="1" t="s">
        <v>55</v>
      </c>
      <c r="L8197" s="1" t="s">
        <v>56</v>
      </c>
      <c r="M8197" s="20">
        <v>42894</v>
      </c>
      <c r="N8197" s="21">
        <f>E8197-G8197</f>
        <v>2164.5186000000003</v>
      </c>
      <c r="O8197" s="19">
        <f>M8197-B8197</f>
        <v>1</v>
      </c>
    </row>
    <row r="8198" spans="1:15">
      <c r="A8198" s="1">
        <v>46533</v>
      </c>
      <c r="B8198" s="20">
        <v>42649</v>
      </c>
      <c r="C8198" s="1" t="s">
        <v>57</v>
      </c>
      <c r="D8198" s="1">
        <v>3</v>
      </c>
      <c r="E8198" s="1">
        <v>230.31</v>
      </c>
      <c r="F8198" s="1" t="s">
        <v>51</v>
      </c>
      <c r="G8198" s="1">
        <v>55.9</v>
      </c>
      <c r="H8198" s="1" t="s">
        <v>88</v>
      </c>
      <c r="I8198" s="1" t="s">
        <v>74</v>
      </c>
      <c r="J8198" s="1" t="s">
        <v>79</v>
      </c>
      <c r="K8198" s="1" t="s">
        <v>87</v>
      </c>
      <c r="L8198" s="1" t="s">
        <v>66</v>
      </c>
      <c r="M8198" s="20">
        <v>42650</v>
      </c>
      <c r="N8198" s="21">
        <f>E8198-G8198</f>
        <v>174.41</v>
      </c>
      <c r="O8198" s="19">
        <f>M8198-B8198</f>
        <v>1</v>
      </c>
    </row>
    <row r="8199" spans="1:15">
      <c r="A8199" s="1">
        <v>38982</v>
      </c>
      <c r="B8199" s="20">
        <v>42567</v>
      </c>
      <c r="C8199" s="1" t="s">
        <v>61</v>
      </c>
      <c r="D8199" s="1">
        <v>43</v>
      </c>
      <c r="E8199" s="1">
        <v>1192.43</v>
      </c>
      <c r="F8199" s="1" t="s">
        <v>51</v>
      </c>
      <c r="G8199" s="1">
        <v>2.1</v>
      </c>
      <c r="H8199" s="1" t="s">
        <v>91</v>
      </c>
      <c r="I8199" s="1" t="s">
        <v>53</v>
      </c>
      <c r="J8199" s="1" t="s">
        <v>64</v>
      </c>
      <c r="K8199" s="1" t="s">
        <v>71</v>
      </c>
      <c r="L8199" s="1" t="s">
        <v>90</v>
      </c>
      <c r="M8199" s="20">
        <v>42568</v>
      </c>
      <c r="N8199" s="21">
        <f>E8199-G8199</f>
        <v>1190.3300000000002</v>
      </c>
      <c r="O8199" s="19">
        <f>M8199-B8199</f>
        <v>1</v>
      </c>
    </row>
    <row r="8200" spans="1:15">
      <c r="A8200" s="1">
        <v>930</v>
      </c>
      <c r="B8200" s="20">
        <v>42719</v>
      </c>
      <c r="C8200" s="1" t="s">
        <v>50</v>
      </c>
      <c r="D8200" s="1">
        <v>11</v>
      </c>
      <c r="E8200" s="1">
        <v>84.73</v>
      </c>
      <c r="F8200" s="1" t="s">
        <v>51</v>
      </c>
      <c r="G8200" s="1">
        <v>2.1</v>
      </c>
      <c r="H8200" s="1" t="s">
        <v>93</v>
      </c>
      <c r="I8200" s="1" t="s">
        <v>74</v>
      </c>
      <c r="J8200" s="1" t="s">
        <v>54</v>
      </c>
      <c r="K8200" s="1" t="s">
        <v>101</v>
      </c>
      <c r="L8200" s="1" t="s">
        <v>76</v>
      </c>
      <c r="M8200" s="20">
        <v>42719</v>
      </c>
      <c r="N8200" s="21">
        <f>E8200-G8200</f>
        <v>82.63000000000001</v>
      </c>
      <c r="O8200" s="19">
        <f>M8200-B8200</f>
        <v>0</v>
      </c>
    </row>
    <row r="8201" spans="1:15">
      <c r="A8201" s="1">
        <v>39333</v>
      </c>
      <c r="B8201" s="20">
        <v>42782</v>
      </c>
      <c r="C8201" s="1" t="s">
        <v>50</v>
      </c>
      <c r="D8201" s="1">
        <v>18</v>
      </c>
      <c r="E8201" s="1">
        <v>101.89</v>
      </c>
      <c r="F8201" s="1" t="s">
        <v>51</v>
      </c>
      <c r="G8201" s="1">
        <v>5</v>
      </c>
      <c r="H8201" s="1" t="s">
        <v>52</v>
      </c>
      <c r="I8201" s="1" t="s">
        <v>63</v>
      </c>
      <c r="J8201" s="1" t="s">
        <v>54</v>
      </c>
      <c r="K8201" s="1" t="s">
        <v>101</v>
      </c>
      <c r="L8201" s="1" t="s">
        <v>56</v>
      </c>
      <c r="M8201" s="20">
        <v>42782</v>
      </c>
      <c r="N8201" s="21">
        <f>E8201-G8201</f>
        <v>96.89</v>
      </c>
      <c r="O8201" s="19">
        <f>M8201-B8201</f>
        <v>0</v>
      </c>
    </row>
    <row r="8202" spans="1:15">
      <c r="A8202" s="1">
        <v>51462</v>
      </c>
      <c r="B8202" s="20">
        <v>43272</v>
      </c>
      <c r="C8202" s="1" t="s">
        <v>92</v>
      </c>
      <c r="D8202" s="1">
        <v>15</v>
      </c>
      <c r="E8202" s="1">
        <v>447.13</v>
      </c>
      <c r="F8202" s="1" t="s">
        <v>69</v>
      </c>
      <c r="G8202" s="1">
        <v>9.6</v>
      </c>
      <c r="H8202" s="1" t="s">
        <v>86</v>
      </c>
      <c r="I8202" s="1" t="s">
        <v>74</v>
      </c>
      <c r="J8202" s="1" t="s">
        <v>54</v>
      </c>
      <c r="K8202" s="1" t="s">
        <v>100</v>
      </c>
      <c r="L8202" s="1" t="s">
        <v>90</v>
      </c>
      <c r="M8202" s="20">
        <v>43274</v>
      </c>
      <c r="N8202" s="21">
        <f>E8202-G8202</f>
        <v>437.53</v>
      </c>
      <c r="O8202" s="19">
        <f>M8202-B8202</f>
        <v>2</v>
      </c>
    </row>
    <row r="8203" spans="1:15">
      <c r="A8203" s="1">
        <v>37510</v>
      </c>
      <c r="B8203" s="20">
        <v>42436</v>
      </c>
      <c r="C8203" s="1" t="s">
        <v>50</v>
      </c>
      <c r="D8203" s="1">
        <v>15</v>
      </c>
      <c r="E8203" s="1">
        <v>2638.64</v>
      </c>
      <c r="F8203" s="1" t="s">
        <v>51</v>
      </c>
      <c r="G8203" s="1">
        <v>21.4</v>
      </c>
      <c r="H8203" s="1" t="s">
        <v>93</v>
      </c>
      <c r="I8203" s="1" t="s">
        <v>74</v>
      </c>
      <c r="J8203" s="1" t="s">
        <v>54</v>
      </c>
      <c r="K8203" s="1" t="s">
        <v>82</v>
      </c>
      <c r="L8203" s="1" t="s">
        <v>56</v>
      </c>
      <c r="M8203" s="20">
        <v>42436</v>
      </c>
      <c r="N8203" s="21">
        <f>E8203-G8203</f>
        <v>2617.2399999999998</v>
      </c>
      <c r="O8203" s="19">
        <f>M8203-B8203</f>
        <v>0</v>
      </c>
    </row>
    <row r="8204" spans="1:15">
      <c r="A8204" s="1">
        <v>27778</v>
      </c>
      <c r="B8204" s="20">
        <v>43344</v>
      </c>
      <c r="C8204" s="1" t="s">
        <v>50</v>
      </c>
      <c r="D8204" s="1">
        <v>10</v>
      </c>
      <c r="E8204" s="1">
        <v>6794.81</v>
      </c>
      <c r="F8204" s="1" t="s">
        <v>51</v>
      </c>
      <c r="G8204" s="1">
        <v>26.2</v>
      </c>
      <c r="H8204" s="1" t="s">
        <v>99</v>
      </c>
      <c r="I8204" s="1" t="s">
        <v>53</v>
      </c>
      <c r="J8204" s="1" t="s">
        <v>64</v>
      </c>
      <c r="K8204" s="1" t="s">
        <v>96</v>
      </c>
      <c r="L8204" s="1" t="s">
        <v>104</v>
      </c>
      <c r="M8204" s="20">
        <v>43346</v>
      </c>
      <c r="N8204" s="21">
        <f>E8204-G8204</f>
        <v>6768.6100000000006</v>
      </c>
      <c r="O8204" s="19">
        <f>M8204-B8204</f>
        <v>2</v>
      </c>
    </row>
    <row r="8205" spans="1:15">
      <c r="A8205" s="1">
        <v>38596</v>
      </c>
      <c r="B8205" s="20">
        <v>42826</v>
      </c>
      <c r="C8205" s="1" t="s">
        <v>92</v>
      </c>
      <c r="D8205" s="1">
        <v>20</v>
      </c>
      <c r="E8205" s="1">
        <v>207.26</v>
      </c>
      <c r="F8205" s="1" t="s">
        <v>51</v>
      </c>
      <c r="G8205" s="1">
        <v>5.2</v>
      </c>
      <c r="H8205" s="1" t="s">
        <v>91</v>
      </c>
      <c r="I8205" s="1" t="s">
        <v>53</v>
      </c>
      <c r="J8205" s="1" t="s">
        <v>54</v>
      </c>
      <c r="K8205" s="1" t="s">
        <v>100</v>
      </c>
      <c r="L8205" s="1" t="s">
        <v>76</v>
      </c>
      <c r="M8205" s="20">
        <v>42827</v>
      </c>
      <c r="N8205" s="21">
        <f>E8205-G8205</f>
        <v>202.06</v>
      </c>
      <c r="O8205" s="19">
        <f>M8205-B8205</f>
        <v>1</v>
      </c>
    </row>
    <row r="8206" spans="1:15">
      <c r="A8206" s="1">
        <v>24384</v>
      </c>
      <c r="B8206" s="20">
        <v>43184</v>
      </c>
      <c r="C8206" s="1" t="s">
        <v>92</v>
      </c>
      <c r="D8206" s="1">
        <v>21</v>
      </c>
      <c r="E8206" s="1">
        <v>4259.92</v>
      </c>
      <c r="F8206" s="1" t="s">
        <v>51</v>
      </c>
      <c r="G8206" s="1">
        <v>21.4</v>
      </c>
      <c r="H8206" s="1" t="s">
        <v>99</v>
      </c>
      <c r="I8206" s="1" t="s">
        <v>63</v>
      </c>
      <c r="J8206" s="1" t="s">
        <v>54</v>
      </c>
      <c r="K8206" s="1" t="s">
        <v>82</v>
      </c>
      <c r="L8206" s="1" t="s">
        <v>56</v>
      </c>
      <c r="M8206" s="20">
        <v>43186</v>
      </c>
      <c r="N8206" s="21">
        <f>E8206-G8206</f>
        <v>4238.5200000000004</v>
      </c>
      <c r="O8206" s="19">
        <f>M8206-B8206</f>
        <v>2</v>
      </c>
    </row>
    <row r="8207" spans="1:15">
      <c r="A8207" s="1">
        <v>28933</v>
      </c>
      <c r="B8207" s="20">
        <v>42559</v>
      </c>
      <c r="C8207" s="1" t="s">
        <v>50</v>
      </c>
      <c r="D8207" s="1">
        <v>1</v>
      </c>
      <c r="E8207" s="1">
        <v>11.9412</v>
      </c>
      <c r="F8207" s="1" t="s">
        <v>51</v>
      </c>
      <c r="G8207" s="1">
        <v>5.7</v>
      </c>
      <c r="H8207" s="1" t="s">
        <v>95</v>
      </c>
      <c r="I8207" s="1" t="s">
        <v>53</v>
      </c>
      <c r="J8207" s="1" t="s">
        <v>54</v>
      </c>
      <c r="K8207" s="1" t="s">
        <v>84</v>
      </c>
      <c r="L8207" s="1" t="s">
        <v>56</v>
      </c>
      <c r="M8207" s="20">
        <v>42560</v>
      </c>
      <c r="N8207" s="21">
        <f>E8207-G8207</f>
        <v>6.2412000000000001</v>
      </c>
      <c r="O8207" s="19">
        <f>M8207-B8207</f>
        <v>1</v>
      </c>
    </row>
    <row r="8208" spans="1:15">
      <c r="A8208" s="1">
        <v>29350</v>
      </c>
      <c r="B8208" s="20">
        <v>42606</v>
      </c>
      <c r="C8208" s="1" t="s">
        <v>57</v>
      </c>
      <c r="D8208" s="1">
        <v>10</v>
      </c>
      <c r="E8208" s="1">
        <v>160.85</v>
      </c>
      <c r="F8208" s="1" t="s">
        <v>51</v>
      </c>
      <c r="G8208" s="1">
        <v>4.8</v>
      </c>
      <c r="H8208" s="1" t="s">
        <v>78</v>
      </c>
      <c r="I8208" s="1" t="s">
        <v>63</v>
      </c>
      <c r="J8208" s="1" t="s">
        <v>54</v>
      </c>
      <c r="K8208" s="1" t="s">
        <v>82</v>
      </c>
      <c r="L8208" s="1" t="s">
        <v>56</v>
      </c>
      <c r="M8208" s="20">
        <v>42609</v>
      </c>
      <c r="N8208" s="21">
        <f>E8208-G8208</f>
        <v>156.04999999999998</v>
      </c>
      <c r="O8208" s="19">
        <f>M8208-B8208</f>
        <v>3</v>
      </c>
    </row>
    <row r="8209" spans="1:15">
      <c r="A8209" s="1">
        <v>29351</v>
      </c>
      <c r="B8209" s="20">
        <v>43375</v>
      </c>
      <c r="C8209" s="1" t="s">
        <v>92</v>
      </c>
      <c r="D8209" s="1">
        <v>17</v>
      </c>
      <c r="E8209" s="1">
        <v>5481.1926999999996</v>
      </c>
      <c r="F8209" s="1" t="s">
        <v>51</v>
      </c>
      <c r="G8209" s="1">
        <v>21.4</v>
      </c>
      <c r="H8209" s="1" t="s">
        <v>78</v>
      </c>
      <c r="I8209" s="1" t="s">
        <v>63</v>
      </c>
      <c r="J8209" s="1" t="s">
        <v>54</v>
      </c>
      <c r="K8209" s="1" t="s">
        <v>55</v>
      </c>
      <c r="L8209" s="1" t="s">
        <v>56</v>
      </c>
      <c r="M8209" s="20">
        <v>43377</v>
      </c>
      <c r="N8209" s="21">
        <f>E8209-G8209</f>
        <v>5459.7927</v>
      </c>
      <c r="O8209" s="19">
        <f>M8209-B8209</f>
        <v>2</v>
      </c>
    </row>
    <row r="8210" spans="1:15">
      <c r="A8210" s="1">
        <v>47520</v>
      </c>
      <c r="B8210" s="20">
        <v>42649</v>
      </c>
      <c r="C8210" s="1" t="s">
        <v>61</v>
      </c>
      <c r="D8210" s="1">
        <v>47</v>
      </c>
      <c r="E8210" s="1">
        <v>990.07</v>
      </c>
      <c r="F8210" s="1" t="s">
        <v>51</v>
      </c>
      <c r="G8210" s="1">
        <v>6.2</v>
      </c>
      <c r="H8210" s="1" t="s">
        <v>86</v>
      </c>
      <c r="I8210" s="1" t="s">
        <v>63</v>
      </c>
      <c r="J8210" s="1" t="s">
        <v>54</v>
      </c>
      <c r="K8210" s="1" t="s">
        <v>101</v>
      </c>
      <c r="L8210" s="1" t="s">
        <v>56</v>
      </c>
      <c r="M8210" s="20">
        <v>42651</v>
      </c>
      <c r="N8210" s="21">
        <f>E8210-G8210</f>
        <v>983.87</v>
      </c>
      <c r="O8210" s="19">
        <f>M8210-B8210</f>
        <v>2</v>
      </c>
    </row>
    <row r="8211" spans="1:15">
      <c r="A8211" s="1">
        <v>51489</v>
      </c>
      <c r="B8211" s="20">
        <v>43527</v>
      </c>
      <c r="C8211" s="1" t="s">
        <v>50</v>
      </c>
      <c r="D8211" s="1">
        <v>42</v>
      </c>
      <c r="E8211" s="1">
        <v>5185.95</v>
      </c>
      <c r="F8211" s="1" t="s">
        <v>51</v>
      </c>
      <c r="G8211" s="1">
        <v>15</v>
      </c>
      <c r="H8211" s="1" t="s">
        <v>73</v>
      </c>
      <c r="I8211" s="1" t="s">
        <v>53</v>
      </c>
      <c r="J8211" s="1" t="s">
        <v>79</v>
      </c>
      <c r="K8211" s="1" t="s">
        <v>87</v>
      </c>
      <c r="L8211" s="1" t="s">
        <v>66</v>
      </c>
      <c r="M8211" s="20">
        <v>43529</v>
      </c>
      <c r="N8211" s="21">
        <f>E8211-G8211</f>
        <v>5170.95</v>
      </c>
      <c r="O8211" s="19">
        <f>M8211-B8211</f>
        <v>2</v>
      </c>
    </row>
    <row r="8212" spans="1:15">
      <c r="A8212" s="1">
        <v>12452</v>
      </c>
      <c r="B8212" s="20">
        <v>43075</v>
      </c>
      <c r="C8212" s="1" t="s">
        <v>92</v>
      </c>
      <c r="D8212" s="1">
        <v>38</v>
      </c>
      <c r="E8212" s="1">
        <v>2207.86</v>
      </c>
      <c r="F8212" s="1" t="s">
        <v>51</v>
      </c>
      <c r="G8212" s="1">
        <v>5.5</v>
      </c>
      <c r="H8212" s="1" t="s">
        <v>52</v>
      </c>
      <c r="I8212" s="1" t="s">
        <v>53</v>
      </c>
      <c r="J8212" s="1" t="s">
        <v>54</v>
      </c>
      <c r="K8212" s="1" t="s">
        <v>101</v>
      </c>
      <c r="L8212" s="1" t="s">
        <v>56</v>
      </c>
      <c r="M8212" s="20">
        <v>43077</v>
      </c>
      <c r="N8212" s="21">
        <f>E8212-G8212</f>
        <v>2202.36</v>
      </c>
      <c r="O8212" s="19">
        <f>M8212-B8212</f>
        <v>2</v>
      </c>
    </row>
    <row r="8213" spans="1:15">
      <c r="A8213" s="1">
        <v>35046</v>
      </c>
      <c r="B8213" s="20">
        <v>42939</v>
      </c>
      <c r="C8213" s="1" t="s">
        <v>92</v>
      </c>
      <c r="D8213" s="1">
        <v>13</v>
      </c>
      <c r="E8213" s="1">
        <v>3834.74</v>
      </c>
      <c r="F8213" s="1" t="s">
        <v>77</v>
      </c>
      <c r="G8213" s="1">
        <v>74.400000000000006</v>
      </c>
      <c r="H8213" s="1" t="s">
        <v>88</v>
      </c>
      <c r="I8213" s="1" t="s">
        <v>53</v>
      </c>
      <c r="J8213" s="1" t="s">
        <v>79</v>
      </c>
      <c r="K8213" s="1" t="s">
        <v>80</v>
      </c>
      <c r="L8213" s="1" t="s">
        <v>81</v>
      </c>
      <c r="M8213" s="20">
        <v>42940</v>
      </c>
      <c r="N8213" s="21">
        <f>E8213-G8213</f>
        <v>3760.3399999999997</v>
      </c>
      <c r="O8213" s="19">
        <f>M8213-B8213</f>
        <v>1</v>
      </c>
    </row>
    <row r="8214" spans="1:15">
      <c r="A8214" s="1">
        <v>58433</v>
      </c>
      <c r="B8214" s="20">
        <v>43281</v>
      </c>
      <c r="C8214" s="1" t="s">
        <v>57</v>
      </c>
      <c r="D8214" s="1">
        <v>30</v>
      </c>
      <c r="E8214" s="1">
        <v>1640.8</v>
      </c>
      <c r="F8214" s="1" t="s">
        <v>51</v>
      </c>
      <c r="G8214" s="1">
        <v>6.2</v>
      </c>
      <c r="H8214" s="1" t="s">
        <v>73</v>
      </c>
      <c r="I8214" s="1" t="s">
        <v>70</v>
      </c>
      <c r="J8214" s="1" t="s">
        <v>54</v>
      </c>
      <c r="K8214" s="1" t="s">
        <v>101</v>
      </c>
      <c r="L8214" s="1" t="s">
        <v>56</v>
      </c>
      <c r="M8214" s="20">
        <v>43283</v>
      </c>
      <c r="N8214" s="21">
        <f>E8214-G8214</f>
        <v>1634.6</v>
      </c>
      <c r="O8214" s="19">
        <f>M8214-B8214</f>
        <v>2</v>
      </c>
    </row>
    <row r="8215" spans="1:15">
      <c r="A8215" s="1">
        <v>33988</v>
      </c>
      <c r="B8215" s="20">
        <v>42379</v>
      </c>
      <c r="C8215" s="1" t="s">
        <v>92</v>
      </c>
      <c r="D8215" s="1">
        <v>30</v>
      </c>
      <c r="E8215" s="1">
        <v>176.31</v>
      </c>
      <c r="F8215" s="1" t="s">
        <v>51</v>
      </c>
      <c r="G8215" s="1">
        <v>5.5</v>
      </c>
      <c r="H8215" s="1" t="s">
        <v>52</v>
      </c>
      <c r="I8215" s="1" t="s">
        <v>63</v>
      </c>
      <c r="J8215" s="1" t="s">
        <v>64</v>
      </c>
      <c r="K8215" s="1" t="s">
        <v>71</v>
      </c>
      <c r="L8215" s="1" t="s">
        <v>90</v>
      </c>
      <c r="M8215" s="20">
        <v>42380</v>
      </c>
      <c r="N8215" s="21">
        <f>E8215-G8215</f>
        <v>170.81</v>
      </c>
      <c r="O8215" s="19">
        <f>M8215-B8215</f>
        <v>1</v>
      </c>
    </row>
    <row r="8216" spans="1:15">
      <c r="A8216" s="1">
        <v>1856</v>
      </c>
      <c r="B8216" s="20">
        <v>43543</v>
      </c>
      <c r="C8216" s="1" t="s">
        <v>61</v>
      </c>
      <c r="D8216" s="1">
        <v>24</v>
      </c>
      <c r="E8216" s="1">
        <v>1550.75</v>
      </c>
      <c r="F8216" s="1" t="s">
        <v>51</v>
      </c>
      <c r="G8216" s="1">
        <v>52.4</v>
      </c>
      <c r="H8216" s="1" t="s">
        <v>73</v>
      </c>
      <c r="I8216" s="1" t="s">
        <v>70</v>
      </c>
      <c r="J8216" s="1" t="s">
        <v>54</v>
      </c>
      <c r="K8216" s="1" t="s">
        <v>98</v>
      </c>
      <c r="L8216" s="1" t="s">
        <v>104</v>
      </c>
      <c r="M8216" s="20">
        <v>43545</v>
      </c>
      <c r="N8216" s="21">
        <f>E8216-G8216</f>
        <v>1498.35</v>
      </c>
      <c r="O8216" s="19">
        <f>M8216-B8216</f>
        <v>2</v>
      </c>
    </row>
    <row r="8217" spans="1:15">
      <c r="A8217" s="1">
        <v>59202</v>
      </c>
      <c r="B8217" s="20">
        <v>43716</v>
      </c>
      <c r="C8217" s="1" t="s">
        <v>92</v>
      </c>
      <c r="D8217" s="1">
        <v>36</v>
      </c>
      <c r="E8217" s="1">
        <v>234.13</v>
      </c>
      <c r="F8217" s="1" t="s">
        <v>51</v>
      </c>
      <c r="G8217" s="1">
        <v>2.4</v>
      </c>
      <c r="H8217" s="1" t="s">
        <v>119</v>
      </c>
      <c r="I8217" s="1" t="s">
        <v>63</v>
      </c>
      <c r="J8217" s="1" t="s">
        <v>54</v>
      </c>
      <c r="K8217" s="1" t="s">
        <v>100</v>
      </c>
      <c r="L8217" s="1" t="s">
        <v>76</v>
      </c>
      <c r="M8217" s="20">
        <v>43717</v>
      </c>
      <c r="N8217" s="21">
        <f>E8217-G8217</f>
        <v>231.73</v>
      </c>
      <c r="O8217" s="19">
        <f>M8217-B8217</f>
        <v>1</v>
      </c>
    </row>
    <row r="8218" spans="1:15">
      <c r="A8218" s="1">
        <v>58628</v>
      </c>
      <c r="B8218" s="20">
        <v>42452</v>
      </c>
      <c r="C8218" s="1" t="s">
        <v>92</v>
      </c>
      <c r="D8218" s="1">
        <v>23</v>
      </c>
      <c r="E8218" s="1">
        <v>2704.74</v>
      </c>
      <c r="F8218" s="1" t="s">
        <v>77</v>
      </c>
      <c r="G8218" s="1">
        <v>56.1</v>
      </c>
      <c r="H8218" s="1" t="s">
        <v>78</v>
      </c>
      <c r="I8218" s="1" t="s">
        <v>74</v>
      </c>
      <c r="J8218" s="1" t="s">
        <v>79</v>
      </c>
      <c r="K8218" s="1" t="s">
        <v>114</v>
      </c>
      <c r="L8218" s="1" t="s">
        <v>115</v>
      </c>
      <c r="M8218" s="20">
        <v>42453</v>
      </c>
      <c r="N8218" s="21">
        <f>E8218-G8218</f>
        <v>2648.64</v>
      </c>
      <c r="O8218" s="19">
        <f>M8218-B8218</f>
        <v>1</v>
      </c>
    </row>
    <row r="8219" spans="1:15">
      <c r="A8219" s="1">
        <v>24710</v>
      </c>
      <c r="B8219" s="20">
        <v>43007</v>
      </c>
      <c r="C8219" s="1" t="s">
        <v>85</v>
      </c>
      <c r="D8219" s="1">
        <v>3</v>
      </c>
      <c r="E8219" s="1">
        <v>23.6</v>
      </c>
      <c r="F8219" s="1" t="s">
        <v>51</v>
      </c>
      <c r="G8219" s="1">
        <v>8</v>
      </c>
      <c r="H8219" s="1" t="s">
        <v>52</v>
      </c>
      <c r="I8219" s="1" t="s">
        <v>63</v>
      </c>
      <c r="J8219" s="1" t="s">
        <v>54</v>
      </c>
      <c r="K8219" s="1" t="s">
        <v>101</v>
      </c>
      <c r="L8219" s="1" t="s">
        <v>56</v>
      </c>
      <c r="M8219" s="20">
        <v>43011</v>
      </c>
      <c r="N8219" s="21">
        <f>E8219-G8219</f>
        <v>15.600000000000001</v>
      </c>
      <c r="O8219" s="19">
        <f>M8219-B8219</f>
        <v>4</v>
      </c>
    </row>
    <row r="8220" spans="1:15">
      <c r="A8220" s="1">
        <v>22848</v>
      </c>
      <c r="B8220" s="20">
        <v>43443</v>
      </c>
      <c r="C8220" s="1" t="s">
        <v>61</v>
      </c>
      <c r="D8220" s="1">
        <v>20</v>
      </c>
      <c r="E8220" s="1">
        <v>150.19999999999999</v>
      </c>
      <c r="F8220" s="1" t="s">
        <v>51</v>
      </c>
      <c r="G8220" s="1">
        <v>52.4</v>
      </c>
      <c r="H8220" s="1" t="s">
        <v>95</v>
      </c>
      <c r="I8220" s="1" t="s">
        <v>70</v>
      </c>
      <c r="J8220" s="1" t="s">
        <v>54</v>
      </c>
      <c r="K8220" s="1" t="s">
        <v>98</v>
      </c>
      <c r="L8220" s="1" t="s">
        <v>104</v>
      </c>
      <c r="M8220" s="20">
        <v>43444</v>
      </c>
      <c r="N8220" s="21">
        <f>E8220-G8220</f>
        <v>97.799999999999983</v>
      </c>
      <c r="O8220" s="19">
        <f>M8220-B8220</f>
        <v>1</v>
      </c>
    </row>
    <row r="8221" spans="1:15">
      <c r="A8221" s="1">
        <v>18723</v>
      </c>
      <c r="B8221" s="20">
        <v>42593</v>
      </c>
      <c r="C8221" s="1" t="s">
        <v>92</v>
      </c>
      <c r="D8221" s="1">
        <v>1</v>
      </c>
      <c r="E8221" s="1">
        <v>55.74</v>
      </c>
      <c r="F8221" s="1" t="s">
        <v>51</v>
      </c>
      <c r="G8221" s="1">
        <v>2.7</v>
      </c>
      <c r="H8221" s="1" t="s">
        <v>52</v>
      </c>
      <c r="I8221" s="1" t="s">
        <v>63</v>
      </c>
      <c r="J8221" s="1" t="s">
        <v>64</v>
      </c>
      <c r="K8221" s="1" t="s">
        <v>65</v>
      </c>
      <c r="L8221" s="1" t="s">
        <v>90</v>
      </c>
      <c r="M8221" s="20">
        <v>42595</v>
      </c>
      <c r="N8221" s="21">
        <f>E8221-G8221</f>
        <v>53.04</v>
      </c>
      <c r="O8221" s="19">
        <f>M8221-B8221</f>
        <v>2</v>
      </c>
    </row>
    <row r="8222" spans="1:15">
      <c r="A8222" s="1">
        <v>26146</v>
      </c>
      <c r="B8222" s="20">
        <v>42653</v>
      </c>
      <c r="C8222" s="1" t="s">
        <v>85</v>
      </c>
      <c r="D8222" s="1">
        <v>13</v>
      </c>
      <c r="E8222" s="1">
        <v>1446.38</v>
      </c>
      <c r="F8222" s="1" t="s">
        <v>51</v>
      </c>
      <c r="G8222" s="1">
        <v>20.3</v>
      </c>
      <c r="H8222" s="1" t="s">
        <v>91</v>
      </c>
      <c r="I8222" s="1" t="s">
        <v>53</v>
      </c>
      <c r="J8222" s="1" t="s">
        <v>54</v>
      </c>
      <c r="K8222" s="1" t="s">
        <v>98</v>
      </c>
      <c r="L8222" s="1" t="s">
        <v>56</v>
      </c>
      <c r="M8222" s="20">
        <v>42660</v>
      </c>
      <c r="N8222" s="21">
        <f>E8222-G8222</f>
        <v>1426.0800000000002</v>
      </c>
      <c r="O8222" s="19">
        <f>M8222-B8222</f>
        <v>7</v>
      </c>
    </row>
    <row r="8223" spans="1:15">
      <c r="A8223" s="1">
        <v>35139</v>
      </c>
      <c r="B8223" s="20">
        <v>42752</v>
      </c>
      <c r="C8223" s="1" t="s">
        <v>57</v>
      </c>
      <c r="D8223" s="1">
        <v>25</v>
      </c>
      <c r="E8223" s="1">
        <v>914.74</v>
      </c>
      <c r="F8223" s="1" t="s">
        <v>51</v>
      </c>
      <c r="G8223" s="1">
        <v>9.6</v>
      </c>
      <c r="H8223" s="1" t="s">
        <v>73</v>
      </c>
      <c r="I8223" s="1" t="s">
        <v>70</v>
      </c>
      <c r="J8223" s="1" t="s">
        <v>54</v>
      </c>
      <c r="K8223" s="1" t="s">
        <v>100</v>
      </c>
      <c r="L8223" s="1" t="s">
        <v>90</v>
      </c>
      <c r="M8223" s="20">
        <v>42754</v>
      </c>
      <c r="N8223" s="21">
        <f>E8223-G8223</f>
        <v>905.14</v>
      </c>
      <c r="O8223" s="19">
        <f>M8223-B8223</f>
        <v>2</v>
      </c>
    </row>
    <row r="8224" spans="1:15">
      <c r="A8224" s="1">
        <v>41794</v>
      </c>
      <c r="B8224" s="20">
        <v>43246</v>
      </c>
      <c r="C8224" s="1" t="s">
        <v>50</v>
      </c>
      <c r="D8224" s="1">
        <v>48</v>
      </c>
      <c r="E8224" s="1">
        <v>895.15</v>
      </c>
      <c r="F8224" s="1" t="s">
        <v>51</v>
      </c>
      <c r="G8224" s="1">
        <v>9.3000000000000007</v>
      </c>
      <c r="H8224" s="1" t="s">
        <v>88</v>
      </c>
      <c r="I8224" s="1" t="s">
        <v>70</v>
      </c>
      <c r="J8224" s="1" t="s">
        <v>54</v>
      </c>
      <c r="K8224" s="1" t="s">
        <v>100</v>
      </c>
      <c r="L8224" s="1" t="s">
        <v>56</v>
      </c>
      <c r="M8224" s="20">
        <v>43247</v>
      </c>
      <c r="N8224" s="21">
        <f>E8224-G8224</f>
        <v>885.85</v>
      </c>
      <c r="O8224" s="19">
        <f>M8224-B8224</f>
        <v>1</v>
      </c>
    </row>
    <row r="8225" spans="1:15">
      <c r="A8225" s="1">
        <v>29831</v>
      </c>
      <c r="B8225" s="20">
        <v>43553</v>
      </c>
      <c r="C8225" s="1" t="s">
        <v>50</v>
      </c>
      <c r="D8225" s="1">
        <v>29</v>
      </c>
      <c r="E8225" s="1">
        <v>2327.4899999999998</v>
      </c>
      <c r="F8225" s="1" t="s">
        <v>77</v>
      </c>
      <c r="G8225" s="1">
        <v>64.2</v>
      </c>
      <c r="H8225" s="1" t="s">
        <v>95</v>
      </c>
      <c r="I8225" s="1" t="s">
        <v>74</v>
      </c>
      <c r="J8225" s="1" t="s">
        <v>54</v>
      </c>
      <c r="K8225" s="1" t="s">
        <v>98</v>
      </c>
      <c r="L8225" s="1" t="s">
        <v>81</v>
      </c>
      <c r="M8225" s="20">
        <v>43554</v>
      </c>
      <c r="N8225" s="21">
        <f>E8225-G8225</f>
        <v>2263.29</v>
      </c>
      <c r="O8225" s="19">
        <f>M8225-B8225</f>
        <v>1</v>
      </c>
    </row>
    <row r="8226" spans="1:15">
      <c r="A8226" s="1">
        <v>58084</v>
      </c>
      <c r="B8226" s="20">
        <v>43696</v>
      </c>
      <c r="C8226" s="1" t="s">
        <v>92</v>
      </c>
      <c r="D8226" s="1">
        <v>36</v>
      </c>
      <c r="E8226" s="1">
        <v>284.79000000000002</v>
      </c>
      <c r="F8226" s="1" t="s">
        <v>51</v>
      </c>
      <c r="G8226" s="1">
        <v>1.9</v>
      </c>
      <c r="H8226" s="1" t="s">
        <v>73</v>
      </c>
      <c r="I8226" s="1" t="s">
        <v>74</v>
      </c>
      <c r="J8226" s="1" t="s">
        <v>54</v>
      </c>
      <c r="K8226" s="1" t="s">
        <v>101</v>
      </c>
      <c r="L8226" s="1" t="s">
        <v>76</v>
      </c>
      <c r="M8226" s="20">
        <v>43698</v>
      </c>
      <c r="N8226" s="21">
        <f>E8226-G8226</f>
        <v>282.89000000000004</v>
      </c>
      <c r="O8226" s="19">
        <f>M8226-B8226</f>
        <v>2</v>
      </c>
    </row>
    <row r="8227" spans="1:15">
      <c r="A8227" s="1">
        <v>19104</v>
      </c>
      <c r="B8227" s="20">
        <v>42956</v>
      </c>
      <c r="C8227" s="1" t="s">
        <v>57</v>
      </c>
      <c r="D8227" s="1">
        <v>48</v>
      </c>
      <c r="E8227" s="1">
        <v>5441.92</v>
      </c>
      <c r="F8227" s="1" t="s">
        <v>51</v>
      </c>
      <c r="G8227" s="1">
        <v>8.6</v>
      </c>
      <c r="H8227" s="1" t="s">
        <v>95</v>
      </c>
      <c r="I8227" s="1" t="s">
        <v>74</v>
      </c>
      <c r="J8227" s="1" t="s">
        <v>64</v>
      </c>
      <c r="K8227" s="1" t="s">
        <v>65</v>
      </c>
      <c r="L8227" s="1" t="s">
        <v>56</v>
      </c>
      <c r="M8227" s="20">
        <v>42958</v>
      </c>
      <c r="N8227" s="21">
        <f>E8227-G8227</f>
        <v>5433.32</v>
      </c>
      <c r="O8227" s="19">
        <f>M8227-B8227</f>
        <v>2</v>
      </c>
    </row>
    <row r="8228" spans="1:15">
      <c r="A8228" s="1">
        <v>40643</v>
      </c>
      <c r="B8228" s="20">
        <v>43194</v>
      </c>
      <c r="C8228" s="1" t="s">
        <v>50</v>
      </c>
      <c r="D8228" s="1">
        <v>23</v>
      </c>
      <c r="E8228" s="1">
        <v>276.85000000000002</v>
      </c>
      <c r="F8228" s="1" t="s">
        <v>51</v>
      </c>
      <c r="G8228" s="1">
        <v>6.1</v>
      </c>
      <c r="H8228" s="1" t="s">
        <v>78</v>
      </c>
      <c r="I8228" s="1" t="s">
        <v>70</v>
      </c>
      <c r="J8228" s="1" t="s">
        <v>54</v>
      </c>
      <c r="K8228" s="1" t="s">
        <v>84</v>
      </c>
      <c r="L8228" s="1" t="s">
        <v>56</v>
      </c>
      <c r="M8228" s="20">
        <v>43196</v>
      </c>
      <c r="N8228" s="21">
        <f>E8228-G8228</f>
        <v>270.75</v>
      </c>
      <c r="O8228" s="19">
        <f>M8228-B8228</f>
        <v>2</v>
      </c>
    </row>
    <row r="8229" spans="1:15">
      <c r="A8229" s="1">
        <v>1313</v>
      </c>
      <c r="B8229" s="20">
        <v>42624</v>
      </c>
      <c r="C8229" s="1" t="s">
        <v>50</v>
      </c>
      <c r="D8229" s="1">
        <v>34</v>
      </c>
      <c r="E8229" s="1">
        <v>898.87</v>
      </c>
      <c r="F8229" s="1" t="s">
        <v>51</v>
      </c>
      <c r="G8229" s="1">
        <v>18.100000000000001</v>
      </c>
      <c r="H8229" s="1" t="s">
        <v>86</v>
      </c>
      <c r="I8229" s="1" t="s">
        <v>70</v>
      </c>
      <c r="J8229" s="1" t="s">
        <v>54</v>
      </c>
      <c r="K8229" s="1" t="s">
        <v>101</v>
      </c>
      <c r="L8229" s="1" t="s">
        <v>56</v>
      </c>
      <c r="M8229" s="20">
        <v>42626</v>
      </c>
      <c r="N8229" s="21">
        <f>E8229-G8229</f>
        <v>880.77</v>
      </c>
      <c r="O8229" s="19">
        <f>M8229-B8229</f>
        <v>2</v>
      </c>
    </row>
    <row r="8230" spans="1:15">
      <c r="A8230" s="1">
        <v>36706</v>
      </c>
      <c r="B8230" s="20">
        <v>42470</v>
      </c>
      <c r="C8230" s="1" t="s">
        <v>61</v>
      </c>
      <c r="D8230" s="1">
        <v>47</v>
      </c>
      <c r="E8230" s="1">
        <v>949.57</v>
      </c>
      <c r="F8230" s="1" t="s">
        <v>51</v>
      </c>
      <c r="G8230" s="1">
        <v>1.6</v>
      </c>
      <c r="H8230" s="1" t="s">
        <v>52</v>
      </c>
      <c r="I8230" s="1" t="s">
        <v>74</v>
      </c>
      <c r="J8230" s="1" t="s">
        <v>54</v>
      </c>
      <c r="K8230" s="1" t="s">
        <v>55</v>
      </c>
      <c r="L8230" s="1" t="s">
        <v>56</v>
      </c>
      <c r="M8230" s="20">
        <v>42472</v>
      </c>
      <c r="N8230" s="21">
        <f>E8230-G8230</f>
        <v>947.97</v>
      </c>
      <c r="O8230" s="19">
        <f>M8230-B8230</f>
        <v>2</v>
      </c>
    </row>
    <row r="8231" spans="1:15">
      <c r="A8231" s="1">
        <v>48195</v>
      </c>
      <c r="B8231" s="20">
        <v>43065</v>
      </c>
      <c r="C8231" s="1" t="s">
        <v>61</v>
      </c>
      <c r="D8231" s="1">
        <v>47</v>
      </c>
      <c r="E8231" s="1">
        <v>2866.66</v>
      </c>
      <c r="F8231" s="1" t="s">
        <v>51</v>
      </c>
      <c r="G8231" s="1">
        <v>21.4</v>
      </c>
      <c r="H8231" s="1" t="s">
        <v>52</v>
      </c>
      <c r="I8231" s="1" t="s">
        <v>53</v>
      </c>
      <c r="J8231" s="1" t="s">
        <v>64</v>
      </c>
      <c r="K8231" s="1" t="s">
        <v>65</v>
      </c>
      <c r="L8231" s="1" t="s">
        <v>56</v>
      </c>
      <c r="M8231" s="20">
        <v>43066</v>
      </c>
      <c r="N8231" s="21">
        <f>E8231-G8231</f>
        <v>2845.2599999999998</v>
      </c>
      <c r="O8231" s="19">
        <f>M8231-B8231</f>
        <v>1</v>
      </c>
    </row>
    <row r="8232" spans="1:15">
      <c r="A8232" s="1">
        <v>25060</v>
      </c>
      <c r="B8232" s="20">
        <v>42570</v>
      </c>
      <c r="C8232" s="1" t="s">
        <v>61</v>
      </c>
      <c r="D8232" s="1">
        <v>1</v>
      </c>
      <c r="E8232" s="1">
        <v>2026.51</v>
      </c>
      <c r="F8232" s="1" t="s">
        <v>77</v>
      </c>
      <c r="G8232" s="1">
        <v>15.7</v>
      </c>
      <c r="H8232" s="1" t="s">
        <v>91</v>
      </c>
      <c r="I8232" s="1" t="s">
        <v>63</v>
      </c>
      <c r="J8232" s="1" t="s">
        <v>64</v>
      </c>
      <c r="K8232" s="1" t="s">
        <v>97</v>
      </c>
      <c r="L8232" s="1" t="s">
        <v>81</v>
      </c>
      <c r="M8232" s="20">
        <v>42572</v>
      </c>
      <c r="N8232" s="21">
        <f>E8232-G8232</f>
        <v>2010.81</v>
      </c>
      <c r="O8232" s="19">
        <f>M8232-B8232</f>
        <v>2</v>
      </c>
    </row>
    <row r="8233" spans="1:15">
      <c r="A8233" s="1">
        <v>35302</v>
      </c>
      <c r="B8233" s="20">
        <v>42892</v>
      </c>
      <c r="C8233" s="1" t="s">
        <v>92</v>
      </c>
      <c r="D8233" s="1">
        <v>13</v>
      </c>
      <c r="E8233" s="1">
        <v>1354.0817999999999</v>
      </c>
      <c r="F8233" s="1" t="s">
        <v>51</v>
      </c>
      <c r="G8233" s="1">
        <v>8.1999999999999993</v>
      </c>
      <c r="H8233" s="1" t="s">
        <v>78</v>
      </c>
      <c r="I8233" s="1" t="s">
        <v>74</v>
      </c>
      <c r="J8233" s="1" t="s">
        <v>64</v>
      </c>
      <c r="K8233" s="1" t="s">
        <v>65</v>
      </c>
      <c r="L8233" s="1" t="s">
        <v>56</v>
      </c>
      <c r="M8233" s="20">
        <v>42893</v>
      </c>
      <c r="N8233" s="21">
        <f>E8233-G8233</f>
        <v>1345.8817999999999</v>
      </c>
      <c r="O8233" s="19">
        <f>M8233-B8233</f>
        <v>1</v>
      </c>
    </row>
    <row r="8234" spans="1:15">
      <c r="A8234" s="1">
        <v>7174</v>
      </c>
      <c r="B8234" s="20">
        <v>43534</v>
      </c>
      <c r="C8234" s="1" t="s">
        <v>61</v>
      </c>
      <c r="D8234" s="1">
        <v>10</v>
      </c>
      <c r="E8234" s="1">
        <v>151.85</v>
      </c>
      <c r="F8234" s="1" t="s">
        <v>51</v>
      </c>
      <c r="G8234" s="1">
        <v>9.6</v>
      </c>
      <c r="H8234" s="1" t="s">
        <v>95</v>
      </c>
      <c r="I8234" s="1" t="s">
        <v>63</v>
      </c>
      <c r="J8234" s="1" t="s">
        <v>79</v>
      </c>
      <c r="K8234" s="1" t="s">
        <v>87</v>
      </c>
      <c r="L8234" s="1" t="s">
        <v>90</v>
      </c>
      <c r="M8234" s="20">
        <v>43536</v>
      </c>
      <c r="N8234" s="21">
        <f>E8234-G8234</f>
        <v>142.25</v>
      </c>
      <c r="O8234" s="19">
        <f>M8234-B8234</f>
        <v>2</v>
      </c>
    </row>
    <row r="8235" spans="1:15">
      <c r="A8235" s="1">
        <v>18179</v>
      </c>
      <c r="B8235" s="20">
        <v>42582</v>
      </c>
      <c r="C8235" s="1" t="s">
        <v>61</v>
      </c>
      <c r="D8235" s="1">
        <v>50</v>
      </c>
      <c r="E8235" s="1">
        <v>564.53</v>
      </c>
      <c r="F8235" s="1" t="s">
        <v>51</v>
      </c>
      <c r="G8235" s="1">
        <v>1.9</v>
      </c>
      <c r="H8235" s="1" t="s">
        <v>73</v>
      </c>
      <c r="I8235" s="1" t="s">
        <v>53</v>
      </c>
      <c r="J8235" s="1" t="s">
        <v>54</v>
      </c>
      <c r="K8235" s="1" t="s">
        <v>101</v>
      </c>
      <c r="L8235" s="1" t="s">
        <v>76</v>
      </c>
      <c r="M8235" s="20">
        <v>42584</v>
      </c>
      <c r="N8235" s="21">
        <f>E8235-G8235</f>
        <v>562.63</v>
      </c>
      <c r="O8235" s="19">
        <f>M8235-B8235</f>
        <v>2</v>
      </c>
    </row>
    <row r="8236" spans="1:15">
      <c r="A8236" s="1">
        <v>47078</v>
      </c>
      <c r="B8236" s="20">
        <v>42843</v>
      </c>
      <c r="C8236" s="1" t="s">
        <v>92</v>
      </c>
      <c r="D8236" s="1">
        <v>43</v>
      </c>
      <c r="E8236" s="1">
        <v>299.42</v>
      </c>
      <c r="F8236" s="1" t="s">
        <v>51</v>
      </c>
      <c r="G8236" s="1">
        <v>2.2999999999999998</v>
      </c>
      <c r="H8236" s="1" t="s">
        <v>93</v>
      </c>
      <c r="I8236" s="1" t="s">
        <v>63</v>
      </c>
      <c r="J8236" s="1" t="s">
        <v>54</v>
      </c>
      <c r="K8236" s="1" t="s">
        <v>101</v>
      </c>
      <c r="L8236" s="1" t="s">
        <v>76</v>
      </c>
      <c r="M8236" s="20">
        <v>42844</v>
      </c>
      <c r="N8236" s="21">
        <f>E8236-G8236</f>
        <v>297.12</v>
      </c>
      <c r="O8236" s="19">
        <f>M8236-B8236</f>
        <v>1</v>
      </c>
    </row>
    <row r="8237" spans="1:15">
      <c r="A8237" s="1">
        <v>20737</v>
      </c>
      <c r="B8237" s="20">
        <v>43458</v>
      </c>
      <c r="C8237" s="1" t="s">
        <v>92</v>
      </c>
      <c r="D8237" s="1">
        <v>10</v>
      </c>
      <c r="E8237" s="1">
        <v>1509.7</v>
      </c>
      <c r="F8237" s="1" t="s">
        <v>77</v>
      </c>
      <c r="G8237" s="1">
        <v>38.6</v>
      </c>
      <c r="H8237" s="1" t="s">
        <v>78</v>
      </c>
      <c r="I8237" s="1" t="s">
        <v>70</v>
      </c>
      <c r="J8237" s="1" t="s">
        <v>79</v>
      </c>
      <c r="K8237" s="1" t="s">
        <v>128</v>
      </c>
      <c r="L8237" s="1" t="s">
        <v>115</v>
      </c>
      <c r="M8237" s="20">
        <v>43459</v>
      </c>
      <c r="N8237" s="21">
        <f>E8237-G8237</f>
        <v>1471.1000000000001</v>
      </c>
      <c r="O8237" s="19">
        <f>M8237-B8237</f>
        <v>1</v>
      </c>
    </row>
    <row r="8238" spans="1:15">
      <c r="A8238" s="1">
        <v>12389</v>
      </c>
      <c r="B8238" s="20">
        <v>42585</v>
      </c>
      <c r="C8238" s="1" t="s">
        <v>92</v>
      </c>
      <c r="D8238" s="1">
        <v>34</v>
      </c>
      <c r="E8238" s="1">
        <v>2739.83</v>
      </c>
      <c r="F8238" s="1" t="s">
        <v>51</v>
      </c>
      <c r="G8238" s="1">
        <v>7.7</v>
      </c>
      <c r="H8238" s="1" t="s">
        <v>86</v>
      </c>
      <c r="I8238" s="1" t="s">
        <v>53</v>
      </c>
      <c r="J8238" s="1" t="s">
        <v>64</v>
      </c>
      <c r="K8238" s="1" t="s">
        <v>71</v>
      </c>
      <c r="L8238" s="1" t="s">
        <v>56</v>
      </c>
      <c r="M8238" s="20">
        <v>42587</v>
      </c>
      <c r="N8238" s="21">
        <f>E8238-G8238</f>
        <v>2732.13</v>
      </c>
      <c r="O8238" s="19">
        <f>M8238-B8238</f>
        <v>2</v>
      </c>
    </row>
    <row r="8239" spans="1:15">
      <c r="A8239" s="1">
        <v>548</v>
      </c>
      <c r="B8239" s="20">
        <v>42632</v>
      </c>
      <c r="C8239" s="1" t="s">
        <v>50</v>
      </c>
      <c r="D8239" s="1">
        <v>29</v>
      </c>
      <c r="E8239" s="1">
        <v>217.16</v>
      </c>
      <c r="F8239" s="1" t="s">
        <v>51</v>
      </c>
      <c r="G8239" s="1">
        <v>6.3</v>
      </c>
      <c r="H8239" s="1" t="s">
        <v>91</v>
      </c>
      <c r="I8239" s="1" t="s">
        <v>70</v>
      </c>
      <c r="J8239" s="1" t="s">
        <v>54</v>
      </c>
      <c r="K8239" s="1" t="s">
        <v>101</v>
      </c>
      <c r="L8239" s="1" t="s">
        <v>56</v>
      </c>
      <c r="M8239" s="20">
        <v>42633</v>
      </c>
      <c r="N8239" s="21">
        <f>E8239-G8239</f>
        <v>210.85999999999999</v>
      </c>
      <c r="O8239" s="19">
        <f>M8239-B8239</f>
        <v>1</v>
      </c>
    </row>
    <row r="8240" spans="1:15">
      <c r="A8240" s="1">
        <v>26657</v>
      </c>
      <c r="B8240" s="20">
        <v>43737</v>
      </c>
      <c r="C8240" s="1" t="s">
        <v>92</v>
      </c>
      <c r="D8240" s="1">
        <v>28</v>
      </c>
      <c r="E8240" s="1">
        <v>1185.1748</v>
      </c>
      <c r="F8240" s="1" t="s">
        <v>51</v>
      </c>
      <c r="G8240" s="1">
        <v>8</v>
      </c>
      <c r="H8240" s="1" t="s">
        <v>99</v>
      </c>
      <c r="I8240" s="1" t="s">
        <v>70</v>
      </c>
      <c r="J8240" s="1" t="s">
        <v>54</v>
      </c>
      <c r="K8240" s="1" t="s">
        <v>55</v>
      </c>
      <c r="L8240" s="1" t="s">
        <v>56</v>
      </c>
      <c r="M8240" s="20">
        <v>43739</v>
      </c>
      <c r="N8240" s="21">
        <f>E8240-G8240</f>
        <v>1177.1748</v>
      </c>
      <c r="O8240" s="19">
        <f>M8240-B8240</f>
        <v>2</v>
      </c>
    </row>
    <row r="8241" spans="1:15">
      <c r="A8241" s="1">
        <v>54727</v>
      </c>
      <c r="B8241" s="20">
        <v>43081</v>
      </c>
      <c r="C8241" s="1" t="s">
        <v>92</v>
      </c>
      <c r="D8241" s="1">
        <v>29</v>
      </c>
      <c r="E8241" s="1">
        <v>1527.04</v>
      </c>
      <c r="F8241" s="1" t="s">
        <v>51</v>
      </c>
      <c r="G8241" s="1">
        <v>7.7</v>
      </c>
      <c r="H8241" s="1" t="s">
        <v>73</v>
      </c>
      <c r="I8241" s="1" t="s">
        <v>74</v>
      </c>
      <c r="J8241" s="1" t="s">
        <v>54</v>
      </c>
      <c r="K8241" s="1" t="s">
        <v>101</v>
      </c>
      <c r="L8241" s="1" t="s">
        <v>56</v>
      </c>
      <c r="M8241" s="20">
        <v>43082</v>
      </c>
      <c r="N8241" s="21">
        <f>E8241-G8241</f>
        <v>1519.34</v>
      </c>
      <c r="O8241" s="19">
        <f>M8241-B8241</f>
        <v>1</v>
      </c>
    </row>
    <row r="8242" spans="1:15">
      <c r="A8242" s="1">
        <v>35776</v>
      </c>
      <c r="B8242" s="20">
        <v>42404</v>
      </c>
      <c r="C8242" s="1" t="s">
        <v>92</v>
      </c>
      <c r="D8242" s="1">
        <v>36</v>
      </c>
      <c r="E8242" s="1">
        <v>228.7</v>
      </c>
      <c r="F8242" s="1" t="s">
        <v>51</v>
      </c>
      <c r="G8242" s="1">
        <v>3.6</v>
      </c>
      <c r="H8242" s="1" t="s">
        <v>99</v>
      </c>
      <c r="I8242" s="1" t="s">
        <v>63</v>
      </c>
      <c r="J8242" s="1" t="s">
        <v>54</v>
      </c>
      <c r="K8242" s="1" t="s">
        <v>123</v>
      </c>
      <c r="L8242" s="1" t="s">
        <v>76</v>
      </c>
      <c r="M8242" s="20">
        <v>42406</v>
      </c>
      <c r="N8242" s="21">
        <f>E8242-G8242</f>
        <v>225.1</v>
      </c>
      <c r="O8242" s="19">
        <f>M8242-B8242</f>
        <v>2</v>
      </c>
    </row>
    <row r="8243" spans="1:15">
      <c r="A8243" s="1">
        <v>9504</v>
      </c>
      <c r="B8243" s="20">
        <v>43794</v>
      </c>
      <c r="C8243" s="1" t="s">
        <v>92</v>
      </c>
      <c r="D8243" s="1">
        <v>17</v>
      </c>
      <c r="E8243" s="1">
        <v>2091.63</v>
      </c>
      <c r="F8243" s="1" t="s">
        <v>51</v>
      </c>
      <c r="G8243" s="1">
        <v>4.5</v>
      </c>
      <c r="H8243" s="1" t="s">
        <v>88</v>
      </c>
      <c r="I8243" s="1" t="s">
        <v>74</v>
      </c>
      <c r="J8243" s="1" t="s">
        <v>64</v>
      </c>
      <c r="K8243" s="1" t="s">
        <v>65</v>
      </c>
      <c r="L8243" s="1" t="s">
        <v>56</v>
      </c>
      <c r="M8243" s="20">
        <v>43796</v>
      </c>
      <c r="N8243" s="21">
        <f>E8243-G8243</f>
        <v>2087.13</v>
      </c>
      <c r="O8243" s="19">
        <f>M8243-B8243</f>
        <v>2</v>
      </c>
    </row>
    <row r="8244" spans="1:15">
      <c r="A8244" s="1">
        <v>40673</v>
      </c>
      <c r="B8244" s="20">
        <v>43512</v>
      </c>
      <c r="C8244" s="1" t="s">
        <v>85</v>
      </c>
      <c r="D8244" s="1">
        <v>14</v>
      </c>
      <c r="E8244" s="1">
        <v>168.51</v>
      </c>
      <c r="F8244" s="1" t="s">
        <v>51</v>
      </c>
      <c r="G8244" s="1">
        <v>1.5</v>
      </c>
      <c r="H8244" s="1" t="s">
        <v>73</v>
      </c>
      <c r="I8244" s="1" t="s">
        <v>70</v>
      </c>
      <c r="J8244" s="1" t="s">
        <v>54</v>
      </c>
      <c r="K8244" s="1" t="s">
        <v>84</v>
      </c>
      <c r="L8244" s="1" t="s">
        <v>56</v>
      </c>
      <c r="M8244" s="20">
        <v>43517</v>
      </c>
      <c r="N8244" s="21">
        <f>E8244-G8244</f>
        <v>167.01</v>
      </c>
      <c r="O8244" s="19">
        <f>M8244-B8244</f>
        <v>5</v>
      </c>
    </row>
    <row r="8245" spans="1:15">
      <c r="A8245" s="1">
        <v>19558</v>
      </c>
      <c r="B8245" s="20">
        <v>43155</v>
      </c>
      <c r="C8245" s="1" t="s">
        <v>85</v>
      </c>
      <c r="D8245" s="1">
        <v>2</v>
      </c>
      <c r="E8245" s="1">
        <v>8.5399999999999991</v>
      </c>
      <c r="F8245" s="1" t="s">
        <v>51</v>
      </c>
      <c r="G8245" s="1">
        <v>1.4</v>
      </c>
      <c r="H8245" s="1" t="s">
        <v>78</v>
      </c>
      <c r="I8245" s="1" t="s">
        <v>53</v>
      </c>
      <c r="J8245" s="1" t="s">
        <v>54</v>
      </c>
      <c r="K8245" s="1" t="s">
        <v>123</v>
      </c>
      <c r="L8245" s="1" t="s">
        <v>76</v>
      </c>
      <c r="M8245" s="20">
        <v>43158</v>
      </c>
      <c r="N8245" s="21">
        <f>E8245-G8245</f>
        <v>7.1399999999999988</v>
      </c>
      <c r="O8245" s="19">
        <f>M8245-B8245</f>
        <v>3</v>
      </c>
    </row>
    <row r="8246" spans="1:15">
      <c r="A8246" s="1">
        <v>12099</v>
      </c>
      <c r="B8246" s="20">
        <v>42623</v>
      </c>
      <c r="C8246" s="1" t="s">
        <v>50</v>
      </c>
      <c r="D8246" s="1">
        <v>1</v>
      </c>
      <c r="E8246" s="1">
        <v>18.82</v>
      </c>
      <c r="F8246" s="1" t="s">
        <v>69</v>
      </c>
      <c r="G8246" s="1">
        <v>0.5</v>
      </c>
      <c r="H8246" s="1" t="s">
        <v>95</v>
      </c>
      <c r="I8246" s="1" t="s">
        <v>53</v>
      </c>
      <c r="J8246" s="1" t="s">
        <v>54</v>
      </c>
      <c r="K8246" s="1" t="s">
        <v>58</v>
      </c>
      <c r="L8246" s="1" t="s">
        <v>56</v>
      </c>
      <c r="M8246" s="20">
        <v>42623</v>
      </c>
      <c r="N8246" s="21">
        <f>E8246-G8246</f>
        <v>18.32</v>
      </c>
      <c r="O8246" s="19">
        <f>M8246-B8246</f>
        <v>0</v>
      </c>
    </row>
    <row r="8247" spans="1:15">
      <c r="A8247" s="1">
        <v>41826</v>
      </c>
      <c r="B8247" s="20">
        <v>43023</v>
      </c>
      <c r="C8247" s="1" t="s">
        <v>92</v>
      </c>
      <c r="D8247" s="1">
        <v>4</v>
      </c>
      <c r="E8247" s="1">
        <v>68.41</v>
      </c>
      <c r="F8247" s="1" t="s">
        <v>69</v>
      </c>
      <c r="G8247" s="1">
        <v>6.4</v>
      </c>
      <c r="H8247" s="1" t="s">
        <v>86</v>
      </c>
      <c r="I8247" s="1" t="s">
        <v>63</v>
      </c>
      <c r="J8247" s="1" t="s">
        <v>79</v>
      </c>
      <c r="K8247" s="1" t="s">
        <v>87</v>
      </c>
      <c r="L8247" s="1" t="s">
        <v>66</v>
      </c>
      <c r="M8247" s="20">
        <v>43025</v>
      </c>
      <c r="N8247" s="21">
        <f>E8247-G8247</f>
        <v>62.01</v>
      </c>
      <c r="O8247" s="19">
        <f>M8247-B8247</f>
        <v>2</v>
      </c>
    </row>
    <row r="8248" spans="1:15">
      <c r="A8248" s="1">
        <v>7078</v>
      </c>
      <c r="B8248" s="20">
        <v>42835</v>
      </c>
      <c r="C8248" s="1" t="s">
        <v>57</v>
      </c>
      <c r="D8248" s="1">
        <v>16</v>
      </c>
      <c r="E8248" s="1">
        <v>2075.4299999999998</v>
      </c>
      <c r="F8248" s="1" t="s">
        <v>77</v>
      </c>
      <c r="G8248" s="1">
        <v>75.099999999999994</v>
      </c>
      <c r="H8248" s="1" t="s">
        <v>88</v>
      </c>
      <c r="I8248" s="1" t="s">
        <v>53</v>
      </c>
      <c r="J8248" s="1" t="s">
        <v>79</v>
      </c>
      <c r="K8248" s="1" t="s">
        <v>80</v>
      </c>
      <c r="L8248" s="1" t="s">
        <v>81</v>
      </c>
      <c r="M8248" s="20">
        <v>42837</v>
      </c>
      <c r="N8248" s="21">
        <f>E8248-G8248</f>
        <v>2000.33</v>
      </c>
      <c r="O8248" s="19">
        <f>M8248-B8248</f>
        <v>2</v>
      </c>
    </row>
    <row r="8249" spans="1:15">
      <c r="A8249" s="1">
        <v>47106</v>
      </c>
      <c r="B8249" s="20">
        <v>43397</v>
      </c>
      <c r="C8249" s="1" t="s">
        <v>92</v>
      </c>
      <c r="D8249" s="1">
        <v>37</v>
      </c>
      <c r="E8249" s="1">
        <v>2346.11</v>
      </c>
      <c r="F8249" s="1" t="s">
        <v>51</v>
      </c>
      <c r="G8249" s="1">
        <v>4.3</v>
      </c>
      <c r="H8249" s="1" t="s">
        <v>78</v>
      </c>
      <c r="I8249" s="1" t="s">
        <v>70</v>
      </c>
      <c r="J8249" s="1" t="s">
        <v>54</v>
      </c>
      <c r="K8249" s="1" t="s">
        <v>98</v>
      </c>
      <c r="L8249" s="1" t="s">
        <v>56</v>
      </c>
      <c r="M8249" s="20">
        <v>43399</v>
      </c>
      <c r="N8249" s="21">
        <f>E8249-G8249</f>
        <v>2341.81</v>
      </c>
      <c r="O8249" s="19">
        <f>M8249-B8249</f>
        <v>2</v>
      </c>
    </row>
    <row r="8250" spans="1:15">
      <c r="A8250" s="1">
        <v>40098</v>
      </c>
      <c r="B8250" s="20">
        <v>43500</v>
      </c>
      <c r="C8250" s="1" t="s">
        <v>85</v>
      </c>
      <c r="D8250" s="1">
        <v>50</v>
      </c>
      <c r="E8250" s="1">
        <v>525.23</v>
      </c>
      <c r="F8250" s="1" t="s">
        <v>51</v>
      </c>
      <c r="G8250" s="1">
        <v>2.2000000000000002</v>
      </c>
      <c r="H8250" s="1" t="s">
        <v>95</v>
      </c>
      <c r="I8250" s="1" t="s">
        <v>53</v>
      </c>
      <c r="J8250" s="1" t="s">
        <v>54</v>
      </c>
      <c r="K8250" s="1" t="s">
        <v>101</v>
      </c>
      <c r="L8250" s="1" t="s">
        <v>76</v>
      </c>
      <c r="M8250" s="20">
        <v>43504</v>
      </c>
      <c r="N8250" s="21">
        <f>E8250-G8250</f>
        <v>523.03</v>
      </c>
      <c r="O8250" s="19">
        <f>M8250-B8250</f>
        <v>4</v>
      </c>
    </row>
    <row r="8251" spans="1:15">
      <c r="A8251" s="1">
        <v>9249</v>
      </c>
      <c r="B8251" s="20">
        <v>42873</v>
      </c>
      <c r="C8251" s="1" t="s">
        <v>57</v>
      </c>
      <c r="D8251" s="1">
        <v>42</v>
      </c>
      <c r="E8251" s="1">
        <v>1655.08</v>
      </c>
      <c r="F8251" s="1" t="s">
        <v>51</v>
      </c>
      <c r="G8251" s="1">
        <v>13.8</v>
      </c>
      <c r="H8251" s="1" t="s">
        <v>88</v>
      </c>
      <c r="I8251" s="1" t="s">
        <v>74</v>
      </c>
      <c r="J8251" s="1" t="s">
        <v>54</v>
      </c>
      <c r="K8251" s="1" t="s">
        <v>82</v>
      </c>
      <c r="L8251" s="1" t="s">
        <v>56</v>
      </c>
      <c r="M8251" s="20">
        <v>42874</v>
      </c>
      <c r="N8251" s="21">
        <f>E8251-G8251</f>
        <v>1641.28</v>
      </c>
      <c r="O8251" s="19">
        <f>M8251-B8251</f>
        <v>1</v>
      </c>
    </row>
    <row r="8252" spans="1:15">
      <c r="A8252" s="1">
        <v>25507</v>
      </c>
      <c r="B8252" s="20">
        <v>42586</v>
      </c>
      <c r="C8252" s="1" t="s">
        <v>61</v>
      </c>
      <c r="D8252" s="1">
        <v>8</v>
      </c>
      <c r="E8252" s="1">
        <v>594.05999999999995</v>
      </c>
      <c r="F8252" s="1" t="s">
        <v>51</v>
      </c>
      <c r="G8252" s="1">
        <v>37.5</v>
      </c>
      <c r="H8252" s="1" t="s">
        <v>95</v>
      </c>
      <c r="I8252" s="1" t="s">
        <v>70</v>
      </c>
      <c r="J8252" s="1" t="s">
        <v>54</v>
      </c>
      <c r="K8252" s="1" t="s">
        <v>82</v>
      </c>
      <c r="L8252" s="1" t="s">
        <v>104</v>
      </c>
      <c r="M8252" s="20">
        <v>42587</v>
      </c>
      <c r="N8252" s="21">
        <f>E8252-G8252</f>
        <v>556.55999999999995</v>
      </c>
      <c r="O8252" s="19">
        <f>M8252-B8252</f>
        <v>1</v>
      </c>
    </row>
    <row r="8253" spans="1:15">
      <c r="A8253" s="1">
        <v>43526</v>
      </c>
      <c r="B8253" s="20">
        <v>42880</v>
      </c>
      <c r="C8253" s="1" t="s">
        <v>57</v>
      </c>
      <c r="D8253" s="1">
        <v>19</v>
      </c>
      <c r="E8253" s="1">
        <v>342.43</v>
      </c>
      <c r="F8253" s="1" t="s">
        <v>51</v>
      </c>
      <c r="G8253" s="1">
        <v>9.4</v>
      </c>
      <c r="H8253" s="1" t="s">
        <v>78</v>
      </c>
      <c r="I8253" s="1" t="s">
        <v>63</v>
      </c>
      <c r="J8253" s="1" t="s">
        <v>54</v>
      </c>
      <c r="K8253" s="1" t="s">
        <v>82</v>
      </c>
      <c r="L8253" s="1" t="s">
        <v>56</v>
      </c>
      <c r="M8253" s="20">
        <v>42881</v>
      </c>
      <c r="N8253" s="21">
        <f>E8253-G8253</f>
        <v>333.03000000000003</v>
      </c>
      <c r="O8253" s="19">
        <f>M8253-B8253</f>
        <v>1</v>
      </c>
    </row>
    <row r="8254" spans="1:15">
      <c r="A8254" s="1">
        <v>45158</v>
      </c>
      <c r="B8254" s="20">
        <v>42834</v>
      </c>
      <c r="C8254" s="1" t="s">
        <v>85</v>
      </c>
      <c r="D8254" s="1">
        <v>40</v>
      </c>
      <c r="E8254" s="1">
        <v>401.8064</v>
      </c>
      <c r="F8254" s="1" t="s">
        <v>51</v>
      </c>
      <c r="G8254" s="1">
        <v>2.2000000000000002</v>
      </c>
      <c r="H8254" s="1" t="s">
        <v>73</v>
      </c>
      <c r="I8254" s="1" t="s">
        <v>53</v>
      </c>
      <c r="J8254" s="1" t="s">
        <v>54</v>
      </c>
      <c r="K8254" s="1" t="s">
        <v>101</v>
      </c>
      <c r="L8254" s="1" t="s">
        <v>76</v>
      </c>
      <c r="M8254" s="20">
        <v>42836</v>
      </c>
      <c r="N8254" s="21">
        <f>E8254-G8254</f>
        <v>399.60640000000001</v>
      </c>
      <c r="O8254" s="19">
        <f>M8254-B8254</f>
        <v>2</v>
      </c>
    </row>
    <row r="8255" spans="1:15">
      <c r="A8255" s="1">
        <v>44519</v>
      </c>
      <c r="B8255" s="20">
        <v>42873</v>
      </c>
      <c r="C8255" s="1" t="s">
        <v>57</v>
      </c>
      <c r="D8255" s="1">
        <v>48</v>
      </c>
      <c r="E8255" s="1">
        <v>240.3006</v>
      </c>
      <c r="F8255" s="1" t="s">
        <v>51</v>
      </c>
      <c r="G8255" s="1">
        <v>5.8</v>
      </c>
      <c r="H8255" s="1" t="s">
        <v>62</v>
      </c>
      <c r="I8255" s="1" t="s">
        <v>53</v>
      </c>
      <c r="J8255" s="1" t="s">
        <v>54</v>
      </c>
      <c r="K8255" s="1" t="s">
        <v>55</v>
      </c>
      <c r="L8255" s="1" t="s">
        <v>56</v>
      </c>
      <c r="M8255" s="20">
        <v>42874</v>
      </c>
      <c r="N8255" s="21">
        <f>E8255-G8255</f>
        <v>234.50059999999999</v>
      </c>
      <c r="O8255" s="19">
        <f>M8255-B8255</f>
        <v>1</v>
      </c>
    </row>
    <row r="8256" spans="1:15">
      <c r="A8256" s="1">
        <v>549</v>
      </c>
      <c r="B8256" s="20">
        <v>43658</v>
      </c>
      <c r="C8256" s="1" t="s">
        <v>50</v>
      </c>
      <c r="D8256" s="1">
        <v>13</v>
      </c>
      <c r="E8256" s="1">
        <v>75.16</v>
      </c>
      <c r="F8256" s="1" t="s">
        <v>51</v>
      </c>
      <c r="G8256" s="1">
        <v>8</v>
      </c>
      <c r="H8256" s="1" t="s">
        <v>52</v>
      </c>
      <c r="I8256" s="1" t="s">
        <v>63</v>
      </c>
      <c r="J8256" s="1" t="s">
        <v>54</v>
      </c>
      <c r="K8256" s="1" t="s">
        <v>101</v>
      </c>
      <c r="L8256" s="1" t="s">
        <v>56</v>
      </c>
      <c r="M8256" s="20">
        <v>43659</v>
      </c>
      <c r="N8256" s="21">
        <f>E8256-G8256</f>
        <v>67.16</v>
      </c>
      <c r="O8256" s="19">
        <f>M8256-B8256</f>
        <v>1</v>
      </c>
    </row>
    <row r="8257" spans="1:15">
      <c r="A8257" s="1">
        <v>6788</v>
      </c>
      <c r="B8257" s="20">
        <v>43315</v>
      </c>
      <c r="C8257" s="1" t="s">
        <v>61</v>
      </c>
      <c r="D8257" s="1">
        <v>41</v>
      </c>
      <c r="E8257" s="1">
        <v>136.79</v>
      </c>
      <c r="F8257" s="1" t="s">
        <v>69</v>
      </c>
      <c r="G8257" s="1">
        <v>1</v>
      </c>
      <c r="H8257" s="1" t="s">
        <v>95</v>
      </c>
      <c r="I8257" s="1" t="s">
        <v>74</v>
      </c>
      <c r="J8257" s="1" t="s">
        <v>54</v>
      </c>
      <c r="K8257" s="1" t="s">
        <v>100</v>
      </c>
      <c r="L8257" s="1" t="s">
        <v>76</v>
      </c>
      <c r="M8257" s="20">
        <v>43317</v>
      </c>
      <c r="N8257" s="21">
        <f>E8257-G8257</f>
        <v>135.79</v>
      </c>
      <c r="O8257" s="19">
        <f>M8257-B8257</f>
        <v>2</v>
      </c>
    </row>
    <row r="8258" spans="1:15">
      <c r="A8258" s="1">
        <v>2626</v>
      </c>
      <c r="B8258" s="20">
        <v>43349</v>
      </c>
      <c r="C8258" s="1" t="s">
        <v>61</v>
      </c>
      <c r="D8258" s="1">
        <v>16</v>
      </c>
      <c r="E8258" s="1">
        <v>51.76</v>
      </c>
      <c r="F8258" s="1" t="s">
        <v>51</v>
      </c>
      <c r="G8258" s="1">
        <v>0.5</v>
      </c>
      <c r="H8258" s="1" t="s">
        <v>52</v>
      </c>
      <c r="I8258" s="1" t="s">
        <v>74</v>
      </c>
      <c r="J8258" s="1" t="s">
        <v>54</v>
      </c>
      <c r="K8258" s="1" t="s">
        <v>58</v>
      </c>
      <c r="L8258" s="1" t="s">
        <v>56</v>
      </c>
      <c r="M8258" s="20">
        <v>43351</v>
      </c>
      <c r="N8258" s="21">
        <f>E8258-G8258</f>
        <v>51.26</v>
      </c>
      <c r="O8258" s="19">
        <f>M8258-B8258</f>
        <v>2</v>
      </c>
    </row>
    <row r="8259" spans="1:15">
      <c r="A8259" s="1">
        <v>10117</v>
      </c>
      <c r="B8259" s="20">
        <v>43054</v>
      </c>
      <c r="C8259" s="1" t="s">
        <v>92</v>
      </c>
      <c r="D8259" s="1">
        <v>6</v>
      </c>
      <c r="E8259" s="1">
        <v>68.88</v>
      </c>
      <c r="F8259" s="1" t="s">
        <v>69</v>
      </c>
      <c r="G8259" s="1">
        <v>6</v>
      </c>
      <c r="H8259" s="1" t="s">
        <v>95</v>
      </c>
      <c r="I8259" s="1" t="s">
        <v>63</v>
      </c>
      <c r="J8259" s="1" t="s">
        <v>54</v>
      </c>
      <c r="K8259" s="1" t="s">
        <v>55</v>
      </c>
      <c r="L8259" s="1" t="s">
        <v>56</v>
      </c>
      <c r="M8259" s="20">
        <v>43055</v>
      </c>
      <c r="N8259" s="21">
        <f>E8259-G8259</f>
        <v>62.879999999999995</v>
      </c>
      <c r="O8259" s="19">
        <f>M8259-B8259</f>
        <v>1</v>
      </c>
    </row>
    <row r="8260" spans="1:15">
      <c r="A8260" s="1">
        <v>58949</v>
      </c>
      <c r="B8260" s="20">
        <v>43815</v>
      </c>
      <c r="C8260" s="1" t="s">
        <v>50</v>
      </c>
      <c r="D8260" s="1">
        <v>50</v>
      </c>
      <c r="E8260" s="1">
        <v>1668.0685000000001</v>
      </c>
      <c r="F8260" s="1" t="s">
        <v>51</v>
      </c>
      <c r="G8260" s="1">
        <v>1.2</v>
      </c>
      <c r="H8260" s="1" t="s">
        <v>88</v>
      </c>
      <c r="I8260" s="1" t="s">
        <v>74</v>
      </c>
      <c r="J8260" s="1" t="s">
        <v>64</v>
      </c>
      <c r="K8260" s="1" t="s">
        <v>65</v>
      </c>
      <c r="L8260" s="1" t="s">
        <v>56</v>
      </c>
      <c r="M8260" s="20">
        <v>43816</v>
      </c>
      <c r="N8260" s="21">
        <f>E8260-G8260</f>
        <v>1666.8685</v>
      </c>
      <c r="O8260" s="19">
        <f>M8260-B8260</f>
        <v>1</v>
      </c>
    </row>
    <row r="8261" spans="1:15">
      <c r="A8261" s="1">
        <v>23303</v>
      </c>
      <c r="B8261" s="20">
        <v>42540</v>
      </c>
      <c r="C8261" s="1" t="s">
        <v>61</v>
      </c>
      <c r="D8261" s="1">
        <v>39</v>
      </c>
      <c r="E8261" s="1">
        <v>255.18</v>
      </c>
      <c r="F8261" s="1" t="s">
        <v>51</v>
      </c>
      <c r="G8261" s="1">
        <v>6.7</v>
      </c>
      <c r="H8261" s="1" t="s">
        <v>78</v>
      </c>
      <c r="I8261" s="1" t="s">
        <v>63</v>
      </c>
      <c r="J8261" s="1" t="s">
        <v>54</v>
      </c>
      <c r="K8261" s="1" t="s">
        <v>101</v>
      </c>
      <c r="L8261" s="1" t="s">
        <v>56</v>
      </c>
      <c r="M8261" s="20">
        <v>42542</v>
      </c>
      <c r="N8261" s="21">
        <f>E8261-G8261</f>
        <v>248.48000000000002</v>
      </c>
      <c r="O8261" s="19">
        <f>M8261-B8261</f>
        <v>2</v>
      </c>
    </row>
    <row r="8262" spans="1:15">
      <c r="A8262" s="1">
        <v>4454</v>
      </c>
      <c r="B8262" s="20">
        <v>42401</v>
      </c>
      <c r="C8262" s="1" t="s">
        <v>85</v>
      </c>
      <c r="D8262" s="1">
        <v>17</v>
      </c>
      <c r="E8262" s="1">
        <v>59.33</v>
      </c>
      <c r="F8262" s="1" t="s">
        <v>51</v>
      </c>
      <c r="G8262" s="1">
        <v>0.5</v>
      </c>
      <c r="H8262" s="1" t="s">
        <v>119</v>
      </c>
      <c r="I8262" s="1" t="s">
        <v>53</v>
      </c>
      <c r="J8262" s="1" t="s">
        <v>54</v>
      </c>
      <c r="K8262" s="1" t="s">
        <v>58</v>
      </c>
      <c r="L8262" s="1" t="s">
        <v>56</v>
      </c>
      <c r="M8262" s="20">
        <v>42406</v>
      </c>
      <c r="N8262" s="21">
        <f>E8262-G8262</f>
        <v>58.83</v>
      </c>
      <c r="O8262" s="19">
        <f>M8262-B8262</f>
        <v>5</v>
      </c>
    </row>
    <row r="8263" spans="1:15">
      <c r="A8263" s="1">
        <v>46151</v>
      </c>
      <c r="B8263" s="20">
        <v>42681</v>
      </c>
      <c r="C8263" s="1" t="s">
        <v>50</v>
      </c>
      <c r="D8263" s="1">
        <v>23</v>
      </c>
      <c r="E8263" s="1">
        <v>218.18</v>
      </c>
      <c r="F8263" s="1" t="s">
        <v>51</v>
      </c>
      <c r="G8263" s="1">
        <v>6.6</v>
      </c>
      <c r="H8263" s="1" t="s">
        <v>73</v>
      </c>
      <c r="I8263" s="1" t="s">
        <v>53</v>
      </c>
      <c r="J8263" s="1" t="s">
        <v>54</v>
      </c>
      <c r="K8263" s="1" t="s">
        <v>55</v>
      </c>
      <c r="L8263" s="1" t="s">
        <v>56</v>
      </c>
      <c r="M8263" s="20">
        <v>42683</v>
      </c>
      <c r="N8263" s="21">
        <f>E8263-G8263</f>
        <v>211.58</v>
      </c>
      <c r="O8263" s="19">
        <f>M8263-B8263</f>
        <v>2</v>
      </c>
    </row>
    <row r="8264" spans="1:15">
      <c r="A8264" s="1">
        <v>56835</v>
      </c>
      <c r="B8264" s="20">
        <v>42785</v>
      </c>
      <c r="C8264" s="1" t="s">
        <v>61</v>
      </c>
      <c r="D8264" s="1">
        <v>1</v>
      </c>
      <c r="E8264" s="1">
        <v>11.71</v>
      </c>
      <c r="F8264" s="1" t="s">
        <v>51</v>
      </c>
      <c r="G8264" s="1">
        <v>2.4</v>
      </c>
      <c r="H8264" s="1" t="s">
        <v>99</v>
      </c>
      <c r="I8264" s="1" t="s">
        <v>70</v>
      </c>
      <c r="J8264" s="1" t="s">
        <v>54</v>
      </c>
      <c r="K8264" s="1" t="s">
        <v>100</v>
      </c>
      <c r="L8264" s="1" t="s">
        <v>76</v>
      </c>
      <c r="M8264" s="20">
        <v>42785</v>
      </c>
      <c r="N8264" s="21">
        <f>E8264-G8264</f>
        <v>9.31</v>
      </c>
      <c r="O8264" s="19">
        <f>M8264-B8264</f>
        <v>0</v>
      </c>
    </row>
    <row r="8265" spans="1:15">
      <c r="A8265" s="1">
        <v>12902</v>
      </c>
      <c r="B8265" s="20">
        <v>43036</v>
      </c>
      <c r="C8265" s="1" t="s">
        <v>61</v>
      </c>
      <c r="D8265" s="1">
        <v>9</v>
      </c>
      <c r="E8265" s="1">
        <v>323.19349999999997</v>
      </c>
      <c r="F8265" s="1" t="s">
        <v>51</v>
      </c>
      <c r="G8265" s="1">
        <v>7</v>
      </c>
      <c r="H8265" s="1" t="s">
        <v>73</v>
      </c>
      <c r="I8265" s="1" t="s">
        <v>70</v>
      </c>
      <c r="J8265" s="1" t="s">
        <v>64</v>
      </c>
      <c r="K8265" s="1" t="s">
        <v>71</v>
      </c>
      <c r="L8265" s="1" t="s">
        <v>56</v>
      </c>
      <c r="M8265" s="20">
        <v>43038</v>
      </c>
      <c r="N8265" s="21">
        <f>E8265-G8265</f>
        <v>316.19349999999997</v>
      </c>
      <c r="O8265" s="19">
        <f>M8265-B8265</f>
        <v>2</v>
      </c>
    </row>
    <row r="8266" spans="1:15">
      <c r="A8266" s="1">
        <v>23911</v>
      </c>
      <c r="B8266" s="20">
        <v>43617</v>
      </c>
      <c r="C8266" s="1" t="s">
        <v>50</v>
      </c>
      <c r="D8266" s="1">
        <v>3</v>
      </c>
      <c r="E8266" s="1">
        <v>129.75</v>
      </c>
      <c r="F8266" s="1" t="s">
        <v>51</v>
      </c>
      <c r="G8266" s="1">
        <v>8</v>
      </c>
      <c r="H8266" s="1" t="s">
        <v>88</v>
      </c>
      <c r="I8266" s="1" t="s">
        <v>70</v>
      </c>
      <c r="J8266" s="1" t="s">
        <v>54</v>
      </c>
      <c r="K8266" s="1" t="s">
        <v>101</v>
      </c>
      <c r="L8266" s="1" t="s">
        <v>56</v>
      </c>
      <c r="M8266" s="20">
        <v>43618</v>
      </c>
      <c r="N8266" s="21">
        <f>E8266-G8266</f>
        <v>121.75</v>
      </c>
      <c r="O8266" s="19">
        <f>M8266-B8266</f>
        <v>1</v>
      </c>
    </row>
    <row r="8267" spans="1:15">
      <c r="A8267" s="1">
        <v>6531</v>
      </c>
      <c r="B8267" s="20">
        <v>42932</v>
      </c>
      <c r="C8267" s="1" t="s">
        <v>57</v>
      </c>
      <c r="D8267" s="1">
        <v>28</v>
      </c>
      <c r="E8267" s="1">
        <v>579.89</v>
      </c>
      <c r="F8267" s="1" t="s">
        <v>51</v>
      </c>
      <c r="G8267" s="1">
        <v>4.4000000000000004</v>
      </c>
      <c r="H8267" s="1" t="s">
        <v>95</v>
      </c>
      <c r="I8267" s="1" t="s">
        <v>70</v>
      </c>
      <c r="J8267" s="1" t="s">
        <v>54</v>
      </c>
      <c r="K8267" s="1" t="s">
        <v>100</v>
      </c>
      <c r="L8267" s="1" t="s">
        <v>76</v>
      </c>
      <c r="M8267" s="20">
        <v>42934</v>
      </c>
      <c r="N8267" s="21">
        <f>E8267-G8267</f>
        <v>575.49</v>
      </c>
      <c r="O8267" s="19">
        <f>M8267-B8267</f>
        <v>2</v>
      </c>
    </row>
    <row r="8268" spans="1:15">
      <c r="A8268" s="1">
        <v>54882</v>
      </c>
      <c r="B8268" s="20">
        <v>43136</v>
      </c>
      <c r="C8268" s="1" t="s">
        <v>50</v>
      </c>
      <c r="D8268" s="1">
        <v>2</v>
      </c>
      <c r="E8268" s="1">
        <v>93</v>
      </c>
      <c r="F8268" s="1" t="s">
        <v>51</v>
      </c>
      <c r="G8268" s="1">
        <v>14.9</v>
      </c>
      <c r="H8268" s="1" t="s">
        <v>99</v>
      </c>
      <c r="I8268" s="1" t="s">
        <v>63</v>
      </c>
      <c r="J8268" s="1" t="s">
        <v>54</v>
      </c>
      <c r="K8268" s="1" t="s">
        <v>100</v>
      </c>
      <c r="L8268" s="1" t="s">
        <v>76</v>
      </c>
      <c r="M8268" s="20">
        <v>43138</v>
      </c>
      <c r="N8268" s="21">
        <f>E8268-G8268</f>
        <v>78.099999999999994</v>
      </c>
      <c r="O8268" s="19">
        <f>M8268-B8268</f>
        <v>2</v>
      </c>
    </row>
    <row r="8269" spans="1:15">
      <c r="A8269" s="1">
        <v>51041</v>
      </c>
      <c r="B8269" s="20">
        <v>42944</v>
      </c>
      <c r="C8269" s="1" t="s">
        <v>57</v>
      </c>
      <c r="D8269" s="1">
        <v>47</v>
      </c>
      <c r="E8269" s="1">
        <v>2960.4953</v>
      </c>
      <c r="F8269" s="1" t="s">
        <v>51</v>
      </c>
      <c r="G8269" s="1">
        <v>6.3</v>
      </c>
      <c r="H8269" s="1" t="s">
        <v>99</v>
      </c>
      <c r="I8269" s="1" t="s">
        <v>70</v>
      </c>
      <c r="J8269" s="1" t="s">
        <v>64</v>
      </c>
      <c r="K8269" s="1" t="s">
        <v>65</v>
      </c>
      <c r="L8269" s="1" t="s">
        <v>56</v>
      </c>
      <c r="M8269" s="20">
        <v>42945</v>
      </c>
      <c r="N8269" s="21">
        <f>E8269-G8269</f>
        <v>2954.1952999999999</v>
      </c>
      <c r="O8269" s="19">
        <f>M8269-B8269</f>
        <v>1</v>
      </c>
    </row>
    <row r="8270" spans="1:15">
      <c r="A8270" s="1">
        <v>9057</v>
      </c>
      <c r="B8270" s="20">
        <v>42677</v>
      </c>
      <c r="C8270" s="1" t="s">
        <v>50</v>
      </c>
      <c r="D8270" s="1">
        <v>20</v>
      </c>
      <c r="E8270" s="1">
        <v>171.51</v>
      </c>
      <c r="F8270" s="1" t="s">
        <v>51</v>
      </c>
      <c r="G8270" s="1">
        <v>4.3</v>
      </c>
      <c r="H8270" s="1" t="s">
        <v>86</v>
      </c>
      <c r="I8270" s="1" t="s">
        <v>70</v>
      </c>
      <c r="J8270" s="1" t="s">
        <v>79</v>
      </c>
      <c r="K8270" s="1" t="s">
        <v>87</v>
      </c>
      <c r="L8270" s="1" t="s">
        <v>76</v>
      </c>
      <c r="M8270" s="20">
        <v>42677</v>
      </c>
      <c r="N8270" s="21">
        <f>E8270-G8270</f>
        <v>167.20999999999998</v>
      </c>
      <c r="O8270" s="19">
        <f>M8270-B8270</f>
        <v>0</v>
      </c>
    </row>
    <row r="8271" spans="1:15">
      <c r="A8271" s="1">
        <v>19649</v>
      </c>
      <c r="B8271" s="20">
        <v>43223</v>
      </c>
      <c r="C8271" s="1" t="s">
        <v>57</v>
      </c>
      <c r="D8271" s="1">
        <v>36</v>
      </c>
      <c r="E8271" s="1">
        <v>1171.7677000000001</v>
      </c>
      <c r="F8271" s="1" t="s">
        <v>77</v>
      </c>
      <c r="G8271" s="1">
        <v>48.7</v>
      </c>
      <c r="H8271" s="1" t="s">
        <v>91</v>
      </c>
      <c r="I8271" s="1" t="s">
        <v>63</v>
      </c>
      <c r="J8271" s="1" t="s">
        <v>79</v>
      </c>
      <c r="K8271" s="1" t="s">
        <v>114</v>
      </c>
      <c r="L8271" s="1" t="s">
        <v>115</v>
      </c>
      <c r="M8271" s="20">
        <v>43224</v>
      </c>
      <c r="N8271" s="21">
        <f>E8271-G8271</f>
        <v>1123.0677000000001</v>
      </c>
      <c r="O8271" s="19">
        <f>M8271-B8271</f>
        <v>1</v>
      </c>
    </row>
    <row r="8272" spans="1:15">
      <c r="A8272" s="1">
        <v>32611</v>
      </c>
      <c r="B8272" s="20">
        <v>42608</v>
      </c>
      <c r="C8272" s="1" t="s">
        <v>92</v>
      </c>
      <c r="D8272" s="1">
        <v>16</v>
      </c>
      <c r="E8272" s="1">
        <v>36.119999999999997</v>
      </c>
      <c r="F8272" s="1" t="s">
        <v>51</v>
      </c>
      <c r="G8272" s="1">
        <v>1.6</v>
      </c>
      <c r="H8272" s="1" t="s">
        <v>73</v>
      </c>
      <c r="I8272" s="1" t="s">
        <v>53</v>
      </c>
      <c r="J8272" s="1" t="s">
        <v>54</v>
      </c>
      <c r="K8272" s="1" t="s">
        <v>55</v>
      </c>
      <c r="L8272" s="1" t="s">
        <v>56</v>
      </c>
      <c r="M8272" s="20">
        <v>42610</v>
      </c>
      <c r="N8272" s="21">
        <f>E8272-G8272</f>
        <v>34.519999999999996</v>
      </c>
      <c r="O8272" s="19">
        <f>M8272-B8272</f>
        <v>2</v>
      </c>
    </row>
    <row r="8273" spans="1:15">
      <c r="A8273" s="1">
        <v>8773</v>
      </c>
      <c r="B8273" s="20">
        <v>43394</v>
      </c>
      <c r="C8273" s="1" t="s">
        <v>50</v>
      </c>
      <c r="D8273" s="1">
        <v>5</v>
      </c>
      <c r="E8273" s="1">
        <v>236.24</v>
      </c>
      <c r="F8273" s="1" t="s">
        <v>51</v>
      </c>
      <c r="G8273" s="1">
        <v>5.4</v>
      </c>
      <c r="H8273" s="1" t="s">
        <v>86</v>
      </c>
      <c r="I8273" s="1" t="s">
        <v>70</v>
      </c>
      <c r="J8273" s="1" t="s">
        <v>64</v>
      </c>
      <c r="K8273" s="1" t="s">
        <v>65</v>
      </c>
      <c r="L8273" s="1" t="s">
        <v>90</v>
      </c>
      <c r="M8273" s="20">
        <v>43394</v>
      </c>
      <c r="N8273" s="21">
        <f>E8273-G8273</f>
        <v>230.84</v>
      </c>
      <c r="O8273" s="19">
        <f>M8273-B8273</f>
        <v>0</v>
      </c>
    </row>
    <row r="8274" spans="1:15">
      <c r="A8274" s="1">
        <v>14435</v>
      </c>
      <c r="B8274" s="20">
        <v>43800</v>
      </c>
      <c r="C8274" s="1" t="s">
        <v>61</v>
      </c>
      <c r="D8274" s="1">
        <v>41</v>
      </c>
      <c r="E8274" s="1">
        <v>3992.8</v>
      </c>
      <c r="F8274" s="1" t="s">
        <v>77</v>
      </c>
      <c r="G8274" s="1">
        <v>44.9</v>
      </c>
      <c r="H8274" s="1" t="s">
        <v>78</v>
      </c>
      <c r="I8274" s="1" t="s">
        <v>74</v>
      </c>
      <c r="J8274" s="1" t="s">
        <v>79</v>
      </c>
      <c r="K8274" s="1" t="s">
        <v>80</v>
      </c>
      <c r="L8274" s="1" t="s">
        <v>81</v>
      </c>
      <c r="M8274" s="20">
        <v>43801</v>
      </c>
      <c r="N8274" s="21">
        <f>E8274-G8274</f>
        <v>3947.9</v>
      </c>
      <c r="O8274" s="19">
        <f>M8274-B8274</f>
        <v>1</v>
      </c>
    </row>
    <row r="8275" spans="1:15">
      <c r="A8275" s="1">
        <v>13347</v>
      </c>
      <c r="B8275" s="20">
        <v>42847</v>
      </c>
      <c r="C8275" s="1" t="s">
        <v>61</v>
      </c>
      <c r="D8275" s="1">
        <v>24</v>
      </c>
      <c r="E8275" s="1">
        <v>112.23</v>
      </c>
      <c r="F8275" s="1" t="s">
        <v>69</v>
      </c>
      <c r="G8275" s="1">
        <v>1.6</v>
      </c>
      <c r="H8275" s="1" t="s">
        <v>78</v>
      </c>
      <c r="I8275" s="1" t="s">
        <v>63</v>
      </c>
      <c r="J8275" s="1" t="s">
        <v>54</v>
      </c>
      <c r="K8275" s="1" t="s">
        <v>55</v>
      </c>
      <c r="L8275" s="1" t="s">
        <v>56</v>
      </c>
      <c r="M8275" s="20">
        <v>42848</v>
      </c>
      <c r="N8275" s="21">
        <f>E8275-G8275</f>
        <v>110.63000000000001</v>
      </c>
      <c r="O8275" s="19">
        <f>M8275-B8275</f>
        <v>1</v>
      </c>
    </row>
    <row r="8276" spans="1:15">
      <c r="A8276" s="1">
        <v>55845</v>
      </c>
      <c r="B8276" s="20">
        <v>43301</v>
      </c>
      <c r="C8276" s="1" t="s">
        <v>85</v>
      </c>
      <c r="D8276" s="1">
        <v>29</v>
      </c>
      <c r="E8276" s="1">
        <v>4498.1499999999996</v>
      </c>
      <c r="F8276" s="1" t="s">
        <v>77</v>
      </c>
      <c r="G8276" s="1">
        <v>70.900000000000006</v>
      </c>
      <c r="H8276" s="1" t="s">
        <v>88</v>
      </c>
      <c r="I8276" s="1" t="s">
        <v>70</v>
      </c>
      <c r="J8276" s="1" t="s">
        <v>79</v>
      </c>
      <c r="K8276" s="1" t="s">
        <v>128</v>
      </c>
      <c r="L8276" s="1" t="s">
        <v>115</v>
      </c>
      <c r="M8276" s="20">
        <v>43305</v>
      </c>
      <c r="N8276" s="21">
        <f>E8276-G8276</f>
        <v>4427.25</v>
      </c>
      <c r="O8276" s="19">
        <f>M8276-B8276</f>
        <v>4</v>
      </c>
    </row>
    <row r="8277" spans="1:15">
      <c r="A8277" s="1">
        <v>29700</v>
      </c>
      <c r="B8277" s="20">
        <v>42830</v>
      </c>
      <c r="C8277" s="1" t="s">
        <v>92</v>
      </c>
      <c r="D8277" s="1">
        <v>9</v>
      </c>
      <c r="E8277" s="1">
        <v>32.47</v>
      </c>
      <c r="F8277" s="1" t="s">
        <v>51</v>
      </c>
      <c r="G8277" s="1">
        <v>1.1000000000000001</v>
      </c>
      <c r="H8277" s="1" t="s">
        <v>78</v>
      </c>
      <c r="I8277" s="1" t="s">
        <v>63</v>
      </c>
      <c r="J8277" s="1" t="s">
        <v>54</v>
      </c>
      <c r="K8277" s="1" t="s">
        <v>58</v>
      </c>
      <c r="L8277" s="1" t="s">
        <v>56</v>
      </c>
      <c r="M8277" s="20">
        <v>42831</v>
      </c>
      <c r="N8277" s="21">
        <f>E8277-G8277</f>
        <v>31.369999999999997</v>
      </c>
      <c r="O8277" s="19">
        <f>M8277-B8277</f>
        <v>1</v>
      </c>
    </row>
    <row r="8278" spans="1:15">
      <c r="A8278" s="1">
        <v>13383</v>
      </c>
      <c r="B8278" s="20">
        <v>43631</v>
      </c>
      <c r="C8278" s="1" t="s">
        <v>61</v>
      </c>
      <c r="D8278" s="1">
        <v>35</v>
      </c>
      <c r="E8278" s="1">
        <v>802.53</v>
      </c>
      <c r="F8278" s="1" t="s">
        <v>51</v>
      </c>
      <c r="G8278" s="1">
        <v>37.5</v>
      </c>
      <c r="H8278" s="1" t="s">
        <v>52</v>
      </c>
      <c r="I8278" s="1" t="s">
        <v>63</v>
      </c>
      <c r="J8278" s="1" t="s">
        <v>54</v>
      </c>
      <c r="K8278" s="1" t="s">
        <v>82</v>
      </c>
      <c r="L8278" s="1" t="s">
        <v>104</v>
      </c>
      <c r="M8278" s="20">
        <v>43633</v>
      </c>
      <c r="N8278" s="21">
        <f>E8278-G8278</f>
        <v>765.03</v>
      </c>
      <c r="O8278" s="19">
        <f>M8278-B8278</f>
        <v>2</v>
      </c>
    </row>
    <row r="8279" spans="1:15">
      <c r="A8279" s="1">
        <v>25830</v>
      </c>
      <c r="B8279" s="20">
        <v>42860</v>
      </c>
      <c r="C8279" s="1" t="s">
        <v>85</v>
      </c>
      <c r="D8279" s="1">
        <v>11</v>
      </c>
      <c r="E8279" s="1">
        <v>191.07</v>
      </c>
      <c r="F8279" s="1" t="s">
        <v>51</v>
      </c>
      <c r="G8279" s="1">
        <v>11.7</v>
      </c>
      <c r="H8279" s="1" t="s">
        <v>73</v>
      </c>
      <c r="I8279" s="1" t="s">
        <v>63</v>
      </c>
      <c r="J8279" s="1" t="s">
        <v>54</v>
      </c>
      <c r="K8279" s="1" t="s">
        <v>55</v>
      </c>
      <c r="L8279" s="1" t="s">
        <v>56</v>
      </c>
      <c r="M8279" s="20">
        <v>42865</v>
      </c>
      <c r="N8279" s="21">
        <f>E8279-G8279</f>
        <v>179.37</v>
      </c>
      <c r="O8279" s="19">
        <f>M8279-B8279</f>
        <v>5</v>
      </c>
    </row>
    <row r="8280" spans="1:15">
      <c r="A8280" s="1">
        <v>10242</v>
      </c>
      <c r="B8280" s="20">
        <v>43080</v>
      </c>
      <c r="C8280" s="1" t="s">
        <v>92</v>
      </c>
      <c r="D8280" s="1">
        <v>32</v>
      </c>
      <c r="E8280" s="1">
        <v>739.24</v>
      </c>
      <c r="F8280" s="1" t="s">
        <v>51</v>
      </c>
      <c r="G8280" s="1">
        <v>8.1</v>
      </c>
      <c r="H8280" s="1" t="s">
        <v>99</v>
      </c>
      <c r="I8280" s="1" t="s">
        <v>70</v>
      </c>
      <c r="J8280" s="1" t="s">
        <v>79</v>
      </c>
      <c r="K8280" s="1" t="s">
        <v>87</v>
      </c>
      <c r="L8280" s="1" t="s">
        <v>56</v>
      </c>
      <c r="M8280" s="20">
        <v>43081</v>
      </c>
      <c r="N8280" s="21">
        <f>E8280-G8280</f>
        <v>731.14</v>
      </c>
      <c r="O8280" s="19">
        <f>M8280-B8280</f>
        <v>1</v>
      </c>
    </row>
    <row r="8281" spans="1:15">
      <c r="A8281" s="1">
        <v>11652</v>
      </c>
      <c r="B8281" s="20">
        <v>43413</v>
      </c>
      <c r="C8281" s="1" t="s">
        <v>61</v>
      </c>
      <c r="D8281" s="1">
        <v>1</v>
      </c>
      <c r="E8281" s="1">
        <v>65.77</v>
      </c>
      <c r="F8281" s="1" t="s">
        <v>51</v>
      </c>
      <c r="G8281" s="1">
        <v>9.6</v>
      </c>
      <c r="H8281" s="1" t="s">
        <v>52</v>
      </c>
      <c r="I8281" s="1" t="s">
        <v>70</v>
      </c>
      <c r="J8281" s="1" t="s">
        <v>64</v>
      </c>
      <c r="K8281" s="1" t="s">
        <v>65</v>
      </c>
      <c r="L8281" s="1" t="s">
        <v>56</v>
      </c>
      <c r="M8281" s="20">
        <v>43415</v>
      </c>
      <c r="N8281" s="21">
        <f>E8281-G8281</f>
        <v>56.169999999999995</v>
      </c>
      <c r="O8281" s="19">
        <f>M8281-B8281</f>
        <v>2</v>
      </c>
    </row>
    <row r="8282" spans="1:15">
      <c r="A8282" s="1">
        <v>28737</v>
      </c>
      <c r="B8282" s="20">
        <v>43375</v>
      </c>
      <c r="C8282" s="1" t="s">
        <v>50</v>
      </c>
      <c r="D8282" s="1">
        <v>50</v>
      </c>
      <c r="E8282" s="1">
        <v>442.31</v>
      </c>
      <c r="F8282" s="1" t="s">
        <v>51</v>
      </c>
      <c r="G8282" s="1">
        <v>8.3000000000000007</v>
      </c>
      <c r="H8282" s="1" t="s">
        <v>95</v>
      </c>
      <c r="I8282" s="1" t="s">
        <v>70</v>
      </c>
      <c r="J8282" s="1" t="s">
        <v>54</v>
      </c>
      <c r="K8282" s="1" t="s">
        <v>75</v>
      </c>
      <c r="L8282" s="1" t="s">
        <v>90</v>
      </c>
      <c r="M8282" s="20">
        <v>43377</v>
      </c>
      <c r="N8282" s="21">
        <f>E8282-G8282</f>
        <v>434.01</v>
      </c>
      <c r="O8282" s="19">
        <f>M8282-B8282</f>
        <v>2</v>
      </c>
    </row>
    <row r="8283" spans="1:15">
      <c r="A8283" s="1">
        <v>10434</v>
      </c>
      <c r="B8283" s="20">
        <v>42726</v>
      </c>
      <c r="C8283" s="1" t="s">
        <v>57</v>
      </c>
      <c r="D8283" s="1">
        <v>2</v>
      </c>
      <c r="E8283" s="1">
        <v>410.29</v>
      </c>
      <c r="F8283" s="1" t="s">
        <v>77</v>
      </c>
      <c r="G8283" s="1">
        <v>28</v>
      </c>
      <c r="H8283" s="1" t="s">
        <v>52</v>
      </c>
      <c r="I8283" s="1" t="s">
        <v>74</v>
      </c>
      <c r="J8283" s="1" t="s">
        <v>79</v>
      </c>
      <c r="K8283" s="1" t="s">
        <v>80</v>
      </c>
      <c r="L8283" s="1" t="s">
        <v>81</v>
      </c>
      <c r="M8283" s="20">
        <v>42727</v>
      </c>
      <c r="N8283" s="21">
        <f>E8283-G8283</f>
        <v>382.29</v>
      </c>
      <c r="O8283" s="19">
        <f>M8283-B8283</f>
        <v>1</v>
      </c>
    </row>
    <row r="8284" spans="1:15">
      <c r="A8284" s="1">
        <v>24833</v>
      </c>
      <c r="B8284" s="20">
        <v>42931</v>
      </c>
      <c r="C8284" s="1" t="s">
        <v>61</v>
      </c>
      <c r="D8284" s="1">
        <v>45</v>
      </c>
      <c r="E8284" s="1">
        <v>5570.24</v>
      </c>
      <c r="F8284" s="1" t="s">
        <v>77</v>
      </c>
      <c r="G8284" s="1">
        <v>55.6</v>
      </c>
      <c r="H8284" s="1" t="s">
        <v>73</v>
      </c>
      <c r="I8284" s="1" t="s">
        <v>74</v>
      </c>
      <c r="J8284" s="1" t="s">
        <v>79</v>
      </c>
      <c r="K8284" s="1" t="s">
        <v>114</v>
      </c>
      <c r="L8284" s="1" t="s">
        <v>115</v>
      </c>
      <c r="M8284" s="20">
        <v>42933</v>
      </c>
      <c r="N8284" s="21">
        <f>E8284-G8284</f>
        <v>5514.6399999999994</v>
      </c>
      <c r="O8284" s="19">
        <f>M8284-B8284</f>
        <v>2</v>
      </c>
    </row>
    <row r="8285" spans="1:15">
      <c r="A8285" s="1">
        <v>32193</v>
      </c>
      <c r="B8285" s="20">
        <v>43027</v>
      </c>
      <c r="C8285" s="1" t="s">
        <v>85</v>
      </c>
      <c r="D8285" s="1">
        <v>27</v>
      </c>
      <c r="E8285" s="1">
        <v>121.23</v>
      </c>
      <c r="F8285" s="1" t="s">
        <v>51</v>
      </c>
      <c r="G8285" s="1">
        <v>1.1000000000000001</v>
      </c>
      <c r="H8285" s="1" t="s">
        <v>62</v>
      </c>
      <c r="I8285" s="1" t="s">
        <v>74</v>
      </c>
      <c r="J8285" s="1" t="s">
        <v>54</v>
      </c>
      <c r="K8285" s="1" t="s">
        <v>123</v>
      </c>
      <c r="L8285" s="1" t="s">
        <v>76</v>
      </c>
      <c r="M8285" s="20">
        <v>43032</v>
      </c>
      <c r="N8285" s="21">
        <f>E8285-G8285</f>
        <v>120.13000000000001</v>
      </c>
      <c r="O8285" s="19">
        <f>M8285-B8285</f>
        <v>5</v>
      </c>
    </row>
    <row r="8286" spans="1:15">
      <c r="A8286" s="1">
        <v>29349</v>
      </c>
      <c r="B8286" s="20">
        <v>42895</v>
      </c>
      <c r="C8286" s="1" t="s">
        <v>57</v>
      </c>
      <c r="D8286" s="1">
        <v>46</v>
      </c>
      <c r="E8286" s="1">
        <v>2703.4</v>
      </c>
      <c r="F8286" s="1" t="s">
        <v>51</v>
      </c>
      <c r="G8286" s="1">
        <v>2.7</v>
      </c>
      <c r="H8286" s="1" t="s">
        <v>86</v>
      </c>
      <c r="I8286" s="1" t="s">
        <v>74</v>
      </c>
      <c r="J8286" s="1" t="s">
        <v>64</v>
      </c>
      <c r="K8286" s="1" t="s">
        <v>65</v>
      </c>
      <c r="L8286" s="1" t="s">
        <v>56</v>
      </c>
      <c r="M8286" s="20">
        <v>42897</v>
      </c>
      <c r="N8286" s="21">
        <f>E8286-G8286</f>
        <v>2700.7000000000003</v>
      </c>
      <c r="O8286" s="19">
        <f>M8286-B8286</f>
        <v>2</v>
      </c>
    </row>
    <row r="8287" spans="1:15">
      <c r="A8287" s="1">
        <v>28582</v>
      </c>
      <c r="B8287" s="20">
        <v>43486</v>
      </c>
      <c r="C8287" s="1" t="s">
        <v>61</v>
      </c>
      <c r="D8287" s="1">
        <v>45</v>
      </c>
      <c r="E8287" s="1">
        <v>403.72</v>
      </c>
      <c r="F8287" s="1" t="s">
        <v>51</v>
      </c>
      <c r="G8287" s="1">
        <v>3.1</v>
      </c>
      <c r="H8287" s="1" t="s">
        <v>73</v>
      </c>
      <c r="I8287" s="1" t="s">
        <v>70</v>
      </c>
      <c r="J8287" s="1" t="s">
        <v>54</v>
      </c>
      <c r="K8287" s="1" t="s">
        <v>101</v>
      </c>
      <c r="L8287" s="1" t="s">
        <v>76</v>
      </c>
      <c r="M8287" s="20">
        <v>43487</v>
      </c>
      <c r="N8287" s="21">
        <f>E8287-G8287</f>
        <v>400.62</v>
      </c>
      <c r="O8287" s="19">
        <f>M8287-B8287</f>
        <v>1</v>
      </c>
    </row>
    <row r="8288" spans="1:15">
      <c r="A8288" s="1">
        <v>17286</v>
      </c>
      <c r="B8288" s="20">
        <v>42998</v>
      </c>
      <c r="C8288" s="1" t="s">
        <v>57</v>
      </c>
      <c r="D8288" s="1">
        <v>7</v>
      </c>
      <c r="E8288" s="1">
        <v>1937.42</v>
      </c>
      <c r="F8288" s="1" t="s">
        <v>77</v>
      </c>
      <c r="G8288" s="1">
        <v>53.5</v>
      </c>
      <c r="H8288" s="1" t="s">
        <v>62</v>
      </c>
      <c r="I8288" s="1" t="s">
        <v>74</v>
      </c>
      <c r="J8288" s="1" t="s">
        <v>79</v>
      </c>
      <c r="K8288" s="1" t="s">
        <v>80</v>
      </c>
      <c r="L8288" s="1" t="s">
        <v>81</v>
      </c>
      <c r="M8288" s="20">
        <v>42999</v>
      </c>
      <c r="N8288" s="21">
        <f>E8288-G8288</f>
        <v>1883.92</v>
      </c>
      <c r="O8288" s="19">
        <f>M8288-B8288</f>
        <v>1</v>
      </c>
    </row>
    <row r="8289" spans="1:15">
      <c r="A8289" s="1">
        <v>20002</v>
      </c>
      <c r="B8289" s="20">
        <v>43689</v>
      </c>
      <c r="C8289" s="1" t="s">
        <v>92</v>
      </c>
      <c r="D8289" s="1">
        <v>9</v>
      </c>
      <c r="E8289" s="1">
        <v>43.9</v>
      </c>
      <c r="F8289" s="1" t="s">
        <v>51</v>
      </c>
      <c r="G8289" s="1">
        <v>2.6</v>
      </c>
      <c r="H8289" s="1" t="s">
        <v>95</v>
      </c>
      <c r="I8289" s="1" t="s">
        <v>53</v>
      </c>
      <c r="J8289" s="1" t="s">
        <v>64</v>
      </c>
      <c r="K8289" s="1" t="s">
        <v>71</v>
      </c>
      <c r="L8289" s="1" t="s">
        <v>90</v>
      </c>
      <c r="M8289" s="20">
        <v>43690</v>
      </c>
      <c r="N8289" s="21">
        <f>E8289-G8289</f>
        <v>41.3</v>
      </c>
      <c r="O8289" s="19">
        <f>M8289-B8289</f>
        <v>1</v>
      </c>
    </row>
    <row r="8290" spans="1:15">
      <c r="A8290" s="1">
        <v>25191</v>
      </c>
      <c r="B8290" s="20">
        <v>43188</v>
      </c>
      <c r="C8290" s="1" t="s">
        <v>92</v>
      </c>
      <c r="D8290" s="1">
        <v>42</v>
      </c>
      <c r="E8290" s="1">
        <v>4377.53</v>
      </c>
      <c r="F8290" s="1" t="s">
        <v>51</v>
      </c>
      <c r="G8290" s="1">
        <v>2.7</v>
      </c>
      <c r="H8290" s="1" t="s">
        <v>88</v>
      </c>
      <c r="I8290" s="1" t="s">
        <v>74</v>
      </c>
      <c r="J8290" s="1" t="s">
        <v>64</v>
      </c>
      <c r="K8290" s="1" t="s">
        <v>65</v>
      </c>
      <c r="L8290" s="1" t="s">
        <v>56</v>
      </c>
      <c r="M8290" s="20">
        <v>43188</v>
      </c>
      <c r="N8290" s="21">
        <f>E8290-G8290</f>
        <v>4374.83</v>
      </c>
      <c r="O8290" s="19">
        <f>M8290-B8290</f>
        <v>0</v>
      </c>
    </row>
    <row r="8291" spans="1:15">
      <c r="A8291" s="1">
        <v>12773</v>
      </c>
      <c r="B8291" s="20">
        <v>43110</v>
      </c>
      <c r="C8291" s="1" t="s">
        <v>85</v>
      </c>
      <c r="D8291" s="1">
        <v>19</v>
      </c>
      <c r="E8291" s="1">
        <v>139.82</v>
      </c>
      <c r="F8291" s="1" t="s">
        <v>51</v>
      </c>
      <c r="G8291" s="1">
        <v>8.4</v>
      </c>
      <c r="H8291" s="1" t="s">
        <v>119</v>
      </c>
      <c r="I8291" s="1" t="s">
        <v>53</v>
      </c>
      <c r="J8291" s="1" t="s">
        <v>54</v>
      </c>
      <c r="K8291" s="1" t="s">
        <v>101</v>
      </c>
      <c r="L8291" s="1" t="s">
        <v>56</v>
      </c>
      <c r="M8291" s="20">
        <v>43115</v>
      </c>
      <c r="N8291" s="21">
        <f>E8291-G8291</f>
        <v>131.41999999999999</v>
      </c>
      <c r="O8291" s="19">
        <f>M8291-B8291</f>
        <v>5</v>
      </c>
    </row>
    <row r="8292" spans="1:15">
      <c r="A8292" s="1">
        <v>36355</v>
      </c>
      <c r="B8292" s="20">
        <v>42705</v>
      </c>
      <c r="C8292" s="1" t="s">
        <v>92</v>
      </c>
      <c r="D8292" s="1">
        <v>6</v>
      </c>
      <c r="E8292" s="1">
        <v>138.57</v>
      </c>
      <c r="F8292" s="1" t="s">
        <v>51</v>
      </c>
      <c r="G8292" s="1">
        <v>7.1</v>
      </c>
      <c r="H8292" s="1" t="s">
        <v>78</v>
      </c>
      <c r="I8292" s="1" t="s">
        <v>70</v>
      </c>
      <c r="J8292" s="1" t="s">
        <v>79</v>
      </c>
      <c r="K8292" s="1" t="s">
        <v>87</v>
      </c>
      <c r="L8292" s="1" t="s">
        <v>56</v>
      </c>
      <c r="M8292" s="20">
        <v>42705</v>
      </c>
      <c r="N8292" s="21">
        <f>E8292-G8292</f>
        <v>131.47</v>
      </c>
      <c r="O8292" s="19">
        <f>M8292-B8292</f>
        <v>0</v>
      </c>
    </row>
    <row r="8293" spans="1:15">
      <c r="A8293" s="1">
        <v>25638</v>
      </c>
      <c r="B8293" s="20">
        <v>42587</v>
      </c>
      <c r="C8293" s="1" t="s">
        <v>57</v>
      </c>
      <c r="D8293" s="1">
        <v>12</v>
      </c>
      <c r="E8293" s="1">
        <v>123.53</v>
      </c>
      <c r="F8293" s="1" t="s">
        <v>51</v>
      </c>
      <c r="G8293" s="1">
        <v>2.2000000000000002</v>
      </c>
      <c r="H8293" s="1" t="s">
        <v>99</v>
      </c>
      <c r="I8293" s="1" t="s">
        <v>53</v>
      </c>
      <c r="J8293" s="1" t="s">
        <v>54</v>
      </c>
      <c r="K8293" s="1" t="s">
        <v>101</v>
      </c>
      <c r="L8293" s="1" t="s">
        <v>76</v>
      </c>
      <c r="M8293" s="20">
        <v>42588</v>
      </c>
      <c r="N8293" s="21">
        <f>E8293-G8293</f>
        <v>121.33</v>
      </c>
      <c r="O8293" s="19">
        <f>M8293-B8293</f>
        <v>1</v>
      </c>
    </row>
    <row r="8294" spans="1:15">
      <c r="A8294" s="1">
        <v>44000</v>
      </c>
      <c r="B8294" s="20">
        <v>43742</v>
      </c>
      <c r="C8294" s="1" t="s">
        <v>61</v>
      </c>
      <c r="D8294" s="1">
        <v>17</v>
      </c>
      <c r="E8294" s="1">
        <v>127.88</v>
      </c>
      <c r="F8294" s="1" t="s">
        <v>51</v>
      </c>
      <c r="G8294" s="1">
        <v>6.5</v>
      </c>
      <c r="H8294" s="1" t="s">
        <v>73</v>
      </c>
      <c r="I8294" s="1" t="s">
        <v>74</v>
      </c>
      <c r="J8294" s="1" t="s">
        <v>54</v>
      </c>
      <c r="K8294" s="1" t="s">
        <v>55</v>
      </c>
      <c r="L8294" s="1" t="s">
        <v>56</v>
      </c>
      <c r="M8294" s="20">
        <v>43742</v>
      </c>
      <c r="N8294" s="21">
        <f>E8294-G8294</f>
        <v>121.38</v>
      </c>
      <c r="O8294" s="19">
        <f>M8294-B8294</f>
        <v>0</v>
      </c>
    </row>
    <row r="8295" spans="1:15">
      <c r="A8295" s="1">
        <v>47075</v>
      </c>
      <c r="B8295" s="20">
        <v>43389</v>
      </c>
      <c r="C8295" s="1" t="s">
        <v>92</v>
      </c>
      <c r="D8295" s="1">
        <v>42</v>
      </c>
      <c r="E8295" s="1">
        <v>4651.2700000000004</v>
      </c>
      <c r="F8295" s="1" t="s">
        <v>77</v>
      </c>
      <c r="G8295" s="1">
        <v>38.299999999999997</v>
      </c>
      <c r="H8295" s="1" t="s">
        <v>99</v>
      </c>
      <c r="I8295" s="1" t="s">
        <v>70</v>
      </c>
      <c r="J8295" s="1" t="s">
        <v>79</v>
      </c>
      <c r="K8295" s="1" t="s">
        <v>128</v>
      </c>
      <c r="L8295" s="1" t="s">
        <v>115</v>
      </c>
      <c r="M8295" s="20">
        <v>43391</v>
      </c>
      <c r="N8295" s="21">
        <f>E8295-G8295</f>
        <v>4612.97</v>
      </c>
      <c r="O8295" s="19">
        <f>M8295-B8295</f>
        <v>2</v>
      </c>
    </row>
    <row r="8296" spans="1:15">
      <c r="A8296" s="1">
        <v>27681</v>
      </c>
      <c r="B8296" s="20">
        <v>43062</v>
      </c>
      <c r="C8296" s="1" t="s">
        <v>92</v>
      </c>
      <c r="D8296" s="1">
        <v>30</v>
      </c>
      <c r="E8296" s="1">
        <v>196.11</v>
      </c>
      <c r="F8296" s="1" t="s">
        <v>51</v>
      </c>
      <c r="G8296" s="1">
        <v>1.3</v>
      </c>
      <c r="H8296" s="1" t="s">
        <v>52</v>
      </c>
      <c r="I8296" s="1" t="s">
        <v>70</v>
      </c>
      <c r="J8296" s="1" t="s">
        <v>54</v>
      </c>
      <c r="K8296" s="1" t="s">
        <v>100</v>
      </c>
      <c r="L8296" s="1" t="s">
        <v>76</v>
      </c>
      <c r="M8296" s="20">
        <v>43064</v>
      </c>
      <c r="N8296" s="21">
        <f>E8296-G8296</f>
        <v>194.81</v>
      </c>
      <c r="O8296" s="19">
        <f>M8296-B8296</f>
        <v>2</v>
      </c>
    </row>
    <row r="8297" spans="1:15">
      <c r="A8297" s="1">
        <v>48773</v>
      </c>
      <c r="B8297" s="20">
        <v>42384</v>
      </c>
      <c r="C8297" s="1" t="s">
        <v>92</v>
      </c>
      <c r="D8297" s="1">
        <v>7</v>
      </c>
      <c r="E8297" s="1">
        <v>54.86</v>
      </c>
      <c r="F8297" s="1" t="s">
        <v>51</v>
      </c>
      <c r="G8297" s="1">
        <v>2.2999999999999998</v>
      </c>
      <c r="H8297" s="1" t="s">
        <v>52</v>
      </c>
      <c r="I8297" s="1" t="s">
        <v>74</v>
      </c>
      <c r="J8297" s="1" t="s">
        <v>54</v>
      </c>
      <c r="K8297" s="1" t="s">
        <v>101</v>
      </c>
      <c r="L8297" s="1" t="s">
        <v>76</v>
      </c>
      <c r="M8297" s="20">
        <v>42386</v>
      </c>
      <c r="N8297" s="21">
        <f>E8297-G8297</f>
        <v>52.56</v>
      </c>
      <c r="O8297" s="19">
        <f>M8297-B8297</f>
        <v>2</v>
      </c>
    </row>
    <row r="8298" spans="1:15">
      <c r="A8298" s="1">
        <v>41216</v>
      </c>
      <c r="B8298" s="20">
        <v>42551</v>
      </c>
      <c r="C8298" s="1" t="s">
        <v>61</v>
      </c>
      <c r="D8298" s="1">
        <v>8</v>
      </c>
      <c r="E8298" s="1">
        <v>270.99</v>
      </c>
      <c r="F8298" s="1" t="s">
        <v>51</v>
      </c>
      <c r="G8298" s="1">
        <v>6.7</v>
      </c>
      <c r="H8298" s="1" t="s">
        <v>91</v>
      </c>
      <c r="I8298" s="1" t="s">
        <v>70</v>
      </c>
      <c r="J8298" s="1" t="s">
        <v>54</v>
      </c>
      <c r="K8298" s="1" t="s">
        <v>55</v>
      </c>
      <c r="L8298" s="1" t="s">
        <v>56</v>
      </c>
      <c r="M8298" s="20">
        <v>42552</v>
      </c>
      <c r="N8298" s="21">
        <f>E8298-G8298</f>
        <v>264.29000000000002</v>
      </c>
      <c r="O8298" s="19">
        <f>M8298-B8298</f>
        <v>1</v>
      </c>
    </row>
    <row r="8299" spans="1:15">
      <c r="A8299" s="1">
        <v>59745</v>
      </c>
      <c r="B8299" s="20">
        <v>42478</v>
      </c>
      <c r="C8299" s="1" t="s">
        <v>61</v>
      </c>
      <c r="D8299" s="1">
        <v>36</v>
      </c>
      <c r="E8299" s="1">
        <v>19359.150000000001</v>
      </c>
      <c r="F8299" s="1" t="s">
        <v>51</v>
      </c>
      <c r="G8299" s="1">
        <v>21.4</v>
      </c>
      <c r="H8299" s="1" t="s">
        <v>52</v>
      </c>
      <c r="I8299" s="1" t="s">
        <v>63</v>
      </c>
      <c r="J8299" s="1" t="s">
        <v>54</v>
      </c>
      <c r="K8299" s="1" t="s">
        <v>55</v>
      </c>
      <c r="L8299" s="1" t="s">
        <v>56</v>
      </c>
      <c r="M8299" s="20">
        <v>42480</v>
      </c>
      <c r="N8299" s="21">
        <f>E8299-G8299</f>
        <v>19337.75</v>
      </c>
      <c r="O8299" s="19">
        <f>M8299-B8299</f>
        <v>2</v>
      </c>
    </row>
    <row r="8300" spans="1:15">
      <c r="A8300" s="1">
        <v>24576</v>
      </c>
      <c r="B8300" s="20">
        <v>43810</v>
      </c>
      <c r="C8300" s="1" t="s">
        <v>61</v>
      </c>
      <c r="D8300" s="1">
        <v>10</v>
      </c>
      <c r="E8300" s="1">
        <v>163.54</v>
      </c>
      <c r="F8300" s="1" t="s">
        <v>51</v>
      </c>
      <c r="G8300" s="1">
        <v>7.9</v>
      </c>
      <c r="H8300" s="1" t="s">
        <v>73</v>
      </c>
      <c r="I8300" s="1" t="s">
        <v>53</v>
      </c>
      <c r="J8300" s="1" t="s">
        <v>79</v>
      </c>
      <c r="K8300" s="1" t="s">
        <v>87</v>
      </c>
      <c r="L8300" s="1" t="s">
        <v>56</v>
      </c>
      <c r="M8300" s="20">
        <v>43812</v>
      </c>
      <c r="N8300" s="21">
        <f>E8300-G8300</f>
        <v>155.63999999999999</v>
      </c>
      <c r="O8300" s="19">
        <f>M8300-B8300</f>
        <v>2</v>
      </c>
    </row>
    <row r="8301" spans="1:15">
      <c r="A8301" s="1">
        <v>20864</v>
      </c>
      <c r="B8301" s="20">
        <v>43439</v>
      </c>
      <c r="C8301" s="1" t="s">
        <v>57</v>
      </c>
      <c r="D8301" s="1">
        <v>19</v>
      </c>
      <c r="E8301" s="1">
        <v>269.05</v>
      </c>
      <c r="F8301" s="1" t="s">
        <v>51</v>
      </c>
      <c r="G8301" s="1">
        <v>5.3</v>
      </c>
      <c r="H8301" s="1" t="s">
        <v>95</v>
      </c>
      <c r="I8301" s="1" t="s">
        <v>53</v>
      </c>
      <c r="J8301" s="1" t="s">
        <v>79</v>
      </c>
      <c r="K8301" s="1" t="s">
        <v>87</v>
      </c>
      <c r="L8301" s="1" t="s">
        <v>90</v>
      </c>
      <c r="M8301" s="20">
        <v>43441</v>
      </c>
      <c r="N8301" s="21">
        <f>E8301-G8301</f>
        <v>263.75</v>
      </c>
      <c r="O8301" s="19">
        <f>M8301-B8301</f>
        <v>2</v>
      </c>
    </row>
    <row r="8302" spans="1:15">
      <c r="A8302" s="1">
        <v>8167</v>
      </c>
      <c r="B8302" s="20">
        <v>43681</v>
      </c>
      <c r="C8302" s="1" t="s">
        <v>50</v>
      </c>
      <c r="D8302" s="1">
        <v>4</v>
      </c>
      <c r="E8302" s="1">
        <v>33.119999999999997</v>
      </c>
      <c r="F8302" s="1" t="s">
        <v>51</v>
      </c>
      <c r="G8302" s="1">
        <v>6.7</v>
      </c>
      <c r="H8302" s="1" t="s">
        <v>88</v>
      </c>
      <c r="I8302" s="1" t="s">
        <v>74</v>
      </c>
      <c r="J8302" s="1" t="s">
        <v>54</v>
      </c>
      <c r="K8302" s="1" t="s">
        <v>101</v>
      </c>
      <c r="L8302" s="1" t="s">
        <v>56</v>
      </c>
      <c r="M8302" s="20">
        <v>43683</v>
      </c>
      <c r="N8302" s="21">
        <f>E8302-G8302</f>
        <v>26.419999999999998</v>
      </c>
      <c r="O8302" s="19">
        <f>M8302-B8302</f>
        <v>2</v>
      </c>
    </row>
    <row r="8303" spans="1:15">
      <c r="A8303" s="1">
        <v>45125</v>
      </c>
      <c r="B8303" s="20">
        <v>43613</v>
      </c>
      <c r="C8303" s="1" t="s">
        <v>50</v>
      </c>
      <c r="D8303" s="1">
        <v>32</v>
      </c>
      <c r="E8303" s="1">
        <v>5173.24</v>
      </c>
      <c r="F8303" s="1" t="s">
        <v>51</v>
      </c>
      <c r="G8303" s="1">
        <v>5.3</v>
      </c>
      <c r="H8303" s="1" t="s">
        <v>52</v>
      </c>
      <c r="I8303" s="1" t="s">
        <v>70</v>
      </c>
      <c r="J8303" s="1" t="s">
        <v>64</v>
      </c>
      <c r="K8303" s="1" t="s">
        <v>65</v>
      </c>
      <c r="L8303" s="1" t="s">
        <v>56</v>
      </c>
      <c r="M8303" s="20">
        <v>43614</v>
      </c>
      <c r="N8303" s="21">
        <f>E8303-G8303</f>
        <v>5167.9399999999996</v>
      </c>
      <c r="O8303" s="19">
        <f>M8303-B8303</f>
        <v>1</v>
      </c>
    </row>
    <row r="8304" spans="1:15">
      <c r="A8304" s="1">
        <v>38466</v>
      </c>
      <c r="B8304" s="20">
        <v>43328</v>
      </c>
      <c r="C8304" s="1" t="s">
        <v>50</v>
      </c>
      <c r="D8304" s="1">
        <v>15</v>
      </c>
      <c r="E8304" s="1">
        <v>112.86</v>
      </c>
      <c r="F8304" s="1" t="s">
        <v>51</v>
      </c>
      <c r="G8304" s="1">
        <v>7.9</v>
      </c>
      <c r="H8304" s="1" t="s">
        <v>52</v>
      </c>
      <c r="I8304" s="1" t="s">
        <v>53</v>
      </c>
      <c r="J8304" s="1" t="s">
        <v>54</v>
      </c>
      <c r="K8304" s="1" t="s">
        <v>101</v>
      </c>
      <c r="L8304" s="1" t="s">
        <v>56</v>
      </c>
      <c r="M8304" s="20">
        <v>43329</v>
      </c>
      <c r="N8304" s="21">
        <f>E8304-G8304</f>
        <v>104.96</v>
      </c>
      <c r="O8304" s="19">
        <f>M8304-B8304</f>
        <v>1</v>
      </c>
    </row>
    <row r="8305" spans="1:15">
      <c r="A8305" s="1">
        <v>17858</v>
      </c>
      <c r="B8305" s="20">
        <v>43002</v>
      </c>
      <c r="C8305" s="1" t="s">
        <v>92</v>
      </c>
      <c r="D8305" s="1">
        <v>46</v>
      </c>
      <c r="E8305" s="1">
        <v>1121.78</v>
      </c>
      <c r="F8305" s="1" t="s">
        <v>69</v>
      </c>
      <c r="G8305" s="1">
        <v>8.1</v>
      </c>
      <c r="H8305" s="1" t="s">
        <v>52</v>
      </c>
      <c r="I8305" s="1" t="s">
        <v>63</v>
      </c>
      <c r="J8305" s="1" t="s">
        <v>79</v>
      </c>
      <c r="K8305" s="1" t="s">
        <v>87</v>
      </c>
      <c r="L8305" s="1" t="s">
        <v>56</v>
      </c>
      <c r="M8305" s="20">
        <v>43003</v>
      </c>
      <c r="N8305" s="21">
        <f>E8305-G8305</f>
        <v>1113.68</v>
      </c>
      <c r="O8305" s="19">
        <f>M8305-B8305</f>
        <v>1</v>
      </c>
    </row>
    <row r="8306" spans="1:15">
      <c r="A8306" s="1">
        <v>26053</v>
      </c>
      <c r="B8306" s="20">
        <v>43488</v>
      </c>
      <c r="C8306" s="1" t="s">
        <v>85</v>
      </c>
      <c r="D8306" s="1">
        <v>48</v>
      </c>
      <c r="E8306" s="1">
        <v>940.26250000000005</v>
      </c>
      <c r="F8306" s="1" t="s">
        <v>69</v>
      </c>
      <c r="G8306" s="1">
        <v>9.6999999999999993</v>
      </c>
      <c r="H8306" s="1" t="s">
        <v>73</v>
      </c>
      <c r="I8306" s="1" t="s">
        <v>53</v>
      </c>
      <c r="J8306" s="1" t="s">
        <v>54</v>
      </c>
      <c r="K8306" s="1" t="s">
        <v>101</v>
      </c>
      <c r="L8306" s="1" t="s">
        <v>56</v>
      </c>
      <c r="M8306" s="20">
        <v>43488</v>
      </c>
      <c r="N8306" s="21">
        <f>E8306-G8306</f>
        <v>930.5625</v>
      </c>
      <c r="O8306" s="19">
        <f>M8306-B8306</f>
        <v>0</v>
      </c>
    </row>
    <row r="8307" spans="1:15">
      <c r="A8307" s="1">
        <v>26050</v>
      </c>
      <c r="B8307" s="20">
        <v>43266</v>
      </c>
      <c r="C8307" s="1" t="s">
        <v>57</v>
      </c>
      <c r="D8307" s="1">
        <v>44</v>
      </c>
      <c r="E8307" s="1">
        <v>390.81</v>
      </c>
      <c r="F8307" s="1" t="s">
        <v>51</v>
      </c>
      <c r="G8307" s="1">
        <v>8.9</v>
      </c>
      <c r="H8307" s="1" t="s">
        <v>52</v>
      </c>
      <c r="I8307" s="1" t="s">
        <v>70</v>
      </c>
      <c r="J8307" s="1" t="s">
        <v>54</v>
      </c>
      <c r="K8307" s="1" t="s">
        <v>84</v>
      </c>
      <c r="L8307" s="1" t="s">
        <v>56</v>
      </c>
      <c r="M8307" s="20">
        <v>43267</v>
      </c>
      <c r="N8307" s="21">
        <f>E8307-G8307</f>
        <v>381.91</v>
      </c>
      <c r="O8307" s="19">
        <f>M8307-B8307</f>
        <v>1</v>
      </c>
    </row>
    <row r="8308" spans="1:15">
      <c r="A8308" s="1">
        <v>8551</v>
      </c>
      <c r="B8308" s="20">
        <v>42579</v>
      </c>
      <c r="C8308" s="1" t="s">
        <v>50</v>
      </c>
      <c r="D8308" s="1">
        <v>25</v>
      </c>
      <c r="E8308" s="1">
        <v>198.63</v>
      </c>
      <c r="F8308" s="1" t="s">
        <v>51</v>
      </c>
      <c r="G8308" s="1">
        <v>6.7</v>
      </c>
      <c r="H8308" s="1" t="s">
        <v>99</v>
      </c>
      <c r="I8308" s="1" t="s">
        <v>53</v>
      </c>
      <c r="J8308" s="1" t="s">
        <v>54</v>
      </c>
      <c r="K8308" s="1" t="s">
        <v>55</v>
      </c>
      <c r="L8308" s="1" t="s">
        <v>56</v>
      </c>
      <c r="M8308" s="20">
        <v>42582</v>
      </c>
      <c r="N8308" s="21">
        <f>E8308-G8308</f>
        <v>191.93</v>
      </c>
      <c r="O8308" s="19">
        <f>M8308-B8308</f>
        <v>3</v>
      </c>
    </row>
    <row r="8309" spans="1:15">
      <c r="A8309" s="1">
        <v>37860</v>
      </c>
      <c r="B8309" s="20">
        <v>42973</v>
      </c>
      <c r="C8309" s="1" t="s">
        <v>92</v>
      </c>
      <c r="D8309" s="1">
        <v>1</v>
      </c>
      <c r="E8309" s="1">
        <v>112.19</v>
      </c>
      <c r="F8309" s="1" t="s">
        <v>51</v>
      </c>
      <c r="G8309" s="1">
        <v>55.9</v>
      </c>
      <c r="H8309" s="1" t="s">
        <v>62</v>
      </c>
      <c r="I8309" s="1" t="s">
        <v>53</v>
      </c>
      <c r="J8309" s="1" t="s">
        <v>79</v>
      </c>
      <c r="K8309" s="1" t="s">
        <v>87</v>
      </c>
      <c r="L8309" s="1" t="s">
        <v>66</v>
      </c>
      <c r="M8309" s="20">
        <v>42975</v>
      </c>
      <c r="N8309" s="21">
        <f>E8309-G8309</f>
        <v>56.29</v>
      </c>
      <c r="O8309" s="19">
        <f>M8309-B8309</f>
        <v>2</v>
      </c>
    </row>
    <row r="8310" spans="1:15">
      <c r="A8310" s="1">
        <v>48484</v>
      </c>
      <c r="B8310" s="20">
        <v>42908</v>
      </c>
      <c r="C8310" s="1" t="s">
        <v>92</v>
      </c>
      <c r="D8310" s="1">
        <v>22</v>
      </c>
      <c r="E8310" s="1">
        <v>370.67</v>
      </c>
      <c r="F8310" s="1" t="s">
        <v>51</v>
      </c>
      <c r="G8310" s="1">
        <v>2.1</v>
      </c>
      <c r="H8310" s="1" t="s">
        <v>73</v>
      </c>
      <c r="I8310" s="1" t="s">
        <v>74</v>
      </c>
      <c r="J8310" s="1" t="s">
        <v>64</v>
      </c>
      <c r="K8310" s="1" t="s">
        <v>71</v>
      </c>
      <c r="L8310" s="1" t="s">
        <v>90</v>
      </c>
      <c r="M8310" s="20">
        <v>42909</v>
      </c>
      <c r="N8310" s="21">
        <f>E8310-G8310</f>
        <v>368.57</v>
      </c>
      <c r="O8310" s="19">
        <f>M8310-B8310</f>
        <v>1</v>
      </c>
    </row>
    <row r="8311" spans="1:15">
      <c r="A8311" s="1">
        <v>12516</v>
      </c>
      <c r="B8311" s="20">
        <v>42513</v>
      </c>
      <c r="C8311" s="1" t="s">
        <v>85</v>
      </c>
      <c r="D8311" s="1">
        <v>22</v>
      </c>
      <c r="E8311" s="1">
        <v>165.42</v>
      </c>
      <c r="F8311" s="1" t="s">
        <v>51</v>
      </c>
      <c r="G8311" s="1">
        <v>5.5</v>
      </c>
      <c r="H8311" s="1" t="s">
        <v>52</v>
      </c>
      <c r="I8311" s="1" t="s">
        <v>70</v>
      </c>
      <c r="J8311" s="1" t="s">
        <v>54</v>
      </c>
      <c r="K8311" s="1" t="s">
        <v>101</v>
      </c>
      <c r="L8311" s="1" t="s">
        <v>56</v>
      </c>
      <c r="M8311" s="20">
        <v>42517</v>
      </c>
      <c r="N8311" s="21">
        <f>E8311-G8311</f>
        <v>159.91999999999999</v>
      </c>
      <c r="O8311" s="19">
        <f>M8311-B8311</f>
        <v>4</v>
      </c>
    </row>
    <row r="8312" spans="1:15">
      <c r="A8312" s="1">
        <v>5251</v>
      </c>
      <c r="B8312" s="20">
        <v>43200</v>
      </c>
      <c r="C8312" s="1" t="s">
        <v>92</v>
      </c>
      <c r="D8312" s="1">
        <v>38</v>
      </c>
      <c r="E8312" s="1">
        <v>4088.51</v>
      </c>
      <c r="F8312" s="1" t="s">
        <v>69</v>
      </c>
      <c r="G8312" s="1">
        <v>6.4</v>
      </c>
      <c r="H8312" s="1" t="s">
        <v>52</v>
      </c>
      <c r="I8312" s="1" t="s">
        <v>53</v>
      </c>
      <c r="J8312" s="1" t="s">
        <v>64</v>
      </c>
      <c r="K8312" s="1" t="s">
        <v>65</v>
      </c>
      <c r="L8312" s="1" t="s">
        <v>56</v>
      </c>
      <c r="M8312" s="20">
        <v>43202</v>
      </c>
      <c r="N8312" s="21">
        <f>E8312-G8312</f>
        <v>4082.11</v>
      </c>
      <c r="O8312" s="19">
        <f>M8312-B8312</f>
        <v>2</v>
      </c>
    </row>
    <row r="8313" spans="1:15">
      <c r="A8313" s="1">
        <v>36355</v>
      </c>
      <c r="B8313" s="20">
        <v>42705</v>
      </c>
      <c r="C8313" s="1" t="s">
        <v>92</v>
      </c>
      <c r="D8313" s="1">
        <v>10</v>
      </c>
      <c r="E8313" s="1">
        <v>134.77000000000001</v>
      </c>
      <c r="F8313" s="1" t="s">
        <v>51</v>
      </c>
      <c r="G8313" s="1">
        <v>2.5</v>
      </c>
      <c r="H8313" s="1" t="s">
        <v>78</v>
      </c>
      <c r="I8313" s="1" t="s">
        <v>70</v>
      </c>
      <c r="J8313" s="1" t="s">
        <v>54</v>
      </c>
      <c r="K8313" s="1" t="s">
        <v>100</v>
      </c>
      <c r="L8313" s="1" t="s">
        <v>76</v>
      </c>
      <c r="M8313" s="20">
        <v>42706</v>
      </c>
      <c r="N8313" s="21">
        <f>E8313-G8313</f>
        <v>132.27000000000001</v>
      </c>
      <c r="O8313" s="19">
        <f>M8313-B8313</f>
        <v>1</v>
      </c>
    </row>
    <row r="8314" spans="1:15">
      <c r="A8314" s="1">
        <v>36357</v>
      </c>
      <c r="B8314" s="20">
        <v>43478</v>
      </c>
      <c r="C8314" s="1" t="s">
        <v>61</v>
      </c>
      <c r="D8314" s="1">
        <v>38</v>
      </c>
      <c r="E8314" s="1">
        <v>18838.169999999998</v>
      </c>
      <c r="F8314" s="1" t="s">
        <v>77</v>
      </c>
      <c r="G8314" s="1">
        <v>52.4</v>
      </c>
      <c r="H8314" s="1" t="s">
        <v>88</v>
      </c>
      <c r="I8314" s="1" t="s">
        <v>74</v>
      </c>
      <c r="J8314" s="1" t="s">
        <v>64</v>
      </c>
      <c r="K8314" s="1" t="s">
        <v>96</v>
      </c>
      <c r="L8314" s="1" t="s">
        <v>81</v>
      </c>
      <c r="M8314" s="20">
        <v>43479</v>
      </c>
      <c r="N8314" s="21">
        <f>E8314-G8314</f>
        <v>18785.769999999997</v>
      </c>
      <c r="O8314" s="19">
        <f>M8314-B8314</f>
        <v>1</v>
      </c>
    </row>
    <row r="8315" spans="1:15">
      <c r="A8315" s="1">
        <v>8295</v>
      </c>
      <c r="B8315" s="20">
        <v>42460</v>
      </c>
      <c r="C8315" s="1" t="s">
        <v>57</v>
      </c>
      <c r="D8315" s="1">
        <v>30</v>
      </c>
      <c r="E8315" s="1">
        <v>893.61</v>
      </c>
      <c r="F8315" s="1" t="s">
        <v>51</v>
      </c>
      <c r="G8315" s="1">
        <v>1.2</v>
      </c>
      <c r="H8315" s="1" t="s">
        <v>93</v>
      </c>
      <c r="I8315" s="1" t="s">
        <v>63</v>
      </c>
      <c r="J8315" s="1" t="s">
        <v>64</v>
      </c>
      <c r="K8315" s="1" t="s">
        <v>65</v>
      </c>
      <c r="L8315" s="1" t="s">
        <v>56</v>
      </c>
      <c r="M8315" s="20">
        <v>42462</v>
      </c>
      <c r="N8315" s="21">
        <f>E8315-G8315</f>
        <v>892.41</v>
      </c>
      <c r="O8315" s="19">
        <f>M8315-B8315</f>
        <v>2</v>
      </c>
    </row>
    <row r="8316" spans="1:15">
      <c r="A8316" s="1">
        <v>15074</v>
      </c>
      <c r="B8316" s="20">
        <v>42701</v>
      </c>
      <c r="C8316" s="1" t="s">
        <v>61</v>
      </c>
      <c r="D8316" s="1">
        <v>27</v>
      </c>
      <c r="E8316" s="1">
        <v>1007.3</v>
      </c>
      <c r="F8316" s="1" t="s">
        <v>51</v>
      </c>
      <c r="G8316" s="1">
        <v>5.4</v>
      </c>
      <c r="H8316" s="1" t="s">
        <v>88</v>
      </c>
      <c r="I8316" s="1" t="s">
        <v>63</v>
      </c>
      <c r="J8316" s="1" t="s">
        <v>54</v>
      </c>
      <c r="K8316" s="1" t="s">
        <v>101</v>
      </c>
      <c r="L8316" s="1" t="s">
        <v>56</v>
      </c>
      <c r="M8316" s="20">
        <v>42702</v>
      </c>
      <c r="N8316" s="21">
        <f>E8316-G8316</f>
        <v>1001.9</v>
      </c>
      <c r="O8316" s="19">
        <f>M8316-B8316</f>
        <v>1</v>
      </c>
    </row>
    <row r="8317" spans="1:15">
      <c r="A8317" s="1">
        <v>53671</v>
      </c>
      <c r="B8317" s="20">
        <v>43260</v>
      </c>
      <c r="C8317" s="1" t="s">
        <v>92</v>
      </c>
      <c r="D8317" s="1">
        <v>41</v>
      </c>
      <c r="E8317" s="1">
        <v>253.25</v>
      </c>
      <c r="F8317" s="1" t="s">
        <v>51</v>
      </c>
      <c r="G8317" s="1">
        <v>5.4</v>
      </c>
      <c r="H8317" s="1" t="s">
        <v>52</v>
      </c>
      <c r="I8317" s="1" t="s">
        <v>74</v>
      </c>
      <c r="J8317" s="1" t="s">
        <v>54</v>
      </c>
      <c r="K8317" s="1" t="s">
        <v>55</v>
      </c>
      <c r="L8317" s="1" t="s">
        <v>56</v>
      </c>
      <c r="M8317" s="20">
        <v>43261</v>
      </c>
      <c r="N8317" s="21">
        <f>E8317-G8317</f>
        <v>247.85</v>
      </c>
      <c r="O8317" s="19">
        <f>M8317-B8317</f>
        <v>1</v>
      </c>
    </row>
    <row r="8318" spans="1:15">
      <c r="A8318" s="1">
        <v>39143</v>
      </c>
      <c r="B8318" s="20">
        <v>43561</v>
      </c>
      <c r="C8318" s="1" t="s">
        <v>61</v>
      </c>
      <c r="D8318" s="1">
        <v>46</v>
      </c>
      <c r="E8318" s="1">
        <v>7201.17</v>
      </c>
      <c r="F8318" s="1" t="s">
        <v>77</v>
      </c>
      <c r="G8318" s="1">
        <v>70.900000000000006</v>
      </c>
      <c r="H8318" s="1" t="s">
        <v>91</v>
      </c>
      <c r="I8318" s="1" t="s">
        <v>63</v>
      </c>
      <c r="J8318" s="1" t="s">
        <v>79</v>
      </c>
      <c r="K8318" s="1" t="s">
        <v>128</v>
      </c>
      <c r="L8318" s="1" t="s">
        <v>115</v>
      </c>
      <c r="M8318" s="20">
        <v>43561</v>
      </c>
      <c r="N8318" s="21">
        <f>E8318-G8318</f>
        <v>7130.27</v>
      </c>
      <c r="O8318" s="19">
        <f>M8318-B8318</f>
        <v>0</v>
      </c>
    </row>
    <row r="8319" spans="1:15">
      <c r="A8319" s="1">
        <v>14275</v>
      </c>
      <c r="B8319" s="20">
        <v>42898</v>
      </c>
      <c r="C8319" s="1" t="s">
        <v>85</v>
      </c>
      <c r="D8319" s="1">
        <v>4</v>
      </c>
      <c r="E8319" s="1">
        <v>699.18</v>
      </c>
      <c r="F8319" s="1" t="s">
        <v>77</v>
      </c>
      <c r="G8319" s="1">
        <v>32.1</v>
      </c>
      <c r="H8319" s="1" t="s">
        <v>73</v>
      </c>
      <c r="I8319" s="1" t="s">
        <v>63</v>
      </c>
      <c r="J8319" s="1" t="s">
        <v>79</v>
      </c>
      <c r="K8319" s="1" t="s">
        <v>80</v>
      </c>
      <c r="L8319" s="1" t="s">
        <v>81</v>
      </c>
      <c r="M8319" s="20">
        <v>42900</v>
      </c>
      <c r="N8319" s="21">
        <f>E8319-G8319</f>
        <v>667.07999999999993</v>
      </c>
      <c r="O8319" s="19">
        <f>M8319-B8319</f>
        <v>2</v>
      </c>
    </row>
    <row r="8320" spans="1:15">
      <c r="A8320" s="1">
        <v>26945</v>
      </c>
      <c r="B8320" s="20">
        <v>42405</v>
      </c>
      <c r="C8320" s="1" t="s">
        <v>50</v>
      </c>
      <c r="D8320" s="1">
        <v>29</v>
      </c>
      <c r="E8320" s="1">
        <v>236.82</v>
      </c>
      <c r="F8320" s="1" t="s">
        <v>51</v>
      </c>
      <c r="G8320" s="1">
        <v>1.9</v>
      </c>
      <c r="H8320" s="1" t="s">
        <v>99</v>
      </c>
      <c r="I8320" s="1" t="s">
        <v>70</v>
      </c>
      <c r="J8320" s="1" t="s">
        <v>54</v>
      </c>
      <c r="K8320" s="1" t="s">
        <v>101</v>
      </c>
      <c r="L8320" s="1" t="s">
        <v>76</v>
      </c>
      <c r="M8320" s="20">
        <v>42405</v>
      </c>
      <c r="N8320" s="21">
        <f>E8320-G8320</f>
        <v>234.92</v>
      </c>
      <c r="O8320" s="19">
        <f>M8320-B8320</f>
        <v>0</v>
      </c>
    </row>
    <row r="8321" spans="1:15">
      <c r="A8321" s="1">
        <v>14661</v>
      </c>
      <c r="B8321" s="20">
        <v>42758</v>
      </c>
      <c r="C8321" s="1" t="s">
        <v>61</v>
      </c>
      <c r="D8321" s="1">
        <v>38</v>
      </c>
      <c r="E8321" s="1">
        <v>1417.81</v>
      </c>
      <c r="F8321" s="1" t="s">
        <v>51</v>
      </c>
      <c r="G8321" s="1">
        <v>9.6999999999999993</v>
      </c>
      <c r="H8321" s="1" t="s">
        <v>73</v>
      </c>
      <c r="I8321" s="1" t="s">
        <v>70</v>
      </c>
      <c r="J8321" s="1" t="s">
        <v>64</v>
      </c>
      <c r="K8321" s="1" t="s">
        <v>71</v>
      </c>
      <c r="L8321" s="1" t="s">
        <v>56</v>
      </c>
      <c r="M8321" s="20">
        <v>42759</v>
      </c>
      <c r="N8321" s="21">
        <f>E8321-G8321</f>
        <v>1408.11</v>
      </c>
      <c r="O8321" s="19">
        <f>M8321-B8321</f>
        <v>1</v>
      </c>
    </row>
    <row r="8322" spans="1:15">
      <c r="A8322" s="1">
        <v>51938</v>
      </c>
      <c r="B8322" s="20">
        <v>43236</v>
      </c>
      <c r="C8322" s="1" t="s">
        <v>85</v>
      </c>
      <c r="D8322" s="1">
        <v>5</v>
      </c>
      <c r="E8322" s="1">
        <v>538.55999999999995</v>
      </c>
      <c r="F8322" s="1" t="s">
        <v>51</v>
      </c>
      <c r="G8322" s="1">
        <v>6</v>
      </c>
      <c r="H8322" s="1" t="s">
        <v>62</v>
      </c>
      <c r="I8322" s="1" t="s">
        <v>53</v>
      </c>
      <c r="J8322" s="1" t="s">
        <v>64</v>
      </c>
      <c r="K8322" s="1" t="s">
        <v>65</v>
      </c>
      <c r="L8322" s="1" t="s">
        <v>56</v>
      </c>
      <c r="M8322" s="20">
        <v>43240</v>
      </c>
      <c r="N8322" s="21">
        <f>E8322-G8322</f>
        <v>532.55999999999995</v>
      </c>
      <c r="O8322" s="19">
        <f>M8322-B8322</f>
        <v>4</v>
      </c>
    </row>
    <row r="8323" spans="1:15">
      <c r="A8323" s="1">
        <v>18503</v>
      </c>
      <c r="B8323" s="20">
        <v>43224</v>
      </c>
      <c r="C8323" s="1" t="s">
        <v>61</v>
      </c>
      <c r="D8323" s="1">
        <v>13</v>
      </c>
      <c r="E8323" s="1">
        <v>993.93</v>
      </c>
      <c r="F8323" s="1" t="s">
        <v>51</v>
      </c>
      <c r="G8323" s="1">
        <v>3</v>
      </c>
      <c r="H8323" s="1" t="s">
        <v>88</v>
      </c>
      <c r="I8323" s="1" t="s">
        <v>63</v>
      </c>
      <c r="J8323" s="1" t="s">
        <v>64</v>
      </c>
      <c r="K8323" s="1" t="s">
        <v>65</v>
      </c>
      <c r="L8323" s="1" t="s">
        <v>56</v>
      </c>
      <c r="M8323" s="20">
        <v>43226</v>
      </c>
      <c r="N8323" s="21">
        <f>E8323-G8323</f>
        <v>990.93</v>
      </c>
      <c r="O8323" s="19">
        <f>M8323-B8323</f>
        <v>2</v>
      </c>
    </row>
    <row r="8324" spans="1:15">
      <c r="A8324" s="1">
        <v>56645</v>
      </c>
      <c r="B8324" s="20">
        <v>43470</v>
      </c>
      <c r="C8324" s="1" t="s">
        <v>85</v>
      </c>
      <c r="D8324" s="1">
        <v>42</v>
      </c>
      <c r="E8324" s="1">
        <v>15760.42</v>
      </c>
      <c r="F8324" s="1" t="s">
        <v>77</v>
      </c>
      <c r="G8324" s="1">
        <v>43</v>
      </c>
      <c r="H8324" s="1" t="s">
        <v>99</v>
      </c>
      <c r="I8324" s="1" t="s">
        <v>70</v>
      </c>
      <c r="J8324" s="1" t="s">
        <v>79</v>
      </c>
      <c r="K8324" s="1" t="s">
        <v>114</v>
      </c>
      <c r="L8324" s="1" t="s">
        <v>115</v>
      </c>
      <c r="M8324" s="20">
        <v>43472</v>
      </c>
      <c r="N8324" s="21">
        <f>E8324-G8324</f>
        <v>15717.42</v>
      </c>
      <c r="O8324" s="19">
        <f>M8324-B8324</f>
        <v>2</v>
      </c>
    </row>
    <row r="8325" spans="1:15">
      <c r="A8325" s="1">
        <v>1191</v>
      </c>
      <c r="B8325" s="20">
        <v>43409</v>
      </c>
      <c r="C8325" s="1" t="s">
        <v>92</v>
      </c>
      <c r="D8325" s="1">
        <v>35</v>
      </c>
      <c r="E8325" s="1">
        <v>3780.27</v>
      </c>
      <c r="F8325" s="1" t="s">
        <v>77</v>
      </c>
      <c r="G8325" s="1">
        <v>64.2</v>
      </c>
      <c r="H8325" s="1" t="s">
        <v>78</v>
      </c>
      <c r="I8325" s="1" t="s">
        <v>70</v>
      </c>
      <c r="J8325" s="1" t="s">
        <v>79</v>
      </c>
      <c r="K8325" s="1" t="s">
        <v>114</v>
      </c>
      <c r="L8325" s="1" t="s">
        <v>81</v>
      </c>
      <c r="M8325" s="20">
        <v>43410</v>
      </c>
      <c r="N8325" s="21">
        <f>E8325-G8325</f>
        <v>3716.07</v>
      </c>
      <c r="O8325" s="19">
        <f>M8325-B8325</f>
        <v>1</v>
      </c>
    </row>
    <row r="8326" spans="1:15">
      <c r="A8326" s="1">
        <v>50533</v>
      </c>
      <c r="B8326" s="20">
        <v>43250</v>
      </c>
      <c r="C8326" s="1" t="s">
        <v>61</v>
      </c>
      <c r="D8326" s="1">
        <v>32</v>
      </c>
      <c r="E8326" s="1">
        <v>2112.89</v>
      </c>
      <c r="F8326" s="1" t="s">
        <v>69</v>
      </c>
      <c r="G8326" s="1">
        <v>37.5</v>
      </c>
      <c r="H8326" s="1" t="s">
        <v>52</v>
      </c>
      <c r="I8326" s="1" t="s">
        <v>74</v>
      </c>
      <c r="J8326" s="1" t="s">
        <v>54</v>
      </c>
      <c r="K8326" s="1" t="s">
        <v>82</v>
      </c>
      <c r="L8326" s="1" t="s">
        <v>104</v>
      </c>
      <c r="M8326" s="20">
        <v>43252</v>
      </c>
      <c r="N8326" s="21">
        <f>E8326-G8326</f>
        <v>2075.39</v>
      </c>
      <c r="O8326" s="19">
        <f>M8326-B8326</f>
        <v>2</v>
      </c>
    </row>
    <row r="8327" spans="1:15">
      <c r="A8327" s="1">
        <v>31718</v>
      </c>
      <c r="B8327" s="20">
        <v>43065</v>
      </c>
      <c r="C8327" s="1" t="s">
        <v>85</v>
      </c>
      <c r="D8327" s="1">
        <v>20</v>
      </c>
      <c r="E8327" s="1">
        <v>1088.5</v>
      </c>
      <c r="F8327" s="1" t="s">
        <v>51</v>
      </c>
      <c r="G8327" s="1">
        <v>9.6</v>
      </c>
      <c r="H8327" s="1" t="s">
        <v>93</v>
      </c>
      <c r="I8327" s="1" t="s">
        <v>53</v>
      </c>
      <c r="J8327" s="1" t="s">
        <v>64</v>
      </c>
      <c r="K8327" s="1" t="s">
        <v>65</v>
      </c>
      <c r="L8327" s="1" t="s">
        <v>56</v>
      </c>
      <c r="M8327" s="20">
        <v>43072</v>
      </c>
      <c r="N8327" s="21">
        <f>E8327-G8327</f>
        <v>1078.9000000000001</v>
      </c>
      <c r="O8327" s="19">
        <f>M8327-B8327</f>
        <v>7</v>
      </c>
    </row>
    <row r="8328" spans="1:15">
      <c r="A8328" s="1">
        <v>1504</v>
      </c>
      <c r="B8328" s="20">
        <v>43704</v>
      </c>
      <c r="C8328" s="1" t="s">
        <v>92</v>
      </c>
      <c r="D8328" s="1">
        <v>31</v>
      </c>
      <c r="E8328" s="1">
        <v>313.7</v>
      </c>
      <c r="F8328" s="1" t="s">
        <v>51</v>
      </c>
      <c r="G8328" s="1">
        <v>2.1</v>
      </c>
      <c r="H8328" s="1" t="s">
        <v>93</v>
      </c>
      <c r="I8328" s="1" t="s">
        <v>53</v>
      </c>
      <c r="J8328" s="1" t="s">
        <v>64</v>
      </c>
      <c r="K8328" s="1" t="s">
        <v>71</v>
      </c>
      <c r="L8328" s="1" t="s">
        <v>90</v>
      </c>
      <c r="M8328" s="20">
        <v>43705</v>
      </c>
      <c r="N8328" s="21">
        <f>E8328-G8328</f>
        <v>311.59999999999997</v>
      </c>
      <c r="O8328" s="19">
        <f>M8328-B8328</f>
        <v>1</v>
      </c>
    </row>
    <row r="8329" spans="1:15">
      <c r="A8329" s="1">
        <v>1189</v>
      </c>
      <c r="B8329" s="20">
        <v>42467</v>
      </c>
      <c r="C8329" s="1" t="s">
        <v>50</v>
      </c>
      <c r="D8329" s="1">
        <v>27</v>
      </c>
      <c r="E8329" s="1">
        <v>138.13999999999999</v>
      </c>
      <c r="F8329" s="1" t="s">
        <v>51</v>
      </c>
      <c r="G8329" s="1">
        <v>5.3</v>
      </c>
      <c r="H8329" s="1" t="s">
        <v>78</v>
      </c>
      <c r="I8329" s="1" t="s">
        <v>74</v>
      </c>
      <c r="J8329" s="1" t="s">
        <v>54</v>
      </c>
      <c r="K8329" s="1" t="s">
        <v>84</v>
      </c>
      <c r="L8329" s="1" t="s">
        <v>56</v>
      </c>
      <c r="M8329" s="20">
        <v>42468</v>
      </c>
      <c r="N8329" s="21">
        <f>E8329-G8329</f>
        <v>132.83999999999997</v>
      </c>
      <c r="O8329" s="19">
        <f>M8329-B8329</f>
        <v>1</v>
      </c>
    </row>
    <row r="8330" spans="1:15">
      <c r="A8330" s="1">
        <v>6279</v>
      </c>
      <c r="B8330" s="20">
        <v>42763</v>
      </c>
      <c r="C8330" s="1" t="s">
        <v>50</v>
      </c>
      <c r="D8330" s="1">
        <v>49</v>
      </c>
      <c r="E8330" s="1">
        <v>3513.6</v>
      </c>
      <c r="F8330" s="1" t="s">
        <v>51</v>
      </c>
      <c r="G8330" s="1">
        <v>21.4</v>
      </c>
      <c r="H8330" s="1" t="s">
        <v>93</v>
      </c>
      <c r="I8330" s="1" t="s">
        <v>63</v>
      </c>
      <c r="J8330" s="1" t="s">
        <v>54</v>
      </c>
      <c r="K8330" s="1" t="s">
        <v>55</v>
      </c>
      <c r="L8330" s="1" t="s">
        <v>56</v>
      </c>
      <c r="M8330" s="20">
        <v>42765</v>
      </c>
      <c r="N8330" s="21">
        <f>E8330-G8330</f>
        <v>3492.2</v>
      </c>
      <c r="O8330" s="19">
        <f>M8330-B8330</f>
        <v>2</v>
      </c>
    </row>
    <row r="8331" spans="1:15">
      <c r="A8331" s="1">
        <v>39655</v>
      </c>
      <c r="B8331" s="20">
        <v>43547</v>
      </c>
      <c r="C8331" s="1" t="s">
        <v>57</v>
      </c>
      <c r="D8331" s="1">
        <v>35</v>
      </c>
      <c r="E8331" s="1">
        <v>270.87</v>
      </c>
      <c r="F8331" s="1" t="s">
        <v>51</v>
      </c>
      <c r="G8331" s="1">
        <v>3.8</v>
      </c>
      <c r="H8331" s="1" t="s">
        <v>73</v>
      </c>
      <c r="I8331" s="1" t="s">
        <v>53</v>
      </c>
      <c r="J8331" s="1" t="s">
        <v>64</v>
      </c>
      <c r="K8331" s="1" t="s">
        <v>71</v>
      </c>
      <c r="L8331" s="1" t="s">
        <v>90</v>
      </c>
      <c r="M8331" s="20">
        <v>43547</v>
      </c>
      <c r="N8331" s="21">
        <f>E8331-G8331</f>
        <v>267.07</v>
      </c>
      <c r="O8331" s="19">
        <f>M8331-B8331</f>
        <v>0</v>
      </c>
    </row>
    <row r="8332" spans="1:15">
      <c r="A8332" s="1">
        <v>27141</v>
      </c>
      <c r="B8332" s="20">
        <v>42769</v>
      </c>
      <c r="C8332" s="1" t="s">
        <v>61</v>
      </c>
      <c r="D8332" s="1">
        <v>28</v>
      </c>
      <c r="E8332" s="1">
        <v>1760.7</v>
      </c>
      <c r="F8332" s="1" t="s">
        <v>51</v>
      </c>
      <c r="G8332" s="1">
        <v>10.4</v>
      </c>
      <c r="H8332" s="1" t="s">
        <v>91</v>
      </c>
      <c r="I8332" s="1" t="s">
        <v>53</v>
      </c>
      <c r="J8332" s="1" t="s">
        <v>54</v>
      </c>
      <c r="K8332" s="1" t="s">
        <v>82</v>
      </c>
      <c r="L8332" s="1" t="s">
        <v>56</v>
      </c>
      <c r="M8332" s="20">
        <v>42770</v>
      </c>
      <c r="N8332" s="21">
        <f>E8332-G8332</f>
        <v>1750.3</v>
      </c>
      <c r="O8332" s="19">
        <f>M8332-B8332</f>
        <v>1</v>
      </c>
    </row>
    <row r="8333" spans="1:15">
      <c r="A8333" s="1">
        <v>20838</v>
      </c>
      <c r="B8333" s="20">
        <v>42469</v>
      </c>
      <c r="C8333" s="1" t="s">
        <v>61</v>
      </c>
      <c r="D8333" s="1">
        <v>5</v>
      </c>
      <c r="E8333" s="1">
        <v>21.58</v>
      </c>
      <c r="F8333" s="1" t="s">
        <v>51</v>
      </c>
      <c r="G8333" s="1">
        <v>4.2</v>
      </c>
      <c r="H8333" s="1" t="s">
        <v>73</v>
      </c>
      <c r="I8333" s="1" t="s">
        <v>63</v>
      </c>
      <c r="J8333" s="1" t="s">
        <v>54</v>
      </c>
      <c r="K8333" s="1" t="s">
        <v>100</v>
      </c>
      <c r="L8333" s="1" t="s">
        <v>76</v>
      </c>
      <c r="M8333" s="20">
        <v>42470</v>
      </c>
      <c r="N8333" s="21">
        <f>E8333-G8333</f>
        <v>17.38</v>
      </c>
      <c r="O8333" s="19">
        <f>M8333-B8333</f>
        <v>1</v>
      </c>
    </row>
    <row r="8334" spans="1:15">
      <c r="A8334" s="1">
        <v>36103</v>
      </c>
      <c r="B8334" s="20">
        <v>43584</v>
      </c>
      <c r="C8334" s="1" t="s">
        <v>50</v>
      </c>
      <c r="D8334" s="1">
        <v>45</v>
      </c>
      <c r="E8334" s="1">
        <v>1428.79</v>
      </c>
      <c r="F8334" s="1" t="s">
        <v>51</v>
      </c>
      <c r="G8334" s="1">
        <v>1.1000000000000001</v>
      </c>
      <c r="H8334" s="1" t="s">
        <v>93</v>
      </c>
      <c r="I8334" s="1" t="s">
        <v>70</v>
      </c>
      <c r="J8334" s="1" t="s">
        <v>64</v>
      </c>
      <c r="K8334" s="1" t="s">
        <v>65</v>
      </c>
      <c r="L8334" s="1" t="s">
        <v>90</v>
      </c>
      <c r="M8334" s="20">
        <v>43586</v>
      </c>
      <c r="N8334" s="21">
        <f>E8334-G8334</f>
        <v>1427.69</v>
      </c>
      <c r="O8334" s="19">
        <f>M8334-B8334</f>
        <v>2</v>
      </c>
    </row>
    <row r="8335" spans="1:15">
      <c r="A8335" s="1">
        <v>27715</v>
      </c>
      <c r="B8335" s="20">
        <v>43361</v>
      </c>
      <c r="C8335" s="1" t="s">
        <v>57</v>
      </c>
      <c r="D8335" s="1">
        <v>12</v>
      </c>
      <c r="E8335" s="1">
        <v>101.14</v>
      </c>
      <c r="F8335" s="1" t="s">
        <v>51</v>
      </c>
      <c r="G8335" s="1">
        <v>6.7</v>
      </c>
      <c r="H8335" s="1" t="s">
        <v>95</v>
      </c>
      <c r="I8335" s="1" t="s">
        <v>63</v>
      </c>
      <c r="J8335" s="1" t="s">
        <v>54</v>
      </c>
      <c r="K8335" s="1" t="s">
        <v>55</v>
      </c>
      <c r="L8335" s="1" t="s">
        <v>56</v>
      </c>
      <c r="M8335" s="20">
        <v>43363</v>
      </c>
      <c r="N8335" s="21">
        <f>E8335-G8335</f>
        <v>94.44</v>
      </c>
      <c r="O8335" s="19">
        <f>M8335-B8335</f>
        <v>2</v>
      </c>
    </row>
    <row r="8336" spans="1:15">
      <c r="A8336" s="1">
        <v>44002</v>
      </c>
      <c r="B8336" s="20">
        <v>42407</v>
      </c>
      <c r="C8336" s="1" t="s">
        <v>92</v>
      </c>
      <c r="D8336" s="1">
        <v>46</v>
      </c>
      <c r="E8336" s="1">
        <v>343.4</v>
      </c>
      <c r="F8336" s="1" t="s">
        <v>51</v>
      </c>
      <c r="G8336" s="1">
        <v>6.1</v>
      </c>
      <c r="H8336" s="1" t="s">
        <v>99</v>
      </c>
      <c r="I8336" s="1" t="s">
        <v>53</v>
      </c>
      <c r="J8336" s="1" t="s">
        <v>54</v>
      </c>
      <c r="K8336" s="1" t="s">
        <v>101</v>
      </c>
      <c r="L8336" s="1" t="s">
        <v>56</v>
      </c>
      <c r="M8336" s="20">
        <v>42409</v>
      </c>
      <c r="N8336" s="21">
        <f>E8336-G8336</f>
        <v>337.29999999999995</v>
      </c>
      <c r="O8336" s="19">
        <f>M8336-B8336</f>
        <v>2</v>
      </c>
    </row>
    <row r="8337" spans="1:15">
      <c r="A8337" s="1">
        <v>23232</v>
      </c>
      <c r="B8337" s="20">
        <v>42840</v>
      </c>
      <c r="C8337" s="1" t="s">
        <v>57</v>
      </c>
      <c r="D8337" s="1">
        <v>20</v>
      </c>
      <c r="E8337" s="1">
        <v>150.1317</v>
      </c>
      <c r="F8337" s="1" t="s">
        <v>51</v>
      </c>
      <c r="G8337" s="1">
        <v>9.4</v>
      </c>
      <c r="H8337" s="1" t="s">
        <v>99</v>
      </c>
      <c r="I8337" s="1" t="s">
        <v>70</v>
      </c>
      <c r="J8337" s="1" t="s">
        <v>54</v>
      </c>
      <c r="K8337" s="1" t="s">
        <v>101</v>
      </c>
      <c r="L8337" s="1" t="s">
        <v>56</v>
      </c>
      <c r="M8337" s="20">
        <v>42840</v>
      </c>
      <c r="N8337" s="21">
        <f>E8337-G8337</f>
        <v>140.73169999999999</v>
      </c>
      <c r="O8337" s="19">
        <f>M8337-B8337</f>
        <v>0</v>
      </c>
    </row>
    <row r="8338" spans="1:15">
      <c r="A8338" s="1">
        <v>31907</v>
      </c>
      <c r="B8338" s="20">
        <v>42872</v>
      </c>
      <c r="C8338" s="1" t="s">
        <v>85</v>
      </c>
      <c r="D8338" s="1">
        <v>38</v>
      </c>
      <c r="E8338" s="1">
        <v>354.74</v>
      </c>
      <c r="F8338" s="1" t="s">
        <v>51</v>
      </c>
      <c r="G8338" s="1">
        <v>3.9</v>
      </c>
      <c r="H8338" s="1" t="s">
        <v>78</v>
      </c>
      <c r="I8338" s="1" t="s">
        <v>63</v>
      </c>
      <c r="J8338" s="1" t="s">
        <v>64</v>
      </c>
      <c r="K8338" s="1" t="s">
        <v>71</v>
      </c>
      <c r="L8338" s="1" t="s">
        <v>90</v>
      </c>
      <c r="M8338" s="20">
        <v>42877</v>
      </c>
      <c r="N8338" s="21">
        <f>E8338-G8338</f>
        <v>350.84000000000003</v>
      </c>
      <c r="O8338" s="19">
        <f>M8338-B8338</f>
        <v>5</v>
      </c>
    </row>
    <row r="8339" spans="1:15">
      <c r="A8339" s="1">
        <v>14820</v>
      </c>
      <c r="B8339" s="20">
        <v>43473</v>
      </c>
      <c r="C8339" s="1" t="s">
        <v>57</v>
      </c>
      <c r="D8339" s="1">
        <v>39</v>
      </c>
      <c r="E8339" s="1">
        <v>298.43</v>
      </c>
      <c r="F8339" s="1" t="s">
        <v>69</v>
      </c>
      <c r="G8339" s="1">
        <v>5.4</v>
      </c>
      <c r="H8339" s="1" t="s">
        <v>52</v>
      </c>
      <c r="I8339" s="1" t="s">
        <v>70</v>
      </c>
      <c r="J8339" s="1" t="s">
        <v>64</v>
      </c>
      <c r="K8339" s="1" t="s">
        <v>65</v>
      </c>
      <c r="L8339" s="1" t="s">
        <v>66</v>
      </c>
      <c r="M8339" s="20">
        <v>43475</v>
      </c>
      <c r="N8339" s="21">
        <f>E8339-G8339</f>
        <v>293.03000000000003</v>
      </c>
      <c r="O8339" s="19">
        <f>M8339-B8339</f>
        <v>2</v>
      </c>
    </row>
    <row r="8340" spans="1:15">
      <c r="A8340" s="1">
        <v>2208</v>
      </c>
      <c r="B8340" s="20">
        <v>43219</v>
      </c>
      <c r="C8340" s="1" t="s">
        <v>61</v>
      </c>
      <c r="D8340" s="1">
        <v>7</v>
      </c>
      <c r="E8340" s="1">
        <v>87.8</v>
      </c>
      <c r="F8340" s="1" t="s">
        <v>51</v>
      </c>
      <c r="G8340" s="1">
        <v>7.7</v>
      </c>
      <c r="H8340" s="1" t="s">
        <v>86</v>
      </c>
      <c r="I8340" s="1" t="s">
        <v>70</v>
      </c>
      <c r="J8340" s="1" t="s">
        <v>54</v>
      </c>
      <c r="K8340" s="1" t="s">
        <v>55</v>
      </c>
      <c r="L8340" s="1" t="s">
        <v>56</v>
      </c>
      <c r="M8340" s="20">
        <v>43221</v>
      </c>
      <c r="N8340" s="21">
        <f>E8340-G8340</f>
        <v>80.099999999999994</v>
      </c>
      <c r="O8340" s="19">
        <f>M8340-B8340</f>
        <v>2</v>
      </c>
    </row>
    <row r="8341" spans="1:15">
      <c r="A8341" s="1">
        <v>19234</v>
      </c>
      <c r="B8341" s="20">
        <v>42393</v>
      </c>
      <c r="C8341" s="1" t="s">
        <v>57</v>
      </c>
      <c r="D8341" s="1">
        <v>24</v>
      </c>
      <c r="E8341" s="1">
        <v>384.83</v>
      </c>
      <c r="F8341" s="1" t="s">
        <v>51</v>
      </c>
      <c r="G8341" s="1">
        <v>7.2</v>
      </c>
      <c r="H8341" s="1" t="s">
        <v>73</v>
      </c>
      <c r="I8341" s="1" t="s">
        <v>53</v>
      </c>
      <c r="J8341" s="1" t="s">
        <v>54</v>
      </c>
      <c r="K8341" s="1" t="s">
        <v>98</v>
      </c>
      <c r="L8341" s="1" t="s">
        <v>66</v>
      </c>
      <c r="M8341" s="20">
        <v>42393</v>
      </c>
      <c r="N8341" s="21">
        <f>E8341-G8341</f>
        <v>377.63</v>
      </c>
      <c r="O8341" s="19">
        <f>M8341-B8341</f>
        <v>0</v>
      </c>
    </row>
    <row r="8342" spans="1:15">
      <c r="A8342" s="1">
        <v>51524</v>
      </c>
      <c r="B8342" s="20">
        <v>42807</v>
      </c>
      <c r="C8342" s="1" t="s">
        <v>92</v>
      </c>
      <c r="D8342" s="1">
        <v>20</v>
      </c>
      <c r="E8342" s="1">
        <v>371.58</v>
      </c>
      <c r="F8342" s="1" t="s">
        <v>69</v>
      </c>
      <c r="G8342" s="1">
        <v>1.1000000000000001</v>
      </c>
      <c r="H8342" s="1" t="s">
        <v>52</v>
      </c>
      <c r="I8342" s="1" t="s">
        <v>74</v>
      </c>
      <c r="J8342" s="1" t="s">
        <v>64</v>
      </c>
      <c r="K8342" s="1" t="s">
        <v>65</v>
      </c>
      <c r="L8342" s="1" t="s">
        <v>90</v>
      </c>
      <c r="M8342" s="20">
        <v>42809</v>
      </c>
      <c r="N8342" s="21">
        <f>E8342-G8342</f>
        <v>370.47999999999996</v>
      </c>
      <c r="O8342" s="19">
        <f>M8342-B8342</f>
        <v>2</v>
      </c>
    </row>
    <row r="8343" spans="1:15">
      <c r="A8343" s="1">
        <v>50759</v>
      </c>
      <c r="B8343" s="20">
        <v>42812</v>
      </c>
      <c r="C8343" s="1" t="s">
        <v>85</v>
      </c>
      <c r="D8343" s="1">
        <v>46</v>
      </c>
      <c r="E8343" s="1">
        <v>2592.31</v>
      </c>
      <c r="F8343" s="1" t="s">
        <v>51</v>
      </c>
      <c r="G8343" s="1">
        <v>9.6</v>
      </c>
      <c r="H8343" s="1" t="s">
        <v>78</v>
      </c>
      <c r="I8343" s="1" t="s">
        <v>53</v>
      </c>
      <c r="J8343" s="1" t="s">
        <v>64</v>
      </c>
      <c r="K8343" s="1" t="s">
        <v>65</v>
      </c>
      <c r="L8343" s="1" t="s">
        <v>56</v>
      </c>
      <c r="M8343" s="20">
        <v>42817</v>
      </c>
      <c r="N8343" s="21">
        <f>E8343-G8343</f>
        <v>2582.71</v>
      </c>
      <c r="O8343" s="19">
        <f>M8343-B8343</f>
        <v>5</v>
      </c>
    </row>
    <row r="8344" spans="1:15">
      <c r="A8344" s="1">
        <v>48420</v>
      </c>
      <c r="B8344" s="20">
        <v>42653</v>
      </c>
      <c r="C8344" s="1" t="s">
        <v>85</v>
      </c>
      <c r="D8344" s="1">
        <v>46</v>
      </c>
      <c r="E8344" s="1">
        <v>923.69</v>
      </c>
      <c r="F8344" s="1" t="s">
        <v>69</v>
      </c>
      <c r="G8344" s="1">
        <v>6.6</v>
      </c>
      <c r="H8344" s="1" t="s">
        <v>73</v>
      </c>
      <c r="I8344" s="1" t="s">
        <v>53</v>
      </c>
      <c r="J8344" s="1" t="s">
        <v>79</v>
      </c>
      <c r="K8344" s="1" t="s">
        <v>87</v>
      </c>
      <c r="L8344" s="1" t="s">
        <v>90</v>
      </c>
      <c r="M8344" s="20">
        <v>42655</v>
      </c>
      <c r="N8344" s="21">
        <f>E8344-G8344</f>
        <v>917.09</v>
      </c>
      <c r="O8344" s="19">
        <f>M8344-B8344</f>
        <v>2</v>
      </c>
    </row>
    <row r="8345" spans="1:15">
      <c r="A8345" s="1">
        <v>11428</v>
      </c>
      <c r="B8345" s="20">
        <v>43485</v>
      </c>
      <c r="C8345" s="1" t="s">
        <v>92</v>
      </c>
      <c r="D8345" s="1">
        <v>16</v>
      </c>
      <c r="E8345" s="1">
        <v>1663.35</v>
      </c>
      <c r="F8345" s="1" t="s">
        <v>51</v>
      </c>
      <c r="G8345" s="1">
        <v>21.4</v>
      </c>
      <c r="H8345" s="1" t="s">
        <v>52</v>
      </c>
      <c r="I8345" s="1" t="s">
        <v>74</v>
      </c>
      <c r="J8345" s="1" t="s">
        <v>54</v>
      </c>
      <c r="K8345" s="1" t="s">
        <v>84</v>
      </c>
      <c r="L8345" s="1" t="s">
        <v>56</v>
      </c>
      <c r="M8345" s="20">
        <v>43485</v>
      </c>
      <c r="N8345" s="21">
        <f>E8345-G8345</f>
        <v>1641.9499999999998</v>
      </c>
      <c r="O8345" s="19">
        <f>M8345-B8345</f>
        <v>0</v>
      </c>
    </row>
    <row r="8346" spans="1:15">
      <c r="A8346" s="1">
        <v>34597</v>
      </c>
      <c r="B8346" s="20">
        <v>43084</v>
      </c>
      <c r="C8346" s="1" t="s">
        <v>92</v>
      </c>
      <c r="D8346" s="1">
        <v>8</v>
      </c>
      <c r="E8346" s="1">
        <v>908.79</v>
      </c>
      <c r="F8346" s="1" t="s">
        <v>69</v>
      </c>
      <c r="G8346" s="1">
        <v>2.7</v>
      </c>
      <c r="H8346" s="1" t="s">
        <v>73</v>
      </c>
      <c r="I8346" s="1" t="s">
        <v>70</v>
      </c>
      <c r="J8346" s="1" t="s">
        <v>64</v>
      </c>
      <c r="K8346" s="1" t="s">
        <v>65</v>
      </c>
      <c r="L8346" s="1" t="s">
        <v>56</v>
      </c>
      <c r="M8346" s="20">
        <v>43086</v>
      </c>
      <c r="N8346" s="21">
        <f>E8346-G8346</f>
        <v>906.08999999999992</v>
      </c>
      <c r="O8346" s="19">
        <f>M8346-B8346</f>
        <v>2</v>
      </c>
    </row>
    <row r="8347" spans="1:15">
      <c r="A8347" s="1">
        <v>29317</v>
      </c>
      <c r="B8347" s="20">
        <v>43374</v>
      </c>
      <c r="C8347" s="1" t="s">
        <v>61</v>
      </c>
      <c r="D8347" s="1">
        <v>20</v>
      </c>
      <c r="E8347" s="1">
        <v>16803.09</v>
      </c>
      <c r="F8347" s="1" t="s">
        <v>77</v>
      </c>
      <c r="G8347" s="1">
        <v>17.2</v>
      </c>
      <c r="H8347" s="1" t="s">
        <v>88</v>
      </c>
      <c r="I8347" s="1" t="s">
        <v>53</v>
      </c>
      <c r="J8347" s="1" t="s">
        <v>64</v>
      </c>
      <c r="K8347" s="1" t="s">
        <v>97</v>
      </c>
      <c r="L8347" s="1" t="s">
        <v>81</v>
      </c>
      <c r="M8347" s="20">
        <v>43375</v>
      </c>
      <c r="N8347" s="21">
        <f>E8347-G8347</f>
        <v>16785.89</v>
      </c>
      <c r="O8347" s="19">
        <f>M8347-B8347</f>
        <v>1</v>
      </c>
    </row>
    <row r="8348" spans="1:15">
      <c r="A8348" s="1">
        <v>929</v>
      </c>
      <c r="B8348" s="20">
        <v>43739</v>
      </c>
      <c r="C8348" s="1" t="s">
        <v>57</v>
      </c>
      <c r="D8348" s="1">
        <v>39</v>
      </c>
      <c r="E8348" s="1">
        <v>90.23</v>
      </c>
      <c r="F8348" s="1" t="s">
        <v>51</v>
      </c>
      <c r="G8348" s="1">
        <v>2.7</v>
      </c>
      <c r="H8348" s="1" t="s">
        <v>95</v>
      </c>
      <c r="I8348" s="1" t="s">
        <v>53</v>
      </c>
      <c r="J8348" s="1" t="s">
        <v>54</v>
      </c>
      <c r="K8348" s="1" t="s">
        <v>75</v>
      </c>
      <c r="L8348" s="1" t="s">
        <v>90</v>
      </c>
      <c r="M8348" s="20">
        <v>43741</v>
      </c>
      <c r="N8348" s="21">
        <f>E8348-G8348</f>
        <v>87.53</v>
      </c>
      <c r="O8348" s="19">
        <f>M8348-B8348</f>
        <v>2</v>
      </c>
    </row>
    <row r="8349" spans="1:15">
      <c r="A8349" s="1">
        <v>3</v>
      </c>
      <c r="B8349" s="20">
        <v>43020</v>
      </c>
      <c r="C8349" s="1" t="s">
        <v>85</v>
      </c>
      <c r="D8349" s="1">
        <v>6</v>
      </c>
      <c r="E8349" s="1">
        <v>279.85000000000002</v>
      </c>
      <c r="F8349" s="1" t="s">
        <v>51</v>
      </c>
      <c r="G8349" s="1">
        <v>37.5</v>
      </c>
      <c r="H8349" s="1" t="s">
        <v>127</v>
      </c>
      <c r="I8349" s="1" t="s">
        <v>74</v>
      </c>
      <c r="J8349" s="1" t="s">
        <v>54</v>
      </c>
      <c r="K8349" s="1" t="s">
        <v>82</v>
      </c>
      <c r="L8349" s="1" t="s">
        <v>104</v>
      </c>
      <c r="M8349" s="20">
        <v>43027</v>
      </c>
      <c r="N8349" s="21">
        <f>E8349-G8349</f>
        <v>242.35000000000002</v>
      </c>
      <c r="O8349" s="19">
        <f>M8349-B8349</f>
        <v>7</v>
      </c>
    </row>
    <row r="8350" spans="1:15">
      <c r="A8350" s="1">
        <v>33888</v>
      </c>
      <c r="B8350" s="20">
        <v>42601</v>
      </c>
      <c r="C8350" s="1" t="s">
        <v>61</v>
      </c>
      <c r="D8350" s="1">
        <v>31</v>
      </c>
      <c r="E8350" s="1">
        <v>373.89</v>
      </c>
      <c r="F8350" s="1" t="s">
        <v>51</v>
      </c>
      <c r="G8350" s="1">
        <v>7.7</v>
      </c>
      <c r="H8350" s="1" t="s">
        <v>62</v>
      </c>
      <c r="I8350" s="1" t="s">
        <v>70</v>
      </c>
      <c r="J8350" s="1" t="s">
        <v>54</v>
      </c>
      <c r="K8350" s="1" t="s">
        <v>55</v>
      </c>
      <c r="L8350" s="1" t="s">
        <v>56</v>
      </c>
      <c r="M8350" s="20">
        <v>42604</v>
      </c>
      <c r="N8350" s="21">
        <f>E8350-G8350</f>
        <v>366.19</v>
      </c>
      <c r="O8350" s="19">
        <f>M8350-B8350</f>
        <v>3</v>
      </c>
    </row>
    <row r="8351" spans="1:15">
      <c r="A8351" s="1">
        <v>5408</v>
      </c>
      <c r="B8351" s="20">
        <v>43666</v>
      </c>
      <c r="C8351" s="1" t="s">
        <v>85</v>
      </c>
      <c r="D8351" s="1">
        <v>11</v>
      </c>
      <c r="E8351" s="1">
        <v>2559.6860999999999</v>
      </c>
      <c r="F8351" s="1" t="s">
        <v>51</v>
      </c>
      <c r="G8351" s="1">
        <v>22.7</v>
      </c>
      <c r="H8351" s="1" t="s">
        <v>95</v>
      </c>
      <c r="I8351" s="1" t="s">
        <v>74</v>
      </c>
      <c r="J8351" s="1" t="s">
        <v>79</v>
      </c>
      <c r="K8351" s="1" t="s">
        <v>87</v>
      </c>
      <c r="L8351" s="1" t="s">
        <v>104</v>
      </c>
      <c r="M8351" s="20">
        <v>43675</v>
      </c>
      <c r="N8351" s="21">
        <f>E8351-G8351</f>
        <v>2536.9861000000001</v>
      </c>
      <c r="O8351" s="19">
        <f>M8351-B8351</f>
        <v>9</v>
      </c>
    </row>
    <row r="8352" spans="1:15">
      <c r="A8352" s="1">
        <v>26567</v>
      </c>
      <c r="B8352" s="20">
        <v>42616</v>
      </c>
      <c r="C8352" s="1" t="s">
        <v>50</v>
      </c>
      <c r="D8352" s="1">
        <v>10</v>
      </c>
      <c r="E8352" s="1">
        <v>96.36</v>
      </c>
      <c r="F8352" s="1" t="s">
        <v>69</v>
      </c>
      <c r="G8352" s="1">
        <v>9.6</v>
      </c>
      <c r="H8352" s="1" t="s">
        <v>62</v>
      </c>
      <c r="I8352" s="1" t="s">
        <v>53</v>
      </c>
      <c r="J8352" s="1" t="s">
        <v>64</v>
      </c>
      <c r="K8352" s="1" t="s">
        <v>71</v>
      </c>
      <c r="L8352" s="1" t="s">
        <v>90</v>
      </c>
      <c r="M8352" s="20">
        <v>42619</v>
      </c>
      <c r="N8352" s="21">
        <f>E8352-G8352</f>
        <v>86.76</v>
      </c>
      <c r="O8352" s="19">
        <f>M8352-B8352</f>
        <v>3</v>
      </c>
    </row>
    <row r="8353" spans="1:15">
      <c r="A8353" s="1">
        <v>31845</v>
      </c>
      <c r="B8353" s="20">
        <v>43760</v>
      </c>
      <c r="C8353" s="1" t="s">
        <v>85</v>
      </c>
      <c r="D8353" s="1">
        <v>36</v>
      </c>
      <c r="E8353" s="1">
        <v>3900.28</v>
      </c>
      <c r="F8353" s="1" t="s">
        <v>77</v>
      </c>
      <c r="G8353" s="1">
        <v>16.8</v>
      </c>
      <c r="H8353" s="1" t="s">
        <v>86</v>
      </c>
      <c r="I8353" s="1" t="s">
        <v>53</v>
      </c>
      <c r="J8353" s="1" t="s">
        <v>54</v>
      </c>
      <c r="K8353" s="1" t="s">
        <v>98</v>
      </c>
      <c r="L8353" s="1" t="s">
        <v>81</v>
      </c>
      <c r="M8353" s="20">
        <v>43760</v>
      </c>
      <c r="N8353" s="21">
        <f>E8353-G8353</f>
        <v>3883.48</v>
      </c>
      <c r="O8353" s="19">
        <f>M8353-B8353</f>
        <v>0</v>
      </c>
    </row>
    <row r="8354" spans="1:15">
      <c r="A8354" s="1">
        <v>55363</v>
      </c>
      <c r="B8354" s="20">
        <v>43096</v>
      </c>
      <c r="C8354" s="1" t="s">
        <v>57</v>
      </c>
      <c r="D8354" s="1">
        <v>14</v>
      </c>
      <c r="E8354" s="1">
        <v>2388.3000000000002</v>
      </c>
      <c r="F8354" s="1" t="s">
        <v>51</v>
      </c>
      <c r="G8354" s="1">
        <v>7.6</v>
      </c>
      <c r="H8354" s="1" t="s">
        <v>62</v>
      </c>
      <c r="I8354" s="1" t="s">
        <v>63</v>
      </c>
      <c r="J8354" s="1" t="s">
        <v>54</v>
      </c>
      <c r="K8354" s="1" t="s">
        <v>82</v>
      </c>
      <c r="L8354" s="1" t="s">
        <v>56</v>
      </c>
      <c r="M8354" s="20">
        <v>43098</v>
      </c>
      <c r="N8354" s="21">
        <f>E8354-G8354</f>
        <v>2380.7000000000003</v>
      </c>
      <c r="O8354" s="19">
        <f>M8354-B8354</f>
        <v>2</v>
      </c>
    </row>
    <row r="8355" spans="1:15">
      <c r="A8355" s="1">
        <v>36034</v>
      </c>
      <c r="B8355" s="20">
        <v>43754</v>
      </c>
      <c r="C8355" s="1" t="s">
        <v>57</v>
      </c>
      <c r="D8355" s="1">
        <v>10</v>
      </c>
      <c r="E8355" s="1">
        <v>20.72</v>
      </c>
      <c r="F8355" s="1" t="s">
        <v>51</v>
      </c>
      <c r="G8355" s="1">
        <v>0.7</v>
      </c>
      <c r="H8355" s="1" t="s">
        <v>78</v>
      </c>
      <c r="I8355" s="1" t="s">
        <v>63</v>
      </c>
      <c r="J8355" s="1" t="s">
        <v>54</v>
      </c>
      <c r="K8355" s="1" t="s">
        <v>100</v>
      </c>
      <c r="L8355" s="1" t="s">
        <v>76</v>
      </c>
      <c r="M8355" s="20">
        <v>43756</v>
      </c>
      <c r="N8355" s="21">
        <f>E8355-G8355</f>
        <v>20.02</v>
      </c>
      <c r="O8355" s="19">
        <f>M8355-B8355</f>
        <v>2</v>
      </c>
    </row>
    <row r="8356" spans="1:15">
      <c r="A8356" s="1">
        <v>38531</v>
      </c>
      <c r="B8356" s="20">
        <v>43438</v>
      </c>
      <c r="C8356" s="1" t="s">
        <v>85</v>
      </c>
      <c r="D8356" s="1">
        <v>26</v>
      </c>
      <c r="E8356" s="1">
        <v>126.72</v>
      </c>
      <c r="F8356" s="1" t="s">
        <v>69</v>
      </c>
      <c r="G8356" s="1">
        <v>2.4</v>
      </c>
      <c r="H8356" s="1" t="s">
        <v>93</v>
      </c>
      <c r="I8356" s="1" t="s">
        <v>70</v>
      </c>
      <c r="J8356" s="1" t="s">
        <v>54</v>
      </c>
      <c r="K8356" s="1" t="s">
        <v>101</v>
      </c>
      <c r="L8356" s="1" t="s">
        <v>76</v>
      </c>
      <c r="M8356" s="20">
        <v>43445</v>
      </c>
      <c r="N8356" s="21">
        <f>E8356-G8356</f>
        <v>124.32</v>
      </c>
      <c r="O8356" s="19">
        <f>M8356-B8356</f>
        <v>7</v>
      </c>
    </row>
    <row r="8357" spans="1:15">
      <c r="A8357" s="1">
        <v>3459</v>
      </c>
      <c r="B8357" s="20">
        <v>42577</v>
      </c>
      <c r="C8357" s="1" t="s">
        <v>61</v>
      </c>
      <c r="D8357" s="1">
        <v>24</v>
      </c>
      <c r="E8357" s="1">
        <v>2303.0700000000002</v>
      </c>
      <c r="F8357" s="1" t="s">
        <v>69</v>
      </c>
      <c r="G8357" s="1">
        <v>9.6</v>
      </c>
      <c r="H8357" s="1" t="s">
        <v>99</v>
      </c>
      <c r="I8357" s="1" t="s">
        <v>70</v>
      </c>
      <c r="J8357" s="1" t="s">
        <v>64</v>
      </c>
      <c r="K8357" s="1" t="s">
        <v>65</v>
      </c>
      <c r="L8357" s="1" t="s">
        <v>56</v>
      </c>
      <c r="M8357" s="20">
        <v>42579</v>
      </c>
      <c r="N8357" s="21">
        <f>E8357-G8357</f>
        <v>2293.4700000000003</v>
      </c>
      <c r="O8357" s="19">
        <f>M8357-B8357</f>
        <v>2</v>
      </c>
    </row>
    <row r="8358" spans="1:15">
      <c r="A8358" s="1">
        <v>55877</v>
      </c>
      <c r="B8358" s="20">
        <v>42767</v>
      </c>
      <c r="C8358" s="1" t="s">
        <v>61</v>
      </c>
      <c r="D8358" s="1">
        <v>19</v>
      </c>
      <c r="E8358" s="1">
        <v>135.38999999999999</v>
      </c>
      <c r="F8358" s="1" t="s">
        <v>51</v>
      </c>
      <c r="G8358" s="1">
        <v>8</v>
      </c>
      <c r="H8358" s="1" t="s">
        <v>93</v>
      </c>
      <c r="I8358" s="1" t="s">
        <v>53</v>
      </c>
      <c r="J8358" s="1" t="s">
        <v>54</v>
      </c>
      <c r="K8358" s="1" t="s">
        <v>101</v>
      </c>
      <c r="L8358" s="1" t="s">
        <v>56</v>
      </c>
      <c r="M8358" s="20">
        <v>42768</v>
      </c>
      <c r="N8358" s="21">
        <f>E8358-G8358</f>
        <v>127.38999999999999</v>
      </c>
      <c r="O8358" s="19">
        <f>M8358-B8358</f>
        <v>1</v>
      </c>
    </row>
    <row r="8359" spans="1:15">
      <c r="A8359" s="1">
        <v>20225</v>
      </c>
      <c r="B8359" s="20">
        <v>42941</v>
      </c>
      <c r="C8359" s="1" t="s">
        <v>85</v>
      </c>
      <c r="D8359" s="1">
        <v>33</v>
      </c>
      <c r="E8359" s="1">
        <v>133.51</v>
      </c>
      <c r="F8359" s="1" t="s">
        <v>51</v>
      </c>
      <c r="G8359" s="1">
        <v>5.6</v>
      </c>
      <c r="H8359" s="1" t="s">
        <v>95</v>
      </c>
      <c r="I8359" s="1" t="s">
        <v>53</v>
      </c>
      <c r="J8359" s="1" t="s">
        <v>54</v>
      </c>
      <c r="K8359" s="1" t="s">
        <v>55</v>
      </c>
      <c r="L8359" s="1" t="s">
        <v>56</v>
      </c>
      <c r="M8359" s="20">
        <v>42948</v>
      </c>
      <c r="N8359" s="21">
        <f>E8359-G8359</f>
        <v>127.91</v>
      </c>
      <c r="O8359" s="19">
        <f>M8359-B8359</f>
        <v>7</v>
      </c>
    </row>
    <row r="8360" spans="1:15">
      <c r="A8360" s="1">
        <v>129</v>
      </c>
      <c r="B8360" s="20">
        <v>43787</v>
      </c>
      <c r="C8360" s="1" t="s">
        <v>85</v>
      </c>
      <c r="D8360" s="1">
        <v>4</v>
      </c>
      <c r="E8360" s="1">
        <v>35.01</v>
      </c>
      <c r="F8360" s="1" t="s">
        <v>51</v>
      </c>
      <c r="G8360" s="1">
        <v>8.8000000000000007</v>
      </c>
      <c r="H8360" s="1" t="s">
        <v>52</v>
      </c>
      <c r="I8360" s="1" t="s">
        <v>53</v>
      </c>
      <c r="J8360" s="1" t="s">
        <v>54</v>
      </c>
      <c r="K8360" s="1" t="s">
        <v>101</v>
      </c>
      <c r="L8360" s="1" t="s">
        <v>56</v>
      </c>
      <c r="M8360" s="20">
        <v>43796</v>
      </c>
      <c r="N8360" s="21">
        <f>E8360-G8360</f>
        <v>26.209999999999997</v>
      </c>
      <c r="O8360" s="19">
        <f>M8360-B8360</f>
        <v>9</v>
      </c>
    </row>
    <row r="8361" spans="1:15">
      <c r="A8361" s="1">
        <v>43301</v>
      </c>
      <c r="B8361" s="20">
        <v>42602</v>
      </c>
      <c r="C8361" s="1" t="s">
        <v>50</v>
      </c>
      <c r="D8361" s="1">
        <v>43</v>
      </c>
      <c r="E8361" s="1">
        <v>2376.6799999999998</v>
      </c>
      <c r="F8361" s="1" t="s">
        <v>51</v>
      </c>
      <c r="G8361" s="1">
        <v>37.5</v>
      </c>
      <c r="H8361" s="1" t="s">
        <v>88</v>
      </c>
      <c r="I8361" s="1" t="s">
        <v>74</v>
      </c>
      <c r="J8361" s="1" t="s">
        <v>54</v>
      </c>
      <c r="K8361" s="1" t="s">
        <v>82</v>
      </c>
      <c r="L8361" s="1" t="s">
        <v>104</v>
      </c>
      <c r="M8361" s="20">
        <v>42604</v>
      </c>
      <c r="N8361" s="21">
        <f>E8361-G8361</f>
        <v>2339.1799999999998</v>
      </c>
      <c r="O8361" s="19">
        <f>M8361-B8361</f>
        <v>2</v>
      </c>
    </row>
    <row r="8362" spans="1:15">
      <c r="A8362" s="1">
        <v>21382</v>
      </c>
      <c r="B8362" s="20">
        <v>43476</v>
      </c>
      <c r="C8362" s="1" t="s">
        <v>50</v>
      </c>
      <c r="D8362" s="1">
        <v>27</v>
      </c>
      <c r="E8362" s="1">
        <v>156.14510000000001</v>
      </c>
      <c r="F8362" s="1" t="s">
        <v>51</v>
      </c>
      <c r="G8362" s="1">
        <v>8</v>
      </c>
      <c r="H8362" s="1" t="s">
        <v>52</v>
      </c>
      <c r="I8362" s="1" t="s">
        <v>53</v>
      </c>
      <c r="J8362" s="1" t="s">
        <v>54</v>
      </c>
      <c r="K8362" s="1" t="s">
        <v>101</v>
      </c>
      <c r="L8362" s="1" t="s">
        <v>56</v>
      </c>
      <c r="M8362" s="20">
        <v>43479</v>
      </c>
      <c r="N8362" s="21">
        <f>E8362-G8362</f>
        <v>148.14510000000001</v>
      </c>
      <c r="O8362" s="19">
        <f>M8362-B8362</f>
        <v>3</v>
      </c>
    </row>
    <row r="8363" spans="1:15">
      <c r="A8363" s="1">
        <v>22466</v>
      </c>
      <c r="B8363" s="20">
        <v>43552</v>
      </c>
      <c r="C8363" s="1" t="s">
        <v>85</v>
      </c>
      <c r="D8363" s="1">
        <v>31</v>
      </c>
      <c r="E8363" s="1">
        <v>5782.47</v>
      </c>
      <c r="F8363" s="1" t="s">
        <v>77</v>
      </c>
      <c r="G8363" s="1">
        <v>32.1</v>
      </c>
      <c r="H8363" s="1" t="s">
        <v>95</v>
      </c>
      <c r="I8363" s="1" t="s">
        <v>53</v>
      </c>
      <c r="J8363" s="1" t="s">
        <v>79</v>
      </c>
      <c r="K8363" s="1" t="s">
        <v>80</v>
      </c>
      <c r="L8363" s="1" t="s">
        <v>81</v>
      </c>
      <c r="M8363" s="20">
        <v>43559</v>
      </c>
      <c r="N8363" s="21">
        <f>E8363-G8363</f>
        <v>5750.37</v>
      </c>
      <c r="O8363" s="19">
        <f>M8363-B8363</f>
        <v>7</v>
      </c>
    </row>
    <row r="8364" spans="1:15">
      <c r="A8364" s="1">
        <v>58113</v>
      </c>
      <c r="B8364" s="20">
        <v>43496</v>
      </c>
      <c r="C8364" s="1" t="s">
        <v>57</v>
      </c>
      <c r="D8364" s="1">
        <v>12</v>
      </c>
      <c r="E8364" s="1">
        <v>2222.59</v>
      </c>
      <c r="F8364" s="1" t="s">
        <v>69</v>
      </c>
      <c r="G8364" s="1">
        <v>4.5</v>
      </c>
      <c r="H8364" s="1" t="s">
        <v>52</v>
      </c>
      <c r="I8364" s="1" t="s">
        <v>74</v>
      </c>
      <c r="J8364" s="1" t="s">
        <v>64</v>
      </c>
      <c r="K8364" s="1" t="s">
        <v>65</v>
      </c>
      <c r="L8364" s="1" t="s">
        <v>56</v>
      </c>
      <c r="M8364" s="20">
        <v>43498</v>
      </c>
      <c r="N8364" s="21">
        <f>E8364-G8364</f>
        <v>2218.09</v>
      </c>
      <c r="O8364" s="19">
        <f>M8364-B8364</f>
        <v>2</v>
      </c>
    </row>
    <row r="8365" spans="1:15">
      <c r="A8365" s="1">
        <v>38084</v>
      </c>
      <c r="B8365" s="20">
        <v>42448</v>
      </c>
      <c r="C8365" s="1" t="s">
        <v>61</v>
      </c>
      <c r="D8365" s="1">
        <v>33</v>
      </c>
      <c r="E8365" s="1">
        <v>433.25</v>
      </c>
      <c r="F8365" s="1" t="s">
        <v>51</v>
      </c>
      <c r="G8365" s="1">
        <v>5.3</v>
      </c>
      <c r="H8365" s="1" t="s">
        <v>52</v>
      </c>
      <c r="I8365" s="1" t="s">
        <v>70</v>
      </c>
      <c r="J8365" s="1" t="s">
        <v>79</v>
      </c>
      <c r="K8365" s="1" t="s">
        <v>87</v>
      </c>
      <c r="L8365" s="1" t="s">
        <v>90</v>
      </c>
      <c r="M8365" s="20">
        <v>42450</v>
      </c>
      <c r="N8365" s="21">
        <f>E8365-G8365</f>
        <v>427.95</v>
      </c>
      <c r="O8365" s="19">
        <f>M8365-B8365</f>
        <v>2</v>
      </c>
    </row>
    <row r="8366" spans="1:15">
      <c r="A8366" s="1">
        <v>5472</v>
      </c>
      <c r="B8366" s="20">
        <v>42834</v>
      </c>
      <c r="C8366" s="1" t="s">
        <v>85</v>
      </c>
      <c r="D8366" s="1">
        <v>27</v>
      </c>
      <c r="E8366" s="1">
        <v>362.76</v>
      </c>
      <c r="F8366" s="1" t="s">
        <v>51</v>
      </c>
      <c r="G8366" s="1">
        <v>4.8</v>
      </c>
      <c r="H8366" s="1" t="s">
        <v>95</v>
      </c>
      <c r="I8366" s="1" t="s">
        <v>53</v>
      </c>
      <c r="J8366" s="1" t="s">
        <v>54</v>
      </c>
      <c r="K8366" s="1" t="s">
        <v>82</v>
      </c>
      <c r="L8366" s="1" t="s">
        <v>56</v>
      </c>
      <c r="M8366" s="20">
        <v>42838</v>
      </c>
      <c r="N8366" s="21">
        <f>E8366-G8366</f>
        <v>357.96</v>
      </c>
      <c r="O8366" s="19">
        <f>M8366-B8366</f>
        <v>4</v>
      </c>
    </row>
    <row r="8367" spans="1:15">
      <c r="A8367" s="1">
        <v>13735</v>
      </c>
      <c r="B8367" s="20">
        <v>42510</v>
      </c>
      <c r="C8367" s="1" t="s">
        <v>92</v>
      </c>
      <c r="D8367" s="1">
        <v>36</v>
      </c>
      <c r="E8367" s="1">
        <v>301.42970000000003</v>
      </c>
      <c r="F8367" s="1" t="s">
        <v>51</v>
      </c>
      <c r="G8367" s="1">
        <v>1.5</v>
      </c>
      <c r="H8367" s="1" t="s">
        <v>52</v>
      </c>
      <c r="I8367" s="1" t="s">
        <v>70</v>
      </c>
      <c r="J8367" s="1" t="s">
        <v>54</v>
      </c>
      <c r="K8367" s="1" t="s">
        <v>84</v>
      </c>
      <c r="L8367" s="1" t="s">
        <v>56</v>
      </c>
      <c r="M8367" s="20">
        <v>42512</v>
      </c>
      <c r="N8367" s="21">
        <f>E8367-G8367</f>
        <v>299.92970000000003</v>
      </c>
      <c r="O8367" s="19">
        <f>M8367-B8367</f>
        <v>2</v>
      </c>
    </row>
    <row r="8368" spans="1:15">
      <c r="A8368" s="1">
        <v>39749</v>
      </c>
      <c r="B8368" s="20">
        <v>42912</v>
      </c>
      <c r="C8368" s="1" t="s">
        <v>57</v>
      </c>
      <c r="D8368" s="1">
        <v>45</v>
      </c>
      <c r="E8368" s="1">
        <v>12066.44</v>
      </c>
      <c r="F8368" s="1" t="s">
        <v>77</v>
      </c>
      <c r="G8368" s="1">
        <v>19.100000000000001</v>
      </c>
      <c r="H8368" s="1" t="s">
        <v>52</v>
      </c>
      <c r="I8368" s="1" t="s">
        <v>63</v>
      </c>
      <c r="J8368" s="1" t="s">
        <v>64</v>
      </c>
      <c r="K8368" s="1" t="s">
        <v>97</v>
      </c>
      <c r="L8368" s="1" t="s">
        <v>81</v>
      </c>
      <c r="M8368" s="20">
        <v>42914</v>
      </c>
      <c r="N8368" s="21">
        <f>E8368-G8368</f>
        <v>12047.34</v>
      </c>
      <c r="O8368" s="19">
        <f>M8368-B8368</f>
        <v>2</v>
      </c>
    </row>
    <row r="8369" spans="1:15">
      <c r="A8369" s="1">
        <v>40034</v>
      </c>
      <c r="B8369" s="20">
        <v>43168</v>
      </c>
      <c r="C8369" s="1" t="s">
        <v>92</v>
      </c>
      <c r="D8369" s="1">
        <v>47</v>
      </c>
      <c r="E8369" s="1">
        <v>645.95000000000005</v>
      </c>
      <c r="F8369" s="1" t="s">
        <v>69</v>
      </c>
      <c r="G8369" s="1">
        <v>5.2</v>
      </c>
      <c r="H8369" s="1" t="s">
        <v>88</v>
      </c>
      <c r="I8369" s="1" t="s">
        <v>63</v>
      </c>
      <c r="J8369" s="1" t="s">
        <v>54</v>
      </c>
      <c r="K8369" s="1" t="s">
        <v>101</v>
      </c>
      <c r="L8369" s="1" t="s">
        <v>56</v>
      </c>
      <c r="M8369" s="20">
        <v>43169</v>
      </c>
      <c r="N8369" s="21">
        <f>E8369-G8369</f>
        <v>640.75</v>
      </c>
      <c r="O8369" s="19">
        <f>M8369-B8369</f>
        <v>1</v>
      </c>
    </row>
    <row r="8370" spans="1:15">
      <c r="A8370" s="1">
        <v>49313</v>
      </c>
      <c r="B8370" s="20">
        <v>42646</v>
      </c>
      <c r="C8370" s="1" t="s">
        <v>92</v>
      </c>
      <c r="D8370" s="1">
        <v>34</v>
      </c>
      <c r="E8370" s="1">
        <v>329.3032</v>
      </c>
      <c r="F8370" s="1" t="s">
        <v>69</v>
      </c>
      <c r="G8370" s="1">
        <v>5.3</v>
      </c>
      <c r="H8370" s="1" t="s">
        <v>52</v>
      </c>
      <c r="I8370" s="1" t="s">
        <v>74</v>
      </c>
      <c r="J8370" s="1" t="s">
        <v>79</v>
      </c>
      <c r="K8370" s="1" t="s">
        <v>87</v>
      </c>
      <c r="L8370" s="1" t="s">
        <v>56</v>
      </c>
      <c r="M8370" s="20">
        <v>42646</v>
      </c>
      <c r="N8370" s="21">
        <f>E8370-G8370</f>
        <v>324.00319999999999</v>
      </c>
      <c r="O8370" s="19">
        <f>M8370-B8370</f>
        <v>0</v>
      </c>
    </row>
    <row r="8371" spans="1:15">
      <c r="A8371" s="1">
        <v>52480</v>
      </c>
      <c r="B8371" s="20">
        <v>42942</v>
      </c>
      <c r="C8371" s="1" t="s">
        <v>61</v>
      </c>
      <c r="D8371" s="1">
        <v>47</v>
      </c>
      <c r="E8371" s="1">
        <v>1092.3399999999999</v>
      </c>
      <c r="F8371" s="1" t="s">
        <v>51</v>
      </c>
      <c r="G8371" s="1">
        <v>9.6</v>
      </c>
      <c r="H8371" s="1" t="s">
        <v>78</v>
      </c>
      <c r="I8371" s="1" t="s">
        <v>70</v>
      </c>
      <c r="J8371" s="1" t="s">
        <v>79</v>
      </c>
      <c r="K8371" s="1" t="s">
        <v>87</v>
      </c>
      <c r="L8371" s="1" t="s">
        <v>90</v>
      </c>
      <c r="M8371" s="20">
        <v>42944</v>
      </c>
      <c r="N8371" s="21">
        <f>E8371-G8371</f>
        <v>1082.74</v>
      </c>
      <c r="O8371" s="19">
        <f>M8371-B8371</f>
        <v>2</v>
      </c>
    </row>
    <row r="8372" spans="1:15">
      <c r="A8372" s="1">
        <v>55171</v>
      </c>
      <c r="B8372" s="20">
        <v>43764</v>
      </c>
      <c r="C8372" s="1" t="s">
        <v>57</v>
      </c>
      <c r="D8372" s="1">
        <v>43</v>
      </c>
      <c r="E8372" s="1">
        <v>278.83999999999997</v>
      </c>
      <c r="F8372" s="1" t="s">
        <v>51</v>
      </c>
      <c r="G8372" s="1">
        <v>8.5</v>
      </c>
      <c r="H8372" s="1" t="s">
        <v>91</v>
      </c>
      <c r="I8372" s="1" t="s">
        <v>70</v>
      </c>
      <c r="J8372" s="1" t="s">
        <v>54</v>
      </c>
      <c r="K8372" s="1" t="s">
        <v>101</v>
      </c>
      <c r="L8372" s="1" t="s">
        <v>56</v>
      </c>
      <c r="M8372" s="20">
        <v>43764</v>
      </c>
      <c r="N8372" s="21">
        <f>E8372-G8372</f>
        <v>270.33999999999997</v>
      </c>
      <c r="O8372" s="19">
        <f>M8372-B8372</f>
        <v>0</v>
      </c>
    </row>
    <row r="8373" spans="1:15">
      <c r="A8373" s="1">
        <v>45959</v>
      </c>
      <c r="B8373" s="20">
        <v>42709</v>
      </c>
      <c r="C8373" s="1" t="s">
        <v>92</v>
      </c>
      <c r="D8373" s="1">
        <v>35</v>
      </c>
      <c r="E8373" s="1">
        <v>1949.68</v>
      </c>
      <c r="F8373" s="1" t="s">
        <v>51</v>
      </c>
      <c r="G8373" s="1">
        <v>21.4</v>
      </c>
      <c r="H8373" s="1" t="s">
        <v>91</v>
      </c>
      <c r="I8373" s="1" t="s">
        <v>53</v>
      </c>
      <c r="J8373" s="1" t="s">
        <v>64</v>
      </c>
      <c r="K8373" s="1" t="s">
        <v>71</v>
      </c>
      <c r="L8373" s="1" t="s">
        <v>56</v>
      </c>
      <c r="M8373" s="20">
        <v>42711</v>
      </c>
      <c r="N8373" s="21">
        <f>E8373-G8373</f>
        <v>1928.28</v>
      </c>
      <c r="O8373" s="19">
        <f>M8373-B8373</f>
        <v>2</v>
      </c>
    </row>
    <row r="8374" spans="1:15">
      <c r="A8374" s="1">
        <v>59906</v>
      </c>
      <c r="B8374" s="20">
        <v>42874</v>
      </c>
      <c r="C8374" s="1" t="s">
        <v>57</v>
      </c>
      <c r="D8374" s="1">
        <v>32</v>
      </c>
      <c r="E8374" s="1">
        <v>304.86</v>
      </c>
      <c r="F8374" s="1" t="s">
        <v>51</v>
      </c>
      <c r="G8374" s="1">
        <v>2.2999999999999998</v>
      </c>
      <c r="H8374" s="1" t="s">
        <v>52</v>
      </c>
      <c r="I8374" s="1" t="s">
        <v>70</v>
      </c>
      <c r="J8374" s="1" t="s">
        <v>54</v>
      </c>
      <c r="K8374" s="1" t="s">
        <v>101</v>
      </c>
      <c r="L8374" s="1" t="s">
        <v>76</v>
      </c>
      <c r="M8374" s="20">
        <v>42876</v>
      </c>
      <c r="N8374" s="21">
        <f>E8374-G8374</f>
        <v>302.56</v>
      </c>
      <c r="O8374" s="19">
        <f>M8374-B8374</f>
        <v>2</v>
      </c>
    </row>
    <row r="8375" spans="1:15">
      <c r="A8375" s="1">
        <v>15618</v>
      </c>
      <c r="B8375" s="20">
        <v>42950</v>
      </c>
      <c r="C8375" s="1" t="s">
        <v>92</v>
      </c>
      <c r="D8375" s="1">
        <v>14</v>
      </c>
      <c r="E8375" s="1">
        <v>837.22</v>
      </c>
      <c r="F8375" s="1" t="s">
        <v>51</v>
      </c>
      <c r="G8375" s="1">
        <v>4.3</v>
      </c>
      <c r="H8375" s="1" t="s">
        <v>119</v>
      </c>
      <c r="I8375" s="1" t="s">
        <v>63</v>
      </c>
      <c r="J8375" s="1" t="s">
        <v>64</v>
      </c>
      <c r="K8375" s="1" t="s">
        <v>65</v>
      </c>
      <c r="L8375" s="1" t="s">
        <v>56</v>
      </c>
      <c r="M8375" s="20">
        <v>42952</v>
      </c>
      <c r="N8375" s="21">
        <f>E8375-G8375</f>
        <v>832.92000000000007</v>
      </c>
      <c r="O8375" s="19">
        <f>M8375-B8375</f>
        <v>2</v>
      </c>
    </row>
    <row r="8376" spans="1:15">
      <c r="A8376" s="1">
        <v>46885</v>
      </c>
      <c r="B8376" s="20">
        <v>43257</v>
      </c>
      <c r="C8376" s="1" t="s">
        <v>85</v>
      </c>
      <c r="D8376" s="1">
        <v>32</v>
      </c>
      <c r="E8376" s="1">
        <v>2136.9299999999998</v>
      </c>
      <c r="F8376" s="1" t="s">
        <v>51</v>
      </c>
      <c r="G8376" s="1">
        <v>15.5</v>
      </c>
      <c r="H8376" s="1" t="s">
        <v>99</v>
      </c>
      <c r="I8376" s="1" t="s">
        <v>53</v>
      </c>
      <c r="J8376" s="1" t="s">
        <v>79</v>
      </c>
      <c r="K8376" s="1" t="s">
        <v>87</v>
      </c>
      <c r="L8376" s="1" t="s">
        <v>56</v>
      </c>
      <c r="M8376" s="20">
        <v>43262</v>
      </c>
      <c r="N8376" s="21">
        <f>E8376-G8376</f>
        <v>2121.4299999999998</v>
      </c>
      <c r="O8376" s="19">
        <f>M8376-B8376</f>
        <v>5</v>
      </c>
    </row>
    <row r="8377" spans="1:15">
      <c r="A8377" s="1">
        <v>20838</v>
      </c>
      <c r="B8377" s="20">
        <v>42469</v>
      </c>
      <c r="C8377" s="1" t="s">
        <v>61</v>
      </c>
      <c r="D8377" s="1">
        <v>21</v>
      </c>
      <c r="E8377" s="1">
        <v>252.5</v>
      </c>
      <c r="F8377" s="1" t="s">
        <v>51</v>
      </c>
      <c r="G8377" s="1">
        <v>3.6</v>
      </c>
      <c r="H8377" s="1" t="s">
        <v>73</v>
      </c>
      <c r="I8377" s="1" t="s">
        <v>63</v>
      </c>
      <c r="J8377" s="1" t="s">
        <v>54</v>
      </c>
      <c r="K8377" s="1" t="s">
        <v>75</v>
      </c>
      <c r="L8377" s="1" t="s">
        <v>90</v>
      </c>
      <c r="M8377" s="20">
        <v>42470</v>
      </c>
      <c r="N8377" s="21">
        <f>E8377-G8377</f>
        <v>248.9</v>
      </c>
      <c r="O8377" s="19">
        <f>M8377-B8377</f>
        <v>1</v>
      </c>
    </row>
    <row r="8378" spans="1:15">
      <c r="A8378" s="1">
        <v>22468</v>
      </c>
      <c r="B8378" s="20">
        <v>42895</v>
      </c>
      <c r="C8378" s="1" t="s">
        <v>61</v>
      </c>
      <c r="D8378" s="1">
        <v>11</v>
      </c>
      <c r="E8378" s="1">
        <v>69.656999999999996</v>
      </c>
      <c r="F8378" s="1" t="s">
        <v>51</v>
      </c>
      <c r="G8378" s="1">
        <v>1.6</v>
      </c>
      <c r="H8378" s="1" t="s">
        <v>52</v>
      </c>
      <c r="I8378" s="1" t="s">
        <v>74</v>
      </c>
      <c r="J8378" s="1" t="s">
        <v>54</v>
      </c>
      <c r="K8378" s="1" t="s">
        <v>101</v>
      </c>
      <c r="L8378" s="1" t="s">
        <v>76</v>
      </c>
      <c r="M8378" s="20">
        <v>42896</v>
      </c>
      <c r="N8378" s="21">
        <f>E8378-G8378</f>
        <v>68.057000000000002</v>
      </c>
      <c r="O8378" s="19">
        <f>M8378-B8378</f>
        <v>1</v>
      </c>
    </row>
    <row r="8379" spans="1:15">
      <c r="A8379" s="1">
        <v>19174</v>
      </c>
      <c r="B8379" s="20">
        <v>42931</v>
      </c>
      <c r="C8379" s="1" t="s">
        <v>92</v>
      </c>
      <c r="D8379" s="1">
        <v>19</v>
      </c>
      <c r="E8379" s="1">
        <v>1136.24</v>
      </c>
      <c r="F8379" s="1" t="s">
        <v>51</v>
      </c>
      <c r="G8379" s="1">
        <v>2.7</v>
      </c>
      <c r="H8379" s="1" t="s">
        <v>86</v>
      </c>
      <c r="I8379" s="1" t="s">
        <v>74</v>
      </c>
      <c r="J8379" s="1" t="s">
        <v>64</v>
      </c>
      <c r="K8379" s="1" t="s">
        <v>65</v>
      </c>
      <c r="L8379" s="1" t="s">
        <v>56</v>
      </c>
      <c r="M8379" s="20">
        <v>42932</v>
      </c>
      <c r="N8379" s="21">
        <f>E8379-G8379</f>
        <v>1133.54</v>
      </c>
      <c r="O8379" s="19">
        <f>M8379-B8379</f>
        <v>1</v>
      </c>
    </row>
    <row r="8380" spans="1:15">
      <c r="A8380" s="1">
        <v>42374</v>
      </c>
      <c r="B8380" s="20">
        <v>43663</v>
      </c>
      <c r="C8380" s="1" t="s">
        <v>50</v>
      </c>
      <c r="D8380" s="1">
        <v>11</v>
      </c>
      <c r="E8380" s="1">
        <v>742.76</v>
      </c>
      <c r="F8380" s="1" t="s">
        <v>51</v>
      </c>
      <c r="G8380" s="1">
        <v>11</v>
      </c>
      <c r="H8380" s="1" t="s">
        <v>91</v>
      </c>
      <c r="I8380" s="1" t="s">
        <v>53</v>
      </c>
      <c r="J8380" s="1" t="s">
        <v>54</v>
      </c>
      <c r="K8380" s="1" t="s">
        <v>55</v>
      </c>
      <c r="L8380" s="1" t="s">
        <v>56</v>
      </c>
      <c r="M8380" s="20">
        <v>43665</v>
      </c>
      <c r="N8380" s="21">
        <f>E8380-G8380</f>
        <v>731.76</v>
      </c>
      <c r="O8380" s="19">
        <f>M8380-B8380</f>
        <v>2</v>
      </c>
    </row>
    <row r="8381" spans="1:15">
      <c r="A8381" s="1">
        <v>40802</v>
      </c>
      <c r="B8381" s="20">
        <v>43711</v>
      </c>
      <c r="C8381" s="1" t="s">
        <v>57</v>
      </c>
      <c r="D8381" s="1">
        <v>28</v>
      </c>
      <c r="E8381" s="1">
        <v>3596.29</v>
      </c>
      <c r="F8381" s="1" t="s">
        <v>77</v>
      </c>
      <c r="G8381" s="1">
        <v>60.1</v>
      </c>
      <c r="H8381" s="1" t="s">
        <v>52</v>
      </c>
      <c r="I8381" s="1" t="s">
        <v>63</v>
      </c>
      <c r="J8381" s="1" t="s">
        <v>64</v>
      </c>
      <c r="K8381" s="1" t="s">
        <v>97</v>
      </c>
      <c r="L8381" s="1" t="s">
        <v>81</v>
      </c>
      <c r="M8381" s="20">
        <v>43712</v>
      </c>
      <c r="N8381" s="21">
        <f>E8381-G8381</f>
        <v>3536.19</v>
      </c>
      <c r="O8381" s="19">
        <f>M8381-B8381</f>
        <v>1</v>
      </c>
    </row>
    <row r="8382" spans="1:15">
      <c r="A8382" s="1">
        <v>33505</v>
      </c>
      <c r="B8382" s="20">
        <v>43002</v>
      </c>
      <c r="C8382" s="1" t="s">
        <v>85</v>
      </c>
      <c r="D8382" s="1">
        <v>35</v>
      </c>
      <c r="E8382" s="1">
        <v>2635.67</v>
      </c>
      <c r="F8382" s="1" t="s">
        <v>69</v>
      </c>
      <c r="G8382" s="1">
        <v>11.5</v>
      </c>
      <c r="H8382" s="1" t="s">
        <v>52</v>
      </c>
      <c r="I8382" s="1" t="s">
        <v>63</v>
      </c>
      <c r="J8382" s="1" t="s">
        <v>64</v>
      </c>
      <c r="K8382" s="1" t="s">
        <v>65</v>
      </c>
      <c r="L8382" s="1" t="s">
        <v>56</v>
      </c>
      <c r="M8382" s="20">
        <v>43002</v>
      </c>
      <c r="N8382" s="21">
        <f>E8382-G8382</f>
        <v>2624.17</v>
      </c>
      <c r="O8382" s="19">
        <f>M8382-B8382</f>
        <v>0</v>
      </c>
    </row>
    <row r="8383" spans="1:15">
      <c r="A8383" s="1">
        <v>4004</v>
      </c>
      <c r="B8383" s="20">
        <v>42860</v>
      </c>
      <c r="C8383" s="1" t="s">
        <v>92</v>
      </c>
      <c r="D8383" s="1">
        <v>44</v>
      </c>
      <c r="E8383" s="1">
        <v>1618.11</v>
      </c>
      <c r="F8383" s="1" t="s">
        <v>51</v>
      </c>
      <c r="G8383" s="1">
        <v>9.6</v>
      </c>
      <c r="H8383" s="1" t="s">
        <v>78</v>
      </c>
      <c r="I8383" s="1" t="s">
        <v>53</v>
      </c>
      <c r="J8383" s="1" t="s">
        <v>54</v>
      </c>
      <c r="K8383" s="1" t="s">
        <v>100</v>
      </c>
      <c r="L8383" s="1" t="s">
        <v>90</v>
      </c>
      <c r="M8383" s="20">
        <v>42861</v>
      </c>
      <c r="N8383" s="21">
        <f>E8383-G8383</f>
        <v>1608.51</v>
      </c>
      <c r="O8383" s="19">
        <f>M8383-B8383</f>
        <v>1</v>
      </c>
    </row>
    <row r="8384" spans="1:15">
      <c r="A8384" s="1">
        <v>7553</v>
      </c>
      <c r="B8384" s="20">
        <v>42861</v>
      </c>
      <c r="C8384" s="1" t="s">
        <v>92</v>
      </c>
      <c r="D8384" s="1">
        <v>12</v>
      </c>
      <c r="E8384" s="1">
        <v>1154.73</v>
      </c>
      <c r="F8384" s="1" t="s">
        <v>51</v>
      </c>
      <c r="G8384" s="1">
        <v>42.4</v>
      </c>
      <c r="H8384" s="1" t="s">
        <v>88</v>
      </c>
      <c r="I8384" s="1" t="s">
        <v>70</v>
      </c>
      <c r="J8384" s="1" t="s">
        <v>79</v>
      </c>
      <c r="K8384" s="1" t="s">
        <v>87</v>
      </c>
      <c r="L8384" s="1" t="s">
        <v>66</v>
      </c>
      <c r="M8384" s="20">
        <v>42862</v>
      </c>
      <c r="N8384" s="21">
        <f>E8384-G8384</f>
        <v>1112.33</v>
      </c>
      <c r="O8384" s="19">
        <f>M8384-B8384</f>
        <v>1</v>
      </c>
    </row>
    <row r="8385" spans="1:15">
      <c r="A8385" s="1">
        <v>36130</v>
      </c>
      <c r="B8385" s="20">
        <v>43721</v>
      </c>
      <c r="C8385" s="1" t="s">
        <v>50</v>
      </c>
      <c r="D8385" s="1">
        <v>23</v>
      </c>
      <c r="E8385" s="1">
        <v>422.44</v>
      </c>
      <c r="F8385" s="1" t="s">
        <v>51</v>
      </c>
      <c r="G8385" s="1">
        <v>4.3</v>
      </c>
      <c r="H8385" s="1" t="s">
        <v>52</v>
      </c>
      <c r="I8385" s="1" t="s">
        <v>70</v>
      </c>
      <c r="J8385" s="1" t="s">
        <v>64</v>
      </c>
      <c r="K8385" s="1" t="s">
        <v>71</v>
      </c>
      <c r="L8385" s="1" t="s">
        <v>56</v>
      </c>
      <c r="M8385" s="20">
        <v>43722</v>
      </c>
      <c r="N8385" s="21">
        <f>E8385-G8385</f>
        <v>418.14</v>
      </c>
      <c r="O8385" s="19">
        <f>M8385-B8385</f>
        <v>1</v>
      </c>
    </row>
    <row r="8386" spans="1:15">
      <c r="A8386" s="1">
        <v>40422</v>
      </c>
      <c r="B8386" s="20">
        <v>43298</v>
      </c>
      <c r="C8386" s="1" t="s">
        <v>50</v>
      </c>
      <c r="D8386" s="1">
        <v>39</v>
      </c>
      <c r="E8386" s="1">
        <v>2345.91</v>
      </c>
      <c r="F8386" s="1" t="s">
        <v>69</v>
      </c>
      <c r="G8386" s="1">
        <v>4.3</v>
      </c>
      <c r="H8386" s="1" t="s">
        <v>52</v>
      </c>
      <c r="I8386" s="1" t="s">
        <v>63</v>
      </c>
      <c r="J8386" s="1" t="s">
        <v>64</v>
      </c>
      <c r="K8386" s="1" t="s">
        <v>65</v>
      </c>
      <c r="L8386" s="1" t="s">
        <v>56</v>
      </c>
      <c r="M8386" s="20">
        <v>43300</v>
      </c>
      <c r="N8386" s="21">
        <f>E8386-G8386</f>
        <v>2341.6099999999997</v>
      </c>
      <c r="O8386" s="19">
        <f>M8386-B8386</f>
        <v>2</v>
      </c>
    </row>
    <row r="8387" spans="1:15">
      <c r="A8387" s="1">
        <v>57698</v>
      </c>
      <c r="B8387" s="20">
        <v>43470</v>
      </c>
      <c r="C8387" s="1" t="s">
        <v>50</v>
      </c>
      <c r="D8387" s="1">
        <v>13</v>
      </c>
      <c r="E8387" s="1">
        <v>5141.74</v>
      </c>
      <c r="F8387" s="1" t="s">
        <v>51</v>
      </c>
      <c r="G8387" s="1">
        <v>21.4</v>
      </c>
      <c r="H8387" s="1" t="s">
        <v>93</v>
      </c>
      <c r="I8387" s="1" t="s">
        <v>70</v>
      </c>
      <c r="J8387" s="1" t="s">
        <v>54</v>
      </c>
      <c r="K8387" s="1" t="s">
        <v>98</v>
      </c>
      <c r="L8387" s="1" t="s">
        <v>56</v>
      </c>
      <c r="M8387" s="20">
        <v>43472</v>
      </c>
      <c r="N8387" s="21">
        <f>E8387-G8387</f>
        <v>5120.34</v>
      </c>
      <c r="O8387" s="19">
        <f>M8387-B8387</f>
        <v>2</v>
      </c>
    </row>
    <row r="8388" spans="1:15">
      <c r="A8388" s="1">
        <v>56516</v>
      </c>
      <c r="B8388" s="20">
        <v>42584</v>
      </c>
      <c r="C8388" s="1" t="s">
        <v>92</v>
      </c>
      <c r="D8388" s="1">
        <v>6</v>
      </c>
      <c r="E8388" s="1">
        <v>29.84</v>
      </c>
      <c r="F8388" s="1" t="s">
        <v>51</v>
      </c>
      <c r="G8388" s="1">
        <v>5.6</v>
      </c>
      <c r="H8388" s="1" t="s">
        <v>91</v>
      </c>
      <c r="I8388" s="1" t="s">
        <v>53</v>
      </c>
      <c r="J8388" s="1" t="s">
        <v>54</v>
      </c>
      <c r="K8388" s="1" t="s">
        <v>55</v>
      </c>
      <c r="L8388" s="1" t="s">
        <v>56</v>
      </c>
      <c r="M8388" s="20">
        <v>42585</v>
      </c>
      <c r="N8388" s="21">
        <f>E8388-G8388</f>
        <v>24.240000000000002</v>
      </c>
      <c r="O8388" s="19">
        <f>M8388-B8388</f>
        <v>1</v>
      </c>
    </row>
    <row r="8389" spans="1:15">
      <c r="A8389" s="1">
        <v>48803</v>
      </c>
      <c r="B8389" s="20">
        <v>43778</v>
      </c>
      <c r="C8389" s="1" t="s">
        <v>50</v>
      </c>
      <c r="D8389" s="1">
        <v>19</v>
      </c>
      <c r="E8389" s="1">
        <v>214.44</v>
      </c>
      <c r="F8389" s="1" t="s">
        <v>51</v>
      </c>
      <c r="G8389" s="1">
        <v>5</v>
      </c>
      <c r="H8389" s="1" t="s">
        <v>73</v>
      </c>
      <c r="I8389" s="1" t="s">
        <v>70</v>
      </c>
      <c r="J8389" s="1" t="s">
        <v>54</v>
      </c>
      <c r="K8389" s="1" t="s">
        <v>75</v>
      </c>
      <c r="L8389" s="1" t="s">
        <v>90</v>
      </c>
      <c r="M8389" s="20">
        <v>43779</v>
      </c>
      <c r="N8389" s="21">
        <f>E8389-G8389</f>
        <v>209.44</v>
      </c>
      <c r="O8389" s="19">
        <f>M8389-B8389</f>
        <v>1</v>
      </c>
    </row>
    <row r="8390" spans="1:15">
      <c r="A8390" s="1">
        <v>15718</v>
      </c>
      <c r="B8390" s="20">
        <v>42396</v>
      </c>
      <c r="C8390" s="1" t="s">
        <v>50</v>
      </c>
      <c r="D8390" s="1">
        <v>50</v>
      </c>
      <c r="E8390" s="1">
        <v>59.8</v>
      </c>
      <c r="F8390" s="1" t="s">
        <v>51</v>
      </c>
      <c r="G8390" s="1">
        <v>0.7</v>
      </c>
      <c r="H8390" s="1" t="s">
        <v>52</v>
      </c>
      <c r="I8390" s="1" t="s">
        <v>53</v>
      </c>
      <c r="J8390" s="1" t="s">
        <v>54</v>
      </c>
      <c r="K8390" s="1" t="s">
        <v>123</v>
      </c>
      <c r="L8390" s="1" t="s">
        <v>76</v>
      </c>
      <c r="M8390" s="20">
        <v>42399</v>
      </c>
      <c r="N8390" s="21">
        <f>E8390-G8390</f>
        <v>59.099999999999994</v>
      </c>
      <c r="O8390" s="19">
        <f>M8390-B8390</f>
        <v>3</v>
      </c>
    </row>
    <row r="8391" spans="1:15">
      <c r="A8391" s="1">
        <v>25473</v>
      </c>
      <c r="B8391" s="20">
        <v>43752</v>
      </c>
      <c r="C8391" s="1" t="s">
        <v>57</v>
      </c>
      <c r="D8391" s="1">
        <v>36</v>
      </c>
      <c r="E8391" s="1">
        <v>18516.189999999999</v>
      </c>
      <c r="F8391" s="1" t="s">
        <v>77</v>
      </c>
      <c r="G8391" s="1">
        <v>30.1</v>
      </c>
      <c r="H8391" s="1" t="s">
        <v>99</v>
      </c>
      <c r="I8391" s="1" t="s">
        <v>53</v>
      </c>
      <c r="J8391" s="1" t="s">
        <v>64</v>
      </c>
      <c r="K8391" s="1" t="s">
        <v>97</v>
      </c>
      <c r="L8391" s="1" t="s">
        <v>81</v>
      </c>
      <c r="M8391" s="20">
        <v>43754</v>
      </c>
      <c r="N8391" s="21">
        <f>E8391-G8391</f>
        <v>18486.09</v>
      </c>
      <c r="O8391" s="19">
        <f>M8391-B8391</f>
        <v>2</v>
      </c>
    </row>
    <row r="8392" spans="1:15">
      <c r="A8392" s="1">
        <v>8229</v>
      </c>
      <c r="B8392" s="20">
        <v>42710</v>
      </c>
      <c r="C8392" s="1" t="s">
        <v>92</v>
      </c>
      <c r="D8392" s="1">
        <v>50</v>
      </c>
      <c r="E8392" s="1">
        <v>257.88</v>
      </c>
      <c r="F8392" s="1" t="s">
        <v>51</v>
      </c>
      <c r="G8392" s="1">
        <v>3.2</v>
      </c>
      <c r="H8392" s="1" t="s">
        <v>73</v>
      </c>
      <c r="I8392" s="1" t="s">
        <v>70</v>
      </c>
      <c r="J8392" s="1" t="s">
        <v>54</v>
      </c>
      <c r="K8392" s="1" t="s">
        <v>101</v>
      </c>
      <c r="L8392" s="1" t="s">
        <v>76</v>
      </c>
      <c r="M8392" s="20">
        <v>42712</v>
      </c>
      <c r="N8392" s="21">
        <f>E8392-G8392</f>
        <v>254.68</v>
      </c>
      <c r="O8392" s="19">
        <f>M8392-B8392</f>
        <v>2</v>
      </c>
    </row>
    <row r="8393" spans="1:15">
      <c r="A8393" s="1">
        <v>47750</v>
      </c>
      <c r="B8393" s="20">
        <v>42900</v>
      </c>
      <c r="C8393" s="1" t="s">
        <v>85</v>
      </c>
      <c r="D8393" s="1">
        <v>1</v>
      </c>
      <c r="E8393" s="1">
        <v>208.69</v>
      </c>
      <c r="F8393" s="1" t="s">
        <v>51</v>
      </c>
      <c r="G8393" s="1">
        <v>37.5</v>
      </c>
      <c r="H8393" s="1" t="s">
        <v>86</v>
      </c>
      <c r="I8393" s="1" t="s">
        <v>53</v>
      </c>
      <c r="J8393" s="1" t="s">
        <v>54</v>
      </c>
      <c r="K8393" s="1" t="s">
        <v>82</v>
      </c>
      <c r="L8393" s="1" t="s">
        <v>104</v>
      </c>
      <c r="M8393" s="20">
        <v>42900</v>
      </c>
      <c r="N8393" s="21">
        <f>E8393-G8393</f>
        <v>171.19</v>
      </c>
      <c r="O8393" s="19">
        <f>M8393-B8393</f>
        <v>0</v>
      </c>
    </row>
    <row r="8394" spans="1:15">
      <c r="A8394" s="1">
        <v>18689</v>
      </c>
      <c r="B8394" s="20">
        <v>42727</v>
      </c>
      <c r="C8394" s="1" t="s">
        <v>61</v>
      </c>
      <c r="D8394" s="1">
        <v>38</v>
      </c>
      <c r="E8394" s="1">
        <v>300.85000000000002</v>
      </c>
      <c r="F8394" s="1" t="s">
        <v>51</v>
      </c>
      <c r="G8394" s="1">
        <v>6.5</v>
      </c>
      <c r="H8394" s="1" t="s">
        <v>88</v>
      </c>
      <c r="I8394" s="1" t="s">
        <v>74</v>
      </c>
      <c r="J8394" s="1" t="s">
        <v>54</v>
      </c>
      <c r="K8394" s="1" t="s">
        <v>55</v>
      </c>
      <c r="L8394" s="1" t="s">
        <v>56</v>
      </c>
      <c r="M8394" s="20">
        <v>42728</v>
      </c>
      <c r="N8394" s="21">
        <f>E8394-G8394</f>
        <v>294.35000000000002</v>
      </c>
      <c r="O8394" s="19">
        <f>M8394-B8394</f>
        <v>1</v>
      </c>
    </row>
    <row r="8395" spans="1:15">
      <c r="A8395" s="1">
        <v>14471</v>
      </c>
      <c r="B8395" s="20">
        <v>43245</v>
      </c>
      <c r="C8395" s="1" t="s">
        <v>61</v>
      </c>
      <c r="D8395" s="1">
        <v>42</v>
      </c>
      <c r="E8395" s="1">
        <v>306.8</v>
      </c>
      <c r="F8395" s="1" t="s">
        <v>51</v>
      </c>
      <c r="G8395" s="1">
        <v>8</v>
      </c>
      <c r="H8395" s="1" t="s">
        <v>73</v>
      </c>
      <c r="I8395" s="1" t="s">
        <v>53</v>
      </c>
      <c r="J8395" s="1" t="s">
        <v>54</v>
      </c>
      <c r="K8395" s="1" t="s">
        <v>101</v>
      </c>
      <c r="L8395" s="1" t="s">
        <v>56</v>
      </c>
      <c r="M8395" s="20">
        <v>43247</v>
      </c>
      <c r="N8395" s="21">
        <f>E8395-G8395</f>
        <v>298.8</v>
      </c>
      <c r="O8395" s="19">
        <f>M8395-B8395</f>
        <v>2</v>
      </c>
    </row>
    <row r="8396" spans="1:15">
      <c r="A8396" s="1">
        <v>20389</v>
      </c>
      <c r="B8396" s="20">
        <v>42592</v>
      </c>
      <c r="C8396" s="1" t="s">
        <v>57</v>
      </c>
      <c r="D8396" s="1">
        <v>24</v>
      </c>
      <c r="E8396" s="1">
        <v>289.32</v>
      </c>
      <c r="F8396" s="1" t="s">
        <v>51</v>
      </c>
      <c r="G8396" s="1">
        <v>8.5</v>
      </c>
      <c r="H8396" s="1" t="s">
        <v>73</v>
      </c>
      <c r="I8396" s="1" t="s">
        <v>53</v>
      </c>
      <c r="J8396" s="1" t="s">
        <v>79</v>
      </c>
      <c r="K8396" s="1" t="s">
        <v>87</v>
      </c>
      <c r="L8396" s="1" t="s">
        <v>90</v>
      </c>
      <c r="M8396" s="20">
        <v>42594</v>
      </c>
      <c r="N8396" s="21">
        <f>E8396-G8396</f>
        <v>280.82</v>
      </c>
      <c r="O8396" s="19">
        <f>M8396-B8396</f>
        <v>2</v>
      </c>
    </row>
    <row r="8397" spans="1:15">
      <c r="A8397" s="1">
        <v>16193</v>
      </c>
      <c r="B8397" s="20">
        <v>43564</v>
      </c>
      <c r="C8397" s="1" t="s">
        <v>61</v>
      </c>
      <c r="D8397" s="1">
        <v>29</v>
      </c>
      <c r="E8397" s="1">
        <v>1460.34</v>
      </c>
      <c r="F8397" s="1" t="s">
        <v>51</v>
      </c>
      <c r="G8397" s="1">
        <v>5.4</v>
      </c>
      <c r="H8397" s="1" t="s">
        <v>62</v>
      </c>
      <c r="I8397" s="1" t="s">
        <v>53</v>
      </c>
      <c r="J8397" s="1" t="s">
        <v>64</v>
      </c>
      <c r="K8397" s="1" t="s">
        <v>65</v>
      </c>
      <c r="L8397" s="1" t="s">
        <v>90</v>
      </c>
      <c r="M8397" s="20">
        <v>43566</v>
      </c>
      <c r="N8397" s="21">
        <f>E8397-G8397</f>
        <v>1454.9399999999998</v>
      </c>
      <c r="O8397" s="19">
        <f>M8397-B8397</f>
        <v>2</v>
      </c>
    </row>
    <row r="8398" spans="1:15">
      <c r="A8398" s="1">
        <v>57669</v>
      </c>
      <c r="B8398" s="20">
        <v>42954</v>
      </c>
      <c r="C8398" s="1" t="s">
        <v>50</v>
      </c>
      <c r="D8398" s="1">
        <v>41</v>
      </c>
      <c r="E8398" s="1">
        <v>1929.34</v>
      </c>
      <c r="F8398" s="1" t="s">
        <v>51</v>
      </c>
      <c r="G8398" s="1">
        <v>5.7</v>
      </c>
      <c r="H8398" s="1" t="s">
        <v>73</v>
      </c>
      <c r="I8398" s="1" t="s">
        <v>63</v>
      </c>
      <c r="J8398" s="1" t="s">
        <v>54</v>
      </c>
      <c r="K8398" s="1" t="s">
        <v>98</v>
      </c>
      <c r="L8398" s="1" t="s">
        <v>56</v>
      </c>
      <c r="M8398" s="20">
        <v>42955</v>
      </c>
      <c r="N8398" s="21">
        <f>E8398-G8398</f>
        <v>1923.6399999999999</v>
      </c>
      <c r="O8398" s="19">
        <f>M8398-B8398</f>
        <v>1</v>
      </c>
    </row>
    <row r="8399" spans="1:15">
      <c r="A8399" s="1">
        <v>25313</v>
      </c>
      <c r="B8399" s="20">
        <v>43698</v>
      </c>
      <c r="C8399" s="1" t="s">
        <v>50</v>
      </c>
      <c r="D8399" s="1">
        <v>19</v>
      </c>
      <c r="E8399" s="1">
        <v>448.01</v>
      </c>
      <c r="F8399" s="1" t="s">
        <v>51</v>
      </c>
      <c r="G8399" s="1">
        <v>5.9</v>
      </c>
      <c r="H8399" s="1" t="s">
        <v>52</v>
      </c>
      <c r="I8399" s="1" t="s">
        <v>53</v>
      </c>
      <c r="J8399" s="1" t="s">
        <v>54</v>
      </c>
      <c r="K8399" s="1" t="s">
        <v>100</v>
      </c>
      <c r="L8399" s="1" t="s">
        <v>90</v>
      </c>
      <c r="M8399" s="20">
        <v>43700</v>
      </c>
      <c r="N8399" s="21">
        <f>E8399-G8399</f>
        <v>442.11</v>
      </c>
      <c r="O8399" s="19">
        <f>M8399-B8399</f>
        <v>2</v>
      </c>
    </row>
    <row r="8400" spans="1:15">
      <c r="A8400" s="1">
        <v>34374</v>
      </c>
      <c r="B8400" s="20">
        <v>42550</v>
      </c>
      <c r="C8400" s="1" t="s">
        <v>85</v>
      </c>
      <c r="D8400" s="1">
        <v>42</v>
      </c>
      <c r="E8400" s="1">
        <v>368.69</v>
      </c>
      <c r="F8400" s="1" t="s">
        <v>51</v>
      </c>
      <c r="G8400" s="1">
        <v>2.1</v>
      </c>
      <c r="H8400" s="1" t="s">
        <v>88</v>
      </c>
      <c r="I8400" s="1" t="s">
        <v>74</v>
      </c>
      <c r="J8400" s="1" t="s">
        <v>64</v>
      </c>
      <c r="K8400" s="1" t="s">
        <v>71</v>
      </c>
      <c r="L8400" s="1" t="s">
        <v>90</v>
      </c>
      <c r="M8400" s="20">
        <v>42557</v>
      </c>
      <c r="N8400" s="21">
        <f>E8400-G8400</f>
        <v>366.59</v>
      </c>
      <c r="O8400" s="19">
        <f>M8400-B8400</f>
        <v>7</v>
      </c>
    </row>
  </sheetData>
  <conditionalFormatting sqref="G2:G8400">
    <cfRule type="cellIs" dxfId="27" priority="1" operator="greaterThan">
      <formula>50</formula>
    </cfRule>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779F6-5C84-4E25-A338-15765B8096BF}">
  <sheetPr codeName="Sheet5"/>
  <dimension ref="A1:I8402"/>
  <sheetViews>
    <sheetView workbookViewId="0">
      <selection activeCell="O10" sqref="O10"/>
    </sheetView>
  </sheetViews>
  <sheetFormatPr defaultRowHeight="15" customHeight="1"/>
  <cols>
    <col min="1" max="1" width="12.42578125" bestFit="1" customWidth="1"/>
    <col min="2" max="2" width="14.5703125" bestFit="1" customWidth="1"/>
    <col min="3" max="3" width="18.140625" bestFit="1" customWidth="1"/>
    <col min="4" max="4" width="33.7109375" customWidth="1"/>
    <col min="5" max="5" width="11.7109375" style="51" bestFit="1" customWidth="1"/>
    <col min="6" max="6" width="14.5703125" style="51" bestFit="1" customWidth="1"/>
    <col min="7" max="7" width="18.140625" style="51" bestFit="1" customWidth="1"/>
    <col min="8" max="8" width="11" bestFit="1" customWidth="1"/>
    <col min="9" max="9" width="13.5703125" bestFit="1" customWidth="1"/>
    <col min="10" max="10" width="16" bestFit="1" customWidth="1"/>
    <col min="11" max="11" width="15.7109375" bestFit="1" customWidth="1"/>
  </cols>
  <sheetData>
    <row r="1" spans="1:9">
      <c r="A1" s="7" t="s">
        <v>35</v>
      </c>
      <c r="B1" s="7" t="s">
        <v>36</v>
      </c>
      <c r="C1" s="1" t="s">
        <v>38</v>
      </c>
      <c r="D1" s="1" t="s">
        <v>39</v>
      </c>
      <c r="E1" s="53" t="s">
        <v>129</v>
      </c>
      <c r="F1" s="53" t="s">
        <v>130</v>
      </c>
      <c r="G1" s="53" t="s">
        <v>131</v>
      </c>
    </row>
    <row r="2" spans="1:9">
      <c r="A2" s="10">
        <v>23429</v>
      </c>
      <c r="B2" s="8">
        <v>42447</v>
      </c>
      <c r="C2" s="1">
        <v>28</v>
      </c>
      <c r="D2" s="1">
        <v>165.43</v>
      </c>
      <c r="E2" s="50">
        <f>_xlfn.PERCENTRANK.EXC(Table3[Order Date],B2,1)*10</f>
        <v>0</v>
      </c>
      <c r="F2" s="21">
        <f>_xlfn.PERCENTRANK.EXC(Table3[Order Quantity],C2,1)*10</f>
        <v>5</v>
      </c>
      <c r="G2" s="21">
        <f>_xlfn.PERCENTRANK.EXC(Table4[Sales],D2,1)*10</f>
        <v>2</v>
      </c>
    </row>
    <row r="3" spans="1:9">
      <c r="A3" s="11">
        <v>386</v>
      </c>
      <c r="B3" s="9">
        <v>43123</v>
      </c>
      <c r="C3" s="1">
        <v>4</v>
      </c>
      <c r="D3" s="1">
        <v>16.007200000000001</v>
      </c>
      <c r="E3" s="50">
        <f>_xlfn.PERCENTRANK.EXC(Table3[Order Date],B3,1)*10</f>
        <v>5</v>
      </c>
      <c r="F3" s="21">
        <f>_xlfn.PERCENTRANK.EXC(Table3[Order Quantity],C3,1)*10</f>
        <v>0</v>
      </c>
      <c r="G3" s="21">
        <f>_xlfn.PERCENTRANK.EXC(Table4[Sales],D3,1)*10</f>
        <v>0</v>
      </c>
    </row>
    <row r="4" spans="1:9">
      <c r="A4" s="10">
        <v>50754</v>
      </c>
      <c r="B4" s="8">
        <v>42712</v>
      </c>
      <c r="C4" s="1">
        <v>9</v>
      </c>
      <c r="D4" s="1">
        <v>68.510000000000005</v>
      </c>
      <c r="E4" s="50">
        <f>_xlfn.PERCENTRANK.EXC(Table3[Order Date],B4,1)*10</f>
        <v>2</v>
      </c>
      <c r="F4" s="21">
        <f>_xlfn.PERCENTRANK.EXC(Table3[Order Quantity],C4,1)*10</f>
        <v>1</v>
      </c>
      <c r="G4" s="21">
        <f>_xlfn.PERCENTRANK.EXC(Table4[Sales],D4,1)*10</f>
        <v>1</v>
      </c>
    </row>
    <row r="5" spans="1:9">
      <c r="A5" s="11">
        <v>42279</v>
      </c>
      <c r="B5" s="9">
        <v>42550</v>
      </c>
      <c r="C5" s="1">
        <v>44</v>
      </c>
      <c r="D5" s="1">
        <v>1531.17</v>
      </c>
      <c r="E5" s="50">
        <f>_xlfn.PERCENTRANK.EXC(Table3[Order Date],B5,1)*10</f>
        <v>1</v>
      </c>
      <c r="F5" s="21">
        <f>_xlfn.PERCENTRANK.EXC(Table3[Order Quantity],C5,1)*10</f>
        <v>8</v>
      </c>
      <c r="G5" s="21">
        <f>_xlfn.PERCENTRANK.EXC(Table4[Sales],D5,1)*10</f>
        <v>7</v>
      </c>
    </row>
    <row r="6" spans="1:9">
      <c r="A6" s="10">
        <v>53635</v>
      </c>
      <c r="B6" s="8">
        <v>43664</v>
      </c>
      <c r="C6" s="1">
        <v>33</v>
      </c>
      <c r="D6" s="1">
        <v>111.1944</v>
      </c>
      <c r="E6" s="50">
        <f>_xlfn.PERCENTRANK.EXC(Table3[Order Date],B6,1)*10</f>
        <v>8</v>
      </c>
      <c r="F6" s="21">
        <f>_xlfn.PERCENTRANK.EXC(Table3[Order Quantity],C6,1)*10</f>
        <v>6</v>
      </c>
      <c r="G6" s="21">
        <f>_xlfn.PERCENTRANK.EXC(Table4[Sales],D6,1)*10</f>
        <v>1</v>
      </c>
      <c r="I6" s="52"/>
    </row>
    <row r="7" spans="1:9">
      <c r="A7" s="11">
        <v>59270</v>
      </c>
      <c r="B7" s="9">
        <v>42745</v>
      </c>
      <c r="C7" s="1">
        <v>5</v>
      </c>
      <c r="D7" s="1">
        <v>692.58</v>
      </c>
      <c r="E7" s="50">
        <f>_xlfn.PERCENTRANK.EXC(Table3[Order Date],B7,1)*10</f>
        <v>2</v>
      </c>
      <c r="F7" s="21">
        <f>_xlfn.PERCENTRANK.EXC(Table3[Order Quantity],C7,1)*10</f>
        <v>0</v>
      </c>
      <c r="G7" s="21">
        <f>_xlfn.PERCENTRANK.EXC(Table4[Sales],D7,1)*10</f>
        <v>5</v>
      </c>
    </row>
    <row r="8" spans="1:9">
      <c r="A8" s="10">
        <v>26370</v>
      </c>
      <c r="B8" s="8">
        <v>43319</v>
      </c>
      <c r="C8" s="1">
        <v>20</v>
      </c>
      <c r="D8" s="1">
        <v>9</v>
      </c>
      <c r="E8" s="50">
        <f>_xlfn.PERCENTRANK.EXC(Table3[Order Date],B8,1)*10</f>
        <v>6</v>
      </c>
      <c r="F8" s="21">
        <f>_xlfn.PERCENTRANK.EXC(Table3[Order Quantity],C8,1)*10</f>
        <v>3</v>
      </c>
      <c r="G8" s="21">
        <f>_xlfn.PERCENTRANK.EXC(Table4[Sales],D8,1)*10</f>
        <v>0</v>
      </c>
    </row>
    <row r="9" spans="1:9">
      <c r="A9" s="11">
        <v>43781</v>
      </c>
      <c r="B9" s="9">
        <v>42767</v>
      </c>
      <c r="C9" s="1">
        <v>45</v>
      </c>
      <c r="D9" s="1">
        <v>531.94000000000005</v>
      </c>
      <c r="E9" s="50">
        <f>_xlfn.PERCENTRANK.EXC(Table3[Order Date],B9,1)*10</f>
        <v>2</v>
      </c>
      <c r="F9" s="21">
        <f>_xlfn.PERCENTRANK.EXC(Table3[Order Quantity],C9,1)*10</f>
        <v>8</v>
      </c>
      <c r="G9" s="21">
        <f>_xlfn.PERCENTRANK.EXC(Table4[Sales],D9,1)*10</f>
        <v>5</v>
      </c>
    </row>
    <row r="10" spans="1:9">
      <c r="A10" s="10">
        <v>51233</v>
      </c>
      <c r="B10" s="8">
        <v>42712</v>
      </c>
      <c r="C10" s="1">
        <v>3</v>
      </c>
      <c r="D10" s="1">
        <v>28.36</v>
      </c>
      <c r="E10" s="50">
        <f>_xlfn.PERCENTRANK.EXC(Table3[Order Date],B10,1)*10</f>
        <v>2</v>
      </c>
      <c r="F10" s="21">
        <f>_xlfn.PERCENTRANK.EXC(Table3[Order Quantity],C10,1)*10</f>
        <v>0</v>
      </c>
      <c r="G10" s="21">
        <f>_xlfn.PERCENTRANK.EXC(Table4[Sales],D10,1)*10</f>
        <v>0</v>
      </c>
    </row>
    <row r="11" spans="1:9">
      <c r="A11" s="11">
        <v>48839</v>
      </c>
      <c r="B11" s="9">
        <v>42925</v>
      </c>
      <c r="C11" s="1">
        <v>1</v>
      </c>
      <c r="D11" s="1">
        <v>103.93</v>
      </c>
      <c r="E11" s="50">
        <f>_xlfn.PERCENTRANK.EXC(Table3[Order Date],B11,1)*10</f>
        <v>3</v>
      </c>
      <c r="F11" s="21">
        <f>_xlfn.PERCENTRANK.EXC(Table3[Order Quantity],C11,1)*10</f>
        <v>0</v>
      </c>
      <c r="G11" s="21">
        <f>_xlfn.PERCENTRANK.EXC(Table4[Sales],D11,1)*10</f>
        <v>1</v>
      </c>
    </row>
    <row r="12" spans="1:9">
      <c r="A12" s="10">
        <v>4672</v>
      </c>
      <c r="B12" s="8">
        <v>43409</v>
      </c>
      <c r="C12" s="1">
        <v>20</v>
      </c>
      <c r="D12" s="1">
        <v>163.11000000000001</v>
      </c>
      <c r="E12" s="50">
        <f>_xlfn.PERCENTRANK.EXC(Table3[Order Date],B12,1)*10</f>
        <v>7</v>
      </c>
      <c r="F12" s="21">
        <f>_xlfn.PERCENTRANK.EXC(Table3[Order Quantity],C12,1)*10</f>
        <v>3</v>
      </c>
      <c r="G12" s="21">
        <f>_xlfn.PERCENTRANK.EXC(Table4[Sales],D12,1)*10</f>
        <v>2</v>
      </c>
    </row>
    <row r="13" spans="1:9">
      <c r="A13" s="11">
        <v>49088</v>
      </c>
      <c r="B13" s="9">
        <v>42635</v>
      </c>
      <c r="C13" s="1">
        <v>16</v>
      </c>
      <c r="D13" s="1">
        <v>139.21770000000001</v>
      </c>
      <c r="E13" s="50">
        <f>_xlfn.PERCENTRANK.EXC(Table3[Order Date],B13,1)*10</f>
        <v>1</v>
      </c>
      <c r="F13" s="21">
        <f>_xlfn.PERCENTRANK.EXC(Table3[Order Quantity],C13,1)*10</f>
        <v>2</v>
      </c>
      <c r="G13" s="21">
        <f>_xlfn.PERCENTRANK.EXC(Table4[Sales],D13,1)*10</f>
        <v>2</v>
      </c>
    </row>
    <row r="14" spans="1:9">
      <c r="A14" s="10">
        <v>18822</v>
      </c>
      <c r="B14" s="8">
        <v>43089</v>
      </c>
      <c r="C14" s="1">
        <v>34</v>
      </c>
      <c r="D14" s="1">
        <v>2086.54</v>
      </c>
      <c r="E14" s="50">
        <f>_xlfn.PERCENTRANK.EXC(Table3[Order Date],B14,1)*10</f>
        <v>5</v>
      </c>
      <c r="F14" s="21">
        <f>_xlfn.PERCENTRANK.EXC(Table3[Order Quantity],C14,1)*10</f>
        <v>6</v>
      </c>
      <c r="G14" s="21">
        <f>_xlfn.PERCENTRANK.EXC(Table4[Sales],D14,1)*10</f>
        <v>7</v>
      </c>
    </row>
    <row r="15" spans="1:9">
      <c r="A15" s="11">
        <v>47078</v>
      </c>
      <c r="B15" s="9">
        <v>42843</v>
      </c>
      <c r="C15" s="1">
        <v>18</v>
      </c>
      <c r="D15" s="1">
        <v>90.67</v>
      </c>
      <c r="E15" s="50">
        <f>_xlfn.PERCENTRANK.EXC(Table3[Order Date],B15,1)*10</f>
        <v>3</v>
      </c>
      <c r="F15" s="21">
        <f>_xlfn.PERCENTRANK.EXC(Table3[Order Quantity],C15,1)*10</f>
        <v>3</v>
      </c>
      <c r="G15" s="21">
        <f>_xlfn.PERCENTRANK.EXC(Table4[Sales],D15,1)*10</f>
        <v>1</v>
      </c>
    </row>
    <row r="16" spans="1:9">
      <c r="A16" s="10">
        <v>11680</v>
      </c>
      <c r="B16" s="8">
        <v>42616</v>
      </c>
      <c r="C16" s="1">
        <v>50</v>
      </c>
      <c r="D16" s="1">
        <v>7823.87</v>
      </c>
      <c r="E16" s="50">
        <f>_xlfn.PERCENTRANK.EXC(Table3[Order Date],B16,1)*10</f>
        <v>1</v>
      </c>
      <c r="F16" s="21">
        <f>_xlfn.PERCENTRANK.EXC(Table3[Order Quantity],C16,1)*10</f>
        <v>9</v>
      </c>
      <c r="G16" s="21">
        <f>_xlfn.PERCENTRANK.EXC(Table4[Sales],D16,1)*10</f>
        <v>9</v>
      </c>
    </row>
    <row r="17" spans="1:7">
      <c r="A17" s="11">
        <v>36999</v>
      </c>
      <c r="B17" s="9">
        <v>42715</v>
      </c>
      <c r="C17" s="1">
        <v>28</v>
      </c>
      <c r="D17" s="1">
        <v>15489.04</v>
      </c>
      <c r="E17" s="50">
        <f>_xlfn.PERCENTRANK.EXC(Table3[Order Date],B17,1)*10</f>
        <v>2</v>
      </c>
      <c r="F17" s="21">
        <f>_xlfn.PERCENTRANK.EXC(Table3[Order Quantity],C17,1)*10</f>
        <v>5</v>
      </c>
      <c r="G17" s="21">
        <f>_xlfn.PERCENTRANK.EXC(Table4[Sales],D17,1)*10</f>
        <v>9</v>
      </c>
    </row>
    <row r="18" spans="1:7">
      <c r="A18" s="10">
        <v>6791</v>
      </c>
      <c r="B18" s="8">
        <v>43131</v>
      </c>
      <c r="C18" s="1">
        <v>14</v>
      </c>
      <c r="D18" s="1">
        <v>781.45</v>
      </c>
      <c r="E18" s="50">
        <f>_xlfn.PERCENTRANK.EXC(Table3[Order Date],B18,1)*10</f>
        <v>5</v>
      </c>
      <c r="F18" s="21">
        <f>_xlfn.PERCENTRANK.EXC(Table3[Order Quantity],C18,1)*10</f>
        <v>2</v>
      </c>
      <c r="G18" s="21">
        <f>_xlfn.PERCENTRANK.EXC(Table4[Sales],D18,1)*10</f>
        <v>5</v>
      </c>
    </row>
    <row r="19" spans="1:7">
      <c r="A19" s="11">
        <v>12804</v>
      </c>
      <c r="B19" s="9">
        <v>43610</v>
      </c>
      <c r="C19" s="1">
        <v>34</v>
      </c>
      <c r="D19" s="1">
        <v>634.41999999999996</v>
      </c>
      <c r="E19" s="50">
        <f>_xlfn.PERCENTRANK.EXC(Table3[Order Date],B19,1)*10</f>
        <v>8</v>
      </c>
      <c r="F19" s="21">
        <f>_xlfn.PERCENTRANK.EXC(Table3[Order Quantity],C19,1)*10</f>
        <v>6</v>
      </c>
      <c r="G19" s="21">
        <f>_xlfn.PERCENTRANK.EXC(Table4[Sales],D19,1)*10</f>
        <v>5</v>
      </c>
    </row>
    <row r="20" spans="1:7">
      <c r="A20" s="10">
        <v>50656</v>
      </c>
      <c r="B20" s="8">
        <v>42667</v>
      </c>
      <c r="C20" s="1">
        <v>39</v>
      </c>
      <c r="D20" s="1">
        <v>519.99</v>
      </c>
      <c r="E20" s="50">
        <f>_xlfn.PERCENTRANK.EXC(Table3[Order Date],B20,1)*10</f>
        <v>2</v>
      </c>
      <c r="F20" s="21">
        <f>_xlfn.PERCENTRANK.EXC(Table3[Order Quantity],C20,1)*10</f>
        <v>7</v>
      </c>
      <c r="G20" s="21">
        <f>_xlfn.PERCENTRANK.EXC(Table4[Sales],D20,1)*10</f>
        <v>5</v>
      </c>
    </row>
    <row r="21" spans="1:7">
      <c r="A21" s="11">
        <v>59973</v>
      </c>
      <c r="B21" s="9">
        <v>43418</v>
      </c>
      <c r="C21" s="1">
        <v>29</v>
      </c>
      <c r="D21" s="1">
        <v>11812.53</v>
      </c>
      <c r="E21" s="50">
        <f>_xlfn.PERCENTRANK.EXC(Table3[Order Date],B21,1)*10</f>
        <v>7</v>
      </c>
      <c r="F21" s="21">
        <f>_xlfn.PERCENTRANK.EXC(Table3[Order Quantity],C21,1)*10</f>
        <v>5</v>
      </c>
      <c r="G21" s="21">
        <f>_xlfn.PERCENTRANK.EXC(Table4[Sales],D21,1)*10</f>
        <v>9</v>
      </c>
    </row>
    <row r="22" spans="1:7">
      <c r="A22" s="10">
        <v>56006</v>
      </c>
      <c r="B22" s="8">
        <v>43373</v>
      </c>
      <c r="C22" s="1">
        <v>20</v>
      </c>
      <c r="D22" s="1">
        <v>1529.12</v>
      </c>
      <c r="E22" s="50">
        <f>_xlfn.PERCENTRANK.EXC(Table3[Order Date],B22,1)*10</f>
        <v>6</v>
      </c>
      <c r="F22" s="21">
        <f>_xlfn.PERCENTRANK.EXC(Table3[Order Quantity],C22,1)*10</f>
        <v>3</v>
      </c>
      <c r="G22" s="21">
        <f>_xlfn.PERCENTRANK.EXC(Table4[Sales],D22,1)*10</f>
        <v>7</v>
      </c>
    </row>
    <row r="23" spans="1:7">
      <c r="A23" s="11">
        <v>1444</v>
      </c>
      <c r="B23" s="9">
        <v>42708</v>
      </c>
      <c r="C23" s="1">
        <v>13</v>
      </c>
      <c r="D23" s="1">
        <v>16930.8989</v>
      </c>
      <c r="E23" s="50">
        <f>_xlfn.PERCENTRANK.EXC(Table3[Order Date],B23,1)*10</f>
        <v>2</v>
      </c>
      <c r="F23" s="21">
        <f>_xlfn.PERCENTRANK.EXC(Table3[Order Quantity],C23,1)*10</f>
        <v>2</v>
      </c>
      <c r="G23" s="21">
        <f>_xlfn.PERCENTRANK.EXC(Table4[Sales],D23,1)*10</f>
        <v>9</v>
      </c>
    </row>
    <row r="24" spans="1:7">
      <c r="A24" s="10">
        <v>1856</v>
      </c>
      <c r="B24" s="8">
        <v>43543</v>
      </c>
      <c r="C24" s="1">
        <v>44</v>
      </c>
      <c r="D24" s="1">
        <v>4583.0600000000004</v>
      </c>
      <c r="E24" s="50">
        <f>_xlfn.PERCENTRANK.EXC(Table3[Order Date],B24,1)*10</f>
        <v>8</v>
      </c>
      <c r="F24" s="21">
        <f>_xlfn.PERCENTRANK.EXC(Table3[Order Quantity],C24,1)*10</f>
        <v>8</v>
      </c>
      <c r="G24" s="21">
        <f>_xlfn.PERCENTRANK.EXC(Table4[Sales],D24,1)*10</f>
        <v>8</v>
      </c>
    </row>
    <row r="25" spans="1:7">
      <c r="A25" s="11">
        <v>18816</v>
      </c>
      <c r="B25" s="9">
        <v>42424</v>
      </c>
      <c r="C25" s="1">
        <v>12</v>
      </c>
      <c r="D25" s="1">
        <v>621.09</v>
      </c>
      <c r="E25" s="50">
        <f>_xlfn.PERCENTRANK.EXC(Table3[Order Date],B25,1)*10</f>
        <v>0</v>
      </c>
      <c r="F25" s="21">
        <f>_xlfn.PERCENTRANK.EXC(Table3[Order Quantity],C25,1)*10</f>
        <v>2</v>
      </c>
      <c r="G25" s="21">
        <f>_xlfn.PERCENTRANK.EXC(Table4[Sales],D25,1)*10</f>
        <v>5</v>
      </c>
    </row>
    <row r="26" spans="1:7">
      <c r="A26" s="10">
        <v>12867</v>
      </c>
      <c r="B26" s="8">
        <v>43169</v>
      </c>
      <c r="C26" s="1">
        <v>6</v>
      </c>
      <c r="D26" s="1">
        <v>136.41</v>
      </c>
      <c r="E26" s="50">
        <f>_xlfn.PERCENTRANK.EXC(Table3[Order Date],B26,1)*10</f>
        <v>5</v>
      </c>
      <c r="F26" s="21">
        <f>_xlfn.PERCENTRANK.EXC(Table3[Order Quantity],C26,1)*10</f>
        <v>1</v>
      </c>
      <c r="G26" s="21">
        <f>_xlfn.PERCENTRANK.EXC(Table4[Sales],D26,1)*10</f>
        <v>2</v>
      </c>
    </row>
    <row r="27" spans="1:7">
      <c r="A27" s="11">
        <v>33670</v>
      </c>
      <c r="B27" s="9">
        <v>43582</v>
      </c>
      <c r="C27" s="1">
        <v>50</v>
      </c>
      <c r="D27" s="1">
        <v>222.06780000000001</v>
      </c>
      <c r="E27" s="50">
        <f>_xlfn.PERCENTRANK.EXC(Table3[Order Date],B27,1)*10</f>
        <v>8</v>
      </c>
      <c r="F27" s="21">
        <f>_xlfn.PERCENTRANK.EXC(Table3[Order Quantity],C27,1)*10</f>
        <v>9</v>
      </c>
      <c r="G27" s="21">
        <f>_xlfn.PERCENTRANK.EXC(Table4[Sales],D27,1)*10</f>
        <v>3</v>
      </c>
    </row>
    <row r="28" spans="1:7">
      <c r="A28" s="10">
        <v>37537</v>
      </c>
      <c r="B28" s="8">
        <v>42371</v>
      </c>
      <c r="C28" s="1">
        <v>4</v>
      </c>
      <c r="D28" s="1">
        <v>1325.79</v>
      </c>
      <c r="E28" s="50">
        <f>_xlfn.PERCENTRANK.EXC(Table3[Order Date],B28,1)*10</f>
        <v>0</v>
      </c>
      <c r="F28" s="21">
        <f>_xlfn.PERCENTRANK.EXC(Table3[Order Quantity],C28,1)*10</f>
        <v>0</v>
      </c>
      <c r="G28" s="21">
        <f>_xlfn.PERCENTRANK.EXC(Table4[Sales],D28,1)*10</f>
        <v>6</v>
      </c>
    </row>
    <row r="29" spans="1:7">
      <c r="A29" s="11">
        <v>57125</v>
      </c>
      <c r="B29" s="9">
        <v>42888</v>
      </c>
      <c r="C29" s="1">
        <v>31</v>
      </c>
      <c r="D29" s="1">
        <v>940.28</v>
      </c>
      <c r="E29" s="50">
        <f>_xlfn.PERCENTRANK.EXC(Table3[Order Date],B29,1)*10</f>
        <v>3</v>
      </c>
      <c r="F29" s="21">
        <f>_xlfn.PERCENTRANK.EXC(Table3[Order Quantity],C29,1)*10</f>
        <v>5</v>
      </c>
      <c r="G29" s="21">
        <f>_xlfn.PERCENTRANK.EXC(Table4[Sales],D29,1)*10</f>
        <v>6</v>
      </c>
    </row>
    <row r="30" spans="1:7">
      <c r="A30" s="10">
        <v>24801</v>
      </c>
      <c r="B30" s="8">
        <v>43784</v>
      </c>
      <c r="C30" s="1">
        <v>3</v>
      </c>
      <c r="D30" s="1">
        <v>20.23</v>
      </c>
      <c r="E30" s="50">
        <f>_xlfn.PERCENTRANK.EXC(Table3[Order Date],B30,1)*10</f>
        <v>9</v>
      </c>
      <c r="F30" s="21">
        <f>_xlfn.PERCENTRANK.EXC(Table3[Order Quantity],C30,1)*10</f>
        <v>0</v>
      </c>
      <c r="G30" s="21">
        <f>_xlfn.PERCENTRANK.EXC(Table4[Sales],D30,1)*10</f>
        <v>0</v>
      </c>
    </row>
    <row r="31" spans="1:7">
      <c r="A31" s="11">
        <v>15654</v>
      </c>
      <c r="B31" s="9">
        <v>42644</v>
      </c>
      <c r="C31" s="1">
        <v>4</v>
      </c>
      <c r="D31" s="1">
        <v>10054.16</v>
      </c>
      <c r="E31" s="50">
        <f>_xlfn.PERCENTRANK.EXC(Table3[Order Date],B31,1)*10</f>
        <v>1</v>
      </c>
      <c r="F31" s="21">
        <f>_xlfn.PERCENTRANK.EXC(Table3[Order Quantity],C31,1)*10</f>
        <v>0</v>
      </c>
      <c r="G31" s="21">
        <f>_xlfn.PERCENTRANK.EXC(Table4[Sales],D31,1)*10</f>
        <v>9</v>
      </c>
    </row>
    <row r="32" spans="1:7">
      <c r="A32" s="10">
        <v>18374</v>
      </c>
      <c r="B32" s="8">
        <v>43738</v>
      </c>
      <c r="C32" s="1">
        <v>21</v>
      </c>
      <c r="D32" s="1">
        <v>160.66999999999999</v>
      </c>
      <c r="E32" s="50">
        <f>_xlfn.PERCENTRANK.EXC(Table3[Order Date],B32,1)*10</f>
        <v>9</v>
      </c>
      <c r="F32" s="21">
        <f>_xlfn.PERCENTRANK.EXC(Table3[Order Quantity],C32,1)*10</f>
        <v>3</v>
      </c>
      <c r="G32" s="21">
        <f>_xlfn.PERCENTRANK.EXC(Table4[Sales],D32,1)*10</f>
        <v>2</v>
      </c>
    </row>
    <row r="33" spans="1:7">
      <c r="A33" s="11">
        <v>20384</v>
      </c>
      <c r="B33" s="9">
        <v>43397</v>
      </c>
      <c r="C33" s="1">
        <v>30</v>
      </c>
      <c r="D33" s="1">
        <v>424.36</v>
      </c>
      <c r="E33" s="50">
        <f>_xlfn.PERCENTRANK.EXC(Table3[Order Date],B33,1)*10</f>
        <v>7</v>
      </c>
      <c r="F33" s="21">
        <f>_xlfn.PERCENTRANK.EXC(Table3[Order Quantity],C33,1)*10</f>
        <v>5</v>
      </c>
      <c r="G33" s="21">
        <f>_xlfn.PERCENTRANK.EXC(Table4[Sales],D33,1)*10</f>
        <v>4</v>
      </c>
    </row>
    <row r="34" spans="1:7">
      <c r="A34" s="10">
        <v>43493</v>
      </c>
      <c r="B34" s="8">
        <v>43595</v>
      </c>
      <c r="C34" s="1">
        <v>22</v>
      </c>
      <c r="D34" s="1">
        <v>163.19999999999999</v>
      </c>
      <c r="E34" s="50">
        <f>_xlfn.PERCENTRANK.EXC(Table3[Order Date],B34,1)*10</f>
        <v>8</v>
      </c>
      <c r="F34" s="21">
        <f>_xlfn.PERCENTRANK.EXC(Table3[Order Quantity],C34,1)*10</f>
        <v>4</v>
      </c>
      <c r="G34" s="21">
        <f>_xlfn.PERCENTRANK.EXC(Table4[Sales],D34,1)*10</f>
        <v>2</v>
      </c>
    </row>
    <row r="35" spans="1:7">
      <c r="A35" s="11">
        <v>56064</v>
      </c>
      <c r="B35" s="9">
        <v>42671</v>
      </c>
      <c r="C35" s="1">
        <v>41</v>
      </c>
      <c r="D35" s="1">
        <v>1251.1099999999999</v>
      </c>
      <c r="E35" s="50">
        <f>_xlfn.PERCENTRANK.EXC(Table3[Order Date],B35,1)*10</f>
        <v>2</v>
      </c>
      <c r="F35" s="21">
        <f>_xlfn.PERCENTRANK.EXC(Table3[Order Quantity],C35,1)*10</f>
        <v>7</v>
      </c>
      <c r="G35" s="21">
        <f>_xlfn.PERCENTRANK.EXC(Table4[Sales],D35,1)*10</f>
        <v>6</v>
      </c>
    </row>
    <row r="36" spans="1:7">
      <c r="A36" s="10">
        <v>10948</v>
      </c>
      <c r="B36" s="8">
        <v>43690</v>
      </c>
      <c r="C36" s="1">
        <v>50</v>
      </c>
      <c r="D36" s="1">
        <v>206.63</v>
      </c>
      <c r="E36" s="50">
        <f>_xlfn.PERCENTRANK.EXC(Table3[Order Date],B36,1)*10</f>
        <v>9</v>
      </c>
      <c r="F36" s="21">
        <f>_xlfn.PERCENTRANK.EXC(Table3[Order Quantity],C36,1)*10</f>
        <v>9</v>
      </c>
      <c r="G36" s="21">
        <f>_xlfn.PERCENTRANK.EXC(Table4[Sales],D36,1)*10</f>
        <v>3</v>
      </c>
    </row>
    <row r="37" spans="1:7">
      <c r="A37" s="11">
        <v>261</v>
      </c>
      <c r="B37" s="9">
        <v>42913</v>
      </c>
      <c r="C37" s="1">
        <v>47</v>
      </c>
      <c r="D37" s="1">
        <v>6075.04</v>
      </c>
      <c r="E37" s="50">
        <f>_xlfn.PERCENTRANK.EXC(Table3[Order Date],B37,1)*10</f>
        <v>3</v>
      </c>
      <c r="F37" s="21">
        <f>_xlfn.PERCENTRANK.EXC(Table3[Order Quantity],C37,1)*10</f>
        <v>9</v>
      </c>
      <c r="G37" s="21">
        <f>_xlfn.PERCENTRANK.EXC(Table4[Sales],D37,1)*10</f>
        <v>9</v>
      </c>
    </row>
    <row r="38" spans="1:7">
      <c r="A38" s="10">
        <v>56039</v>
      </c>
      <c r="B38" s="8">
        <v>43428</v>
      </c>
      <c r="C38" s="1">
        <v>23</v>
      </c>
      <c r="D38" s="1">
        <v>167.62620000000001</v>
      </c>
      <c r="E38" s="50">
        <f>_xlfn.PERCENTRANK.EXC(Table3[Order Date],B38,1)*10</f>
        <v>7</v>
      </c>
      <c r="F38" s="21">
        <f>_xlfn.PERCENTRANK.EXC(Table3[Order Quantity],C38,1)*10</f>
        <v>4</v>
      </c>
      <c r="G38" s="21">
        <f>_xlfn.PERCENTRANK.EXC(Table4[Sales],D38,1)*10</f>
        <v>2</v>
      </c>
    </row>
    <row r="39" spans="1:7">
      <c r="A39" s="11">
        <v>49153</v>
      </c>
      <c r="B39" s="9">
        <v>43674</v>
      </c>
      <c r="C39" s="1">
        <v>31</v>
      </c>
      <c r="D39" s="1">
        <v>2402.98</v>
      </c>
      <c r="E39" s="50">
        <f>_xlfn.PERCENTRANK.EXC(Table3[Order Date],B39,1)*10</f>
        <v>8</v>
      </c>
      <c r="F39" s="21">
        <f>_xlfn.PERCENTRANK.EXC(Table3[Order Quantity],C39,1)*10</f>
        <v>5</v>
      </c>
      <c r="G39" s="21">
        <f>_xlfn.PERCENTRANK.EXC(Table4[Sales],D39,1)*10</f>
        <v>7</v>
      </c>
    </row>
    <row r="40" spans="1:7">
      <c r="A40" s="10">
        <v>49346</v>
      </c>
      <c r="B40" s="8">
        <v>43224</v>
      </c>
      <c r="C40" s="1">
        <v>8</v>
      </c>
      <c r="D40" s="1">
        <v>100.95</v>
      </c>
      <c r="E40" s="50">
        <f>_xlfn.PERCENTRANK.EXC(Table3[Order Date],B40,1)*10</f>
        <v>5</v>
      </c>
      <c r="F40" s="21">
        <f>_xlfn.PERCENTRANK.EXC(Table3[Order Quantity],C40,1)*10</f>
        <v>1</v>
      </c>
      <c r="G40" s="21">
        <f>_xlfn.PERCENTRANK.EXC(Table4[Sales],D40,1)*10</f>
        <v>1</v>
      </c>
    </row>
    <row r="41" spans="1:7">
      <c r="A41" s="11">
        <v>50147</v>
      </c>
      <c r="B41" s="9">
        <v>42650</v>
      </c>
      <c r="C41" s="1">
        <v>42</v>
      </c>
      <c r="D41" s="1">
        <v>1609.2907</v>
      </c>
      <c r="E41" s="50">
        <f>_xlfn.PERCENTRANK.EXC(Table3[Order Date],B41,1)*10</f>
        <v>2</v>
      </c>
      <c r="F41" s="21">
        <f>_xlfn.PERCENTRANK.EXC(Table3[Order Quantity],C41,1)*10</f>
        <v>8</v>
      </c>
      <c r="G41" s="21">
        <f>_xlfn.PERCENTRANK.EXC(Table4[Sales],D41,1)*10</f>
        <v>7</v>
      </c>
    </row>
    <row r="42" spans="1:7">
      <c r="A42" s="10">
        <v>56161</v>
      </c>
      <c r="B42" s="8">
        <v>43569</v>
      </c>
      <c r="C42" s="1">
        <v>38</v>
      </c>
      <c r="D42" s="1">
        <v>1609.52</v>
      </c>
      <c r="E42" s="50">
        <f>_xlfn.PERCENTRANK.EXC(Table3[Order Date],B42,1)*10</f>
        <v>8</v>
      </c>
      <c r="F42" s="21">
        <f>_xlfn.PERCENTRANK.EXC(Table3[Order Quantity],C42,1)*10</f>
        <v>7</v>
      </c>
      <c r="G42" s="21">
        <f>_xlfn.PERCENTRANK.EXC(Table4[Sales],D42,1)*10</f>
        <v>7</v>
      </c>
    </row>
    <row r="43" spans="1:7">
      <c r="A43" s="11">
        <v>24486</v>
      </c>
      <c r="B43" s="9">
        <v>43211</v>
      </c>
      <c r="C43" s="1">
        <v>14</v>
      </c>
      <c r="D43" s="1">
        <v>28.95</v>
      </c>
      <c r="E43" s="50">
        <f>_xlfn.PERCENTRANK.EXC(Table3[Order Date],B43,1)*10</f>
        <v>5</v>
      </c>
      <c r="F43" s="21">
        <f>_xlfn.PERCENTRANK.EXC(Table3[Order Quantity],C43,1)*10</f>
        <v>2</v>
      </c>
      <c r="G43" s="21">
        <f>_xlfn.PERCENTRANK.EXC(Table4[Sales],D43,1)*10</f>
        <v>0</v>
      </c>
    </row>
    <row r="44" spans="1:7">
      <c r="A44" s="10">
        <v>40454</v>
      </c>
      <c r="B44" s="8">
        <v>43210</v>
      </c>
      <c r="C44" s="1">
        <v>43</v>
      </c>
      <c r="D44" s="1">
        <v>1330.95</v>
      </c>
      <c r="E44" s="50">
        <f>_xlfn.PERCENTRANK.EXC(Table3[Order Date],B44,1)*10</f>
        <v>5</v>
      </c>
      <c r="F44" s="21">
        <f>_xlfn.PERCENTRANK.EXC(Table3[Order Quantity],C44,1)*10</f>
        <v>8</v>
      </c>
      <c r="G44" s="21">
        <f>_xlfn.PERCENTRANK.EXC(Table4[Sales],D44,1)*10</f>
        <v>6</v>
      </c>
    </row>
    <row r="45" spans="1:7">
      <c r="A45" s="11">
        <v>38599</v>
      </c>
      <c r="B45" s="9">
        <v>42668</v>
      </c>
      <c r="C45" s="1">
        <v>27</v>
      </c>
      <c r="D45" s="1">
        <v>2836.82</v>
      </c>
      <c r="E45" s="50">
        <f>_xlfn.PERCENTRANK.EXC(Table3[Order Date],B45,1)*10</f>
        <v>2</v>
      </c>
      <c r="F45" s="21">
        <f>_xlfn.PERCENTRANK.EXC(Table3[Order Quantity],C45,1)*10</f>
        <v>5</v>
      </c>
      <c r="G45" s="21">
        <f>_xlfn.PERCENTRANK.EXC(Table4[Sales],D45,1)*10</f>
        <v>8</v>
      </c>
    </row>
    <row r="46" spans="1:7">
      <c r="A46" s="10">
        <v>23169</v>
      </c>
      <c r="B46" s="8">
        <v>43273</v>
      </c>
      <c r="C46" s="1">
        <v>27</v>
      </c>
      <c r="D46" s="1">
        <v>184.79</v>
      </c>
      <c r="E46" s="50">
        <f>_xlfn.PERCENTRANK.EXC(Table3[Order Date],B46,1)*10</f>
        <v>6</v>
      </c>
      <c r="F46" s="21">
        <f>_xlfn.PERCENTRANK.EXC(Table3[Order Quantity],C46,1)*10</f>
        <v>5</v>
      </c>
      <c r="G46" s="21">
        <f>_xlfn.PERCENTRANK.EXC(Table4[Sales],D46,1)*10</f>
        <v>2</v>
      </c>
    </row>
    <row r="47" spans="1:7">
      <c r="A47" s="11">
        <v>34082</v>
      </c>
      <c r="B47" s="9">
        <v>43400</v>
      </c>
      <c r="C47" s="1">
        <v>20</v>
      </c>
      <c r="D47" s="1">
        <v>41.26</v>
      </c>
      <c r="E47" s="50">
        <f>_xlfn.PERCENTRANK.EXC(Table3[Order Date],B47,1)*10</f>
        <v>7</v>
      </c>
      <c r="F47" s="21">
        <f>_xlfn.PERCENTRANK.EXC(Table3[Order Quantity],C47,1)*10</f>
        <v>3</v>
      </c>
      <c r="G47" s="21">
        <f>_xlfn.PERCENTRANK.EXC(Table4[Sales],D47,1)*10</f>
        <v>0</v>
      </c>
    </row>
    <row r="48" spans="1:7">
      <c r="A48" s="10">
        <v>31106</v>
      </c>
      <c r="B48" s="8">
        <v>43511</v>
      </c>
      <c r="C48" s="1">
        <v>45</v>
      </c>
      <c r="D48" s="1">
        <v>277.31</v>
      </c>
      <c r="E48" s="50">
        <f>_xlfn.PERCENTRANK.EXC(Table3[Order Date],B48,1)*10</f>
        <v>7</v>
      </c>
      <c r="F48" s="21">
        <f>_xlfn.PERCENTRANK.EXC(Table3[Order Quantity],C48,1)*10</f>
        <v>8</v>
      </c>
      <c r="G48" s="21">
        <f>_xlfn.PERCENTRANK.EXC(Table4[Sales],D48,1)*10</f>
        <v>3</v>
      </c>
    </row>
    <row r="49" spans="1:7">
      <c r="A49" s="11">
        <v>45958</v>
      </c>
      <c r="B49" s="9">
        <v>43244</v>
      </c>
      <c r="C49" s="1">
        <v>16</v>
      </c>
      <c r="D49" s="1">
        <v>123.41</v>
      </c>
      <c r="E49" s="50">
        <f>_xlfn.PERCENTRANK.EXC(Table3[Order Date],B49,1)*10</f>
        <v>6</v>
      </c>
      <c r="F49" s="21">
        <f>_xlfn.PERCENTRANK.EXC(Table3[Order Quantity],C49,1)*10</f>
        <v>2</v>
      </c>
      <c r="G49" s="21">
        <f>_xlfn.PERCENTRANK.EXC(Table4[Sales],D49,1)*10</f>
        <v>2</v>
      </c>
    </row>
    <row r="50" spans="1:7">
      <c r="A50" s="10">
        <v>8390</v>
      </c>
      <c r="B50" s="8">
        <v>43576</v>
      </c>
      <c r="C50" s="1">
        <v>24</v>
      </c>
      <c r="D50" s="1">
        <v>765.48</v>
      </c>
      <c r="E50" s="50">
        <f>_xlfn.PERCENTRANK.EXC(Table3[Order Date],B50,1)*10</f>
        <v>8</v>
      </c>
      <c r="F50" s="21">
        <f>_xlfn.PERCENTRANK.EXC(Table3[Order Quantity],C50,1)*10</f>
        <v>4</v>
      </c>
      <c r="G50" s="21">
        <f>_xlfn.PERCENTRANK.EXC(Table4[Sales],D50,1)*10</f>
        <v>5</v>
      </c>
    </row>
    <row r="51" spans="1:7">
      <c r="A51" s="11">
        <v>31042</v>
      </c>
      <c r="B51" s="9">
        <v>43788</v>
      </c>
      <c r="C51" s="1">
        <v>26</v>
      </c>
      <c r="D51" s="1">
        <v>3453.3</v>
      </c>
      <c r="E51" s="50">
        <f>_xlfn.PERCENTRANK.EXC(Table3[Order Date],B51,1)*10</f>
        <v>9</v>
      </c>
      <c r="F51" s="21">
        <f>_xlfn.PERCENTRANK.EXC(Table3[Order Quantity],C51,1)*10</f>
        <v>4</v>
      </c>
      <c r="G51" s="21">
        <f>_xlfn.PERCENTRANK.EXC(Table4[Sales],D51,1)*10</f>
        <v>8</v>
      </c>
    </row>
    <row r="52" spans="1:7">
      <c r="A52" s="10">
        <v>19204</v>
      </c>
      <c r="B52" s="8">
        <v>42630</v>
      </c>
      <c r="C52" s="1">
        <v>27</v>
      </c>
      <c r="D52" s="1">
        <v>250.29</v>
      </c>
      <c r="E52" s="50">
        <f>_xlfn.PERCENTRANK.EXC(Table3[Order Date],B52,1)*10</f>
        <v>1</v>
      </c>
      <c r="F52" s="21">
        <f>_xlfn.PERCENTRANK.EXC(Table3[Order Quantity],C52,1)*10</f>
        <v>5</v>
      </c>
      <c r="G52" s="21">
        <f>_xlfn.PERCENTRANK.EXC(Table4[Sales],D52,1)*10</f>
        <v>3</v>
      </c>
    </row>
    <row r="53" spans="1:7">
      <c r="A53" s="11">
        <v>55623</v>
      </c>
      <c r="B53" s="9">
        <v>43743</v>
      </c>
      <c r="C53" s="1">
        <v>47</v>
      </c>
      <c r="D53" s="1">
        <v>11073.14</v>
      </c>
      <c r="E53" s="50">
        <f>_xlfn.PERCENTRANK.EXC(Table3[Order Date],B53,1)*10</f>
        <v>9</v>
      </c>
      <c r="F53" s="21">
        <f>_xlfn.PERCENTRANK.EXC(Table3[Order Quantity],C53,1)*10</f>
        <v>9</v>
      </c>
      <c r="G53" s="21">
        <f>_xlfn.PERCENTRANK.EXC(Table4[Sales],D53,1)*10</f>
        <v>9</v>
      </c>
    </row>
    <row r="54" spans="1:7">
      <c r="A54" s="10">
        <v>46468</v>
      </c>
      <c r="B54" s="8">
        <v>43110</v>
      </c>
      <c r="C54" s="1">
        <v>1</v>
      </c>
      <c r="D54" s="1">
        <v>12.7</v>
      </c>
      <c r="E54" s="50">
        <f>_xlfn.PERCENTRANK.EXC(Table3[Order Date],B54,1)*10</f>
        <v>5</v>
      </c>
      <c r="F54" s="21">
        <f>_xlfn.PERCENTRANK.EXC(Table3[Order Quantity],C54,1)*10</f>
        <v>0</v>
      </c>
      <c r="G54" s="21">
        <f>_xlfn.PERCENTRANK.EXC(Table4[Sales],D54,1)*10</f>
        <v>0</v>
      </c>
    </row>
    <row r="55" spans="1:7">
      <c r="A55" s="11">
        <v>23172</v>
      </c>
      <c r="B55" s="9">
        <v>43579</v>
      </c>
      <c r="C55" s="1">
        <v>13</v>
      </c>
      <c r="D55" s="1">
        <v>1275.1500000000001</v>
      </c>
      <c r="E55" s="50">
        <f>_xlfn.PERCENTRANK.EXC(Table3[Order Date],B55,1)*10</f>
        <v>8</v>
      </c>
      <c r="F55" s="21">
        <f>_xlfn.PERCENTRANK.EXC(Table3[Order Quantity],C55,1)*10</f>
        <v>2</v>
      </c>
      <c r="G55" s="21">
        <f>_xlfn.PERCENTRANK.EXC(Table4[Sales],D55,1)*10</f>
        <v>6</v>
      </c>
    </row>
    <row r="56" spans="1:7">
      <c r="A56" s="10">
        <v>12934</v>
      </c>
      <c r="B56" s="8">
        <v>42433</v>
      </c>
      <c r="C56" s="1">
        <v>45</v>
      </c>
      <c r="D56" s="1">
        <v>471.21730000000002</v>
      </c>
      <c r="E56" s="50">
        <f>_xlfn.PERCENTRANK.EXC(Table3[Order Date],B56,1)*10</f>
        <v>0</v>
      </c>
      <c r="F56" s="21">
        <f>_xlfn.PERCENTRANK.EXC(Table3[Order Quantity],C56,1)*10</f>
        <v>8</v>
      </c>
      <c r="G56" s="21">
        <f>_xlfn.PERCENTRANK.EXC(Table4[Sales],D56,1)*10</f>
        <v>4</v>
      </c>
    </row>
    <row r="57" spans="1:7">
      <c r="A57" s="11">
        <v>12263</v>
      </c>
      <c r="B57" s="9">
        <v>43286</v>
      </c>
      <c r="C57" s="1">
        <v>12</v>
      </c>
      <c r="D57" s="1">
        <v>551.75</v>
      </c>
      <c r="E57" s="50">
        <f>_xlfn.PERCENTRANK.EXC(Table3[Order Date],B57,1)*10</f>
        <v>6</v>
      </c>
      <c r="F57" s="21">
        <f>_xlfn.PERCENTRANK.EXC(Table3[Order Quantity],C57,1)*10</f>
        <v>2</v>
      </c>
      <c r="G57" s="21">
        <f>_xlfn.PERCENTRANK.EXC(Table4[Sales],D57,1)*10</f>
        <v>5</v>
      </c>
    </row>
    <row r="58" spans="1:7">
      <c r="A58" s="10">
        <v>43045</v>
      </c>
      <c r="B58" s="8">
        <v>43630</v>
      </c>
      <c r="C58" s="1">
        <v>47</v>
      </c>
      <c r="D58" s="1">
        <v>5672.28</v>
      </c>
      <c r="E58" s="50">
        <f>_xlfn.PERCENTRANK.EXC(Table3[Order Date],B58,1)*10</f>
        <v>8</v>
      </c>
      <c r="F58" s="21">
        <f>_xlfn.PERCENTRANK.EXC(Table3[Order Quantity],C58,1)*10</f>
        <v>9</v>
      </c>
      <c r="G58" s="21">
        <f>_xlfn.PERCENTRANK.EXC(Table4[Sales],D58,1)*10</f>
        <v>9</v>
      </c>
    </row>
    <row r="59" spans="1:7">
      <c r="A59" s="11">
        <v>10692</v>
      </c>
      <c r="B59" s="9">
        <v>42576</v>
      </c>
      <c r="C59" s="1">
        <v>26</v>
      </c>
      <c r="D59" s="1">
        <v>107.44</v>
      </c>
      <c r="E59" s="50">
        <f>_xlfn.PERCENTRANK.EXC(Table3[Order Date],B59,1)*10</f>
        <v>1</v>
      </c>
      <c r="F59" s="21">
        <f>_xlfn.PERCENTRANK.EXC(Table3[Order Quantity],C59,1)*10</f>
        <v>4</v>
      </c>
      <c r="G59" s="21">
        <f>_xlfn.PERCENTRANK.EXC(Table4[Sales],D59,1)*10</f>
        <v>1</v>
      </c>
    </row>
    <row r="60" spans="1:7">
      <c r="A60" s="10">
        <v>3553</v>
      </c>
      <c r="B60" s="8">
        <v>42506</v>
      </c>
      <c r="C60" s="1">
        <v>7</v>
      </c>
      <c r="D60" s="1">
        <v>21.94</v>
      </c>
      <c r="E60" s="50">
        <f>_xlfn.PERCENTRANK.EXC(Table3[Order Date],B60,1)*10</f>
        <v>0</v>
      </c>
      <c r="F60" s="21">
        <f>_xlfn.PERCENTRANK.EXC(Table3[Order Quantity],C60,1)*10</f>
        <v>1</v>
      </c>
      <c r="G60" s="21">
        <f>_xlfn.PERCENTRANK.EXC(Table4[Sales],D60,1)*10</f>
        <v>0</v>
      </c>
    </row>
    <row r="61" spans="1:7">
      <c r="A61" s="11">
        <v>6850</v>
      </c>
      <c r="B61" s="9">
        <v>42776</v>
      </c>
      <c r="C61" s="1">
        <v>26</v>
      </c>
      <c r="D61" s="1">
        <v>4016.48</v>
      </c>
      <c r="E61" s="50">
        <f>_xlfn.PERCENTRANK.EXC(Table3[Order Date],B61,1)*10</f>
        <v>2</v>
      </c>
      <c r="F61" s="21">
        <f>_xlfn.PERCENTRANK.EXC(Table3[Order Quantity],C61,1)*10</f>
        <v>4</v>
      </c>
      <c r="G61" s="21">
        <f>_xlfn.PERCENTRANK.EXC(Table4[Sales],D61,1)*10</f>
        <v>8</v>
      </c>
    </row>
    <row r="62" spans="1:7">
      <c r="A62" s="10">
        <v>10502</v>
      </c>
      <c r="B62" s="8">
        <v>42868</v>
      </c>
      <c r="C62" s="1">
        <v>36</v>
      </c>
      <c r="D62" s="1">
        <v>976.31</v>
      </c>
      <c r="E62" s="50">
        <f>_xlfn.PERCENTRANK.EXC(Table3[Order Date],B62,1)*10</f>
        <v>3</v>
      </c>
      <c r="F62" s="21">
        <f>_xlfn.PERCENTRANK.EXC(Table3[Order Quantity],C62,1)*10</f>
        <v>6</v>
      </c>
      <c r="G62" s="21">
        <f>_xlfn.PERCENTRANK.EXC(Table4[Sales],D62,1)*10</f>
        <v>6</v>
      </c>
    </row>
    <row r="63" spans="1:7">
      <c r="A63" s="11">
        <v>28357</v>
      </c>
      <c r="B63" s="9">
        <v>42875</v>
      </c>
      <c r="C63" s="1">
        <v>43</v>
      </c>
      <c r="D63" s="1">
        <v>121.37</v>
      </c>
      <c r="E63" s="50">
        <f>_xlfn.PERCENTRANK.EXC(Table3[Order Date],B63,1)*10</f>
        <v>3</v>
      </c>
      <c r="F63" s="21">
        <f>_xlfn.PERCENTRANK.EXC(Table3[Order Quantity],C63,1)*10</f>
        <v>8</v>
      </c>
      <c r="G63" s="21">
        <f>_xlfn.PERCENTRANK.EXC(Table4[Sales],D63,1)*10</f>
        <v>1</v>
      </c>
    </row>
    <row r="64" spans="1:7">
      <c r="A64" s="10">
        <v>17701</v>
      </c>
      <c r="B64" s="8">
        <v>43606</v>
      </c>
      <c r="C64" s="1">
        <v>21</v>
      </c>
      <c r="D64" s="1">
        <v>86.08</v>
      </c>
      <c r="E64" s="50">
        <f>_xlfn.PERCENTRANK.EXC(Table3[Order Date],B64,1)*10</f>
        <v>8</v>
      </c>
      <c r="F64" s="21">
        <f>_xlfn.PERCENTRANK.EXC(Table3[Order Quantity],C64,1)*10</f>
        <v>3</v>
      </c>
      <c r="G64" s="21">
        <f>_xlfn.PERCENTRANK.EXC(Table4[Sales],D64,1)*10</f>
        <v>1</v>
      </c>
    </row>
    <row r="65" spans="1:7">
      <c r="A65" s="11">
        <v>10884</v>
      </c>
      <c r="B65" s="9">
        <v>42698</v>
      </c>
      <c r="C65" s="1">
        <v>24</v>
      </c>
      <c r="D65" s="1">
        <v>2702.81</v>
      </c>
      <c r="E65" s="50">
        <f>_xlfn.PERCENTRANK.EXC(Table3[Order Date],B65,1)*10</f>
        <v>2</v>
      </c>
      <c r="F65" s="21">
        <f>_xlfn.PERCENTRANK.EXC(Table3[Order Quantity],C65,1)*10</f>
        <v>4</v>
      </c>
      <c r="G65" s="21">
        <f>_xlfn.PERCENTRANK.EXC(Table4[Sales],D65,1)*10</f>
        <v>8</v>
      </c>
    </row>
    <row r="66" spans="1:7">
      <c r="A66" s="10">
        <v>44199</v>
      </c>
      <c r="B66" s="8">
        <v>43528</v>
      </c>
      <c r="C66" s="1">
        <v>12</v>
      </c>
      <c r="D66" s="1">
        <v>54.24</v>
      </c>
      <c r="E66" s="50">
        <f>_xlfn.PERCENTRANK.EXC(Table3[Order Date],B66,1)*10</f>
        <v>7</v>
      </c>
      <c r="F66" s="21">
        <f>_xlfn.PERCENTRANK.EXC(Table3[Order Quantity],C66,1)*10</f>
        <v>2</v>
      </c>
      <c r="G66" s="21">
        <f>_xlfn.PERCENTRANK.EXC(Table4[Sales],D66,1)*10</f>
        <v>0</v>
      </c>
    </row>
    <row r="67" spans="1:7">
      <c r="A67" s="11">
        <v>44613</v>
      </c>
      <c r="B67" s="9">
        <v>42976</v>
      </c>
      <c r="C67" s="1">
        <v>45</v>
      </c>
      <c r="D67" s="1">
        <v>262.74</v>
      </c>
      <c r="E67" s="50">
        <f>_xlfn.PERCENTRANK.EXC(Table3[Order Date],B67,1)*10</f>
        <v>4</v>
      </c>
      <c r="F67" s="21">
        <f>_xlfn.PERCENTRANK.EXC(Table3[Order Quantity],C67,1)*10</f>
        <v>8</v>
      </c>
      <c r="G67" s="21">
        <f>_xlfn.PERCENTRANK.EXC(Table4[Sales],D67,1)*10</f>
        <v>3</v>
      </c>
    </row>
    <row r="68" spans="1:7">
      <c r="A68" s="10">
        <v>38503</v>
      </c>
      <c r="B68" s="8">
        <v>42494</v>
      </c>
      <c r="C68" s="1">
        <v>47</v>
      </c>
      <c r="D68" s="1">
        <v>5957.54</v>
      </c>
      <c r="E68" s="50">
        <f>_xlfn.PERCENTRANK.EXC(Table3[Order Date],B68,1)*10</f>
        <v>0</v>
      </c>
      <c r="F68" s="21">
        <f>_xlfn.PERCENTRANK.EXC(Table3[Order Quantity],C68,1)*10</f>
        <v>9</v>
      </c>
      <c r="G68" s="21">
        <f>_xlfn.PERCENTRANK.EXC(Table4[Sales],D68,1)*10</f>
        <v>9</v>
      </c>
    </row>
    <row r="69" spans="1:7">
      <c r="A69" s="11">
        <v>43907</v>
      </c>
      <c r="B69" s="9">
        <v>43664</v>
      </c>
      <c r="C69" s="1">
        <v>42</v>
      </c>
      <c r="D69" s="1">
        <v>1490.26</v>
      </c>
      <c r="E69" s="50">
        <f>_xlfn.PERCENTRANK.EXC(Table3[Order Date],B69,1)*10</f>
        <v>8</v>
      </c>
      <c r="F69" s="21">
        <f>_xlfn.PERCENTRANK.EXC(Table3[Order Quantity],C69,1)*10</f>
        <v>8</v>
      </c>
      <c r="G69" s="21">
        <f>_xlfn.PERCENTRANK.EXC(Table4[Sales],D69,1)*10</f>
        <v>7</v>
      </c>
    </row>
    <row r="70" spans="1:7">
      <c r="A70" s="10">
        <v>52642</v>
      </c>
      <c r="B70" s="8">
        <v>43264</v>
      </c>
      <c r="C70" s="1">
        <v>9</v>
      </c>
      <c r="D70" s="1">
        <v>794.84</v>
      </c>
      <c r="E70" s="50">
        <f>_xlfn.PERCENTRANK.EXC(Table3[Order Date],B70,1)*10</f>
        <v>6</v>
      </c>
      <c r="F70" s="21">
        <f>_xlfn.PERCENTRANK.EXC(Table3[Order Quantity],C70,1)*10</f>
        <v>1</v>
      </c>
      <c r="G70" s="21">
        <f>_xlfn.PERCENTRANK.EXC(Table4[Sales],D70,1)*10</f>
        <v>5</v>
      </c>
    </row>
    <row r="71" spans="1:7">
      <c r="A71" s="11">
        <v>57029</v>
      </c>
      <c r="B71" s="9">
        <v>43166</v>
      </c>
      <c r="C71" s="1">
        <v>17</v>
      </c>
      <c r="D71" s="1">
        <v>79.45</v>
      </c>
      <c r="E71" s="50">
        <f>_xlfn.PERCENTRANK.EXC(Table3[Order Date],B71,1)*10</f>
        <v>5</v>
      </c>
      <c r="F71" s="21">
        <f>_xlfn.PERCENTRANK.EXC(Table3[Order Quantity],C71,1)*10</f>
        <v>3</v>
      </c>
      <c r="G71" s="21">
        <f>_xlfn.PERCENTRANK.EXC(Table4[Sales],D71,1)*10</f>
        <v>1</v>
      </c>
    </row>
    <row r="72" spans="1:7">
      <c r="A72" s="10">
        <v>2790</v>
      </c>
      <c r="B72" s="8">
        <v>42599</v>
      </c>
      <c r="C72" s="1">
        <v>7</v>
      </c>
      <c r="D72" s="1">
        <v>49.12</v>
      </c>
      <c r="E72" s="50">
        <f>_xlfn.PERCENTRANK.EXC(Table3[Order Date],B72,1)*10</f>
        <v>1</v>
      </c>
      <c r="F72" s="21">
        <f>_xlfn.PERCENTRANK.EXC(Table3[Order Quantity],C72,1)*10</f>
        <v>1</v>
      </c>
      <c r="G72" s="21">
        <f>_xlfn.PERCENTRANK.EXC(Table4[Sales],D72,1)*10</f>
        <v>0</v>
      </c>
    </row>
    <row r="73" spans="1:7">
      <c r="A73" s="11">
        <v>9985</v>
      </c>
      <c r="B73" s="9">
        <v>42953</v>
      </c>
      <c r="C73" s="1">
        <v>12</v>
      </c>
      <c r="D73" s="1">
        <v>87.63</v>
      </c>
      <c r="E73" s="50">
        <f>_xlfn.PERCENTRANK.EXC(Table3[Order Date],B73,1)*10</f>
        <v>4</v>
      </c>
      <c r="F73" s="21">
        <f>_xlfn.PERCENTRANK.EXC(Table3[Order Quantity],C73,1)*10</f>
        <v>2</v>
      </c>
      <c r="G73" s="21">
        <f>_xlfn.PERCENTRANK.EXC(Table4[Sales],D73,1)*10</f>
        <v>1</v>
      </c>
    </row>
    <row r="74" spans="1:7">
      <c r="A74" s="10">
        <v>14951</v>
      </c>
      <c r="B74" s="8">
        <v>43236</v>
      </c>
      <c r="C74" s="1">
        <v>34</v>
      </c>
      <c r="D74" s="1">
        <v>2973.74</v>
      </c>
      <c r="E74" s="50">
        <f>_xlfn.PERCENTRANK.EXC(Table3[Order Date],B74,1)*10</f>
        <v>5</v>
      </c>
      <c r="F74" s="21">
        <f>_xlfn.PERCENTRANK.EXC(Table3[Order Quantity],C74,1)*10</f>
        <v>6</v>
      </c>
      <c r="G74" s="21">
        <f>_xlfn.PERCENTRANK.EXC(Table4[Sales],D74,1)*10</f>
        <v>8</v>
      </c>
    </row>
    <row r="75" spans="1:7">
      <c r="A75" s="11">
        <v>43301</v>
      </c>
      <c r="B75" s="9">
        <v>42602</v>
      </c>
      <c r="C75" s="1">
        <v>33</v>
      </c>
      <c r="D75" s="1">
        <v>3785.49</v>
      </c>
      <c r="E75" s="50">
        <f>_xlfn.PERCENTRANK.EXC(Table3[Order Date],B75,1)*10</f>
        <v>1</v>
      </c>
      <c r="F75" s="21">
        <f>_xlfn.PERCENTRANK.EXC(Table3[Order Quantity],C75,1)*10</f>
        <v>6</v>
      </c>
      <c r="G75" s="21">
        <f>_xlfn.PERCENTRANK.EXC(Table4[Sales],D75,1)*10</f>
        <v>8</v>
      </c>
    </row>
    <row r="76" spans="1:7">
      <c r="A76" s="10">
        <v>30214</v>
      </c>
      <c r="B76" s="8">
        <v>42646</v>
      </c>
      <c r="C76" s="1">
        <v>38</v>
      </c>
      <c r="D76" s="1">
        <v>401.9</v>
      </c>
      <c r="E76" s="50">
        <f>_xlfn.PERCENTRANK.EXC(Table3[Order Date],B76,1)*10</f>
        <v>1</v>
      </c>
      <c r="F76" s="21">
        <f>_xlfn.PERCENTRANK.EXC(Table3[Order Quantity],C76,1)*10</f>
        <v>7</v>
      </c>
      <c r="G76" s="21">
        <f>_xlfn.PERCENTRANK.EXC(Table4[Sales],D76,1)*10</f>
        <v>4</v>
      </c>
    </row>
    <row r="77" spans="1:7">
      <c r="A77" s="11">
        <v>20160</v>
      </c>
      <c r="B77" s="9">
        <v>43394</v>
      </c>
      <c r="C77" s="1">
        <v>42</v>
      </c>
      <c r="D77" s="1">
        <v>465.71</v>
      </c>
      <c r="E77" s="50">
        <f>_xlfn.PERCENTRANK.EXC(Table3[Order Date],B77,1)*10</f>
        <v>7</v>
      </c>
      <c r="F77" s="21">
        <f>_xlfn.PERCENTRANK.EXC(Table3[Order Quantity],C77,1)*10</f>
        <v>8</v>
      </c>
      <c r="G77" s="21">
        <f>_xlfn.PERCENTRANK.EXC(Table4[Sales],D77,1)*10</f>
        <v>4</v>
      </c>
    </row>
    <row r="78" spans="1:7">
      <c r="A78" s="10">
        <v>30016</v>
      </c>
      <c r="B78" s="8">
        <v>42372</v>
      </c>
      <c r="C78" s="1">
        <v>8</v>
      </c>
      <c r="D78" s="1">
        <v>807.48</v>
      </c>
      <c r="E78" s="50">
        <f>_xlfn.PERCENTRANK.EXC(Table3[Order Date],B78,1)*10</f>
        <v>0</v>
      </c>
      <c r="F78" s="21">
        <f>_xlfn.PERCENTRANK.EXC(Table3[Order Quantity],C78,1)*10</f>
        <v>1</v>
      </c>
      <c r="G78" s="21">
        <f>_xlfn.PERCENTRANK.EXC(Table4[Sales],D78,1)*10</f>
        <v>5</v>
      </c>
    </row>
    <row r="79" spans="1:7">
      <c r="A79" s="11">
        <v>8161</v>
      </c>
      <c r="B79" s="9">
        <v>42523</v>
      </c>
      <c r="C79" s="1">
        <v>45</v>
      </c>
      <c r="D79" s="1">
        <v>120.61</v>
      </c>
      <c r="E79" s="50">
        <f>_xlfn.PERCENTRANK.EXC(Table3[Order Date],B79,1)*10</f>
        <v>1</v>
      </c>
      <c r="F79" s="21">
        <f>_xlfn.PERCENTRANK.EXC(Table3[Order Quantity],C79,1)*10</f>
        <v>8</v>
      </c>
      <c r="G79" s="21">
        <f>_xlfn.PERCENTRANK.EXC(Table4[Sales],D79,1)*10</f>
        <v>1</v>
      </c>
    </row>
    <row r="80" spans="1:7">
      <c r="A80" s="10">
        <v>38496</v>
      </c>
      <c r="B80" s="8">
        <v>42785</v>
      </c>
      <c r="C80" s="1">
        <v>23</v>
      </c>
      <c r="D80" s="1">
        <v>124.7299</v>
      </c>
      <c r="E80" s="50">
        <f>_xlfn.PERCENTRANK.EXC(Table3[Order Date],B80,1)*10</f>
        <v>2</v>
      </c>
      <c r="F80" s="21">
        <f>_xlfn.PERCENTRANK.EXC(Table3[Order Quantity],C80,1)*10</f>
        <v>4</v>
      </c>
      <c r="G80" s="21">
        <f>_xlfn.PERCENTRANK.EXC(Table4[Sales],D80,1)*10</f>
        <v>2</v>
      </c>
    </row>
    <row r="81" spans="1:7">
      <c r="A81" s="11">
        <v>40934</v>
      </c>
      <c r="B81" s="9">
        <v>43416</v>
      </c>
      <c r="C81" s="1">
        <v>28</v>
      </c>
      <c r="D81" s="1">
        <v>52.95</v>
      </c>
      <c r="E81" s="50">
        <f>_xlfn.PERCENTRANK.EXC(Table3[Order Date],B81,1)*10</f>
        <v>7</v>
      </c>
      <c r="F81" s="21">
        <f>_xlfn.PERCENTRANK.EXC(Table3[Order Quantity],C81,1)*10</f>
        <v>5</v>
      </c>
      <c r="G81" s="21">
        <f>_xlfn.PERCENTRANK.EXC(Table4[Sales],D81,1)*10</f>
        <v>0</v>
      </c>
    </row>
    <row r="82" spans="1:7">
      <c r="A82" s="10">
        <v>25120</v>
      </c>
      <c r="B82" s="8">
        <v>42404</v>
      </c>
      <c r="C82" s="1">
        <v>22</v>
      </c>
      <c r="D82" s="1">
        <v>191.77</v>
      </c>
      <c r="E82" s="50">
        <f>_xlfn.PERCENTRANK.EXC(Table3[Order Date],B82,1)*10</f>
        <v>0</v>
      </c>
      <c r="F82" s="21">
        <f>_xlfn.PERCENTRANK.EXC(Table3[Order Quantity],C82,1)*10</f>
        <v>4</v>
      </c>
      <c r="G82" s="21">
        <f>_xlfn.PERCENTRANK.EXC(Table4[Sales],D82,1)*10</f>
        <v>2</v>
      </c>
    </row>
    <row r="83" spans="1:7">
      <c r="A83" s="11">
        <v>23264</v>
      </c>
      <c r="B83" s="9">
        <v>43075</v>
      </c>
      <c r="C83" s="1">
        <v>16</v>
      </c>
      <c r="D83" s="1">
        <v>116.01</v>
      </c>
      <c r="E83" s="50">
        <f>_xlfn.PERCENTRANK.EXC(Table3[Order Date],B83,1)*10</f>
        <v>4</v>
      </c>
      <c r="F83" s="21">
        <f>_xlfn.PERCENTRANK.EXC(Table3[Order Quantity],C83,1)*10</f>
        <v>2</v>
      </c>
      <c r="G83" s="21">
        <f>_xlfn.PERCENTRANK.EXC(Table4[Sales],D83,1)*10</f>
        <v>1</v>
      </c>
    </row>
    <row r="84" spans="1:7">
      <c r="A84" s="10">
        <v>45088</v>
      </c>
      <c r="B84" s="8">
        <v>43060</v>
      </c>
      <c r="C84" s="1">
        <v>9</v>
      </c>
      <c r="D84" s="1">
        <v>1518.28</v>
      </c>
      <c r="E84" s="50">
        <f>_xlfn.PERCENTRANK.EXC(Table3[Order Date],B84,1)*10</f>
        <v>4</v>
      </c>
      <c r="F84" s="21">
        <f>_xlfn.PERCENTRANK.EXC(Table3[Order Quantity],C84,1)*10</f>
        <v>1</v>
      </c>
      <c r="G84" s="21">
        <f>_xlfn.PERCENTRANK.EXC(Table4[Sales],D84,1)*10</f>
        <v>7</v>
      </c>
    </row>
    <row r="85" spans="1:7">
      <c r="A85" s="11">
        <v>22628</v>
      </c>
      <c r="B85" s="9">
        <v>42671</v>
      </c>
      <c r="C85" s="1">
        <v>30</v>
      </c>
      <c r="D85" s="1">
        <v>3158.32</v>
      </c>
      <c r="E85" s="50">
        <f>_xlfn.PERCENTRANK.EXC(Table3[Order Date],B85,1)*10</f>
        <v>2</v>
      </c>
      <c r="F85" s="21">
        <f>_xlfn.PERCENTRANK.EXC(Table3[Order Quantity],C85,1)*10</f>
        <v>5</v>
      </c>
      <c r="G85" s="21">
        <f>_xlfn.PERCENTRANK.EXC(Table4[Sales],D85,1)*10</f>
        <v>8</v>
      </c>
    </row>
    <row r="86" spans="1:7">
      <c r="A86" s="10">
        <v>1028</v>
      </c>
      <c r="B86" s="8">
        <v>42374</v>
      </c>
      <c r="C86" s="1">
        <v>11</v>
      </c>
      <c r="D86" s="1">
        <v>2162.63</v>
      </c>
      <c r="E86" s="50">
        <f>_xlfn.PERCENTRANK.EXC(Table3[Order Date],B86,1)*10</f>
        <v>0</v>
      </c>
      <c r="F86" s="21">
        <f>_xlfn.PERCENTRANK.EXC(Table3[Order Quantity],C86,1)*10</f>
        <v>2</v>
      </c>
      <c r="G86" s="21">
        <f>_xlfn.PERCENTRANK.EXC(Table4[Sales],D86,1)*10</f>
        <v>7</v>
      </c>
    </row>
    <row r="87" spans="1:7">
      <c r="A87" s="11">
        <v>58407</v>
      </c>
      <c r="B87" s="9">
        <v>43225</v>
      </c>
      <c r="C87" s="1">
        <v>29</v>
      </c>
      <c r="D87" s="1">
        <v>1786.7716</v>
      </c>
      <c r="E87" s="50">
        <f>_xlfn.PERCENTRANK.EXC(Table3[Order Date],B87,1)*10</f>
        <v>5</v>
      </c>
      <c r="F87" s="21">
        <f>_xlfn.PERCENTRANK.EXC(Table3[Order Quantity],C87,1)*10</f>
        <v>5</v>
      </c>
      <c r="G87" s="21">
        <f>_xlfn.PERCENTRANK.EXC(Table4[Sales],D87,1)*10</f>
        <v>7</v>
      </c>
    </row>
    <row r="88" spans="1:7">
      <c r="A88" s="10">
        <v>2370</v>
      </c>
      <c r="B88" s="8">
        <v>42385</v>
      </c>
      <c r="C88" s="1">
        <v>6</v>
      </c>
      <c r="D88" s="1">
        <v>727.17</v>
      </c>
      <c r="E88" s="50">
        <f>_xlfn.PERCENTRANK.EXC(Table3[Order Date],B88,1)*10</f>
        <v>0</v>
      </c>
      <c r="F88" s="21">
        <f>_xlfn.PERCENTRANK.EXC(Table3[Order Quantity],C88,1)*10</f>
        <v>1</v>
      </c>
      <c r="G88" s="21">
        <f>_xlfn.PERCENTRANK.EXC(Table4[Sales],D88,1)*10</f>
        <v>5</v>
      </c>
    </row>
    <row r="89" spans="1:7">
      <c r="A89" s="11">
        <v>36390</v>
      </c>
      <c r="B89" s="9">
        <v>43750</v>
      </c>
      <c r="C89" s="1">
        <v>3</v>
      </c>
      <c r="D89" s="1">
        <v>352.7</v>
      </c>
      <c r="E89" s="50">
        <f>_xlfn.PERCENTRANK.EXC(Table3[Order Date],B89,1)*10</f>
        <v>9</v>
      </c>
      <c r="F89" s="21">
        <f>_xlfn.PERCENTRANK.EXC(Table3[Order Quantity],C89,1)*10</f>
        <v>0</v>
      </c>
      <c r="G89" s="21">
        <f>_xlfn.PERCENTRANK.EXC(Table4[Sales],D89,1)*10</f>
        <v>4</v>
      </c>
    </row>
    <row r="90" spans="1:7">
      <c r="A90" s="10">
        <v>59783</v>
      </c>
      <c r="B90" s="8">
        <v>42965</v>
      </c>
      <c r="C90" s="1">
        <v>36</v>
      </c>
      <c r="D90" s="1">
        <v>82.85</v>
      </c>
      <c r="E90" s="50">
        <f>_xlfn.PERCENTRANK.EXC(Table3[Order Date],B90,1)*10</f>
        <v>4</v>
      </c>
      <c r="F90" s="21">
        <f>_xlfn.PERCENTRANK.EXC(Table3[Order Quantity],C90,1)*10</f>
        <v>6</v>
      </c>
      <c r="G90" s="21">
        <f>_xlfn.PERCENTRANK.EXC(Table4[Sales],D90,1)*10</f>
        <v>1</v>
      </c>
    </row>
    <row r="91" spans="1:7">
      <c r="A91" s="11">
        <v>41571</v>
      </c>
      <c r="B91" s="9">
        <v>43256</v>
      </c>
      <c r="C91" s="1">
        <v>42</v>
      </c>
      <c r="D91" s="1">
        <v>969.49</v>
      </c>
      <c r="E91" s="50">
        <f>_xlfn.PERCENTRANK.EXC(Table3[Order Date],B91,1)*10</f>
        <v>6</v>
      </c>
      <c r="F91" s="21">
        <f>_xlfn.PERCENTRANK.EXC(Table3[Order Quantity],C91,1)*10</f>
        <v>8</v>
      </c>
      <c r="G91" s="21">
        <f>_xlfn.PERCENTRANK.EXC(Table4[Sales],D91,1)*10</f>
        <v>6</v>
      </c>
    </row>
    <row r="92" spans="1:7">
      <c r="A92" s="10">
        <v>7203</v>
      </c>
      <c r="B92" s="8">
        <v>42377</v>
      </c>
      <c r="C92" s="1">
        <v>25</v>
      </c>
      <c r="D92" s="1">
        <v>23274.65</v>
      </c>
      <c r="E92" s="50">
        <f>_xlfn.PERCENTRANK.EXC(Table3[Order Date],B92,1)*10</f>
        <v>0</v>
      </c>
      <c r="F92" s="21">
        <f>_xlfn.PERCENTRANK.EXC(Table3[Order Quantity],C92,1)*10</f>
        <v>4</v>
      </c>
      <c r="G92" s="21">
        <f>_xlfn.PERCENTRANK.EXC(Table4[Sales],D92,1)*10</f>
        <v>9</v>
      </c>
    </row>
    <row r="93" spans="1:7">
      <c r="A93" s="11">
        <v>22882</v>
      </c>
      <c r="B93" s="9">
        <v>42990</v>
      </c>
      <c r="C93" s="1">
        <v>10</v>
      </c>
      <c r="D93" s="1">
        <v>76.23</v>
      </c>
      <c r="E93" s="50">
        <f>_xlfn.PERCENTRANK.EXC(Table3[Order Date],B93,1)*10</f>
        <v>4</v>
      </c>
      <c r="F93" s="21">
        <f>_xlfn.PERCENTRANK.EXC(Table3[Order Quantity],C93,1)*10</f>
        <v>1</v>
      </c>
      <c r="G93" s="21">
        <f>_xlfn.PERCENTRANK.EXC(Table4[Sales],D93,1)*10</f>
        <v>1</v>
      </c>
    </row>
    <row r="94" spans="1:7">
      <c r="A94" s="10">
        <v>10791</v>
      </c>
      <c r="B94" s="8">
        <v>43330</v>
      </c>
      <c r="C94" s="1">
        <v>20</v>
      </c>
      <c r="D94" s="1">
        <v>428.61</v>
      </c>
      <c r="E94" s="50">
        <f>_xlfn.PERCENTRANK.EXC(Table3[Order Date],B94,1)*10</f>
        <v>6</v>
      </c>
      <c r="F94" s="21">
        <f>_xlfn.PERCENTRANK.EXC(Table3[Order Quantity],C94,1)*10</f>
        <v>3</v>
      </c>
      <c r="G94" s="21">
        <f>_xlfn.PERCENTRANK.EXC(Table4[Sales],D94,1)*10</f>
        <v>4</v>
      </c>
    </row>
    <row r="95" spans="1:7">
      <c r="A95" s="11">
        <v>47778</v>
      </c>
      <c r="B95" s="9">
        <v>42779</v>
      </c>
      <c r="C95" s="1">
        <v>12</v>
      </c>
      <c r="D95" s="1">
        <v>186.3</v>
      </c>
      <c r="E95" s="50">
        <f>_xlfn.PERCENTRANK.EXC(Table3[Order Date],B95,1)*10</f>
        <v>2</v>
      </c>
      <c r="F95" s="21">
        <f>_xlfn.PERCENTRANK.EXC(Table3[Order Quantity],C95,1)*10</f>
        <v>2</v>
      </c>
      <c r="G95" s="21">
        <f>_xlfn.PERCENTRANK.EXC(Table4[Sales],D95,1)*10</f>
        <v>2</v>
      </c>
    </row>
    <row r="96" spans="1:7">
      <c r="A96" s="10">
        <v>18465</v>
      </c>
      <c r="B96" s="8">
        <v>42839</v>
      </c>
      <c r="C96" s="1">
        <v>12</v>
      </c>
      <c r="D96" s="1">
        <v>873.37</v>
      </c>
      <c r="E96" s="50">
        <f>_xlfn.PERCENTRANK.EXC(Table3[Order Date],B96,1)*10</f>
        <v>3</v>
      </c>
      <c r="F96" s="21">
        <f>_xlfn.PERCENTRANK.EXC(Table3[Order Quantity],C96,1)*10</f>
        <v>2</v>
      </c>
      <c r="G96" s="21">
        <f>_xlfn.PERCENTRANK.EXC(Table4[Sales],D96,1)*10</f>
        <v>6</v>
      </c>
    </row>
    <row r="97" spans="1:7">
      <c r="A97" s="11">
        <v>39815</v>
      </c>
      <c r="B97" s="9">
        <v>42468</v>
      </c>
      <c r="C97" s="1">
        <v>43</v>
      </c>
      <c r="D97" s="1">
        <v>4360.6499999999996</v>
      </c>
      <c r="E97" s="50">
        <f>_xlfn.PERCENTRANK.EXC(Table3[Order Date],B97,1)*10</f>
        <v>0</v>
      </c>
      <c r="F97" s="21">
        <f>_xlfn.PERCENTRANK.EXC(Table3[Order Quantity],C97,1)*10</f>
        <v>8</v>
      </c>
      <c r="G97" s="21">
        <f>_xlfn.PERCENTRANK.EXC(Table4[Sales],D97,1)*10</f>
        <v>8</v>
      </c>
    </row>
    <row r="98" spans="1:7">
      <c r="A98" s="10">
        <v>59879</v>
      </c>
      <c r="B98" s="8">
        <v>42437</v>
      </c>
      <c r="C98" s="1">
        <v>33</v>
      </c>
      <c r="D98" s="1">
        <v>1056.43</v>
      </c>
      <c r="E98" s="50">
        <f>_xlfn.PERCENTRANK.EXC(Table3[Order Date],B98,1)*10</f>
        <v>0</v>
      </c>
      <c r="F98" s="21">
        <f>_xlfn.PERCENTRANK.EXC(Table3[Order Quantity],C98,1)*10</f>
        <v>6</v>
      </c>
      <c r="G98" s="21">
        <f>_xlfn.PERCENTRANK.EXC(Table4[Sales],D98,1)*10</f>
        <v>6</v>
      </c>
    </row>
    <row r="99" spans="1:7">
      <c r="A99" s="11">
        <v>20096</v>
      </c>
      <c r="B99" s="9">
        <v>43696</v>
      </c>
      <c r="C99" s="1">
        <v>35</v>
      </c>
      <c r="D99" s="1">
        <v>6544.24</v>
      </c>
      <c r="E99" s="50">
        <f>_xlfn.PERCENTRANK.EXC(Table3[Order Date],B99,1)*10</f>
        <v>9</v>
      </c>
      <c r="F99" s="21">
        <f>_xlfn.PERCENTRANK.EXC(Table3[Order Quantity],C99,1)*10</f>
        <v>6</v>
      </c>
      <c r="G99" s="21">
        <f>_xlfn.PERCENTRANK.EXC(Table4[Sales],D99,1)*10</f>
        <v>9</v>
      </c>
    </row>
    <row r="100" spans="1:7">
      <c r="A100" s="10">
        <v>19522</v>
      </c>
      <c r="B100" s="8">
        <v>42662</v>
      </c>
      <c r="C100" s="1">
        <v>37</v>
      </c>
      <c r="D100" s="1">
        <v>68.87</v>
      </c>
      <c r="E100" s="50">
        <f>_xlfn.PERCENTRANK.EXC(Table3[Order Date],B100,1)*10</f>
        <v>2</v>
      </c>
      <c r="F100" s="21">
        <f>_xlfn.PERCENTRANK.EXC(Table3[Order Quantity],C100,1)*10</f>
        <v>7</v>
      </c>
      <c r="G100" s="21">
        <f>_xlfn.PERCENTRANK.EXC(Table4[Sales],D100,1)*10</f>
        <v>1</v>
      </c>
    </row>
    <row r="101" spans="1:7">
      <c r="A101" s="11">
        <v>11527</v>
      </c>
      <c r="B101" s="9">
        <v>42552</v>
      </c>
      <c r="C101" s="1">
        <v>45</v>
      </c>
      <c r="D101" s="1">
        <v>4953.75</v>
      </c>
      <c r="E101" s="50">
        <f>_xlfn.PERCENTRANK.EXC(Table3[Order Date],B101,1)*10</f>
        <v>1</v>
      </c>
      <c r="F101" s="21">
        <f>_xlfn.PERCENTRANK.EXC(Table3[Order Quantity],C101,1)*10</f>
        <v>8</v>
      </c>
      <c r="G101" s="21">
        <f>_xlfn.PERCENTRANK.EXC(Table4[Sales],D101,1)*10</f>
        <v>8</v>
      </c>
    </row>
    <row r="102" spans="1:7">
      <c r="A102" s="10">
        <v>15718</v>
      </c>
      <c r="B102" s="8">
        <v>42396</v>
      </c>
      <c r="C102" s="1">
        <v>36</v>
      </c>
      <c r="D102" s="1">
        <v>107.93</v>
      </c>
      <c r="E102" s="50">
        <f>_xlfn.PERCENTRANK.EXC(Table3[Order Date],B102,1)*10</f>
        <v>0</v>
      </c>
      <c r="F102" s="21">
        <f>_xlfn.PERCENTRANK.EXC(Table3[Order Quantity],C102,1)*10</f>
        <v>6</v>
      </c>
      <c r="G102" s="21">
        <f>_xlfn.PERCENTRANK.EXC(Table4[Sales],D102,1)*10</f>
        <v>1</v>
      </c>
    </row>
    <row r="103" spans="1:7">
      <c r="A103" s="11">
        <v>46337</v>
      </c>
      <c r="B103" s="9">
        <v>43582</v>
      </c>
      <c r="C103" s="1">
        <v>34</v>
      </c>
      <c r="D103" s="1">
        <v>65.75</v>
      </c>
      <c r="E103" s="50">
        <f>_xlfn.PERCENTRANK.EXC(Table3[Order Date],B103,1)*10</f>
        <v>8</v>
      </c>
      <c r="F103" s="21">
        <f>_xlfn.PERCENTRANK.EXC(Table3[Order Quantity],C103,1)*10</f>
        <v>6</v>
      </c>
      <c r="G103" s="21">
        <f>_xlfn.PERCENTRANK.EXC(Table4[Sales],D103,1)*10</f>
        <v>1</v>
      </c>
    </row>
    <row r="104" spans="1:7">
      <c r="A104" s="10">
        <v>19365</v>
      </c>
      <c r="B104" s="8">
        <v>43115</v>
      </c>
      <c r="C104" s="1">
        <v>29</v>
      </c>
      <c r="D104" s="1">
        <v>194.56</v>
      </c>
      <c r="E104" s="50">
        <f>_xlfn.PERCENTRANK.EXC(Table3[Order Date],B104,1)*10</f>
        <v>5</v>
      </c>
      <c r="F104" s="21">
        <f>_xlfn.PERCENTRANK.EXC(Table3[Order Quantity],C104,1)*10</f>
        <v>5</v>
      </c>
      <c r="G104" s="21">
        <f>_xlfn.PERCENTRANK.EXC(Table4[Sales],D104,1)*10</f>
        <v>3</v>
      </c>
    </row>
    <row r="105" spans="1:7">
      <c r="A105" s="11">
        <v>18341</v>
      </c>
      <c r="B105" s="9">
        <v>42933</v>
      </c>
      <c r="C105" s="1">
        <v>39</v>
      </c>
      <c r="D105" s="1">
        <v>254.54</v>
      </c>
      <c r="E105" s="50">
        <f>_xlfn.PERCENTRANK.EXC(Table3[Order Date],B105,1)*10</f>
        <v>3</v>
      </c>
      <c r="F105" s="21">
        <f>_xlfn.PERCENTRANK.EXC(Table3[Order Quantity],C105,1)*10</f>
        <v>7</v>
      </c>
      <c r="G105" s="21">
        <f>_xlfn.PERCENTRANK.EXC(Table4[Sales],D105,1)*10</f>
        <v>3</v>
      </c>
    </row>
    <row r="106" spans="1:7">
      <c r="A106" s="10">
        <v>3778</v>
      </c>
      <c r="B106" s="8">
        <v>42879</v>
      </c>
      <c r="C106" s="1">
        <v>34</v>
      </c>
      <c r="D106" s="1">
        <v>286.86</v>
      </c>
      <c r="E106" s="50">
        <f>_xlfn.PERCENTRANK.EXC(Table3[Order Date],B106,1)*10</f>
        <v>3</v>
      </c>
      <c r="F106" s="21">
        <f>_xlfn.PERCENTRANK.EXC(Table3[Order Quantity],C106,1)*10</f>
        <v>6</v>
      </c>
      <c r="G106" s="21">
        <f>_xlfn.PERCENTRANK.EXC(Table4[Sales],D106,1)*10</f>
        <v>3</v>
      </c>
    </row>
    <row r="107" spans="1:7">
      <c r="A107" s="11">
        <v>23104</v>
      </c>
      <c r="B107" s="9">
        <v>43198</v>
      </c>
      <c r="C107" s="1">
        <v>24</v>
      </c>
      <c r="D107" s="1">
        <v>152.80000000000001</v>
      </c>
      <c r="E107" s="50">
        <f>_xlfn.PERCENTRANK.EXC(Table3[Order Date],B107,1)*10</f>
        <v>5</v>
      </c>
      <c r="F107" s="21">
        <f>_xlfn.PERCENTRANK.EXC(Table3[Order Quantity],C107,1)*10</f>
        <v>4</v>
      </c>
      <c r="G107" s="21">
        <f>_xlfn.PERCENTRANK.EXC(Table4[Sales],D107,1)*10</f>
        <v>2</v>
      </c>
    </row>
    <row r="108" spans="1:7">
      <c r="A108" s="10">
        <v>24643</v>
      </c>
      <c r="B108" s="8">
        <v>43584</v>
      </c>
      <c r="C108" s="1">
        <v>30</v>
      </c>
      <c r="D108" s="1">
        <v>2533.94</v>
      </c>
      <c r="E108" s="50">
        <f>_xlfn.PERCENTRANK.EXC(Table3[Order Date],B108,1)*10</f>
        <v>8</v>
      </c>
      <c r="F108" s="21">
        <f>_xlfn.PERCENTRANK.EXC(Table3[Order Quantity],C108,1)*10</f>
        <v>5</v>
      </c>
      <c r="G108" s="21">
        <f>_xlfn.PERCENTRANK.EXC(Table4[Sales],D108,1)*10</f>
        <v>8</v>
      </c>
    </row>
    <row r="109" spans="1:7">
      <c r="A109" s="11">
        <v>28642</v>
      </c>
      <c r="B109" s="9">
        <v>43117</v>
      </c>
      <c r="C109" s="1">
        <v>41</v>
      </c>
      <c r="D109" s="1">
        <v>246.41</v>
      </c>
      <c r="E109" s="50">
        <f>_xlfn.PERCENTRANK.EXC(Table3[Order Date],B109,1)*10</f>
        <v>5</v>
      </c>
      <c r="F109" s="21">
        <f>_xlfn.PERCENTRANK.EXC(Table3[Order Quantity],C109,1)*10</f>
        <v>7</v>
      </c>
      <c r="G109" s="21">
        <f>_xlfn.PERCENTRANK.EXC(Table4[Sales],D109,1)*10</f>
        <v>3</v>
      </c>
    </row>
    <row r="110" spans="1:7">
      <c r="A110" s="10">
        <v>20192</v>
      </c>
      <c r="B110" s="8">
        <v>43013</v>
      </c>
      <c r="C110" s="1">
        <v>35</v>
      </c>
      <c r="D110" s="1">
        <v>1738.4</v>
      </c>
      <c r="E110" s="50">
        <f>_xlfn.PERCENTRANK.EXC(Table3[Order Date],B110,1)*10</f>
        <v>4</v>
      </c>
      <c r="F110" s="21">
        <f>_xlfn.PERCENTRANK.EXC(Table3[Order Quantity],C110,1)*10</f>
        <v>6</v>
      </c>
      <c r="G110" s="21">
        <f>_xlfn.PERCENTRANK.EXC(Table4[Sales],D110,1)*10</f>
        <v>7</v>
      </c>
    </row>
    <row r="111" spans="1:7">
      <c r="A111" s="11">
        <v>38789</v>
      </c>
      <c r="B111" s="9">
        <v>43052</v>
      </c>
      <c r="C111" s="1">
        <v>9</v>
      </c>
      <c r="D111" s="1">
        <v>103.2764</v>
      </c>
      <c r="E111" s="50">
        <f>_xlfn.PERCENTRANK.EXC(Table3[Order Date],B111,1)*10</f>
        <v>4</v>
      </c>
      <c r="F111" s="21">
        <f>_xlfn.PERCENTRANK.EXC(Table3[Order Quantity],C111,1)*10</f>
        <v>1</v>
      </c>
      <c r="G111" s="21">
        <f>_xlfn.PERCENTRANK.EXC(Table4[Sales],D111,1)*10</f>
        <v>1</v>
      </c>
    </row>
    <row r="112" spans="1:7">
      <c r="A112" s="10">
        <v>40097</v>
      </c>
      <c r="B112" s="8">
        <v>42378</v>
      </c>
      <c r="C112" s="1">
        <v>47</v>
      </c>
      <c r="D112" s="1">
        <v>126.13</v>
      </c>
      <c r="E112" s="50">
        <f>_xlfn.PERCENTRANK.EXC(Table3[Order Date],B112,1)*10</f>
        <v>0</v>
      </c>
      <c r="F112" s="21">
        <f>_xlfn.PERCENTRANK.EXC(Table3[Order Quantity],C112,1)*10</f>
        <v>9</v>
      </c>
      <c r="G112" s="21">
        <f>_xlfn.PERCENTRANK.EXC(Table4[Sales],D112,1)*10</f>
        <v>2</v>
      </c>
    </row>
    <row r="113" spans="1:7">
      <c r="A113" s="11">
        <v>2240</v>
      </c>
      <c r="B113" s="9">
        <v>43529</v>
      </c>
      <c r="C113" s="1">
        <v>5</v>
      </c>
      <c r="D113" s="1">
        <v>152.41</v>
      </c>
      <c r="E113" s="50">
        <f>_xlfn.PERCENTRANK.EXC(Table3[Order Date],B113,1)*10</f>
        <v>7</v>
      </c>
      <c r="F113" s="21">
        <f>_xlfn.PERCENTRANK.EXC(Table3[Order Quantity],C113,1)*10</f>
        <v>0</v>
      </c>
      <c r="G113" s="21">
        <f>_xlfn.PERCENTRANK.EXC(Table4[Sales],D113,1)*10</f>
        <v>2</v>
      </c>
    </row>
    <row r="114" spans="1:7">
      <c r="A114" s="10">
        <v>28290</v>
      </c>
      <c r="B114" s="8">
        <v>42379</v>
      </c>
      <c r="C114" s="1">
        <v>3</v>
      </c>
      <c r="D114" s="1">
        <v>560.23</v>
      </c>
      <c r="E114" s="50">
        <f>_xlfn.PERCENTRANK.EXC(Table3[Order Date],B114,1)*10</f>
        <v>0</v>
      </c>
      <c r="F114" s="21">
        <f>_xlfn.PERCENTRANK.EXC(Table3[Order Quantity],C114,1)*10</f>
        <v>0</v>
      </c>
      <c r="G114" s="21">
        <f>_xlfn.PERCENTRANK.EXC(Table4[Sales],D114,1)*10</f>
        <v>5</v>
      </c>
    </row>
    <row r="115" spans="1:7">
      <c r="A115" s="11">
        <v>36805</v>
      </c>
      <c r="B115" s="9">
        <v>43082</v>
      </c>
      <c r="C115" s="1">
        <v>7</v>
      </c>
      <c r="D115" s="1">
        <v>282.27</v>
      </c>
      <c r="E115" s="50">
        <f>_xlfn.PERCENTRANK.EXC(Table3[Order Date],B115,1)*10</f>
        <v>4</v>
      </c>
      <c r="F115" s="21">
        <f>_xlfn.PERCENTRANK.EXC(Table3[Order Quantity],C115,1)*10</f>
        <v>1</v>
      </c>
      <c r="G115" s="21">
        <f>_xlfn.PERCENTRANK.EXC(Table4[Sales],D115,1)*10</f>
        <v>3</v>
      </c>
    </row>
    <row r="116" spans="1:7">
      <c r="A116" s="10">
        <v>26274</v>
      </c>
      <c r="B116" s="8">
        <v>43628</v>
      </c>
      <c r="C116" s="1">
        <v>41</v>
      </c>
      <c r="D116" s="1">
        <v>404.28</v>
      </c>
      <c r="E116" s="50">
        <f>_xlfn.PERCENTRANK.EXC(Table3[Order Date],B116,1)*10</f>
        <v>8</v>
      </c>
      <c r="F116" s="21">
        <f>_xlfn.PERCENTRANK.EXC(Table3[Order Quantity],C116,1)*10</f>
        <v>7</v>
      </c>
      <c r="G116" s="21">
        <f>_xlfn.PERCENTRANK.EXC(Table4[Sales],D116,1)*10</f>
        <v>4</v>
      </c>
    </row>
    <row r="117" spans="1:7">
      <c r="A117" s="11">
        <v>26567</v>
      </c>
      <c r="B117" s="9">
        <v>42616</v>
      </c>
      <c r="C117" s="1">
        <v>8</v>
      </c>
      <c r="D117" s="1">
        <v>54.249000000000002</v>
      </c>
      <c r="E117" s="50">
        <f>_xlfn.PERCENTRANK.EXC(Table3[Order Date],B117,1)*10</f>
        <v>1</v>
      </c>
      <c r="F117" s="21">
        <f>_xlfn.PERCENTRANK.EXC(Table3[Order Quantity],C117,1)*10</f>
        <v>1</v>
      </c>
      <c r="G117" s="21">
        <f>_xlfn.PERCENTRANK.EXC(Table4[Sales],D117,1)*10</f>
        <v>0</v>
      </c>
    </row>
    <row r="118" spans="1:7">
      <c r="A118" s="10">
        <v>44869</v>
      </c>
      <c r="B118" s="8">
        <v>43699</v>
      </c>
      <c r="C118" s="1">
        <v>43</v>
      </c>
      <c r="D118" s="1">
        <v>303</v>
      </c>
      <c r="E118" s="50">
        <f>_xlfn.PERCENTRANK.EXC(Table3[Order Date],B118,1)*10</f>
        <v>9</v>
      </c>
      <c r="F118" s="21">
        <f>_xlfn.PERCENTRANK.EXC(Table3[Order Quantity],C118,1)*10</f>
        <v>8</v>
      </c>
      <c r="G118" s="21">
        <f>_xlfn.PERCENTRANK.EXC(Table4[Sales],D118,1)*10</f>
        <v>4</v>
      </c>
    </row>
    <row r="119" spans="1:7">
      <c r="A119" s="11">
        <v>33220</v>
      </c>
      <c r="B119" s="9">
        <v>42474</v>
      </c>
      <c r="C119" s="1">
        <v>49</v>
      </c>
      <c r="D119" s="1">
        <v>3521.51</v>
      </c>
      <c r="E119" s="50">
        <f>_xlfn.PERCENTRANK.EXC(Table3[Order Date],B119,1)*10</f>
        <v>0</v>
      </c>
      <c r="F119" s="21">
        <f>_xlfn.PERCENTRANK.EXC(Table3[Order Quantity],C119,1)*10</f>
        <v>9</v>
      </c>
      <c r="G119" s="21">
        <f>_xlfn.PERCENTRANK.EXC(Table4[Sales],D119,1)*10</f>
        <v>8</v>
      </c>
    </row>
    <row r="120" spans="1:7">
      <c r="A120" s="10">
        <v>49029</v>
      </c>
      <c r="B120" s="8">
        <v>43605</v>
      </c>
      <c r="C120" s="1">
        <v>49</v>
      </c>
      <c r="D120" s="1">
        <v>8798.68</v>
      </c>
      <c r="E120" s="50">
        <f>_xlfn.PERCENTRANK.EXC(Table3[Order Date],B120,1)*10</f>
        <v>8</v>
      </c>
      <c r="F120" s="21">
        <f>_xlfn.PERCENTRANK.EXC(Table3[Order Quantity],C120,1)*10</f>
        <v>9</v>
      </c>
      <c r="G120" s="21">
        <f>_xlfn.PERCENTRANK.EXC(Table4[Sales],D120,1)*10</f>
        <v>9</v>
      </c>
    </row>
    <row r="121" spans="1:7">
      <c r="A121" s="11">
        <v>56834</v>
      </c>
      <c r="B121" s="9">
        <v>43220</v>
      </c>
      <c r="C121" s="1">
        <v>22</v>
      </c>
      <c r="D121" s="1">
        <v>2033.5</v>
      </c>
      <c r="E121" s="50">
        <f>_xlfn.PERCENTRANK.EXC(Table3[Order Date],B121,1)*10</f>
        <v>5</v>
      </c>
      <c r="F121" s="21">
        <f>_xlfn.PERCENTRANK.EXC(Table3[Order Quantity],C121,1)*10</f>
        <v>4</v>
      </c>
      <c r="G121" s="21">
        <f>_xlfn.PERCENTRANK.EXC(Table4[Sales],D121,1)*10</f>
        <v>7</v>
      </c>
    </row>
    <row r="122" spans="1:7">
      <c r="A122" s="10">
        <v>38656</v>
      </c>
      <c r="B122" s="8">
        <v>43687</v>
      </c>
      <c r="C122" s="1">
        <v>13</v>
      </c>
      <c r="D122" s="1">
        <v>68.97</v>
      </c>
      <c r="E122" s="50">
        <f>_xlfn.PERCENTRANK.EXC(Table3[Order Date],B122,1)*10</f>
        <v>9</v>
      </c>
      <c r="F122" s="21">
        <f>_xlfn.PERCENTRANK.EXC(Table3[Order Quantity],C122,1)*10</f>
        <v>2</v>
      </c>
      <c r="G122" s="21">
        <f>_xlfn.PERCENTRANK.EXC(Table4[Sales],D122,1)*10</f>
        <v>1</v>
      </c>
    </row>
    <row r="123" spans="1:7">
      <c r="A123" s="11">
        <v>3777</v>
      </c>
      <c r="B123" s="9">
        <v>42466</v>
      </c>
      <c r="C123" s="1">
        <v>14</v>
      </c>
      <c r="D123" s="1">
        <v>261.98950000000002</v>
      </c>
      <c r="E123" s="50">
        <f>_xlfn.PERCENTRANK.EXC(Table3[Order Date],B123,1)*10</f>
        <v>0</v>
      </c>
      <c r="F123" s="21">
        <f>_xlfn.PERCENTRANK.EXC(Table3[Order Quantity],C123,1)*10</f>
        <v>2</v>
      </c>
      <c r="G123" s="21">
        <f>_xlfn.PERCENTRANK.EXC(Table4[Sales],D123,1)*10</f>
        <v>3</v>
      </c>
    </row>
    <row r="124" spans="1:7">
      <c r="A124" s="10">
        <v>45571</v>
      </c>
      <c r="B124" s="8">
        <v>43731</v>
      </c>
      <c r="C124" s="1">
        <v>47</v>
      </c>
      <c r="D124" s="1">
        <v>6393.3</v>
      </c>
      <c r="E124" s="50">
        <f>_xlfn.PERCENTRANK.EXC(Table3[Order Date],B124,1)*10</f>
        <v>9</v>
      </c>
      <c r="F124" s="21">
        <f>_xlfn.PERCENTRANK.EXC(Table3[Order Quantity],C124,1)*10</f>
        <v>9</v>
      </c>
      <c r="G124" s="21">
        <f>_xlfn.PERCENTRANK.EXC(Table4[Sales],D124,1)*10</f>
        <v>9</v>
      </c>
    </row>
    <row r="125" spans="1:7">
      <c r="A125" s="11">
        <v>32001</v>
      </c>
      <c r="B125" s="9">
        <v>43400</v>
      </c>
      <c r="C125" s="1">
        <v>11</v>
      </c>
      <c r="D125" s="1">
        <v>3684.23</v>
      </c>
      <c r="E125" s="50">
        <f>_xlfn.PERCENTRANK.EXC(Table3[Order Date],B125,1)*10</f>
        <v>7</v>
      </c>
      <c r="F125" s="21">
        <f>_xlfn.PERCENTRANK.EXC(Table3[Order Quantity],C125,1)*10</f>
        <v>2</v>
      </c>
      <c r="G125" s="21">
        <f>_xlfn.PERCENTRANK.EXC(Table4[Sales],D125,1)*10</f>
        <v>8</v>
      </c>
    </row>
    <row r="126" spans="1:7">
      <c r="A126" s="10">
        <v>59652</v>
      </c>
      <c r="B126" s="8">
        <v>43126</v>
      </c>
      <c r="C126" s="1">
        <v>17</v>
      </c>
      <c r="D126" s="1">
        <v>333.88</v>
      </c>
      <c r="E126" s="50">
        <f>_xlfn.PERCENTRANK.EXC(Table3[Order Date],B126,1)*10</f>
        <v>5</v>
      </c>
      <c r="F126" s="21">
        <f>_xlfn.PERCENTRANK.EXC(Table3[Order Quantity],C126,1)*10</f>
        <v>3</v>
      </c>
      <c r="G126" s="21">
        <f>_xlfn.PERCENTRANK.EXC(Table4[Sales],D126,1)*10</f>
        <v>4</v>
      </c>
    </row>
    <row r="127" spans="1:7">
      <c r="A127" s="11">
        <v>53508</v>
      </c>
      <c r="B127" s="9">
        <v>42683</v>
      </c>
      <c r="C127" s="1">
        <v>4</v>
      </c>
      <c r="D127" s="1">
        <v>66.849999999999994</v>
      </c>
      <c r="E127" s="50">
        <f>_xlfn.PERCENTRANK.EXC(Table3[Order Date],B127,1)*10</f>
        <v>2</v>
      </c>
      <c r="F127" s="21">
        <f>_xlfn.PERCENTRANK.EXC(Table3[Order Quantity],C127,1)*10</f>
        <v>0</v>
      </c>
      <c r="G127" s="21">
        <f>_xlfn.PERCENTRANK.EXC(Table4[Sales],D127,1)*10</f>
        <v>1</v>
      </c>
    </row>
    <row r="128" spans="1:7">
      <c r="A128" s="10">
        <v>44422</v>
      </c>
      <c r="B128" s="8">
        <v>43568</v>
      </c>
      <c r="C128" s="1">
        <v>11</v>
      </c>
      <c r="D128" s="1">
        <v>215.71</v>
      </c>
      <c r="E128" s="50">
        <f>_xlfn.PERCENTRANK.EXC(Table3[Order Date],B128,1)*10</f>
        <v>8</v>
      </c>
      <c r="F128" s="21">
        <f>_xlfn.PERCENTRANK.EXC(Table3[Order Quantity],C128,1)*10</f>
        <v>2</v>
      </c>
      <c r="G128" s="21">
        <f>_xlfn.PERCENTRANK.EXC(Table4[Sales],D128,1)*10</f>
        <v>3</v>
      </c>
    </row>
    <row r="129" spans="1:7">
      <c r="A129" s="11">
        <v>47749</v>
      </c>
      <c r="B129" s="9">
        <v>42809</v>
      </c>
      <c r="C129" s="1">
        <v>46</v>
      </c>
      <c r="D129" s="1">
        <v>427.55</v>
      </c>
      <c r="E129" s="50">
        <f>_xlfn.PERCENTRANK.EXC(Table3[Order Date],B129,1)*10</f>
        <v>3</v>
      </c>
      <c r="F129" s="21">
        <f>_xlfn.PERCENTRANK.EXC(Table3[Order Quantity],C129,1)*10</f>
        <v>8</v>
      </c>
      <c r="G129" s="21">
        <f>_xlfn.PERCENTRANK.EXC(Table4[Sales],D129,1)*10</f>
        <v>4</v>
      </c>
    </row>
    <row r="130" spans="1:7">
      <c r="A130" s="10">
        <v>10784</v>
      </c>
      <c r="B130" s="8">
        <v>42920</v>
      </c>
      <c r="C130" s="1">
        <v>30</v>
      </c>
      <c r="D130" s="1">
        <v>220.71</v>
      </c>
      <c r="E130" s="50">
        <f>_xlfn.PERCENTRANK.EXC(Table3[Order Date],B130,1)*10</f>
        <v>3</v>
      </c>
      <c r="F130" s="21">
        <f>_xlfn.PERCENTRANK.EXC(Table3[Order Quantity],C130,1)*10</f>
        <v>5</v>
      </c>
      <c r="G130" s="21">
        <f>_xlfn.PERCENTRANK.EXC(Table4[Sales],D130,1)*10</f>
        <v>3</v>
      </c>
    </row>
    <row r="131" spans="1:7">
      <c r="A131" s="11">
        <v>33186</v>
      </c>
      <c r="B131" s="9">
        <v>43705</v>
      </c>
      <c r="C131" s="1">
        <v>24</v>
      </c>
      <c r="D131" s="1">
        <v>1445.07</v>
      </c>
      <c r="E131" s="50">
        <f>_xlfn.PERCENTRANK.EXC(Table3[Order Date],B131,1)*10</f>
        <v>9</v>
      </c>
      <c r="F131" s="21">
        <f>_xlfn.PERCENTRANK.EXC(Table3[Order Quantity],C131,1)*10</f>
        <v>4</v>
      </c>
      <c r="G131" s="21">
        <f>_xlfn.PERCENTRANK.EXC(Table4[Sales],D131,1)*10</f>
        <v>7</v>
      </c>
    </row>
    <row r="132" spans="1:7">
      <c r="A132" s="10">
        <v>24966</v>
      </c>
      <c r="B132" s="8">
        <v>43450</v>
      </c>
      <c r="C132" s="1">
        <v>34</v>
      </c>
      <c r="D132" s="1">
        <v>4442.7700000000004</v>
      </c>
      <c r="E132" s="50">
        <f>_xlfn.PERCENTRANK.EXC(Table3[Order Date],B132,1)*10</f>
        <v>7</v>
      </c>
      <c r="F132" s="21">
        <f>_xlfn.PERCENTRANK.EXC(Table3[Order Quantity],C132,1)*10</f>
        <v>6</v>
      </c>
      <c r="G132" s="21">
        <f>_xlfn.PERCENTRANK.EXC(Table4[Sales],D132,1)*10</f>
        <v>8</v>
      </c>
    </row>
    <row r="133" spans="1:7">
      <c r="A133" s="11">
        <v>27717</v>
      </c>
      <c r="B133" s="9">
        <v>43398</v>
      </c>
      <c r="C133" s="1">
        <v>19</v>
      </c>
      <c r="D133" s="1">
        <v>80.45</v>
      </c>
      <c r="E133" s="50">
        <f>_xlfn.PERCENTRANK.EXC(Table3[Order Date],B133,1)*10</f>
        <v>7</v>
      </c>
      <c r="F133" s="21">
        <f>_xlfn.PERCENTRANK.EXC(Table3[Order Quantity],C133,1)*10</f>
        <v>3</v>
      </c>
      <c r="G133" s="21">
        <f>_xlfn.PERCENTRANK.EXC(Table4[Sales],D133,1)*10</f>
        <v>1</v>
      </c>
    </row>
    <row r="134" spans="1:7">
      <c r="A134" s="10">
        <v>225</v>
      </c>
      <c r="B134" s="8">
        <v>43243</v>
      </c>
      <c r="C134" s="1">
        <v>1</v>
      </c>
      <c r="D134" s="1">
        <v>25.36</v>
      </c>
      <c r="E134" s="50">
        <f>_xlfn.PERCENTRANK.EXC(Table3[Order Date],B134,1)*10</f>
        <v>6</v>
      </c>
      <c r="F134" s="21">
        <f>_xlfn.PERCENTRANK.EXC(Table3[Order Quantity],C134,1)*10</f>
        <v>0</v>
      </c>
      <c r="G134" s="21">
        <f>_xlfn.PERCENTRANK.EXC(Table4[Sales],D134,1)*10</f>
        <v>0</v>
      </c>
    </row>
    <row r="135" spans="1:7">
      <c r="A135" s="11">
        <v>5318</v>
      </c>
      <c r="B135" s="9">
        <v>42827</v>
      </c>
      <c r="C135" s="1">
        <v>29</v>
      </c>
      <c r="D135" s="1">
        <v>5361.49</v>
      </c>
      <c r="E135" s="50">
        <f>_xlfn.PERCENTRANK.EXC(Table3[Order Date],B135,1)*10</f>
        <v>3</v>
      </c>
      <c r="F135" s="21">
        <f>_xlfn.PERCENTRANK.EXC(Table3[Order Quantity],C135,1)*10</f>
        <v>5</v>
      </c>
      <c r="G135" s="21">
        <f>_xlfn.PERCENTRANK.EXC(Table4[Sales],D135,1)*10</f>
        <v>9</v>
      </c>
    </row>
    <row r="136" spans="1:7">
      <c r="A136" s="10">
        <v>20225</v>
      </c>
      <c r="B136" s="8">
        <v>42941</v>
      </c>
      <c r="C136" s="1">
        <v>22</v>
      </c>
      <c r="D136" s="1">
        <v>132.03800000000001</v>
      </c>
      <c r="E136" s="50">
        <f>_xlfn.PERCENTRANK.EXC(Table3[Order Date],B136,1)*10</f>
        <v>3</v>
      </c>
      <c r="F136" s="21">
        <f>_xlfn.PERCENTRANK.EXC(Table3[Order Quantity],C136,1)*10</f>
        <v>4</v>
      </c>
      <c r="G136" s="21">
        <f>_xlfn.PERCENTRANK.EXC(Table4[Sales],D136,1)*10</f>
        <v>2</v>
      </c>
    </row>
    <row r="137" spans="1:7">
      <c r="A137" s="11">
        <v>55809</v>
      </c>
      <c r="B137" s="9">
        <v>43352</v>
      </c>
      <c r="C137" s="1">
        <v>2</v>
      </c>
      <c r="D137" s="1">
        <v>268.25</v>
      </c>
      <c r="E137" s="50">
        <f>_xlfn.PERCENTRANK.EXC(Table3[Order Date],B137,1)*10</f>
        <v>6</v>
      </c>
      <c r="F137" s="21">
        <f>_xlfn.PERCENTRANK.EXC(Table3[Order Quantity],C137,1)*10</f>
        <v>0</v>
      </c>
      <c r="G137" s="21">
        <f>_xlfn.PERCENTRANK.EXC(Table4[Sales],D137,1)*10</f>
        <v>3</v>
      </c>
    </row>
    <row r="138" spans="1:7">
      <c r="A138" s="10">
        <v>10439</v>
      </c>
      <c r="B138" s="8">
        <v>43552</v>
      </c>
      <c r="C138" s="1">
        <v>30</v>
      </c>
      <c r="D138" s="1">
        <v>609.48270000000002</v>
      </c>
      <c r="E138" s="50">
        <f>_xlfn.PERCENTRANK.EXC(Table3[Order Date],B138,1)*10</f>
        <v>8</v>
      </c>
      <c r="F138" s="21">
        <f>_xlfn.PERCENTRANK.EXC(Table3[Order Quantity],C138,1)*10</f>
        <v>5</v>
      </c>
      <c r="G138" s="21">
        <f>_xlfn.PERCENTRANK.EXC(Table4[Sales],D138,1)*10</f>
        <v>5</v>
      </c>
    </row>
    <row r="139" spans="1:7">
      <c r="A139" s="11">
        <v>24007</v>
      </c>
      <c r="B139" s="9">
        <v>42972</v>
      </c>
      <c r="C139" s="1">
        <v>42</v>
      </c>
      <c r="D139" s="1">
        <v>174.5</v>
      </c>
      <c r="E139" s="50">
        <f>_xlfn.PERCENTRANK.EXC(Table3[Order Date],B139,1)*10</f>
        <v>4</v>
      </c>
      <c r="F139" s="21">
        <f>_xlfn.PERCENTRANK.EXC(Table3[Order Quantity],C139,1)*10</f>
        <v>8</v>
      </c>
      <c r="G139" s="21">
        <f>_xlfn.PERCENTRANK.EXC(Table4[Sales],D139,1)*10</f>
        <v>2</v>
      </c>
    </row>
    <row r="140" spans="1:7">
      <c r="A140" s="10">
        <v>7744</v>
      </c>
      <c r="B140" s="8">
        <v>42690</v>
      </c>
      <c r="C140" s="1">
        <v>1</v>
      </c>
      <c r="D140" s="1">
        <v>8.92</v>
      </c>
      <c r="E140" s="50">
        <f>_xlfn.PERCENTRANK.EXC(Table3[Order Date],B140,1)*10</f>
        <v>2</v>
      </c>
      <c r="F140" s="21">
        <f>_xlfn.PERCENTRANK.EXC(Table3[Order Quantity],C140,1)*10</f>
        <v>0</v>
      </c>
      <c r="G140" s="21">
        <f>_xlfn.PERCENTRANK.EXC(Table4[Sales],D140,1)*10</f>
        <v>0</v>
      </c>
    </row>
    <row r="141" spans="1:7">
      <c r="A141" s="11">
        <v>2593</v>
      </c>
      <c r="B141" s="9">
        <v>42980</v>
      </c>
      <c r="C141" s="1">
        <v>15</v>
      </c>
      <c r="D141" s="1">
        <v>4110.6400000000003</v>
      </c>
      <c r="E141" s="50">
        <f>_xlfn.PERCENTRANK.EXC(Table3[Order Date],B141,1)*10</f>
        <v>4</v>
      </c>
      <c r="F141" s="21">
        <f>_xlfn.PERCENTRANK.EXC(Table3[Order Quantity],C141,1)*10</f>
        <v>2</v>
      </c>
      <c r="G141" s="21">
        <f>_xlfn.PERCENTRANK.EXC(Table4[Sales],D141,1)*10</f>
        <v>8</v>
      </c>
    </row>
    <row r="142" spans="1:7">
      <c r="A142" s="10">
        <v>27460</v>
      </c>
      <c r="B142" s="8">
        <v>42501</v>
      </c>
      <c r="C142" s="1">
        <v>7</v>
      </c>
      <c r="D142" s="1">
        <v>914.88</v>
      </c>
      <c r="E142" s="50">
        <f>_xlfn.PERCENTRANK.EXC(Table3[Order Date],B142,1)*10</f>
        <v>0</v>
      </c>
      <c r="F142" s="21">
        <f>_xlfn.PERCENTRANK.EXC(Table3[Order Quantity],C142,1)*10</f>
        <v>1</v>
      </c>
      <c r="G142" s="21">
        <f>_xlfn.PERCENTRANK.EXC(Table4[Sales],D142,1)*10</f>
        <v>6</v>
      </c>
    </row>
    <row r="143" spans="1:7">
      <c r="A143" s="11">
        <v>30913</v>
      </c>
      <c r="B143" s="9">
        <v>43730</v>
      </c>
      <c r="C143" s="1">
        <v>24</v>
      </c>
      <c r="D143" s="1">
        <v>531.38</v>
      </c>
      <c r="E143" s="50">
        <f>_xlfn.PERCENTRANK.EXC(Table3[Order Date],B143,1)*10</f>
        <v>9</v>
      </c>
      <c r="F143" s="21">
        <f>_xlfn.PERCENTRANK.EXC(Table3[Order Quantity],C143,1)*10</f>
        <v>4</v>
      </c>
      <c r="G143" s="21">
        <f>_xlfn.PERCENTRANK.EXC(Table4[Sales],D143,1)*10</f>
        <v>5</v>
      </c>
    </row>
    <row r="144" spans="1:7">
      <c r="A144" s="10">
        <v>7427</v>
      </c>
      <c r="B144" s="8">
        <v>43814</v>
      </c>
      <c r="C144" s="1">
        <v>47</v>
      </c>
      <c r="D144" s="1">
        <v>17122.45</v>
      </c>
      <c r="E144" s="50">
        <f>_xlfn.PERCENTRANK.EXC(Table3[Order Date],B144,1)*10</f>
        <v>9</v>
      </c>
      <c r="F144" s="21">
        <f>_xlfn.PERCENTRANK.EXC(Table3[Order Quantity],C144,1)*10</f>
        <v>9</v>
      </c>
      <c r="G144" s="21">
        <f>_xlfn.PERCENTRANK.EXC(Table4[Sales],D144,1)*10</f>
        <v>9</v>
      </c>
    </row>
    <row r="145" spans="1:7">
      <c r="A145" s="11">
        <v>28007</v>
      </c>
      <c r="B145" s="9">
        <v>42832</v>
      </c>
      <c r="C145" s="1">
        <v>23</v>
      </c>
      <c r="D145" s="1">
        <v>138</v>
      </c>
      <c r="E145" s="50">
        <f>_xlfn.PERCENTRANK.EXC(Table3[Order Date],B145,1)*10</f>
        <v>3</v>
      </c>
      <c r="F145" s="21">
        <f>_xlfn.PERCENTRANK.EXC(Table3[Order Quantity],C145,1)*10</f>
        <v>4</v>
      </c>
      <c r="G145" s="21">
        <f>_xlfn.PERCENTRANK.EXC(Table4[Sales],D145,1)*10</f>
        <v>2</v>
      </c>
    </row>
    <row r="146" spans="1:7">
      <c r="A146" s="10">
        <v>30149</v>
      </c>
      <c r="B146" s="8">
        <v>43080</v>
      </c>
      <c r="C146" s="1">
        <v>5</v>
      </c>
      <c r="D146" s="1">
        <v>185.77</v>
      </c>
      <c r="E146" s="50">
        <f>_xlfn.PERCENTRANK.EXC(Table3[Order Date],B146,1)*10</f>
        <v>4</v>
      </c>
      <c r="F146" s="21">
        <f>_xlfn.PERCENTRANK.EXC(Table3[Order Quantity],C146,1)*10</f>
        <v>0</v>
      </c>
      <c r="G146" s="21">
        <f>_xlfn.PERCENTRANK.EXC(Table4[Sales],D146,1)*10</f>
        <v>2</v>
      </c>
    </row>
    <row r="147" spans="1:7">
      <c r="A147" s="11">
        <v>46531</v>
      </c>
      <c r="B147" s="9">
        <v>43332</v>
      </c>
      <c r="C147" s="1">
        <v>39</v>
      </c>
      <c r="D147" s="1">
        <v>4505.7700000000004</v>
      </c>
      <c r="E147" s="50">
        <f>_xlfn.PERCENTRANK.EXC(Table3[Order Date],B147,1)*10</f>
        <v>6</v>
      </c>
      <c r="F147" s="21">
        <f>_xlfn.PERCENTRANK.EXC(Table3[Order Quantity],C147,1)*10</f>
        <v>7</v>
      </c>
      <c r="G147" s="21">
        <f>_xlfn.PERCENTRANK.EXC(Table4[Sales],D147,1)*10</f>
        <v>8</v>
      </c>
    </row>
    <row r="148" spans="1:7">
      <c r="A148" s="10">
        <v>53795</v>
      </c>
      <c r="B148" s="8">
        <v>43494</v>
      </c>
      <c r="C148" s="1">
        <v>21</v>
      </c>
      <c r="D148" s="1">
        <v>3591.7064999999998</v>
      </c>
      <c r="E148" s="50">
        <f>_xlfn.PERCENTRANK.EXC(Table3[Order Date],B148,1)*10</f>
        <v>7</v>
      </c>
      <c r="F148" s="21">
        <f>_xlfn.PERCENTRANK.EXC(Table3[Order Quantity],C148,1)*10</f>
        <v>3</v>
      </c>
      <c r="G148" s="21">
        <f>_xlfn.PERCENTRANK.EXC(Table4[Sales],D148,1)*10</f>
        <v>8</v>
      </c>
    </row>
    <row r="149" spans="1:7">
      <c r="A149" s="11">
        <v>42886</v>
      </c>
      <c r="B149" s="9">
        <v>43472</v>
      </c>
      <c r="C149" s="1">
        <v>42</v>
      </c>
      <c r="D149" s="1">
        <v>173.94990000000001</v>
      </c>
      <c r="E149" s="50">
        <f>_xlfn.PERCENTRANK.EXC(Table3[Order Date],B149,1)*10</f>
        <v>7</v>
      </c>
      <c r="F149" s="21">
        <f>_xlfn.PERCENTRANK.EXC(Table3[Order Quantity],C149,1)*10</f>
        <v>8</v>
      </c>
      <c r="G149" s="21">
        <f>_xlfn.PERCENTRANK.EXC(Table4[Sales],D149,1)*10</f>
        <v>2</v>
      </c>
    </row>
    <row r="150" spans="1:7">
      <c r="A150" s="10">
        <v>34660</v>
      </c>
      <c r="B150" s="8">
        <v>43345</v>
      </c>
      <c r="C150" s="1">
        <v>36</v>
      </c>
      <c r="D150" s="1">
        <v>4100.6400000000003</v>
      </c>
      <c r="E150" s="50">
        <f>_xlfn.PERCENTRANK.EXC(Table3[Order Date],B150,1)*10</f>
        <v>6</v>
      </c>
      <c r="F150" s="21">
        <f>_xlfn.PERCENTRANK.EXC(Table3[Order Quantity],C150,1)*10</f>
        <v>6</v>
      </c>
      <c r="G150" s="21">
        <f>_xlfn.PERCENTRANK.EXC(Table4[Sales],D150,1)*10</f>
        <v>8</v>
      </c>
    </row>
    <row r="151" spans="1:7">
      <c r="A151" s="11">
        <v>29287</v>
      </c>
      <c r="B151" s="9">
        <v>42552</v>
      </c>
      <c r="C151" s="1">
        <v>50</v>
      </c>
      <c r="D151" s="1">
        <v>301.08999999999997</v>
      </c>
      <c r="E151" s="50">
        <f>_xlfn.PERCENTRANK.EXC(Table3[Order Date],B151,1)*10</f>
        <v>1</v>
      </c>
      <c r="F151" s="21">
        <f>_xlfn.PERCENTRANK.EXC(Table3[Order Quantity],C151,1)*10</f>
        <v>9</v>
      </c>
      <c r="G151" s="21">
        <f>_xlfn.PERCENTRANK.EXC(Table4[Sales],D151,1)*10</f>
        <v>4</v>
      </c>
    </row>
    <row r="152" spans="1:7">
      <c r="A152" s="10">
        <v>36452</v>
      </c>
      <c r="B152" s="8">
        <v>42464</v>
      </c>
      <c r="C152" s="1">
        <v>18</v>
      </c>
      <c r="D152" s="1">
        <v>138.54</v>
      </c>
      <c r="E152" s="50">
        <f>_xlfn.PERCENTRANK.EXC(Table3[Order Date],B152,1)*10</f>
        <v>0</v>
      </c>
      <c r="F152" s="21">
        <f>_xlfn.PERCENTRANK.EXC(Table3[Order Quantity],C152,1)*10</f>
        <v>3</v>
      </c>
      <c r="G152" s="21">
        <f>_xlfn.PERCENTRANK.EXC(Table4[Sales],D152,1)*10</f>
        <v>2</v>
      </c>
    </row>
    <row r="153" spans="1:7">
      <c r="A153" s="11">
        <v>48706</v>
      </c>
      <c r="B153" s="9">
        <v>43768</v>
      </c>
      <c r="C153" s="1">
        <v>28</v>
      </c>
      <c r="D153" s="1">
        <v>33.380000000000003</v>
      </c>
      <c r="E153" s="50">
        <f>_xlfn.PERCENTRANK.EXC(Table3[Order Date],B153,1)*10</f>
        <v>9</v>
      </c>
      <c r="F153" s="21">
        <f>_xlfn.PERCENTRANK.EXC(Table3[Order Quantity],C153,1)*10</f>
        <v>5</v>
      </c>
      <c r="G153" s="21">
        <f>_xlfn.PERCENTRANK.EXC(Table4[Sales],D153,1)*10</f>
        <v>0</v>
      </c>
    </row>
    <row r="154" spans="1:7">
      <c r="A154" s="10">
        <v>46310</v>
      </c>
      <c r="B154" s="8">
        <v>42936</v>
      </c>
      <c r="C154" s="1">
        <v>29</v>
      </c>
      <c r="D154" s="1">
        <v>2070.7199999999998</v>
      </c>
      <c r="E154" s="50">
        <f>_xlfn.PERCENTRANK.EXC(Table3[Order Date],B154,1)*10</f>
        <v>3</v>
      </c>
      <c r="F154" s="21">
        <f>_xlfn.PERCENTRANK.EXC(Table3[Order Quantity],C154,1)*10</f>
        <v>5</v>
      </c>
      <c r="G154" s="21">
        <f>_xlfn.PERCENTRANK.EXC(Table4[Sales],D154,1)*10</f>
        <v>7</v>
      </c>
    </row>
    <row r="155" spans="1:7">
      <c r="A155" s="11">
        <v>38021</v>
      </c>
      <c r="B155" s="9">
        <v>42390</v>
      </c>
      <c r="C155" s="1">
        <v>46</v>
      </c>
      <c r="D155" s="1">
        <v>1585.75</v>
      </c>
      <c r="E155" s="50">
        <f>_xlfn.PERCENTRANK.EXC(Table3[Order Date],B155,1)*10</f>
        <v>0</v>
      </c>
      <c r="F155" s="21">
        <f>_xlfn.PERCENTRANK.EXC(Table3[Order Quantity],C155,1)*10</f>
        <v>8</v>
      </c>
      <c r="G155" s="21">
        <f>_xlfn.PERCENTRANK.EXC(Table4[Sales],D155,1)*10</f>
        <v>7</v>
      </c>
    </row>
    <row r="156" spans="1:7">
      <c r="A156" s="10">
        <v>20292</v>
      </c>
      <c r="B156" s="8">
        <v>43777</v>
      </c>
      <c r="C156" s="1">
        <v>26</v>
      </c>
      <c r="D156" s="1">
        <v>484.06</v>
      </c>
      <c r="E156" s="50">
        <f>_xlfn.PERCENTRANK.EXC(Table3[Order Date],B156,1)*10</f>
        <v>9</v>
      </c>
      <c r="F156" s="21">
        <f>_xlfn.PERCENTRANK.EXC(Table3[Order Quantity],C156,1)*10</f>
        <v>4</v>
      </c>
      <c r="G156" s="21">
        <f>_xlfn.PERCENTRANK.EXC(Table4[Sales],D156,1)*10</f>
        <v>5</v>
      </c>
    </row>
    <row r="157" spans="1:7">
      <c r="A157" s="11">
        <v>48034</v>
      </c>
      <c r="B157" s="9">
        <v>42564</v>
      </c>
      <c r="C157" s="1">
        <v>47</v>
      </c>
      <c r="D157" s="1">
        <v>1012.07</v>
      </c>
      <c r="E157" s="50">
        <f>_xlfn.PERCENTRANK.EXC(Table3[Order Date],B157,1)*10</f>
        <v>1</v>
      </c>
      <c r="F157" s="21">
        <f>_xlfn.PERCENTRANK.EXC(Table3[Order Quantity],C157,1)*10</f>
        <v>9</v>
      </c>
      <c r="G157" s="21">
        <f>_xlfn.PERCENTRANK.EXC(Table4[Sales],D157,1)*10</f>
        <v>6</v>
      </c>
    </row>
    <row r="158" spans="1:7">
      <c r="A158" s="10">
        <v>16422</v>
      </c>
      <c r="B158" s="8">
        <v>43381</v>
      </c>
      <c r="C158" s="1">
        <v>16</v>
      </c>
      <c r="D158" s="1">
        <v>183.505</v>
      </c>
      <c r="E158" s="50">
        <f>_xlfn.PERCENTRANK.EXC(Table3[Order Date],B158,1)*10</f>
        <v>6</v>
      </c>
      <c r="F158" s="21">
        <f>_xlfn.PERCENTRANK.EXC(Table3[Order Quantity],C158,1)*10</f>
        <v>2</v>
      </c>
      <c r="G158" s="21">
        <f>_xlfn.PERCENTRANK.EXC(Table4[Sales],D158,1)*10</f>
        <v>2</v>
      </c>
    </row>
    <row r="159" spans="1:7">
      <c r="A159" s="11">
        <v>2211</v>
      </c>
      <c r="B159" s="9">
        <v>42549</v>
      </c>
      <c r="C159" s="1">
        <v>14</v>
      </c>
      <c r="D159" s="1">
        <v>102.6023</v>
      </c>
      <c r="E159" s="50">
        <f>_xlfn.PERCENTRANK.EXC(Table3[Order Date],B159,1)*10</f>
        <v>1</v>
      </c>
      <c r="F159" s="21">
        <f>_xlfn.PERCENTRANK.EXC(Table3[Order Quantity],C159,1)*10</f>
        <v>2</v>
      </c>
      <c r="G159" s="21">
        <f>_xlfn.PERCENTRANK.EXC(Table4[Sales],D159,1)*10</f>
        <v>1</v>
      </c>
    </row>
    <row r="160" spans="1:7">
      <c r="A160" s="10">
        <v>16834</v>
      </c>
      <c r="B160" s="8">
        <v>43030</v>
      </c>
      <c r="C160" s="1">
        <v>23</v>
      </c>
      <c r="D160" s="1">
        <v>169.89</v>
      </c>
      <c r="E160" s="50">
        <f>_xlfn.PERCENTRANK.EXC(Table3[Order Date],B160,1)*10</f>
        <v>4</v>
      </c>
      <c r="F160" s="21">
        <f>_xlfn.PERCENTRANK.EXC(Table3[Order Quantity],C160,1)*10</f>
        <v>4</v>
      </c>
      <c r="G160" s="21">
        <f>_xlfn.PERCENTRANK.EXC(Table4[Sales],D160,1)*10</f>
        <v>2</v>
      </c>
    </row>
    <row r="161" spans="1:7">
      <c r="A161" s="11">
        <v>7297</v>
      </c>
      <c r="B161" s="9">
        <v>42626</v>
      </c>
      <c r="C161" s="1">
        <v>26</v>
      </c>
      <c r="D161" s="1">
        <v>1002.54</v>
      </c>
      <c r="E161" s="50">
        <f>_xlfn.PERCENTRANK.EXC(Table3[Order Date],B161,1)*10</f>
        <v>1</v>
      </c>
      <c r="F161" s="21">
        <f>_xlfn.PERCENTRANK.EXC(Table3[Order Quantity],C161,1)*10</f>
        <v>4</v>
      </c>
      <c r="G161" s="21">
        <f>_xlfn.PERCENTRANK.EXC(Table4[Sales],D161,1)*10</f>
        <v>6</v>
      </c>
    </row>
    <row r="162" spans="1:7">
      <c r="A162" s="10">
        <v>59909</v>
      </c>
      <c r="B162" s="8">
        <v>43682</v>
      </c>
      <c r="C162" s="1">
        <v>11</v>
      </c>
      <c r="D162" s="1">
        <v>1343.36</v>
      </c>
      <c r="E162" s="50">
        <f>_xlfn.PERCENTRANK.EXC(Table3[Order Date],B162,1)*10</f>
        <v>9</v>
      </c>
      <c r="F162" s="21">
        <f>_xlfn.PERCENTRANK.EXC(Table3[Order Quantity],C162,1)*10</f>
        <v>2</v>
      </c>
      <c r="G162" s="21">
        <f>_xlfn.PERCENTRANK.EXC(Table4[Sales],D162,1)*10</f>
        <v>6</v>
      </c>
    </row>
    <row r="163" spans="1:7">
      <c r="A163" s="11">
        <v>53605</v>
      </c>
      <c r="B163" s="9">
        <v>42949</v>
      </c>
      <c r="C163" s="1">
        <v>19</v>
      </c>
      <c r="D163" s="1">
        <v>541.94000000000005</v>
      </c>
      <c r="E163" s="50">
        <f>_xlfn.PERCENTRANK.EXC(Table3[Order Date],B163,1)*10</f>
        <v>3</v>
      </c>
      <c r="F163" s="21">
        <f>_xlfn.PERCENTRANK.EXC(Table3[Order Quantity],C163,1)*10</f>
        <v>3</v>
      </c>
      <c r="G163" s="21">
        <f>_xlfn.PERCENTRANK.EXC(Table4[Sales],D163,1)*10</f>
        <v>5</v>
      </c>
    </row>
    <row r="164" spans="1:7">
      <c r="A164" s="10">
        <v>43686</v>
      </c>
      <c r="B164" s="8">
        <v>43226</v>
      </c>
      <c r="C164" s="1">
        <v>16</v>
      </c>
      <c r="D164" s="1">
        <v>1405.59</v>
      </c>
      <c r="E164" s="50">
        <f>_xlfn.PERCENTRANK.EXC(Table3[Order Date],B164,1)*10</f>
        <v>5</v>
      </c>
      <c r="F164" s="21">
        <f>_xlfn.PERCENTRANK.EXC(Table3[Order Quantity],C164,1)*10</f>
        <v>2</v>
      </c>
      <c r="G164" s="21">
        <f>_xlfn.PERCENTRANK.EXC(Table4[Sales],D164,1)*10</f>
        <v>7</v>
      </c>
    </row>
    <row r="165" spans="1:7">
      <c r="A165" s="11">
        <v>59108</v>
      </c>
      <c r="B165" s="9">
        <v>43379</v>
      </c>
      <c r="C165" s="1">
        <v>21</v>
      </c>
      <c r="D165" s="1">
        <v>73.33</v>
      </c>
      <c r="E165" s="50">
        <f>_xlfn.PERCENTRANK.EXC(Table3[Order Date],B165,1)*10</f>
        <v>6</v>
      </c>
      <c r="F165" s="21">
        <f>_xlfn.PERCENTRANK.EXC(Table3[Order Quantity],C165,1)*10</f>
        <v>3</v>
      </c>
      <c r="G165" s="21">
        <f>_xlfn.PERCENTRANK.EXC(Table4[Sales],D165,1)*10</f>
        <v>1</v>
      </c>
    </row>
    <row r="166" spans="1:7">
      <c r="A166" s="10">
        <v>11875</v>
      </c>
      <c r="B166" s="8">
        <v>43697</v>
      </c>
      <c r="C166" s="1">
        <v>19</v>
      </c>
      <c r="D166" s="1">
        <v>259.61</v>
      </c>
      <c r="E166" s="50">
        <f>_xlfn.PERCENTRANK.EXC(Table3[Order Date],B166,1)*10</f>
        <v>9</v>
      </c>
      <c r="F166" s="21">
        <f>_xlfn.PERCENTRANK.EXC(Table3[Order Quantity],C166,1)*10</f>
        <v>3</v>
      </c>
      <c r="G166" s="21">
        <f>_xlfn.PERCENTRANK.EXC(Table4[Sales],D166,1)*10</f>
        <v>3</v>
      </c>
    </row>
    <row r="167" spans="1:7">
      <c r="A167" s="11">
        <v>25442</v>
      </c>
      <c r="B167" s="9">
        <v>43469</v>
      </c>
      <c r="C167" s="1">
        <v>32</v>
      </c>
      <c r="D167" s="1">
        <v>1782.62</v>
      </c>
      <c r="E167" s="50">
        <f>_xlfn.PERCENTRANK.EXC(Table3[Order Date],B167,1)*10</f>
        <v>7</v>
      </c>
      <c r="F167" s="21">
        <f>_xlfn.PERCENTRANK.EXC(Table3[Order Quantity],C167,1)*10</f>
        <v>6</v>
      </c>
      <c r="G167" s="21">
        <f>_xlfn.PERCENTRANK.EXC(Table4[Sales],D167,1)*10</f>
        <v>7</v>
      </c>
    </row>
    <row r="168" spans="1:7">
      <c r="A168" s="10">
        <v>47942</v>
      </c>
      <c r="B168" s="8">
        <v>42792</v>
      </c>
      <c r="C168" s="1">
        <v>9</v>
      </c>
      <c r="D168" s="1">
        <v>983.05</v>
      </c>
      <c r="E168" s="50">
        <f>_xlfn.PERCENTRANK.EXC(Table3[Order Date],B168,1)*10</f>
        <v>2</v>
      </c>
      <c r="F168" s="21">
        <f>_xlfn.PERCENTRANK.EXC(Table3[Order Quantity],C168,1)*10</f>
        <v>1</v>
      </c>
      <c r="G168" s="21">
        <f>_xlfn.PERCENTRANK.EXC(Table4[Sales],D168,1)*10</f>
        <v>6</v>
      </c>
    </row>
    <row r="169" spans="1:7">
      <c r="A169" s="11">
        <v>37473</v>
      </c>
      <c r="B169" s="9">
        <v>42643</v>
      </c>
      <c r="C169" s="1">
        <v>8</v>
      </c>
      <c r="D169" s="1">
        <v>46.78</v>
      </c>
      <c r="E169" s="50">
        <f>_xlfn.PERCENTRANK.EXC(Table3[Order Date],B169,1)*10</f>
        <v>1</v>
      </c>
      <c r="F169" s="21">
        <f>_xlfn.PERCENTRANK.EXC(Table3[Order Quantity],C169,1)*10</f>
        <v>1</v>
      </c>
      <c r="G169" s="21">
        <f>_xlfn.PERCENTRANK.EXC(Table4[Sales],D169,1)*10</f>
        <v>0</v>
      </c>
    </row>
    <row r="170" spans="1:7">
      <c r="A170" s="10">
        <v>48322</v>
      </c>
      <c r="B170" s="8">
        <v>43528</v>
      </c>
      <c r="C170" s="1">
        <v>14</v>
      </c>
      <c r="D170" s="1">
        <v>44.27</v>
      </c>
      <c r="E170" s="50">
        <f>_xlfn.PERCENTRANK.EXC(Table3[Order Date],B170,1)*10</f>
        <v>7</v>
      </c>
      <c r="F170" s="21">
        <f>_xlfn.PERCENTRANK.EXC(Table3[Order Quantity],C170,1)*10</f>
        <v>2</v>
      </c>
      <c r="G170" s="21">
        <f>_xlfn.PERCENTRANK.EXC(Table4[Sales],D170,1)*10</f>
        <v>0</v>
      </c>
    </row>
    <row r="171" spans="1:7">
      <c r="A171" s="11">
        <v>58500</v>
      </c>
      <c r="B171" s="9">
        <v>43144</v>
      </c>
      <c r="C171" s="1">
        <v>17</v>
      </c>
      <c r="D171" s="1">
        <v>1636.04</v>
      </c>
      <c r="E171" s="50">
        <f>_xlfn.PERCENTRANK.EXC(Table3[Order Date],B171,1)*10</f>
        <v>5</v>
      </c>
      <c r="F171" s="21">
        <f>_xlfn.PERCENTRANK.EXC(Table3[Order Quantity],C171,1)*10</f>
        <v>3</v>
      </c>
      <c r="G171" s="21">
        <f>_xlfn.PERCENTRANK.EXC(Table4[Sales],D171,1)*10</f>
        <v>7</v>
      </c>
    </row>
    <row r="172" spans="1:7">
      <c r="A172" s="10">
        <v>51171</v>
      </c>
      <c r="B172" s="8">
        <v>42906</v>
      </c>
      <c r="C172" s="1">
        <v>34</v>
      </c>
      <c r="D172" s="1">
        <v>838.32</v>
      </c>
      <c r="E172" s="50">
        <f>_xlfn.PERCENTRANK.EXC(Table3[Order Date],B172,1)*10</f>
        <v>3</v>
      </c>
      <c r="F172" s="21">
        <f>_xlfn.PERCENTRANK.EXC(Table3[Order Quantity],C172,1)*10</f>
        <v>6</v>
      </c>
      <c r="G172" s="21">
        <f>_xlfn.PERCENTRANK.EXC(Table4[Sales],D172,1)*10</f>
        <v>6</v>
      </c>
    </row>
    <row r="173" spans="1:7">
      <c r="A173" s="11">
        <v>59809</v>
      </c>
      <c r="B173" s="9">
        <v>43166</v>
      </c>
      <c r="C173" s="1">
        <v>16</v>
      </c>
      <c r="D173" s="1">
        <v>542.32000000000005</v>
      </c>
      <c r="E173" s="50">
        <f>_xlfn.PERCENTRANK.EXC(Table3[Order Date],B173,1)*10</f>
        <v>5</v>
      </c>
      <c r="F173" s="21">
        <f>_xlfn.PERCENTRANK.EXC(Table3[Order Quantity],C173,1)*10</f>
        <v>2</v>
      </c>
      <c r="G173" s="21">
        <f>_xlfn.PERCENTRANK.EXC(Table4[Sales],D173,1)*10</f>
        <v>5</v>
      </c>
    </row>
    <row r="174" spans="1:7">
      <c r="A174" s="10">
        <v>5958</v>
      </c>
      <c r="B174" s="8">
        <v>43357</v>
      </c>
      <c r="C174" s="1">
        <v>3</v>
      </c>
      <c r="D174" s="1">
        <v>2179.56</v>
      </c>
      <c r="E174" s="50">
        <f>_xlfn.PERCENTRANK.EXC(Table3[Order Date],B174,1)*10</f>
        <v>6</v>
      </c>
      <c r="F174" s="21">
        <f>_xlfn.PERCENTRANK.EXC(Table3[Order Quantity],C174,1)*10</f>
        <v>0</v>
      </c>
      <c r="G174" s="21">
        <f>_xlfn.PERCENTRANK.EXC(Table4[Sales],D174,1)*10</f>
        <v>7</v>
      </c>
    </row>
    <row r="175" spans="1:7">
      <c r="A175" s="11">
        <v>7107</v>
      </c>
      <c r="B175" s="9">
        <v>43468</v>
      </c>
      <c r="C175" s="1">
        <v>3</v>
      </c>
      <c r="D175" s="1">
        <v>184.08</v>
      </c>
      <c r="E175" s="50">
        <f>_xlfn.PERCENTRANK.EXC(Table3[Order Date],B175,1)*10</f>
        <v>7</v>
      </c>
      <c r="F175" s="21">
        <f>_xlfn.PERCENTRANK.EXC(Table3[Order Quantity],C175,1)*10</f>
        <v>0</v>
      </c>
      <c r="G175" s="21">
        <f>_xlfn.PERCENTRANK.EXC(Table4[Sales],D175,1)*10</f>
        <v>2</v>
      </c>
    </row>
    <row r="176" spans="1:7">
      <c r="A176" s="10">
        <v>28929</v>
      </c>
      <c r="B176" s="8">
        <v>43747</v>
      </c>
      <c r="C176" s="1">
        <v>46</v>
      </c>
      <c r="D176" s="1">
        <v>773.79</v>
      </c>
      <c r="E176" s="50">
        <f>_xlfn.PERCENTRANK.EXC(Table3[Order Date],B176,1)*10</f>
        <v>9</v>
      </c>
      <c r="F176" s="21">
        <f>_xlfn.PERCENTRANK.EXC(Table3[Order Quantity],C176,1)*10</f>
        <v>8</v>
      </c>
      <c r="G176" s="21">
        <f>_xlfn.PERCENTRANK.EXC(Table4[Sales],D176,1)*10</f>
        <v>5</v>
      </c>
    </row>
    <row r="177" spans="1:7">
      <c r="A177" s="11">
        <v>12580</v>
      </c>
      <c r="B177" s="9">
        <v>42747</v>
      </c>
      <c r="C177" s="1">
        <v>50</v>
      </c>
      <c r="D177" s="1">
        <v>8600.75</v>
      </c>
      <c r="E177" s="50">
        <f>_xlfn.PERCENTRANK.EXC(Table3[Order Date],B177,1)*10</f>
        <v>2</v>
      </c>
      <c r="F177" s="21">
        <f>_xlfn.PERCENTRANK.EXC(Table3[Order Quantity],C177,1)*10</f>
        <v>9</v>
      </c>
      <c r="G177" s="21">
        <f>_xlfn.PERCENTRANK.EXC(Table4[Sales],D177,1)*10</f>
        <v>9</v>
      </c>
    </row>
    <row r="178" spans="1:7">
      <c r="A178" s="10">
        <v>54151</v>
      </c>
      <c r="B178" s="8">
        <v>42614</v>
      </c>
      <c r="C178" s="1">
        <v>35</v>
      </c>
      <c r="D178" s="1">
        <v>220.2809</v>
      </c>
      <c r="E178" s="50">
        <f>_xlfn.PERCENTRANK.EXC(Table3[Order Date],B178,1)*10</f>
        <v>1</v>
      </c>
      <c r="F178" s="21">
        <f>_xlfn.PERCENTRANK.EXC(Table3[Order Quantity],C178,1)*10</f>
        <v>6</v>
      </c>
      <c r="G178" s="21">
        <f>_xlfn.PERCENTRANK.EXC(Table4[Sales],D178,1)*10</f>
        <v>3</v>
      </c>
    </row>
    <row r="179" spans="1:7">
      <c r="A179" s="11">
        <v>55073</v>
      </c>
      <c r="B179" s="9">
        <v>43544</v>
      </c>
      <c r="C179" s="1">
        <v>40</v>
      </c>
      <c r="D179" s="1">
        <v>2543.0801999999999</v>
      </c>
      <c r="E179" s="50">
        <f>_xlfn.PERCENTRANK.EXC(Table3[Order Date],B179,1)*10</f>
        <v>8</v>
      </c>
      <c r="F179" s="21">
        <f>_xlfn.PERCENTRANK.EXC(Table3[Order Quantity],C179,1)*10</f>
        <v>7</v>
      </c>
      <c r="G179" s="21">
        <f>_xlfn.PERCENTRANK.EXC(Table4[Sales],D179,1)*10</f>
        <v>8</v>
      </c>
    </row>
    <row r="180" spans="1:7">
      <c r="A180" s="10">
        <v>49472</v>
      </c>
      <c r="B180" s="8">
        <v>42931</v>
      </c>
      <c r="C180" s="1">
        <v>15</v>
      </c>
      <c r="D180" s="1">
        <v>154.22999999999999</v>
      </c>
      <c r="E180" s="50">
        <f>_xlfn.PERCENTRANK.EXC(Table3[Order Date],B180,1)*10</f>
        <v>3</v>
      </c>
      <c r="F180" s="21">
        <f>_xlfn.PERCENTRANK.EXC(Table3[Order Quantity],C180,1)*10</f>
        <v>2</v>
      </c>
      <c r="G180" s="21">
        <f>_xlfn.PERCENTRANK.EXC(Table4[Sales],D180,1)*10</f>
        <v>2</v>
      </c>
    </row>
    <row r="181" spans="1:7">
      <c r="A181" s="11">
        <v>44290</v>
      </c>
      <c r="B181" s="9">
        <v>42814</v>
      </c>
      <c r="C181" s="1">
        <v>49</v>
      </c>
      <c r="D181" s="1">
        <v>543.97</v>
      </c>
      <c r="E181" s="50">
        <f>_xlfn.PERCENTRANK.EXC(Table3[Order Date],B181,1)*10</f>
        <v>3</v>
      </c>
      <c r="F181" s="21">
        <f>_xlfn.PERCENTRANK.EXC(Table3[Order Quantity],C181,1)*10</f>
        <v>9</v>
      </c>
      <c r="G181" s="21">
        <f>_xlfn.PERCENTRANK.EXC(Table4[Sales],D181,1)*10</f>
        <v>5</v>
      </c>
    </row>
    <row r="182" spans="1:7">
      <c r="A182" s="10">
        <v>33894</v>
      </c>
      <c r="B182" s="8">
        <v>42899</v>
      </c>
      <c r="C182" s="1">
        <v>14</v>
      </c>
      <c r="D182" s="1">
        <v>150.51</v>
      </c>
      <c r="E182" s="50">
        <f>_xlfn.PERCENTRANK.EXC(Table3[Order Date],B182,1)*10</f>
        <v>3</v>
      </c>
      <c r="F182" s="21">
        <f>_xlfn.PERCENTRANK.EXC(Table3[Order Quantity],C182,1)*10</f>
        <v>2</v>
      </c>
      <c r="G182" s="21">
        <f>_xlfn.PERCENTRANK.EXC(Table4[Sales],D182,1)*10</f>
        <v>2</v>
      </c>
    </row>
    <row r="183" spans="1:7">
      <c r="A183" s="11">
        <v>59779</v>
      </c>
      <c r="B183" s="9">
        <v>42506</v>
      </c>
      <c r="C183" s="1">
        <v>30</v>
      </c>
      <c r="D183" s="1">
        <v>3825.5</v>
      </c>
      <c r="E183" s="50">
        <f>_xlfn.PERCENTRANK.EXC(Table3[Order Date],B183,1)*10</f>
        <v>0</v>
      </c>
      <c r="F183" s="21">
        <f>_xlfn.PERCENTRANK.EXC(Table3[Order Quantity],C183,1)*10</f>
        <v>5</v>
      </c>
      <c r="G183" s="21">
        <f>_xlfn.PERCENTRANK.EXC(Table4[Sales],D183,1)*10</f>
        <v>8</v>
      </c>
    </row>
    <row r="184" spans="1:7">
      <c r="A184" s="10">
        <v>7906</v>
      </c>
      <c r="B184" s="8">
        <v>42659</v>
      </c>
      <c r="C184" s="1">
        <v>37</v>
      </c>
      <c r="D184" s="1">
        <v>1073.27</v>
      </c>
      <c r="E184" s="50">
        <f>_xlfn.PERCENTRANK.EXC(Table3[Order Date],B184,1)*10</f>
        <v>2</v>
      </c>
      <c r="F184" s="21">
        <f>_xlfn.PERCENTRANK.EXC(Table3[Order Quantity],C184,1)*10</f>
        <v>7</v>
      </c>
      <c r="G184" s="21">
        <f>_xlfn.PERCENTRANK.EXC(Table4[Sales],D184,1)*10</f>
        <v>6</v>
      </c>
    </row>
    <row r="185" spans="1:7">
      <c r="A185" s="11">
        <v>27879</v>
      </c>
      <c r="B185" s="9">
        <v>42791</v>
      </c>
      <c r="C185" s="1">
        <v>30</v>
      </c>
      <c r="D185" s="1">
        <v>322.71199999999999</v>
      </c>
      <c r="E185" s="50">
        <f>_xlfn.PERCENTRANK.EXC(Table3[Order Date],B185,1)*10</f>
        <v>2</v>
      </c>
      <c r="F185" s="21">
        <f>_xlfn.PERCENTRANK.EXC(Table3[Order Quantity],C185,1)*10</f>
        <v>5</v>
      </c>
      <c r="G185" s="21">
        <f>_xlfn.PERCENTRANK.EXC(Table4[Sales],D185,1)*10</f>
        <v>4</v>
      </c>
    </row>
    <row r="186" spans="1:7">
      <c r="A186" s="10">
        <v>17573</v>
      </c>
      <c r="B186" s="8">
        <v>43346</v>
      </c>
      <c r="C186" s="1">
        <v>47</v>
      </c>
      <c r="D186" s="1">
        <v>23064.49</v>
      </c>
      <c r="E186" s="50">
        <f>_xlfn.PERCENTRANK.EXC(Table3[Order Date],B186,1)*10</f>
        <v>6</v>
      </c>
      <c r="F186" s="21">
        <f>_xlfn.PERCENTRANK.EXC(Table3[Order Quantity],C186,1)*10</f>
        <v>9</v>
      </c>
      <c r="G186" s="21">
        <f>_xlfn.PERCENTRANK.EXC(Table4[Sales],D186,1)*10</f>
        <v>9</v>
      </c>
    </row>
    <row r="187" spans="1:7">
      <c r="A187" s="11">
        <v>58599</v>
      </c>
      <c r="B187" s="9">
        <v>42748</v>
      </c>
      <c r="C187" s="1">
        <v>49</v>
      </c>
      <c r="D187" s="1">
        <v>5705.69</v>
      </c>
      <c r="E187" s="50">
        <f>_xlfn.PERCENTRANK.EXC(Table3[Order Date],B187,1)*10</f>
        <v>2</v>
      </c>
      <c r="F187" s="21">
        <f>_xlfn.PERCENTRANK.EXC(Table3[Order Quantity],C187,1)*10</f>
        <v>9</v>
      </c>
      <c r="G187" s="21">
        <f>_xlfn.PERCENTRANK.EXC(Table4[Sales],D187,1)*10</f>
        <v>9</v>
      </c>
    </row>
    <row r="188" spans="1:7">
      <c r="A188" s="10">
        <v>58434</v>
      </c>
      <c r="B188" s="8">
        <v>42437</v>
      </c>
      <c r="C188" s="1">
        <v>42</v>
      </c>
      <c r="D188" s="1">
        <v>902.58</v>
      </c>
      <c r="E188" s="50">
        <f>_xlfn.PERCENTRANK.EXC(Table3[Order Date],B188,1)*10</f>
        <v>0</v>
      </c>
      <c r="F188" s="21">
        <f>_xlfn.PERCENTRANK.EXC(Table3[Order Quantity],C188,1)*10</f>
        <v>8</v>
      </c>
      <c r="G188" s="21">
        <f>_xlfn.PERCENTRANK.EXC(Table4[Sales],D188,1)*10</f>
        <v>6</v>
      </c>
    </row>
    <row r="189" spans="1:7">
      <c r="A189" s="11">
        <v>4359</v>
      </c>
      <c r="B189" s="9">
        <v>42795</v>
      </c>
      <c r="C189" s="1">
        <v>21</v>
      </c>
      <c r="D189" s="1">
        <v>230.86</v>
      </c>
      <c r="E189" s="50">
        <f>_xlfn.PERCENTRANK.EXC(Table3[Order Date],B189,1)*10</f>
        <v>2</v>
      </c>
      <c r="F189" s="21">
        <f>_xlfn.PERCENTRANK.EXC(Table3[Order Quantity],C189,1)*10</f>
        <v>3</v>
      </c>
      <c r="G189" s="21">
        <f>_xlfn.PERCENTRANK.EXC(Table4[Sales],D189,1)*10</f>
        <v>3</v>
      </c>
    </row>
    <row r="190" spans="1:7">
      <c r="A190" s="10">
        <v>40193</v>
      </c>
      <c r="B190" s="8">
        <v>43710</v>
      </c>
      <c r="C190" s="1">
        <v>34</v>
      </c>
      <c r="D190" s="1">
        <v>3349.32</v>
      </c>
      <c r="E190" s="50">
        <f>_xlfn.PERCENTRANK.EXC(Table3[Order Date],B190,1)*10</f>
        <v>9</v>
      </c>
      <c r="F190" s="21">
        <f>_xlfn.PERCENTRANK.EXC(Table3[Order Quantity],C190,1)*10</f>
        <v>6</v>
      </c>
      <c r="G190" s="21">
        <f>_xlfn.PERCENTRANK.EXC(Table4[Sales],D190,1)*10</f>
        <v>8</v>
      </c>
    </row>
    <row r="191" spans="1:7">
      <c r="A191" s="11">
        <v>1761</v>
      </c>
      <c r="B191" s="9">
        <v>43091</v>
      </c>
      <c r="C191" s="1">
        <v>25</v>
      </c>
      <c r="D191" s="1">
        <v>12870.206099999999</v>
      </c>
      <c r="E191" s="50">
        <f>_xlfn.PERCENTRANK.EXC(Table3[Order Date],B191,1)*10</f>
        <v>5</v>
      </c>
      <c r="F191" s="21">
        <f>_xlfn.PERCENTRANK.EXC(Table3[Order Quantity],C191,1)*10</f>
        <v>4</v>
      </c>
      <c r="G191" s="21">
        <f>_xlfn.PERCENTRANK.EXC(Table4[Sales],D191,1)*10</f>
        <v>9</v>
      </c>
    </row>
    <row r="192" spans="1:7">
      <c r="A192" s="10">
        <v>56384</v>
      </c>
      <c r="B192" s="8">
        <v>43677</v>
      </c>
      <c r="C192" s="1">
        <v>47</v>
      </c>
      <c r="D192" s="1">
        <v>275.2</v>
      </c>
      <c r="E192" s="50">
        <f>_xlfn.PERCENTRANK.EXC(Table3[Order Date],B192,1)*10</f>
        <v>8</v>
      </c>
      <c r="F192" s="21">
        <f>_xlfn.PERCENTRANK.EXC(Table3[Order Quantity],C192,1)*10</f>
        <v>9</v>
      </c>
      <c r="G192" s="21">
        <f>_xlfn.PERCENTRANK.EXC(Table4[Sales],D192,1)*10</f>
        <v>3</v>
      </c>
    </row>
    <row r="193" spans="1:7">
      <c r="A193" s="11">
        <v>30915</v>
      </c>
      <c r="B193" s="9">
        <v>42385</v>
      </c>
      <c r="C193" s="1">
        <v>20</v>
      </c>
      <c r="D193" s="1">
        <v>67.17</v>
      </c>
      <c r="E193" s="50">
        <f>_xlfn.PERCENTRANK.EXC(Table3[Order Date],B193,1)*10</f>
        <v>0</v>
      </c>
      <c r="F193" s="21">
        <f>_xlfn.PERCENTRANK.EXC(Table3[Order Quantity],C193,1)*10</f>
        <v>3</v>
      </c>
      <c r="G193" s="21">
        <f>_xlfn.PERCENTRANK.EXC(Table4[Sales],D193,1)*10</f>
        <v>1</v>
      </c>
    </row>
    <row r="194" spans="1:7">
      <c r="A194" s="10">
        <v>14534</v>
      </c>
      <c r="B194" s="8">
        <v>42933</v>
      </c>
      <c r="C194" s="1">
        <v>46</v>
      </c>
      <c r="D194" s="1">
        <v>798.21</v>
      </c>
      <c r="E194" s="50">
        <f>_xlfn.PERCENTRANK.EXC(Table3[Order Date],B194,1)*10</f>
        <v>3</v>
      </c>
      <c r="F194" s="21">
        <f>_xlfn.PERCENTRANK.EXC(Table3[Order Quantity],C194,1)*10</f>
        <v>8</v>
      </c>
      <c r="G194" s="21">
        <f>_xlfn.PERCENTRANK.EXC(Table4[Sales],D194,1)*10</f>
        <v>5</v>
      </c>
    </row>
    <row r="195" spans="1:7">
      <c r="A195" s="11">
        <v>37542</v>
      </c>
      <c r="B195" s="9">
        <v>42570</v>
      </c>
      <c r="C195" s="1">
        <v>26</v>
      </c>
      <c r="D195" s="1">
        <v>2724.78</v>
      </c>
      <c r="E195" s="50">
        <f>_xlfn.PERCENTRANK.EXC(Table3[Order Date],B195,1)*10</f>
        <v>1</v>
      </c>
      <c r="F195" s="21">
        <f>_xlfn.PERCENTRANK.EXC(Table3[Order Quantity],C195,1)*10</f>
        <v>4</v>
      </c>
      <c r="G195" s="21">
        <f>_xlfn.PERCENTRANK.EXC(Table4[Sales],D195,1)*10</f>
        <v>8</v>
      </c>
    </row>
    <row r="196" spans="1:7">
      <c r="A196" s="10">
        <v>57155</v>
      </c>
      <c r="B196" s="8">
        <v>42537</v>
      </c>
      <c r="C196" s="1">
        <v>16</v>
      </c>
      <c r="D196" s="1">
        <v>573.03</v>
      </c>
      <c r="E196" s="50">
        <f>_xlfn.PERCENTRANK.EXC(Table3[Order Date],B196,1)*10</f>
        <v>1</v>
      </c>
      <c r="F196" s="21">
        <f>_xlfn.PERCENTRANK.EXC(Table3[Order Quantity],C196,1)*10</f>
        <v>2</v>
      </c>
      <c r="G196" s="21">
        <f>_xlfn.PERCENTRANK.EXC(Table4[Sales],D196,1)*10</f>
        <v>5</v>
      </c>
    </row>
    <row r="197" spans="1:7">
      <c r="A197" s="11">
        <v>16005</v>
      </c>
      <c r="B197" s="9">
        <v>43823</v>
      </c>
      <c r="C197" s="1">
        <v>7</v>
      </c>
      <c r="D197" s="1">
        <v>54.6</v>
      </c>
      <c r="E197" s="50">
        <f>_xlfn.PERCENTRANK.EXC(Table3[Order Date],B197,1)*10</f>
        <v>9</v>
      </c>
      <c r="F197" s="21">
        <f>_xlfn.PERCENTRANK.EXC(Table3[Order Quantity],C197,1)*10</f>
        <v>1</v>
      </c>
      <c r="G197" s="21">
        <f>_xlfn.PERCENTRANK.EXC(Table4[Sales],D197,1)*10</f>
        <v>0</v>
      </c>
    </row>
    <row r="198" spans="1:7">
      <c r="A198" s="10">
        <v>26531</v>
      </c>
      <c r="B198" s="8">
        <v>43270</v>
      </c>
      <c r="C198" s="1">
        <v>26</v>
      </c>
      <c r="D198" s="1">
        <v>5017.17</v>
      </c>
      <c r="E198" s="50">
        <f>_xlfn.PERCENTRANK.EXC(Table3[Order Date],B198,1)*10</f>
        <v>6</v>
      </c>
      <c r="F198" s="21">
        <f>_xlfn.PERCENTRANK.EXC(Table3[Order Quantity],C198,1)*10</f>
        <v>4</v>
      </c>
      <c r="G198" s="21">
        <f>_xlfn.PERCENTRANK.EXC(Table4[Sales],D198,1)*10</f>
        <v>8</v>
      </c>
    </row>
    <row r="199" spans="1:7">
      <c r="A199" s="11">
        <v>59591</v>
      </c>
      <c r="B199" s="9">
        <v>42651</v>
      </c>
      <c r="C199" s="1">
        <v>29</v>
      </c>
      <c r="D199" s="1">
        <v>209.53</v>
      </c>
      <c r="E199" s="50">
        <f>_xlfn.PERCENTRANK.EXC(Table3[Order Date],B199,1)*10</f>
        <v>2</v>
      </c>
      <c r="F199" s="21">
        <f>_xlfn.PERCENTRANK.EXC(Table3[Order Quantity],C199,1)*10</f>
        <v>5</v>
      </c>
      <c r="G199" s="21">
        <f>_xlfn.PERCENTRANK.EXC(Table4[Sales],D199,1)*10</f>
        <v>3</v>
      </c>
    </row>
    <row r="200" spans="1:7">
      <c r="A200" s="10">
        <v>1314</v>
      </c>
      <c r="B200" s="8">
        <v>42501</v>
      </c>
      <c r="C200" s="1">
        <v>4</v>
      </c>
      <c r="D200" s="1">
        <v>45.56</v>
      </c>
      <c r="E200" s="50">
        <f>_xlfn.PERCENTRANK.EXC(Table3[Order Date],B200,1)*10</f>
        <v>0</v>
      </c>
      <c r="F200" s="21">
        <f>_xlfn.PERCENTRANK.EXC(Table3[Order Quantity],C200,1)*10</f>
        <v>0</v>
      </c>
      <c r="G200" s="21">
        <f>_xlfn.PERCENTRANK.EXC(Table4[Sales],D200,1)*10</f>
        <v>0</v>
      </c>
    </row>
    <row r="201" spans="1:7">
      <c r="A201" s="11">
        <v>53600</v>
      </c>
      <c r="B201" s="9">
        <v>43656</v>
      </c>
      <c r="C201" s="1">
        <v>8</v>
      </c>
      <c r="D201" s="1">
        <v>59.48</v>
      </c>
      <c r="E201" s="50">
        <f>_xlfn.PERCENTRANK.EXC(Table3[Order Date],B201,1)*10</f>
        <v>8</v>
      </c>
      <c r="F201" s="21">
        <f>_xlfn.PERCENTRANK.EXC(Table3[Order Quantity],C201,1)*10</f>
        <v>1</v>
      </c>
      <c r="G201" s="21">
        <f>_xlfn.PERCENTRANK.EXC(Table4[Sales],D201,1)*10</f>
        <v>0</v>
      </c>
    </row>
    <row r="202" spans="1:7">
      <c r="A202" s="10">
        <v>24960</v>
      </c>
      <c r="B202" s="8">
        <v>43126</v>
      </c>
      <c r="C202" s="1">
        <v>37</v>
      </c>
      <c r="D202" s="1">
        <v>1537.53</v>
      </c>
      <c r="E202" s="50">
        <f>_xlfn.PERCENTRANK.EXC(Table3[Order Date],B202,1)*10</f>
        <v>5</v>
      </c>
      <c r="F202" s="21">
        <f>_xlfn.PERCENTRANK.EXC(Table3[Order Quantity],C202,1)*10</f>
        <v>7</v>
      </c>
      <c r="G202" s="21">
        <f>_xlfn.PERCENTRANK.EXC(Table4[Sales],D202,1)*10</f>
        <v>7</v>
      </c>
    </row>
    <row r="203" spans="1:7">
      <c r="A203" s="11">
        <v>57476</v>
      </c>
      <c r="B203" s="9">
        <v>42444</v>
      </c>
      <c r="C203" s="1">
        <v>20</v>
      </c>
      <c r="D203" s="1">
        <v>1446.03</v>
      </c>
      <c r="E203" s="50">
        <f>_xlfn.PERCENTRANK.EXC(Table3[Order Date],B203,1)*10</f>
        <v>0</v>
      </c>
      <c r="F203" s="21">
        <f>_xlfn.PERCENTRANK.EXC(Table3[Order Quantity],C203,1)*10</f>
        <v>3</v>
      </c>
      <c r="G203" s="21">
        <f>_xlfn.PERCENTRANK.EXC(Table4[Sales],D203,1)*10</f>
        <v>7</v>
      </c>
    </row>
    <row r="204" spans="1:7">
      <c r="A204" s="10">
        <v>25440</v>
      </c>
      <c r="B204" s="8">
        <v>42406</v>
      </c>
      <c r="C204" s="1">
        <v>30</v>
      </c>
      <c r="D204" s="1">
        <v>7050.56</v>
      </c>
      <c r="E204" s="50">
        <f>_xlfn.PERCENTRANK.EXC(Table3[Order Date],B204,1)*10</f>
        <v>0</v>
      </c>
      <c r="F204" s="21">
        <f>_xlfn.PERCENTRANK.EXC(Table3[Order Quantity],C204,1)*10</f>
        <v>5</v>
      </c>
      <c r="G204" s="21">
        <f>_xlfn.PERCENTRANK.EXC(Table4[Sales],D204,1)*10</f>
        <v>9</v>
      </c>
    </row>
    <row r="205" spans="1:7">
      <c r="A205" s="11">
        <v>4193</v>
      </c>
      <c r="B205" s="9">
        <v>42377</v>
      </c>
      <c r="C205" s="1">
        <v>16</v>
      </c>
      <c r="D205" s="1">
        <v>68.790000000000006</v>
      </c>
      <c r="E205" s="50">
        <f>_xlfn.PERCENTRANK.EXC(Table3[Order Date],B205,1)*10</f>
        <v>0</v>
      </c>
      <c r="F205" s="21">
        <f>_xlfn.PERCENTRANK.EXC(Table3[Order Quantity],C205,1)*10</f>
        <v>2</v>
      </c>
      <c r="G205" s="21">
        <f>_xlfn.PERCENTRANK.EXC(Table4[Sales],D205,1)*10</f>
        <v>1</v>
      </c>
    </row>
    <row r="206" spans="1:7">
      <c r="A206" s="10">
        <v>9216</v>
      </c>
      <c r="B206" s="8">
        <v>43203</v>
      </c>
      <c r="C206" s="1">
        <v>36</v>
      </c>
      <c r="D206" s="1">
        <v>6396.06</v>
      </c>
      <c r="E206" s="50">
        <f>_xlfn.PERCENTRANK.EXC(Table3[Order Date],B206,1)*10</f>
        <v>5</v>
      </c>
      <c r="F206" s="21">
        <f>_xlfn.PERCENTRANK.EXC(Table3[Order Quantity],C206,1)*10</f>
        <v>6</v>
      </c>
      <c r="G206" s="21">
        <f>_xlfn.PERCENTRANK.EXC(Table4[Sales],D206,1)*10</f>
        <v>9</v>
      </c>
    </row>
    <row r="207" spans="1:7">
      <c r="A207" s="11">
        <v>50370</v>
      </c>
      <c r="B207" s="9">
        <v>43775</v>
      </c>
      <c r="C207" s="1">
        <v>25</v>
      </c>
      <c r="D207" s="1">
        <v>130.59</v>
      </c>
      <c r="E207" s="50">
        <f>_xlfn.PERCENTRANK.EXC(Table3[Order Date],B207,1)*10</f>
        <v>9</v>
      </c>
      <c r="F207" s="21">
        <f>_xlfn.PERCENTRANK.EXC(Table3[Order Quantity],C207,1)*10</f>
        <v>4</v>
      </c>
      <c r="G207" s="21">
        <f>_xlfn.PERCENTRANK.EXC(Table4[Sales],D207,1)*10</f>
        <v>2</v>
      </c>
    </row>
    <row r="208" spans="1:7">
      <c r="A208" s="10">
        <v>4642</v>
      </c>
      <c r="B208" s="8">
        <v>43156</v>
      </c>
      <c r="C208" s="1">
        <v>21</v>
      </c>
      <c r="D208" s="1">
        <v>331.29</v>
      </c>
      <c r="E208" s="50">
        <f>_xlfn.PERCENTRANK.EXC(Table3[Order Date],B208,1)*10</f>
        <v>5</v>
      </c>
      <c r="F208" s="21">
        <f>_xlfn.PERCENTRANK.EXC(Table3[Order Quantity],C208,1)*10</f>
        <v>3</v>
      </c>
      <c r="G208" s="21">
        <f>_xlfn.PERCENTRANK.EXC(Table4[Sales],D208,1)*10</f>
        <v>4</v>
      </c>
    </row>
    <row r="209" spans="1:7">
      <c r="A209" s="11">
        <v>36741</v>
      </c>
      <c r="B209" s="9">
        <v>43087</v>
      </c>
      <c r="C209" s="1">
        <v>6</v>
      </c>
      <c r="D209" s="1">
        <v>325.18</v>
      </c>
      <c r="E209" s="50">
        <f>_xlfn.PERCENTRANK.EXC(Table3[Order Date],B209,1)*10</f>
        <v>5</v>
      </c>
      <c r="F209" s="21">
        <f>_xlfn.PERCENTRANK.EXC(Table3[Order Quantity],C209,1)*10</f>
        <v>1</v>
      </c>
      <c r="G209" s="21">
        <f>_xlfn.PERCENTRANK.EXC(Table4[Sales],D209,1)*10</f>
        <v>4</v>
      </c>
    </row>
    <row r="210" spans="1:7">
      <c r="A210" s="10">
        <v>5543</v>
      </c>
      <c r="B210" s="8">
        <v>43001</v>
      </c>
      <c r="C210" s="1">
        <v>27</v>
      </c>
      <c r="D210" s="1">
        <v>72.010000000000005</v>
      </c>
      <c r="E210" s="50">
        <f>_xlfn.PERCENTRANK.EXC(Table3[Order Date],B210,1)*10</f>
        <v>4</v>
      </c>
      <c r="F210" s="21">
        <f>_xlfn.PERCENTRANK.EXC(Table3[Order Quantity],C210,1)*10</f>
        <v>5</v>
      </c>
      <c r="G210" s="21">
        <f>_xlfn.PERCENTRANK.EXC(Table4[Sales],D210,1)*10</f>
        <v>1</v>
      </c>
    </row>
    <row r="211" spans="1:7">
      <c r="A211" s="11">
        <v>9857</v>
      </c>
      <c r="B211" s="9">
        <v>42865</v>
      </c>
      <c r="C211" s="1">
        <v>50</v>
      </c>
      <c r="D211" s="1">
        <v>3868.95</v>
      </c>
      <c r="E211" s="50">
        <f>_xlfn.PERCENTRANK.EXC(Table3[Order Date],B211,1)*10</f>
        <v>3</v>
      </c>
      <c r="F211" s="21">
        <f>_xlfn.PERCENTRANK.EXC(Table3[Order Quantity],C211,1)*10</f>
        <v>9</v>
      </c>
      <c r="G211" s="21">
        <f>_xlfn.PERCENTRANK.EXC(Table4[Sales],D211,1)*10</f>
        <v>8</v>
      </c>
    </row>
    <row r="212" spans="1:7">
      <c r="A212" s="10">
        <v>59072</v>
      </c>
      <c r="B212" s="8">
        <v>42514</v>
      </c>
      <c r="C212" s="1">
        <v>12</v>
      </c>
      <c r="D212" s="1">
        <v>84.47</v>
      </c>
      <c r="E212" s="50">
        <f>_xlfn.PERCENTRANK.EXC(Table3[Order Date],B212,1)*10</f>
        <v>1</v>
      </c>
      <c r="F212" s="21">
        <f>_xlfn.PERCENTRANK.EXC(Table3[Order Quantity],C212,1)*10</f>
        <v>2</v>
      </c>
      <c r="G212" s="21">
        <f>_xlfn.PERCENTRANK.EXC(Table4[Sales],D212,1)*10</f>
        <v>1</v>
      </c>
    </row>
    <row r="213" spans="1:7">
      <c r="A213" s="11">
        <v>10657</v>
      </c>
      <c r="B213" s="9">
        <v>43002</v>
      </c>
      <c r="C213" s="1">
        <v>8</v>
      </c>
      <c r="D213" s="1">
        <v>1977.92</v>
      </c>
      <c r="E213" s="50">
        <f>_xlfn.PERCENTRANK.EXC(Table3[Order Date],B213,1)*10</f>
        <v>4</v>
      </c>
      <c r="F213" s="21">
        <f>_xlfn.PERCENTRANK.EXC(Table3[Order Quantity],C213,1)*10</f>
        <v>1</v>
      </c>
      <c r="G213" s="21">
        <f>_xlfn.PERCENTRANK.EXC(Table4[Sales],D213,1)*10</f>
        <v>7</v>
      </c>
    </row>
    <row r="214" spans="1:7">
      <c r="A214" s="10">
        <v>24737</v>
      </c>
      <c r="B214" s="8">
        <v>42709</v>
      </c>
      <c r="C214" s="1">
        <v>3</v>
      </c>
      <c r="D214" s="1">
        <v>588.41</v>
      </c>
      <c r="E214" s="50">
        <f>_xlfn.PERCENTRANK.EXC(Table3[Order Date],B214,1)*10</f>
        <v>2</v>
      </c>
      <c r="F214" s="21">
        <f>_xlfn.PERCENTRANK.EXC(Table3[Order Quantity],C214,1)*10</f>
        <v>0</v>
      </c>
      <c r="G214" s="21">
        <f>_xlfn.PERCENTRANK.EXC(Table4[Sales],D214,1)*10</f>
        <v>5</v>
      </c>
    </row>
    <row r="215" spans="1:7">
      <c r="A215" s="11">
        <v>11652</v>
      </c>
      <c r="B215" s="9">
        <v>43413</v>
      </c>
      <c r="C215" s="1">
        <v>25</v>
      </c>
      <c r="D215" s="1">
        <v>130.63630000000001</v>
      </c>
      <c r="E215" s="50">
        <f>_xlfn.PERCENTRANK.EXC(Table3[Order Date],B215,1)*10</f>
        <v>7</v>
      </c>
      <c r="F215" s="21">
        <f>_xlfn.PERCENTRANK.EXC(Table3[Order Quantity],C215,1)*10</f>
        <v>4</v>
      </c>
      <c r="G215" s="21">
        <f>_xlfn.PERCENTRANK.EXC(Table4[Sales],D215,1)*10</f>
        <v>2</v>
      </c>
    </row>
    <row r="216" spans="1:7">
      <c r="A216" s="10">
        <v>16196</v>
      </c>
      <c r="B216" s="8">
        <v>42662</v>
      </c>
      <c r="C216" s="1">
        <v>44</v>
      </c>
      <c r="D216" s="1">
        <v>15537.89</v>
      </c>
      <c r="E216" s="50">
        <f>_xlfn.PERCENTRANK.EXC(Table3[Order Date],B216,1)*10</f>
        <v>2</v>
      </c>
      <c r="F216" s="21">
        <f>_xlfn.PERCENTRANK.EXC(Table3[Order Quantity],C216,1)*10</f>
        <v>8</v>
      </c>
      <c r="G216" s="21">
        <f>_xlfn.PERCENTRANK.EXC(Table4[Sales],D216,1)*10</f>
        <v>9</v>
      </c>
    </row>
    <row r="217" spans="1:7">
      <c r="A217" s="11">
        <v>50470</v>
      </c>
      <c r="B217" s="9">
        <v>42969</v>
      </c>
      <c r="C217" s="1">
        <v>38</v>
      </c>
      <c r="D217" s="1">
        <v>885.78</v>
      </c>
      <c r="E217" s="50">
        <f>_xlfn.PERCENTRANK.EXC(Table3[Order Date],B217,1)*10</f>
        <v>4</v>
      </c>
      <c r="F217" s="21">
        <f>_xlfn.PERCENTRANK.EXC(Table3[Order Quantity],C217,1)*10</f>
        <v>7</v>
      </c>
      <c r="G217" s="21">
        <f>_xlfn.PERCENTRANK.EXC(Table4[Sales],D217,1)*10</f>
        <v>6</v>
      </c>
    </row>
    <row r="218" spans="1:7">
      <c r="A218" s="10">
        <v>32869</v>
      </c>
      <c r="B218" s="8">
        <v>42455</v>
      </c>
      <c r="C218" s="1">
        <v>39</v>
      </c>
      <c r="D218" s="1">
        <v>5618.2088999999996</v>
      </c>
      <c r="E218" s="50">
        <f>_xlfn.PERCENTRANK.EXC(Table3[Order Date],B218,1)*10</f>
        <v>0</v>
      </c>
      <c r="F218" s="21">
        <f>_xlfn.PERCENTRANK.EXC(Table3[Order Quantity],C218,1)*10</f>
        <v>7</v>
      </c>
      <c r="G218" s="21">
        <f>_xlfn.PERCENTRANK.EXC(Table4[Sales],D218,1)*10</f>
        <v>9</v>
      </c>
    </row>
    <row r="219" spans="1:7">
      <c r="A219" s="11">
        <v>34215</v>
      </c>
      <c r="B219" s="9">
        <v>43233</v>
      </c>
      <c r="C219" s="1">
        <v>6</v>
      </c>
      <c r="D219" s="1">
        <v>38.15</v>
      </c>
      <c r="E219" s="50">
        <f>_xlfn.PERCENTRANK.EXC(Table3[Order Date],B219,1)*10</f>
        <v>5</v>
      </c>
      <c r="F219" s="21">
        <f>_xlfn.PERCENTRANK.EXC(Table3[Order Quantity],C219,1)*10</f>
        <v>1</v>
      </c>
      <c r="G219" s="21">
        <f>_xlfn.PERCENTRANK.EXC(Table4[Sales],D219,1)*10</f>
        <v>0</v>
      </c>
    </row>
    <row r="220" spans="1:7">
      <c r="A220" s="10">
        <v>13378</v>
      </c>
      <c r="B220" s="8">
        <v>42633</v>
      </c>
      <c r="C220" s="1">
        <v>16</v>
      </c>
      <c r="D220" s="1">
        <v>102.76</v>
      </c>
      <c r="E220" s="50">
        <f>_xlfn.PERCENTRANK.EXC(Table3[Order Date],B220,1)*10</f>
        <v>1</v>
      </c>
      <c r="F220" s="21">
        <f>_xlfn.PERCENTRANK.EXC(Table3[Order Quantity],C220,1)*10</f>
        <v>2</v>
      </c>
      <c r="G220" s="21">
        <f>_xlfn.PERCENTRANK.EXC(Table4[Sales],D220,1)*10</f>
        <v>1</v>
      </c>
    </row>
    <row r="221" spans="1:7">
      <c r="A221" s="11">
        <v>46979</v>
      </c>
      <c r="B221" s="9">
        <v>43662</v>
      </c>
      <c r="C221" s="1">
        <v>26</v>
      </c>
      <c r="D221" s="1">
        <v>145.38999999999999</v>
      </c>
      <c r="E221" s="50">
        <f>_xlfn.PERCENTRANK.EXC(Table3[Order Date],B221,1)*10</f>
        <v>8</v>
      </c>
      <c r="F221" s="21">
        <f>_xlfn.PERCENTRANK.EXC(Table3[Order Quantity],C221,1)*10</f>
        <v>4</v>
      </c>
      <c r="G221" s="21">
        <f>_xlfn.PERCENTRANK.EXC(Table4[Sales],D221,1)*10</f>
        <v>2</v>
      </c>
    </row>
    <row r="222" spans="1:7">
      <c r="A222" s="10">
        <v>10054</v>
      </c>
      <c r="B222" s="8">
        <v>43217</v>
      </c>
      <c r="C222" s="1">
        <v>2</v>
      </c>
      <c r="D222" s="1">
        <v>210.63</v>
      </c>
      <c r="E222" s="50">
        <f>_xlfn.PERCENTRANK.EXC(Table3[Order Date],B222,1)*10</f>
        <v>5</v>
      </c>
      <c r="F222" s="21">
        <f>_xlfn.PERCENTRANK.EXC(Table3[Order Quantity],C222,1)*10</f>
        <v>0</v>
      </c>
      <c r="G222" s="21">
        <f>_xlfn.PERCENTRANK.EXC(Table4[Sales],D222,1)*10</f>
        <v>3</v>
      </c>
    </row>
    <row r="223" spans="1:7">
      <c r="A223" s="11">
        <v>29376</v>
      </c>
      <c r="B223" s="9">
        <v>43688</v>
      </c>
      <c r="C223" s="1">
        <v>20</v>
      </c>
      <c r="D223" s="1">
        <v>3049.83</v>
      </c>
      <c r="E223" s="50">
        <f>_xlfn.PERCENTRANK.EXC(Table3[Order Date],B223,1)*10</f>
        <v>9</v>
      </c>
      <c r="F223" s="21">
        <f>_xlfn.PERCENTRANK.EXC(Table3[Order Quantity],C223,1)*10</f>
        <v>3</v>
      </c>
      <c r="G223" s="21">
        <f>_xlfn.PERCENTRANK.EXC(Table4[Sales],D223,1)*10</f>
        <v>8</v>
      </c>
    </row>
    <row r="224" spans="1:7">
      <c r="A224" s="10">
        <v>22913</v>
      </c>
      <c r="B224" s="8">
        <v>42910</v>
      </c>
      <c r="C224" s="1">
        <v>32</v>
      </c>
      <c r="D224" s="1">
        <v>189.14</v>
      </c>
      <c r="E224" s="50">
        <f>_xlfn.PERCENTRANK.EXC(Table3[Order Date],B224,1)*10</f>
        <v>3</v>
      </c>
      <c r="F224" s="21">
        <f>_xlfn.PERCENTRANK.EXC(Table3[Order Quantity],C224,1)*10</f>
        <v>6</v>
      </c>
      <c r="G224" s="21">
        <f>_xlfn.PERCENTRANK.EXC(Table4[Sales],D224,1)*10</f>
        <v>2</v>
      </c>
    </row>
    <row r="225" spans="1:7">
      <c r="A225" s="11">
        <v>25509</v>
      </c>
      <c r="B225" s="9">
        <v>42511</v>
      </c>
      <c r="C225" s="1">
        <v>43</v>
      </c>
      <c r="D225" s="1">
        <v>227.14</v>
      </c>
      <c r="E225" s="50">
        <f>_xlfn.PERCENTRANK.EXC(Table3[Order Date],B225,1)*10</f>
        <v>1</v>
      </c>
      <c r="F225" s="21">
        <f>_xlfn.PERCENTRANK.EXC(Table3[Order Quantity],C225,1)*10</f>
        <v>8</v>
      </c>
      <c r="G225" s="21">
        <f>_xlfn.PERCENTRANK.EXC(Table4[Sales],D225,1)*10</f>
        <v>3</v>
      </c>
    </row>
    <row r="226" spans="1:7">
      <c r="A226" s="10">
        <v>43392</v>
      </c>
      <c r="B226" s="8">
        <v>43099</v>
      </c>
      <c r="C226" s="1">
        <v>39</v>
      </c>
      <c r="D226" s="1">
        <v>7012.19</v>
      </c>
      <c r="E226" s="50">
        <f>_xlfn.PERCENTRANK.EXC(Table3[Order Date],B226,1)*10</f>
        <v>5</v>
      </c>
      <c r="F226" s="21">
        <f>_xlfn.PERCENTRANK.EXC(Table3[Order Quantity],C226,1)*10</f>
        <v>7</v>
      </c>
      <c r="G226" s="21">
        <f>_xlfn.PERCENTRANK.EXC(Table4[Sales],D226,1)*10</f>
        <v>9</v>
      </c>
    </row>
    <row r="227" spans="1:7">
      <c r="A227" s="11">
        <v>19206</v>
      </c>
      <c r="B227" s="9">
        <v>42823</v>
      </c>
      <c r="C227" s="1">
        <v>40</v>
      </c>
      <c r="D227" s="1">
        <v>94.18</v>
      </c>
      <c r="E227" s="50">
        <f>_xlfn.PERCENTRANK.EXC(Table3[Order Date],B227,1)*10</f>
        <v>3</v>
      </c>
      <c r="F227" s="21">
        <f>_xlfn.PERCENTRANK.EXC(Table3[Order Quantity],C227,1)*10</f>
        <v>7</v>
      </c>
      <c r="G227" s="21">
        <f>_xlfn.PERCENTRANK.EXC(Table4[Sales],D227,1)*10</f>
        <v>1</v>
      </c>
    </row>
    <row r="228" spans="1:7">
      <c r="A228" s="10">
        <v>56930</v>
      </c>
      <c r="B228" s="8">
        <v>43694</v>
      </c>
      <c r="C228" s="1">
        <v>47</v>
      </c>
      <c r="D228" s="1">
        <v>244.29</v>
      </c>
      <c r="E228" s="50">
        <f>_xlfn.PERCENTRANK.EXC(Table3[Order Date],B228,1)*10</f>
        <v>9</v>
      </c>
      <c r="F228" s="21">
        <f>_xlfn.PERCENTRANK.EXC(Table3[Order Quantity],C228,1)*10</f>
        <v>9</v>
      </c>
      <c r="G228" s="21">
        <f>_xlfn.PERCENTRANK.EXC(Table4[Sales],D228,1)*10</f>
        <v>3</v>
      </c>
    </row>
    <row r="229" spans="1:7">
      <c r="A229" s="11">
        <v>50532</v>
      </c>
      <c r="B229" s="9">
        <v>43691</v>
      </c>
      <c r="C229" s="1">
        <v>22</v>
      </c>
      <c r="D229" s="1">
        <v>88.79</v>
      </c>
      <c r="E229" s="50">
        <f>_xlfn.PERCENTRANK.EXC(Table3[Order Date],B229,1)*10</f>
        <v>9</v>
      </c>
      <c r="F229" s="21">
        <f>_xlfn.PERCENTRANK.EXC(Table3[Order Quantity],C229,1)*10</f>
        <v>4</v>
      </c>
      <c r="G229" s="21">
        <f>_xlfn.PERCENTRANK.EXC(Table4[Sales],D229,1)*10</f>
        <v>1</v>
      </c>
    </row>
    <row r="230" spans="1:7">
      <c r="A230" s="10">
        <v>34112</v>
      </c>
      <c r="B230" s="8">
        <v>43343</v>
      </c>
      <c r="C230" s="1">
        <v>13</v>
      </c>
      <c r="D230" s="1">
        <v>337.9</v>
      </c>
      <c r="E230" s="50">
        <f>_xlfn.PERCENTRANK.EXC(Table3[Order Date],B230,1)*10</f>
        <v>6</v>
      </c>
      <c r="F230" s="21">
        <f>_xlfn.PERCENTRANK.EXC(Table3[Order Quantity],C230,1)*10</f>
        <v>2</v>
      </c>
      <c r="G230" s="21">
        <f>_xlfn.PERCENTRANK.EXC(Table4[Sales],D230,1)*10</f>
        <v>4</v>
      </c>
    </row>
    <row r="231" spans="1:7">
      <c r="A231" s="11">
        <v>9505</v>
      </c>
      <c r="B231" s="9">
        <v>43623</v>
      </c>
      <c r="C231" s="1">
        <v>2</v>
      </c>
      <c r="D231" s="1">
        <v>338.68</v>
      </c>
      <c r="E231" s="50">
        <f>_xlfn.PERCENTRANK.EXC(Table3[Order Date],B231,1)*10</f>
        <v>8</v>
      </c>
      <c r="F231" s="21">
        <f>_xlfn.PERCENTRANK.EXC(Table3[Order Quantity],C231,1)*10</f>
        <v>0</v>
      </c>
      <c r="G231" s="21">
        <f>_xlfn.PERCENTRANK.EXC(Table4[Sales],D231,1)*10</f>
        <v>4</v>
      </c>
    </row>
    <row r="232" spans="1:7">
      <c r="A232" s="10">
        <v>15621</v>
      </c>
      <c r="B232" s="8">
        <v>43366</v>
      </c>
      <c r="C232" s="1">
        <v>39</v>
      </c>
      <c r="D232" s="1">
        <v>1183.06</v>
      </c>
      <c r="E232" s="50">
        <f>_xlfn.PERCENTRANK.EXC(Table3[Order Date],B232,1)*10</f>
        <v>6</v>
      </c>
      <c r="F232" s="21">
        <f>_xlfn.PERCENTRANK.EXC(Table3[Order Quantity],C232,1)*10</f>
        <v>7</v>
      </c>
      <c r="G232" s="21">
        <f>_xlfn.PERCENTRANK.EXC(Table4[Sales],D232,1)*10</f>
        <v>6</v>
      </c>
    </row>
    <row r="233" spans="1:7">
      <c r="A233" s="11">
        <v>21024</v>
      </c>
      <c r="B233" s="9">
        <v>43096</v>
      </c>
      <c r="C233" s="1">
        <v>34</v>
      </c>
      <c r="D233" s="1">
        <v>209.17</v>
      </c>
      <c r="E233" s="50">
        <f>_xlfn.PERCENTRANK.EXC(Table3[Order Date],B233,1)*10</f>
        <v>5</v>
      </c>
      <c r="F233" s="21">
        <f>_xlfn.PERCENTRANK.EXC(Table3[Order Quantity],C233,1)*10</f>
        <v>6</v>
      </c>
      <c r="G233" s="21">
        <f>_xlfn.PERCENTRANK.EXC(Table4[Sales],D233,1)*10</f>
        <v>3</v>
      </c>
    </row>
    <row r="234" spans="1:7">
      <c r="A234" s="10">
        <v>2659</v>
      </c>
      <c r="B234" s="8">
        <v>43085</v>
      </c>
      <c r="C234" s="1">
        <v>50</v>
      </c>
      <c r="D234" s="1">
        <v>943.37</v>
      </c>
      <c r="E234" s="50">
        <f>_xlfn.PERCENTRANK.EXC(Table3[Order Date],B234,1)*10</f>
        <v>5</v>
      </c>
      <c r="F234" s="21">
        <f>_xlfn.PERCENTRANK.EXC(Table3[Order Quantity],C234,1)*10</f>
        <v>9</v>
      </c>
      <c r="G234" s="21">
        <f>_xlfn.PERCENTRANK.EXC(Table4[Sales],D234,1)*10</f>
        <v>6</v>
      </c>
    </row>
    <row r="235" spans="1:7">
      <c r="A235" s="11">
        <v>48167</v>
      </c>
      <c r="B235" s="9">
        <v>42618</v>
      </c>
      <c r="C235" s="1">
        <v>43</v>
      </c>
      <c r="D235" s="1">
        <v>5394.36</v>
      </c>
      <c r="E235" s="50">
        <f>_xlfn.PERCENTRANK.EXC(Table3[Order Date],B235,1)*10</f>
        <v>1</v>
      </c>
      <c r="F235" s="21">
        <f>_xlfn.PERCENTRANK.EXC(Table3[Order Quantity],C235,1)*10</f>
        <v>8</v>
      </c>
      <c r="G235" s="21">
        <f>_xlfn.PERCENTRANK.EXC(Table4[Sales],D235,1)*10</f>
        <v>9</v>
      </c>
    </row>
    <row r="236" spans="1:7">
      <c r="A236" s="10">
        <v>35492</v>
      </c>
      <c r="B236" s="8">
        <v>43505</v>
      </c>
      <c r="C236" s="1">
        <v>36</v>
      </c>
      <c r="D236" s="1">
        <v>487.85</v>
      </c>
      <c r="E236" s="50">
        <f>_xlfn.PERCENTRANK.EXC(Table3[Order Date],B236,1)*10</f>
        <v>7</v>
      </c>
      <c r="F236" s="21">
        <f>_xlfn.PERCENTRANK.EXC(Table3[Order Quantity],C236,1)*10</f>
        <v>6</v>
      </c>
      <c r="G236" s="21">
        <f>_xlfn.PERCENTRANK.EXC(Table4[Sales],D236,1)*10</f>
        <v>5</v>
      </c>
    </row>
    <row r="237" spans="1:7">
      <c r="A237" s="11">
        <v>7267</v>
      </c>
      <c r="B237" s="9">
        <v>43705</v>
      </c>
      <c r="C237" s="1">
        <v>19</v>
      </c>
      <c r="D237" s="1">
        <v>280.68</v>
      </c>
      <c r="E237" s="50">
        <f>_xlfn.PERCENTRANK.EXC(Table3[Order Date],B237,1)*10</f>
        <v>9</v>
      </c>
      <c r="F237" s="21">
        <f>_xlfn.PERCENTRANK.EXC(Table3[Order Quantity],C237,1)*10</f>
        <v>3</v>
      </c>
      <c r="G237" s="21">
        <f>_xlfn.PERCENTRANK.EXC(Table4[Sales],D237,1)*10</f>
        <v>3</v>
      </c>
    </row>
    <row r="238" spans="1:7">
      <c r="A238" s="10">
        <v>11362</v>
      </c>
      <c r="B238" s="8">
        <v>43718</v>
      </c>
      <c r="C238" s="1">
        <v>9</v>
      </c>
      <c r="D238" s="1">
        <v>6870.3308999999999</v>
      </c>
      <c r="E238" s="50">
        <f>_xlfn.PERCENTRANK.EXC(Table3[Order Date],B238,1)*10</f>
        <v>9</v>
      </c>
      <c r="F238" s="21">
        <f>_xlfn.PERCENTRANK.EXC(Table3[Order Quantity],C238,1)*10</f>
        <v>1</v>
      </c>
      <c r="G238" s="21">
        <f>_xlfn.PERCENTRANK.EXC(Table4[Sales],D238,1)*10</f>
        <v>9</v>
      </c>
    </row>
    <row r="239" spans="1:7">
      <c r="A239" s="11">
        <v>58595</v>
      </c>
      <c r="B239" s="9">
        <v>42975</v>
      </c>
      <c r="C239" s="1">
        <v>41</v>
      </c>
      <c r="D239" s="1">
        <v>869.06</v>
      </c>
      <c r="E239" s="50">
        <f>_xlfn.PERCENTRANK.EXC(Table3[Order Date],B239,1)*10</f>
        <v>4</v>
      </c>
      <c r="F239" s="21">
        <f>_xlfn.PERCENTRANK.EXC(Table3[Order Quantity],C239,1)*10</f>
        <v>7</v>
      </c>
      <c r="G239" s="21">
        <f>_xlfn.PERCENTRANK.EXC(Table4[Sales],D239,1)*10</f>
        <v>6</v>
      </c>
    </row>
    <row r="240" spans="1:7">
      <c r="A240" s="10">
        <v>31812</v>
      </c>
      <c r="B240" s="8">
        <v>43311</v>
      </c>
      <c r="C240" s="1">
        <v>14</v>
      </c>
      <c r="D240" s="1">
        <v>635.16999999999996</v>
      </c>
      <c r="E240" s="50">
        <f>_xlfn.PERCENTRANK.EXC(Table3[Order Date],B240,1)*10</f>
        <v>6</v>
      </c>
      <c r="F240" s="21">
        <f>_xlfn.PERCENTRANK.EXC(Table3[Order Quantity],C240,1)*10</f>
        <v>2</v>
      </c>
      <c r="G240" s="21">
        <f>_xlfn.PERCENTRANK.EXC(Table4[Sales],D240,1)*10</f>
        <v>5</v>
      </c>
    </row>
    <row r="241" spans="1:7">
      <c r="A241" s="11">
        <v>4931</v>
      </c>
      <c r="B241" s="9">
        <v>42689</v>
      </c>
      <c r="C241" s="1">
        <v>22</v>
      </c>
      <c r="D241" s="1">
        <v>180.09</v>
      </c>
      <c r="E241" s="50">
        <f>_xlfn.PERCENTRANK.EXC(Table3[Order Date],B241,1)*10</f>
        <v>2</v>
      </c>
      <c r="F241" s="21">
        <f>_xlfn.PERCENTRANK.EXC(Table3[Order Quantity],C241,1)*10</f>
        <v>4</v>
      </c>
      <c r="G241" s="21">
        <f>_xlfn.PERCENTRANK.EXC(Table4[Sales],D241,1)*10</f>
        <v>2</v>
      </c>
    </row>
    <row r="242" spans="1:7">
      <c r="A242" s="10">
        <v>13731</v>
      </c>
      <c r="B242" s="8">
        <v>42863</v>
      </c>
      <c r="C242" s="1">
        <v>10</v>
      </c>
      <c r="D242" s="1">
        <v>47.17</v>
      </c>
      <c r="E242" s="50">
        <f>_xlfn.PERCENTRANK.EXC(Table3[Order Date],B242,1)*10</f>
        <v>3</v>
      </c>
      <c r="F242" s="21">
        <f>_xlfn.PERCENTRANK.EXC(Table3[Order Quantity],C242,1)*10</f>
        <v>1</v>
      </c>
      <c r="G242" s="21">
        <f>_xlfn.PERCENTRANK.EXC(Table4[Sales],D242,1)*10</f>
        <v>0</v>
      </c>
    </row>
    <row r="243" spans="1:7">
      <c r="A243" s="11">
        <v>37606</v>
      </c>
      <c r="B243" s="9">
        <v>42787</v>
      </c>
      <c r="C243" s="1">
        <v>1</v>
      </c>
      <c r="D243" s="1">
        <v>21.36</v>
      </c>
      <c r="E243" s="50">
        <f>_xlfn.PERCENTRANK.EXC(Table3[Order Date],B243,1)*10</f>
        <v>2</v>
      </c>
      <c r="F243" s="21">
        <f>_xlfn.PERCENTRANK.EXC(Table3[Order Quantity],C243,1)*10</f>
        <v>0</v>
      </c>
      <c r="G243" s="21">
        <f>_xlfn.PERCENTRANK.EXC(Table4[Sales],D243,1)*10</f>
        <v>0</v>
      </c>
    </row>
    <row r="244" spans="1:7">
      <c r="A244" s="10">
        <v>17924</v>
      </c>
      <c r="B244" s="8">
        <v>43337</v>
      </c>
      <c r="C244" s="1">
        <v>42</v>
      </c>
      <c r="D244" s="1">
        <v>2683</v>
      </c>
      <c r="E244" s="50">
        <f>_xlfn.PERCENTRANK.EXC(Table3[Order Date],B244,1)*10</f>
        <v>6</v>
      </c>
      <c r="F244" s="21">
        <f>_xlfn.PERCENTRANK.EXC(Table3[Order Quantity],C244,1)*10</f>
        <v>8</v>
      </c>
      <c r="G244" s="21">
        <f>_xlfn.PERCENTRANK.EXC(Table4[Sales],D244,1)*10</f>
        <v>8</v>
      </c>
    </row>
    <row r="245" spans="1:7">
      <c r="A245" s="11">
        <v>24102</v>
      </c>
      <c r="B245" s="9">
        <v>43068</v>
      </c>
      <c r="C245" s="1">
        <v>50</v>
      </c>
      <c r="D245" s="1">
        <v>1973.36</v>
      </c>
      <c r="E245" s="50">
        <f>_xlfn.PERCENTRANK.EXC(Table3[Order Date],B245,1)*10</f>
        <v>4</v>
      </c>
      <c r="F245" s="21">
        <f>_xlfn.PERCENTRANK.EXC(Table3[Order Quantity],C245,1)*10</f>
        <v>9</v>
      </c>
      <c r="G245" s="21">
        <f>_xlfn.PERCENTRANK.EXC(Table4[Sales],D245,1)*10</f>
        <v>7</v>
      </c>
    </row>
    <row r="246" spans="1:7">
      <c r="A246" s="10">
        <v>47041</v>
      </c>
      <c r="B246" s="8">
        <v>43556</v>
      </c>
      <c r="C246" s="1">
        <v>35</v>
      </c>
      <c r="D246" s="1">
        <v>164.78</v>
      </c>
      <c r="E246" s="50">
        <f>_xlfn.PERCENTRANK.EXC(Table3[Order Date],B246,1)*10</f>
        <v>8</v>
      </c>
      <c r="F246" s="21">
        <f>_xlfn.PERCENTRANK.EXC(Table3[Order Quantity],C246,1)*10</f>
        <v>6</v>
      </c>
      <c r="G246" s="21">
        <f>_xlfn.PERCENTRANK.EXC(Table4[Sales],D246,1)*10</f>
        <v>2</v>
      </c>
    </row>
    <row r="247" spans="1:7">
      <c r="A247" s="11">
        <v>33797</v>
      </c>
      <c r="B247" s="9">
        <v>42380</v>
      </c>
      <c r="C247" s="1">
        <v>18</v>
      </c>
      <c r="D247" s="1">
        <v>232.05</v>
      </c>
      <c r="E247" s="50">
        <f>_xlfn.PERCENTRANK.EXC(Table3[Order Date],B247,1)*10</f>
        <v>0</v>
      </c>
      <c r="F247" s="21">
        <f>_xlfn.PERCENTRANK.EXC(Table3[Order Quantity],C247,1)*10</f>
        <v>3</v>
      </c>
      <c r="G247" s="21">
        <f>_xlfn.PERCENTRANK.EXC(Table4[Sales],D247,1)*10</f>
        <v>3</v>
      </c>
    </row>
    <row r="248" spans="1:7">
      <c r="A248" s="10">
        <v>39110</v>
      </c>
      <c r="B248" s="8">
        <v>42770</v>
      </c>
      <c r="C248" s="1">
        <v>14</v>
      </c>
      <c r="D248" s="1">
        <v>2776.72</v>
      </c>
      <c r="E248" s="50">
        <f>_xlfn.PERCENTRANK.EXC(Table3[Order Date],B248,1)*10</f>
        <v>2</v>
      </c>
      <c r="F248" s="21">
        <f>_xlfn.PERCENTRANK.EXC(Table3[Order Quantity],C248,1)*10</f>
        <v>2</v>
      </c>
      <c r="G248" s="21">
        <f>_xlfn.PERCENTRANK.EXC(Table4[Sales],D248,1)*10</f>
        <v>8</v>
      </c>
    </row>
    <row r="249" spans="1:7">
      <c r="A249" s="11">
        <v>33377</v>
      </c>
      <c r="B249" s="9">
        <v>43311</v>
      </c>
      <c r="C249" s="1">
        <v>19</v>
      </c>
      <c r="D249" s="1">
        <v>350.05</v>
      </c>
      <c r="E249" s="50">
        <f>_xlfn.PERCENTRANK.EXC(Table3[Order Date],B249,1)*10</f>
        <v>6</v>
      </c>
      <c r="F249" s="21">
        <f>_xlfn.PERCENTRANK.EXC(Table3[Order Quantity],C249,1)*10</f>
        <v>3</v>
      </c>
      <c r="G249" s="21">
        <f>_xlfn.PERCENTRANK.EXC(Table4[Sales],D249,1)*10</f>
        <v>4</v>
      </c>
    </row>
    <row r="250" spans="1:7">
      <c r="A250" s="10">
        <v>38625</v>
      </c>
      <c r="B250" s="8">
        <v>43055</v>
      </c>
      <c r="C250" s="1">
        <v>28</v>
      </c>
      <c r="D250" s="1">
        <v>2944.64</v>
      </c>
      <c r="E250" s="50">
        <f>_xlfn.PERCENTRANK.EXC(Table3[Order Date],B250,1)*10</f>
        <v>4</v>
      </c>
      <c r="F250" s="21">
        <f>_xlfn.PERCENTRANK.EXC(Table3[Order Quantity],C250,1)*10</f>
        <v>5</v>
      </c>
      <c r="G250" s="21">
        <f>_xlfn.PERCENTRANK.EXC(Table4[Sales],D250,1)*10</f>
        <v>8</v>
      </c>
    </row>
    <row r="251" spans="1:7">
      <c r="A251" s="11">
        <v>1154</v>
      </c>
      <c r="B251" s="9">
        <v>43509</v>
      </c>
      <c r="C251" s="1">
        <v>11</v>
      </c>
      <c r="D251" s="1">
        <v>710.25</v>
      </c>
      <c r="E251" s="50">
        <f>_xlfn.PERCENTRANK.EXC(Table3[Order Date],B251,1)*10</f>
        <v>7</v>
      </c>
      <c r="F251" s="21">
        <f>_xlfn.PERCENTRANK.EXC(Table3[Order Quantity],C251,1)*10</f>
        <v>2</v>
      </c>
      <c r="G251" s="21">
        <f>_xlfn.PERCENTRANK.EXC(Table4[Sales],D251,1)*10</f>
        <v>5</v>
      </c>
    </row>
    <row r="252" spans="1:7">
      <c r="A252" s="10">
        <v>28451</v>
      </c>
      <c r="B252" s="8">
        <v>42374</v>
      </c>
      <c r="C252" s="1">
        <v>33</v>
      </c>
      <c r="D252" s="1">
        <v>5257.66</v>
      </c>
      <c r="E252" s="50">
        <f>_xlfn.PERCENTRANK.EXC(Table3[Order Date],B252,1)*10</f>
        <v>0</v>
      </c>
      <c r="F252" s="21">
        <f>_xlfn.PERCENTRANK.EXC(Table3[Order Quantity],C252,1)*10</f>
        <v>6</v>
      </c>
      <c r="G252" s="21">
        <f>_xlfn.PERCENTRANK.EXC(Table4[Sales],D252,1)*10</f>
        <v>8</v>
      </c>
    </row>
    <row r="253" spans="1:7">
      <c r="A253" s="11">
        <v>24679</v>
      </c>
      <c r="B253" s="9">
        <v>43226</v>
      </c>
      <c r="C253" s="1">
        <v>7</v>
      </c>
      <c r="D253" s="1">
        <v>36.369999999999997</v>
      </c>
      <c r="E253" s="50">
        <f>_xlfn.PERCENTRANK.EXC(Table3[Order Date],B253,1)*10</f>
        <v>5</v>
      </c>
      <c r="F253" s="21">
        <f>_xlfn.PERCENTRANK.EXC(Table3[Order Quantity],C253,1)*10</f>
        <v>1</v>
      </c>
      <c r="G253" s="21">
        <f>_xlfn.PERCENTRANK.EXC(Table4[Sales],D253,1)*10</f>
        <v>0</v>
      </c>
    </row>
    <row r="254" spans="1:7">
      <c r="A254" s="10">
        <v>29985</v>
      </c>
      <c r="B254" s="8">
        <v>43657</v>
      </c>
      <c r="C254" s="1">
        <v>2</v>
      </c>
      <c r="D254" s="1">
        <v>26.23</v>
      </c>
      <c r="E254" s="50">
        <f>_xlfn.PERCENTRANK.EXC(Table3[Order Date],B254,1)*10</f>
        <v>8</v>
      </c>
      <c r="F254" s="21">
        <f>_xlfn.PERCENTRANK.EXC(Table3[Order Quantity],C254,1)*10</f>
        <v>0</v>
      </c>
      <c r="G254" s="21">
        <f>_xlfn.PERCENTRANK.EXC(Table4[Sales],D254,1)*10</f>
        <v>0</v>
      </c>
    </row>
    <row r="255" spans="1:7">
      <c r="A255" s="11">
        <v>50854</v>
      </c>
      <c r="B255" s="9">
        <v>43450</v>
      </c>
      <c r="C255" s="1">
        <v>12</v>
      </c>
      <c r="D255" s="1">
        <v>6146.34</v>
      </c>
      <c r="E255" s="50">
        <f>_xlfn.PERCENTRANK.EXC(Table3[Order Date],B255,1)*10</f>
        <v>7</v>
      </c>
      <c r="F255" s="21">
        <f>_xlfn.PERCENTRANK.EXC(Table3[Order Quantity],C255,1)*10</f>
        <v>2</v>
      </c>
      <c r="G255" s="21">
        <f>_xlfn.PERCENTRANK.EXC(Table4[Sales],D255,1)*10</f>
        <v>9</v>
      </c>
    </row>
    <row r="256" spans="1:7">
      <c r="A256" s="10">
        <v>8101</v>
      </c>
      <c r="B256" s="8">
        <v>42797</v>
      </c>
      <c r="C256" s="1">
        <v>15</v>
      </c>
      <c r="D256" s="1">
        <v>519.12</v>
      </c>
      <c r="E256" s="50">
        <f>_xlfn.PERCENTRANK.EXC(Table3[Order Date],B256,1)*10</f>
        <v>3</v>
      </c>
      <c r="F256" s="21">
        <f>_xlfn.PERCENTRANK.EXC(Table3[Order Quantity],C256,1)*10</f>
        <v>2</v>
      </c>
      <c r="G256" s="21">
        <f>_xlfn.PERCENTRANK.EXC(Table4[Sales],D256,1)*10</f>
        <v>5</v>
      </c>
    </row>
    <row r="257" spans="1:7">
      <c r="A257" s="11">
        <v>29410</v>
      </c>
      <c r="B257" s="9">
        <v>42629</v>
      </c>
      <c r="C257" s="1">
        <v>35</v>
      </c>
      <c r="D257" s="1">
        <v>4479.59</v>
      </c>
      <c r="E257" s="50">
        <f>_xlfn.PERCENTRANK.EXC(Table3[Order Date],B257,1)*10</f>
        <v>1</v>
      </c>
      <c r="F257" s="21">
        <f>_xlfn.PERCENTRANK.EXC(Table3[Order Quantity],C257,1)*10</f>
        <v>6</v>
      </c>
      <c r="G257" s="21">
        <f>_xlfn.PERCENTRANK.EXC(Table4[Sales],D257,1)*10</f>
        <v>8</v>
      </c>
    </row>
    <row r="258" spans="1:7">
      <c r="A258" s="10">
        <v>41664</v>
      </c>
      <c r="B258" s="8">
        <v>43437</v>
      </c>
      <c r="C258" s="1">
        <v>40</v>
      </c>
      <c r="D258" s="1">
        <v>1110.8599999999999</v>
      </c>
      <c r="E258" s="50">
        <f>_xlfn.PERCENTRANK.EXC(Table3[Order Date],B258,1)*10</f>
        <v>7</v>
      </c>
      <c r="F258" s="21">
        <f>_xlfn.PERCENTRANK.EXC(Table3[Order Quantity],C258,1)*10</f>
        <v>7</v>
      </c>
      <c r="G258" s="21">
        <f>_xlfn.PERCENTRANK.EXC(Table4[Sales],D258,1)*10</f>
        <v>6</v>
      </c>
    </row>
    <row r="259" spans="1:7">
      <c r="A259" s="11">
        <v>48452</v>
      </c>
      <c r="B259" s="9">
        <v>43016</v>
      </c>
      <c r="C259" s="1">
        <v>15</v>
      </c>
      <c r="D259" s="1">
        <v>78.55</v>
      </c>
      <c r="E259" s="50">
        <f>_xlfn.PERCENTRANK.EXC(Table3[Order Date],B259,1)*10</f>
        <v>4</v>
      </c>
      <c r="F259" s="21">
        <f>_xlfn.PERCENTRANK.EXC(Table3[Order Quantity],C259,1)*10</f>
        <v>2</v>
      </c>
      <c r="G259" s="21">
        <f>_xlfn.PERCENTRANK.EXC(Table4[Sales],D259,1)*10</f>
        <v>1</v>
      </c>
    </row>
    <row r="260" spans="1:7">
      <c r="A260" s="10">
        <v>24263</v>
      </c>
      <c r="B260" s="8">
        <v>43723</v>
      </c>
      <c r="C260" s="1">
        <v>16</v>
      </c>
      <c r="D260" s="1">
        <v>548.71</v>
      </c>
      <c r="E260" s="50">
        <f>_xlfn.PERCENTRANK.EXC(Table3[Order Date],B260,1)*10</f>
        <v>9</v>
      </c>
      <c r="F260" s="21">
        <f>_xlfn.PERCENTRANK.EXC(Table3[Order Quantity],C260,1)*10</f>
        <v>2</v>
      </c>
      <c r="G260" s="21">
        <f>_xlfn.PERCENTRANK.EXC(Table4[Sales],D260,1)*10</f>
        <v>5</v>
      </c>
    </row>
    <row r="261" spans="1:7">
      <c r="A261" s="11">
        <v>28836</v>
      </c>
      <c r="B261" s="9">
        <v>43031</v>
      </c>
      <c r="C261" s="1">
        <v>7</v>
      </c>
      <c r="D261" s="1">
        <v>1239.3381999999999</v>
      </c>
      <c r="E261" s="50">
        <f>_xlfn.PERCENTRANK.EXC(Table3[Order Date],B261,1)*10</f>
        <v>4</v>
      </c>
      <c r="F261" s="21">
        <f>_xlfn.PERCENTRANK.EXC(Table3[Order Quantity],C261,1)*10</f>
        <v>1</v>
      </c>
      <c r="G261" s="21">
        <f>_xlfn.PERCENTRANK.EXC(Table4[Sales],D261,1)*10</f>
        <v>6</v>
      </c>
    </row>
    <row r="262" spans="1:7">
      <c r="A262" s="10">
        <v>23428</v>
      </c>
      <c r="B262" s="8">
        <v>43766</v>
      </c>
      <c r="C262" s="1">
        <v>41</v>
      </c>
      <c r="D262" s="1">
        <v>1049.6199999999999</v>
      </c>
      <c r="E262" s="50">
        <f>_xlfn.PERCENTRANK.EXC(Table3[Order Date],B262,1)*10</f>
        <v>9</v>
      </c>
      <c r="F262" s="21">
        <f>_xlfn.PERCENTRANK.EXC(Table3[Order Quantity],C262,1)*10</f>
        <v>7</v>
      </c>
      <c r="G262" s="21">
        <f>_xlfn.PERCENTRANK.EXC(Table4[Sales],D262,1)*10</f>
        <v>6</v>
      </c>
    </row>
    <row r="263" spans="1:7">
      <c r="A263" s="11">
        <v>23041</v>
      </c>
      <c r="B263" s="9">
        <v>42935</v>
      </c>
      <c r="C263" s="1">
        <v>5</v>
      </c>
      <c r="D263" s="1">
        <v>1938.04</v>
      </c>
      <c r="E263" s="50">
        <f>_xlfn.PERCENTRANK.EXC(Table3[Order Date],B263,1)*10</f>
        <v>3</v>
      </c>
      <c r="F263" s="21">
        <f>_xlfn.PERCENTRANK.EXC(Table3[Order Quantity],C263,1)*10</f>
        <v>0</v>
      </c>
      <c r="G263" s="21">
        <f>_xlfn.PERCENTRANK.EXC(Table4[Sales],D263,1)*10</f>
        <v>7</v>
      </c>
    </row>
    <row r="264" spans="1:7">
      <c r="A264" s="10">
        <v>18432</v>
      </c>
      <c r="B264" s="8">
        <v>43170</v>
      </c>
      <c r="C264" s="1">
        <v>15</v>
      </c>
      <c r="D264" s="1">
        <v>232.9</v>
      </c>
      <c r="E264" s="50">
        <f>_xlfn.PERCENTRANK.EXC(Table3[Order Date],B264,1)*10</f>
        <v>5</v>
      </c>
      <c r="F264" s="21">
        <f>_xlfn.PERCENTRANK.EXC(Table3[Order Quantity],C264,1)*10</f>
        <v>2</v>
      </c>
      <c r="G264" s="21">
        <f>_xlfn.PERCENTRANK.EXC(Table4[Sales],D264,1)*10</f>
        <v>3</v>
      </c>
    </row>
    <row r="265" spans="1:7">
      <c r="A265" s="11">
        <v>50404</v>
      </c>
      <c r="B265" s="9">
        <v>43184</v>
      </c>
      <c r="C265" s="1">
        <v>10</v>
      </c>
      <c r="D265" s="1">
        <v>2099</v>
      </c>
      <c r="E265" s="50">
        <f>_xlfn.PERCENTRANK.EXC(Table3[Order Date],B265,1)*10</f>
        <v>5</v>
      </c>
      <c r="F265" s="21">
        <f>_xlfn.PERCENTRANK.EXC(Table3[Order Quantity],C265,1)*10</f>
        <v>1</v>
      </c>
      <c r="G265" s="21">
        <f>_xlfn.PERCENTRANK.EXC(Table4[Sales],D265,1)*10</f>
        <v>7</v>
      </c>
    </row>
    <row r="266" spans="1:7">
      <c r="A266" s="10">
        <v>22272</v>
      </c>
      <c r="B266" s="8">
        <v>43591</v>
      </c>
      <c r="C266" s="1">
        <v>30</v>
      </c>
      <c r="D266" s="1">
        <v>1108.47</v>
      </c>
      <c r="E266" s="50">
        <f>_xlfn.PERCENTRANK.EXC(Table3[Order Date],B266,1)*10</f>
        <v>8</v>
      </c>
      <c r="F266" s="21">
        <f>_xlfn.PERCENTRANK.EXC(Table3[Order Quantity],C266,1)*10</f>
        <v>5</v>
      </c>
      <c r="G266" s="21">
        <f>_xlfn.PERCENTRANK.EXC(Table4[Sales],D266,1)*10</f>
        <v>6</v>
      </c>
    </row>
    <row r="267" spans="1:7">
      <c r="A267" s="11">
        <v>18464</v>
      </c>
      <c r="B267" s="9">
        <v>43552</v>
      </c>
      <c r="C267" s="1">
        <v>37</v>
      </c>
      <c r="D267" s="1">
        <v>6461.84</v>
      </c>
      <c r="E267" s="50">
        <f>_xlfn.PERCENTRANK.EXC(Table3[Order Date],B267,1)*10</f>
        <v>8</v>
      </c>
      <c r="F267" s="21">
        <f>_xlfn.PERCENTRANK.EXC(Table3[Order Quantity],C267,1)*10</f>
        <v>7</v>
      </c>
      <c r="G267" s="21">
        <f>_xlfn.PERCENTRANK.EXC(Table4[Sales],D267,1)*10</f>
        <v>9</v>
      </c>
    </row>
    <row r="268" spans="1:7">
      <c r="A268" s="10">
        <v>36992</v>
      </c>
      <c r="B268" s="8">
        <v>42710</v>
      </c>
      <c r="C268" s="1">
        <v>34</v>
      </c>
      <c r="D268" s="1">
        <v>491.22</v>
      </c>
      <c r="E268" s="50">
        <f>_xlfn.PERCENTRANK.EXC(Table3[Order Date],B268,1)*10</f>
        <v>2</v>
      </c>
      <c r="F268" s="21">
        <f>_xlfn.PERCENTRANK.EXC(Table3[Order Quantity],C268,1)*10</f>
        <v>6</v>
      </c>
      <c r="G268" s="21">
        <f>_xlfn.PERCENTRANK.EXC(Table4[Sales],D268,1)*10</f>
        <v>5</v>
      </c>
    </row>
    <row r="269" spans="1:7">
      <c r="A269" s="11">
        <v>33699</v>
      </c>
      <c r="B269" s="9">
        <v>42576</v>
      </c>
      <c r="C269" s="1">
        <v>13</v>
      </c>
      <c r="D269" s="1">
        <v>1732.88</v>
      </c>
      <c r="E269" s="50">
        <f>_xlfn.PERCENTRANK.EXC(Table3[Order Date],B269,1)*10</f>
        <v>1</v>
      </c>
      <c r="F269" s="21">
        <f>_xlfn.PERCENTRANK.EXC(Table3[Order Quantity],C269,1)*10</f>
        <v>2</v>
      </c>
      <c r="G269" s="21">
        <f>_xlfn.PERCENTRANK.EXC(Table4[Sales],D269,1)*10</f>
        <v>7</v>
      </c>
    </row>
    <row r="270" spans="1:7">
      <c r="A270" s="10">
        <v>22342</v>
      </c>
      <c r="B270" s="8">
        <v>42518</v>
      </c>
      <c r="C270" s="1">
        <v>13</v>
      </c>
      <c r="D270" s="1">
        <v>258.63</v>
      </c>
      <c r="E270" s="50">
        <f>_xlfn.PERCENTRANK.EXC(Table3[Order Date],B270,1)*10</f>
        <v>1</v>
      </c>
      <c r="F270" s="21">
        <f>_xlfn.PERCENTRANK.EXC(Table3[Order Quantity],C270,1)*10</f>
        <v>2</v>
      </c>
      <c r="G270" s="21">
        <f>_xlfn.PERCENTRANK.EXC(Table4[Sales],D270,1)*10</f>
        <v>3</v>
      </c>
    </row>
    <row r="271" spans="1:7">
      <c r="A271" s="11">
        <v>11682</v>
      </c>
      <c r="B271" s="9">
        <v>42919</v>
      </c>
      <c r="C271" s="1">
        <v>5</v>
      </c>
      <c r="D271" s="1">
        <v>109.33</v>
      </c>
      <c r="E271" s="50">
        <f>_xlfn.PERCENTRANK.EXC(Table3[Order Date],B271,1)*10</f>
        <v>3</v>
      </c>
      <c r="F271" s="21">
        <f>_xlfn.PERCENTRANK.EXC(Table3[Order Quantity],C271,1)*10</f>
        <v>0</v>
      </c>
      <c r="G271" s="21">
        <f>_xlfn.PERCENTRANK.EXC(Table4[Sales],D271,1)*10</f>
        <v>1</v>
      </c>
    </row>
    <row r="272" spans="1:7">
      <c r="A272" s="10">
        <v>19174</v>
      </c>
      <c r="B272" s="8">
        <v>42931</v>
      </c>
      <c r="C272" s="1">
        <v>35</v>
      </c>
      <c r="D272" s="1">
        <v>5683.8110999999999</v>
      </c>
      <c r="E272" s="50">
        <f>_xlfn.PERCENTRANK.EXC(Table3[Order Date],B272,1)*10</f>
        <v>3</v>
      </c>
      <c r="F272" s="21">
        <f>_xlfn.PERCENTRANK.EXC(Table3[Order Quantity],C272,1)*10</f>
        <v>6</v>
      </c>
      <c r="G272" s="21">
        <f>_xlfn.PERCENTRANK.EXC(Table4[Sales],D272,1)*10</f>
        <v>9</v>
      </c>
    </row>
    <row r="273" spans="1:7">
      <c r="A273" s="11">
        <v>55938</v>
      </c>
      <c r="B273" s="9">
        <v>43648</v>
      </c>
      <c r="C273" s="1">
        <v>18</v>
      </c>
      <c r="D273" s="1">
        <v>1893.79</v>
      </c>
      <c r="E273" s="50">
        <f>_xlfn.PERCENTRANK.EXC(Table3[Order Date],B273,1)*10</f>
        <v>8</v>
      </c>
      <c r="F273" s="21">
        <f>_xlfn.PERCENTRANK.EXC(Table3[Order Quantity],C273,1)*10</f>
        <v>3</v>
      </c>
      <c r="G273" s="21">
        <f>_xlfn.PERCENTRANK.EXC(Table4[Sales],D273,1)*10</f>
        <v>7</v>
      </c>
    </row>
    <row r="274" spans="1:7">
      <c r="A274" s="10">
        <v>28485</v>
      </c>
      <c r="B274" s="8">
        <v>43476</v>
      </c>
      <c r="C274" s="1">
        <v>12</v>
      </c>
      <c r="D274" s="1">
        <v>52.622599999999998</v>
      </c>
      <c r="E274" s="50">
        <f>_xlfn.PERCENTRANK.EXC(Table3[Order Date],B274,1)*10</f>
        <v>7</v>
      </c>
      <c r="F274" s="21">
        <f>_xlfn.PERCENTRANK.EXC(Table3[Order Quantity],C274,1)*10</f>
        <v>2</v>
      </c>
      <c r="G274" s="21">
        <f>_xlfn.PERCENTRANK.EXC(Table4[Sales],D274,1)*10</f>
        <v>0</v>
      </c>
    </row>
    <row r="275" spans="1:7">
      <c r="A275" s="11">
        <v>17187</v>
      </c>
      <c r="B275" s="9">
        <v>43731</v>
      </c>
      <c r="C275" s="1">
        <v>4</v>
      </c>
      <c r="D275" s="1">
        <v>3158.61</v>
      </c>
      <c r="E275" s="50">
        <f>_xlfn.PERCENTRANK.EXC(Table3[Order Date],B275,1)*10</f>
        <v>9</v>
      </c>
      <c r="F275" s="21">
        <f>_xlfn.PERCENTRANK.EXC(Table3[Order Quantity],C275,1)*10</f>
        <v>0</v>
      </c>
      <c r="G275" s="21">
        <f>_xlfn.PERCENTRANK.EXC(Table4[Sales],D275,1)*10</f>
        <v>8</v>
      </c>
    </row>
    <row r="276" spans="1:7">
      <c r="A276" s="10">
        <v>49412</v>
      </c>
      <c r="B276" s="8">
        <v>42435</v>
      </c>
      <c r="C276" s="1">
        <v>20</v>
      </c>
      <c r="D276" s="1">
        <v>10077.41</v>
      </c>
      <c r="E276" s="50">
        <f>_xlfn.PERCENTRANK.EXC(Table3[Order Date],B276,1)*10</f>
        <v>0</v>
      </c>
      <c r="F276" s="21">
        <f>_xlfn.PERCENTRANK.EXC(Table3[Order Quantity],C276,1)*10</f>
        <v>3</v>
      </c>
      <c r="G276" s="21">
        <f>_xlfn.PERCENTRANK.EXC(Table4[Sales],D276,1)*10</f>
        <v>9</v>
      </c>
    </row>
    <row r="277" spans="1:7">
      <c r="A277" s="11">
        <v>55940</v>
      </c>
      <c r="B277" s="9">
        <v>42488</v>
      </c>
      <c r="C277" s="1">
        <v>29</v>
      </c>
      <c r="D277" s="1">
        <v>3130.58</v>
      </c>
      <c r="E277" s="50">
        <f>_xlfn.PERCENTRANK.EXC(Table3[Order Date],B277,1)*10</f>
        <v>0</v>
      </c>
      <c r="F277" s="21">
        <f>_xlfn.PERCENTRANK.EXC(Table3[Order Quantity],C277,1)*10</f>
        <v>5</v>
      </c>
      <c r="G277" s="21">
        <f>_xlfn.PERCENTRANK.EXC(Table4[Sales],D277,1)*10</f>
        <v>8</v>
      </c>
    </row>
    <row r="278" spans="1:7">
      <c r="A278" s="10">
        <v>13923</v>
      </c>
      <c r="B278" s="8">
        <v>43654</v>
      </c>
      <c r="C278" s="1">
        <v>27</v>
      </c>
      <c r="D278" s="1">
        <v>6583.5</v>
      </c>
      <c r="E278" s="50">
        <f>_xlfn.PERCENTRANK.EXC(Table3[Order Date],B278,1)*10</f>
        <v>8</v>
      </c>
      <c r="F278" s="21">
        <f>_xlfn.PERCENTRANK.EXC(Table3[Order Quantity],C278,1)*10</f>
        <v>5</v>
      </c>
      <c r="G278" s="21">
        <f>_xlfn.PERCENTRANK.EXC(Table4[Sales],D278,1)*10</f>
        <v>9</v>
      </c>
    </row>
    <row r="279" spans="1:7">
      <c r="A279" s="11">
        <v>44451</v>
      </c>
      <c r="B279" s="9">
        <v>43353</v>
      </c>
      <c r="C279" s="1">
        <v>4</v>
      </c>
      <c r="D279" s="1">
        <v>13.36</v>
      </c>
      <c r="E279" s="50">
        <f>_xlfn.PERCENTRANK.EXC(Table3[Order Date],B279,1)*10</f>
        <v>6</v>
      </c>
      <c r="F279" s="21">
        <f>_xlfn.PERCENTRANK.EXC(Table3[Order Quantity],C279,1)*10</f>
        <v>0</v>
      </c>
      <c r="G279" s="21">
        <f>_xlfn.PERCENTRANK.EXC(Table4[Sales],D279,1)*10</f>
        <v>0</v>
      </c>
    </row>
    <row r="280" spans="1:7">
      <c r="A280" s="10">
        <v>13953</v>
      </c>
      <c r="B280" s="8">
        <v>43250</v>
      </c>
      <c r="C280" s="1">
        <v>32</v>
      </c>
      <c r="D280" s="1">
        <v>407.93</v>
      </c>
      <c r="E280" s="50">
        <f>_xlfn.PERCENTRANK.EXC(Table3[Order Date],B280,1)*10</f>
        <v>6</v>
      </c>
      <c r="F280" s="21">
        <f>_xlfn.PERCENTRANK.EXC(Table3[Order Quantity],C280,1)*10</f>
        <v>6</v>
      </c>
      <c r="G280" s="21">
        <f>_xlfn.PERCENTRANK.EXC(Table4[Sales],D280,1)*10</f>
        <v>4</v>
      </c>
    </row>
    <row r="281" spans="1:7">
      <c r="A281" s="11">
        <v>55139</v>
      </c>
      <c r="B281" s="9">
        <v>42751</v>
      </c>
      <c r="C281" s="1">
        <v>26</v>
      </c>
      <c r="D281" s="1">
        <v>91.71</v>
      </c>
      <c r="E281" s="50">
        <f>_xlfn.PERCENTRANK.EXC(Table3[Order Date],B281,1)*10</f>
        <v>2</v>
      </c>
      <c r="F281" s="21">
        <f>_xlfn.PERCENTRANK.EXC(Table3[Order Quantity],C281,1)*10</f>
        <v>4</v>
      </c>
      <c r="G281" s="21">
        <f>_xlfn.PERCENTRANK.EXC(Table4[Sales],D281,1)*10</f>
        <v>1</v>
      </c>
    </row>
    <row r="282" spans="1:7">
      <c r="A282" s="10">
        <v>49767</v>
      </c>
      <c r="B282" s="8">
        <v>43046</v>
      </c>
      <c r="C282" s="1">
        <v>39</v>
      </c>
      <c r="D282" s="1">
        <v>5559.92</v>
      </c>
      <c r="E282" s="50">
        <f>_xlfn.PERCENTRANK.EXC(Table3[Order Date],B282,1)*10</f>
        <v>4</v>
      </c>
      <c r="F282" s="21">
        <f>_xlfn.PERCENTRANK.EXC(Table3[Order Quantity],C282,1)*10</f>
        <v>7</v>
      </c>
      <c r="G282" s="21">
        <f>_xlfn.PERCENTRANK.EXC(Table4[Sales],D282,1)*10</f>
        <v>9</v>
      </c>
    </row>
    <row r="283" spans="1:7">
      <c r="A283" s="11">
        <v>16262</v>
      </c>
      <c r="B283" s="9">
        <v>43100</v>
      </c>
      <c r="C283" s="1">
        <v>11</v>
      </c>
      <c r="D283" s="1">
        <v>67.239999999999995</v>
      </c>
      <c r="E283" s="50">
        <f>_xlfn.PERCENTRANK.EXC(Table3[Order Date],B283,1)*10</f>
        <v>5</v>
      </c>
      <c r="F283" s="21">
        <f>_xlfn.PERCENTRANK.EXC(Table3[Order Quantity],C283,1)*10</f>
        <v>2</v>
      </c>
      <c r="G283" s="21">
        <f>_xlfn.PERCENTRANK.EXC(Table4[Sales],D283,1)*10</f>
        <v>1</v>
      </c>
    </row>
    <row r="284" spans="1:7">
      <c r="A284" s="10">
        <v>33600</v>
      </c>
      <c r="B284" s="8">
        <v>43013</v>
      </c>
      <c r="C284" s="1">
        <v>42</v>
      </c>
      <c r="D284" s="1">
        <v>200.39</v>
      </c>
      <c r="E284" s="50">
        <f>_xlfn.PERCENTRANK.EXC(Table3[Order Date],B284,1)*10</f>
        <v>4</v>
      </c>
      <c r="F284" s="21">
        <f>_xlfn.PERCENTRANK.EXC(Table3[Order Quantity],C284,1)*10</f>
        <v>8</v>
      </c>
      <c r="G284" s="21">
        <f>_xlfn.PERCENTRANK.EXC(Table4[Sales],D284,1)*10</f>
        <v>3</v>
      </c>
    </row>
    <row r="285" spans="1:7">
      <c r="A285" s="11">
        <v>20449</v>
      </c>
      <c r="B285" s="9">
        <v>42737</v>
      </c>
      <c r="C285" s="1">
        <v>19</v>
      </c>
      <c r="D285" s="1">
        <v>1301.6600000000001</v>
      </c>
      <c r="E285" s="50">
        <f>_xlfn.PERCENTRANK.EXC(Table3[Order Date],B285,1)*10</f>
        <v>2</v>
      </c>
      <c r="F285" s="21">
        <f>_xlfn.PERCENTRANK.EXC(Table3[Order Quantity],C285,1)*10</f>
        <v>3</v>
      </c>
      <c r="G285" s="21">
        <f>_xlfn.PERCENTRANK.EXC(Table4[Sales],D285,1)*10</f>
        <v>6</v>
      </c>
    </row>
    <row r="286" spans="1:7">
      <c r="A286" s="10">
        <v>57827</v>
      </c>
      <c r="B286" s="8">
        <v>42552</v>
      </c>
      <c r="C286" s="1">
        <v>29</v>
      </c>
      <c r="D286" s="1">
        <v>157.31139999999999</v>
      </c>
      <c r="E286" s="50">
        <f>_xlfn.PERCENTRANK.EXC(Table3[Order Date],B286,1)*10</f>
        <v>1</v>
      </c>
      <c r="F286" s="21">
        <f>_xlfn.PERCENTRANK.EXC(Table3[Order Quantity],C286,1)*10</f>
        <v>5</v>
      </c>
      <c r="G286" s="21">
        <f>_xlfn.PERCENTRANK.EXC(Table4[Sales],D286,1)*10</f>
        <v>2</v>
      </c>
    </row>
    <row r="287" spans="1:7">
      <c r="A287" s="11">
        <v>31616</v>
      </c>
      <c r="B287" s="9">
        <v>42974</v>
      </c>
      <c r="C287" s="1">
        <v>46</v>
      </c>
      <c r="D287" s="1">
        <v>150.9556</v>
      </c>
      <c r="E287" s="50">
        <f>_xlfn.PERCENTRANK.EXC(Table3[Order Date],B287,1)*10</f>
        <v>4</v>
      </c>
      <c r="F287" s="21">
        <f>_xlfn.PERCENTRANK.EXC(Table3[Order Quantity],C287,1)*10</f>
        <v>8</v>
      </c>
      <c r="G287" s="21">
        <f>_xlfn.PERCENTRANK.EXC(Table4[Sales],D287,1)*10</f>
        <v>2</v>
      </c>
    </row>
    <row r="288" spans="1:7">
      <c r="A288" s="10">
        <v>16359</v>
      </c>
      <c r="B288" s="8">
        <v>43599</v>
      </c>
      <c r="C288" s="1">
        <v>39</v>
      </c>
      <c r="D288" s="1">
        <v>1437.65</v>
      </c>
      <c r="E288" s="50">
        <f>_xlfn.PERCENTRANK.EXC(Table3[Order Date],B288,1)*10</f>
        <v>8</v>
      </c>
      <c r="F288" s="21">
        <f>_xlfn.PERCENTRANK.EXC(Table3[Order Quantity],C288,1)*10</f>
        <v>7</v>
      </c>
      <c r="G288" s="21">
        <f>_xlfn.PERCENTRANK.EXC(Table4[Sales],D288,1)*10</f>
        <v>7</v>
      </c>
    </row>
    <row r="289" spans="1:7">
      <c r="A289" s="11">
        <v>55200</v>
      </c>
      <c r="B289" s="9">
        <v>42974</v>
      </c>
      <c r="C289" s="1">
        <v>4</v>
      </c>
      <c r="D289" s="1">
        <v>694.69</v>
      </c>
      <c r="E289" s="50">
        <f>_xlfn.PERCENTRANK.EXC(Table3[Order Date],B289,1)*10</f>
        <v>4</v>
      </c>
      <c r="F289" s="21">
        <f>_xlfn.PERCENTRANK.EXC(Table3[Order Quantity],C289,1)*10</f>
        <v>0</v>
      </c>
      <c r="G289" s="21">
        <f>_xlfn.PERCENTRANK.EXC(Table4[Sales],D289,1)*10</f>
        <v>5</v>
      </c>
    </row>
    <row r="290" spans="1:7">
      <c r="A290" s="10">
        <v>22210</v>
      </c>
      <c r="B290" s="8">
        <v>43361</v>
      </c>
      <c r="C290" s="1">
        <v>37</v>
      </c>
      <c r="D290" s="1">
        <v>1105.78</v>
      </c>
      <c r="E290" s="50">
        <f>_xlfn.PERCENTRANK.EXC(Table3[Order Date],B290,1)*10</f>
        <v>6</v>
      </c>
      <c r="F290" s="21">
        <f>_xlfn.PERCENTRANK.EXC(Table3[Order Quantity],C290,1)*10</f>
        <v>7</v>
      </c>
      <c r="G290" s="21">
        <f>_xlfn.PERCENTRANK.EXC(Table4[Sales],D290,1)*10</f>
        <v>6</v>
      </c>
    </row>
    <row r="291" spans="1:7">
      <c r="A291" s="11">
        <v>43906</v>
      </c>
      <c r="B291" s="9">
        <v>43503</v>
      </c>
      <c r="C291" s="1">
        <v>50</v>
      </c>
      <c r="D291" s="1">
        <v>3853.1448999999998</v>
      </c>
      <c r="E291" s="50">
        <f>_xlfn.PERCENTRANK.EXC(Table3[Order Date],B291,1)*10</f>
        <v>7</v>
      </c>
      <c r="F291" s="21">
        <f>_xlfn.PERCENTRANK.EXC(Table3[Order Quantity],C291,1)*10</f>
        <v>9</v>
      </c>
      <c r="G291" s="21">
        <f>_xlfn.PERCENTRANK.EXC(Table4[Sales],D291,1)*10</f>
        <v>8</v>
      </c>
    </row>
    <row r="292" spans="1:7">
      <c r="A292" s="10">
        <v>46310</v>
      </c>
      <c r="B292" s="8">
        <v>42936</v>
      </c>
      <c r="C292" s="1">
        <v>13</v>
      </c>
      <c r="D292" s="1">
        <v>298</v>
      </c>
      <c r="E292" s="50">
        <f>_xlfn.PERCENTRANK.EXC(Table3[Order Date],B292,1)*10</f>
        <v>3</v>
      </c>
      <c r="F292" s="21">
        <f>_xlfn.PERCENTRANK.EXC(Table3[Order Quantity],C292,1)*10</f>
        <v>2</v>
      </c>
      <c r="G292" s="21">
        <f>_xlfn.PERCENTRANK.EXC(Table4[Sales],D292,1)*10</f>
        <v>4</v>
      </c>
    </row>
    <row r="293" spans="1:7">
      <c r="A293" s="11">
        <v>44706</v>
      </c>
      <c r="B293" s="9">
        <v>42823</v>
      </c>
      <c r="C293" s="1">
        <v>33</v>
      </c>
      <c r="D293" s="1">
        <v>50.8</v>
      </c>
      <c r="E293" s="50">
        <f>_xlfn.PERCENTRANK.EXC(Table3[Order Date],B293,1)*10</f>
        <v>3</v>
      </c>
      <c r="F293" s="21">
        <f>_xlfn.PERCENTRANK.EXC(Table3[Order Quantity],C293,1)*10</f>
        <v>6</v>
      </c>
      <c r="G293" s="21">
        <f>_xlfn.PERCENTRANK.EXC(Table4[Sales],D293,1)*10</f>
        <v>0</v>
      </c>
    </row>
    <row r="294" spans="1:7">
      <c r="A294" s="10">
        <v>5189</v>
      </c>
      <c r="B294" s="8">
        <v>43063</v>
      </c>
      <c r="C294" s="1">
        <v>14</v>
      </c>
      <c r="D294" s="1">
        <v>2211.29</v>
      </c>
      <c r="E294" s="50">
        <f>_xlfn.PERCENTRANK.EXC(Table3[Order Date],B294,1)*10</f>
        <v>4</v>
      </c>
      <c r="F294" s="21">
        <f>_xlfn.PERCENTRANK.EXC(Table3[Order Quantity],C294,1)*10</f>
        <v>2</v>
      </c>
      <c r="G294" s="21">
        <f>_xlfn.PERCENTRANK.EXC(Table4[Sales],D294,1)*10</f>
        <v>7</v>
      </c>
    </row>
    <row r="295" spans="1:7">
      <c r="A295" s="11">
        <v>10979</v>
      </c>
      <c r="B295" s="9">
        <v>43376</v>
      </c>
      <c r="C295" s="1">
        <v>7</v>
      </c>
      <c r="D295" s="1">
        <v>155.1</v>
      </c>
      <c r="E295" s="50">
        <f>_xlfn.PERCENTRANK.EXC(Table3[Order Date],B295,1)*10</f>
        <v>6</v>
      </c>
      <c r="F295" s="21">
        <f>_xlfn.PERCENTRANK.EXC(Table3[Order Quantity],C295,1)*10</f>
        <v>1</v>
      </c>
      <c r="G295" s="21">
        <f>_xlfn.PERCENTRANK.EXC(Table4[Sales],D295,1)*10</f>
        <v>2</v>
      </c>
    </row>
    <row r="296" spans="1:7">
      <c r="A296" s="10">
        <v>50309</v>
      </c>
      <c r="B296" s="8">
        <v>43173</v>
      </c>
      <c r="C296" s="1">
        <v>36</v>
      </c>
      <c r="D296" s="1">
        <v>260.20260000000002</v>
      </c>
      <c r="E296" s="50">
        <f>_xlfn.PERCENTRANK.EXC(Table3[Order Date],B296,1)*10</f>
        <v>5</v>
      </c>
      <c r="F296" s="21">
        <f>_xlfn.PERCENTRANK.EXC(Table3[Order Quantity],C296,1)*10</f>
        <v>6</v>
      </c>
      <c r="G296" s="21">
        <f>_xlfn.PERCENTRANK.EXC(Table4[Sales],D296,1)*10</f>
        <v>3</v>
      </c>
    </row>
    <row r="297" spans="1:7">
      <c r="A297" s="11">
        <v>53254</v>
      </c>
      <c r="B297" s="9">
        <v>42599</v>
      </c>
      <c r="C297" s="1">
        <v>34</v>
      </c>
      <c r="D297" s="1">
        <v>5823.09</v>
      </c>
      <c r="E297" s="50">
        <f>_xlfn.PERCENTRANK.EXC(Table3[Order Date],B297,1)*10</f>
        <v>1</v>
      </c>
      <c r="F297" s="21">
        <f>_xlfn.PERCENTRANK.EXC(Table3[Order Quantity],C297,1)*10</f>
        <v>6</v>
      </c>
      <c r="G297" s="21">
        <f>_xlfn.PERCENTRANK.EXC(Table4[Sales],D297,1)*10</f>
        <v>9</v>
      </c>
    </row>
    <row r="298" spans="1:7">
      <c r="A298" s="10">
        <v>17282</v>
      </c>
      <c r="B298" s="8">
        <v>42691</v>
      </c>
      <c r="C298" s="1">
        <v>37</v>
      </c>
      <c r="D298" s="1">
        <v>1057.6099999999999</v>
      </c>
      <c r="E298" s="50">
        <f>_xlfn.PERCENTRANK.EXC(Table3[Order Date],B298,1)*10</f>
        <v>2</v>
      </c>
      <c r="F298" s="21">
        <f>_xlfn.PERCENTRANK.EXC(Table3[Order Quantity],C298,1)*10</f>
        <v>7</v>
      </c>
      <c r="G298" s="21">
        <f>_xlfn.PERCENTRANK.EXC(Table4[Sales],D298,1)*10</f>
        <v>6</v>
      </c>
    </row>
    <row r="299" spans="1:7">
      <c r="A299" s="11">
        <v>20899</v>
      </c>
      <c r="B299" s="9">
        <v>42836</v>
      </c>
      <c r="C299" s="1">
        <v>9</v>
      </c>
      <c r="D299" s="1">
        <v>529.76</v>
      </c>
      <c r="E299" s="50">
        <f>_xlfn.PERCENTRANK.EXC(Table3[Order Date],B299,1)*10</f>
        <v>3</v>
      </c>
      <c r="F299" s="21">
        <f>_xlfn.PERCENTRANK.EXC(Table3[Order Quantity],C299,1)*10</f>
        <v>1</v>
      </c>
      <c r="G299" s="21">
        <f>_xlfn.PERCENTRANK.EXC(Table4[Sales],D299,1)*10</f>
        <v>5</v>
      </c>
    </row>
    <row r="300" spans="1:7">
      <c r="A300" s="10">
        <v>1345</v>
      </c>
      <c r="B300" s="8">
        <v>43765</v>
      </c>
      <c r="C300" s="1">
        <v>24</v>
      </c>
      <c r="D300" s="1">
        <v>2614.92</v>
      </c>
      <c r="E300" s="50">
        <f>_xlfn.PERCENTRANK.EXC(Table3[Order Date],B300,1)*10</f>
        <v>9</v>
      </c>
      <c r="F300" s="21">
        <f>_xlfn.PERCENTRANK.EXC(Table3[Order Quantity],C300,1)*10</f>
        <v>4</v>
      </c>
      <c r="G300" s="21">
        <f>_xlfn.PERCENTRANK.EXC(Table4[Sales],D300,1)*10</f>
        <v>8</v>
      </c>
    </row>
    <row r="301" spans="1:7">
      <c r="A301" s="11">
        <v>58470</v>
      </c>
      <c r="B301" s="9">
        <v>43258</v>
      </c>
      <c r="C301" s="1">
        <v>13</v>
      </c>
      <c r="D301" s="1">
        <v>52.52</v>
      </c>
      <c r="E301" s="50">
        <f>_xlfn.PERCENTRANK.EXC(Table3[Order Date],B301,1)*10</f>
        <v>6</v>
      </c>
      <c r="F301" s="21">
        <f>_xlfn.PERCENTRANK.EXC(Table3[Order Quantity],C301,1)*10</f>
        <v>2</v>
      </c>
      <c r="G301" s="21">
        <f>_xlfn.PERCENTRANK.EXC(Table4[Sales],D301,1)*10</f>
        <v>0</v>
      </c>
    </row>
    <row r="302" spans="1:7">
      <c r="A302" s="10">
        <v>11776</v>
      </c>
      <c r="B302" s="8">
        <v>43519</v>
      </c>
      <c r="C302" s="1">
        <v>40</v>
      </c>
      <c r="D302" s="1">
        <v>61.25</v>
      </c>
      <c r="E302" s="50">
        <f>_xlfn.PERCENTRANK.EXC(Table3[Order Date],B302,1)*10</f>
        <v>7</v>
      </c>
      <c r="F302" s="21">
        <f>_xlfn.PERCENTRANK.EXC(Table3[Order Quantity],C302,1)*10</f>
        <v>7</v>
      </c>
      <c r="G302" s="21">
        <f>_xlfn.PERCENTRANK.EXC(Table4[Sales],D302,1)*10</f>
        <v>0</v>
      </c>
    </row>
    <row r="303" spans="1:7">
      <c r="A303" s="11">
        <v>43911</v>
      </c>
      <c r="B303" s="9">
        <v>42383</v>
      </c>
      <c r="C303" s="1">
        <v>23</v>
      </c>
      <c r="D303" s="1">
        <v>8008.2116999999998</v>
      </c>
      <c r="E303" s="50">
        <f>_xlfn.PERCENTRANK.EXC(Table3[Order Date],B303,1)*10</f>
        <v>0</v>
      </c>
      <c r="F303" s="21">
        <f>_xlfn.PERCENTRANK.EXC(Table3[Order Quantity],C303,1)*10</f>
        <v>4</v>
      </c>
      <c r="G303" s="21">
        <f>_xlfn.PERCENTRANK.EXC(Table4[Sales],D303,1)*10</f>
        <v>9</v>
      </c>
    </row>
    <row r="304" spans="1:7">
      <c r="A304" s="10">
        <v>55875</v>
      </c>
      <c r="B304" s="8">
        <v>42698</v>
      </c>
      <c r="C304" s="1">
        <v>50</v>
      </c>
      <c r="D304" s="1">
        <v>442.83</v>
      </c>
      <c r="E304" s="50">
        <f>_xlfn.PERCENTRANK.EXC(Table3[Order Date],B304,1)*10</f>
        <v>2</v>
      </c>
      <c r="F304" s="21">
        <f>_xlfn.PERCENTRANK.EXC(Table3[Order Quantity],C304,1)*10</f>
        <v>9</v>
      </c>
      <c r="G304" s="21">
        <f>_xlfn.PERCENTRANK.EXC(Table4[Sales],D304,1)*10</f>
        <v>4</v>
      </c>
    </row>
    <row r="305" spans="1:7">
      <c r="A305" s="11">
        <v>17953</v>
      </c>
      <c r="B305" s="9">
        <v>43697</v>
      </c>
      <c r="C305" s="1">
        <v>30</v>
      </c>
      <c r="D305" s="1">
        <v>1043.3800000000001</v>
      </c>
      <c r="E305" s="50">
        <f>_xlfn.PERCENTRANK.EXC(Table3[Order Date],B305,1)*10</f>
        <v>9</v>
      </c>
      <c r="F305" s="21">
        <f>_xlfn.PERCENTRANK.EXC(Table3[Order Quantity],C305,1)*10</f>
        <v>5</v>
      </c>
      <c r="G305" s="21">
        <f>_xlfn.PERCENTRANK.EXC(Table4[Sales],D305,1)*10</f>
        <v>6</v>
      </c>
    </row>
    <row r="306" spans="1:7">
      <c r="A306" s="10">
        <v>6720</v>
      </c>
      <c r="B306" s="8">
        <v>42986</v>
      </c>
      <c r="C306" s="1">
        <v>8</v>
      </c>
      <c r="D306" s="1">
        <v>57.66</v>
      </c>
      <c r="E306" s="50">
        <f>_xlfn.PERCENTRANK.EXC(Table3[Order Date],B306,1)*10</f>
        <v>4</v>
      </c>
      <c r="F306" s="21">
        <f>_xlfn.PERCENTRANK.EXC(Table3[Order Quantity],C306,1)*10</f>
        <v>1</v>
      </c>
      <c r="G306" s="21">
        <f>_xlfn.PERCENTRANK.EXC(Table4[Sales],D306,1)*10</f>
        <v>0</v>
      </c>
    </row>
    <row r="307" spans="1:7">
      <c r="A307" s="11">
        <v>44003</v>
      </c>
      <c r="B307" s="9">
        <v>43420</v>
      </c>
      <c r="C307" s="1">
        <v>38</v>
      </c>
      <c r="D307" s="1">
        <v>216.59</v>
      </c>
      <c r="E307" s="50">
        <f>_xlfn.PERCENTRANK.EXC(Table3[Order Date],B307,1)*10</f>
        <v>7</v>
      </c>
      <c r="F307" s="21">
        <f>_xlfn.PERCENTRANK.EXC(Table3[Order Quantity],C307,1)*10</f>
        <v>7</v>
      </c>
      <c r="G307" s="21">
        <f>_xlfn.PERCENTRANK.EXC(Table4[Sales],D307,1)*10</f>
        <v>3</v>
      </c>
    </row>
    <row r="308" spans="1:7">
      <c r="A308" s="10">
        <v>59204</v>
      </c>
      <c r="B308" s="8">
        <v>43524</v>
      </c>
      <c r="C308" s="1">
        <v>7</v>
      </c>
      <c r="D308" s="1">
        <v>269.2</v>
      </c>
      <c r="E308" s="50">
        <f>_xlfn.PERCENTRANK.EXC(Table3[Order Date],B308,1)*10</f>
        <v>7</v>
      </c>
      <c r="F308" s="21">
        <f>_xlfn.PERCENTRANK.EXC(Table3[Order Quantity],C308,1)*10</f>
        <v>1</v>
      </c>
      <c r="G308" s="21">
        <f>_xlfn.PERCENTRANK.EXC(Table4[Sales],D308,1)*10</f>
        <v>3</v>
      </c>
    </row>
    <row r="309" spans="1:7">
      <c r="A309" s="11">
        <v>50816</v>
      </c>
      <c r="B309" s="9">
        <v>42455</v>
      </c>
      <c r="C309" s="1">
        <v>25</v>
      </c>
      <c r="D309" s="1">
        <v>306.0949</v>
      </c>
      <c r="E309" s="50">
        <f>_xlfn.PERCENTRANK.EXC(Table3[Order Date],B309,1)*10</f>
        <v>0</v>
      </c>
      <c r="F309" s="21">
        <f>_xlfn.PERCENTRANK.EXC(Table3[Order Quantity],C309,1)*10</f>
        <v>4</v>
      </c>
      <c r="G309" s="21">
        <f>_xlfn.PERCENTRANK.EXC(Table4[Sales],D309,1)*10</f>
        <v>4</v>
      </c>
    </row>
    <row r="310" spans="1:7">
      <c r="A310" s="10">
        <v>45413</v>
      </c>
      <c r="B310" s="8">
        <v>42893</v>
      </c>
      <c r="C310" s="1">
        <v>24</v>
      </c>
      <c r="D310" s="1">
        <v>141.18</v>
      </c>
      <c r="E310" s="50">
        <f>_xlfn.PERCENTRANK.EXC(Table3[Order Date],B310,1)*10</f>
        <v>3</v>
      </c>
      <c r="F310" s="21">
        <f>_xlfn.PERCENTRANK.EXC(Table3[Order Quantity],C310,1)*10</f>
        <v>4</v>
      </c>
      <c r="G310" s="21">
        <f>_xlfn.PERCENTRANK.EXC(Table4[Sales],D310,1)*10</f>
        <v>2</v>
      </c>
    </row>
    <row r="311" spans="1:7">
      <c r="A311" s="11">
        <v>58658</v>
      </c>
      <c r="B311" s="9">
        <v>43627</v>
      </c>
      <c r="C311" s="1">
        <v>41</v>
      </c>
      <c r="D311" s="1">
        <v>981.46</v>
      </c>
      <c r="E311" s="50">
        <f>_xlfn.PERCENTRANK.EXC(Table3[Order Date],B311,1)*10</f>
        <v>8</v>
      </c>
      <c r="F311" s="21">
        <f>_xlfn.PERCENTRANK.EXC(Table3[Order Quantity],C311,1)*10</f>
        <v>7</v>
      </c>
      <c r="G311" s="21">
        <f>_xlfn.PERCENTRANK.EXC(Table4[Sales],D311,1)*10</f>
        <v>6</v>
      </c>
    </row>
    <row r="312" spans="1:7">
      <c r="A312" s="10">
        <v>29506</v>
      </c>
      <c r="B312" s="8">
        <v>43264</v>
      </c>
      <c r="C312" s="1">
        <v>8</v>
      </c>
      <c r="D312" s="1">
        <v>17.489999999999998</v>
      </c>
      <c r="E312" s="50">
        <f>_xlfn.PERCENTRANK.EXC(Table3[Order Date],B312,1)*10</f>
        <v>6</v>
      </c>
      <c r="F312" s="21">
        <f>_xlfn.PERCENTRANK.EXC(Table3[Order Quantity],C312,1)*10</f>
        <v>1</v>
      </c>
      <c r="G312" s="21">
        <f>_xlfn.PERCENTRANK.EXC(Table4[Sales],D312,1)*10</f>
        <v>0</v>
      </c>
    </row>
    <row r="313" spans="1:7">
      <c r="A313" s="11">
        <v>27461</v>
      </c>
      <c r="B313" s="9">
        <v>42791</v>
      </c>
      <c r="C313" s="1">
        <v>40</v>
      </c>
      <c r="D313" s="1">
        <v>130.44999999999999</v>
      </c>
      <c r="E313" s="50">
        <f>_xlfn.PERCENTRANK.EXC(Table3[Order Date],B313,1)*10</f>
        <v>2</v>
      </c>
      <c r="F313" s="21">
        <f>_xlfn.PERCENTRANK.EXC(Table3[Order Quantity],C313,1)*10</f>
        <v>7</v>
      </c>
      <c r="G313" s="21">
        <f>_xlfn.PERCENTRANK.EXC(Table4[Sales],D313,1)*10</f>
        <v>2</v>
      </c>
    </row>
    <row r="314" spans="1:7">
      <c r="A314" s="10">
        <v>26084</v>
      </c>
      <c r="B314" s="8">
        <v>43754</v>
      </c>
      <c r="C314" s="1">
        <v>33</v>
      </c>
      <c r="D314" s="1">
        <v>244.84</v>
      </c>
      <c r="E314" s="50">
        <f>_xlfn.PERCENTRANK.EXC(Table3[Order Date],B314,1)*10</f>
        <v>9</v>
      </c>
      <c r="F314" s="21">
        <f>_xlfn.PERCENTRANK.EXC(Table3[Order Quantity],C314,1)*10</f>
        <v>6</v>
      </c>
      <c r="G314" s="21">
        <f>_xlfn.PERCENTRANK.EXC(Table4[Sales],D314,1)*10</f>
        <v>3</v>
      </c>
    </row>
    <row r="315" spans="1:7">
      <c r="A315" s="11">
        <v>31877</v>
      </c>
      <c r="B315" s="9">
        <v>42549</v>
      </c>
      <c r="C315" s="1">
        <v>34</v>
      </c>
      <c r="D315" s="1">
        <v>305.01</v>
      </c>
      <c r="E315" s="50">
        <f>_xlfn.PERCENTRANK.EXC(Table3[Order Date],B315,1)*10</f>
        <v>1</v>
      </c>
      <c r="F315" s="21">
        <f>_xlfn.PERCENTRANK.EXC(Table3[Order Quantity],C315,1)*10</f>
        <v>6</v>
      </c>
      <c r="G315" s="21">
        <f>_xlfn.PERCENTRANK.EXC(Table4[Sales],D315,1)*10</f>
        <v>4</v>
      </c>
    </row>
    <row r="316" spans="1:7">
      <c r="A316" s="10">
        <v>34599</v>
      </c>
      <c r="B316" s="8">
        <v>42796</v>
      </c>
      <c r="C316" s="1">
        <v>29</v>
      </c>
      <c r="D316" s="1">
        <v>1004.58</v>
      </c>
      <c r="E316" s="50">
        <f>_xlfn.PERCENTRANK.EXC(Table3[Order Date],B316,1)*10</f>
        <v>2</v>
      </c>
      <c r="F316" s="21">
        <f>_xlfn.PERCENTRANK.EXC(Table3[Order Quantity],C316,1)*10</f>
        <v>5</v>
      </c>
      <c r="G316" s="21">
        <f>_xlfn.PERCENTRANK.EXC(Table4[Sales],D316,1)*10</f>
        <v>6</v>
      </c>
    </row>
    <row r="317" spans="1:7">
      <c r="A317" s="11">
        <v>40327</v>
      </c>
      <c r="B317" s="9">
        <v>43232</v>
      </c>
      <c r="C317" s="1">
        <v>36</v>
      </c>
      <c r="D317" s="1">
        <v>163.66999999999999</v>
      </c>
      <c r="E317" s="50">
        <f>_xlfn.PERCENTRANK.EXC(Table3[Order Date],B317,1)*10</f>
        <v>5</v>
      </c>
      <c r="F317" s="21">
        <f>_xlfn.PERCENTRANK.EXC(Table3[Order Quantity],C317,1)*10</f>
        <v>6</v>
      </c>
      <c r="G317" s="21">
        <f>_xlfn.PERCENTRANK.EXC(Table4[Sales],D317,1)*10</f>
        <v>2</v>
      </c>
    </row>
    <row r="318" spans="1:7">
      <c r="A318" s="10">
        <v>57157</v>
      </c>
      <c r="B318" s="8">
        <v>43521</v>
      </c>
      <c r="C318" s="1">
        <v>18</v>
      </c>
      <c r="D318" s="1">
        <v>217.82</v>
      </c>
      <c r="E318" s="50">
        <f>_xlfn.PERCENTRANK.EXC(Table3[Order Date],B318,1)*10</f>
        <v>7</v>
      </c>
      <c r="F318" s="21">
        <f>_xlfn.PERCENTRANK.EXC(Table3[Order Quantity],C318,1)*10</f>
        <v>3</v>
      </c>
      <c r="G318" s="21">
        <f>_xlfn.PERCENTRANK.EXC(Table4[Sales],D318,1)*10</f>
        <v>3</v>
      </c>
    </row>
    <row r="319" spans="1:7">
      <c r="A319" s="11">
        <v>51747</v>
      </c>
      <c r="B319" s="9">
        <v>43651</v>
      </c>
      <c r="C319" s="1">
        <v>3</v>
      </c>
      <c r="D319" s="1">
        <v>12.96</v>
      </c>
      <c r="E319" s="50">
        <f>_xlfn.PERCENTRANK.EXC(Table3[Order Date],B319,1)*10</f>
        <v>8</v>
      </c>
      <c r="F319" s="21">
        <f>_xlfn.PERCENTRANK.EXC(Table3[Order Quantity],C319,1)*10</f>
        <v>0</v>
      </c>
      <c r="G319" s="21">
        <f>_xlfn.PERCENTRANK.EXC(Table4[Sales],D319,1)*10</f>
        <v>0</v>
      </c>
    </row>
    <row r="320" spans="1:7">
      <c r="A320" s="10">
        <v>56644</v>
      </c>
      <c r="B320" s="8">
        <v>43797</v>
      </c>
      <c r="C320" s="1">
        <v>36</v>
      </c>
      <c r="D320" s="1">
        <v>87.84</v>
      </c>
      <c r="E320" s="50">
        <f>_xlfn.PERCENTRANK.EXC(Table3[Order Date],B320,1)*10</f>
        <v>9</v>
      </c>
      <c r="F320" s="21">
        <f>_xlfn.PERCENTRANK.EXC(Table3[Order Quantity],C320,1)*10</f>
        <v>6</v>
      </c>
      <c r="G320" s="21">
        <f>_xlfn.PERCENTRANK.EXC(Table4[Sales],D320,1)*10</f>
        <v>1</v>
      </c>
    </row>
    <row r="321" spans="1:7">
      <c r="A321" s="11">
        <v>19716</v>
      </c>
      <c r="B321" s="9">
        <v>42641</v>
      </c>
      <c r="C321" s="1">
        <v>5</v>
      </c>
      <c r="D321" s="1">
        <v>659.23</v>
      </c>
      <c r="E321" s="50">
        <f>_xlfn.PERCENTRANK.EXC(Table3[Order Date],B321,1)*10</f>
        <v>1</v>
      </c>
      <c r="F321" s="21">
        <f>_xlfn.PERCENTRANK.EXC(Table3[Order Quantity],C321,1)*10</f>
        <v>0</v>
      </c>
      <c r="G321" s="21">
        <f>_xlfn.PERCENTRANK.EXC(Table4[Sales],D321,1)*10</f>
        <v>5</v>
      </c>
    </row>
    <row r="322" spans="1:7">
      <c r="A322" s="10">
        <v>14055</v>
      </c>
      <c r="B322" s="8">
        <v>42613</v>
      </c>
      <c r="C322" s="1">
        <v>21</v>
      </c>
      <c r="D322" s="1">
        <v>472.62</v>
      </c>
      <c r="E322" s="50">
        <f>_xlfn.PERCENTRANK.EXC(Table3[Order Date],B322,1)*10</f>
        <v>1</v>
      </c>
      <c r="F322" s="21">
        <f>_xlfn.PERCENTRANK.EXC(Table3[Order Quantity],C322,1)*10</f>
        <v>3</v>
      </c>
      <c r="G322" s="21">
        <f>_xlfn.PERCENTRANK.EXC(Table4[Sales],D322,1)*10</f>
        <v>4</v>
      </c>
    </row>
    <row r="323" spans="1:7">
      <c r="A323" s="11">
        <v>10982</v>
      </c>
      <c r="B323" s="9">
        <v>43809</v>
      </c>
      <c r="C323" s="1">
        <v>14</v>
      </c>
      <c r="D323" s="1">
        <v>22.416499999999999</v>
      </c>
      <c r="E323" s="50">
        <f>_xlfn.PERCENTRANK.EXC(Table3[Order Date],B323,1)*10</f>
        <v>9</v>
      </c>
      <c r="F323" s="21">
        <f>_xlfn.PERCENTRANK.EXC(Table3[Order Quantity],C323,1)*10</f>
        <v>2</v>
      </c>
      <c r="G323" s="21">
        <f>_xlfn.PERCENTRANK.EXC(Table4[Sales],D323,1)*10</f>
        <v>0</v>
      </c>
    </row>
    <row r="324" spans="1:7">
      <c r="A324" s="10">
        <v>6272</v>
      </c>
      <c r="B324" s="8">
        <v>42792</v>
      </c>
      <c r="C324" s="1">
        <v>8</v>
      </c>
      <c r="D324" s="1">
        <v>383.51</v>
      </c>
      <c r="E324" s="50">
        <f>_xlfn.PERCENTRANK.EXC(Table3[Order Date],B324,1)*10</f>
        <v>2</v>
      </c>
      <c r="F324" s="21">
        <f>_xlfn.PERCENTRANK.EXC(Table3[Order Quantity],C324,1)*10</f>
        <v>1</v>
      </c>
      <c r="G324" s="21">
        <f>_xlfn.PERCENTRANK.EXC(Table4[Sales],D324,1)*10</f>
        <v>4</v>
      </c>
    </row>
    <row r="325" spans="1:7">
      <c r="A325" s="11">
        <v>417</v>
      </c>
      <c r="B325" s="9">
        <v>42405</v>
      </c>
      <c r="C325" s="1">
        <v>39</v>
      </c>
      <c r="D325" s="1">
        <v>16329.03</v>
      </c>
      <c r="E325" s="50">
        <f>_xlfn.PERCENTRANK.EXC(Table3[Order Date],B325,1)*10</f>
        <v>0</v>
      </c>
      <c r="F325" s="21">
        <f>_xlfn.PERCENTRANK.EXC(Table3[Order Quantity],C325,1)*10</f>
        <v>7</v>
      </c>
      <c r="G325" s="21">
        <f>_xlfn.PERCENTRANK.EXC(Table4[Sales],D325,1)*10</f>
        <v>9</v>
      </c>
    </row>
    <row r="326" spans="1:7">
      <c r="A326" s="10">
        <v>37250</v>
      </c>
      <c r="B326" s="8">
        <v>42748</v>
      </c>
      <c r="C326" s="1">
        <v>13</v>
      </c>
      <c r="D326" s="1">
        <v>506.6</v>
      </c>
      <c r="E326" s="50">
        <f>_xlfn.PERCENTRANK.EXC(Table3[Order Date],B326,1)*10</f>
        <v>2</v>
      </c>
      <c r="F326" s="21">
        <f>_xlfn.PERCENTRANK.EXC(Table3[Order Quantity],C326,1)*10</f>
        <v>2</v>
      </c>
      <c r="G326" s="21">
        <f>_xlfn.PERCENTRANK.EXC(Table4[Sales],D326,1)*10</f>
        <v>5</v>
      </c>
    </row>
    <row r="327" spans="1:7">
      <c r="A327" s="11">
        <v>30149</v>
      </c>
      <c r="B327" s="9">
        <v>43080</v>
      </c>
      <c r="C327" s="1">
        <v>50</v>
      </c>
      <c r="D327" s="1">
        <v>739.34</v>
      </c>
      <c r="E327" s="50">
        <f>_xlfn.PERCENTRANK.EXC(Table3[Order Date],B327,1)*10</f>
        <v>4</v>
      </c>
      <c r="F327" s="21">
        <f>_xlfn.PERCENTRANK.EXC(Table3[Order Quantity],C327,1)*10</f>
        <v>9</v>
      </c>
      <c r="G327" s="21">
        <f>_xlfn.PERCENTRANK.EXC(Table4[Sales],D327,1)*10</f>
        <v>5</v>
      </c>
    </row>
    <row r="328" spans="1:7">
      <c r="A328" s="10">
        <v>38503</v>
      </c>
      <c r="B328" s="8">
        <v>42494</v>
      </c>
      <c r="C328" s="1">
        <v>10</v>
      </c>
      <c r="D328" s="1">
        <v>538.52</v>
      </c>
      <c r="E328" s="50">
        <f>_xlfn.PERCENTRANK.EXC(Table3[Order Date],B328,1)*10</f>
        <v>0</v>
      </c>
      <c r="F328" s="21">
        <f>_xlfn.PERCENTRANK.EXC(Table3[Order Quantity],C328,1)*10</f>
        <v>1</v>
      </c>
      <c r="G328" s="21">
        <f>_xlfn.PERCENTRANK.EXC(Table4[Sales],D328,1)*10</f>
        <v>5</v>
      </c>
    </row>
    <row r="329" spans="1:7">
      <c r="A329" s="11">
        <v>53891</v>
      </c>
      <c r="B329" s="9">
        <v>42391</v>
      </c>
      <c r="C329" s="1">
        <v>27</v>
      </c>
      <c r="D329" s="1">
        <v>4905.66</v>
      </c>
      <c r="E329" s="50">
        <f>_xlfn.PERCENTRANK.EXC(Table3[Order Date],B329,1)*10</f>
        <v>0</v>
      </c>
      <c r="F329" s="21">
        <f>_xlfn.PERCENTRANK.EXC(Table3[Order Quantity],C329,1)*10</f>
        <v>5</v>
      </c>
      <c r="G329" s="21">
        <f>_xlfn.PERCENTRANK.EXC(Table4[Sales],D329,1)*10</f>
        <v>8</v>
      </c>
    </row>
    <row r="330" spans="1:7">
      <c r="A330" s="10">
        <v>42887</v>
      </c>
      <c r="B330" s="8">
        <v>43626</v>
      </c>
      <c r="C330" s="1">
        <v>11</v>
      </c>
      <c r="D330" s="1">
        <v>251.19</v>
      </c>
      <c r="E330" s="50">
        <f>_xlfn.PERCENTRANK.EXC(Table3[Order Date],B330,1)*10</f>
        <v>8</v>
      </c>
      <c r="F330" s="21">
        <f>_xlfn.PERCENTRANK.EXC(Table3[Order Quantity],C330,1)*10</f>
        <v>2</v>
      </c>
      <c r="G330" s="21">
        <f>_xlfn.PERCENTRANK.EXC(Table4[Sales],D330,1)*10</f>
        <v>3</v>
      </c>
    </row>
    <row r="331" spans="1:7">
      <c r="A331" s="11">
        <v>59205</v>
      </c>
      <c r="B331" s="9">
        <v>43403</v>
      </c>
      <c r="C331" s="1">
        <v>35</v>
      </c>
      <c r="D331" s="1">
        <v>638.83000000000004</v>
      </c>
      <c r="E331" s="50">
        <f>_xlfn.PERCENTRANK.EXC(Table3[Order Date],B331,1)*10</f>
        <v>7</v>
      </c>
      <c r="F331" s="21">
        <f>_xlfn.PERCENTRANK.EXC(Table3[Order Quantity],C331,1)*10</f>
        <v>6</v>
      </c>
      <c r="G331" s="21">
        <f>_xlfn.PERCENTRANK.EXC(Table4[Sales],D331,1)*10</f>
        <v>5</v>
      </c>
    </row>
    <row r="332" spans="1:7">
      <c r="A332" s="10">
        <v>1539</v>
      </c>
      <c r="B332" s="8">
        <v>43167</v>
      </c>
      <c r="C332" s="1">
        <v>38</v>
      </c>
      <c r="D332" s="1">
        <v>197.94</v>
      </c>
      <c r="E332" s="50">
        <f>_xlfn.PERCENTRANK.EXC(Table3[Order Date],B332,1)*10</f>
        <v>5</v>
      </c>
      <c r="F332" s="21">
        <f>_xlfn.PERCENTRANK.EXC(Table3[Order Quantity],C332,1)*10</f>
        <v>7</v>
      </c>
      <c r="G332" s="21">
        <f>_xlfn.PERCENTRANK.EXC(Table4[Sales],D332,1)*10</f>
        <v>3</v>
      </c>
    </row>
    <row r="333" spans="1:7">
      <c r="A333" s="11">
        <v>51175</v>
      </c>
      <c r="B333" s="9">
        <v>43691</v>
      </c>
      <c r="C333" s="1">
        <v>28</v>
      </c>
      <c r="D333" s="1">
        <v>1214.71</v>
      </c>
      <c r="E333" s="50">
        <f>_xlfn.PERCENTRANK.EXC(Table3[Order Date],B333,1)*10</f>
        <v>9</v>
      </c>
      <c r="F333" s="21">
        <f>_xlfn.PERCENTRANK.EXC(Table3[Order Quantity],C333,1)*10</f>
        <v>5</v>
      </c>
      <c r="G333" s="21">
        <f>_xlfn.PERCENTRANK.EXC(Table4[Sales],D333,1)*10</f>
        <v>6</v>
      </c>
    </row>
    <row r="334" spans="1:7">
      <c r="A334" s="10">
        <v>24544</v>
      </c>
      <c r="B334" s="8">
        <v>42395</v>
      </c>
      <c r="C334" s="1">
        <v>39</v>
      </c>
      <c r="D334" s="1">
        <v>1330.49</v>
      </c>
      <c r="E334" s="50">
        <f>_xlfn.PERCENTRANK.EXC(Table3[Order Date],B334,1)*10</f>
        <v>0</v>
      </c>
      <c r="F334" s="21">
        <f>_xlfn.PERCENTRANK.EXC(Table3[Order Quantity],C334,1)*10</f>
        <v>7</v>
      </c>
      <c r="G334" s="21">
        <f>_xlfn.PERCENTRANK.EXC(Table4[Sales],D334,1)*10</f>
        <v>6</v>
      </c>
    </row>
    <row r="335" spans="1:7">
      <c r="A335" s="11">
        <v>17573</v>
      </c>
      <c r="B335" s="9">
        <v>43346</v>
      </c>
      <c r="C335" s="1">
        <v>23</v>
      </c>
      <c r="D335" s="1">
        <v>236.44</v>
      </c>
      <c r="E335" s="50">
        <f>_xlfn.PERCENTRANK.EXC(Table3[Order Date],B335,1)*10</f>
        <v>6</v>
      </c>
      <c r="F335" s="21">
        <f>_xlfn.PERCENTRANK.EXC(Table3[Order Quantity],C335,1)*10</f>
        <v>4</v>
      </c>
      <c r="G335" s="21">
        <f>_xlfn.PERCENTRANK.EXC(Table4[Sales],D335,1)*10</f>
        <v>3</v>
      </c>
    </row>
    <row r="336" spans="1:7">
      <c r="A336" s="10">
        <v>9024</v>
      </c>
      <c r="B336" s="8">
        <v>43618</v>
      </c>
      <c r="C336" s="1">
        <v>30</v>
      </c>
      <c r="D336" s="1">
        <v>1215.9908</v>
      </c>
      <c r="E336" s="50">
        <f>_xlfn.PERCENTRANK.EXC(Table3[Order Date],B336,1)*10</f>
        <v>8</v>
      </c>
      <c r="F336" s="21">
        <f>_xlfn.PERCENTRANK.EXC(Table3[Order Quantity],C336,1)*10</f>
        <v>5</v>
      </c>
      <c r="G336" s="21">
        <f>_xlfn.PERCENTRANK.EXC(Table4[Sales],D336,1)*10</f>
        <v>6</v>
      </c>
    </row>
    <row r="337" spans="1:7">
      <c r="A337" s="11">
        <v>35046</v>
      </c>
      <c r="B337" s="9">
        <v>42939</v>
      </c>
      <c r="C337" s="1">
        <v>45</v>
      </c>
      <c r="D337" s="1">
        <v>5297.9552000000003</v>
      </c>
      <c r="E337" s="50">
        <f>_xlfn.PERCENTRANK.EXC(Table3[Order Date],B337,1)*10</f>
        <v>3</v>
      </c>
      <c r="F337" s="21">
        <f>_xlfn.PERCENTRANK.EXC(Table3[Order Quantity],C337,1)*10</f>
        <v>8</v>
      </c>
      <c r="G337" s="21">
        <f>_xlfn.PERCENTRANK.EXC(Table4[Sales],D337,1)*10</f>
        <v>9</v>
      </c>
    </row>
    <row r="338" spans="1:7">
      <c r="A338" s="10">
        <v>32164</v>
      </c>
      <c r="B338" s="8">
        <v>42767</v>
      </c>
      <c r="C338" s="1">
        <v>34</v>
      </c>
      <c r="D338" s="1">
        <v>119.66</v>
      </c>
      <c r="E338" s="50">
        <f>_xlfn.PERCENTRANK.EXC(Table3[Order Date],B338,1)*10</f>
        <v>2</v>
      </c>
      <c r="F338" s="21">
        <f>_xlfn.PERCENTRANK.EXC(Table3[Order Quantity],C338,1)*10</f>
        <v>6</v>
      </c>
      <c r="G338" s="21">
        <f>_xlfn.PERCENTRANK.EXC(Table4[Sales],D338,1)*10</f>
        <v>1</v>
      </c>
    </row>
    <row r="339" spans="1:7">
      <c r="A339" s="11">
        <v>9639</v>
      </c>
      <c r="B339" s="9">
        <v>42982</v>
      </c>
      <c r="C339" s="1">
        <v>11</v>
      </c>
      <c r="D339" s="1">
        <v>46.619900000000001</v>
      </c>
      <c r="E339" s="50">
        <f>_xlfn.PERCENTRANK.EXC(Table3[Order Date],B339,1)*10</f>
        <v>4</v>
      </c>
      <c r="F339" s="21">
        <f>_xlfn.PERCENTRANK.EXC(Table3[Order Quantity],C339,1)*10</f>
        <v>2</v>
      </c>
      <c r="G339" s="21">
        <f>_xlfn.PERCENTRANK.EXC(Table4[Sales],D339,1)*10</f>
        <v>0</v>
      </c>
    </row>
    <row r="340" spans="1:7">
      <c r="A340" s="10">
        <v>56197</v>
      </c>
      <c r="B340" s="8">
        <v>42500</v>
      </c>
      <c r="C340" s="1">
        <v>45</v>
      </c>
      <c r="D340" s="1">
        <v>8575.65</v>
      </c>
      <c r="E340" s="50">
        <f>_xlfn.PERCENTRANK.EXC(Table3[Order Date],B340,1)*10</f>
        <v>0</v>
      </c>
      <c r="F340" s="21">
        <f>_xlfn.PERCENTRANK.EXC(Table3[Order Quantity],C340,1)*10</f>
        <v>8</v>
      </c>
      <c r="G340" s="21">
        <f>_xlfn.PERCENTRANK.EXC(Table4[Sales],D340,1)*10</f>
        <v>9</v>
      </c>
    </row>
    <row r="341" spans="1:7">
      <c r="A341" s="11">
        <v>6788</v>
      </c>
      <c r="B341" s="9">
        <v>43315</v>
      </c>
      <c r="C341" s="1">
        <v>6</v>
      </c>
      <c r="D341" s="1">
        <v>11.93</v>
      </c>
      <c r="E341" s="50">
        <f>_xlfn.PERCENTRANK.EXC(Table3[Order Date],B341,1)*10</f>
        <v>6</v>
      </c>
      <c r="F341" s="21">
        <f>_xlfn.PERCENTRANK.EXC(Table3[Order Quantity],C341,1)*10</f>
        <v>1</v>
      </c>
      <c r="G341" s="21">
        <f>_xlfn.PERCENTRANK.EXC(Table4[Sales],D341,1)*10</f>
        <v>0</v>
      </c>
    </row>
    <row r="342" spans="1:7">
      <c r="A342" s="10">
        <v>48642</v>
      </c>
      <c r="B342" s="8">
        <v>42766</v>
      </c>
      <c r="C342" s="1">
        <v>5</v>
      </c>
      <c r="D342" s="1">
        <v>556.07000000000005</v>
      </c>
      <c r="E342" s="50">
        <f>_xlfn.PERCENTRANK.EXC(Table3[Order Date],B342,1)*10</f>
        <v>2</v>
      </c>
      <c r="F342" s="21">
        <f>_xlfn.PERCENTRANK.EXC(Table3[Order Quantity],C342,1)*10</f>
        <v>0</v>
      </c>
      <c r="G342" s="21">
        <f>_xlfn.PERCENTRANK.EXC(Table4[Sales],D342,1)*10</f>
        <v>5</v>
      </c>
    </row>
    <row r="343" spans="1:7">
      <c r="A343" s="11">
        <v>55650</v>
      </c>
      <c r="B343" s="9">
        <v>43393</v>
      </c>
      <c r="C343" s="1">
        <v>41</v>
      </c>
      <c r="D343" s="1">
        <v>1347.1</v>
      </c>
      <c r="E343" s="50">
        <f>_xlfn.PERCENTRANK.EXC(Table3[Order Date],B343,1)*10</f>
        <v>7</v>
      </c>
      <c r="F343" s="21">
        <f>_xlfn.PERCENTRANK.EXC(Table3[Order Quantity],C343,1)*10</f>
        <v>7</v>
      </c>
      <c r="G343" s="21">
        <f>_xlfn.PERCENTRANK.EXC(Table4[Sales],D343,1)*10</f>
        <v>6</v>
      </c>
    </row>
    <row r="344" spans="1:7">
      <c r="A344" s="10">
        <v>24869</v>
      </c>
      <c r="B344" s="8">
        <v>42530</v>
      </c>
      <c r="C344" s="1">
        <v>14</v>
      </c>
      <c r="D344" s="1">
        <v>142.01</v>
      </c>
      <c r="E344" s="50">
        <f>_xlfn.PERCENTRANK.EXC(Table3[Order Date],B344,1)*10</f>
        <v>1</v>
      </c>
      <c r="F344" s="21">
        <f>_xlfn.PERCENTRANK.EXC(Table3[Order Quantity],C344,1)*10</f>
        <v>2</v>
      </c>
      <c r="G344" s="21">
        <f>_xlfn.PERCENTRANK.EXC(Table4[Sales],D344,1)*10</f>
        <v>2</v>
      </c>
    </row>
    <row r="345" spans="1:7">
      <c r="A345" s="11">
        <v>38944</v>
      </c>
      <c r="B345" s="9">
        <v>42844</v>
      </c>
      <c r="C345" s="1">
        <v>32</v>
      </c>
      <c r="D345" s="1">
        <v>985.79100000000005</v>
      </c>
      <c r="E345" s="50">
        <f>_xlfn.PERCENTRANK.EXC(Table3[Order Date],B345,1)*10</f>
        <v>3</v>
      </c>
      <c r="F345" s="21">
        <f>_xlfn.PERCENTRANK.EXC(Table3[Order Quantity],C345,1)*10</f>
        <v>6</v>
      </c>
      <c r="G345" s="21">
        <f>_xlfn.PERCENTRANK.EXC(Table4[Sales],D345,1)*10</f>
        <v>6</v>
      </c>
    </row>
    <row r="346" spans="1:7">
      <c r="A346" s="10">
        <v>22211</v>
      </c>
      <c r="B346" s="8">
        <v>43375</v>
      </c>
      <c r="C346" s="1">
        <v>30</v>
      </c>
      <c r="D346" s="1">
        <v>1009.48</v>
      </c>
      <c r="E346" s="50">
        <f>_xlfn.PERCENTRANK.EXC(Table3[Order Date],B346,1)*10</f>
        <v>6</v>
      </c>
      <c r="F346" s="21">
        <f>_xlfn.PERCENTRANK.EXC(Table3[Order Quantity],C346,1)*10</f>
        <v>5</v>
      </c>
      <c r="G346" s="21">
        <f>_xlfn.PERCENTRANK.EXC(Table4[Sales],D346,1)*10</f>
        <v>6</v>
      </c>
    </row>
    <row r="347" spans="1:7">
      <c r="A347" s="11">
        <v>26756</v>
      </c>
      <c r="B347" s="9">
        <v>43595</v>
      </c>
      <c r="C347" s="1">
        <v>40</v>
      </c>
      <c r="D347" s="1">
        <v>271.66000000000003</v>
      </c>
      <c r="E347" s="50">
        <f>_xlfn.PERCENTRANK.EXC(Table3[Order Date],B347,1)*10</f>
        <v>8</v>
      </c>
      <c r="F347" s="21">
        <f>_xlfn.PERCENTRANK.EXC(Table3[Order Quantity],C347,1)*10</f>
        <v>7</v>
      </c>
      <c r="G347" s="21">
        <f>_xlfn.PERCENTRANK.EXC(Table4[Sales],D347,1)*10</f>
        <v>3</v>
      </c>
    </row>
    <row r="348" spans="1:7">
      <c r="A348" s="10">
        <v>25478</v>
      </c>
      <c r="B348" s="8">
        <v>43579</v>
      </c>
      <c r="C348" s="1">
        <v>47</v>
      </c>
      <c r="D348" s="1">
        <v>5055.8500000000004</v>
      </c>
      <c r="E348" s="50">
        <f>_xlfn.PERCENTRANK.EXC(Table3[Order Date],B348,1)*10</f>
        <v>8</v>
      </c>
      <c r="F348" s="21">
        <f>_xlfn.PERCENTRANK.EXC(Table3[Order Quantity],C348,1)*10</f>
        <v>9</v>
      </c>
      <c r="G348" s="21">
        <f>_xlfn.PERCENTRANK.EXC(Table4[Sales],D348,1)*10</f>
        <v>8</v>
      </c>
    </row>
    <row r="349" spans="1:7">
      <c r="A349" s="11">
        <v>29766</v>
      </c>
      <c r="B349" s="9">
        <v>42449</v>
      </c>
      <c r="C349" s="1">
        <v>40</v>
      </c>
      <c r="D349" s="1">
        <v>7101.2304999999997</v>
      </c>
      <c r="E349" s="50">
        <f>_xlfn.PERCENTRANK.EXC(Table3[Order Date],B349,1)*10</f>
        <v>0</v>
      </c>
      <c r="F349" s="21">
        <f>_xlfn.PERCENTRANK.EXC(Table3[Order Quantity],C349,1)*10</f>
        <v>7</v>
      </c>
      <c r="G349" s="21">
        <f>_xlfn.PERCENTRANK.EXC(Table4[Sales],D349,1)*10</f>
        <v>9</v>
      </c>
    </row>
    <row r="350" spans="1:7">
      <c r="A350" s="10">
        <v>32743</v>
      </c>
      <c r="B350" s="8">
        <v>42861</v>
      </c>
      <c r="C350" s="1">
        <v>19</v>
      </c>
      <c r="D350" s="1">
        <v>3797.08</v>
      </c>
      <c r="E350" s="50">
        <f>_xlfn.PERCENTRANK.EXC(Table3[Order Date],B350,1)*10</f>
        <v>3</v>
      </c>
      <c r="F350" s="21">
        <f>_xlfn.PERCENTRANK.EXC(Table3[Order Quantity],C350,1)*10</f>
        <v>3</v>
      </c>
      <c r="G350" s="21">
        <f>_xlfn.PERCENTRANK.EXC(Table4[Sales],D350,1)*10</f>
        <v>8</v>
      </c>
    </row>
    <row r="351" spans="1:7">
      <c r="A351" s="11">
        <v>13121</v>
      </c>
      <c r="B351" s="9">
        <v>42800</v>
      </c>
      <c r="C351" s="1">
        <v>36</v>
      </c>
      <c r="D351" s="1">
        <v>1295.77</v>
      </c>
      <c r="E351" s="50">
        <f>_xlfn.PERCENTRANK.EXC(Table3[Order Date],B351,1)*10</f>
        <v>3</v>
      </c>
      <c r="F351" s="21">
        <f>_xlfn.PERCENTRANK.EXC(Table3[Order Quantity],C351,1)*10</f>
        <v>6</v>
      </c>
      <c r="G351" s="21">
        <f>_xlfn.PERCENTRANK.EXC(Table4[Sales],D351,1)*10</f>
        <v>6</v>
      </c>
    </row>
    <row r="352" spans="1:7">
      <c r="A352" s="10">
        <v>49797</v>
      </c>
      <c r="B352" s="8">
        <v>43166</v>
      </c>
      <c r="C352" s="1">
        <v>27</v>
      </c>
      <c r="D352" s="1">
        <v>364.98</v>
      </c>
      <c r="E352" s="50">
        <f>_xlfn.PERCENTRANK.EXC(Table3[Order Date],B352,1)*10</f>
        <v>5</v>
      </c>
      <c r="F352" s="21">
        <f>_xlfn.PERCENTRANK.EXC(Table3[Order Quantity],C352,1)*10</f>
        <v>5</v>
      </c>
      <c r="G352" s="21">
        <f>_xlfn.PERCENTRANK.EXC(Table4[Sales],D352,1)*10</f>
        <v>4</v>
      </c>
    </row>
    <row r="353" spans="1:7">
      <c r="A353" s="11">
        <v>38530</v>
      </c>
      <c r="B353" s="9">
        <v>43206</v>
      </c>
      <c r="C353" s="1">
        <v>13</v>
      </c>
      <c r="D353" s="1">
        <v>687.64620000000002</v>
      </c>
      <c r="E353" s="50">
        <f>_xlfn.PERCENTRANK.EXC(Table3[Order Date],B353,1)*10</f>
        <v>5</v>
      </c>
      <c r="F353" s="21">
        <f>_xlfn.PERCENTRANK.EXC(Table3[Order Quantity],C353,1)*10</f>
        <v>2</v>
      </c>
      <c r="G353" s="21">
        <f>_xlfn.PERCENTRANK.EXC(Table4[Sales],D353,1)*10</f>
        <v>5</v>
      </c>
    </row>
    <row r="354" spans="1:7">
      <c r="A354" s="10">
        <v>32326</v>
      </c>
      <c r="B354" s="8">
        <v>43038</v>
      </c>
      <c r="C354" s="1">
        <v>50</v>
      </c>
      <c r="D354" s="1">
        <v>994.9</v>
      </c>
      <c r="E354" s="50">
        <f>_xlfn.PERCENTRANK.EXC(Table3[Order Date],B354,1)*10</f>
        <v>4</v>
      </c>
      <c r="F354" s="21">
        <f>_xlfn.PERCENTRANK.EXC(Table3[Order Quantity],C354,1)*10</f>
        <v>9</v>
      </c>
      <c r="G354" s="21">
        <f>_xlfn.PERCENTRANK.EXC(Table4[Sales],D354,1)*10</f>
        <v>6</v>
      </c>
    </row>
    <row r="355" spans="1:7">
      <c r="A355" s="11">
        <v>37349</v>
      </c>
      <c r="B355" s="9">
        <v>42780</v>
      </c>
      <c r="C355" s="1">
        <v>8</v>
      </c>
      <c r="D355" s="1">
        <v>675.95</v>
      </c>
      <c r="E355" s="50">
        <f>_xlfn.PERCENTRANK.EXC(Table3[Order Date],B355,1)*10</f>
        <v>2</v>
      </c>
      <c r="F355" s="21">
        <f>_xlfn.PERCENTRANK.EXC(Table3[Order Quantity],C355,1)*10</f>
        <v>1</v>
      </c>
      <c r="G355" s="21">
        <f>_xlfn.PERCENTRANK.EXC(Table4[Sales],D355,1)*10</f>
        <v>5</v>
      </c>
    </row>
    <row r="356" spans="1:7">
      <c r="A356" s="10">
        <v>26310</v>
      </c>
      <c r="B356" s="8">
        <v>43675</v>
      </c>
      <c r="C356" s="1">
        <v>5</v>
      </c>
      <c r="D356" s="1">
        <v>82.83</v>
      </c>
      <c r="E356" s="50">
        <f>_xlfn.PERCENTRANK.EXC(Table3[Order Date],B356,1)*10</f>
        <v>8</v>
      </c>
      <c r="F356" s="21">
        <f>_xlfn.PERCENTRANK.EXC(Table3[Order Quantity],C356,1)*10</f>
        <v>0</v>
      </c>
      <c r="G356" s="21">
        <f>_xlfn.PERCENTRANK.EXC(Table4[Sales],D356,1)*10</f>
        <v>1</v>
      </c>
    </row>
    <row r="357" spans="1:7">
      <c r="A357" s="11">
        <v>36932</v>
      </c>
      <c r="B357" s="9">
        <v>42557</v>
      </c>
      <c r="C357" s="1">
        <v>20</v>
      </c>
      <c r="D357" s="1">
        <v>715.62</v>
      </c>
      <c r="E357" s="50">
        <f>_xlfn.PERCENTRANK.EXC(Table3[Order Date],B357,1)*10</f>
        <v>1</v>
      </c>
      <c r="F357" s="21">
        <f>_xlfn.PERCENTRANK.EXC(Table3[Order Quantity],C357,1)*10</f>
        <v>3</v>
      </c>
      <c r="G357" s="21">
        <f>_xlfn.PERCENTRANK.EXC(Table4[Sales],D357,1)*10</f>
        <v>5</v>
      </c>
    </row>
    <row r="358" spans="1:7">
      <c r="A358" s="10">
        <v>58273</v>
      </c>
      <c r="B358" s="8">
        <v>42905</v>
      </c>
      <c r="C358" s="1">
        <v>31</v>
      </c>
      <c r="D358" s="1">
        <v>262.04000000000002</v>
      </c>
      <c r="E358" s="50">
        <f>_xlfn.PERCENTRANK.EXC(Table3[Order Date],B358,1)*10</f>
        <v>3</v>
      </c>
      <c r="F358" s="21">
        <f>_xlfn.PERCENTRANK.EXC(Table3[Order Quantity],C358,1)*10</f>
        <v>5</v>
      </c>
      <c r="G358" s="21">
        <f>_xlfn.PERCENTRANK.EXC(Table4[Sales],D358,1)*10</f>
        <v>3</v>
      </c>
    </row>
    <row r="359" spans="1:7">
      <c r="A359" s="11">
        <v>40866</v>
      </c>
      <c r="B359" s="9">
        <v>42877</v>
      </c>
      <c r="C359" s="1">
        <v>3</v>
      </c>
      <c r="D359" s="1">
        <v>970.68</v>
      </c>
      <c r="E359" s="50">
        <f>_xlfn.PERCENTRANK.EXC(Table3[Order Date],B359,1)*10</f>
        <v>3</v>
      </c>
      <c r="F359" s="21">
        <f>_xlfn.PERCENTRANK.EXC(Table3[Order Quantity],C359,1)*10</f>
        <v>0</v>
      </c>
      <c r="G359" s="21">
        <f>_xlfn.PERCENTRANK.EXC(Table4[Sales],D359,1)*10</f>
        <v>6</v>
      </c>
    </row>
    <row r="360" spans="1:7">
      <c r="A360" s="10">
        <v>55300</v>
      </c>
      <c r="B360" s="8">
        <v>42420</v>
      </c>
      <c r="C360" s="1">
        <v>31</v>
      </c>
      <c r="D360" s="1">
        <v>375.01</v>
      </c>
      <c r="E360" s="50">
        <f>_xlfn.PERCENTRANK.EXC(Table3[Order Date],B360,1)*10</f>
        <v>0</v>
      </c>
      <c r="F360" s="21">
        <f>_xlfn.PERCENTRANK.EXC(Table3[Order Quantity],C360,1)*10</f>
        <v>5</v>
      </c>
      <c r="G360" s="21">
        <f>_xlfn.PERCENTRANK.EXC(Table4[Sales],D360,1)*10</f>
        <v>4</v>
      </c>
    </row>
    <row r="361" spans="1:7">
      <c r="A361" s="11">
        <v>56929</v>
      </c>
      <c r="B361" s="9">
        <v>43368</v>
      </c>
      <c r="C361" s="1">
        <v>22</v>
      </c>
      <c r="D361" s="1">
        <v>220.29159999999999</v>
      </c>
      <c r="E361" s="50">
        <f>_xlfn.PERCENTRANK.EXC(Table3[Order Date],B361,1)*10</f>
        <v>6</v>
      </c>
      <c r="F361" s="21">
        <f>_xlfn.PERCENTRANK.EXC(Table3[Order Quantity],C361,1)*10</f>
        <v>4</v>
      </c>
      <c r="G361" s="21">
        <f>_xlfn.PERCENTRANK.EXC(Table4[Sales],D361,1)*10</f>
        <v>3</v>
      </c>
    </row>
    <row r="362" spans="1:7">
      <c r="A362" s="10">
        <v>4033</v>
      </c>
      <c r="B362" s="8">
        <v>42886</v>
      </c>
      <c r="C362" s="1">
        <v>21</v>
      </c>
      <c r="D362" s="1">
        <v>816.54</v>
      </c>
      <c r="E362" s="50">
        <f>_xlfn.PERCENTRANK.EXC(Table3[Order Date],B362,1)*10</f>
        <v>3</v>
      </c>
      <c r="F362" s="21">
        <f>_xlfn.PERCENTRANK.EXC(Table3[Order Quantity],C362,1)*10</f>
        <v>3</v>
      </c>
      <c r="G362" s="21">
        <f>_xlfn.PERCENTRANK.EXC(Table4[Sales],D362,1)*10</f>
        <v>5</v>
      </c>
    </row>
    <row r="363" spans="1:7">
      <c r="A363" s="11">
        <v>34434</v>
      </c>
      <c r="B363" s="9">
        <v>43228</v>
      </c>
      <c r="C363" s="1">
        <v>23</v>
      </c>
      <c r="D363" s="1">
        <v>124.72</v>
      </c>
      <c r="E363" s="50">
        <f>_xlfn.PERCENTRANK.EXC(Table3[Order Date],B363,1)*10</f>
        <v>5</v>
      </c>
      <c r="F363" s="21">
        <f>_xlfn.PERCENTRANK.EXC(Table3[Order Quantity],C363,1)*10</f>
        <v>4</v>
      </c>
      <c r="G363" s="21">
        <f>_xlfn.PERCENTRANK.EXC(Table4[Sales],D363,1)*10</f>
        <v>2</v>
      </c>
    </row>
    <row r="364" spans="1:7">
      <c r="A364" s="10">
        <v>20933</v>
      </c>
      <c r="B364" s="8">
        <v>43703</v>
      </c>
      <c r="C364" s="1">
        <v>45</v>
      </c>
      <c r="D364" s="1">
        <v>2225.04</v>
      </c>
      <c r="E364" s="50">
        <f>_xlfn.PERCENTRANK.EXC(Table3[Order Date],B364,1)*10</f>
        <v>9</v>
      </c>
      <c r="F364" s="21">
        <f>_xlfn.PERCENTRANK.EXC(Table3[Order Quantity],C364,1)*10</f>
        <v>8</v>
      </c>
      <c r="G364" s="21">
        <f>_xlfn.PERCENTRANK.EXC(Table4[Sales],D364,1)*10</f>
        <v>7</v>
      </c>
    </row>
    <row r="365" spans="1:7">
      <c r="A365" s="11">
        <v>29761</v>
      </c>
      <c r="B365" s="9">
        <v>43649</v>
      </c>
      <c r="C365" s="1">
        <v>42</v>
      </c>
      <c r="D365" s="1">
        <v>1161.3800000000001</v>
      </c>
      <c r="E365" s="50">
        <f>_xlfn.PERCENTRANK.EXC(Table3[Order Date],B365,1)*10</f>
        <v>8</v>
      </c>
      <c r="F365" s="21">
        <f>_xlfn.PERCENTRANK.EXC(Table3[Order Quantity],C365,1)*10</f>
        <v>8</v>
      </c>
      <c r="G365" s="21">
        <f>_xlfn.PERCENTRANK.EXC(Table4[Sales],D365,1)*10</f>
        <v>6</v>
      </c>
    </row>
    <row r="366" spans="1:7">
      <c r="A366" s="10">
        <v>6720</v>
      </c>
      <c r="B366" s="8">
        <v>42986</v>
      </c>
      <c r="C366" s="1">
        <v>36</v>
      </c>
      <c r="D366" s="1">
        <v>4521.57</v>
      </c>
      <c r="E366" s="50">
        <f>_xlfn.PERCENTRANK.EXC(Table3[Order Date],B366,1)*10</f>
        <v>4</v>
      </c>
      <c r="F366" s="21">
        <f>_xlfn.PERCENTRANK.EXC(Table3[Order Quantity],C366,1)*10</f>
        <v>6</v>
      </c>
      <c r="G366" s="21">
        <f>_xlfn.PERCENTRANK.EXC(Table4[Sales],D366,1)*10</f>
        <v>8</v>
      </c>
    </row>
    <row r="367" spans="1:7">
      <c r="A367" s="11">
        <v>57477</v>
      </c>
      <c r="B367" s="9">
        <v>43003</v>
      </c>
      <c r="C367" s="1">
        <v>50</v>
      </c>
      <c r="D367" s="1">
        <v>797.66</v>
      </c>
      <c r="E367" s="50">
        <f>_xlfn.PERCENTRANK.EXC(Table3[Order Date],B367,1)*10</f>
        <v>4</v>
      </c>
      <c r="F367" s="21">
        <f>_xlfn.PERCENTRANK.EXC(Table3[Order Quantity],C367,1)*10</f>
        <v>9</v>
      </c>
      <c r="G367" s="21">
        <f>_xlfn.PERCENTRANK.EXC(Table4[Sales],D367,1)*10</f>
        <v>5</v>
      </c>
    </row>
    <row r="368" spans="1:7">
      <c r="A368" s="10">
        <v>34691</v>
      </c>
      <c r="B368" s="8">
        <v>42383</v>
      </c>
      <c r="C368" s="1">
        <v>27</v>
      </c>
      <c r="D368" s="1">
        <v>232.92</v>
      </c>
      <c r="E368" s="50">
        <f>_xlfn.PERCENTRANK.EXC(Table3[Order Date],B368,1)*10</f>
        <v>0</v>
      </c>
      <c r="F368" s="21">
        <f>_xlfn.PERCENTRANK.EXC(Table3[Order Quantity],C368,1)*10</f>
        <v>5</v>
      </c>
      <c r="G368" s="21">
        <f>_xlfn.PERCENTRANK.EXC(Table4[Sales],D368,1)*10</f>
        <v>3</v>
      </c>
    </row>
    <row r="369" spans="1:7">
      <c r="A369" s="11">
        <v>46177</v>
      </c>
      <c r="B369" s="9">
        <v>43073</v>
      </c>
      <c r="C369" s="1">
        <v>13</v>
      </c>
      <c r="D369" s="1">
        <v>11951.85</v>
      </c>
      <c r="E369" s="50">
        <f>_xlfn.PERCENTRANK.EXC(Table3[Order Date],B369,1)*10</f>
        <v>4</v>
      </c>
      <c r="F369" s="21">
        <f>_xlfn.PERCENTRANK.EXC(Table3[Order Quantity],C369,1)*10</f>
        <v>2</v>
      </c>
      <c r="G369" s="21">
        <f>_xlfn.PERCENTRANK.EXC(Table4[Sales],D369,1)*10</f>
        <v>9</v>
      </c>
    </row>
    <row r="370" spans="1:7">
      <c r="A370" s="10">
        <v>33570</v>
      </c>
      <c r="B370" s="8">
        <v>43815</v>
      </c>
      <c r="C370" s="1">
        <v>46</v>
      </c>
      <c r="D370" s="1">
        <v>284.49</v>
      </c>
      <c r="E370" s="50">
        <f>_xlfn.PERCENTRANK.EXC(Table3[Order Date],B370,1)*10</f>
        <v>9</v>
      </c>
      <c r="F370" s="21">
        <f>_xlfn.PERCENTRANK.EXC(Table3[Order Quantity],C370,1)*10</f>
        <v>8</v>
      </c>
      <c r="G370" s="21">
        <f>_xlfn.PERCENTRANK.EXC(Table4[Sales],D370,1)*10</f>
        <v>3</v>
      </c>
    </row>
    <row r="371" spans="1:7">
      <c r="A371" s="11">
        <v>13440</v>
      </c>
      <c r="B371" s="9">
        <v>43020</v>
      </c>
      <c r="C371" s="1">
        <v>22</v>
      </c>
      <c r="D371" s="1">
        <v>1039.8499999999999</v>
      </c>
      <c r="E371" s="50">
        <f>_xlfn.PERCENTRANK.EXC(Table3[Order Date],B371,1)*10</f>
        <v>4</v>
      </c>
      <c r="F371" s="21">
        <f>_xlfn.PERCENTRANK.EXC(Table3[Order Quantity],C371,1)*10</f>
        <v>4</v>
      </c>
      <c r="G371" s="21">
        <f>_xlfn.PERCENTRANK.EXC(Table4[Sales],D371,1)*10</f>
        <v>6</v>
      </c>
    </row>
    <row r="372" spans="1:7">
      <c r="A372" s="10">
        <v>34822</v>
      </c>
      <c r="B372" s="8">
        <v>43656</v>
      </c>
      <c r="C372" s="1">
        <v>23</v>
      </c>
      <c r="D372" s="1">
        <v>1059.8399999999999</v>
      </c>
      <c r="E372" s="50">
        <f>_xlfn.PERCENTRANK.EXC(Table3[Order Date],B372,1)*10</f>
        <v>8</v>
      </c>
      <c r="F372" s="21">
        <f>_xlfn.PERCENTRANK.EXC(Table3[Order Quantity],C372,1)*10</f>
        <v>4</v>
      </c>
      <c r="G372" s="21">
        <f>_xlfn.PERCENTRANK.EXC(Table4[Sales],D372,1)*10</f>
        <v>6</v>
      </c>
    </row>
    <row r="373" spans="1:7">
      <c r="A373" s="11">
        <v>50594</v>
      </c>
      <c r="B373" s="9">
        <v>42871</v>
      </c>
      <c r="C373" s="1">
        <v>48</v>
      </c>
      <c r="D373" s="1">
        <v>3031.1815999999999</v>
      </c>
      <c r="E373" s="50">
        <f>_xlfn.PERCENTRANK.EXC(Table3[Order Date],B373,1)*10</f>
        <v>3</v>
      </c>
      <c r="F373" s="21">
        <f>_xlfn.PERCENTRANK.EXC(Table3[Order Quantity],C373,1)*10</f>
        <v>9</v>
      </c>
      <c r="G373" s="21">
        <f>_xlfn.PERCENTRANK.EXC(Table4[Sales],D373,1)*10</f>
        <v>8</v>
      </c>
    </row>
    <row r="374" spans="1:7">
      <c r="A374" s="10">
        <v>9219</v>
      </c>
      <c r="B374" s="8">
        <v>42640</v>
      </c>
      <c r="C374" s="1">
        <v>41</v>
      </c>
      <c r="D374" s="1">
        <v>292.45240000000001</v>
      </c>
      <c r="E374" s="50">
        <f>_xlfn.PERCENTRANK.EXC(Table3[Order Date],B374,1)*10</f>
        <v>1</v>
      </c>
      <c r="F374" s="21">
        <f>_xlfn.PERCENTRANK.EXC(Table3[Order Quantity],C374,1)*10</f>
        <v>7</v>
      </c>
      <c r="G374" s="21">
        <f>_xlfn.PERCENTRANK.EXC(Table4[Sales],D374,1)*10</f>
        <v>3</v>
      </c>
    </row>
    <row r="375" spans="1:7">
      <c r="A375" s="11">
        <v>9505</v>
      </c>
      <c r="B375" s="9">
        <v>43623</v>
      </c>
      <c r="C375" s="1">
        <v>5</v>
      </c>
      <c r="D375" s="1">
        <v>166.27</v>
      </c>
      <c r="E375" s="50">
        <f>_xlfn.PERCENTRANK.EXC(Table3[Order Date],B375,1)*10</f>
        <v>8</v>
      </c>
      <c r="F375" s="21">
        <f>_xlfn.PERCENTRANK.EXC(Table3[Order Quantity],C375,1)*10</f>
        <v>0</v>
      </c>
      <c r="G375" s="21">
        <f>_xlfn.PERCENTRANK.EXC(Table4[Sales],D375,1)*10</f>
        <v>2</v>
      </c>
    </row>
    <row r="376" spans="1:7">
      <c r="A376" s="10">
        <v>54339</v>
      </c>
      <c r="B376" s="8">
        <v>43587</v>
      </c>
      <c r="C376" s="1">
        <v>41</v>
      </c>
      <c r="D376" s="1">
        <v>2364.1815999999999</v>
      </c>
      <c r="E376" s="50">
        <f>_xlfn.PERCENTRANK.EXC(Table3[Order Date],B376,1)*10</f>
        <v>8</v>
      </c>
      <c r="F376" s="21">
        <f>_xlfn.PERCENTRANK.EXC(Table3[Order Quantity],C376,1)*10</f>
        <v>7</v>
      </c>
      <c r="G376" s="21">
        <f>_xlfn.PERCENTRANK.EXC(Table4[Sales],D376,1)*10</f>
        <v>7</v>
      </c>
    </row>
    <row r="377" spans="1:7">
      <c r="A377" s="11">
        <v>59776</v>
      </c>
      <c r="B377" s="9">
        <v>42437</v>
      </c>
      <c r="C377" s="1">
        <v>33</v>
      </c>
      <c r="D377" s="1">
        <v>13070.51</v>
      </c>
      <c r="E377" s="50">
        <f>_xlfn.PERCENTRANK.EXC(Table3[Order Date],B377,1)*10</f>
        <v>0</v>
      </c>
      <c r="F377" s="21">
        <f>_xlfn.PERCENTRANK.EXC(Table3[Order Quantity],C377,1)*10</f>
        <v>6</v>
      </c>
      <c r="G377" s="21">
        <f>_xlfn.PERCENTRANK.EXC(Table4[Sales],D377,1)*10</f>
        <v>9</v>
      </c>
    </row>
    <row r="378" spans="1:7">
      <c r="A378" s="10">
        <v>22657</v>
      </c>
      <c r="B378" s="8">
        <v>43401</v>
      </c>
      <c r="C378" s="1">
        <v>36</v>
      </c>
      <c r="D378" s="1">
        <v>10212.27</v>
      </c>
      <c r="E378" s="50">
        <f>_xlfn.PERCENTRANK.EXC(Table3[Order Date],B378,1)*10</f>
        <v>7</v>
      </c>
      <c r="F378" s="21">
        <f>_xlfn.PERCENTRANK.EXC(Table3[Order Quantity],C378,1)*10</f>
        <v>6</v>
      </c>
      <c r="G378" s="21">
        <f>_xlfn.PERCENTRANK.EXC(Table4[Sales],D378,1)*10</f>
        <v>9</v>
      </c>
    </row>
    <row r="379" spans="1:7">
      <c r="A379" s="11">
        <v>6310</v>
      </c>
      <c r="B379" s="9">
        <v>42492</v>
      </c>
      <c r="C379" s="1">
        <v>27</v>
      </c>
      <c r="D379" s="1">
        <v>232.14</v>
      </c>
      <c r="E379" s="50">
        <f>_xlfn.PERCENTRANK.EXC(Table3[Order Date],B379,1)*10</f>
        <v>0</v>
      </c>
      <c r="F379" s="21">
        <f>_xlfn.PERCENTRANK.EXC(Table3[Order Quantity],C379,1)*10</f>
        <v>5</v>
      </c>
      <c r="G379" s="21">
        <f>_xlfn.PERCENTRANK.EXC(Table4[Sales],D379,1)*10</f>
        <v>3</v>
      </c>
    </row>
    <row r="380" spans="1:7">
      <c r="A380" s="10">
        <v>7938</v>
      </c>
      <c r="B380" s="8">
        <v>42806</v>
      </c>
      <c r="C380" s="1">
        <v>16</v>
      </c>
      <c r="D380" s="1">
        <v>2167.87</v>
      </c>
      <c r="E380" s="50">
        <f>_xlfn.PERCENTRANK.EXC(Table3[Order Date],B380,1)*10</f>
        <v>3</v>
      </c>
      <c r="F380" s="21">
        <f>_xlfn.PERCENTRANK.EXC(Table3[Order Quantity],C380,1)*10</f>
        <v>2</v>
      </c>
      <c r="G380" s="21">
        <f>_xlfn.PERCENTRANK.EXC(Table4[Sales],D380,1)*10</f>
        <v>7</v>
      </c>
    </row>
    <row r="381" spans="1:7">
      <c r="A381" s="11">
        <v>27491</v>
      </c>
      <c r="B381" s="9">
        <v>42468</v>
      </c>
      <c r="C381" s="1">
        <v>36</v>
      </c>
      <c r="D381" s="1">
        <v>375.26</v>
      </c>
      <c r="E381" s="50">
        <f>_xlfn.PERCENTRANK.EXC(Table3[Order Date],B381,1)*10</f>
        <v>0</v>
      </c>
      <c r="F381" s="21">
        <f>_xlfn.PERCENTRANK.EXC(Table3[Order Quantity],C381,1)*10</f>
        <v>6</v>
      </c>
      <c r="G381" s="21">
        <f>_xlfn.PERCENTRANK.EXC(Table4[Sales],D381,1)*10</f>
        <v>4</v>
      </c>
    </row>
    <row r="382" spans="1:7">
      <c r="A382" s="10">
        <v>3456</v>
      </c>
      <c r="B382" s="8">
        <v>42885</v>
      </c>
      <c r="C382" s="1">
        <v>20</v>
      </c>
      <c r="D382" s="1">
        <v>5797.9876000000004</v>
      </c>
      <c r="E382" s="50">
        <f>_xlfn.PERCENTRANK.EXC(Table3[Order Date],B382,1)*10</f>
        <v>3</v>
      </c>
      <c r="F382" s="21">
        <f>_xlfn.PERCENTRANK.EXC(Table3[Order Quantity],C382,1)*10</f>
        <v>3</v>
      </c>
      <c r="G382" s="21">
        <f>_xlfn.PERCENTRANK.EXC(Table4[Sales],D382,1)*10</f>
        <v>9</v>
      </c>
    </row>
    <row r="383" spans="1:7">
      <c r="A383" s="11">
        <v>12515</v>
      </c>
      <c r="B383" s="9">
        <v>42867</v>
      </c>
      <c r="C383" s="1">
        <v>16</v>
      </c>
      <c r="D383" s="1">
        <v>1821.67</v>
      </c>
      <c r="E383" s="50">
        <f>_xlfn.PERCENTRANK.EXC(Table3[Order Date],B383,1)*10</f>
        <v>3</v>
      </c>
      <c r="F383" s="21">
        <f>_xlfn.PERCENTRANK.EXC(Table3[Order Quantity],C383,1)*10</f>
        <v>2</v>
      </c>
      <c r="G383" s="21">
        <f>_xlfn.PERCENTRANK.EXC(Table4[Sales],D383,1)*10</f>
        <v>7</v>
      </c>
    </row>
    <row r="384" spans="1:7">
      <c r="A384" s="10">
        <v>56163</v>
      </c>
      <c r="B384" s="8">
        <v>42592</v>
      </c>
      <c r="C384" s="1">
        <v>3</v>
      </c>
      <c r="D384" s="1">
        <v>128.29</v>
      </c>
      <c r="E384" s="50">
        <f>_xlfn.PERCENTRANK.EXC(Table3[Order Date],B384,1)*10</f>
        <v>1</v>
      </c>
      <c r="F384" s="21">
        <f>_xlfn.PERCENTRANK.EXC(Table3[Order Quantity],C384,1)*10</f>
        <v>0</v>
      </c>
      <c r="G384" s="21">
        <f>_xlfn.PERCENTRANK.EXC(Table4[Sales],D384,1)*10</f>
        <v>2</v>
      </c>
    </row>
    <row r="385" spans="1:7">
      <c r="A385" s="11">
        <v>44292</v>
      </c>
      <c r="B385" s="9">
        <v>43264</v>
      </c>
      <c r="C385" s="1">
        <v>1</v>
      </c>
      <c r="D385" s="1">
        <v>11.21</v>
      </c>
      <c r="E385" s="50">
        <f>_xlfn.PERCENTRANK.EXC(Table3[Order Date],B385,1)*10</f>
        <v>6</v>
      </c>
      <c r="F385" s="21">
        <f>_xlfn.PERCENTRANK.EXC(Table3[Order Quantity],C385,1)*10</f>
        <v>0</v>
      </c>
      <c r="G385" s="21">
        <f>_xlfn.PERCENTRANK.EXC(Table4[Sales],D385,1)*10</f>
        <v>0</v>
      </c>
    </row>
    <row r="386" spans="1:7">
      <c r="A386" s="10">
        <v>16992</v>
      </c>
      <c r="B386" s="8">
        <v>43080</v>
      </c>
      <c r="C386" s="1">
        <v>15</v>
      </c>
      <c r="D386" s="1">
        <v>135.61179999999999</v>
      </c>
      <c r="E386" s="50">
        <f>_xlfn.PERCENTRANK.EXC(Table3[Order Date],B386,1)*10</f>
        <v>4</v>
      </c>
      <c r="F386" s="21">
        <f>_xlfn.PERCENTRANK.EXC(Table3[Order Quantity],C386,1)*10</f>
        <v>2</v>
      </c>
      <c r="G386" s="21">
        <f>_xlfn.PERCENTRANK.EXC(Table4[Sales],D386,1)*10</f>
        <v>2</v>
      </c>
    </row>
    <row r="387" spans="1:7">
      <c r="A387" s="11">
        <v>24422</v>
      </c>
      <c r="B387" s="9">
        <v>43462</v>
      </c>
      <c r="C387" s="1">
        <v>20</v>
      </c>
      <c r="D387" s="1">
        <v>3709.99</v>
      </c>
      <c r="E387" s="50">
        <f>_xlfn.PERCENTRANK.EXC(Table3[Order Date],B387,1)*10</f>
        <v>7</v>
      </c>
      <c r="F387" s="21">
        <f>_xlfn.PERCENTRANK.EXC(Table3[Order Quantity],C387,1)*10</f>
        <v>3</v>
      </c>
      <c r="G387" s="21">
        <f>_xlfn.PERCENTRANK.EXC(Table4[Sales],D387,1)*10</f>
        <v>8</v>
      </c>
    </row>
    <row r="388" spans="1:7">
      <c r="A388" s="10">
        <v>43399</v>
      </c>
      <c r="B388" s="8">
        <v>42580</v>
      </c>
      <c r="C388" s="1">
        <v>2</v>
      </c>
      <c r="D388" s="1">
        <v>403.41</v>
      </c>
      <c r="E388" s="50">
        <f>_xlfn.PERCENTRANK.EXC(Table3[Order Date],B388,1)*10</f>
        <v>1</v>
      </c>
      <c r="F388" s="21">
        <f>_xlfn.PERCENTRANK.EXC(Table3[Order Quantity],C388,1)*10</f>
        <v>0</v>
      </c>
      <c r="G388" s="21">
        <f>_xlfn.PERCENTRANK.EXC(Table4[Sales],D388,1)*10</f>
        <v>4</v>
      </c>
    </row>
    <row r="389" spans="1:7">
      <c r="A389" s="11">
        <v>55075</v>
      </c>
      <c r="B389" s="9">
        <v>43131</v>
      </c>
      <c r="C389" s="1">
        <v>21</v>
      </c>
      <c r="D389" s="1">
        <v>595.40150000000006</v>
      </c>
      <c r="E389" s="50">
        <f>_xlfn.PERCENTRANK.EXC(Table3[Order Date],B389,1)*10</f>
        <v>5</v>
      </c>
      <c r="F389" s="21">
        <f>_xlfn.PERCENTRANK.EXC(Table3[Order Quantity],C389,1)*10</f>
        <v>3</v>
      </c>
      <c r="G389" s="21">
        <f>_xlfn.PERCENTRANK.EXC(Table4[Sales],D389,1)*10</f>
        <v>5</v>
      </c>
    </row>
    <row r="390" spans="1:7">
      <c r="A390" s="10">
        <v>41187</v>
      </c>
      <c r="B390" s="8">
        <v>43007</v>
      </c>
      <c r="C390" s="1">
        <v>9</v>
      </c>
      <c r="D390" s="1">
        <v>56.64</v>
      </c>
      <c r="E390" s="50">
        <f>_xlfn.PERCENTRANK.EXC(Table3[Order Date],B390,1)*10</f>
        <v>4</v>
      </c>
      <c r="F390" s="21">
        <f>_xlfn.PERCENTRANK.EXC(Table3[Order Quantity],C390,1)*10</f>
        <v>1</v>
      </c>
      <c r="G390" s="21">
        <f>_xlfn.PERCENTRANK.EXC(Table4[Sales],D390,1)*10</f>
        <v>0</v>
      </c>
    </row>
    <row r="391" spans="1:7">
      <c r="A391" s="11">
        <v>2915</v>
      </c>
      <c r="B391" s="9">
        <v>42458</v>
      </c>
      <c r="C391" s="1">
        <v>23</v>
      </c>
      <c r="D391" s="1">
        <v>1056.27</v>
      </c>
      <c r="E391" s="50">
        <f>_xlfn.PERCENTRANK.EXC(Table3[Order Date],B391,1)*10</f>
        <v>0</v>
      </c>
      <c r="F391" s="21">
        <f>_xlfn.PERCENTRANK.EXC(Table3[Order Quantity],C391,1)*10</f>
        <v>4</v>
      </c>
      <c r="G391" s="21">
        <f>_xlfn.PERCENTRANK.EXC(Table4[Sales],D391,1)*10</f>
        <v>6</v>
      </c>
    </row>
    <row r="392" spans="1:7">
      <c r="A392" s="10">
        <v>5957</v>
      </c>
      <c r="B392" s="8">
        <v>43094</v>
      </c>
      <c r="C392" s="1">
        <v>23</v>
      </c>
      <c r="D392" s="1">
        <v>419.31</v>
      </c>
      <c r="E392" s="50">
        <f>_xlfn.PERCENTRANK.EXC(Table3[Order Date],B392,1)*10</f>
        <v>5</v>
      </c>
      <c r="F392" s="21">
        <f>_xlfn.PERCENTRANK.EXC(Table3[Order Quantity],C392,1)*10</f>
        <v>4</v>
      </c>
      <c r="G392" s="21">
        <f>_xlfn.PERCENTRANK.EXC(Table4[Sales],D392,1)*10</f>
        <v>4</v>
      </c>
    </row>
    <row r="393" spans="1:7">
      <c r="A393" s="11">
        <v>50433</v>
      </c>
      <c r="B393" s="9">
        <v>43483</v>
      </c>
      <c r="C393" s="1">
        <v>50</v>
      </c>
      <c r="D393" s="1">
        <v>7092.55</v>
      </c>
      <c r="E393" s="50">
        <f>_xlfn.PERCENTRANK.EXC(Table3[Order Date],B393,1)*10</f>
        <v>7</v>
      </c>
      <c r="F393" s="21">
        <f>_xlfn.PERCENTRANK.EXC(Table3[Order Quantity],C393,1)*10</f>
        <v>9</v>
      </c>
      <c r="G393" s="21">
        <f>_xlfn.PERCENTRANK.EXC(Table4[Sales],D393,1)*10</f>
        <v>9</v>
      </c>
    </row>
    <row r="394" spans="1:7">
      <c r="A394" s="10">
        <v>52934</v>
      </c>
      <c r="B394" s="8">
        <v>43307</v>
      </c>
      <c r="C394" s="1">
        <v>20</v>
      </c>
      <c r="D394" s="1">
        <v>98.6</v>
      </c>
      <c r="E394" s="50">
        <f>_xlfn.PERCENTRANK.EXC(Table3[Order Date],B394,1)*10</f>
        <v>6</v>
      </c>
      <c r="F394" s="21">
        <f>_xlfn.PERCENTRANK.EXC(Table3[Order Quantity],C394,1)*10</f>
        <v>3</v>
      </c>
      <c r="G394" s="21">
        <f>_xlfn.PERCENTRANK.EXC(Table4[Sales],D394,1)*10</f>
        <v>1</v>
      </c>
    </row>
    <row r="395" spans="1:7">
      <c r="A395" s="11">
        <v>48902</v>
      </c>
      <c r="B395" s="9">
        <v>43761</v>
      </c>
      <c r="C395" s="1">
        <v>7</v>
      </c>
      <c r="D395" s="1">
        <v>57.02</v>
      </c>
      <c r="E395" s="50">
        <f>_xlfn.PERCENTRANK.EXC(Table3[Order Date],B395,1)*10</f>
        <v>9</v>
      </c>
      <c r="F395" s="21">
        <f>_xlfn.PERCENTRANK.EXC(Table3[Order Quantity],C395,1)*10</f>
        <v>1</v>
      </c>
      <c r="G395" s="21">
        <f>_xlfn.PERCENTRANK.EXC(Table4[Sales],D395,1)*10</f>
        <v>0</v>
      </c>
    </row>
    <row r="396" spans="1:7">
      <c r="A396" s="10">
        <v>45412</v>
      </c>
      <c r="B396" s="8">
        <v>42846</v>
      </c>
      <c r="C396" s="1">
        <v>20</v>
      </c>
      <c r="D396" s="1">
        <v>627.67999999999995</v>
      </c>
      <c r="E396" s="50">
        <f>_xlfn.PERCENTRANK.EXC(Table3[Order Date],B396,1)*10</f>
        <v>3</v>
      </c>
      <c r="F396" s="21">
        <f>_xlfn.PERCENTRANK.EXC(Table3[Order Quantity],C396,1)*10</f>
        <v>3</v>
      </c>
      <c r="G396" s="21">
        <f>_xlfn.PERCENTRANK.EXC(Table4[Sales],D396,1)*10</f>
        <v>5</v>
      </c>
    </row>
    <row r="397" spans="1:7">
      <c r="A397" s="11">
        <v>34849</v>
      </c>
      <c r="B397" s="9">
        <v>43019</v>
      </c>
      <c r="C397" s="1">
        <v>22</v>
      </c>
      <c r="D397" s="1">
        <v>107.14</v>
      </c>
      <c r="E397" s="50">
        <f>_xlfn.PERCENTRANK.EXC(Table3[Order Date],B397,1)*10</f>
        <v>4</v>
      </c>
      <c r="F397" s="21">
        <f>_xlfn.PERCENTRANK.EXC(Table3[Order Quantity],C397,1)*10</f>
        <v>4</v>
      </c>
      <c r="G397" s="21">
        <f>_xlfn.PERCENTRANK.EXC(Table4[Sales],D397,1)*10</f>
        <v>1</v>
      </c>
    </row>
    <row r="398" spans="1:7">
      <c r="A398" s="10">
        <v>56130</v>
      </c>
      <c r="B398" s="8">
        <v>43432</v>
      </c>
      <c r="C398" s="1">
        <v>25</v>
      </c>
      <c r="D398" s="1">
        <v>44.8</v>
      </c>
      <c r="E398" s="50">
        <f>_xlfn.PERCENTRANK.EXC(Table3[Order Date],B398,1)*10</f>
        <v>7</v>
      </c>
      <c r="F398" s="21">
        <f>_xlfn.PERCENTRANK.EXC(Table3[Order Quantity],C398,1)*10</f>
        <v>4</v>
      </c>
      <c r="G398" s="21">
        <f>_xlfn.PERCENTRANK.EXC(Table4[Sales],D398,1)*10</f>
        <v>0</v>
      </c>
    </row>
    <row r="399" spans="1:7">
      <c r="A399" s="11">
        <v>416</v>
      </c>
      <c r="B399" s="9">
        <v>43003</v>
      </c>
      <c r="C399" s="1">
        <v>20</v>
      </c>
      <c r="D399" s="1">
        <v>1237.6400000000001</v>
      </c>
      <c r="E399" s="50">
        <f>_xlfn.PERCENTRANK.EXC(Table3[Order Date],B399,1)*10</f>
        <v>4</v>
      </c>
      <c r="F399" s="21">
        <f>_xlfn.PERCENTRANK.EXC(Table3[Order Quantity],C399,1)*10</f>
        <v>3</v>
      </c>
      <c r="G399" s="21">
        <f>_xlfn.PERCENTRANK.EXC(Table4[Sales],D399,1)*10</f>
        <v>6</v>
      </c>
    </row>
    <row r="400" spans="1:7">
      <c r="A400" s="10">
        <v>13284</v>
      </c>
      <c r="B400" s="8">
        <v>43689</v>
      </c>
      <c r="C400" s="1">
        <v>49</v>
      </c>
      <c r="D400" s="1">
        <v>1778.95</v>
      </c>
      <c r="E400" s="50">
        <f>_xlfn.PERCENTRANK.EXC(Table3[Order Date],B400,1)*10</f>
        <v>9</v>
      </c>
      <c r="F400" s="21">
        <f>_xlfn.PERCENTRANK.EXC(Table3[Order Quantity],C400,1)*10</f>
        <v>9</v>
      </c>
      <c r="G400" s="21">
        <f>_xlfn.PERCENTRANK.EXC(Table4[Sales],D400,1)*10</f>
        <v>7</v>
      </c>
    </row>
    <row r="401" spans="1:7">
      <c r="A401" s="11">
        <v>32516</v>
      </c>
      <c r="B401" s="9">
        <v>43031</v>
      </c>
      <c r="C401" s="1">
        <v>7</v>
      </c>
      <c r="D401" s="1">
        <v>64.400000000000006</v>
      </c>
      <c r="E401" s="50">
        <f>_xlfn.PERCENTRANK.EXC(Table3[Order Date],B401,1)*10</f>
        <v>4</v>
      </c>
      <c r="F401" s="21">
        <f>_xlfn.PERCENTRANK.EXC(Table3[Order Quantity],C401,1)*10</f>
        <v>1</v>
      </c>
      <c r="G401" s="21">
        <f>_xlfn.PERCENTRANK.EXC(Table4[Sales],D401,1)*10</f>
        <v>0</v>
      </c>
    </row>
    <row r="402" spans="1:7">
      <c r="A402" s="10">
        <v>41574</v>
      </c>
      <c r="B402" s="8">
        <v>42997</v>
      </c>
      <c r="C402" s="1">
        <v>23</v>
      </c>
      <c r="D402" s="1">
        <v>303.69</v>
      </c>
      <c r="E402" s="50">
        <f>_xlfn.PERCENTRANK.EXC(Table3[Order Date],B402,1)*10</f>
        <v>4</v>
      </c>
      <c r="F402" s="21">
        <f>_xlfn.PERCENTRANK.EXC(Table3[Order Quantity],C402,1)*10</f>
        <v>4</v>
      </c>
      <c r="G402" s="21">
        <f>_xlfn.PERCENTRANK.EXC(Table4[Sales],D402,1)*10</f>
        <v>4</v>
      </c>
    </row>
    <row r="403" spans="1:7">
      <c r="A403" s="11">
        <v>52196</v>
      </c>
      <c r="B403" s="9">
        <v>42764</v>
      </c>
      <c r="C403" s="1">
        <v>10</v>
      </c>
      <c r="D403" s="1">
        <v>585.29</v>
      </c>
      <c r="E403" s="50">
        <f>_xlfn.PERCENTRANK.EXC(Table3[Order Date],B403,1)*10</f>
        <v>2</v>
      </c>
      <c r="F403" s="21">
        <f>_xlfn.PERCENTRANK.EXC(Table3[Order Quantity],C403,1)*10</f>
        <v>1</v>
      </c>
      <c r="G403" s="21">
        <f>_xlfn.PERCENTRANK.EXC(Table4[Sales],D403,1)*10</f>
        <v>5</v>
      </c>
    </row>
    <row r="404" spans="1:7">
      <c r="A404" s="10">
        <v>28897</v>
      </c>
      <c r="B404" s="8">
        <v>42605</v>
      </c>
      <c r="C404" s="1">
        <v>35</v>
      </c>
      <c r="D404" s="1">
        <v>156.38</v>
      </c>
      <c r="E404" s="50">
        <f>_xlfn.PERCENTRANK.EXC(Table3[Order Date],B404,1)*10</f>
        <v>1</v>
      </c>
      <c r="F404" s="21">
        <f>_xlfn.PERCENTRANK.EXC(Table3[Order Quantity],C404,1)*10</f>
        <v>6</v>
      </c>
      <c r="G404" s="21">
        <f>_xlfn.PERCENTRANK.EXC(Table4[Sales],D404,1)*10</f>
        <v>2</v>
      </c>
    </row>
    <row r="405" spans="1:7">
      <c r="A405" s="11">
        <v>18145</v>
      </c>
      <c r="B405" s="9">
        <v>42981</v>
      </c>
      <c r="C405" s="1">
        <v>21</v>
      </c>
      <c r="D405" s="1">
        <v>387.32</v>
      </c>
      <c r="E405" s="50">
        <f>_xlfn.PERCENTRANK.EXC(Table3[Order Date],B405,1)*10</f>
        <v>4</v>
      </c>
      <c r="F405" s="21">
        <f>_xlfn.PERCENTRANK.EXC(Table3[Order Quantity],C405,1)*10</f>
        <v>3</v>
      </c>
      <c r="G405" s="21">
        <f>_xlfn.PERCENTRANK.EXC(Table4[Sales],D405,1)*10</f>
        <v>4</v>
      </c>
    </row>
    <row r="406" spans="1:7">
      <c r="A406" s="10">
        <v>10851</v>
      </c>
      <c r="B406" s="8">
        <v>42465</v>
      </c>
      <c r="C406" s="1">
        <v>50</v>
      </c>
      <c r="D406" s="1">
        <v>650.78</v>
      </c>
      <c r="E406" s="50">
        <f>_xlfn.PERCENTRANK.EXC(Table3[Order Date],B406,1)*10</f>
        <v>0</v>
      </c>
      <c r="F406" s="21">
        <f>_xlfn.PERCENTRANK.EXC(Table3[Order Quantity],C406,1)*10</f>
        <v>9</v>
      </c>
      <c r="G406" s="21">
        <f>_xlfn.PERCENTRANK.EXC(Table4[Sales],D406,1)*10</f>
        <v>5</v>
      </c>
    </row>
    <row r="407" spans="1:7">
      <c r="A407" s="11">
        <v>9957</v>
      </c>
      <c r="B407" s="9">
        <v>43068</v>
      </c>
      <c r="C407" s="1">
        <v>31</v>
      </c>
      <c r="D407" s="1">
        <v>79.98</v>
      </c>
      <c r="E407" s="50">
        <f>_xlfn.PERCENTRANK.EXC(Table3[Order Date],B407,1)*10</f>
        <v>4</v>
      </c>
      <c r="F407" s="21">
        <f>_xlfn.PERCENTRANK.EXC(Table3[Order Quantity],C407,1)*10</f>
        <v>5</v>
      </c>
      <c r="G407" s="21">
        <f>_xlfn.PERCENTRANK.EXC(Table4[Sales],D407,1)*10</f>
        <v>1</v>
      </c>
    </row>
    <row r="408" spans="1:7">
      <c r="A408" s="10">
        <v>11652</v>
      </c>
      <c r="B408" s="8">
        <v>43413</v>
      </c>
      <c r="C408" s="1">
        <v>37</v>
      </c>
      <c r="D408" s="1">
        <v>239.49</v>
      </c>
      <c r="E408" s="50">
        <f>_xlfn.PERCENTRANK.EXC(Table3[Order Date],B408,1)*10</f>
        <v>7</v>
      </c>
      <c r="F408" s="21">
        <f>_xlfn.PERCENTRANK.EXC(Table3[Order Quantity],C408,1)*10</f>
        <v>7</v>
      </c>
      <c r="G408" s="21">
        <f>_xlfn.PERCENTRANK.EXC(Table4[Sales],D408,1)*10</f>
        <v>3</v>
      </c>
    </row>
    <row r="409" spans="1:7">
      <c r="A409" s="11">
        <v>43745</v>
      </c>
      <c r="B409" s="9">
        <v>43039</v>
      </c>
      <c r="C409" s="1">
        <v>5</v>
      </c>
      <c r="D409" s="1">
        <v>137.59</v>
      </c>
      <c r="E409" s="50">
        <f>_xlfn.PERCENTRANK.EXC(Table3[Order Date],B409,1)*10</f>
        <v>4</v>
      </c>
      <c r="F409" s="21">
        <f>_xlfn.PERCENTRANK.EXC(Table3[Order Quantity],C409,1)*10</f>
        <v>0</v>
      </c>
      <c r="G409" s="21">
        <f>_xlfn.PERCENTRANK.EXC(Table4[Sales],D409,1)*10</f>
        <v>2</v>
      </c>
    </row>
    <row r="410" spans="1:7">
      <c r="A410" s="10">
        <v>294</v>
      </c>
      <c r="B410" s="8">
        <v>42930</v>
      </c>
      <c r="C410" s="1">
        <v>35</v>
      </c>
      <c r="D410" s="1">
        <v>6821.55</v>
      </c>
      <c r="E410" s="50">
        <f>_xlfn.PERCENTRANK.EXC(Table3[Order Date],B410,1)*10</f>
        <v>3</v>
      </c>
      <c r="F410" s="21">
        <f>_xlfn.PERCENTRANK.EXC(Table3[Order Quantity],C410,1)*10</f>
        <v>6</v>
      </c>
      <c r="G410" s="21">
        <f>_xlfn.PERCENTRANK.EXC(Table4[Sales],D410,1)*10</f>
        <v>9</v>
      </c>
    </row>
    <row r="411" spans="1:7">
      <c r="A411" s="11">
        <v>58470</v>
      </c>
      <c r="B411" s="9">
        <v>43258</v>
      </c>
      <c r="C411" s="1">
        <v>36</v>
      </c>
      <c r="D411" s="1">
        <v>252.72</v>
      </c>
      <c r="E411" s="50">
        <f>_xlfn.PERCENTRANK.EXC(Table3[Order Date],B411,1)*10</f>
        <v>6</v>
      </c>
      <c r="F411" s="21">
        <f>_xlfn.PERCENTRANK.EXC(Table3[Order Quantity],C411,1)*10</f>
        <v>6</v>
      </c>
      <c r="G411" s="21">
        <f>_xlfn.PERCENTRANK.EXC(Table4[Sales],D411,1)*10</f>
        <v>3</v>
      </c>
    </row>
    <row r="412" spans="1:7">
      <c r="A412" s="10">
        <v>10629</v>
      </c>
      <c r="B412" s="8">
        <v>42623</v>
      </c>
      <c r="C412" s="1">
        <v>39</v>
      </c>
      <c r="D412" s="1">
        <v>365.46</v>
      </c>
      <c r="E412" s="50">
        <f>_xlfn.PERCENTRANK.EXC(Table3[Order Date],B412,1)*10</f>
        <v>1</v>
      </c>
      <c r="F412" s="21">
        <f>_xlfn.PERCENTRANK.EXC(Table3[Order Quantity],C412,1)*10</f>
        <v>7</v>
      </c>
      <c r="G412" s="21">
        <f>_xlfn.PERCENTRANK.EXC(Table4[Sales],D412,1)*10</f>
        <v>4</v>
      </c>
    </row>
    <row r="413" spans="1:7">
      <c r="A413" s="11">
        <v>42243</v>
      </c>
      <c r="B413" s="9">
        <v>43535</v>
      </c>
      <c r="C413" s="1">
        <v>42</v>
      </c>
      <c r="D413" s="1">
        <v>2007.42</v>
      </c>
      <c r="E413" s="50">
        <f>_xlfn.PERCENTRANK.EXC(Table3[Order Date],B413,1)*10</f>
        <v>7</v>
      </c>
      <c r="F413" s="21">
        <f>_xlfn.PERCENTRANK.EXC(Table3[Order Quantity],C413,1)*10</f>
        <v>8</v>
      </c>
      <c r="G413" s="21">
        <f>_xlfn.PERCENTRANK.EXC(Table4[Sales],D413,1)*10</f>
        <v>7</v>
      </c>
    </row>
    <row r="414" spans="1:7">
      <c r="A414" s="10">
        <v>32323</v>
      </c>
      <c r="B414" s="8">
        <v>42938</v>
      </c>
      <c r="C414" s="1">
        <v>3</v>
      </c>
      <c r="D414" s="1">
        <v>81.12</v>
      </c>
      <c r="E414" s="50">
        <f>_xlfn.PERCENTRANK.EXC(Table3[Order Date],B414,1)*10</f>
        <v>3</v>
      </c>
      <c r="F414" s="21">
        <f>_xlfn.PERCENTRANK.EXC(Table3[Order Quantity],C414,1)*10</f>
        <v>0</v>
      </c>
      <c r="G414" s="21">
        <f>_xlfn.PERCENTRANK.EXC(Table4[Sales],D414,1)*10</f>
        <v>1</v>
      </c>
    </row>
    <row r="415" spans="1:7">
      <c r="A415" s="11">
        <v>4674</v>
      </c>
      <c r="B415" s="9">
        <v>42477</v>
      </c>
      <c r="C415" s="1">
        <v>23</v>
      </c>
      <c r="D415" s="1">
        <v>3254.22</v>
      </c>
      <c r="E415" s="50">
        <f>_xlfn.PERCENTRANK.EXC(Table3[Order Date],B415,1)*10</f>
        <v>0</v>
      </c>
      <c r="F415" s="21">
        <f>_xlfn.PERCENTRANK.EXC(Table3[Order Quantity],C415,1)*10</f>
        <v>4</v>
      </c>
      <c r="G415" s="21">
        <f>_xlfn.PERCENTRANK.EXC(Table4[Sales],D415,1)*10</f>
        <v>8</v>
      </c>
    </row>
    <row r="416" spans="1:7">
      <c r="A416" s="10">
        <v>50307</v>
      </c>
      <c r="B416" s="8">
        <v>43022</v>
      </c>
      <c r="C416" s="1">
        <v>32</v>
      </c>
      <c r="D416" s="1">
        <v>1855.71</v>
      </c>
      <c r="E416" s="50">
        <f>_xlfn.PERCENTRANK.EXC(Table3[Order Date],B416,1)*10</f>
        <v>4</v>
      </c>
      <c r="F416" s="21">
        <f>_xlfn.PERCENTRANK.EXC(Table3[Order Quantity],C416,1)*10</f>
        <v>6</v>
      </c>
      <c r="G416" s="21">
        <f>_xlfn.PERCENTRANK.EXC(Table4[Sales],D416,1)*10</f>
        <v>7</v>
      </c>
    </row>
    <row r="417" spans="1:7">
      <c r="A417" s="11">
        <v>52128</v>
      </c>
      <c r="B417" s="9">
        <v>43060</v>
      </c>
      <c r="C417" s="1">
        <v>11</v>
      </c>
      <c r="D417" s="1">
        <v>14.47</v>
      </c>
      <c r="E417" s="50">
        <f>_xlfn.PERCENTRANK.EXC(Table3[Order Date],B417,1)*10</f>
        <v>4</v>
      </c>
      <c r="F417" s="21">
        <f>_xlfn.PERCENTRANK.EXC(Table3[Order Quantity],C417,1)*10</f>
        <v>2</v>
      </c>
      <c r="G417" s="21">
        <f>_xlfn.PERCENTRANK.EXC(Table4[Sales],D417,1)*10</f>
        <v>0</v>
      </c>
    </row>
    <row r="418" spans="1:7">
      <c r="A418" s="10">
        <v>20711</v>
      </c>
      <c r="B418" s="8">
        <v>42388</v>
      </c>
      <c r="C418" s="1">
        <v>18</v>
      </c>
      <c r="D418" s="1">
        <v>2371.08</v>
      </c>
      <c r="E418" s="50">
        <f>_xlfn.PERCENTRANK.EXC(Table3[Order Date],B418,1)*10</f>
        <v>0</v>
      </c>
      <c r="F418" s="21">
        <f>_xlfn.PERCENTRANK.EXC(Table3[Order Quantity],C418,1)*10</f>
        <v>3</v>
      </c>
      <c r="G418" s="21">
        <f>_xlfn.PERCENTRANK.EXC(Table4[Sales],D418,1)*10</f>
        <v>7</v>
      </c>
    </row>
    <row r="419" spans="1:7">
      <c r="A419" s="11">
        <v>20135</v>
      </c>
      <c r="B419" s="9">
        <v>42550</v>
      </c>
      <c r="C419" s="1">
        <v>44</v>
      </c>
      <c r="D419" s="1">
        <v>123.31</v>
      </c>
      <c r="E419" s="50">
        <f>_xlfn.PERCENTRANK.EXC(Table3[Order Date],B419,1)*10</f>
        <v>1</v>
      </c>
      <c r="F419" s="21">
        <f>_xlfn.PERCENTRANK.EXC(Table3[Order Quantity],C419,1)*10</f>
        <v>8</v>
      </c>
      <c r="G419" s="21">
        <f>_xlfn.PERCENTRANK.EXC(Table4[Sales],D419,1)*10</f>
        <v>2</v>
      </c>
    </row>
    <row r="420" spans="1:7">
      <c r="A420" s="10">
        <v>36930</v>
      </c>
      <c r="B420" s="8">
        <v>43370</v>
      </c>
      <c r="C420" s="1">
        <v>34</v>
      </c>
      <c r="D420" s="1">
        <v>2816.75</v>
      </c>
      <c r="E420" s="50">
        <f>_xlfn.PERCENTRANK.EXC(Table3[Order Date],B420,1)*10</f>
        <v>6</v>
      </c>
      <c r="F420" s="21">
        <f>_xlfn.PERCENTRANK.EXC(Table3[Order Quantity],C420,1)*10</f>
        <v>6</v>
      </c>
      <c r="G420" s="21">
        <f>_xlfn.PERCENTRANK.EXC(Table4[Sales],D420,1)*10</f>
        <v>8</v>
      </c>
    </row>
    <row r="421" spans="1:7">
      <c r="A421" s="11">
        <v>37252</v>
      </c>
      <c r="B421" s="9">
        <v>43422</v>
      </c>
      <c r="C421" s="1">
        <v>34</v>
      </c>
      <c r="D421" s="1">
        <v>31399.439999999999</v>
      </c>
      <c r="E421" s="50">
        <f>_xlfn.PERCENTRANK.EXC(Table3[Order Date],B421,1)*10</f>
        <v>7</v>
      </c>
      <c r="F421" s="21">
        <f>_xlfn.PERCENTRANK.EXC(Table3[Order Quantity],C421,1)*10</f>
        <v>6</v>
      </c>
      <c r="G421" s="21">
        <f>_xlfn.PERCENTRANK.EXC(Table4[Sales],D421,1)*10</f>
        <v>9</v>
      </c>
    </row>
    <row r="422" spans="1:7">
      <c r="A422" s="10">
        <v>46310</v>
      </c>
      <c r="B422" s="8">
        <v>42936</v>
      </c>
      <c r="C422" s="1">
        <v>42</v>
      </c>
      <c r="D422" s="1">
        <v>5803.23</v>
      </c>
      <c r="E422" s="50">
        <f>_xlfn.PERCENTRANK.EXC(Table3[Order Date],B422,1)*10</f>
        <v>3</v>
      </c>
      <c r="F422" s="21">
        <f>_xlfn.PERCENTRANK.EXC(Table3[Order Quantity],C422,1)*10</f>
        <v>8</v>
      </c>
      <c r="G422" s="21">
        <f>_xlfn.PERCENTRANK.EXC(Table4[Sales],D422,1)*10</f>
        <v>9</v>
      </c>
    </row>
    <row r="423" spans="1:7">
      <c r="A423" s="11">
        <v>49026</v>
      </c>
      <c r="B423" s="9">
        <v>43165</v>
      </c>
      <c r="C423" s="1">
        <v>36</v>
      </c>
      <c r="D423" s="1">
        <v>440.57</v>
      </c>
      <c r="E423" s="50">
        <f>_xlfn.PERCENTRANK.EXC(Table3[Order Date],B423,1)*10</f>
        <v>5</v>
      </c>
      <c r="F423" s="21">
        <f>_xlfn.PERCENTRANK.EXC(Table3[Order Quantity],C423,1)*10</f>
        <v>6</v>
      </c>
      <c r="G423" s="21">
        <f>_xlfn.PERCENTRANK.EXC(Table4[Sales],D423,1)*10</f>
        <v>4</v>
      </c>
    </row>
    <row r="424" spans="1:7">
      <c r="A424" s="10">
        <v>49921</v>
      </c>
      <c r="B424" s="8">
        <v>43147</v>
      </c>
      <c r="C424" s="1">
        <v>5</v>
      </c>
      <c r="D424" s="1">
        <v>809.08</v>
      </c>
      <c r="E424" s="50">
        <f>_xlfn.PERCENTRANK.EXC(Table3[Order Date],B424,1)*10</f>
        <v>5</v>
      </c>
      <c r="F424" s="21">
        <f>_xlfn.PERCENTRANK.EXC(Table3[Order Quantity],C424,1)*10</f>
        <v>0</v>
      </c>
      <c r="G424" s="21">
        <f>_xlfn.PERCENTRANK.EXC(Table4[Sales],D424,1)*10</f>
        <v>5</v>
      </c>
    </row>
    <row r="425" spans="1:7">
      <c r="A425" s="11">
        <v>58151</v>
      </c>
      <c r="B425" s="9">
        <v>42641</v>
      </c>
      <c r="C425" s="1">
        <v>33</v>
      </c>
      <c r="D425" s="1">
        <v>226.28</v>
      </c>
      <c r="E425" s="50">
        <f>_xlfn.PERCENTRANK.EXC(Table3[Order Date],B425,1)*10</f>
        <v>1</v>
      </c>
      <c r="F425" s="21">
        <f>_xlfn.PERCENTRANK.EXC(Table3[Order Quantity],C425,1)*10</f>
        <v>6</v>
      </c>
      <c r="G425" s="21">
        <f>_xlfn.PERCENTRANK.EXC(Table4[Sales],D425,1)*10</f>
        <v>3</v>
      </c>
    </row>
    <row r="426" spans="1:7">
      <c r="A426" s="10">
        <v>35238</v>
      </c>
      <c r="B426" s="8">
        <v>43217</v>
      </c>
      <c r="C426" s="1">
        <v>27</v>
      </c>
      <c r="D426" s="1">
        <v>1501.24</v>
      </c>
      <c r="E426" s="50">
        <f>_xlfn.PERCENTRANK.EXC(Table3[Order Date],B426,1)*10</f>
        <v>5</v>
      </c>
      <c r="F426" s="21">
        <f>_xlfn.PERCENTRANK.EXC(Table3[Order Quantity],C426,1)*10</f>
        <v>5</v>
      </c>
      <c r="G426" s="21">
        <f>_xlfn.PERCENTRANK.EXC(Table4[Sales],D426,1)*10</f>
        <v>7</v>
      </c>
    </row>
    <row r="427" spans="1:7">
      <c r="A427" s="11">
        <v>5283</v>
      </c>
      <c r="B427" s="9">
        <v>42523</v>
      </c>
      <c r="C427" s="1">
        <v>23</v>
      </c>
      <c r="D427" s="1">
        <v>2684.28</v>
      </c>
      <c r="E427" s="50">
        <f>_xlfn.PERCENTRANK.EXC(Table3[Order Date],B427,1)*10</f>
        <v>1</v>
      </c>
      <c r="F427" s="21">
        <f>_xlfn.PERCENTRANK.EXC(Table3[Order Quantity],C427,1)*10</f>
        <v>4</v>
      </c>
      <c r="G427" s="21">
        <f>_xlfn.PERCENTRANK.EXC(Table4[Sales],D427,1)*10</f>
        <v>8</v>
      </c>
    </row>
    <row r="428" spans="1:7">
      <c r="A428" s="10">
        <v>1665</v>
      </c>
      <c r="B428" s="8">
        <v>42496</v>
      </c>
      <c r="C428" s="1">
        <v>26</v>
      </c>
      <c r="D428" s="1">
        <v>808.5</v>
      </c>
      <c r="E428" s="50">
        <f>_xlfn.PERCENTRANK.EXC(Table3[Order Date],B428,1)*10</f>
        <v>0</v>
      </c>
      <c r="F428" s="21">
        <f>_xlfn.PERCENTRANK.EXC(Table3[Order Quantity],C428,1)*10</f>
        <v>4</v>
      </c>
      <c r="G428" s="21">
        <f>_xlfn.PERCENTRANK.EXC(Table4[Sales],D428,1)*10</f>
        <v>5</v>
      </c>
    </row>
    <row r="429" spans="1:7">
      <c r="A429" s="11">
        <v>12293</v>
      </c>
      <c r="B429" s="9">
        <v>43268</v>
      </c>
      <c r="C429" s="1">
        <v>31</v>
      </c>
      <c r="D429" s="1">
        <v>302.99189999999999</v>
      </c>
      <c r="E429" s="50">
        <f>_xlfn.PERCENTRANK.EXC(Table3[Order Date],B429,1)*10</f>
        <v>6</v>
      </c>
      <c r="F429" s="21">
        <f>_xlfn.PERCENTRANK.EXC(Table3[Order Quantity],C429,1)*10</f>
        <v>5</v>
      </c>
      <c r="G429" s="21">
        <f>_xlfn.PERCENTRANK.EXC(Table4[Sales],D429,1)*10</f>
        <v>4</v>
      </c>
    </row>
    <row r="430" spans="1:7">
      <c r="A430" s="10">
        <v>19559</v>
      </c>
      <c r="B430" s="8">
        <v>42839</v>
      </c>
      <c r="C430" s="1">
        <v>31</v>
      </c>
      <c r="D430" s="1">
        <v>279.02</v>
      </c>
      <c r="E430" s="50">
        <f>_xlfn.PERCENTRANK.EXC(Table3[Order Date],B430,1)*10</f>
        <v>3</v>
      </c>
      <c r="F430" s="21">
        <f>_xlfn.PERCENTRANK.EXC(Table3[Order Quantity],C430,1)*10</f>
        <v>5</v>
      </c>
      <c r="G430" s="21">
        <f>_xlfn.PERCENTRANK.EXC(Table4[Sales],D430,1)*10</f>
        <v>3</v>
      </c>
    </row>
    <row r="431" spans="1:7">
      <c r="A431" s="11">
        <v>44839</v>
      </c>
      <c r="B431" s="9">
        <v>43627</v>
      </c>
      <c r="C431" s="1">
        <v>27</v>
      </c>
      <c r="D431" s="1">
        <v>962.97</v>
      </c>
      <c r="E431" s="50">
        <f>_xlfn.PERCENTRANK.EXC(Table3[Order Date],B431,1)*10</f>
        <v>8</v>
      </c>
      <c r="F431" s="21">
        <f>_xlfn.PERCENTRANK.EXC(Table3[Order Quantity],C431,1)*10</f>
        <v>5</v>
      </c>
      <c r="G431" s="21">
        <f>_xlfn.PERCENTRANK.EXC(Table4[Sales],D431,1)*10</f>
        <v>6</v>
      </c>
    </row>
    <row r="432" spans="1:7">
      <c r="A432" s="10">
        <v>38272</v>
      </c>
      <c r="B432" s="8">
        <v>43418</v>
      </c>
      <c r="C432" s="1">
        <v>39</v>
      </c>
      <c r="D432" s="1">
        <v>76.010000000000005</v>
      </c>
      <c r="E432" s="50">
        <f>_xlfn.PERCENTRANK.EXC(Table3[Order Date],B432,1)*10</f>
        <v>7</v>
      </c>
      <c r="F432" s="21">
        <f>_xlfn.PERCENTRANK.EXC(Table3[Order Quantity],C432,1)*10</f>
        <v>7</v>
      </c>
      <c r="G432" s="21">
        <f>_xlfn.PERCENTRANK.EXC(Table4[Sales],D432,1)*10</f>
        <v>1</v>
      </c>
    </row>
    <row r="433" spans="1:7">
      <c r="A433" s="11">
        <v>21639</v>
      </c>
      <c r="B433" s="9">
        <v>43132</v>
      </c>
      <c r="C433" s="1">
        <v>38</v>
      </c>
      <c r="D433" s="1">
        <v>8361.61</v>
      </c>
      <c r="E433" s="50">
        <f>_xlfn.PERCENTRANK.EXC(Table3[Order Date],B433,1)*10</f>
        <v>5</v>
      </c>
      <c r="F433" s="21">
        <f>_xlfn.PERCENTRANK.EXC(Table3[Order Quantity],C433,1)*10</f>
        <v>7</v>
      </c>
      <c r="G433" s="21">
        <f>_xlfn.PERCENTRANK.EXC(Table4[Sales],D433,1)*10</f>
        <v>9</v>
      </c>
    </row>
    <row r="434" spans="1:7">
      <c r="A434" s="10">
        <v>12130</v>
      </c>
      <c r="B434" s="8">
        <v>43442</v>
      </c>
      <c r="C434" s="1">
        <v>42</v>
      </c>
      <c r="D434" s="1">
        <v>1363.73</v>
      </c>
      <c r="E434" s="50">
        <f>_xlfn.PERCENTRANK.EXC(Table3[Order Date],B434,1)*10</f>
        <v>7</v>
      </c>
      <c r="F434" s="21">
        <f>_xlfn.PERCENTRANK.EXC(Table3[Order Quantity],C434,1)*10</f>
        <v>8</v>
      </c>
      <c r="G434" s="21">
        <f>_xlfn.PERCENTRANK.EXC(Table4[Sales],D434,1)*10</f>
        <v>6</v>
      </c>
    </row>
    <row r="435" spans="1:7">
      <c r="A435" s="11">
        <v>50789</v>
      </c>
      <c r="B435" s="9">
        <v>43170</v>
      </c>
      <c r="C435" s="1">
        <v>23</v>
      </c>
      <c r="D435" s="1">
        <v>9281.07</v>
      </c>
      <c r="E435" s="50">
        <f>_xlfn.PERCENTRANK.EXC(Table3[Order Date],B435,1)*10</f>
        <v>5</v>
      </c>
      <c r="F435" s="21">
        <f>_xlfn.PERCENTRANK.EXC(Table3[Order Quantity],C435,1)*10</f>
        <v>4</v>
      </c>
      <c r="G435" s="21">
        <f>_xlfn.PERCENTRANK.EXC(Table4[Sales],D435,1)*10</f>
        <v>9</v>
      </c>
    </row>
    <row r="436" spans="1:7">
      <c r="A436" s="10">
        <v>19073</v>
      </c>
      <c r="B436" s="8">
        <v>42544</v>
      </c>
      <c r="C436" s="1">
        <v>40</v>
      </c>
      <c r="D436" s="1">
        <v>123.06</v>
      </c>
      <c r="E436" s="50">
        <f>_xlfn.PERCENTRANK.EXC(Table3[Order Date],B436,1)*10</f>
        <v>1</v>
      </c>
      <c r="F436" s="21">
        <f>_xlfn.PERCENTRANK.EXC(Table3[Order Quantity],C436,1)*10</f>
        <v>7</v>
      </c>
      <c r="G436" s="21">
        <f>_xlfn.PERCENTRANK.EXC(Table4[Sales],D436,1)*10</f>
        <v>1</v>
      </c>
    </row>
    <row r="437" spans="1:7">
      <c r="A437" s="11">
        <v>31780</v>
      </c>
      <c r="B437" s="9">
        <v>42763</v>
      </c>
      <c r="C437" s="1">
        <v>17</v>
      </c>
      <c r="D437" s="1">
        <v>785.65</v>
      </c>
      <c r="E437" s="50">
        <f>_xlfn.PERCENTRANK.EXC(Table3[Order Date],B437,1)*10</f>
        <v>2</v>
      </c>
      <c r="F437" s="21">
        <f>_xlfn.PERCENTRANK.EXC(Table3[Order Quantity],C437,1)*10</f>
        <v>3</v>
      </c>
      <c r="G437" s="21">
        <f>_xlfn.PERCENTRANK.EXC(Table4[Sales],D437,1)*10</f>
        <v>5</v>
      </c>
    </row>
    <row r="438" spans="1:7">
      <c r="A438" s="10">
        <v>58720</v>
      </c>
      <c r="B438" s="8">
        <v>42800</v>
      </c>
      <c r="C438" s="1">
        <v>6</v>
      </c>
      <c r="D438" s="1">
        <v>216.80340000000001</v>
      </c>
      <c r="E438" s="50">
        <f>_xlfn.PERCENTRANK.EXC(Table3[Order Date],B438,1)*10</f>
        <v>3</v>
      </c>
      <c r="F438" s="21">
        <f>_xlfn.PERCENTRANK.EXC(Table3[Order Quantity],C438,1)*10</f>
        <v>1</v>
      </c>
      <c r="G438" s="21">
        <f>_xlfn.PERCENTRANK.EXC(Table4[Sales],D438,1)*10</f>
        <v>3</v>
      </c>
    </row>
    <row r="439" spans="1:7">
      <c r="A439" s="11">
        <v>13536</v>
      </c>
      <c r="B439" s="9">
        <v>42599</v>
      </c>
      <c r="C439" s="1">
        <v>23</v>
      </c>
      <c r="D439" s="1">
        <v>131.77000000000001</v>
      </c>
      <c r="E439" s="50">
        <f>_xlfn.PERCENTRANK.EXC(Table3[Order Date],B439,1)*10</f>
        <v>1</v>
      </c>
      <c r="F439" s="21">
        <f>_xlfn.PERCENTRANK.EXC(Table3[Order Quantity],C439,1)*10</f>
        <v>4</v>
      </c>
      <c r="G439" s="21">
        <f>_xlfn.PERCENTRANK.EXC(Table4[Sales],D439,1)*10</f>
        <v>2</v>
      </c>
    </row>
    <row r="440" spans="1:7">
      <c r="A440" s="10">
        <v>59586</v>
      </c>
      <c r="B440" s="8">
        <v>43531</v>
      </c>
      <c r="C440" s="1">
        <v>25</v>
      </c>
      <c r="D440" s="1">
        <v>178.94</v>
      </c>
      <c r="E440" s="50">
        <f>_xlfn.PERCENTRANK.EXC(Table3[Order Date],B440,1)*10</f>
        <v>7</v>
      </c>
      <c r="F440" s="21">
        <f>_xlfn.PERCENTRANK.EXC(Table3[Order Quantity],C440,1)*10</f>
        <v>4</v>
      </c>
      <c r="G440" s="21">
        <f>_xlfn.PERCENTRANK.EXC(Table4[Sales],D440,1)*10</f>
        <v>2</v>
      </c>
    </row>
    <row r="441" spans="1:7">
      <c r="A441" s="11">
        <v>30720</v>
      </c>
      <c r="B441" s="9">
        <v>43735</v>
      </c>
      <c r="C441" s="1">
        <v>37</v>
      </c>
      <c r="D441" s="1">
        <v>1820.64</v>
      </c>
      <c r="E441" s="50">
        <f>_xlfn.PERCENTRANK.EXC(Table3[Order Date],B441,1)*10</f>
        <v>9</v>
      </c>
      <c r="F441" s="21">
        <f>_xlfn.PERCENTRANK.EXC(Table3[Order Quantity],C441,1)*10</f>
        <v>7</v>
      </c>
      <c r="G441" s="21">
        <f>_xlfn.PERCENTRANK.EXC(Table4[Sales],D441,1)*10</f>
        <v>7</v>
      </c>
    </row>
    <row r="442" spans="1:7">
      <c r="A442" s="10">
        <v>32804</v>
      </c>
      <c r="B442" s="8">
        <v>43717</v>
      </c>
      <c r="C442" s="1">
        <v>20</v>
      </c>
      <c r="D442" s="1">
        <v>95.78</v>
      </c>
      <c r="E442" s="50">
        <f>_xlfn.PERCENTRANK.EXC(Table3[Order Date],B442,1)*10</f>
        <v>9</v>
      </c>
      <c r="F442" s="21">
        <f>_xlfn.PERCENTRANK.EXC(Table3[Order Quantity],C442,1)*10</f>
        <v>3</v>
      </c>
      <c r="G442" s="21">
        <f>_xlfn.PERCENTRANK.EXC(Table4[Sales],D442,1)*10</f>
        <v>1</v>
      </c>
    </row>
    <row r="443" spans="1:7">
      <c r="A443" s="11">
        <v>53216</v>
      </c>
      <c r="B443" s="9">
        <v>43803</v>
      </c>
      <c r="C443" s="1">
        <v>36</v>
      </c>
      <c r="D443" s="1">
        <v>243.97069999999999</v>
      </c>
      <c r="E443" s="50">
        <f>_xlfn.PERCENTRANK.EXC(Table3[Order Date],B443,1)*10</f>
        <v>9</v>
      </c>
      <c r="F443" s="21">
        <f>_xlfn.PERCENTRANK.EXC(Table3[Order Quantity],C443,1)*10</f>
        <v>6</v>
      </c>
      <c r="G443" s="21">
        <f>_xlfn.PERCENTRANK.EXC(Table4[Sales],D443,1)*10</f>
        <v>3</v>
      </c>
    </row>
    <row r="444" spans="1:7">
      <c r="A444" s="10">
        <v>55777</v>
      </c>
      <c r="B444" s="8">
        <v>43779</v>
      </c>
      <c r="C444" s="1">
        <v>1</v>
      </c>
      <c r="D444" s="1">
        <v>70.349999999999994</v>
      </c>
      <c r="E444" s="50">
        <f>_xlfn.PERCENTRANK.EXC(Table3[Order Date],B444,1)*10</f>
        <v>9</v>
      </c>
      <c r="F444" s="21">
        <f>_xlfn.PERCENTRANK.EXC(Table3[Order Quantity],C444,1)*10</f>
        <v>0</v>
      </c>
      <c r="G444" s="21">
        <f>_xlfn.PERCENTRANK.EXC(Table4[Sales],D444,1)*10</f>
        <v>1</v>
      </c>
    </row>
    <row r="445" spans="1:7">
      <c r="A445" s="11">
        <v>51969</v>
      </c>
      <c r="B445" s="9">
        <v>43346</v>
      </c>
      <c r="C445" s="1">
        <v>33</v>
      </c>
      <c r="D445" s="1">
        <v>1879.66</v>
      </c>
      <c r="E445" s="50">
        <f>_xlfn.PERCENTRANK.EXC(Table3[Order Date],B445,1)*10</f>
        <v>6</v>
      </c>
      <c r="F445" s="21">
        <f>_xlfn.PERCENTRANK.EXC(Table3[Order Quantity],C445,1)*10</f>
        <v>6</v>
      </c>
      <c r="G445" s="21">
        <f>_xlfn.PERCENTRANK.EXC(Table4[Sales],D445,1)*10</f>
        <v>7</v>
      </c>
    </row>
    <row r="446" spans="1:7">
      <c r="A446" s="10">
        <v>35011</v>
      </c>
      <c r="B446" s="8">
        <v>43809</v>
      </c>
      <c r="C446" s="1">
        <v>14</v>
      </c>
      <c r="D446" s="1">
        <v>165.26</v>
      </c>
      <c r="E446" s="50">
        <f>_xlfn.PERCENTRANK.EXC(Table3[Order Date],B446,1)*10</f>
        <v>9</v>
      </c>
      <c r="F446" s="21">
        <f>_xlfn.PERCENTRANK.EXC(Table3[Order Quantity],C446,1)*10</f>
        <v>2</v>
      </c>
      <c r="G446" s="21">
        <f>_xlfn.PERCENTRANK.EXC(Table4[Sales],D446,1)*10</f>
        <v>2</v>
      </c>
    </row>
    <row r="447" spans="1:7">
      <c r="A447" s="11">
        <v>39041</v>
      </c>
      <c r="B447" s="9">
        <v>43398</v>
      </c>
      <c r="C447" s="1">
        <v>23</v>
      </c>
      <c r="D447" s="1">
        <v>360.44</v>
      </c>
      <c r="E447" s="50">
        <f>_xlfn.PERCENTRANK.EXC(Table3[Order Date],B447,1)*10</f>
        <v>7</v>
      </c>
      <c r="F447" s="21">
        <f>_xlfn.PERCENTRANK.EXC(Table3[Order Quantity],C447,1)*10</f>
        <v>4</v>
      </c>
      <c r="G447" s="21">
        <f>_xlfn.PERCENTRANK.EXC(Table4[Sales],D447,1)*10</f>
        <v>4</v>
      </c>
    </row>
    <row r="448" spans="1:7">
      <c r="A448" s="10">
        <v>16065</v>
      </c>
      <c r="B448" s="8">
        <v>42935</v>
      </c>
      <c r="C448" s="1">
        <v>15</v>
      </c>
      <c r="D448" s="1">
        <v>7418.79</v>
      </c>
      <c r="E448" s="50">
        <f>_xlfn.PERCENTRANK.EXC(Table3[Order Date],B448,1)*10</f>
        <v>3</v>
      </c>
      <c r="F448" s="21">
        <f>_xlfn.PERCENTRANK.EXC(Table3[Order Quantity],C448,1)*10</f>
        <v>2</v>
      </c>
      <c r="G448" s="21">
        <f>_xlfn.PERCENTRANK.EXC(Table4[Sales],D448,1)*10</f>
        <v>9</v>
      </c>
    </row>
    <row r="449" spans="1:7">
      <c r="A449" s="11">
        <v>16706</v>
      </c>
      <c r="B449" s="9">
        <v>43643</v>
      </c>
      <c r="C449" s="1">
        <v>6</v>
      </c>
      <c r="D449" s="1">
        <v>19.655899999999999</v>
      </c>
      <c r="E449" s="50">
        <f>_xlfn.PERCENTRANK.EXC(Table3[Order Date],B449,1)*10</f>
        <v>8</v>
      </c>
      <c r="F449" s="21">
        <f>_xlfn.PERCENTRANK.EXC(Table3[Order Quantity],C449,1)*10</f>
        <v>1</v>
      </c>
      <c r="G449" s="21">
        <f>_xlfn.PERCENTRANK.EXC(Table4[Sales],D449,1)*10</f>
        <v>0</v>
      </c>
    </row>
    <row r="450" spans="1:7">
      <c r="A450" s="10">
        <v>25697</v>
      </c>
      <c r="B450" s="8">
        <v>43215</v>
      </c>
      <c r="C450" s="1">
        <v>46</v>
      </c>
      <c r="D450" s="1">
        <v>428.27</v>
      </c>
      <c r="E450" s="50">
        <f>_xlfn.PERCENTRANK.EXC(Table3[Order Date],B450,1)*10</f>
        <v>5</v>
      </c>
      <c r="F450" s="21">
        <f>_xlfn.PERCENTRANK.EXC(Table3[Order Quantity],C450,1)*10</f>
        <v>8</v>
      </c>
      <c r="G450" s="21">
        <f>_xlfn.PERCENTRANK.EXC(Table4[Sales],D450,1)*10</f>
        <v>4</v>
      </c>
    </row>
    <row r="451" spans="1:7">
      <c r="A451" s="11">
        <v>47168</v>
      </c>
      <c r="B451" s="9">
        <v>42541</v>
      </c>
      <c r="C451" s="1">
        <v>42</v>
      </c>
      <c r="D451" s="1">
        <v>280.66000000000003</v>
      </c>
      <c r="E451" s="50">
        <f>_xlfn.PERCENTRANK.EXC(Table3[Order Date],B451,1)*10</f>
        <v>1</v>
      </c>
      <c r="F451" s="21">
        <f>_xlfn.PERCENTRANK.EXC(Table3[Order Quantity],C451,1)*10</f>
        <v>8</v>
      </c>
      <c r="G451" s="21">
        <f>_xlfn.PERCENTRANK.EXC(Table4[Sales],D451,1)*10</f>
        <v>3</v>
      </c>
    </row>
    <row r="452" spans="1:7">
      <c r="A452" s="10">
        <v>4069</v>
      </c>
      <c r="B452" s="8">
        <v>43597</v>
      </c>
      <c r="C452" s="1">
        <v>47</v>
      </c>
      <c r="D452" s="1">
        <v>133.69</v>
      </c>
      <c r="E452" s="50">
        <f>_xlfn.PERCENTRANK.EXC(Table3[Order Date],B452,1)*10</f>
        <v>8</v>
      </c>
      <c r="F452" s="21">
        <f>_xlfn.PERCENTRANK.EXC(Table3[Order Quantity],C452,1)*10</f>
        <v>9</v>
      </c>
      <c r="G452" s="21">
        <f>_xlfn.PERCENTRANK.EXC(Table4[Sales],D452,1)*10</f>
        <v>2</v>
      </c>
    </row>
    <row r="453" spans="1:7">
      <c r="A453" s="11">
        <v>27654</v>
      </c>
      <c r="B453" s="9">
        <v>43001</v>
      </c>
      <c r="C453" s="1">
        <v>12</v>
      </c>
      <c r="D453" s="1">
        <v>101.47</v>
      </c>
      <c r="E453" s="50">
        <f>_xlfn.PERCENTRANK.EXC(Table3[Order Date],B453,1)*10</f>
        <v>4</v>
      </c>
      <c r="F453" s="21">
        <f>_xlfn.PERCENTRANK.EXC(Table3[Order Quantity],C453,1)*10</f>
        <v>2</v>
      </c>
      <c r="G453" s="21">
        <f>_xlfn.PERCENTRANK.EXC(Table4[Sales],D453,1)*10</f>
        <v>1</v>
      </c>
    </row>
    <row r="454" spans="1:7">
      <c r="A454" s="10">
        <v>21606</v>
      </c>
      <c r="B454" s="8">
        <v>43121</v>
      </c>
      <c r="C454" s="1">
        <v>29</v>
      </c>
      <c r="D454" s="1">
        <v>552.78</v>
      </c>
      <c r="E454" s="50">
        <f>_xlfn.PERCENTRANK.EXC(Table3[Order Date],B454,1)*10</f>
        <v>5</v>
      </c>
      <c r="F454" s="21">
        <f>_xlfn.PERCENTRANK.EXC(Table3[Order Quantity],C454,1)*10</f>
        <v>5</v>
      </c>
      <c r="G454" s="21">
        <f>_xlfn.PERCENTRANK.EXC(Table4[Sales],D454,1)*10</f>
        <v>5</v>
      </c>
    </row>
    <row r="455" spans="1:7">
      <c r="A455" s="11">
        <v>57986</v>
      </c>
      <c r="B455" s="9">
        <v>43036</v>
      </c>
      <c r="C455" s="1">
        <v>14</v>
      </c>
      <c r="D455" s="1">
        <v>213.93</v>
      </c>
      <c r="E455" s="50">
        <f>_xlfn.PERCENTRANK.EXC(Table3[Order Date],B455,1)*10</f>
        <v>4</v>
      </c>
      <c r="F455" s="21">
        <f>_xlfn.PERCENTRANK.EXC(Table3[Order Quantity],C455,1)*10</f>
        <v>2</v>
      </c>
      <c r="G455" s="21">
        <f>_xlfn.PERCENTRANK.EXC(Table4[Sales],D455,1)*10</f>
        <v>3</v>
      </c>
    </row>
    <row r="456" spans="1:7">
      <c r="A456" s="10">
        <v>22272</v>
      </c>
      <c r="B456" s="8">
        <v>43591</v>
      </c>
      <c r="C456" s="1">
        <v>37</v>
      </c>
      <c r="D456" s="1">
        <v>5759</v>
      </c>
      <c r="E456" s="50">
        <f>_xlfn.PERCENTRANK.EXC(Table3[Order Date],B456,1)*10</f>
        <v>8</v>
      </c>
      <c r="F456" s="21">
        <f>_xlfn.PERCENTRANK.EXC(Table3[Order Quantity],C456,1)*10</f>
        <v>7</v>
      </c>
      <c r="G456" s="21">
        <f>_xlfn.PERCENTRANK.EXC(Table4[Sales],D456,1)*10</f>
        <v>9</v>
      </c>
    </row>
    <row r="457" spans="1:7">
      <c r="A457" s="11">
        <v>44610</v>
      </c>
      <c r="B457" s="9">
        <v>43168</v>
      </c>
      <c r="C457" s="1">
        <v>31</v>
      </c>
      <c r="D457" s="1">
        <v>136.85</v>
      </c>
      <c r="E457" s="50">
        <f>_xlfn.PERCENTRANK.EXC(Table3[Order Date],B457,1)*10</f>
        <v>5</v>
      </c>
      <c r="F457" s="21">
        <f>_xlfn.PERCENTRANK.EXC(Table3[Order Quantity],C457,1)*10</f>
        <v>5</v>
      </c>
      <c r="G457" s="21">
        <f>_xlfn.PERCENTRANK.EXC(Table4[Sales],D457,1)*10</f>
        <v>2</v>
      </c>
    </row>
    <row r="458" spans="1:7">
      <c r="A458" s="10">
        <v>325</v>
      </c>
      <c r="B458" s="8">
        <v>43023</v>
      </c>
      <c r="C458" s="1">
        <v>9</v>
      </c>
      <c r="D458" s="1">
        <v>946.02</v>
      </c>
      <c r="E458" s="50">
        <f>_xlfn.PERCENTRANK.EXC(Table3[Order Date],B458,1)*10</f>
        <v>4</v>
      </c>
      <c r="F458" s="21">
        <f>_xlfn.PERCENTRANK.EXC(Table3[Order Quantity],C458,1)*10</f>
        <v>1</v>
      </c>
      <c r="G458" s="21">
        <f>_xlfn.PERCENTRANK.EXC(Table4[Sales],D458,1)*10</f>
        <v>6</v>
      </c>
    </row>
    <row r="459" spans="1:7">
      <c r="A459" s="11">
        <v>24544</v>
      </c>
      <c r="B459" s="9">
        <v>42395</v>
      </c>
      <c r="C459" s="1">
        <v>31</v>
      </c>
      <c r="D459" s="1">
        <v>4908.41</v>
      </c>
      <c r="E459" s="50">
        <f>_xlfn.PERCENTRANK.EXC(Table3[Order Date],B459,1)*10</f>
        <v>0</v>
      </c>
      <c r="F459" s="21">
        <f>_xlfn.PERCENTRANK.EXC(Table3[Order Quantity],C459,1)*10</f>
        <v>5</v>
      </c>
      <c r="G459" s="21">
        <f>_xlfn.PERCENTRANK.EXC(Table4[Sales],D459,1)*10</f>
        <v>8</v>
      </c>
    </row>
    <row r="460" spans="1:7">
      <c r="A460" s="10">
        <v>10146</v>
      </c>
      <c r="B460" s="8">
        <v>42490</v>
      </c>
      <c r="C460" s="1">
        <v>19</v>
      </c>
      <c r="D460" s="1">
        <v>637.94000000000005</v>
      </c>
      <c r="E460" s="50">
        <f>_xlfn.PERCENTRANK.EXC(Table3[Order Date],B460,1)*10</f>
        <v>0</v>
      </c>
      <c r="F460" s="21">
        <f>_xlfn.PERCENTRANK.EXC(Table3[Order Quantity],C460,1)*10</f>
        <v>3</v>
      </c>
      <c r="G460" s="21">
        <f>_xlfn.PERCENTRANK.EXC(Table4[Sales],D460,1)*10</f>
        <v>5</v>
      </c>
    </row>
    <row r="461" spans="1:7">
      <c r="A461" s="11">
        <v>27300</v>
      </c>
      <c r="B461" s="9">
        <v>43738</v>
      </c>
      <c r="C461" s="1">
        <v>27</v>
      </c>
      <c r="D461" s="1">
        <v>59.58</v>
      </c>
      <c r="E461" s="50">
        <f>_xlfn.PERCENTRANK.EXC(Table3[Order Date],B461,1)*10</f>
        <v>9</v>
      </c>
      <c r="F461" s="21">
        <f>_xlfn.PERCENTRANK.EXC(Table3[Order Quantity],C461,1)*10</f>
        <v>5</v>
      </c>
      <c r="G461" s="21">
        <f>_xlfn.PERCENTRANK.EXC(Table4[Sales],D461,1)*10</f>
        <v>0</v>
      </c>
    </row>
    <row r="462" spans="1:7">
      <c r="A462" s="10">
        <v>52896</v>
      </c>
      <c r="B462" s="8">
        <v>43029</v>
      </c>
      <c r="C462" s="1">
        <v>9</v>
      </c>
      <c r="D462" s="1">
        <v>51.64</v>
      </c>
      <c r="E462" s="50">
        <f>_xlfn.PERCENTRANK.EXC(Table3[Order Date],B462,1)*10</f>
        <v>4</v>
      </c>
      <c r="F462" s="21">
        <f>_xlfn.PERCENTRANK.EXC(Table3[Order Quantity],C462,1)*10</f>
        <v>1</v>
      </c>
      <c r="G462" s="21">
        <f>_xlfn.PERCENTRANK.EXC(Table4[Sales],D462,1)*10</f>
        <v>0</v>
      </c>
    </row>
    <row r="463" spans="1:7">
      <c r="A463" s="11">
        <v>11427</v>
      </c>
      <c r="B463" s="9">
        <v>43062</v>
      </c>
      <c r="C463" s="1">
        <v>27</v>
      </c>
      <c r="D463" s="1">
        <v>62.74</v>
      </c>
      <c r="E463" s="50">
        <f>_xlfn.PERCENTRANK.EXC(Table3[Order Date],B463,1)*10</f>
        <v>4</v>
      </c>
      <c r="F463" s="21">
        <f>_xlfn.PERCENTRANK.EXC(Table3[Order Quantity],C463,1)*10</f>
        <v>5</v>
      </c>
      <c r="G463" s="21">
        <f>_xlfn.PERCENTRANK.EXC(Table4[Sales],D463,1)*10</f>
        <v>0</v>
      </c>
    </row>
    <row r="464" spans="1:7">
      <c r="A464" s="10">
        <v>32007</v>
      </c>
      <c r="B464" s="8">
        <v>43135</v>
      </c>
      <c r="C464" s="1">
        <v>41</v>
      </c>
      <c r="D464" s="1">
        <v>18670.16</v>
      </c>
      <c r="E464" s="50">
        <f>_xlfn.PERCENTRANK.EXC(Table3[Order Date],B464,1)*10</f>
        <v>5</v>
      </c>
      <c r="F464" s="21">
        <f>_xlfn.PERCENTRANK.EXC(Table3[Order Quantity],C464,1)*10</f>
        <v>7</v>
      </c>
      <c r="G464" s="21">
        <f>_xlfn.PERCENTRANK.EXC(Table4[Sales],D464,1)*10</f>
        <v>9</v>
      </c>
    </row>
    <row r="465" spans="1:7">
      <c r="A465" s="11">
        <v>37127</v>
      </c>
      <c r="B465" s="9">
        <v>43009</v>
      </c>
      <c r="C465" s="1">
        <v>19</v>
      </c>
      <c r="D465" s="1">
        <v>190.93</v>
      </c>
      <c r="E465" s="50">
        <f>_xlfn.PERCENTRANK.EXC(Table3[Order Date],B465,1)*10</f>
        <v>4</v>
      </c>
      <c r="F465" s="21">
        <f>_xlfn.PERCENTRANK.EXC(Table3[Order Quantity],C465,1)*10</f>
        <v>3</v>
      </c>
      <c r="G465" s="21">
        <f>_xlfn.PERCENTRANK.EXC(Table4[Sales],D465,1)*10</f>
        <v>2</v>
      </c>
    </row>
    <row r="466" spans="1:7">
      <c r="A466" s="10">
        <v>7878</v>
      </c>
      <c r="B466" s="8">
        <v>43220</v>
      </c>
      <c r="C466" s="1">
        <v>42</v>
      </c>
      <c r="D466" s="1">
        <v>274.60000000000002</v>
      </c>
      <c r="E466" s="50">
        <f>_xlfn.PERCENTRANK.EXC(Table3[Order Date],B466,1)*10</f>
        <v>5</v>
      </c>
      <c r="F466" s="21">
        <f>_xlfn.PERCENTRANK.EXC(Table3[Order Quantity],C466,1)*10</f>
        <v>8</v>
      </c>
      <c r="G466" s="21">
        <f>_xlfn.PERCENTRANK.EXC(Table4[Sales],D466,1)*10</f>
        <v>3</v>
      </c>
    </row>
    <row r="467" spans="1:7">
      <c r="A467" s="11">
        <v>43554</v>
      </c>
      <c r="B467" s="9">
        <v>42672</v>
      </c>
      <c r="C467" s="1">
        <v>9</v>
      </c>
      <c r="D467" s="1">
        <v>36.57</v>
      </c>
      <c r="E467" s="50">
        <f>_xlfn.PERCENTRANK.EXC(Table3[Order Date],B467,1)*10</f>
        <v>2</v>
      </c>
      <c r="F467" s="21">
        <f>_xlfn.PERCENTRANK.EXC(Table3[Order Quantity],C467,1)*10</f>
        <v>1</v>
      </c>
      <c r="G467" s="21">
        <f>_xlfn.PERCENTRANK.EXC(Table4[Sales],D467,1)*10</f>
        <v>0</v>
      </c>
    </row>
    <row r="468" spans="1:7">
      <c r="A468" s="10">
        <v>56768</v>
      </c>
      <c r="B468" s="8">
        <v>43307</v>
      </c>
      <c r="C468" s="1">
        <v>37</v>
      </c>
      <c r="D468" s="1">
        <v>119.18729999999999</v>
      </c>
      <c r="E468" s="50">
        <f>_xlfn.PERCENTRANK.EXC(Table3[Order Date],B468,1)*10</f>
        <v>6</v>
      </c>
      <c r="F468" s="21">
        <f>_xlfn.PERCENTRANK.EXC(Table3[Order Quantity],C468,1)*10</f>
        <v>7</v>
      </c>
      <c r="G468" s="21">
        <f>_xlfn.PERCENTRANK.EXC(Table4[Sales],D468,1)*10</f>
        <v>1</v>
      </c>
    </row>
    <row r="469" spans="1:7">
      <c r="A469" s="11">
        <v>48198</v>
      </c>
      <c r="B469" s="9">
        <v>42693</v>
      </c>
      <c r="C469" s="1">
        <v>45</v>
      </c>
      <c r="D469" s="1">
        <v>2870.6</v>
      </c>
      <c r="E469" s="50">
        <f>_xlfn.PERCENTRANK.EXC(Table3[Order Date],B469,1)*10</f>
        <v>2</v>
      </c>
      <c r="F469" s="21">
        <f>_xlfn.PERCENTRANK.EXC(Table3[Order Quantity],C469,1)*10</f>
        <v>8</v>
      </c>
      <c r="G469" s="21">
        <f>_xlfn.PERCENTRANK.EXC(Table4[Sales],D469,1)*10</f>
        <v>8</v>
      </c>
    </row>
    <row r="470" spans="1:7">
      <c r="A470" s="10">
        <v>18471</v>
      </c>
      <c r="B470" s="8">
        <v>42419</v>
      </c>
      <c r="C470" s="1">
        <v>37</v>
      </c>
      <c r="D470" s="1">
        <v>242.52</v>
      </c>
      <c r="E470" s="50">
        <f>_xlfn.PERCENTRANK.EXC(Table3[Order Date],B470,1)*10</f>
        <v>0</v>
      </c>
      <c r="F470" s="21">
        <f>_xlfn.PERCENTRANK.EXC(Table3[Order Quantity],C470,1)*10</f>
        <v>7</v>
      </c>
      <c r="G470" s="21">
        <f>_xlfn.PERCENTRANK.EXC(Table4[Sales],D470,1)*10</f>
        <v>3</v>
      </c>
    </row>
    <row r="471" spans="1:7">
      <c r="A471" s="11">
        <v>9954</v>
      </c>
      <c r="B471" s="9">
        <v>42539</v>
      </c>
      <c r="C471" s="1">
        <v>30</v>
      </c>
      <c r="D471" s="1">
        <v>123.92</v>
      </c>
      <c r="E471" s="50">
        <f>_xlfn.PERCENTRANK.EXC(Table3[Order Date],B471,1)*10</f>
        <v>1</v>
      </c>
      <c r="F471" s="21">
        <f>_xlfn.PERCENTRANK.EXC(Table3[Order Quantity],C471,1)*10</f>
        <v>5</v>
      </c>
      <c r="G471" s="21">
        <f>_xlfn.PERCENTRANK.EXC(Table4[Sales],D471,1)*10</f>
        <v>2</v>
      </c>
    </row>
    <row r="472" spans="1:7">
      <c r="A472" s="10">
        <v>23333</v>
      </c>
      <c r="B472" s="8">
        <v>42586</v>
      </c>
      <c r="C472" s="1">
        <v>16</v>
      </c>
      <c r="D472" s="1">
        <v>948.97</v>
      </c>
      <c r="E472" s="50">
        <f>_xlfn.PERCENTRANK.EXC(Table3[Order Date],B472,1)*10</f>
        <v>1</v>
      </c>
      <c r="F472" s="21">
        <f>_xlfn.PERCENTRANK.EXC(Table3[Order Quantity],C472,1)*10</f>
        <v>2</v>
      </c>
      <c r="G472" s="21">
        <f>_xlfn.PERCENTRANK.EXC(Table4[Sales],D472,1)*10</f>
        <v>6</v>
      </c>
    </row>
    <row r="473" spans="1:7">
      <c r="A473" s="11">
        <v>19299</v>
      </c>
      <c r="B473" s="9">
        <v>42446</v>
      </c>
      <c r="C473" s="1">
        <v>10</v>
      </c>
      <c r="D473" s="1">
        <v>31.28</v>
      </c>
      <c r="E473" s="50">
        <f>_xlfn.PERCENTRANK.EXC(Table3[Order Date],B473,1)*10</f>
        <v>0</v>
      </c>
      <c r="F473" s="21">
        <f>_xlfn.PERCENTRANK.EXC(Table3[Order Quantity],C473,1)*10</f>
        <v>1</v>
      </c>
      <c r="G473" s="21">
        <f>_xlfn.PERCENTRANK.EXC(Table4[Sales],D473,1)*10</f>
        <v>0</v>
      </c>
    </row>
    <row r="474" spans="1:7">
      <c r="A474" s="10">
        <v>46787</v>
      </c>
      <c r="B474" s="8">
        <v>43553</v>
      </c>
      <c r="C474" s="1">
        <v>28</v>
      </c>
      <c r="D474" s="1">
        <v>186.29</v>
      </c>
      <c r="E474" s="50">
        <f>_xlfn.PERCENTRANK.EXC(Table3[Order Date],B474,1)*10</f>
        <v>8</v>
      </c>
      <c r="F474" s="21">
        <f>_xlfn.PERCENTRANK.EXC(Table3[Order Quantity],C474,1)*10</f>
        <v>5</v>
      </c>
      <c r="G474" s="21">
        <f>_xlfn.PERCENTRANK.EXC(Table4[Sales],D474,1)*10</f>
        <v>2</v>
      </c>
    </row>
    <row r="475" spans="1:7">
      <c r="A475" s="11">
        <v>36835</v>
      </c>
      <c r="B475" s="9">
        <v>42662</v>
      </c>
      <c r="C475" s="1">
        <v>39</v>
      </c>
      <c r="D475" s="1">
        <v>12918.17</v>
      </c>
      <c r="E475" s="50">
        <f>_xlfn.PERCENTRANK.EXC(Table3[Order Date],B475,1)*10</f>
        <v>2</v>
      </c>
      <c r="F475" s="21">
        <f>_xlfn.PERCENTRANK.EXC(Table3[Order Quantity],C475,1)*10</f>
        <v>7</v>
      </c>
      <c r="G475" s="21">
        <f>_xlfn.PERCENTRANK.EXC(Table4[Sales],D475,1)*10</f>
        <v>9</v>
      </c>
    </row>
    <row r="476" spans="1:7">
      <c r="A476" s="10">
        <v>54914</v>
      </c>
      <c r="B476" s="8">
        <v>43339</v>
      </c>
      <c r="C476" s="1">
        <v>7</v>
      </c>
      <c r="D476" s="1">
        <v>96.92</v>
      </c>
      <c r="E476" s="50">
        <f>_xlfn.PERCENTRANK.EXC(Table3[Order Date],B476,1)*10</f>
        <v>6</v>
      </c>
      <c r="F476" s="21">
        <f>_xlfn.PERCENTRANK.EXC(Table3[Order Quantity],C476,1)*10</f>
        <v>1</v>
      </c>
      <c r="G476" s="21">
        <f>_xlfn.PERCENTRANK.EXC(Table4[Sales],D476,1)*10</f>
        <v>1</v>
      </c>
    </row>
    <row r="477" spans="1:7">
      <c r="A477" s="11">
        <v>12613</v>
      </c>
      <c r="B477" s="9">
        <v>42834</v>
      </c>
      <c r="C477" s="1">
        <v>3</v>
      </c>
      <c r="D477" s="1">
        <v>16.73</v>
      </c>
      <c r="E477" s="50">
        <f>_xlfn.PERCENTRANK.EXC(Table3[Order Date],B477,1)*10</f>
        <v>3</v>
      </c>
      <c r="F477" s="21">
        <f>_xlfn.PERCENTRANK.EXC(Table3[Order Quantity],C477,1)*10</f>
        <v>0</v>
      </c>
      <c r="G477" s="21">
        <f>_xlfn.PERCENTRANK.EXC(Table4[Sales],D477,1)*10</f>
        <v>0</v>
      </c>
    </row>
    <row r="478" spans="1:7">
      <c r="A478" s="10">
        <v>3397</v>
      </c>
      <c r="B478" s="8">
        <v>42542</v>
      </c>
      <c r="C478" s="1">
        <v>43</v>
      </c>
      <c r="D478" s="1">
        <v>873</v>
      </c>
      <c r="E478" s="50">
        <f>_xlfn.PERCENTRANK.EXC(Table3[Order Date],B478,1)*10</f>
        <v>1</v>
      </c>
      <c r="F478" s="21">
        <f>_xlfn.PERCENTRANK.EXC(Table3[Order Quantity],C478,1)*10</f>
        <v>8</v>
      </c>
      <c r="G478" s="21">
        <f>_xlfn.PERCENTRANK.EXC(Table4[Sales],D478,1)*10</f>
        <v>6</v>
      </c>
    </row>
    <row r="479" spans="1:7">
      <c r="A479" s="11">
        <v>5696</v>
      </c>
      <c r="B479" s="9">
        <v>43222</v>
      </c>
      <c r="C479" s="1">
        <v>4</v>
      </c>
      <c r="D479" s="1">
        <v>2360.6</v>
      </c>
      <c r="E479" s="50">
        <f>_xlfn.PERCENTRANK.EXC(Table3[Order Date],B479,1)*10</f>
        <v>5</v>
      </c>
      <c r="F479" s="21">
        <f>_xlfn.PERCENTRANK.EXC(Table3[Order Quantity],C479,1)*10</f>
        <v>0</v>
      </c>
      <c r="G479" s="21">
        <f>_xlfn.PERCENTRANK.EXC(Table4[Sales],D479,1)*10</f>
        <v>7</v>
      </c>
    </row>
    <row r="480" spans="1:7">
      <c r="A480" s="10">
        <v>898</v>
      </c>
      <c r="B480" s="8">
        <v>42887</v>
      </c>
      <c r="C480" s="1">
        <v>40</v>
      </c>
      <c r="D480" s="1">
        <v>723.46</v>
      </c>
      <c r="E480" s="50">
        <f>_xlfn.PERCENTRANK.EXC(Table3[Order Date],B480,1)*10</f>
        <v>3</v>
      </c>
      <c r="F480" s="21">
        <f>_xlfn.PERCENTRANK.EXC(Table3[Order Quantity],C480,1)*10</f>
        <v>7</v>
      </c>
      <c r="G480" s="21">
        <f>_xlfn.PERCENTRANK.EXC(Table4[Sales],D480,1)*10</f>
        <v>5</v>
      </c>
    </row>
    <row r="481" spans="1:7">
      <c r="A481" s="11">
        <v>28805</v>
      </c>
      <c r="B481" s="9">
        <v>43191</v>
      </c>
      <c r="C481" s="1">
        <v>14</v>
      </c>
      <c r="D481" s="1">
        <v>104.79</v>
      </c>
      <c r="E481" s="50">
        <f>_xlfn.PERCENTRANK.EXC(Table3[Order Date],B481,1)*10</f>
        <v>5</v>
      </c>
      <c r="F481" s="21">
        <f>_xlfn.PERCENTRANK.EXC(Table3[Order Quantity],C481,1)*10</f>
        <v>2</v>
      </c>
      <c r="G481" s="21">
        <f>_xlfn.PERCENTRANK.EXC(Table4[Sales],D481,1)*10</f>
        <v>1</v>
      </c>
    </row>
    <row r="482" spans="1:7">
      <c r="A482" s="10">
        <v>26912</v>
      </c>
      <c r="B482" s="8">
        <v>43582</v>
      </c>
      <c r="C482" s="1">
        <v>21</v>
      </c>
      <c r="D482" s="1">
        <v>1166.42</v>
      </c>
      <c r="E482" s="50">
        <f>_xlfn.PERCENTRANK.EXC(Table3[Order Date],B482,1)*10</f>
        <v>8</v>
      </c>
      <c r="F482" s="21">
        <f>_xlfn.PERCENTRANK.EXC(Table3[Order Quantity],C482,1)*10</f>
        <v>3</v>
      </c>
      <c r="G482" s="21">
        <f>_xlfn.PERCENTRANK.EXC(Table4[Sales],D482,1)*10</f>
        <v>6</v>
      </c>
    </row>
    <row r="483" spans="1:7">
      <c r="A483" s="11">
        <v>25315</v>
      </c>
      <c r="B483" s="9">
        <v>43070</v>
      </c>
      <c r="C483" s="1">
        <v>36</v>
      </c>
      <c r="D483" s="1">
        <v>1369.96</v>
      </c>
      <c r="E483" s="50">
        <f>_xlfn.PERCENTRANK.EXC(Table3[Order Date],B483,1)*10</f>
        <v>4</v>
      </c>
      <c r="F483" s="21">
        <f>_xlfn.PERCENTRANK.EXC(Table3[Order Quantity],C483,1)*10</f>
        <v>6</v>
      </c>
      <c r="G483" s="21">
        <f>_xlfn.PERCENTRANK.EXC(Table4[Sales],D483,1)*10</f>
        <v>6</v>
      </c>
    </row>
    <row r="484" spans="1:7">
      <c r="A484" s="10">
        <v>14176</v>
      </c>
      <c r="B484" s="8">
        <v>42440</v>
      </c>
      <c r="C484" s="1">
        <v>39</v>
      </c>
      <c r="D484" s="1">
        <v>1319.8208999999999</v>
      </c>
      <c r="E484" s="50">
        <f>_xlfn.PERCENTRANK.EXC(Table3[Order Date],B484,1)*10</f>
        <v>0</v>
      </c>
      <c r="F484" s="21">
        <f>_xlfn.PERCENTRANK.EXC(Table3[Order Quantity],C484,1)*10</f>
        <v>7</v>
      </c>
      <c r="G484" s="21">
        <f>_xlfn.PERCENTRANK.EXC(Table4[Sales],D484,1)*10</f>
        <v>6</v>
      </c>
    </row>
    <row r="485" spans="1:7">
      <c r="A485" s="11">
        <v>39812</v>
      </c>
      <c r="B485" s="9">
        <v>42540</v>
      </c>
      <c r="C485" s="1">
        <v>40</v>
      </c>
      <c r="D485" s="1">
        <v>346.28</v>
      </c>
      <c r="E485" s="50">
        <f>_xlfn.PERCENTRANK.EXC(Table3[Order Date],B485,1)*10</f>
        <v>1</v>
      </c>
      <c r="F485" s="21">
        <f>_xlfn.PERCENTRANK.EXC(Table3[Order Quantity],C485,1)*10</f>
        <v>7</v>
      </c>
      <c r="G485" s="21">
        <f>_xlfn.PERCENTRANK.EXC(Table4[Sales],D485,1)*10</f>
        <v>4</v>
      </c>
    </row>
    <row r="486" spans="1:7">
      <c r="A486" s="10">
        <v>50055</v>
      </c>
      <c r="B486" s="8">
        <v>43756</v>
      </c>
      <c r="C486" s="1">
        <v>1</v>
      </c>
      <c r="D486" s="1">
        <v>14.39</v>
      </c>
      <c r="E486" s="50">
        <f>_xlfn.PERCENTRANK.EXC(Table3[Order Date],B486,1)*10</f>
        <v>9</v>
      </c>
      <c r="F486" s="21">
        <f>_xlfn.PERCENTRANK.EXC(Table3[Order Quantity],C486,1)*10</f>
        <v>0</v>
      </c>
      <c r="G486" s="21">
        <f>_xlfn.PERCENTRANK.EXC(Table4[Sales],D486,1)*10</f>
        <v>0</v>
      </c>
    </row>
    <row r="487" spans="1:7">
      <c r="A487" s="11">
        <v>12224</v>
      </c>
      <c r="B487" s="9">
        <v>42715</v>
      </c>
      <c r="C487" s="1">
        <v>2</v>
      </c>
      <c r="D487" s="1">
        <v>324.11</v>
      </c>
      <c r="E487" s="50">
        <f>_xlfn.PERCENTRANK.EXC(Table3[Order Date],B487,1)*10</f>
        <v>2</v>
      </c>
      <c r="F487" s="21">
        <f>_xlfn.PERCENTRANK.EXC(Table3[Order Quantity],C487,1)*10</f>
        <v>0</v>
      </c>
      <c r="G487" s="21">
        <f>_xlfn.PERCENTRANK.EXC(Table4[Sales],D487,1)*10</f>
        <v>4</v>
      </c>
    </row>
    <row r="488" spans="1:7">
      <c r="A488" s="10">
        <v>3073</v>
      </c>
      <c r="B488" s="8">
        <v>42376</v>
      </c>
      <c r="C488" s="1">
        <v>3</v>
      </c>
      <c r="D488" s="1">
        <v>11.32</v>
      </c>
      <c r="E488" s="50">
        <f>_xlfn.PERCENTRANK.EXC(Table3[Order Date],B488,1)*10</f>
        <v>0</v>
      </c>
      <c r="F488" s="21">
        <f>_xlfn.PERCENTRANK.EXC(Table3[Order Quantity],C488,1)*10</f>
        <v>0</v>
      </c>
      <c r="G488" s="21">
        <f>_xlfn.PERCENTRANK.EXC(Table4[Sales],D488,1)*10</f>
        <v>0</v>
      </c>
    </row>
    <row r="489" spans="1:7">
      <c r="A489" s="11">
        <v>35364</v>
      </c>
      <c r="B489" s="9">
        <v>42715</v>
      </c>
      <c r="C489" s="1">
        <v>29</v>
      </c>
      <c r="D489" s="1">
        <v>11062.66</v>
      </c>
      <c r="E489" s="50">
        <f>_xlfn.PERCENTRANK.EXC(Table3[Order Date],B489,1)*10</f>
        <v>2</v>
      </c>
      <c r="F489" s="21">
        <f>_xlfn.PERCENTRANK.EXC(Table3[Order Quantity],C489,1)*10</f>
        <v>5</v>
      </c>
      <c r="G489" s="21">
        <f>_xlfn.PERCENTRANK.EXC(Table4[Sales],D489,1)*10</f>
        <v>9</v>
      </c>
    </row>
    <row r="490" spans="1:7">
      <c r="A490" s="10">
        <v>59329</v>
      </c>
      <c r="B490" s="8">
        <v>43803</v>
      </c>
      <c r="C490" s="1">
        <v>25</v>
      </c>
      <c r="D490" s="1">
        <v>177.21</v>
      </c>
      <c r="E490" s="50">
        <f>_xlfn.PERCENTRANK.EXC(Table3[Order Date],B490,1)*10</f>
        <v>9</v>
      </c>
      <c r="F490" s="21">
        <f>_xlfn.PERCENTRANK.EXC(Table3[Order Quantity],C490,1)*10</f>
        <v>4</v>
      </c>
      <c r="G490" s="21">
        <f>_xlfn.PERCENTRANK.EXC(Table4[Sales],D490,1)*10</f>
        <v>2</v>
      </c>
    </row>
    <row r="491" spans="1:7">
      <c r="A491" s="11">
        <v>26658</v>
      </c>
      <c r="B491" s="9">
        <v>43455</v>
      </c>
      <c r="C491" s="1">
        <v>17</v>
      </c>
      <c r="D491" s="1">
        <v>77.84</v>
      </c>
      <c r="E491" s="50">
        <f>_xlfn.PERCENTRANK.EXC(Table3[Order Date],B491,1)*10</f>
        <v>7</v>
      </c>
      <c r="F491" s="21">
        <f>_xlfn.PERCENTRANK.EXC(Table3[Order Quantity],C491,1)*10</f>
        <v>3</v>
      </c>
      <c r="G491" s="21">
        <f>_xlfn.PERCENTRANK.EXC(Table4[Sales],D491,1)*10</f>
        <v>1</v>
      </c>
    </row>
    <row r="492" spans="1:7">
      <c r="A492" s="10">
        <v>11169</v>
      </c>
      <c r="B492" s="8">
        <v>42875</v>
      </c>
      <c r="C492" s="1">
        <v>5</v>
      </c>
      <c r="D492" s="1">
        <v>30.59</v>
      </c>
      <c r="E492" s="50">
        <f>_xlfn.PERCENTRANK.EXC(Table3[Order Date],B492,1)*10</f>
        <v>3</v>
      </c>
      <c r="F492" s="21">
        <f>_xlfn.PERCENTRANK.EXC(Table3[Order Quantity],C492,1)*10</f>
        <v>0</v>
      </c>
      <c r="G492" s="21">
        <f>_xlfn.PERCENTRANK.EXC(Table4[Sales],D492,1)*10</f>
        <v>0</v>
      </c>
    </row>
    <row r="493" spans="1:7">
      <c r="A493" s="11">
        <v>23681</v>
      </c>
      <c r="B493" s="9">
        <v>43604</v>
      </c>
      <c r="C493" s="1">
        <v>42</v>
      </c>
      <c r="D493" s="1">
        <v>4475.3</v>
      </c>
      <c r="E493" s="50">
        <f>_xlfn.PERCENTRANK.EXC(Table3[Order Date],B493,1)*10</f>
        <v>8</v>
      </c>
      <c r="F493" s="21">
        <f>_xlfn.PERCENTRANK.EXC(Table3[Order Quantity],C493,1)*10</f>
        <v>8</v>
      </c>
      <c r="G493" s="21">
        <f>_xlfn.PERCENTRANK.EXC(Table4[Sales],D493,1)*10</f>
        <v>8</v>
      </c>
    </row>
    <row r="494" spans="1:7">
      <c r="A494" s="10">
        <v>38337</v>
      </c>
      <c r="B494" s="8">
        <v>43038</v>
      </c>
      <c r="C494" s="1">
        <v>46</v>
      </c>
      <c r="D494" s="1">
        <v>140.06</v>
      </c>
      <c r="E494" s="50">
        <f>_xlfn.PERCENTRANK.EXC(Table3[Order Date],B494,1)*10</f>
        <v>4</v>
      </c>
      <c r="F494" s="21">
        <f>_xlfn.PERCENTRANK.EXC(Table3[Order Quantity],C494,1)*10</f>
        <v>8</v>
      </c>
      <c r="G494" s="21">
        <f>_xlfn.PERCENTRANK.EXC(Table4[Sales],D494,1)*10</f>
        <v>2</v>
      </c>
    </row>
    <row r="495" spans="1:7">
      <c r="A495" s="11">
        <v>58854</v>
      </c>
      <c r="B495" s="9">
        <v>42848</v>
      </c>
      <c r="C495" s="1">
        <v>10</v>
      </c>
      <c r="D495" s="1">
        <v>206.73</v>
      </c>
      <c r="E495" s="50">
        <f>_xlfn.PERCENTRANK.EXC(Table3[Order Date],B495,1)*10</f>
        <v>3</v>
      </c>
      <c r="F495" s="21">
        <f>_xlfn.PERCENTRANK.EXC(Table3[Order Quantity],C495,1)*10</f>
        <v>1</v>
      </c>
      <c r="G495" s="21">
        <f>_xlfn.PERCENTRANK.EXC(Table4[Sales],D495,1)*10</f>
        <v>3</v>
      </c>
    </row>
    <row r="496" spans="1:7">
      <c r="A496" s="10">
        <v>740</v>
      </c>
      <c r="B496" s="8">
        <v>43295</v>
      </c>
      <c r="C496" s="1">
        <v>6</v>
      </c>
      <c r="D496" s="1">
        <v>29.97</v>
      </c>
      <c r="E496" s="50">
        <f>_xlfn.PERCENTRANK.EXC(Table3[Order Date],B496,1)*10</f>
        <v>6</v>
      </c>
      <c r="F496" s="21">
        <f>_xlfn.PERCENTRANK.EXC(Table3[Order Quantity],C496,1)*10</f>
        <v>1</v>
      </c>
      <c r="G496" s="21">
        <f>_xlfn.PERCENTRANK.EXC(Table4[Sales],D496,1)*10</f>
        <v>0</v>
      </c>
    </row>
    <row r="497" spans="1:7">
      <c r="A497" s="11">
        <v>54181</v>
      </c>
      <c r="B497" s="9">
        <v>43603</v>
      </c>
      <c r="C497" s="1">
        <v>12</v>
      </c>
      <c r="D497" s="1">
        <v>2791.41</v>
      </c>
      <c r="E497" s="50">
        <f>_xlfn.PERCENTRANK.EXC(Table3[Order Date],B497,1)*10</f>
        <v>8</v>
      </c>
      <c r="F497" s="21">
        <f>_xlfn.PERCENTRANK.EXC(Table3[Order Quantity],C497,1)*10</f>
        <v>2</v>
      </c>
      <c r="G497" s="21">
        <f>_xlfn.PERCENTRANK.EXC(Table4[Sales],D497,1)*10</f>
        <v>8</v>
      </c>
    </row>
    <row r="498" spans="1:7">
      <c r="A498" s="10">
        <v>26276</v>
      </c>
      <c r="B498" s="8">
        <v>42989</v>
      </c>
      <c r="C498" s="1">
        <v>21</v>
      </c>
      <c r="D498" s="1">
        <v>3943.36</v>
      </c>
      <c r="E498" s="50">
        <f>_xlfn.PERCENTRANK.EXC(Table3[Order Date],B498,1)*10</f>
        <v>4</v>
      </c>
      <c r="F498" s="21">
        <f>_xlfn.PERCENTRANK.EXC(Table3[Order Quantity],C498,1)*10</f>
        <v>3</v>
      </c>
      <c r="G498" s="21">
        <f>_xlfn.PERCENTRANK.EXC(Table4[Sales],D498,1)*10</f>
        <v>8</v>
      </c>
    </row>
    <row r="499" spans="1:7">
      <c r="A499" s="11">
        <v>43269</v>
      </c>
      <c r="B499" s="9">
        <v>42469</v>
      </c>
      <c r="C499" s="1">
        <v>16</v>
      </c>
      <c r="D499" s="1">
        <v>902.17</v>
      </c>
      <c r="E499" s="50">
        <f>_xlfn.PERCENTRANK.EXC(Table3[Order Date],B499,1)*10</f>
        <v>0</v>
      </c>
      <c r="F499" s="21">
        <f>_xlfn.PERCENTRANK.EXC(Table3[Order Quantity],C499,1)*10</f>
        <v>2</v>
      </c>
      <c r="G499" s="21">
        <f>_xlfn.PERCENTRANK.EXC(Table4[Sales],D499,1)*10</f>
        <v>6</v>
      </c>
    </row>
    <row r="500" spans="1:7">
      <c r="A500" s="10">
        <v>38979</v>
      </c>
      <c r="B500" s="8">
        <v>42791</v>
      </c>
      <c r="C500" s="1">
        <v>31</v>
      </c>
      <c r="D500" s="1">
        <v>70.202699999999993</v>
      </c>
      <c r="E500" s="50">
        <f>_xlfn.PERCENTRANK.EXC(Table3[Order Date],B500,1)*10</f>
        <v>2</v>
      </c>
      <c r="F500" s="21">
        <f>_xlfn.PERCENTRANK.EXC(Table3[Order Quantity],C500,1)*10</f>
        <v>5</v>
      </c>
      <c r="G500" s="21">
        <f>_xlfn.PERCENTRANK.EXC(Table4[Sales],D500,1)*10</f>
        <v>1</v>
      </c>
    </row>
    <row r="501" spans="1:7">
      <c r="A501" s="11">
        <v>2305</v>
      </c>
      <c r="B501" s="9">
        <v>42759</v>
      </c>
      <c r="C501" s="1">
        <v>11</v>
      </c>
      <c r="D501" s="1">
        <v>1479.596</v>
      </c>
      <c r="E501" s="50">
        <f>_xlfn.PERCENTRANK.EXC(Table3[Order Date],B501,1)*10</f>
        <v>2</v>
      </c>
      <c r="F501" s="21">
        <f>_xlfn.PERCENTRANK.EXC(Table3[Order Quantity],C501,1)*10</f>
        <v>2</v>
      </c>
      <c r="G501" s="21">
        <f>_xlfn.PERCENTRANK.EXC(Table4[Sales],D501,1)*10</f>
        <v>7</v>
      </c>
    </row>
    <row r="502" spans="1:7">
      <c r="A502" s="10">
        <v>54051</v>
      </c>
      <c r="B502" s="8">
        <v>43322</v>
      </c>
      <c r="C502" s="1">
        <v>23</v>
      </c>
      <c r="D502" s="1">
        <v>3532.42</v>
      </c>
      <c r="E502" s="50">
        <f>_xlfn.PERCENTRANK.EXC(Table3[Order Date],B502,1)*10</f>
        <v>6</v>
      </c>
      <c r="F502" s="21">
        <f>_xlfn.PERCENTRANK.EXC(Table3[Order Quantity],C502,1)*10</f>
        <v>4</v>
      </c>
      <c r="G502" s="21">
        <f>_xlfn.PERCENTRANK.EXC(Table4[Sales],D502,1)*10</f>
        <v>8</v>
      </c>
    </row>
    <row r="503" spans="1:7">
      <c r="A503" s="11">
        <v>13988</v>
      </c>
      <c r="B503" s="9">
        <v>43678</v>
      </c>
      <c r="C503" s="1">
        <v>34</v>
      </c>
      <c r="D503" s="1">
        <v>192.89</v>
      </c>
      <c r="E503" s="50">
        <f>_xlfn.PERCENTRANK.EXC(Table3[Order Date],B503,1)*10</f>
        <v>8</v>
      </c>
      <c r="F503" s="21">
        <f>_xlfn.PERCENTRANK.EXC(Table3[Order Quantity],C503,1)*10</f>
        <v>6</v>
      </c>
      <c r="G503" s="21">
        <f>_xlfn.PERCENTRANK.EXC(Table4[Sales],D503,1)*10</f>
        <v>2</v>
      </c>
    </row>
    <row r="504" spans="1:7">
      <c r="A504" s="10">
        <v>20518</v>
      </c>
      <c r="B504" s="8">
        <v>42647</v>
      </c>
      <c r="C504" s="1">
        <v>7</v>
      </c>
      <c r="D504" s="1">
        <v>2360.25</v>
      </c>
      <c r="E504" s="50">
        <f>_xlfn.PERCENTRANK.EXC(Table3[Order Date],B504,1)*10</f>
        <v>1</v>
      </c>
      <c r="F504" s="21">
        <f>_xlfn.PERCENTRANK.EXC(Table3[Order Quantity],C504,1)*10</f>
        <v>1</v>
      </c>
      <c r="G504" s="21">
        <f>_xlfn.PERCENTRANK.EXC(Table4[Sales],D504,1)*10</f>
        <v>7</v>
      </c>
    </row>
    <row r="505" spans="1:7">
      <c r="A505" s="11">
        <v>27265</v>
      </c>
      <c r="B505" s="9">
        <v>43591</v>
      </c>
      <c r="C505" s="1">
        <v>49</v>
      </c>
      <c r="D505" s="1">
        <v>429.49</v>
      </c>
      <c r="E505" s="50">
        <f>_xlfn.PERCENTRANK.EXC(Table3[Order Date],B505,1)*10</f>
        <v>8</v>
      </c>
      <c r="F505" s="21">
        <f>_xlfn.PERCENTRANK.EXC(Table3[Order Quantity],C505,1)*10</f>
        <v>9</v>
      </c>
      <c r="G505" s="21">
        <f>_xlfn.PERCENTRANK.EXC(Table4[Sales],D505,1)*10</f>
        <v>4</v>
      </c>
    </row>
    <row r="506" spans="1:7">
      <c r="A506" s="10">
        <v>56672</v>
      </c>
      <c r="B506" s="8">
        <v>43597</v>
      </c>
      <c r="C506" s="1">
        <v>45</v>
      </c>
      <c r="D506" s="1">
        <v>2609.06</v>
      </c>
      <c r="E506" s="50">
        <f>_xlfn.PERCENTRANK.EXC(Table3[Order Date],B506,1)*10</f>
        <v>8</v>
      </c>
      <c r="F506" s="21">
        <f>_xlfn.PERCENTRANK.EXC(Table3[Order Quantity],C506,1)*10</f>
        <v>8</v>
      </c>
      <c r="G506" s="21">
        <f>_xlfn.PERCENTRANK.EXC(Table4[Sales],D506,1)*10</f>
        <v>8</v>
      </c>
    </row>
    <row r="507" spans="1:7">
      <c r="A507" s="11">
        <v>37541</v>
      </c>
      <c r="B507" s="9">
        <v>42791</v>
      </c>
      <c r="C507" s="1">
        <v>18</v>
      </c>
      <c r="D507" s="1">
        <v>1469.2276999999999</v>
      </c>
      <c r="E507" s="50">
        <f>_xlfn.PERCENTRANK.EXC(Table3[Order Date],B507,1)*10</f>
        <v>2</v>
      </c>
      <c r="F507" s="21">
        <f>_xlfn.PERCENTRANK.EXC(Table3[Order Quantity],C507,1)*10</f>
        <v>3</v>
      </c>
      <c r="G507" s="21">
        <f>_xlfn.PERCENTRANK.EXC(Table4[Sales],D507,1)*10</f>
        <v>7</v>
      </c>
    </row>
    <row r="508" spans="1:7">
      <c r="A508" s="10">
        <v>55425</v>
      </c>
      <c r="B508" s="8">
        <v>43404</v>
      </c>
      <c r="C508" s="1">
        <v>42</v>
      </c>
      <c r="D508" s="1">
        <v>4680.0200000000004</v>
      </c>
      <c r="E508" s="50">
        <f>_xlfn.PERCENTRANK.EXC(Table3[Order Date],B508,1)*10</f>
        <v>7</v>
      </c>
      <c r="F508" s="21">
        <f>_xlfn.PERCENTRANK.EXC(Table3[Order Quantity],C508,1)*10</f>
        <v>8</v>
      </c>
      <c r="G508" s="21">
        <f>_xlfn.PERCENTRANK.EXC(Table4[Sales],D508,1)*10</f>
        <v>8</v>
      </c>
    </row>
    <row r="509" spans="1:7">
      <c r="A509" s="11">
        <v>47910</v>
      </c>
      <c r="B509" s="9">
        <v>42596</v>
      </c>
      <c r="C509" s="1">
        <v>30</v>
      </c>
      <c r="D509" s="1">
        <v>5660.91</v>
      </c>
      <c r="E509" s="50">
        <f>_xlfn.PERCENTRANK.EXC(Table3[Order Date],B509,1)*10</f>
        <v>1</v>
      </c>
      <c r="F509" s="21">
        <f>_xlfn.PERCENTRANK.EXC(Table3[Order Quantity],C509,1)*10</f>
        <v>5</v>
      </c>
      <c r="G509" s="21">
        <f>_xlfn.PERCENTRANK.EXC(Table4[Sales],D509,1)*10</f>
        <v>9</v>
      </c>
    </row>
    <row r="510" spans="1:7">
      <c r="A510" s="10">
        <v>16932</v>
      </c>
      <c r="B510" s="8">
        <v>42839</v>
      </c>
      <c r="C510" s="1">
        <v>20</v>
      </c>
      <c r="D510" s="1">
        <v>136.06</v>
      </c>
      <c r="E510" s="50">
        <f>_xlfn.PERCENTRANK.EXC(Table3[Order Date],B510,1)*10</f>
        <v>3</v>
      </c>
      <c r="F510" s="21">
        <f>_xlfn.PERCENTRANK.EXC(Table3[Order Quantity],C510,1)*10</f>
        <v>3</v>
      </c>
      <c r="G510" s="21">
        <f>_xlfn.PERCENTRANK.EXC(Table4[Sales],D510,1)*10</f>
        <v>2</v>
      </c>
    </row>
    <row r="511" spans="1:7">
      <c r="A511" s="11">
        <v>55139</v>
      </c>
      <c r="B511" s="9">
        <v>42751</v>
      </c>
      <c r="C511" s="1">
        <v>41</v>
      </c>
      <c r="D511" s="1">
        <v>616.94000000000005</v>
      </c>
      <c r="E511" s="50">
        <f>_xlfn.PERCENTRANK.EXC(Table3[Order Date],B511,1)*10</f>
        <v>2</v>
      </c>
      <c r="F511" s="21">
        <f>_xlfn.PERCENTRANK.EXC(Table3[Order Quantity],C511,1)*10</f>
        <v>7</v>
      </c>
      <c r="G511" s="21">
        <f>_xlfn.PERCENTRANK.EXC(Table4[Sales],D511,1)*10</f>
        <v>5</v>
      </c>
    </row>
    <row r="512" spans="1:7">
      <c r="A512" s="10">
        <v>4896</v>
      </c>
      <c r="B512" s="8">
        <v>43698</v>
      </c>
      <c r="C512" s="1">
        <v>25</v>
      </c>
      <c r="D512" s="1">
        <v>889.72640000000001</v>
      </c>
      <c r="E512" s="50">
        <f>_xlfn.PERCENTRANK.EXC(Table3[Order Date],B512,1)*10</f>
        <v>9</v>
      </c>
      <c r="F512" s="21">
        <f>_xlfn.PERCENTRANK.EXC(Table3[Order Quantity],C512,1)*10</f>
        <v>4</v>
      </c>
      <c r="G512" s="21">
        <f>_xlfn.PERCENTRANK.EXC(Table4[Sales],D512,1)*10</f>
        <v>6</v>
      </c>
    </row>
    <row r="513" spans="1:7">
      <c r="A513" s="11">
        <v>24326</v>
      </c>
      <c r="B513" s="9">
        <v>43371</v>
      </c>
      <c r="C513" s="1">
        <v>37</v>
      </c>
      <c r="D513" s="1">
        <v>1708.64</v>
      </c>
      <c r="E513" s="50">
        <f>_xlfn.PERCENTRANK.EXC(Table3[Order Date],B513,1)*10</f>
        <v>6</v>
      </c>
      <c r="F513" s="21">
        <f>_xlfn.PERCENTRANK.EXC(Table3[Order Quantity],C513,1)*10</f>
        <v>7</v>
      </c>
      <c r="G513" s="21">
        <f>_xlfn.PERCENTRANK.EXC(Table4[Sales],D513,1)*10</f>
        <v>7</v>
      </c>
    </row>
    <row r="514" spans="1:7">
      <c r="A514" s="10">
        <v>34499</v>
      </c>
      <c r="B514" s="8">
        <v>42933</v>
      </c>
      <c r="C514" s="1">
        <v>2</v>
      </c>
      <c r="D514" s="1">
        <v>594.58000000000004</v>
      </c>
      <c r="E514" s="50">
        <f>_xlfn.PERCENTRANK.EXC(Table3[Order Date],B514,1)*10</f>
        <v>3</v>
      </c>
      <c r="F514" s="21">
        <f>_xlfn.PERCENTRANK.EXC(Table3[Order Quantity],C514,1)*10</f>
        <v>0</v>
      </c>
      <c r="G514" s="21">
        <f>_xlfn.PERCENTRANK.EXC(Table4[Sales],D514,1)*10</f>
        <v>5</v>
      </c>
    </row>
    <row r="515" spans="1:7">
      <c r="A515" s="11">
        <v>51713</v>
      </c>
      <c r="B515" s="9">
        <v>43177</v>
      </c>
      <c r="C515" s="1">
        <v>35</v>
      </c>
      <c r="D515" s="1">
        <v>142.38</v>
      </c>
      <c r="E515" s="50">
        <f>_xlfn.PERCENTRANK.EXC(Table3[Order Date],B515,1)*10</f>
        <v>5</v>
      </c>
      <c r="F515" s="21">
        <f>_xlfn.PERCENTRANK.EXC(Table3[Order Quantity],C515,1)*10</f>
        <v>6</v>
      </c>
      <c r="G515" s="21">
        <f>_xlfn.PERCENTRANK.EXC(Table4[Sales],D515,1)*10</f>
        <v>2</v>
      </c>
    </row>
    <row r="516" spans="1:7">
      <c r="A516" s="10">
        <v>59108</v>
      </c>
      <c r="B516" s="8">
        <v>43379</v>
      </c>
      <c r="C516" s="1">
        <v>39</v>
      </c>
      <c r="D516" s="1">
        <v>4510.9399999999996</v>
      </c>
      <c r="E516" s="50">
        <f>_xlfn.PERCENTRANK.EXC(Table3[Order Date],B516,1)*10</f>
        <v>6</v>
      </c>
      <c r="F516" s="21">
        <f>_xlfn.PERCENTRANK.EXC(Table3[Order Quantity],C516,1)*10</f>
        <v>7</v>
      </c>
      <c r="G516" s="21">
        <f>_xlfn.PERCENTRANK.EXC(Table4[Sales],D516,1)*10</f>
        <v>8</v>
      </c>
    </row>
    <row r="517" spans="1:7">
      <c r="A517" s="11">
        <v>13537</v>
      </c>
      <c r="B517" s="9">
        <v>42884</v>
      </c>
      <c r="C517" s="1">
        <v>41</v>
      </c>
      <c r="D517" s="1">
        <v>338.77</v>
      </c>
      <c r="E517" s="50">
        <f>_xlfn.PERCENTRANK.EXC(Table3[Order Date],B517,1)*10</f>
        <v>3</v>
      </c>
      <c r="F517" s="21">
        <f>_xlfn.PERCENTRANK.EXC(Table3[Order Quantity],C517,1)*10</f>
        <v>7</v>
      </c>
      <c r="G517" s="21">
        <f>_xlfn.PERCENTRANK.EXC(Table4[Sales],D517,1)*10</f>
        <v>4</v>
      </c>
    </row>
    <row r="518" spans="1:7">
      <c r="A518" s="10">
        <v>21763</v>
      </c>
      <c r="B518" s="8">
        <v>43613</v>
      </c>
      <c r="C518" s="1">
        <v>22</v>
      </c>
      <c r="D518" s="1">
        <v>1326.21</v>
      </c>
      <c r="E518" s="50">
        <f>_xlfn.PERCENTRANK.EXC(Table3[Order Date],B518,1)*10</f>
        <v>8</v>
      </c>
      <c r="F518" s="21">
        <f>_xlfn.PERCENTRANK.EXC(Table3[Order Quantity],C518,1)*10</f>
        <v>4</v>
      </c>
      <c r="G518" s="21">
        <f>_xlfn.PERCENTRANK.EXC(Table4[Sales],D518,1)*10</f>
        <v>6</v>
      </c>
    </row>
    <row r="519" spans="1:7">
      <c r="A519" s="11">
        <v>47169</v>
      </c>
      <c r="B519" s="9">
        <v>42796</v>
      </c>
      <c r="C519" s="1">
        <v>15</v>
      </c>
      <c r="D519" s="1">
        <v>859.5</v>
      </c>
      <c r="E519" s="50">
        <f>_xlfn.PERCENTRANK.EXC(Table3[Order Date],B519,1)*10</f>
        <v>2</v>
      </c>
      <c r="F519" s="21">
        <f>_xlfn.PERCENTRANK.EXC(Table3[Order Quantity],C519,1)*10</f>
        <v>2</v>
      </c>
      <c r="G519" s="21">
        <f>_xlfn.PERCENTRANK.EXC(Table4[Sales],D519,1)*10</f>
        <v>6</v>
      </c>
    </row>
    <row r="520" spans="1:7">
      <c r="A520" s="10">
        <v>32102</v>
      </c>
      <c r="B520" s="8">
        <v>43813</v>
      </c>
      <c r="C520" s="1">
        <v>2</v>
      </c>
      <c r="D520" s="1">
        <v>21.2</v>
      </c>
      <c r="E520" s="50">
        <f>_xlfn.PERCENTRANK.EXC(Table3[Order Date],B520,1)*10</f>
        <v>9</v>
      </c>
      <c r="F520" s="21">
        <f>_xlfn.PERCENTRANK.EXC(Table3[Order Quantity],C520,1)*10</f>
        <v>0</v>
      </c>
      <c r="G520" s="21">
        <f>_xlfn.PERCENTRANK.EXC(Table4[Sales],D520,1)*10</f>
        <v>0</v>
      </c>
    </row>
    <row r="521" spans="1:7">
      <c r="A521" s="11">
        <v>5445</v>
      </c>
      <c r="B521" s="9">
        <v>42940</v>
      </c>
      <c r="C521" s="1">
        <v>4</v>
      </c>
      <c r="D521" s="1">
        <v>31.48</v>
      </c>
      <c r="E521" s="50">
        <f>_xlfn.PERCENTRANK.EXC(Table3[Order Date],B521,1)*10</f>
        <v>3</v>
      </c>
      <c r="F521" s="21">
        <f>_xlfn.PERCENTRANK.EXC(Table3[Order Quantity],C521,1)*10</f>
        <v>0</v>
      </c>
      <c r="G521" s="21">
        <f>_xlfn.PERCENTRANK.EXC(Table4[Sales],D521,1)*10</f>
        <v>0</v>
      </c>
    </row>
    <row r="522" spans="1:7">
      <c r="A522" s="10">
        <v>4743</v>
      </c>
      <c r="B522" s="8">
        <v>42823</v>
      </c>
      <c r="C522" s="1">
        <v>29</v>
      </c>
      <c r="D522" s="1">
        <v>377.23</v>
      </c>
      <c r="E522" s="50">
        <f>_xlfn.PERCENTRANK.EXC(Table3[Order Date],B522,1)*10</f>
        <v>3</v>
      </c>
      <c r="F522" s="21">
        <f>_xlfn.PERCENTRANK.EXC(Table3[Order Quantity],C522,1)*10</f>
        <v>5</v>
      </c>
      <c r="G522" s="21">
        <f>_xlfn.PERCENTRANK.EXC(Table4[Sales],D522,1)*10</f>
        <v>4</v>
      </c>
    </row>
    <row r="523" spans="1:7">
      <c r="A523" s="11">
        <v>15937</v>
      </c>
      <c r="B523" s="9">
        <v>43775</v>
      </c>
      <c r="C523" s="1">
        <v>17</v>
      </c>
      <c r="D523" s="1">
        <v>230.75</v>
      </c>
      <c r="E523" s="50">
        <f>_xlfn.PERCENTRANK.EXC(Table3[Order Date],B523,1)*10</f>
        <v>9</v>
      </c>
      <c r="F523" s="21">
        <f>_xlfn.PERCENTRANK.EXC(Table3[Order Quantity],C523,1)*10</f>
        <v>3</v>
      </c>
      <c r="G523" s="21">
        <f>_xlfn.PERCENTRANK.EXC(Table4[Sales],D523,1)*10</f>
        <v>3</v>
      </c>
    </row>
    <row r="524" spans="1:7">
      <c r="A524" s="10">
        <v>43302</v>
      </c>
      <c r="B524" s="8">
        <v>43334</v>
      </c>
      <c r="C524" s="1">
        <v>39</v>
      </c>
      <c r="D524" s="1">
        <v>7370.8698999999997</v>
      </c>
      <c r="E524" s="50">
        <f>_xlfn.PERCENTRANK.EXC(Table3[Order Date],B524,1)*10</f>
        <v>6</v>
      </c>
      <c r="F524" s="21">
        <f>_xlfn.PERCENTRANK.EXC(Table3[Order Quantity],C524,1)*10</f>
        <v>7</v>
      </c>
      <c r="G524" s="21">
        <f>_xlfn.PERCENTRANK.EXC(Table4[Sales],D524,1)*10</f>
        <v>9</v>
      </c>
    </row>
    <row r="525" spans="1:7">
      <c r="A525" s="11">
        <v>26466</v>
      </c>
      <c r="B525" s="9">
        <v>42531</v>
      </c>
      <c r="C525" s="1">
        <v>29</v>
      </c>
      <c r="D525" s="1">
        <v>973.4</v>
      </c>
      <c r="E525" s="50">
        <f>_xlfn.PERCENTRANK.EXC(Table3[Order Date],B525,1)*10</f>
        <v>1</v>
      </c>
      <c r="F525" s="21">
        <f>_xlfn.PERCENTRANK.EXC(Table3[Order Quantity],C525,1)*10</f>
        <v>5</v>
      </c>
      <c r="G525" s="21">
        <f>_xlfn.PERCENTRANK.EXC(Table4[Sales],D525,1)*10</f>
        <v>6</v>
      </c>
    </row>
    <row r="526" spans="1:7">
      <c r="A526" s="10">
        <v>51777</v>
      </c>
      <c r="B526" s="8">
        <v>43149</v>
      </c>
      <c r="C526" s="1">
        <v>4</v>
      </c>
      <c r="D526" s="1">
        <v>3708.59</v>
      </c>
      <c r="E526" s="50">
        <f>_xlfn.PERCENTRANK.EXC(Table3[Order Date],B526,1)*10</f>
        <v>5</v>
      </c>
      <c r="F526" s="21">
        <f>_xlfn.PERCENTRANK.EXC(Table3[Order Quantity],C526,1)*10</f>
        <v>0</v>
      </c>
      <c r="G526" s="21">
        <f>_xlfn.PERCENTRANK.EXC(Table4[Sales],D526,1)*10</f>
        <v>8</v>
      </c>
    </row>
    <row r="527" spans="1:7">
      <c r="A527" s="11">
        <v>32000</v>
      </c>
      <c r="B527" s="9">
        <v>43721</v>
      </c>
      <c r="C527" s="1">
        <v>49</v>
      </c>
      <c r="D527" s="1">
        <v>173.51</v>
      </c>
      <c r="E527" s="50">
        <f>_xlfn.PERCENTRANK.EXC(Table3[Order Date],B527,1)*10</f>
        <v>9</v>
      </c>
      <c r="F527" s="21">
        <f>_xlfn.PERCENTRANK.EXC(Table3[Order Quantity],C527,1)*10</f>
        <v>9</v>
      </c>
      <c r="G527" s="21">
        <f>_xlfn.PERCENTRANK.EXC(Table4[Sales],D527,1)*10</f>
        <v>2</v>
      </c>
    </row>
    <row r="528" spans="1:7">
      <c r="A528" s="10">
        <v>483</v>
      </c>
      <c r="B528" s="8">
        <v>43290</v>
      </c>
      <c r="C528" s="1">
        <v>30</v>
      </c>
      <c r="D528" s="1">
        <v>5313.36</v>
      </c>
      <c r="E528" s="50">
        <f>_xlfn.PERCENTRANK.EXC(Table3[Order Date],B528,1)*10</f>
        <v>6</v>
      </c>
      <c r="F528" s="21">
        <f>_xlfn.PERCENTRANK.EXC(Table3[Order Quantity],C528,1)*10</f>
        <v>5</v>
      </c>
      <c r="G528" s="21">
        <f>_xlfn.PERCENTRANK.EXC(Table4[Sales],D528,1)*10</f>
        <v>9</v>
      </c>
    </row>
    <row r="529" spans="1:7">
      <c r="A529" s="11">
        <v>4739</v>
      </c>
      <c r="B529" s="9">
        <v>42785</v>
      </c>
      <c r="C529" s="1">
        <v>16</v>
      </c>
      <c r="D529" s="1">
        <v>51.97</v>
      </c>
      <c r="E529" s="50">
        <f>_xlfn.PERCENTRANK.EXC(Table3[Order Date],B529,1)*10</f>
        <v>2</v>
      </c>
      <c r="F529" s="21">
        <f>_xlfn.PERCENTRANK.EXC(Table3[Order Quantity],C529,1)*10</f>
        <v>2</v>
      </c>
      <c r="G529" s="21">
        <f>_xlfn.PERCENTRANK.EXC(Table4[Sales],D529,1)*10</f>
        <v>0</v>
      </c>
    </row>
    <row r="530" spans="1:7">
      <c r="A530" s="10">
        <v>53511</v>
      </c>
      <c r="B530" s="8">
        <v>42420</v>
      </c>
      <c r="C530" s="1">
        <v>41</v>
      </c>
      <c r="D530" s="1">
        <v>257.98</v>
      </c>
      <c r="E530" s="50">
        <f>_xlfn.PERCENTRANK.EXC(Table3[Order Date],B530,1)*10</f>
        <v>0</v>
      </c>
      <c r="F530" s="21">
        <f>_xlfn.PERCENTRANK.EXC(Table3[Order Quantity],C530,1)*10</f>
        <v>7</v>
      </c>
      <c r="G530" s="21">
        <f>_xlfn.PERCENTRANK.EXC(Table4[Sales],D530,1)*10</f>
        <v>3</v>
      </c>
    </row>
    <row r="531" spans="1:7">
      <c r="A531" s="11">
        <v>43296</v>
      </c>
      <c r="B531" s="9">
        <v>43527</v>
      </c>
      <c r="C531" s="1">
        <v>41</v>
      </c>
      <c r="D531" s="1">
        <v>1782.4167</v>
      </c>
      <c r="E531" s="50">
        <f>_xlfn.PERCENTRANK.EXC(Table3[Order Date],B531,1)*10</f>
        <v>7</v>
      </c>
      <c r="F531" s="21">
        <f>_xlfn.PERCENTRANK.EXC(Table3[Order Quantity],C531,1)*10</f>
        <v>7</v>
      </c>
      <c r="G531" s="21">
        <f>_xlfn.PERCENTRANK.EXC(Table4[Sales],D531,1)*10</f>
        <v>7</v>
      </c>
    </row>
    <row r="532" spans="1:7">
      <c r="A532" s="10">
        <v>34658</v>
      </c>
      <c r="B532" s="8">
        <v>43056</v>
      </c>
      <c r="C532" s="1">
        <v>33</v>
      </c>
      <c r="D532" s="1">
        <v>2890.8083000000001</v>
      </c>
      <c r="E532" s="50">
        <f>_xlfn.PERCENTRANK.EXC(Table3[Order Date],B532,1)*10</f>
        <v>4</v>
      </c>
      <c r="F532" s="21">
        <f>_xlfn.PERCENTRANK.EXC(Table3[Order Quantity],C532,1)*10</f>
        <v>6</v>
      </c>
      <c r="G532" s="21">
        <f>_xlfn.PERCENTRANK.EXC(Table4[Sales],D532,1)*10</f>
        <v>8</v>
      </c>
    </row>
    <row r="533" spans="1:7">
      <c r="A533" s="11">
        <v>19457</v>
      </c>
      <c r="B533" s="9">
        <v>42562</v>
      </c>
      <c r="C533" s="1">
        <v>34</v>
      </c>
      <c r="D533" s="1">
        <v>217.73429999999999</v>
      </c>
      <c r="E533" s="50">
        <f>_xlfn.PERCENTRANK.EXC(Table3[Order Date],B533,1)*10</f>
        <v>1</v>
      </c>
      <c r="F533" s="21">
        <f>_xlfn.PERCENTRANK.EXC(Table3[Order Quantity],C533,1)*10</f>
        <v>6</v>
      </c>
      <c r="G533" s="21">
        <f>_xlfn.PERCENTRANK.EXC(Table4[Sales],D533,1)*10</f>
        <v>3</v>
      </c>
    </row>
    <row r="534" spans="1:7">
      <c r="A534" s="10">
        <v>13313</v>
      </c>
      <c r="B534" s="8">
        <v>42566</v>
      </c>
      <c r="C534" s="1">
        <v>45</v>
      </c>
      <c r="D534" s="1">
        <v>634.22</v>
      </c>
      <c r="E534" s="50">
        <f>_xlfn.PERCENTRANK.EXC(Table3[Order Date],B534,1)*10</f>
        <v>1</v>
      </c>
      <c r="F534" s="21">
        <f>_xlfn.PERCENTRANK.EXC(Table3[Order Quantity],C534,1)*10</f>
        <v>8</v>
      </c>
      <c r="G534" s="21">
        <f>_xlfn.PERCENTRANK.EXC(Table4[Sales],D534,1)*10</f>
        <v>5</v>
      </c>
    </row>
    <row r="535" spans="1:7">
      <c r="A535" s="11">
        <v>27750</v>
      </c>
      <c r="B535" s="9">
        <v>43757</v>
      </c>
      <c r="C535" s="1">
        <v>12</v>
      </c>
      <c r="D535" s="1">
        <v>823.01</v>
      </c>
      <c r="E535" s="50">
        <f>_xlfn.PERCENTRANK.EXC(Table3[Order Date],B535,1)*10</f>
        <v>9</v>
      </c>
      <c r="F535" s="21">
        <f>_xlfn.PERCENTRANK.EXC(Table3[Order Quantity],C535,1)*10</f>
        <v>2</v>
      </c>
      <c r="G535" s="21">
        <f>_xlfn.PERCENTRANK.EXC(Table4[Sales],D535,1)*10</f>
        <v>6</v>
      </c>
    </row>
    <row r="536" spans="1:7">
      <c r="A536" s="10">
        <v>51333</v>
      </c>
      <c r="B536" s="8">
        <v>43742</v>
      </c>
      <c r="C536" s="1">
        <v>30</v>
      </c>
      <c r="D536" s="1">
        <v>2375.1799999999998</v>
      </c>
      <c r="E536" s="50">
        <f>_xlfn.PERCENTRANK.EXC(Table3[Order Date],B536,1)*10</f>
        <v>9</v>
      </c>
      <c r="F536" s="21">
        <f>_xlfn.PERCENTRANK.EXC(Table3[Order Quantity],C536,1)*10</f>
        <v>5</v>
      </c>
      <c r="G536" s="21">
        <f>_xlfn.PERCENTRANK.EXC(Table4[Sales],D536,1)*10</f>
        <v>7</v>
      </c>
    </row>
    <row r="537" spans="1:7">
      <c r="A537" s="11">
        <v>40354</v>
      </c>
      <c r="B537" s="9">
        <v>42372</v>
      </c>
      <c r="C537" s="1">
        <v>4</v>
      </c>
      <c r="D537" s="1">
        <v>746.86</v>
      </c>
      <c r="E537" s="50">
        <f>_xlfn.PERCENTRANK.EXC(Table3[Order Date],B537,1)*10</f>
        <v>0</v>
      </c>
      <c r="F537" s="21">
        <f>_xlfn.PERCENTRANK.EXC(Table3[Order Quantity],C537,1)*10</f>
        <v>0</v>
      </c>
      <c r="G537" s="21">
        <f>_xlfn.PERCENTRANK.EXC(Table4[Sales],D537,1)*10</f>
        <v>5</v>
      </c>
    </row>
    <row r="538" spans="1:7">
      <c r="A538" s="10">
        <v>28324</v>
      </c>
      <c r="B538" s="8">
        <v>43318</v>
      </c>
      <c r="C538" s="1">
        <v>48</v>
      </c>
      <c r="D538" s="1">
        <v>413.01</v>
      </c>
      <c r="E538" s="50">
        <f>_xlfn.PERCENTRANK.EXC(Table3[Order Date],B538,1)*10</f>
        <v>6</v>
      </c>
      <c r="F538" s="21">
        <f>_xlfn.PERCENTRANK.EXC(Table3[Order Quantity],C538,1)*10</f>
        <v>9</v>
      </c>
      <c r="G538" s="21">
        <f>_xlfn.PERCENTRANK.EXC(Table4[Sales],D538,1)*10</f>
        <v>4</v>
      </c>
    </row>
    <row r="539" spans="1:7">
      <c r="A539" s="11">
        <v>57155</v>
      </c>
      <c r="B539" s="9">
        <v>42537</v>
      </c>
      <c r="C539" s="1">
        <v>23</v>
      </c>
      <c r="D539" s="1">
        <v>166.41</v>
      </c>
      <c r="E539" s="50">
        <f>_xlfn.PERCENTRANK.EXC(Table3[Order Date],B539,1)*10</f>
        <v>1</v>
      </c>
      <c r="F539" s="21">
        <f>_xlfn.PERCENTRANK.EXC(Table3[Order Quantity],C539,1)*10</f>
        <v>4</v>
      </c>
      <c r="G539" s="21">
        <f>_xlfn.PERCENTRANK.EXC(Table4[Sales],D539,1)*10</f>
        <v>2</v>
      </c>
    </row>
    <row r="540" spans="1:7">
      <c r="A540" s="10">
        <v>58626</v>
      </c>
      <c r="B540" s="8">
        <v>43463</v>
      </c>
      <c r="C540" s="1">
        <v>23</v>
      </c>
      <c r="D540" s="1">
        <v>7106.02</v>
      </c>
      <c r="E540" s="50">
        <f>_xlfn.PERCENTRANK.EXC(Table3[Order Date],B540,1)*10</f>
        <v>7</v>
      </c>
      <c r="F540" s="21">
        <f>_xlfn.PERCENTRANK.EXC(Table3[Order Quantity],C540,1)*10</f>
        <v>4</v>
      </c>
      <c r="G540" s="21">
        <f>_xlfn.PERCENTRANK.EXC(Table4[Sales],D540,1)*10</f>
        <v>9</v>
      </c>
    </row>
    <row r="541" spans="1:7">
      <c r="A541" s="11">
        <v>16193</v>
      </c>
      <c r="B541" s="9">
        <v>43564</v>
      </c>
      <c r="C541" s="1">
        <v>8</v>
      </c>
      <c r="D541" s="1">
        <v>321.20999999999998</v>
      </c>
      <c r="E541" s="50">
        <f>_xlfn.PERCENTRANK.EXC(Table3[Order Date],B541,1)*10</f>
        <v>8</v>
      </c>
      <c r="F541" s="21">
        <f>_xlfn.PERCENTRANK.EXC(Table3[Order Quantity],C541,1)*10</f>
        <v>1</v>
      </c>
      <c r="G541" s="21">
        <f>_xlfn.PERCENTRANK.EXC(Table4[Sales],D541,1)*10</f>
        <v>4</v>
      </c>
    </row>
    <row r="542" spans="1:7">
      <c r="A542" s="10">
        <v>46977</v>
      </c>
      <c r="B542" s="8">
        <v>43592</v>
      </c>
      <c r="C542" s="1">
        <v>10</v>
      </c>
      <c r="D542" s="1">
        <v>53.95</v>
      </c>
      <c r="E542" s="50">
        <f>_xlfn.PERCENTRANK.EXC(Table3[Order Date],B542,1)*10</f>
        <v>8</v>
      </c>
      <c r="F542" s="21">
        <f>_xlfn.PERCENTRANK.EXC(Table3[Order Quantity],C542,1)*10</f>
        <v>1</v>
      </c>
      <c r="G542" s="21">
        <f>_xlfn.PERCENTRANK.EXC(Table4[Sales],D542,1)*10</f>
        <v>0</v>
      </c>
    </row>
    <row r="543" spans="1:7">
      <c r="A543" s="11">
        <v>59170</v>
      </c>
      <c r="B543" s="9">
        <v>42417</v>
      </c>
      <c r="C543" s="1">
        <v>44</v>
      </c>
      <c r="D543" s="1">
        <v>259.43</v>
      </c>
      <c r="E543" s="50">
        <f>_xlfn.PERCENTRANK.EXC(Table3[Order Date],B543,1)*10</f>
        <v>0</v>
      </c>
      <c r="F543" s="21">
        <f>_xlfn.PERCENTRANK.EXC(Table3[Order Quantity],C543,1)*10</f>
        <v>8</v>
      </c>
      <c r="G543" s="21">
        <f>_xlfn.PERCENTRANK.EXC(Table4[Sales],D543,1)*10</f>
        <v>3</v>
      </c>
    </row>
    <row r="544" spans="1:7">
      <c r="A544" s="10">
        <v>12196</v>
      </c>
      <c r="B544" s="8">
        <v>42887</v>
      </c>
      <c r="C544" s="1">
        <v>32</v>
      </c>
      <c r="D544" s="1">
        <v>641.49</v>
      </c>
      <c r="E544" s="50">
        <f>_xlfn.PERCENTRANK.EXC(Table3[Order Date],B544,1)*10</f>
        <v>3</v>
      </c>
      <c r="F544" s="21">
        <f>_xlfn.PERCENTRANK.EXC(Table3[Order Quantity],C544,1)*10</f>
        <v>6</v>
      </c>
      <c r="G544" s="21">
        <f>_xlfn.PERCENTRANK.EXC(Table4[Sales],D544,1)*10</f>
        <v>5</v>
      </c>
    </row>
    <row r="545" spans="1:7">
      <c r="A545" s="11">
        <v>19744</v>
      </c>
      <c r="B545" s="9">
        <v>42807</v>
      </c>
      <c r="C545" s="1">
        <v>41</v>
      </c>
      <c r="D545" s="1">
        <v>511.87</v>
      </c>
      <c r="E545" s="50">
        <f>_xlfn.PERCENTRANK.EXC(Table3[Order Date],B545,1)*10</f>
        <v>3</v>
      </c>
      <c r="F545" s="21">
        <f>_xlfn.PERCENTRANK.EXC(Table3[Order Quantity],C545,1)*10</f>
        <v>7</v>
      </c>
      <c r="G545" s="21">
        <f>_xlfn.PERCENTRANK.EXC(Table4[Sales],D545,1)*10</f>
        <v>5</v>
      </c>
    </row>
    <row r="546" spans="1:7">
      <c r="A546" s="10">
        <v>50625</v>
      </c>
      <c r="B546" s="8">
        <v>42482</v>
      </c>
      <c r="C546" s="1">
        <v>10</v>
      </c>
      <c r="D546" s="1">
        <v>31.16</v>
      </c>
      <c r="E546" s="50">
        <f>_xlfn.PERCENTRANK.EXC(Table3[Order Date],B546,1)*10</f>
        <v>0</v>
      </c>
      <c r="F546" s="21">
        <f>_xlfn.PERCENTRANK.EXC(Table3[Order Quantity],C546,1)*10</f>
        <v>1</v>
      </c>
      <c r="G546" s="21">
        <f>_xlfn.PERCENTRANK.EXC(Table4[Sales],D546,1)*10</f>
        <v>0</v>
      </c>
    </row>
    <row r="547" spans="1:7">
      <c r="A547" s="11">
        <v>27844</v>
      </c>
      <c r="B547" s="9">
        <v>43279</v>
      </c>
      <c r="C547" s="1">
        <v>1</v>
      </c>
      <c r="D547" s="1">
        <v>11.86</v>
      </c>
      <c r="E547" s="50">
        <f>_xlfn.PERCENTRANK.EXC(Table3[Order Date],B547,1)*10</f>
        <v>6</v>
      </c>
      <c r="F547" s="21">
        <f>_xlfn.PERCENTRANK.EXC(Table3[Order Quantity],C547,1)*10</f>
        <v>0</v>
      </c>
      <c r="G547" s="21">
        <f>_xlfn.PERCENTRANK.EXC(Table4[Sales],D547,1)*10</f>
        <v>0</v>
      </c>
    </row>
    <row r="548" spans="1:7">
      <c r="A548" s="10">
        <v>3746</v>
      </c>
      <c r="B548" s="8">
        <v>42622</v>
      </c>
      <c r="C548" s="1">
        <v>14</v>
      </c>
      <c r="D548" s="1">
        <v>1565.51</v>
      </c>
      <c r="E548" s="50">
        <f>_xlfn.PERCENTRANK.EXC(Table3[Order Date],B548,1)*10</f>
        <v>1</v>
      </c>
      <c r="F548" s="21">
        <f>_xlfn.PERCENTRANK.EXC(Table3[Order Quantity],C548,1)*10</f>
        <v>2</v>
      </c>
      <c r="G548" s="21">
        <f>_xlfn.PERCENTRANK.EXC(Table4[Sales],D548,1)*10</f>
        <v>7</v>
      </c>
    </row>
    <row r="549" spans="1:7">
      <c r="A549" s="11">
        <v>25318</v>
      </c>
      <c r="B549" s="9">
        <v>43422</v>
      </c>
      <c r="C549" s="1">
        <v>1</v>
      </c>
      <c r="D549" s="1">
        <v>3.42</v>
      </c>
      <c r="E549" s="50">
        <f>_xlfn.PERCENTRANK.EXC(Table3[Order Date],B549,1)*10</f>
        <v>7</v>
      </c>
      <c r="F549" s="21">
        <f>_xlfn.PERCENTRANK.EXC(Table3[Order Quantity],C549,1)*10</f>
        <v>0</v>
      </c>
      <c r="G549" s="21">
        <f>_xlfn.PERCENTRANK.EXC(Table4[Sales],D549,1)*10</f>
        <v>0</v>
      </c>
    </row>
    <row r="550" spans="1:7">
      <c r="A550" s="10">
        <v>964</v>
      </c>
      <c r="B550" s="8">
        <v>43238</v>
      </c>
      <c r="C550" s="1">
        <v>4</v>
      </c>
      <c r="D550" s="1">
        <v>42.82</v>
      </c>
      <c r="E550" s="50">
        <f>_xlfn.PERCENTRANK.EXC(Table3[Order Date],B550,1)*10</f>
        <v>6</v>
      </c>
      <c r="F550" s="21">
        <f>_xlfn.PERCENTRANK.EXC(Table3[Order Quantity],C550,1)*10</f>
        <v>0</v>
      </c>
      <c r="G550" s="21">
        <f>_xlfn.PERCENTRANK.EXC(Table4[Sales],D550,1)*10</f>
        <v>0</v>
      </c>
    </row>
    <row r="551" spans="1:7">
      <c r="A551" s="11">
        <v>21414</v>
      </c>
      <c r="B551" s="9">
        <v>43223</v>
      </c>
      <c r="C551" s="1">
        <v>33</v>
      </c>
      <c r="D551" s="1">
        <v>3736.0259000000001</v>
      </c>
      <c r="E551" s="50">
        <f>_xlfn.PERCENTRANK.EXC(Table3[Order Date],B551,1)*10</f>
        <v>5</v>
      </c>
      <c r="F551" s="21">
        <f>_xlfn.PERCENTRANK.EXC(Table3[Order Quantity],C551,1)*10</f>
        <v>6</v>
      </c>
      <c r="G551" s="21">
        <f>_xlfn.PERCENTRANK.EXC(Table4[Sales],D551,1)*10</f>
        <v>8</v>
      </c>
    </row>
    <row r="552" spans="1:7">
      <c r="A552" s="10">
        <v>35877</v>
      </c>
      <c r="B552" s="8">
        <v>42879</v>
      </c>
      <c r="C552" s="1">
        <v>30</v>
      </c>
      <c r="D552" s="1">
        <v>138.79</v>
      </c>
      <c r="E552" s="50">
        <f>_xlfn.PERCENTRANK.EXC(Table3[Order Date],B552,1)*10</f>
        <v>3</v>
      </c>
      <c r="F552" s="21">
        <f>_xlfn.PERCENTRANK.EXC(Table3[Order Quantity],C552,1)*10</f>
        <v>5</v>
      </c>
      <c r="G552" s="21">
        <f>_xlfn.PERCENTRANK.EXC(Table4[Sales],D552,1)*10</f>
        <v>2</v>
      </c>
    </row>
    <row r="553" spans="1:7">
      <c r="A553" s="11">
        <v>3648</v>
      </c>
      <c r="B553" s="9">
        <v>42901</v>
      </c>
      <c r="C553" s="1">
        <v>46</v>
      </c>
      <c r="D553" s="1">
        <v>144.25</v>
      </c>
      <c r="E553" s="50">
        <f>_xlfn.PERCENTRANK.EXC(Table3[Order Date],B553,1)*10</f>
        <v>3</v>
      </c>
      <c r="F553" s="21">
        <f>_xlfn.PERCENTRANK.EXC(Table3[Order Quantity],C553,1)*10</f>
        <v>8</v>
      </c>
      <c r="G553" s="21">
        <f>_xlfn.PERCENTRANK.EXC(Table4[Sales],D553,1)*10</f>
        <v>2</v>
      </c>
    </row>
    <row r="554" spans="1:7">
      <c r="A554" s="10">
        <v>58884</v>
      </c>
      <c r="B554" s="8">
        <v>43179</v>
      </c>
      <c r="C554" s="1">
        <v>29</v>
      </c>
      <c r="D554" s="1">
        <v>93.82</v>
      </c>
      <c r="E554" s="50">
        <f>_xlfn.PERCENTRANK.EXC(Table3[Order Date],B554,1)*10</f>
        <v>5</v>
      </c>
      <c r="F554" s="21">
        <f>_xlfn.PERCENTRANK.EXC(Table3[Order Quantity],C554,1)*10</f>
        <v>5</v>
      </c>
      <c r="G554" s="21">
        <f>_xlfn.PERCENTRANK.EXC(Table4[Sales],D554,1)*10</f>
        <v>1</v>
      </c>
    </row>
    <row r="555" spans="1:7">
      <c r="A555" s="11">
        <v>21378</v>
      </c>
      <c r="B555" s="9">
        <v>43318</v>
      </c>
      <c r="C555" s="1">
        <v>34</v>
      </c>
      <c r="D555" s="1">
        <v>1002.63</v>
      </c>
      <c r="E555" s="50">
        <f>_xlfn.PERCENTRANK.EXC(Table3[Order Date],B555,1)*10</f>
        <v>6</v>
      </c>
      <c r="F555" s="21">
        <f>_xlfn.PERCENTRANK.EXC(Table3[Order Quantity],C555,1)*10</f>
        <v>6</v>
      </c>
      <c r="G555" s="21">
        <f>_xlfn.PERCENTRANK.EXC(Table4[Sales],D555,1)*10</f>
        <v>6</v>
      </c>
    </row>
    <row r="556" spans="1:7">
      <c r="A556" s="10">
        <v>20102</v>
      </c>
      <c r="B556" s="8">
        <v>43255</v>
      </c>
      <c r="C556" s="1">
        <v>15</v>
      </c>
      <c r="D556" s="1">
        <v>356.63</v>
      </c>
      <c r="E556" s="50">
        <f>_xlfn.PERCENTRANK.EXC(Table3[Order Date],B556,1)*10</f>
        <v>6</v>
      </c>
      <c r="F556" s="21">
        <f>_xlfn.PERCENTRANK.EXC(Table3[Order Quantity],C556,1)*10</f>
        <v>2</v>
      </c>
      <c r="G556" s="21">
        <f>_xlfn.PERCENTRANK.EXC(Table4[Sales],D556,1)*10</f>
        <v>4</v>
      </c>
    </row>
    <row r="557" spans="1:7">
      <c r="A557" s="11">
        <v>52675</v>
      </c>
      <c r="B557" s="9">
        <v>43382</v>
      </c>
      <c r="C557" s="1">
        <v>4</v>
      </c>
      <c r="D557" s="1">
        <v>21.67</v>
      </c>
      <c r="E557" s="50">
        <f>_xlfn.PERCENTRANK.EXC(Table3[Order Date],B557,1)*10</f>
        <v>6</v>
      </c>
      <c r="F557" s="21">
        <f>_xlfn.PERCENTRANK.EXC(Table3[Order Quantity],C557,1)*10</f>
        <v>0</v>
      </c>
      <c r="G557" s="21">
        <f>_xlfn.PERCENTRANK.EXC(Table4[Sales],D557,1)*10</f>
        <v>0</v>
      </c>
    </row>
    <row r="558" spans="1:7">
      <c r="A558" s="10">
        <v>35425</v>
      </c>
      <c r="B558" s="8">
        <v>42821</v>
      </c>
      <c r="C558" s="1">
        <v>25</v>
      </c>
      <c r="D558" s="1">
        <v>107.36</v>
      </c>
      <c r="E558" s="50">
        <f>_xlfn.PERCENTRANK.EXC(Table3[Order Date],B558,1)*10</f>
        <v>3</v>
      </c>
      <c r="F558" s="21">
        <f>_xlfn.PERCENTRANK.EXC(Table3[Order Quantity],C558,1)*10</f>
        <v>4</v>
      </c>
      <c r="G558" s="21">
        <f>_xlfn.PERCENTRANK.EXC(Table4[Sales],D558,1)*10</f>
        <v>1</v>
      </c>
    </row>
    <row r="559" spans="1:7">
      <c r="A559" s="11">
        <v>13889</v>
      </c>
      <c r="B559" s="9">
        <v>43346</v>
      </c>
      <c r="C559" s="1">
        <v>49</v>
      </c>
      <c r="D559" s="1">
        <v>13887.64</v>
      </c>
      <c r="E559" s="50">
        <f>_xlfn.PERCENTRANK.EXC(Table3[Order Date],B559,1)*10</f>
        <v>6</v>
      </c>
      <c r="F559" s="21">
        <f>_xlfn.PERCENTRANK.EXC(Table3[Order Quantity],C559,1)*10</f>
        <v>9</v>
      </c>
      <c r="G559" s="21">
        <f>_xlfn.PERCENTRANK.EXC(Table4[Sales],D559,1)*10</f>
        <v>9</v>
      </c>
    </row>
    <row r="560" spans="1:7">
      <c r="A560" s="10">
        <v>15109</v>
      </c>
      <c r="B560" s="8">
        <v>43082</v>
      </c>
      <c r="C560" s="1">
        <v>45</v>
      </c>
      <c r="D560" s="1">
        <v>314.01</v>
      </c>
      <c r="E560" s="50">
        <f>_xlfn.PERCENTRANK.EXC(Table3[Order Date],B560,1)*10</f>
        <v>4</v>
      </c>
      <c r="F560" s="21">
        <f>_xlfn.PERCENTRANK.EXC(Table3[Order Quantity],C560,1)*10</f>
        <v>8</v>
      </c>
      <c r="G560" s="21">
        <f>_xlfn.PERCENTRANK.EXC(Table4[Sales],D560,1)*10</f>
        <v>4</v>
      </c>
    </row>
    <row r="561" spans="1:7">
      <c r="A561" s="11">
        <v>44897</v>
      </c>
      <c r="B561" s="9">
        <v>42802</v>
      </c>
      <c r="C561" s="1">
        <v>11</v>
      </c>
      <c r="D561" s="1">
        <v>91.61</v>
      </c>
      <c r="E561" s="50">
        <f>_xlfn.PERCENTRANK.EXC(Table3[Order Date],B561,1)*10</f>
        <v>3</v>
      </c>
      <c r="F561" s="21">
        <f>_xlfn.PERCENTRANK.EXC(Table3[Order Quantity],C561,1)*10</f>
        <v>2</v>
      </c>
      <c r="G561" s="21">
        <f>_xlfn.PERCENTRANK.EXC(Table4[Sales],D561,1)*10</f>
        <v>1</v>
      </c>
    </row>
    <row r="562" spans="1:7">
      <c r="A562" s="10">
        <v>5347</v>
      </c>
      <c r="B562" s="8">
        <v>43151</v>
      </c>
      <c r="C562" s="1">
        <v>39</v>
      </c>
      <c r="D562" s="1">
        <v>295.35000000000002</v>
      </c>
      <c r="E562" s="50">
        <f>_xlfn.PERCENTRANK.EXC(Table3[Order Date],B562,1)*10</f>
        <v>5</v>
      </c>
      <c r="F562" s="21">
        <f>_xlfn.PERCENTRANK.EXC(Table3[Order Quantity],C562,1)*10</f>
        <v>7</v>
      </c>
      <c r="G562" s="21">
        <f>_xlfn.PERCENTRANK.EXC(Table4[Sales],D562,1)*10</f>
        <v>4</v>
      </c>
    </row>
    <row r="563" spans="1:7">
      <c r="A563" s="11">
        <v>57861</v>
      </c>
      <c r="B563" s="9">
        <v>43763</v>
      </c>
      <c r="C563" s="1">
        <v>40</v>
      </c>
      <c r="D563" s="1">
        <v>128.56</v>
      </c>
      <c r="E563" s="50">
        <f>_xlfn.PERCENTRANK.EXC(Table3[Order Date],B563,1)*10</f>
        <v>9</v>
      </c>
      <c r="F563" s="21">
        <f>_xlfn.PERCENTRANK.EXC(Table3[Order Quantity],C563,1)*10</f>
        <v>7</v>
      </c>
      <c r="G563" s="21">
        <f>_xlfn.PERCENTRANK.EXC(Table4[Sales],D563,1)*10</f>
        <v>2</v>
      </c>
    </row>
    <row r="564" spans="1:7">
      <c r="A564" s="10">
        <v>10114</v>
      </c>
      <c r="B564" s="8">
        <v>42773</v>
      </c>
      <c r="C564" s="1">
        <v>39</v>
      </c>
      <c r="D564" s="1">
        <v>158.22999999999999</v>
      </c>
      <c r="E564" s="50">
        <f>_xlfn.PERCENTRANK.EXC(Table3[Order Date],B564,1)*10</f>
        <v>2</v>
      </c>
      <c r="F564" s="21">
        <f>_xlfn.PERCENTRANK.EXC(Table3[Order Quantity],C564,1)*10</f>
        <v>7</v>
      </c>
      <c r="G564" s="21">
        <f>_xlfn.PERCENTRANK.EXC(Table4[Sales],D564,1)*10</f>
        <v>2</v>
      </c>
    </row>
    <row r="565" spans="1:7">
      <c r="A565" s="11">
        <v>39331</v>
      </c>
      <c r="B565" s="9">
        <v>43355</v>
      </c>
      <c r="C565" s="1">
        <v>23</v>
      </c>
      <c r="D565" s="1">
        <v>159.86000000000001</v>
      </c>
      <c r="E565" s="50">
        <f>_xlfn.PERCENTRANK.EXC(Table3[Order Date],B565,1)*10</f>
        <v>6</v>
      </c>
      <c r="F565" s="21">
        <f>_xlfn.PERCENTRANK.EXC(Table3[Order Quantity],C565,1)*10</f>
        <v>4</v>
      </c>
      <c r="G565" s="21">
        <f>_xlfn.PERCENTRANK.EXC(Table4[Sales],D565,1)*10</f>
        <v>2</v>
      </c>
    </row>
    <row r="566" spans="1:7">
      <c r="A566" s="10">
        <v>51815</v>
      </c>
      <c r="B566" s="8">
        <v>42515</v>
      </c>
      <c r="C566" s="1">
        <v>21</v>
      </c>
      <c r="D566" s="1">
        <v>2452.5500000000002</v>
      </c>
      <c r="E566" s="50">
        <f>_xlfn.PERCENTRANK.EXC(Table3[Order Date],B566,1)*10</f>
        <v>1</v>
      </c>
      <c r="F566" s="21">
        <f>_xlfn.PERCENTRANK.EXC(Table3[Order Quantity],C566,1)*10</f>
        <v>3</v>
      </c>
      <c r="G566" s="21">
        <f>_xlfn.PERCENTRANK.EXC(Table4[Sales],D566,1)*10</f>
        <v>7</v>
      </c>
    </row>
    <row r="567" spans="1:7">
      <c r="A567" s="11">
        <v>7457</v>
      </c>
      <c r="B567" s="9">
        <v>43007</v>
      </c>
      <c r="C567" s="1">
        <v>36</v>
      </c>
      <c r="D567" s="1">
        <v>2461.48</v>
      </c>
      <c r="E567" s="50">
        <f>_xlfn.PERCENTRANK.EXC(Table3[Order Date],B567,1)*10</f>
        <v>4</v>
      </c>
      <c r="F567" s="21">
        <f>_xlfn.PERCENTRANK.EXC(Table3[Order Quantity],C567,1)*10</f>
        <v>6</v>
      </c>
      <c r="G567" s="21">
        <f>_xlfn.PERCENTRANK.EXC(Table4[Sales],D567,1)*10</f>
        <v>7</v>
      </c>
    </row>
    <row r="568" spans="1:7">
      <c r="A568" s="10">
        <v>41122</v>
      </c>
      <c r="B568" s="8">
        <v>42786</v>
      </c>
      <c r="C568" s="1">
        <v>29</v>
      </c>
      <c r="D568" s="1">
        <v>65.510000000000005</v>
      </c>
      <c r="E568" s="50">
        <f>_xlfn.PERCENTRANK.EXC(Table3[Order Date],B568,1)*10</f>
        <v>2</v>
      </c>
      <c r="F568" s="21">
        <f>_xlfn.PERCENTRANK.EXC(Table3[Order Quantity],C568,1)*10</f>
        <v>5</v>
      </c>
      <c r="G568" s="21">
        <f>_xlfn.PERCENTRANK.EXC(Table4[Sales],D568,1)*10</f>
        <v>1</v>
      </c>
    </row>
    <row r="569" spans="1:7">
      <c r="A569" s="11">
        <v>11202</v>
      </c>
      <c r="B569" s="9">
        <v>43541</v>
      </c>
      <c r="C569" s="1">
        <v>8</v>
      </c>
      <c r="D569" s="1">
        <v>363.6</v>
      </c>
      <c r="E569" s="50">
        <f>_xlfn.PERCENTRANK.EXC(Table3[Order Date],B569,1)*10</f>
        <v>8</v>
      </c>
      <c r="F569" s="21">
        <f>_xlfn.PERCENTRANK.EXC(Table3[Order Quantity],C569,1)*10</f>
        <v>1</v>
      </c>
      <c r="G569" s="21">
        <f>_xlfn.PERCENTRANK.EXC(Table4[Sales],D569,1)*10</f>
        <v>4</v>
      </c>
    </row>
    <row r="570" spans="1:7">
      <c r="A570" s="10">
        <v>59556</v>
      </c>
      <c r="B570" s="8">
        <v>42718</v>
      </c>
      <c r="C570" s="1">
        <v>5</v>
      </c>
      <c r="D570" s="1">
        <v>992.95</v>
      </c>
      <c r="E570" s="50">
        <f>_xlfn.PERCENTRANK.EXC(Table3[Order Date],B570,1)*10</f>
        <v>2</v>
      </c>
      <c r="F570" s="21">
        <f>_xlfn.PERCENTRANK.EXC(Table3[Order Quantity],C570,1)*10</f>
        <v>0</v>
      </c>
      <c r="G570" s="21">
        <f>_xlfn.PERCENTRANK.EXC(Table4[Sales],D570,1)*10</f>
        <v>6</v>
      </c>
    </row>
    <row r="571" spans="1:7">
      <c r="A571" s="11">
        <v>27396</v>
      </c>
      <c r="B571" s="9">
        <v>43076</v>
      </c>
      <c r="C571" s="1">
        <v>14</v>
      </c>
      <c r="D571" s="1">
        <v>147.99</v>
      </c>
      <c r="E571" s="50">
        <f>_xlfn.PERCENTRANK.EXC(Table3[Order Date],B571,1)*10</f>
        <v>4</v>
      </c>
      <c r="F571" s="21">
        <f>_xlfn.PERCENTRANK.EXC(Table3[Order Quantity],C571,1)*10</f>
        <v>2</v>
      </c>
      <c r="G571" s="21">
        <f>_xlfn.PERCENTRANK.EXC(Table4[Sales],D571,1)*10</f>
        <v>2</v>
      </c>
    </row>
    <row r="572" spans="1:7">
      <c r="A572" s="10">
        <v>28839</v>
      </c>
      <c r="B572" s="8">
        <v>42487</v>
      </c>
      <c r="C572" s="1">
        <v>30</v>
      </c>
      <c r="D572" s="1">
        <v>110.16</v>
      </c>
      <c r="E572" s="50">
        <f>_xlfn.PERCENTRANK.EXC(Table3[Order Date],B572,1)*10</f>
        <v>0</v>
      </c>
      <c r="F572" s="21">
        <f>_xlfn.PERCENTRANK.EXC(Table3[Order Quantity],C572,1)*10</f>
        <v>5</v>
      </c>
      <c r="G572" s="21">
        <f>_xlfn.PERCENTRANK.EXC(Table4[Sales],D572,1)*10</f>
        <v>1</v>
      </c>
    </row>
    <row r="573" spans="1:7">
      <c r="A573" s="11">
        <v>36741</v>
      </c>
      <c r="B573" s="9">
        <v>43087</v>
      </c>
      <c r="C573" s="1">
        <v>26</v>
      </c>
      <c r="D573" s="1">
        <v>151.30000000000001</v>
      </c>
      <c r="E573" s="50">
        <f>_xlfn.PERCENTRANK.EXC(Table3[Order Date],B573,1)*10</f>
        <v>5</v>
      </c>
      <c r="F573" s="21">
        <f>_xlfn.PERCENTRANK.EXC(Table3[Order Quantity],C573,1)*10</f>
        <v>4</v>
      </c>
      <c r="G573" s="21">
        <f>_xlfn.PERCENTRANK.EXC(Table4[Sales],D573,1)*10</f>
        <v>2</v>
      </c>
    </row>
    <row r="574" spans="1:7">
      <c r="A574" s="10">
        <v>28003</v>
      </c>
      <c r="B574" s="8">
        <v>43177</v>
      </c>
      <c r="C574" s="1">
        <v>31</v>
      </c>
      <c r="D574" s="1">
        <v>168.84</v>
      </c>
      <c r="E574" s="50">
        <f>_xlfn.PERCENTRANK.EXC(Table3[Order Date],B574,1)*10</f>
        <v>5</v>
      </c>
      <c r="F574" s="21">
        <f>_xlfn.PERCENTRANK.EXC(Table3[Order Quantity],C574,1)*10</f>
        <v>5</v>
      </c>
      <c r="G574" s="21">
        <f>_xlfn.PERCENTRANK.EXC(Table4[Sales],D574,1)*10</f>
        <v>2</v>
      </c>
    </row>
    <row r="575" spans="1:7">
      <c r="A575" s="11">
        <v>7398</v>
      </c>
      <c r="B575" s="9">
        <v>42521</v>
      </c>
      <c r="C575" s="1">
        <v>6</v>
      </c>
      <c r="D575" s="1">
        <v>59.67</v>
      </c>
      <c r="E575" s="50">
        <f>_xlfn.PERCENTRANK.EXC(Table3[Order Date],B575,1)*10</f>
        <v>1</v>
      </c>
      <c r="F575" s="21">
        <f>_xlfn.PERCENTRANK.EXC(Table3[Order Quantity],C575,1)*10</f>
        <v>1</v>
      </c>
      <c r="G575" s="21">
        <f>_xlfn.PERCENTRANK.EXC(Table4[Sales],D575,1)*10</f>
        <v>0</v>
      </c>
    </row>
    <row r="576" spans="1:7">
      <c r="A576" s="10">
        <v>50405</v>
      </c>
      <c r="B576" s="8">
        <v>43282</v>
      </c>
      <c r="C576" s="1">
        <v>8</v>
      </c>
      <c r="D576" s="1">
        <v>937.33</v>
      </c>
      <c r="E576" s="50">
        <f>_xlfn.PERCENTRANK.EXC(Table3[Order Date],B576,1)*10</f>
        <v>6</v>
      </c>
      <c r="F576" s="21">
        <f>_xlfn.PERCENTRANK.EXC(Table3[Order Quantity],C576,1)*10</f>
        <v>1</v>
      </c>
      <c r="G576" s="21">
        <f>_xlfn.PERCENTRANK.EXC(Table4[Sales],D576,1)*10</f>
        <v>6</v>
      </c>
    </row>
    <row r="577" spans="1:7">
      <c r="A577" s="11">
        <v>35649</v>
      </c>
      <c r="B577" s="9">
        <v>43381</v>
      </c>
      <c r="C577" s="1">
        <v>9</v>
      </c>
      <c r="D577" s="1">
        <v>46.288200000000003</v>
      </c>
      <c r="E577" s="50">
        <f>_xlfn.PERCENTRANK.EXC(Table3[Order Date],B577,1)*10</f>
        <v>6</v>
      </c>
      <c r="F577" s="21">
        <f>_xlfn.PERCENTRANK.EXC(Table3[Order Quantity],C577,1)*10</f>
        <v>1</v>
      </c>
      <c r="G577" s="21">
        <f>_xlfn.PERCENTRANK.EXC(Table4[Sales],D577,1)*10</f>
        <v>0</v>
      </c>
    </row>
    <row r="578" spans="1:7">
      <c r="A578" s="10">
        <v>2947</v>
      </c>
      <c r="B578" s="8">
        <v>43214</v>
      </c>
      <c r="C578" s="1">
        <v>8</v>
      </c>
      <c r="D578" s="1">
        <v>61.03</v>
      </c>
      <c r="E578" s="50">
        <f>_xlfn.PERCENTRANK.EXC(Table3[Order Date],B578,1)*10</f>
        <v>5</v>
      </c>
      <c r="F578" s="21">
        <f>_xlfn.PERCENTRANK.EXC(Table3[Order Quantity],C578,1)*10</f>
        <v>1</v>
      </c>
      <c r="G578" s="21">
        <f>_xlfn.PERCENTRANK.EXC(Table4[Sales],D578,1)*10</f>
        <v>0</v>
      </c>
    </row>
    <row r="579" spans="1:7">
      <c r="A579" s="11">
        <v>7878</v>
      </c>
      <c r="B579" s="9">
        <v>43220</v>
      </c>
      <c r="C579" s="1">
        <v>41</v>
      </c>
      <c r="D579" s="1">
        <v>367.69</v>
      </c>
      <c r="E579" s="50">
        <f>_xlfn.PERCENTRANK.EXC(Table3[Order Date],B579,1)*10</f>
        <v>5</v>
      </c>
      <c r="F579" s="21">
        <f>_xlfn.PERCENTRANK.EXC(Table3[Order Quantity],C579,1)*10</f>
        <v>7</v>
      </c>
      <c r="G579" s="21">
        <f>_xlfn.PERCENTRANK.EXC(Table4[Sales],D579,1)*10</f>
        <v>4</v>
      </c>
    </row>
    <row r="580" spans="1:7">
      <c r="A580" s="10">
        <v>35840</v>
      </c>
      <c r="B580" s="8">
        <v>42883</v>
      </c>
      <c r="C580" s="1">
        <v>36</v>
      </c>
      <c r="D580" s="1">
        <v>185.2</v>
      </c>
      <c r="E580" s="50">
        <f>_xlfn.PERCENTRANK.EXC(Table3[Order Date],B580,1)*10</f>
        <v>3</v>
      </c>
      <c r="F580" s="21">
        <f>_xlfn.PERCENTRANK.EXC(Table3[Order Quantity],C580,1)*10</f>
        <v>6</v>
      </c>
      <c r="G580" s="21">
        <f>_xlfn.PERCENTRANK.EXC(Table4[Sales],D580,1)*10</f>
        <v>2</v>
      </c>
    </row>
    <row r="581" spans="1:7">
      <c r="A581" s="11">
        <v>58755</v>
      </c>
      <c r="B581" s="9">
        <v>43436</v>
      </c>
      <c r="C581" s="1">
        <v>18</v>
      </c>
      <c r="D581" s="1">
        <v>50.41</v>
      </c>
      <c r="E581" s="50">
        <f>_xlfn.PERCENTRANK.EXC(Table3[Order Date],B581,1)*10</f>
        <v>7</v>
      </c>
      <c r="F581" s="21">
        <f>_xlfn.PERCENTRANK.EXC(Table3[Order Quantity],C581,1)*10</f>
        <v>3</v>
      </c>
      <c r="G581" s="21">
        <f>_xlfn.PERCENTRANK.EXC(Table4[Sales],D581,1)*10</f>
        <v>0</v>
      </c>
    </row>
    <row r="582" spans="1:7">
      <c r="A582" s="10">
        <v>34279</v>
      </c>
      <c r="B582" s="8">
        <v>43552</v>
      </c>
      <c r="C582" s="1">
        <v>3</v>
      </c>
      <c r="D582" s="1">
        <v>899.39</v>
      </c>
      <c r="E582" s="50">
        <f>_xlfn.PERCENTRANK.EXC(Table3[Order Date],B582,1)*10</f>
        <v>8</v>
      </c>
      <c r="F582" s="21">
        <f>_xlfn.PERCENTRANK.EXC(Table3[Order Quantity],C582,1)*10</f>
        <v>0</v>
      </c>
      <c r="G582" s="21">
        <f>_xlfn.PERCENTRANK.EXC(Table4[Sales],D582,1)*10</f>
        <v>6</v>
      </c>
    </row>
    <row r="583" spans="1:7">
      <c r="A583" s="11">
        <v>19207</v>
      </c>
      <c r="B583" s="9">
        <v>43539</v>
      </c>
      <c r="C583" s="1">
        <v>11</v>
      </c>
      <c r="D583" s="1">
        <v>16.62</v>
      </c>
      <c r="E583" s="50">
        <f>_xlfn.PERCENTRANK.EXC(Table3[Order Date],B583,1)*10</f>
        <v>7</v>
      </c>
      <c r="F583" s="21">
        <f>_xlfn.PERCENTRANK.EXC(Table3[Order Quantity],C583,1)*10</f>
        <v>2</v>
      </c>
      <c r="G583" s="21">
        <f>_xlfn.PERCENTRANK.EXC(Table4[Sales],D583,1)*10</f>
        <v>0</v>
      </c>
    </row>
    <row r="584" spans="1:7">
      <c r="A584" s="10">
        <v>52419</v>
      </c>
      <c r="B584" s="8">
        <v>43726</v>
      </c>
      <c r="C584" s="1">
        <v>32</v>
      </c>
      <c r="D584" s="1">
        <v>3745.5243</v>
      </c>
      <c r="E584" s="50">
        <f>_xlfn.PERCENTRANK.EXC(Table3[Order Date],B584,1)*10</f>
        <v>9</v>
      </c>
      <c r="F584" s="21">
        <f>_xlfn.PERCENTRANK.EXC(Table3[Order Quantity],C584,1)*10</f>
        <v>6</v>
      </c>
      <c r="G584" s="21">
        <f>_xlfn.PERCENTRANK.EXC(Table4[Sales],D584,1)*10</f>
        <v>8</v>
      </c>
    </row>
    <row r="585" spans="1:7">
      <c r="A585" s="11">
        <v>41991</v>
      </c>
      <c r="B585" s="9">
        <v>43451</v>
      </c>
      <c r="C585" s="1">
        <v>35</v>
      </c>
      <c r="D585" s="1">
        <v>581.24540000000002</v>
      </c>
      <c r="E585" s="50">
        <f>_xlfn.PERCENTRANK.EXC(Table3[Order Date],B585,1)*10</f>
        <v>7</v>
      </c>
      <c r="F585" s="21">
        <f>_xlfn.PERCENTRANK.EXC(Table3[Order Quantity],C585,1)*10</f>
        <v>6</v>
      </c>
      <c r="G585" s="21">
        <f>_xlfn.PERCENTRANK.EXC(Table4[Sales],D585,1)*10</f>
        <v>5</v>
      </c>
    </row>
    <row r="586" spans="1:7">
      <c r="A586" s="10">
        <v>57440</v>
      </c>
      <c r="B586" s="8">
        <v>42938</v>
      </c>
      <c r="C586" s="1">
        <v>12</v>
      </c>
      <c r="D586" s="1">
        <v>1253.22</v>
      </c>
      <c r="E586" s="50">
        <f>_xlfn.PERCENTRANK.EXC(Table3[Order Date],B586,1)*10</f>
        <v>3</v>
      </c>
      <c r="F586" s="21">
        <f>_xlfn.PERCENTRANK.EXC(Table3[Order Quantity],C586,1)*10</f>
        <v>2</v>
      </c>
      <c r="G586" s="21">
        <f>_xlfn.PERCENTRANK.EXC(Table4[Sales],D586,1)*10</f>
        <v>6</v>
      </c>
    </row>
    <row r="587" spans="1:7">
      <c r="A587" s="11">
        <v>28455</v>
      </c>
      <c r="B587" s="9">
        <v>42884</v>
      </c>
      <c r="C587" s="1">
        <v>37</v>
      </c>
      <c r="D587" s="1">
        <v>820.73</v>
      </c>
      <c r="E587" s="50">
        <f>_xlfn.PERCENTRANK.EXC(Table3[Order Date],B587,1)*10</f>
        <v>3</v>
      </c>
      <c r="F587" s="21">
        <f>_xlfn.PERCENTRANK.EXC(Table3[Order Quantity],C587,1)*10</f>
        <v>7</v>
      </c>
      <c r="G587" s="21">
        <f>_xlfn.PERCENTRANK.EXC(Table4[Sales],D587,1)*10</f>
        <v>6</v>
      </c>
    </row>
    <row r="588" spans="1:7">
      <c r="A588" s="10">
        <v>10919</v>
      </c>
      <c r="B588" s="8">
        <v>42820</v>
      </c>
      <c r="C588" s="1">
        <v>42</v>
      </c>
      <c r="D588" s="1">
        <v>2183.8200000000002</v>
      </c>
      <c r="E588" s="50">
        <f>_xlfn.PERCENTRANK.EXC(Table3[Order Date],B588,1)*10</f>
        <v>3</v>
      </c>
      <c r="F588" s="21">
        <f>_xlfn.PERCENTRANK.EXC(Table3[Order Quantity],C588,1)*10</f>
        <v>8</v>
      </c>
      <c r="G588" s="21">
        <f>_xlfn.PERCENTRANK.EXC(Table4[Sales],D588,1)*10</f>
        <v>7</v>
      </c>
    </row>
    <row r="589" spans="1:7">
      <c r="A589" s="11">
        <v>51553</v>
      </c>
      <c r="B589" s="9">
        <v>43430</v>
      </c>
      <c r="C589" s="1">
        <v>34</v>
      </c>
      <c r="D589" s="1">
        <v>342.44</v>
      </c>
      <c r="E589" s="50">
        <f>_xlfn.PERCENTRANK.EXC(Table3[Order Date],B589,1)*10</f>
        <v>7</v>
      </c>
      <c r="F589" s="21">
        <f>_xlfn.PERCENTRANK.EXC(Table3[Order Quantity],C589,1)*10</f>
        <v>6</v>
      </c>
      <c r="G589" s="21">
        <f>_xlfn.PERCENTRANK.EXC(Table4[Sales],D589,1)*10</f>
        <v>4</v>
      </c>
    </row>
    <row r="590" spans="1:7">
      <c r="A590" s="10">
        <v>42690</v>
      </c>
      <c r="B590" s="8">
        <v>43005</v>
      </c>
      <c r="C590" s="1">
        <v>48</v>
      </c>
      <c r="D590" s="1">
        <v>841.16</v>
      </c>
      <c r="E590" s="50">
        <f>_xlfn.PERCENTRANK.EXC(Table3[Order Date],B590,1)*10</f>
        <v>4</v>
      </c>
      <c r="F590" s="21">
        <f>_xlfn.PERCENTRANK.EXC(Table3[Order Quantity],C590,1)*10</f>
        <v>9</v>
      </c>
      <c r="G590" s="21">
        <f>_xlfn.PERCENTRANK.EXC(Table4[Sales],D590,1)*10</f>
        <v>6</v>
      </c>
    </row>
    <row r="591" spans="1:7">
      <c r="A591" s="11">
        <v>31684</v>
      </c>
      <c r="B591" s="9">
        <v>43724</v>
      </c>
      <c r="C591" s="1">
        <v>15</v>
      </c>
      <c r="D591" s="1">
        <v>96.27</v>
      </c>
      <c r="E591" s="50">
        <f>_xlfn.PERCENTRANK.EXC(Table3[Order Date],B591,1)*10</f>
        <v>9</v>
      </c>
      <c r="F591" s="21">
        <f>_xlfn.PERCENTRANK.EXC(Table3[Order Quantity],C591,1)*10</f>
        <v>2</v>
      </c>
      <c r="G591" s="21">
        <f>_xlfn.PERCENTRANK.EXC(Table4[Sales],D591,1)*10</f>
        <v>1</v>
      </c>
    </row>
    <row r="592" spans="1:7">
      <c r="A592" s="10">
        <v>19621</v>
      </c>
      <c r="B592" s="8">
        <v>43349</v>
      </c>
      <c r="C592" s="1">
        <v>15</v>
      </c>
      <c r="D592" s="1">
        <v>150.68</v>
      </c>
      <c r="E592" s="50">
        <f>_xlfn.PERCENTRANK.EXC(Table3[Order Date],B592,1)*10</f>
        <v>6</v>
      </c>
      <c r="F592" s="21">
        <f>_xlfn.PERCENTRANK.EXC(Table3[Order Quantity],C592,1)*10</f>
        <v>2</v>
      </c>
      <c r="G592" s="21">
        <f>_xlfn.PERCENTRANK.EXC(Table4[Sales],D592,1)*10</f>
        <v>2</v>
      </c>
    </row>
    <row r="593" spans="1:7">
      <c r="A593" s="11">
        <v>42851</v>
      </c>
      <c r="B593" s="9">
        <v>42521</v>
      </c>
      <c r="C593" s="1">
        <v>4</v>
      </c>
      <c r="D593" s="1">
        <v>26.02</v>
      </c>
      <c r="E593" s="50">
        <f>_xlfn.PERCENTRANK.EXC(Table3[Order Date],B593,1)*10</f>
        <v>1</v>
      </c>
      <c r="F593" s="21">
        <f>_xlfn.PERCENTRANK.EXC(Table3[Order Quantity],C593,1)*10</f>
        <v>0</v>
      </c>
      <c r="G593" s="21">
        <f>_xlfn.PERCENTRANK.EXC(Table4[Sales],D593,1)*10</f>
        <v>0</v>
      </c>
    </row>
    <row r="594" spans="1:7">
      <c r="A594" s="10">
        <v>36262</v>
      </c>
      <c r="B594" s="8">
        <v>42942</v>
      </c>
      <c r="C594" s="1">
        <v>26</v>
      </c>
      <c r="D594" s="1">
        <v>5030.8100000000004</v>
      </c>
      <c r="E594" s="50">
        <f>_xlfn.PERCENTRANK.EXC(Table3[Order Date],B594,1)*10</f>
        <v>3</v>
      </c>
      <c r="F594" s="21">
        <f>_xlfn.PERCENTRANK.EXC(Table3[Order Quantity],C594,1)*10</f>
        <v>4</v>
      </c>
      <c r="G594" s="21">
        <f>_xlfn.PERCENTRANK.EXC(Table4[Sales],D594,1)*10</f>
        <v>8</v>
      </c>
    </row>
    <row r="595" spans="1:7">
      <c r="A595" s="11">
        <v>15045</v>
      </c>
      <c r="B595" s="9">
        <v>42966</v>
      </c>
      <c r="C595" s="1">
        <v>11</v>
      </c>
      <c r="D595" s="1">
        <v>1475.23</v>
      </c>
      <c r="E595" s="50">
        <f>_xlfn.PERCENTRANK.EXC(Table3[Order Date],B595,1)*10</f>
        <v>4</v>
      </c>
      <c r="F595" s="21">
        <f>_xlfn.PERCENTRANK.EXC(Table3[Order Quantity],C595,1)*10</f>
        <v>2</v>
      </c>
      <c r="G595" s="21">
        <f>_xlfn.PERCENTRANK.EXC(Table4[Sales],D595,1)*10</f>
        <v>7</v>
      </c>
    </row>
    <row r="596" spans="1:7">
      <c r="A596" s="10">
        <v>39043</v>
      </c>
      <c r="B596" s="8">
        <v>43090</v>
      </c>
      <c r="C596" s="1">
        <v>37</v>
      </c>
      <c r="D596" s="1">
        <v>803.45230000000004</v>
      </c>
      <c r="E596" s="50">
        <f>_xlfn.PERCENTRANK.EXC(Table3[Order Date],B596,1)*10</f>
        <v>5</v>
      </c>
      <c r="F596" s="21">
        <f>_xlfn.PERCENTRANK.EXC(Table3[Order Quantity],C596,1)*10</f>
        <v>7</v>
      </c>
      <c r="G596" s="21">
        <f>_xlfn.PERCENTRANK.EXC(Table4[Sales],D596,1)*10</f>
        <v>5</v>
      </c>
    </row>
    <row r="597" spans="1:7">
      <c r="A597" s="11">
        <v>4007</v>
      </c>
      <c r="B597" s="9">
        <v>42902</v>
      </c>
      <c r="C597" s="1">
        <v>18</v>
      </c>
      <c r="D597" s="1">
        <v>1111.0899999999999</v>
      </c>
      <c r="E597" s="50">
        <f>_xlfn.PERCENTRANK.EXC(Table3[Order Date],B597,1)*10</f>
        <v>3</v>
      </c>
      <c r="F597" s="21">
        <f>_xlfn.PERCENTRANK.EXC(Table3[Order Quantity],C597,1)*10</f>
        <v>3</v>
      </c>
      <c r="G597" s="21">
        <f>_xlfn.PERCENTRANK.EXC(Table4[Sales],D597,1)*10</f>
        <v>6</v>
      </c>
    </row>
    <row r="598" spans="1:7">
      <c r="A598" s="10">
        <v>38630</v>
      </c>
      <c r="B598" s="8">
        <v>42841</v>
      </c>
      <c r="C598" s="1">
        <v>13</v>
      </c>
      <c r="D598" s="1">
        <v>2327.48</v>
      </c>
      <c r="E598" s="50">
        <f>_xlfn.PERCENTRANK.EXC(Table3[Order Date],B598,1)*10</f>
        <v>3</v>
      </c>
      <c r="F598" s="21">
        <f>_xlfn.PERCENTRANK.EXC(Table3[Order Quantity],C598,1)*10</f>
        <v>2</v>
      </c>
      <c r="G598" s="21">
        <f>_xlfn.PERCENTRANK.EXC(Table4[Sales],D598,1)*10</f>
        <v>7</v>
      </c>
    </row>
    <row r="599" spans="1:7">
      <c r="A599" s="11">
        <v>52071</v>
      </c>
      <c r="B599" s="9">
        <v>43430</v>
      </c>
      <c r="C599" s="1">
        <v>14</v>
      </c>
      <c r="D599" s="1">
        <v>146.43</v>
      </c>
      <c r="E599" s="50">
        <f>_xlfn.PERCENTRANK.EXC(Table3[Order Date],B599,1)*10</f>
        <v>7</v>
      </c>
      <c r="F599" s="21">
        <f>_xlfn.PERCENTRANK.EXC(Table3[Order Quantity],C599,1)*10</f>
        <v>2</v>
      </c>
      <c r="G599" s="21">
        <f>_xlfn.PERCENTRANK.EXC(Table4[Sales],D599,1)*10</f>
        <v>2</v>
      </c>
    </row>
    <row r="600" spans="1:7">
      <c r="A600" s="10">
        <v>24933</v>
      </c>
      <c r="B600" s="8">
        <v>42576</v>
      </c>
      <c r="C600" s="1">
        <v>32</v>
      </c>
      <c r="D600" s="1">
        <v>3655.53</v>
      </c>
      <c r="E600" s="50">
        <f>_xlfn.PERCENTRANK.EXC(Table3[Order Date],B600,1)*10</f>
        <v>1</v>
      </c>
      <c r="F600" s="21">
        <f>_xlfn.PERCENTRANK.EXC(Table3[Order Quantity],C600,1)*10</f>
        <v>6</v>
      </c>
      <c r="G600" s="21">
        <f>_xlfn.PERCENTRANK.EXC(Table4[Sales],D600,1)*10</f>
        <v>8</v>
      </c>
    </row>
    <row r="601" spans="1:7">
      <c r="A601" s="11">
        <v>30532</v>
      </c>
      <c r="B601" s="9">
        <v>43429</v>
      </c>
      <c r="C601" s="1">
        <v>45</v>
      </c>
      <c r="D601" s="1">
        <v>550.01</v>
      </c>
      <c r="E601" s="50">
        <f>_xlfn.PERCENTRANK.EXC(Table3[Order Date],B601,1)*10</f>
        <v>7</v>
      </c>
      <c r="F601" s="21">
        <f>_xlfn.PERCENTRANK.EXC(Table3[Order Quantity],C601,1)*10</f>
        <v>8</v>
      </c>
      <c r="G601" s="21">
        <f>_xlfn.PERCENTRANK.EXC(Table4[Sales],D601,1)*10</f>
        <v>5</v>
      </c>
    </row>
    <row r="602" spans="1:7">
      <c r="A602" s="10">
        <v>35299</v>
      </c>
      <c r="B602" s="8">
        <v>43687</v>
      </c>
      <c r="C602" s="1">
        <v>41</v>
      </c>
      <c r="D602" s="1">
        <v>4664.13</v>
      </c>
      <c r="E602" s="50">
        <f>_xlfn.PERCENTRANK.EXC(Table3[Order Date],B602,1)*10</f>
        <v>9</v>
      </c>
      <c r="F602" s="21">
        <f>_xlfn.PERCENTRANK.EXC(Table3[Order Quantity],C602,1)*10</f>
        <v>7</v>
      </c>
      <c r="G602" s="21">
        <f>_xlfn.PERCENTRANK.EXC(Table4[Sales],D602,1)*10</f>
        <v>8</v>
      </c>
    </row>
    <row r="603" spans="1:7">
      <c r="A603" s="11">
        <v>54819</v>
      </c>
      <c r="B603" s="9">
        <v>42652</v>
      </c>
      <c r="C603" s="1">
        <v>10</v>
      </c>
      <c r="D603" s="1">
        <v>57.05</v>
      </c>
      <c r="E603" s="50">
        <f>_xlfn.PERCENTRANK.EXC(Table3[Order Date],B603,1)*10</f>
        <v>2</v>
      </c>
      <c r="F603" s="21">
        <f>_xlfn.PERCENTRANK.EXC(Table3[Order Quantity],C603,1)*10</f>
        <v>1</v>
      </c>
      <c r="G603" s="21">
        <f>_xlfn.PERCENTRANK.EXC(Table4[Sales],D603,1)*10</f>
        <v>0</v>
      </c>
    </row>
    <row r="604" spans="1:7">
      <c r="A604" s="10">
        <v>31938</v>
      </c>
      <c r="B604" s="8">
        <v>43307</v>
      </c>
      <c r="C604" s="1">
        <v>13</v>
      </c>
      <c r="D604" s="1">
        <v>1277.1733999999999</v>
      </c>
      <c r="E604" s="50">
        <f>_xlfn.PERCENTRANK.EXC(Table3[Order Date],B604,1)*10</f>
        <v>6</v>
      </c>
      <c r="F604" s="21">
        <f>_xlfn.PERCENTRANK.EXC(Table3[Order Quantity],C604,1)*10</f>
        <v>2</v>
      </c>
      <c r="G604" s="21">
        <f>_xlfn.PERCENTRANK.EXC(Table4[Sales],D604,1)*10</f>
        <v>6</v>
      </c>
    </row>
    <row r="605" spans="1:7">
      <c r="A605" s="11">
        <v>9761</v>
      </c>
      <c r="B605" s="9">
        <v>43486</v>
      </c>
      <c r="C605" s="1">
        <v>23</v>
      </c>
      <c r="D605" s="1">
        <v>143.05000000000001</v>
      </c>
      <c r="E605" s="50">
        <f>_xlfn.PERCENTRANK.EXC(Table3[Order Date],B605,1)*10</f>
        <v>7</v>
      </c>
      <c r="F605" s="21">
        <f>_xlfn.PERCENTRANK.EXC(Table3[Order Quantity],C605,1)*10</f>
        <v>4</v>
      </c>
      <c r="G605" s="21">
        <f>_xlfn.PERCENTRANK.EXC(Table4[Sales],D605,1)*10</f>
        <v>2</v>
      </c>
    </row>
    <row r="606" spans="1:7">
      <c r="A606" s="10">
        <v>6850</v>
      </c>
      <c r="B606" s="8">
        <v>42776</v>
      </c>
      <c r="C606" s="1">
        <v>8</v>
      </c>
      <c r="D606" s="1">
        <v>87.27</v>
      </c>
      <c r="E606" s="50">
        <f>_xlfn.PERCENTRANK.EXC(Table3[Order Date],B606,1)*10</f>
        <v>2</v>
      </c>
      <c r="F606" s="21">
        <f>_xlfn.PERCENTRANK.EXC(Table3[Order Quantity],C606,1)*10</f>
        <v>1</v>
      </c>
      <c r="G606" s="21">
        <f>_xlfn.PERCENTRANK.EXC(Table4[Sales],D606,1)*10</f>
        <v>1</v>
      </c>
    </row>
    <row r="607" spans="1:7">
      <c r="A607" s="11">
        <v>9509</v>
      </c>
      <c r="B607" s="9">
        <v>43745</v>
      </c>
      <c r="C607" s="1">
        <v>32</v>
      </c>
      <c r="D607" s="1">
        <v>1696.63</v>
      </c>
      <c r="E607" s="50">
        <f>_xlfn.PERCENTRANK.EXC(Table3[Order Date],B607,1)*10</f>
        <v>9</v>
      </c>
      <c r="F607" s="21">
        <f>_xlfn.PERCENTRANK.EXC(Table3[Order Quantity],C607,1)*10</f>
        <v>6</v>
      </c>
      <c r="G607" s="21">
        <f>_xlfn.PERCENTRANK.EXC(Table4[Sales],D607,1)*10</f>
        <v>7</v>
      </c>
    </row>
    <row r="608" spans="1:7">
      <c r="A608" s="10">
        <v>56768</v>
      </c>
      <c r="B608" s="8">
        <v>43307</v>
      </c>
      <c r="C608" s="1">
        <v>13</v>
      </c>
      <c r="D608" s="1">
        <v>1291.51</v>
      </c>
      <c r="E608" s="50">
        <f>_xlfn.PERCENTRANK.EXC(Table3[Order Date],B608,1)*10</f>
        <v>6</v>
      </c>
      <c r="F608" s="21">
        <f>_xlfn.PERCENTRANK.EXC(Table3[Order Quantity],C608,1)*10</f>
        <v>2</v>
      </c>
      <c r="G608" s="21">
        <f>_xlfn.PERCENTRANK.EXC(Table4[Sales],D608,1)*10</f>
        <v>6</v>
      </c>
    </row>
    <row r="609" spans="1:7">
      <c r="A609" s="11">
        <v>59812</v>
      </c>
      <c r="B609" s="9">
        <v>43272</v>
      </c>
      <c r="C609" s="1">
        <v>46</v>
      </c>
      <c r="D609" s="1">
        <v>9909.5300000000007</v>
      </c>
      <c r="E609" s="50">
        <f>_xlfn.PERCENTRANK.EXC(Table3[Order Date],B609,1)*10</f>
        <v>6</v>
      </c>
      <c r="F609" s="21">
        <f>_xlfn.PERCENTRANK.EXC(Table3[Order Quantity],C609,1)*10</f>
        <v>8</v>
      </c>
      <c r="G609" s="21">
        <f>_xlfn.PERCENTRANK.EXC(Table4[Sales],D609,1)*10</f>
        <v>9</v>
      </c>
    </row>
    <row r="610" spans="1:7">
      <c r="A610" s="10">
        <v>1540</v>
      </c>
      <c r="B610" s="8">
        <v>43681</v>
      </c>
      <c r="C610" s="1">
        <v>30</v>
      </c>
      <c r="D610" s="1">
        <v>86.563000000000002</v>
      </c>
      <c r="E610" s="50">
        <f>_xlfn.PERCENTRANK.EXC(Table3[Order Date],B610,1)*10</f>
        <v>8</v>
      </c>
      <c r="F610" s="21">
        <f>_xlfn.PERCENTRANK.EXC(Table3[Order Quantity],C610,1)*10</f>
        <v>5</v>
      </c>
      <c r="G610" s="21">
        <f>_xlfn.PERCENTRANK.EXC(Table4[Sales],D610,1)*10</f>
        <v>1</v>
      </c>
    </row>
    <row r="611" spans="1:7">
      <c r="A611" s="11">
        <v>43170</v>
      </c>
      <c r="B611" s="9">
        <v>42867</v>
      </c>
      <c r="C611" s="1">
        <v>25</v>
      </c>
      <c r="D611" s="1">
        <v>8204.52</v>
      </c>
      <c r="E611" s="50">
        <f>_xlfn.PERCENTRANK.EXC(Table3[Order Date],B611,1)*10</f>
        <v>3</v>
      </c>
      <c r="F611" s="21">
        <f>_xlfn.PERCENTRANK.EXC(Table3[Order Quantity],C611,1)*10</f>
        <v>4</v>
      </c>
      <c r="G611" s="21">
        <f>_xlfn.PERCENTRANK.EXC(Table4[Sales],D611,1)*10</f>
        <v>9</v>
      </c>
    </row>
    <row r="612" spans="1:7">
      <c r="A612" s="10">
        <v>8642</v>
      </c>
      <c r="B612" s="8">
        <v>42750</v>
      </c>
      <c r="C612" s="1">
        <v>26</v>
      </c>
      <c r="D612" s="1">
        <v>161.62</v>
      </c>
      <c r="E612" s="50">
        <f>_xlfn.PERCENTRANK.EXC(Table3[Order Date],B612,1)*10</f>
        <v>2</v>
      </c>
      <c r="F612" s="21">
        <f>_xlfn.PERCENTRANK.EXC(Table3[Order Quantity],C612,1)*10</f>
        <v>4</v>
      </c>
      <c r="G612" s="21">
        <f>_xlfn.PERCENTRANK.EXC(Table4[Sales],D612,1)*10</f>
        <v>2</v>
      </c>
    </row>
    <row r="613" spans="1:7">
      <c r="A613" s="11">
        <v>14980</v>
      </c>
      <c r="B613" s="9">
        <v>43660</v>
      </c>
      <c r="C613" s="1">
        <v>27</v>
      </c>
      <c r="D613" s="1">
        <v>961.82</v>
      </c>
      <c r="E613" s="50">
        <f>_xlfn.PERCENTRANK.EXC(Table3[Order Date],B613,1)*10</f>
        <v>8</v>
      </c>
      <c r="F613" s="21">
        <f>_xlfn.PERCENTRANK.EXC(Table3[Order Quantity],C613,1)*10</f>
        <v>5</v>
      </c>
      <c r="G613" s="21">
        <f>_xlfn.PERCENTRANK.EXC(Table4[Sales],D613,1)*10</f>
        <v>6</v>
      </c>
    </row>
    <row r="614" spans="1:7">
      <c r="A614" s="10">
        <v>29187</v>
      </c>
      <c r="B614" s="8">
        <v>42581</v>
      </c>
      <c r="C614" s="1">
        <v>42</v>
      </c>
      <c r="D614" s="1">
        <v>510.96</v>
      </c>
      <c r="E614" s="50">
        <f>_xlfn.PERCENTRANK.EXC(Table3[Order Date],B614,1)*10</f>
        <v>1</v>
      </c>
      <c r="F614" s="21">
        <f>_xlfn.PERCENTRANK.EXC(Table3[Order Quantity],C614,1)*10</f>
        <v>8</v>
      </c>
      <c r="G614" s="21">
        <f>_xlfn.PERCENTRANK.EXC(Table4[Sales],D614,1)*10</f>
        <v>5</v>
      </c>
    </row>
    <row r="615" spans="1:7">
      <c r="A615" s="11">
        <v>34853</v>
      </c>
      <c r="B615" s="9">
        <v>43371</v>
      </c>
      <c r="C615" s="1">
        <v>49</v>
      </c>
      <c r="D615" s="1">
        <v>697.53</v>
      </c>
      <c r="E615" s="50">
        <f>_xlfn.PERCENTRANK.EXC(Table3[Order Date],B615,1)*10</f>
        <v>6</v>
      </c>
      <c r="F615" s="21">
        <f>_xlfn.PERCENTRANK.EXC(Table3[Order Quantity],C615,1)*10</f>
        <v>9</v>
      </c>
      <c r="G615" s="21">
        <f>_xlfn.PERCENTRANK.EXC(Table4[Sales],D615,1)*10</f>
        <v>5</v>
      </c>
    </row>
    <row r="616" spans="1:7">
      <c r="A616" s="10">
        <v>18531</v>
      </c>
      <c r="B616" s="8">
        <v>43767</v>
      </c>
      <c r="C616" s="1">
        <v>50</v>
      </c>
      <c r="D616" s="1">
        <v>1389.73</v>
      </c>
      <c r="E616" s="50">
        <f>_xlfn.PERCENTRANK.EXC(Table3[Order Date],B616,1)*10</f>
        <v>9</v>
      </c>
      <c r="F616" s="21">
        <f>_xlfn.PERCENTRANK.EXC(Table3[Order Quantity],C616,1)*10</f>
        <v>9</v>
      </c>
      <c r="G616" s="21">
        <f>_xlfn.PERCENTRANK.EXC(Table4[Sales],D616,1)*10</f>
        <v>6</v>
      </c>
    </row>
    <row r="617" spans="1:7">
      <c r="A617" s="11">
        <v>13570</v>
      </c>
      <c r="B617" s="9">
        <v>43801</v>
      </c>
      <c r="C617" s="1">
        <v>2</v>
      </c>
      <c r="D617" s="1">
        <v>18.16</v>
      </c>
      <c r="E617" s="50">
        <f>_xlfn.PERCENTRANK.EXC(Table3[Order Date],B617,1)*10</f>
        <v>9</v>
      </c>
      <c r="F617" s="21">
        <f>_xlfn.PERCENTRANK.EXC(Table3[Order Quantity],C617,1)*10</f>
        <v>0</v>
      </c>
      <c r="G617" s="21">
        <f>_xlfn.PERCENTRANK.EXC(Table4[Sales],D617,1)*10</f>
        <v>0</v>
      </c>
    </row>
    <row r="618" spans="1:7">
      <c r="A618" s="10">
        <v>51463</v>
      </c>
      <c r="B618" s="8">
        <v>43450</v>
      </c>
      <c r="C618" s="1">
        <v>7</v>
      </c>
      <c r="D618" s="1">
        <v>433.71</v>
      </c>
      <c r="E618" s="50">
        <f>_xlfn.PERCENTRANK.EXC(Table3[Order Date],B618,1)*10</f>
        <v>7</v>
      </c>
      <c r="F618" s="21">
        <f>_xlfn.PERCENTRANK.EXC(Table3[Order Quantity],C618,1)*10</f>
        <v>1</v>
      </c>
      <c r="G618" s="21">
        <f>_xlfn.PERCENTRANK.EXC(Table4[Sales],D618,1)*10</f>
        <v>4</v>
      </c>
    </row>
    <row r="619" spans="1:7">
      <c r="A619" s="11">
        <v>17377</v>
      </c>
      <c r="B619" s="9">
        <v>43400</v>
      </c>
      <c r="C619" s="1">
        <v>39</v>
      </c>
      <c r="D619" s="1">
        <v>118.11</v>
      </c>
      <c r="E619" s="50">
        <f>_xlfn.PERCENTRANK.EXC(Table3[Order Date],B619,1)*10</f>
        <v>7</v>
      </c>
      <c r="F619" s="21">
        <f>_xlfn.PERCENTRANK.EXC(Table3[Order Quantity],C619,1)*10</f>
        <v>7</v>
      </c>
      <c r="G619" s="21">
        <f>_xlfn.PERCENTRANK.EXC(Table4[Sales],D619,1)*10</f>
        <v>1</v>
      </c>
    </row>
    <row r="620" spans="1:7">
      <c r="A620" s="10">
        <v>51365</v>
      </c>
      <c r="B620" s="8">
        <v>43684</v>
      </c>
      <c r="C620" s="1">
        <v>35</v>
      </c>
      <c r="D620" s="1">
        <v>4335.43</v>
      </c>
      <c r="E620" s="50">
        <f>_xlfn.PERCENTRANK.EXC(Table3[Order Date],B620,1)*10</f>
        <v>9</v>
      </c>
      <c r="F620" s="21">
        <f>_xlfn.PERCENTRANK.EXC(Table3[Order Quantity],C620,1)*10</f>
        <v>6</v>
      </c>
      <c r="G620" s="21">
        <f>_xlfn.PERCENTRANK.EXC(Table4[Sales],D620,1)*10</f>
        <v>8</v>
      </c>
    </row>
    <row r="621" spans="1:7">
      <c r="A621" s="11">
        <v>7077</v>
      </c>
      <c r="B621" s="9">
        <v>43454</v>
      </c>
      <c r="C621" s="1">
        <v>14</v>
      </c>
      <c r="D621" s="1">
        <v>325.83999999999997</v>
      </c>
      <c r="E621" s="50">
        <f>_xlfn.PERCENTRANK.EXC(Table3[Order Date],B621,1)*10</f>
        <v>7</v>
      </c>
      <c r="F621" s="21">
        <f>_xlfn.PERCENTRANK.EXC(Table3[Order Quantity],C621,1)*10</f>
        <v>2</v>
      </c>
      <c r="G621" s="21">
        <f>_xlfn.PERCENTRANK.EXC(Table4[Sales],D621,1)*10</f>
        <v>4</v>
      </c>
    </row>
    <row r="622" spans="1:7">
      <c r="A622" s="10">
        <v>40678</v>
      </c>
      <c r="B622" s="8">
        <v>42852</v>
      </c>
      <c r="C622" s="1">
        <v>42</v>
      </c>
      <c r="D622" s="1">
        <v>2945.78</v>
      </c>
      <c r="E622" s="50">
        <f>_xlfn.PERCENTRANK.EXC(Table3[Order Date],B622,1)*10</f>
        <v>3</v>
      </c>
      <c r="F622" s="21">
        <f>_xlfn.PERCENTRANK.EXC(Table3[Order Quantity],C622,1)*10</f>
        <v>8</v>
      </c>
      <c r="G622" s="21">
        <f>_xlfn.PERCENTRANK.EXC(Table4[Sales],D622,1)*10</f>
        <v>8</v>
      </c>
    </row>
    <row r="623" spans="1:7">
      <c r="A623" s="11">
        <v>33255</v>
      </c>
      <c r="B623" s="9">
        <v>42909</v>
      </c>
      <c r="C623" s="1">
        <v>19</v>
      </c>
      <c r="D623" s="1">
        <v>115.78</v>
      </c>
      <c r="E623" s="50">
        <f>_xlfn.PERCENTRANK.EXC(Table3[Order Date],B623,1)*10</f>
        <v>3</v>
      </c>
      <c r="F623" s="21">
        <f>_xlfn.PERCENTRANK.EXC(Table3[Order Quantity],C623,1)*10</f>
        <v>3</v>
      </c>
      <c r="G623" s="21">
        <f>_xlfn.PERCENTRANK.EXC(Table4[Sales],D623,1)*10</f>
        <v>1</v>
      </c>
    </row>
    <row r="624" spans="1:7">
      <c r="A624" s="10">
        <v>7846</v>
      </c>
      <c r="B624" s="8">
        <v>43275</v>
      </c>
      <c r="C624" s="1">
        <v>20</v>
      </c>
      <c r="D624" s="1">
        <v>42.853499999999997</v>
      </c>
      <c r="E624" s="50">
        <f>_xlfn.PERCENTRANK.EXC(Table3[Order Date],B624,1)*10</f>
        <v>6</v>
      </c>
      <c r="F624" s="21">
        <f>_xlfn.PERCENTRANK.EXC(Table3[Order Quantity],C624,1)*10</f>
        <v>3</v>
      </c>
      <c r="G624" s="21">
        <f>_xlfn.PERCENTRANK.EXC(Table4[Sales],D624,1)*10</f>
        <v>0</v>
      </c>
    </row>
    <row r="625" spans="1:7">
      <c r="A625" s="11">
        <v>32640</v>
      </c>
      <c r="B625" s="9">
        <v>43723</v>
      </c>
      <c r="C625" s="1">
        <v>18</v>
      </c>
      <c r="D625" s="1">
        <v>135.56</v>
      </c>
      <c r="E625" s="50">
        <f>_xlfn.PERCENTRANK.EXC(Table3[Order Date],B625,1)*10</f>
        <v>9</v>
      </c>
      <c r="F625" s="21">
        <f>_xlfn.PERCENTRANK.EXC(Table3[Order Quantity],C625,1)*10</f>
        <v>3</v>
      </c>
      <c r="G625" s="21">
        <f>_xlfn.PERCENTRANK.EXC(Table4[Sales],D625,1)*10</f>
        <v>2</v>
      </c>
    </row>
    <row r="626" spans="1:7">
      <c r="A626" s="10">
        <v>29191</v>
      </c>
      <c r="B626" s="8">
        <v>43644</v>
      </c>
      <c r="C626" s="1">
        <v>26</v>
      </c>
      <c r="D626" s="1">
        <v>7706.02</v>
      </c>
      <c r="E626" s="50">
        <f>_xlfn.PERCENTRANK.EXC(Table3[Order Date],B626,1)*10</f>
        <v>8</v>
      </c>
      <c r="F626" s="21">
        <f>_xlfn.PERCENTRANK.EXC(Table3[Order Quantity],C626,1)*10</f>
        <v>4</v>
      </c>
      <c r="G626" s="21">
        <f>_xlfn.PERCENTRANK.EXC(Table4[Sales],D626,1)*10</f>
        <v>9</v>
      </c>
    </row>
    <row r="627" spans="1:7">
      <c r="A627" s="11">
        <v>40356</v>
      </c>
      <c r="B627" s="9">
        <v>42722</v>
      </c>
      <c r="C627" s="1">
        <v>48</v>
      </c>
      <c r="D627" s="1">
        <v>216.11859999999999</v>
      </c>
      <c r="E627" s="50">
        <f>_xlfn.PERCENTRANK.EXC(Table3[Order Date],B627,1)*10</f>
        <v>2</v>
      </c>
      <c r="F627" s="21">
        <f>_xlfn.PERCENTRANK.EXC(Table3[Order Quantity],C627,1)*10</f>
        <v>9</v>
      </c>
      <c r="G627" s="21">
        <f>_xlfn.PERCENTRANK.EXC(Table4[Sales],D627,1)*10</f>
        <v>3</v>
      </c>
    </row>
    <row r="628" spans="1:7">
      <c r="A628" s="10">
        <v>31590</v>
      </c>
      <c r="B628" s="8">
        <v>42890</v>
      </c>
      <c r="C628" s="1">
        <v>27</v>
      </c>
      <c r="D628" s="1">
        <v>3054.59</v>
      </c>
      <c r="E628" s="50">
        <f>_xlfn.PERCENTRANK.EXC(Table3[Order Date],B628,1)*10</f>
        <v>3</v>
      </c>
      <c r="F628" s="21">
        <f>_xlfn.PERCENTRANK.EXC(Table3[Order Quantity],C628,1)*10</f>
        <v>5</v>
      </c>
      <c r="G628" s="21">
        <f>_xlfn.PERCENTRANK.EXC(Table4[Sales],D628,1)*10</f>
        <v>8</v>
      </c>
    </row>
    <row r="629" spans="1:7">
      <c r="A629" s="11">
        <v>29220</v>
      </c>
      <c r="B629" s="9">
        <v>43828</v>
      </c>
      <c r="C629" s="1">
        <v>36</v>
      </c>
      <c r="D629" s="1">
        <v>13578.65</v>
      </c>
      <c r="E629" s="50">
        <f>_xlfn.PERCENTRANK.EXC(Table3[Order Date],B629,1)*10</f>
        <v>9</v>
      </c>
      <c r="F629" s="21">
        <f>_xlfn.PERCENTRANK.EXC(Table3[Order Quantity],C629,1)*10</f>
        <v>6</v>
      </c>
      <c r="G629" s="21">
        <f>_xlfn.PERCENTRANK.EXC(Table4[Sales],D629,1)*10</f>
        <v>9</v>
      </c>
    </row>
    <row r="630" spans="1:7">
      <c r="A630" s="10">
        <v>19073</v>
      </c>
      <c r="B630" s="8">
        <v>42544</v>
      </c>
      <c r="C630" s="1">
        <v>16</v>
      </c>
      <c r="D630" s="1">
        <v>190.89</v>
      </c>
      <c r="E630" s="50">
        <f>_xlfn.PERCENTRANK.EXC(Table3[Order Date],B630,1)*10</f>
        <v>1</v>
      </c>
      <c r="F630" s="21">
        <f>_xlfn.PERCENTRANK.EXC(Table3[Order Quantity],C630,1)*10</f>
        <v>2</v>
      </c>
      <c r="G630" s="21">
        <f>_xlfn.PERCENTRANK.EXC(Table4[Sales],D630,1)*10</f>
        <v>2</v>
      </c>
    </row>
    <row r="631" spans="1:7">
      <c r="A631" s="11">
        <v>57056</v>
      </c>
      <c r="B631" s="9">
        <v>43777</v>
      </c>
      <c r="C631" s="1">
        <v>29</v>
      </c>
      <c r="D631" s="1">
        <v>2338.6</v>
      </c>
      <c r="E631" s="50">
        <f>_xlfn.PERCENTRANK.EXC(Table3[Order Date],B631,1)*10</f>
        <v>9</v>
      </c>
      <c r="F631" s="21">
        <f>_xlfn.PERCENTRANK.EXC(Table3[Order Quantity],C631,1)*10</f>
        <v>5</v>
      </c>
      <c r="G631" s="21">
        <f>_xlfn.PERCENTRANK.EXC(Table4[Sales],D631,1)*10</f>
        <v>7</v>
      </c>
    </row>
    <row r="632" spans="1:7">
      <c r="A632" s="10">
        <v>38976</v>
      </c>
      <c r="B632" s="8">
        <v>43093</v>
      </c>
      <c r="C632" s="1">
        <v>16</v>
      </c>
      <c r="D632" s="1">
        <v>7290.9050999999999</v>
      </c>
      <c r="E632" s="50">
        <f>_xlfn.PERCENTRANK.EXC(Table3[Order Date],B632,1)*10</f>
        <v>5</v>
      </c>
      <c r="F632" s="21">
        <f>_xlfn.PERCENTRANK.EXC(Table3[Order Quantity],C632,1)*10</f>
        <v>2</v>
      </c>
      <c r="G632" s="21">
        <f>_xlfn.PERCENTRANK.EXC(Table4[Sales],D632,1)*10</f>
        <v>9</v>
      </c>
    </row>
    <row r="633" spans="1:7">
      <c r="A633" s="11">
        <v>37124</v>
      </c>
      <c r="B633" s="9">
        <v>43554</v>
      </c>
      <c r="C633" s="1">
        <v>33</v>
      </c>
      <c r="D633" s="1">
        <v>22689.884999999998</v>
      </c>
      <c r="E633" s="50">
        <f>_xlfn.PERCENTRANK.EXC(Table3[Order Date],B633,1)*10</f>
        <v>8</v>
      </c>
      <c r="F633" s="21">
        <f>_xlfn.PERCENTRANK.EXC(Table3[Order Quantity],C633,1)*10</f>
        <v>6</v>
      </c>
      <c r="G633" s="21">
        <f>_xlfn.PERCENTRANK.EXC(Table4[Sales],D633,1)*10</f>
        <v>9</v>
      </c>
    </row>
    <row r="634" spans="1:7">
      <c r="A634" s="10">
        <v>41569</v>
      </c>
      <c r="B634" s="8">
        <v>42936</v>
      </c>
      <c r="C634" s="1">
        <v>16</v>
      </c>
      <c r="D634" s="1">
        <v>65.010000000000005</v>
      </c>
      <c r="E634" s="50">
        <f>_xlfn.PERCENTRANK.EXC(Table3[Order Date],B634,1)*10</f>
        <v>3</v>
      </c>
      <c r="F634" s="21">
        <f>_xlfn.PERCENTRANK.EXC(Table3[Order Quantity],C634,1)*10</f>
        <v>2</v>
      </c>
      <c r="G634" s="21">
        <f>_xlfn.PERCENTRANK.EXC(Table4[Sales],D634,1)*10</f>
        <v>1</v>
      </c>
    </row>
    <row r="635" spans="1:7">
      <c r="A635" s="11">
        <v>54753</v>
      </c>
      <c r="B635" s="9">
        <v>42477</v>
      </c>
      <c r="C635" s="1">
        <v>36</v>
      </c>
      <c r="D635" s="1">
        <v>5041.03</v>
      </c>
      <c r="E635" s="50">
        <f>_xlfn.PERCENTRANK.EXC(Table3[Order Date],B635,1)*10</f>
        <v>0</v>
      </c>
      <c r="F635" s="21">
        <f>_xlfn.PERCENTRANK.EXC(Table3[Order Quantity],C635,1)*10</f>
        <v>6</v>
      </c>
      <c r="G635" s="21">
        <f>_xlfn.PERCENTRANK.EXC(Table4[Sales],D635,1)*10</f>
        <v>8</v>
      </c>
    </row>
    <row r="636" spans="1:7">
      <c r="A636" s="10">
        <v>41956</v>
      </c>
      <c r="B636" s="8">
        <v>43445</v>
      </c>
      <c r="C636" s="1">
        <v>16</v>
      </c>
      <c r="D636" s="1">
        <v>92.34</v>
      </c>
      <c r="E636" s="50">
        <f>_xlfn.PERCENTRANK.EXC(Table3[Order Date],B636,1)*10</f>
        <v>7</v>
      </c>
      <c r="F636" s="21">
        <f>_xlfn.PERCENTRANK.EXC(Table3[Order Quantity],C636,1)*10</f>
        <v>2</v>
      </c>
      <c r="G636" s="21">
        <f>_xlfn.PERCENTRANK.EXC(Table4[Sales],D636,1)*10</f>
        <v>1</v>
      </c>
    </row>
    <row r="637" spans="1:7">
      <c r="A637" s="11">
        <v>50725</v>
      </c>
      <c r="B637" s="9">
        <v>43061</v>
      </c>
      <c r="C637" s="1">
        <v>1</v>
      </c>
      <c r="D637" s="1">
        <v>138.97</v>
      </c>
      <c r="E637" s="50">
        <f>_xlfn.PERCENTRANK.EXC(Table3[Order Date],B637,1)*10</f>
        <v>4</v>
      </c>
      <c r="F637" s="21">
        <f>_xlfn.PERCENTRANK.EXC(Table3[Order Quantity],C637,1)*10</f>
        <v>0</v>
      </c>
      <c r="G637" s="21">
        <f>_xlfn.PERCENTRANK.EXC(Table4[Sales],D637,1)*10</f>
        <v>2</v>
      </c>
    </row>
    <row r="638" spans="1:7">
      <c r="A638" s="10">
        <v>30625</v>
      </c>
      <c r="B638" s="8">
        <v>42773</v>
      </c>
      <c r="C638" s="1">
        <v>37</v>
      </c>
      <c r="D638" s="1">
        <v>512.47</v>
      </c>
      <c r="E638" s="50">
        <f>_xlfn.PERCENTRANK.EXC(Table3[Order Date],B638,1)*10</f>
        <v>2</v>
      </c>
      <c r="F638" s="21">
        <f>_xlfn.PERCENTRANK.EXC(Table3[Order Quantity],C638,1)*10</f>
        <v>7</v>
      </c>
      <c r="G638" s="21">
        <f>_xlfn.PERCENTRANK.EXC(Table4[Sales],D638,1)*10</f>
        <v>5</v>
      </c>
    </row>
    <row r="639" spans="1:7">
      <c r="A639" s="11">
        <v>37441</v>
      </c>
      <c r="B639" s="9">
        <v>42424</v>
      </c>
      <c r="C639" s="1">
        <v>1</v>
      </c>
      <c r="D639" s="1">
        <v>4.0339</v>
      </c>
      <c r="E639" s="50">
        <f>_xlfn.PERCENTRANK.EXC(Table3[Order Date],B639,1)*10</f>
        <v>0</v>
      </c>
      <c r="F639" s="21">
        <f>_xlfn.PERCENTRANK.EXC(Table3[Order Quantity],C639,1)*10</f>
        <v>0</v>
      </c>
      <c r="G639" s="21">
        <f>_xlfn.PERCENTRANK.EXC(Table4[Sales],D639,1)*10</f>
        <v>0</v>
      </c>
    </row>
    <row r="640" spans="1:7">
      <c r="A640" s="10">
        <v>40608</v>
      </c>
      <c r="B640" s="8">
        <v>43696</v>
      </c>
      <c r="C640" s="1">
        <v>29</v>
      </c>
      <c r="D640" s="1">
        <v>614.15</v>
      </c>
      <c r="E640" s="50">
        <f>_xlfn.PERCENTRANK.EXC(Table3[Order Date],B640,1)*10</f>
        <v>9</v>
      </c>
      <c r="F640" s="21">
        <f>_xlfn.PERCENTRANK.EXC(Table3[Order Quantity],C640,1)*10</f>
        <v>5</v>
      </c>
      <c r="G640" s="21">
        <f>_xlfn.PERCENTRANK.EXC(Table4[Sales],D640,1)*10</f>
        <v>5</v>
      </c>
    </row>
    <row r="641" spans="1:7">
      <c r="A641" s="11">
        <v>44480</v>
      </c>
      <c r="B641" s="9">
        <v>42866</v>
      </c>
      <c r="C641" s="1">
        <v>25</v>
      </c>
      <c r="D641" s="1">
        <v>1414.06</v>
      </c>
      <c r="E641" s="50">
        <f>_xlfn.PERCENTRANK.EXC(Table3[Order Date],B641,1)*10</f>
        <v>3</v>
      </c>
      <c r="F641" s="21">
        <f>_xlfn.PERCENTRANK.EXC(Table3[Order Quantity],C641,1)*10</f>
        <v>4</v>
      </c>
      <c r="G641" s="21">
        <f>_xlfn.PERCENTRANK.EXC(Table4[Sales],D641,1)*10</f>
        <v>7</v>
      </c>
    </row>
    <row r="642" spans="1:7">
      <c r="A642" s="10">
        <v>34209</v>
      </c>
      <c r="B642" s="8">
        <v>42970</v>
      </c>
      <c r="C642" s="1">
        <v>29</v>
      </c>
      <c r="D642" s="1">
        <v>1114.6400000000001</v>
      </c>
      <c r="E642" s="50">
        <f>_xlfn.PERCENTRANK.EXC(Table3[Order Date],B642,1)*10</f>
        <v>4</v>
      </c>
      <c r="F642" s="21">
        <f>_xlfn.PERCENTRANK.EXC(Table3[Order Quantity],C642,1)*10</f>
        <v>5</v>
      </c>
      <c r="G642" s="21">
        <f>_xlfn.PERCENTRANK.EXC(Table4[Sales],D642,1)*10</f>
        <v>6</v>
      </c>
    </row>
    <row r="643" spans="1:7">
      <c r="A643" s="11">
        <v>4773</v>
      </c>
      <c r="B643" s="9">
        <v>43455</v>
      </c>
      <c r="C643" s="1">
        <v>48</v>
      </c>
      <c r="D643" s="1">
        <v>7218.55</v>
      </c>
      <c r="E643" s="50">
        <f>_xlfn.PERCENTRANK.EXC(Table3[Order Date],B643,1)*10</f>
        <v>7</v>
      </c>
      <c r="F643" s="21">
        <f>_xlfn.PERCENTRANK.EXC(Table3[Order Quantity],C643,1)*10</f>
        <v>9</v>
      </c>
      <c r="G643" s="21">
        <f>_xlfn.PERCENTRANK.EXC(Table4[Sales],D643,1)*10</f>
        <v>9</v>
      </c>
    </row>
    <row r="644" spans="1:7">
      <c r="A644" s="10">
        <v>11941</v>
      </c>
      <c r="B644" s="8">
        <v>42909</v>
      </c>
      <c r="C644" s="1">
        <v>26</v>
      </c>
      <c r="D644" s="1">
        <v>5006.6400000000003</v>
      </c>
      <c r="E644" s="50">
        <f>_xlfn.PERCENTRANK.EXC(Table3[Order Date],B644,1)*10</f>
        <v>3</v>
      </c>
      <c r="F644" s="21">
        <f>_xlfn.PERCENTRANK.EXC(Table3[Order Quantity],C644,1)*10</f>
        <v>4</v>
      </c>
      <c r="G644" s="21">
        <f>_xlfn.PERCENTRANK.EXC(Table4[Sales],D644,1)*10</f>
        <v>8</v>
      </c>
    </row>
    <row r="645" spans="1:7">
      <c r="A645" s="11">
        <v>22849</v>
      </c>
      <c r="B645" s="9">
        <v>43144</v>
      </c>
      <c r="C645" s="1">
        <v>27</v>
      </c>
      <c r="D645" s="1">
        <v>212</v>
      </c>
      <c r="E645" s="50">
        <f>_xlfn.PERCENTRANK.EXC(Table3[Order Date],B645,1)*10</f>
        <v>5</v>
      </c>
      <c r="F645" s="21">
        <f>_xlfn.PERCENTRANK.EXC(Table3[Order Quantity],C645,1)*10</f>
        <v>5</v>
      </c>
      <c r="G645" s="21">
        <f>_xlfn.PERCENTRANK.EXC(Table4[Sales],D645,1)*10</f>
        <v>3</v>
      </c>
    </row>
    <row r="646" spans="1:7">
      <c r="A646" s="10">
        <v>53891</v>
      </c>
      <c r="B646" s="8">
        <v>42391</v>
      </c>
      <c r="C646" s="1">
        <v>36</v>
      </c>
      <c r="D646" s="1">
        <v>602.20000000000005</v>
      </c>
      <c r="E646" s="50">
        <f>_xlfn.PERCENTRANK.EXC(Table3[Order Date],B646,1)*10</f>
        <v>0</v>
      </c>
      <c r="F646" s="21">
        <f>_xlfn.PERCENTRANK.EXC(Table3[Order Quantity],C646,1)*10</f>
        <v>6</v>
      </c>
      <c r="G646" s="21">
        <f>_xlfn.PERCENTRANK.EXC(Table4[Sales],D646,1)*10</f>
        <v>5</v>
      </c>
    </row>
    <row r="647" spans="1:7">
      <c r="A647" s="11">
        <v>962</v>
      </c>
      <c r="B647" s="9">
        <v>42494</v>
      </c>
      <c r="C647" s="1">
        <v>33</v>
      </c>
      <c r="D647" s="1">
        <v>4348.53</v>
      </c>
      <c r="E647" s="50">
        <f>_xlfn.PERCENTRANK.EXC(Table3[Order Date],B647,1)*10</f>
        <v>0</v>
      </c>
      <c r="F647" s="21">
        <f>_xlfn.PERCENTRANK.EXC(Table3[Order Quantity],C647,1)*10</f>
        <v>6</v>
      </c>
      <c r="G647" s="21">
        <f>_xlfn.PERCENTRANK.EXC(Table4[Sales],D647,1)*10</f>
        <v>8</v>
      </c>
    </row>
    <row r="648" spans="1:7">
      <c r="A648" s="10">
        <v>29383</v>
      </c>
      <c r="B648" s="8">
        <v>43421</v>
      </c>
      <c r="C648" s="1">
        <v>28</v>
      </c>
      <c r="D648" s="1">
        <v>208.77</v>
      </c>
      <c r="E648" s="50">
        <f>_xlfn.PERCENTRANK.EXC(Table3[Order Date],B648,1)*10</f>
        <v>7</v>
      </c>
      <c r="F648" s="21">
        <f>_xlfn.PERCENTRANK.EXC(Table3[Order Quantity],C648,1)*10</f>
        <v>5</v>
      </c>
      <c r="G648" s="21">
        <f>_xlfn.PERCENTRANK.EXC(Table4[Sales],D648,1)*10</f>
        <v>3</v>
      </c>
    </row>
    <row r="649" spans="1:7">
      <c r="A649" s="11">
        <v>20710</v>
      </c>
      <c r="B649" s="9">
        <v>42702</v>
      </c>
      <c r="C649" s="1">
        <v>26</v>
      </c>
      <c r="D649" s="1">
        <v>72.12</v>
      </c>
      <c r="E649" s="50">
        <f>_xlfn.PERCENTRANK.EXC(Table3[Order Date],B649,1)*10</f>
        <v>2</v>
      </c>
      <c r="F649" s="21">
        <f>_xlfn.PERCENTRANK.EXC(Table3[Order Quantity],C649,1)*10</f>
        <v>4</v>
      </c>
      <c r="G649" s="21">
        <f>_xlfn.PERCENTRANK.EXC(Table4[Sales],D649,1)*10</f>
        <v>1</v>
      </c>
    </row>
    <row r="650" spans="1:7">
      <c r="A650" s="10">
        <v>51494</v>
      </c>
      <c r="B650" s="8">
        <v>43314</v>
      </c>
      <c r="C650" s="1">
        <v>42</v>
      </c>
      <c r="D650" s="1">
        <v>528.11</v>
      </c>
      <c r="E650" s="50">
        <f>_xlfn.PERCENTRANK.EXC(Table3[Order Date],B650,1)*10</f>
        <v>6</v>
      </c>
      <c r="F650" s="21">
        <f>_xlfn.PERCENTRANK.EXC(Table3[Order Quantity],C650,1)*10</f>
        <v>8</v>
      </c>
      <c r="G650" s="21">
        <f>_xlfn.PERCENTRANK.EXC(Table4[Sales],D650,1)*10</f>
        <v>5</v>
      </c>
    </row>
    <row r="651" spans="1:7">
      <c r="A651" s="11">
        <v>613</v>
      </c>
      <c r="B651" s="9">
        <v>43267</v>
      </c>
      <c r="C651" s="1">
        <v>22</v>
      </c>
      <c r="D651" s="1">
        <v>968.44</v>
      </c>
      <c r="E651" s="50">
        <f>_xlfn.PERCENTRANK.EXC(Table3[Order Date],B651,1)*10</f>
        <v>6</v>
      </c>
      <c r="F651" s="21">
        <f>_xlfn.PERCENTRANK.EXC(Table3[Order Quantity],C651,1)*10</f>
        <v>4</v>
      </c>
      <c r="G651" s="21">
        <f>_xlfn.PERCENTRANK.EXC(Table4[Sales],D651,1)*10</f>
        <v>6</v>
      </c>
    </row>
    <row r="652" spans="1:7">
      <c r="A652" s="10">
        <v>51780</v>
      </c>
      <c r="B652" s="8">
        <v>42939</v>
      </c>
      <c r="C652" s="1">
        <v>11</v>
      </c>
      <c r="D652" s="1">
        <v>34.270000000000003</v>
      </c>
      <c r="E652" s="50">
        <f>_xlfn.PERCENTRANK.EXC(Table3[Order Date],B652,1)*10</f>
        <v>3</v>
      </c>
      <c r="F652" s="21">
        <f>_xlfn.PERCENTRANK.EXC(Table3[Order Quantity],C652,1)*10</f>
        <v>2</v>
      </c>
      <c r="G652" s="21">
        <f>_xlfn.PERCENTRANK.EXC(Table4[Sales],D652,1)*10</f>
        <v>0</v>
      </c>
    </row>
    <row r="653" spans="1:7">
      <c r="A653" s="11">
        <v>28289</v>
      </c>
      <c r="B653" s="9">
        <v>42748</v>
      </c>
      <c r="C653" s="1">
        <v>31</v>
      </c>
      <c r="D653" s="1">
        <v>178.43</v>
      </c>
      <c r="E653" s="50">
        <f>_xlfn.PERCENTRANK.EXC(Table3[Order Date],B653,1)*10</f>
        <v>2</v>
      </c>
      <c r="F653" s="21">
        <f>_xlfn.PERCENTRANK.EXC(Table3[Order Quantity],C653,1)*10</f>
        <v>5</v>
      </c>
      <c r="G653" s="21">
        <f>_xlfn.PERCENTRANK.EXC(Table4[Sales],D653,1)*10</f>
        <v>2</v>
      </c>
    </row>
    <row r="654" spans="1:7">
      <c r="A654" s="10">
        <v>45734</v>
      </c>
      <c r="B654" s="8">
        <v>43663</v>
      </c>
      <c r="C654" s="1">
        <v>47</v>
      </c>
      <c r="D654" s="1">
        <v>596.54999999999995</v>
      </c>
      <c r="E654" s="50">
        <f>_xlfn.PERCENTRANK.EXC(Table3[Order Date],B654,1)*10</f>
        <v>8</v>
      </c>
      <c r="F654" s="21">
        <f>_xlfn.PERCENTRANK.EXC(Table3[Order Quantity],C654,1)*10</f>
        <v>9</v>
      </c>
      <c r="G654" s="21">
        <f>_xlfn.PERCENTRANK.EXC(Table4[Sales],D654,1)*10</f>
        <v>5</v>
      </c>
    </row>
    <row r="655" spans="1:7">
      <c r="A655" s="11">
        <v>5446</v>
      </c>
      <c r="B655" s="9">
        <v>42540</v>
      </c>
      <c r="C655" s="1">
        <v>42</v>
      </c>
      <c r="D655" s="1">
        <v>464.0376</v>
      </c>
      <c r="E655" s="50">
        <f>_xlfn.PERCENTRANK.EXC(Table3[Order Date],B655,1)*10</f>
        <v>1</v>
      </c>
      <c r="F655" s="21">
        <f>_xlfn.PERCENTRANK.EXC(Table3[Order Quantity],C655,1)*10</f>
        <v>8</v>
      </c>
      <c r="G655" s="21">
        <f>_xlfn.PERCENTRANK.EXC(Table4[Sales],D655,1)*10</f>
        <v>4</v>
      </c>
    </row>
    <row r="656" spans="1:7">
      <c r="A656" s="10">
        <v>34631</v>
      </c>
      <c r="B656" s="8">
        <v>42665</v>
      </c>
      <c r="C656" s="1">
        <v>5</v>
      </c>
      <c r="D656" s="1">
        <v>23.6</v>
      </c>
      <c r="E656" s="50">
        <f>_xlfn.PERCENTRANK.EXC(Table3[Order Date],B656,1)*10</f>
        <v>2</v>
      </c>
      <c r="F656" s="21">
        <f>_xlfn.PERCENTRANK.EXC(Table3[Order Quantity],C656,1)*10</f>
        <v>0</v>
      </c>
      <c r="G656" s="21">
        <f>_xlfn.PERCENTRANK.EXC(Table4[Sales],D656,1)*10</f>
        <v>0</v>
      </c>
    </row>
    <row r="657" spans="1:7">
      <c r="A657" s="11">
        <v>26437</v>
      </c>
      <c r="B657" s="9">
        <v>43431</v>
      </c>
      <c r="C657" s="1">
        <v>48</v>
      </c>
      <c r="D657" s="1">
        <v>272.33</v>
      </c>
      <c r="E657" s="50">
        <f>_xlfn.PERCENTRANK.EXC(Table3[Order Date],B657,1)*10</f>
        <v>7</v>
      </c>
      <c r="F657" s="21">
        <f>_xlfn.PERCENTRANK.EXC(Table3[Order Quantity],C657,1)*10</f>
        <v>9</v>
      </c>
      <c r="G657" s="21">
        <f>_xlfn.PERCENTRANK.EXC(Table4[Sales],D657,1)*10</f>
        <v>3</v>
      </c>
    </row>
    <row r="658" spans="1:7">
      <c r="A658" s="10">
        <v>47270</v>
      </c>
      <c r="B658" s="8">
        <v>42948</v>
      </c>
      <c r="C658" s="1">
        <v>40</v>
      </c>
      <c r="D658" s="1">
        <v>409.44</v>
      </c>
      <c r="E658" s="50">
        <f>_xlfn.PERCENTRANK.EXC(Table3[Order Date],B658,1)*10</f>
        <v>3</v>
      </c>
      <c r="F658" s="21">
        <f>_xlfn.PERCENTRANK.EXC(Table3[Order Quantity],C658,1)*10</f>
        <v>7</v>
      </c>
      <c r="G658" s="21">
        <f>_xlfn.PERCENTRANK.EXC(Table4[Sales],D658,1)*10</f>
        <v>4</v>
      </c>
    </row>
    <row r="659" spans="1:7">
      <c r="A659" s="11">
        <v>27558</v>
      </c>
      <c r="B659" s="9">
        <v>43287</v>
      </c>
      <c r="C659" s="1">
        <v>21</v>
      </c>
      <c r="D659" s="1">
        <v>452.87</v>
      </c>
      <c r="E659" s="50">
        <f>_xlfn.PERCENTRANK.EXC(Table3[Order Date],B659,1)*10</f>
        <v>6</v>
      </c>
      <c r="F659" s="21">
        <f>_xlfn.PERCENTRANK.EXC(Table3[Order Quantity],C659,1)*10</f>
        <v>3</v>
      </c>
      <c r="G659" s="21">
        <f>_xlfn.PERCENTRANK.EXC(Table4[Sales],D659,1)*10</f>
        <v>4</v>
      </c>
    </row>
    <row r="660" spans="1:7">
      <c r="A660" s="10">
        <v>36743</v>
      </c>
      <c r="B660" s="8">
        <v>43716</v>
      </c>
      <c r="C660" s="1">
        <v>3</v>
      </c>
      <c r="D660" s="1">
        <v>27.96</v>
      </c>
      <c r="E660" s="50">
        <f>_xlfn.PERCENTRANK.EXC(Table3[Order Date],B660,1)*10</f>
        <v>9</v>
      </c>
      <c r="F660" s="21">
        <f>_xlfn.PERCENTRANK.EXC(Table3[Order Quantity],C660,1)*10</f>
        <v>0</v>
      </c>
      <c r="G660" s="21">
        <f>_xlfn.PERCENTRANK.EXC(Table4[Sales],D660,1)*10</f>
        <v>0</v>
      </c>
    </row>
    <row r="661" spans="1:7">
      <c r="A661" s="11">
        <v>8545</v>
      </c>
      <c r="B661" s="9">
        <v>42537</v>
      </c>
      <c r="C661" s="1">
        <v>25</v>
      </c>
      <c r="D661" s="1">
        <v>121.71</v>
      </c>
      <c r="E661" s="50">
        <f>_xlfn.PERCENTRANK.EXC(Table3[Order Date],B661,1)*10</f>
        <v>1</v>
      </c>
      <c r="F661" s="21">
        <f>_xlfn.PERCENTRANK.EXC(Table3[Order Quantity],C661,1)*10</f>
        <v>4</v>
      </c>
      <c r="G661" s="21">
        <f>_xlfn.PERCENTRANK.EXC(Table4[Sales],D661,1)*10</f>
        <v>1</v>
      </c>
    </row>
    <row r="662" spans="1:7">
      <c r="A662" s="10">
        <v>26342</v>
      </c>
      <c r="B662" s="8">
        <v>42660</v>
      </c>
      <c r="C662" s="1">
        <v>24</v>
      </c>
      <c r="D662" s="1">
        <v>283.92450000000002</v>
      </c>
      <c r="E662" s="50">
        <f>_xlfn.PERCENTRANK.EXC(Table3[Order Date],B662,1)*10</f>
        <v>2</v>
      </c>
      <c r="F662" s="21">
        <f>_xlfn.PERCENTRANK.EXC(Table3[Order Quantity],C662,1)*10</f>
        <v>4</v>
      </c>
      <c r="G662" s="21">
        <f>_xlfn.PERCENTRANK.EXC(Table4[Sales],D662,1)*10</f>
        <v>3</v>
      </c>
    </row>
    <row r="663" spans="1:7">
      <c r="A663" s="11">
        <v>32513</v>
      </c>
      <c r="B663" s="9">
        <v>43497</v>
      </c>
      <c r="C663" s="1">
        <v>40</v>
      </c>
      <c r="D663" s="1">
        <v>71.209999999999994</v>
      </c>
      <c r="E663" s="50">
        <f>_xlfn.PERCENTRANK.EXC(Table3[Order Date],B663,1)*10</f>
        <v>7</v>
      </c>
      <c r="F663" s="21">
        <f>_xlfn.PERCENTRANK.EXC(Table3[Order Quantity],C663,1)*10</f>
        <v>7</v>
      </c>
      <c r="G663" s="21">
        <f>_xlfn.PERCENTRANK.EXC(Table4[Sales],D663,1)*10</f>
        <v>1</v>
      </c>
    </row>
    <row r="664" spans="1:7">
      <c r="A664" s="10">
        <v>56515</v>
      </c>
      <c r="B664" s="8">
        <v>43246</v>
      </c>
      <c r="C664" s="1">
        <v>17</v>
      </c>
      <c r="D664" s="1">
        <v>1048.0899999999999</v>
      </c>
      <c r="E664" s="50">
        <f>_xlfn.PERCENTRANK.EXC(Table3[Order Date],B664,1)*10</f>
        <v>6</v>
      </c>
      <c r="F664" s="21">
        <f>_xlfn.PERCENTRANK.EXC(Table3[Order Quantity],C664,1)*10</f>
        <v>3</v>
      </c>
      <c r="G664" s="21">
        <f>_xlfn.PERCENTRANK.EXC(Table4[Sales],D664,1)*10</f>
        <v>6</v>
      </c>
    </row>
    <row r="665" spans="1:7">
      <c r="A665" s="11">
        <v>3363</v>
      </c>
      <c r="B665" s="9">
        <v>43364</v>
      </c>
      <c r="C665" s="1">
        <v>21</v>
      </c>
      <c r="D665" s="1">
        <v>8758.9</v>
      </c>
      <c r="E665" s="50">
        <f>_xlfn.PERCENTRANK.EXC(Table3[Order Date],B665,1)*10</f>
        <v>6</v>
      </c>
      <c r="F665" s="21">
        <f>_xlfn.PERCENTRANK.EXC(Table3[Order Quantity],C665,1)*10</f>
        <v>3</v>
      </c>
      <c r="G665" s="21">
        <f>_xlfn.PERCENTRANK.EXC(Table4[Sales],D665,1)*10</f>
        <v>9</v>
      </c>
    </row>
    <row r="666" spans="1:7">
      <c r="A666" s="10">
        <v>23847</v>
      </c>
      <c r="B666" s="8">
        <v>43778</v>
      </c>
      <c r="C666" s="1">
        <v>7</v>
      </c>
      <c r="D666" s="1">
        <v>1368.15</v>
      </c>
      <c r="E666" s="50">
        <f>_xlfn.PERCENTRANK.EXC(Table3[Order Date],B666,1)*10</f>
        <v>9</v>
      </c>
      <c r="F666" s="21">
        <f>_xlfn.PERCENTRANK.EXC(Table3[Order Quantity],C666,1)*10</f>
        <v>1</v>
      </c>
      <c r="G666" s="21">
        <f>_xlfn.PERCENTRANK.EXC(Table4[Sales],D666,1)*10</f>
        <v>6</v>
      </c>
    </row>
    <row r="667" spans="1:7">
      <c r="A667" s="11">
        <v>50469</v>
      </c>
      <c r="B667" s="9">
        <v>42904</v>
      </c>
      <c r="C667" s="1">
        <v>44</v>
      </c>
      <c r="D667" s="1">
        <v>897.93</v>
      </c>
      <c r="E667" s="50">
        <f>_xlfn.PERCENTRANK.EXC(Table3[Order Date],B667,1)*10</f>
        <v>3</v>
      </c>
      <c r="F667" s="21">
        <f>_xlfn.PERCENTRANK.EXC(Table3[Order Quantity],C667,1)*10</f>
        <v>8</v>
      </c>
      <c r="G667" s="21">
        <f>_xlfn.PERCENTRANK.EXC(Table4[Sales],D667,1)*10</f>
        <v>6</v>
      </c>
    </row>
    <row r="668" spans="1:7">
      <c r="A668" s="10">
        <v>8807</v>
      </c>
      <c r="B668" s="8">
        <v>42790</v>
      </c>
      <c r="C668" s="1">
        <v>14</v>
      </c>
      <c r="D668" s="1">
        <v>1475.8911000000001</v>
      </c>
      <c r="E668" s="50">
        <f>_xlfn.PERCENTRANK.EXC(Table3[Order Date],B668,1)*10</f>
        <v>2</v>
      </c>
      <c r="F668" s="21">
        <f>_xlfn.PERCENTRANK.EXC(Table3[Order Quantity],C668,1)*10</f>
        <v>2</v>
      </c>
      <c r="G668" s="21">
        <f>_xlfn.PERCENTRANK.EXC(Table4[Sales],D668,1)*10</f>
        <v>7</v>
      </c>
    </row>
    <row r="669" spans="1:7">
      <c r="A669" s="11">
        <v>25152</v>
      </c>
      <c r="B669" s="9">
        <v>43753</v>
      </c>
      <c r="C669" s="1">
        <v>29</v>
      </c>
      <c r="D669" s="1">
        <v>208.87</v>
      </c>
      <c r="E669" s="50">
        <f>_xlfn.PERCENTRANK.EXC(Table3[Order Date],B669,1)*10</f>
        <v>9</v>
      </c>
      <c r="F669" s="21">
        <f>_xlfn.PERCENTRANK.EXC(Table3[Order Quantity],C669,1)*10</f>
        <v>5</v>
      </c>
      <c r="G669" s="21">
        <f>_xlfn.PERCENTRANK.EXC(Table4[Sales],D669,1)*10</f>
        <v>3</v>
      </c>
    </row>
    <row r="670" spans="1:7">
      <c r="A670" s="10">
        <v>44290</v>
      </c>
      <c r="B670" s="8">
        <v>42814</v>
      </c>
      <c r="C670" s="1">
        <v>41</v>
      </c>
      <c r="D670" s="1">
        <v>296.02</v>
      </c>
      <c r="E670" s="50">
        <f>_xlfn.PERCENTRANK.EXC(Table3[Order Date],B670,1)*10</f>
        <v>3</v>
      </c>
      <c r="F670" s="21">
        <f>_xlfn.PERCENTRANK.EXC(Table3[Order Quantity],C670,1)*10</f>
        <v>7</v>
      </c>
      <c r="G670" s="21">
        <f>_xlfn.PERCENTRANK.EXC(Table4[Sales],D670,1)*10</f>
        <v>4</v>
      </c>
    </row>
    <row r="671" spans="1:7">
      <c r="A671" s="11">
        <v>29058</v>
      </c>
      <c r="B671" s="9">
        <v>42737</v>
      </c>
      <c r="C671" s="1">
        <v>43</v>
      </c>
      <c r="D671" s="1">
        <v>307.74</v>
      </c>
      <c r="E671" s="50">
        <f>_xlfn.PERCENTRANK.EXC(Table3[Order Date],B671,1)*10</f>
        <v>2</v>
      </c>
      <c r="F671" s="21">
        <f>_xlfn.PERCENTRANK.EXC(Table3[Order Quantity],C671,1)*10</f>
        <v>8</v>
      </c>
      <c r="G671" s="21">
        <f>_xlfn.PERCENTRANK.EXC(Table4[Sales],D671,1)*10</f>
        <v>4</v>
      </c>
    </row>
    <row r="672" spans="1:7">
      <c r="A672" s="10">
        <v>49828</v>
      </c>
      <c r="B672" s="8">
        <v>43341</v>
      </c>
      <c r="C672" s="1">
        <v>39</v>
      </c>
      <c r="D672" s="1">
        <v>291.45999999999998</v>
      </c>
      <c r="E672" s="50">
        <f>_xlfn.PERCENTRANK.EXC(Table3[Order Date],B672,1)*10</f>
        <v>6</v>
      </c>
      <c r="F672" s="21">
        <f>_xlfn.PERCENTRANK.EXC(Table3[Order Quantity],C672,1)*10</f>
        <v>7</v>
      </c>
      <c r="G672" s="21">
        <f>_xlfn.PERCENTRANK.EXC(Table4[Sales],D672,1)*10</f>
        <v>3</v>
      </c>
    </row>
    <row r="673" spans="1:7">
      <c r="A673" s="11">
        <v>25092</v>
      </c>
      <c r="B673" s="9">
        <v>43069</v>
      </c>
      <c r="C673" s="1">
        <v>9</v>
      </c>
      <c r="D673" s="1">
        <v>17.14</v>
      </c>
      <c r="E673" s="50">
        <f>_xlfn.PERCENTRANK.EXC(Table3[Order Date],B673,1)*10</f>
        <v>4</v>
      </c>
      <c r="F673" s="21">
        <f>_xlfn.PERCENTRANK.EXC(Table3[Order Quantity],C673,1)*10</f>
        <v>1</v>
      </c>
      <c r="G673" s="21">
        <f>_xlfn.PERCENTRANK.EXC(Table4[Sales],D673,1)*10</f>
        <v>0</v>
      </c>
    </row>
    <row r="674" spans="1:7">
      <c r="A674" s="10">
        <v>14497</v>
      </c>
      <c r="B674" s="8">
        <v>43605</v>
      </c>
      <c r="C674" s="1">
        <v>34</v>
      </c>
      <c r="D674" s="1">
        <v>229.01</v>
      </c>
      <c r="E674" s="50">
        <f>_xlfn.PERCENTRANK.EXC(Table3[Order Date],B674,1)*10</f>
        <v>8</v>
      </c>
      <c r="F674" s="21">
        <f>_xlfn.PERCENTRANK.EXC(Table3[Order Quantity],C674,1)*10</f>
        <v>6</v>
      </c>
      <c r="G674" s="21">
        <f>_xlfn.PERCENTRANK.EXC(Table4[Sales],D674,1)*10</f>
        <v>3</v>
      </c>
    </row>
    <row r="675" spans="1:7">
      <c r="A675" s="11">
        <v>28737</v>
      </c>
      <c r="B675" s="9">
        <v>43375</v>
      </c>
      <c r="C675" s="1">
        <v>17</v>
      </c>
      <c r="D675" s="1">
        <v>1842.1559</v>
      </c>
      <c r="E675" s="50">
        <f>_xlfn.PERCENTRANK.EXC(Table3[Order Date],B675,1)*10</f>
        <v>6</v>
      </c>
      <c r="F675" s="21">
        <f>_xlfn.PERCENTRANK.EXC(Table3[Order Quantity],C675,1)*10</f>
        <v>3</v>
      </c>
      <c r="G675" s="21">
        <f>_xlfn.PERCENTRANK.EXC(Table4[Sales],D675,1)*10</f>
        <v>7</v>
      </c>
    </row>
    <row r="676" spans="1:7">
      <c r="A676" s="10">
        <v>58913</v>
      </c>
      <c r="B676" s="8">
        <v>42865</v>
      </c>
      <c r="C676" s="1">
        <v>23</v>
      </c>
      <c r="D676" s="1">
        <v>154.66999999999999</v>
      </c>
      <c r="E676" s="50">
        <f>_xlfn.PERCENTRANK.EXC(Table3[Order Date],B676,1)*10</f>
        <v>3</v>
      </c>
      <c r="F676" s="21">
        <f>_xlfn.PERCENTRANK.EXC(Table3[Order Quantity],C676,1)*10</f>
        <v>4</v>
      </c>
      <c r="G676" s="21">
        <f>_xlfn.PERCENTRANK.EXC(Table4[Sales],D676,1)*10</f>
        <v>2</v>
      </c>
    </row>
    <row r="677" spans="1:7">
      <c r="A677" s="11">
        <v>38498</v>
      </c>
      <c r="B677" s="9">
        <v>43582</v>
      </c>
      <c r="C677" s="1">
        <v>1</v>
      </c>
      <c r="D677" s="1">
        <v>46.972999999999999</v>
      </c>
      <c r="E677" s="50">
        <f>_xlfn.PERCENTRANK.EXC(Table3[Order Date],B677,1)*10</f>
        <v>8</v>
      </c>
      <c r="F677" s="21">
        <f>_xlfn.PERCENTRANK.EXC(Table3[Order Quantity],C677,1)*10</f>
        <v>0</v>
      </c>
      <c r="G677" s="21">
        <f>_xlfn.PERCENTRANK.EXC(Table4[Sales],D677,1)*10</f>
        <v>0</v>
      </c>
    </row>
    <row r="678" spans="1:7">
      <c r="A678" s="10">
        <v>31392</v>
      </c>
      <c r="B678" s="8">
        <v>42860</v>
      </c>
      <c r="C678" s="1">
        <v>21</v>
      </c>
      <c r="D678" s="1">
        <v>137.88</v>
      </c>
      <c r="E678" s="50">
        <f>_xlfn.PERCENTRANK.EXC(Table3[Order Date],B678,1)*10</f>
        <v>3</v>
      </c>
      <c r="F678" s="21">
        <f>_xlfn.PERCENTRANK.EXC(Table3[Order Quantity],C678,1)*10</f>
        <v>3</v>
      </c>
      <c r="G678" s="21">
        <f>_xlfn.PERCENTRANK.EXC(Table4[Sales],D678,1)*10</f>
        <v>2</v>
      </c>
    </row>
    <row r="679" spans="1:7">
      <c r="A679" s="11">
        <v>5347</v>
      </c>
      <c r="B679" s="9">
        <v>43151</v>
      </c>
      <c r="C679" s="1">
        <v>1</v>
      </c>
      <c r="D679" s="1">
        <v>200.31</v>
      </c>
      <c r="E679" s="50">
        <f>_xlfn.PERCENTRANK.EXC(Table3[Order Date],B679,1)*10</f>
        <v>5</v>
      </c>
      <c r="F679" s="21">
        <f>_xlfn.PERCENTRANK.EXC(Table3[Order Quantity],C679,1)*10</f>
        <v>0</v>
      </c>
      <c r="G679" s="21">
        <f>_xlfn.PERCENTRANK.EXC(Table4[Sales],D679,1)*10</f>
        <v>3</v>
      </c>
    </row>
    <row r="680" spans="1:7">
      <c r="A680" s="10">
        <v>42370</v>
      </c>
      <c r="B680" s="8">
        <v>43424</v>
      </c>
      <c r="C680" s="1">
        <v>33</v>
      </c>
      <c r="D680" s="1">
        <v>134.04</v>
      </c>
      <c r="E680" s="50">
        <f>_xlfn.PERCENTRANK.EXC(Table3[Order Date],B680,1)*10</f>
        <v>7</v>
      </c>
      <c r="F680" s="21">
        <f>_xlfn.PERCENTRANK.EXC(Table3[Order Quantity],C680,1)*10</f>
        <v>6</v>
      </c>
      <c r="G680" s="21">
        <f>_xlfn.PERCENTRANK.EXC(Table4[Sales],D680,1)*10</f>
        <v>2</v>
      </c>
    </row>
    <row r="681" spans="1:7">
      <c r="A681" s="11">
        <v>37828</v>
      </c>
      <c r="B681" s="9">
        <v>43209</v>
      </c>
      <c r="C681" s="1">
        <v>23</v>
      </c>
      <c r="D681" s="1">
        <v>524.4819</v>
      </c>
      <c r="E681" s="50">
        <f>_xlfn.PERCENTRANK.EXC(Table3[Order Date],B681,1)*10</f>
        <v>5</v>
      </c>
      <c r="F681" s="21">
        <f>_xlfn.PERCENTRANK.EXC(Table3[Order Quantity],C681,1)*10</f>
        <v>4</v>
      </c>
      <c r="G681" s="21">
        <f>_xlfn.PERCENTRANK.EXC(Table4[Sales],D681,1)*10</f>
        <v>5</v>
      </c>
    </row>
    <row r="682" spans="1:7">
      <c r="A682" s="10">
        <v>8870</v>
      </c>
      <c r="B682" s="8">
        <v>42798</v>
      </c>
      <c r="C682" s="1">
        <v>15</v>
      </c>
      <c r="D682" s="1">
        <v>472.49</v>
      </c>
      <c r="E682" s="50">
        <f>_xlfn.PERCENTRANK.EXC(Table3[Order Date],B682,1)*10</f>
        <v>3</v>
      </c>
      <c r="F682" s="21">
        <f>_xlfn.PERCENTRANK.EXC(Table3[Order Quantity],C682,1)*10</f>
        <v>2</v>
      </c>
      <c r="G682" s="21">
        <f>_xlfn.PERCENTRANK.EXC(Table4[Sales],D682,1)*10</f>
        <v>4</v>
      </c>
    </row>
    <row r="683" spans="1:7">
      <c r="A683" s="11">
        <v>19843</v>
      </c>
      <c r="B683" s="9">
        <v>42944</v>
      </c>
      <c r="C683" s="1">
        <v>33</v>
      </c>
      <c r="D683" s="1">
        <v>4725.82</v>
      </c>
      <c r="E683" s="50">
        <f>_xlfn.PERCENTRANK.EXC(Table3[Order Date],B683,1)*10</f>
        <v>3</v>
      </c>
      <c r="F683" s="21">
        <f>_xlfn.PERCENTRANK.EXC(Table3[Order Quantity],C683,1)*10</f>
        <v>6</v>
      </c>
      <c r="G683" s="21">
        <f>_xlfn.PERCENTRANK.EXC(Table4[Sales],D683,1)*10</f>
        <v>8</v>
      </c>
    </row>
    <row r="684" spans="1:7">
      <c r="A684" s="10">
        <v>55014</v>
      </c>
      <c r="B684" s="8">
        <v>43039</v>
      </c>
      <c r="C684" s="1">
        <v>38</v>
      </c>
      <c r="D684" s="1">
        <v>251.6105</v>
      </c>
      <c r="E684" s="50">
        <f>_xlfn.PERCENTRANK.EXC(Table3[Order Date],B684,1)*10</f>
        <v>4</v>
      </c>
      <c r="F684" s="21">
        <f>_xlfn.PERCENTRANK.EXC(Table3[Order Quantity],C684,1)*10</f>
        <v>7</v>
      </c>
      <c r="G684" s="21">
        <f>_xlfn.PERCENTRANK.EXC(Table4[Sales],D684,1)*10</f>
        <v>3</v>
      </c>
    </row>
    <row r="685" spans="1:7">
      <c r="A685" s="11">
        <v>39043</v>
      </c>
      <c r="B685" s="9">
        <v>43090</v>
      </c>
      <c r="C685" s="1">
        <v>14</v>
      </c>
      <c r="D685" s="1">
        <v>54.36</v>
      </c>
      <c r="E685" s="50">
        <f>_xlfn.PERCENTRANK.EXC(Table3[Order Date],B685,1)*10</f>
        <v>5</v>
      </c>
      <c r="F685" s="21">
        <f>_xlfn.PERCENTRANK.EXC(Table3[Order Quantity],C685,1)*10</f>
        <v>2</v>
      </c>
      <c r="G685" s="21">
        <f>_xlfn.PERCENTRANK.EXC(Table4[Sales],D685,1)*10</f>
        <v>0</v>
      </c>
    </row>
    <row r="686" spans="1:7">
      <c r="A686" s="10">
        <v>59815</v>
      </c>
      <c r="B686" s="8">
        <v>43083</v>
      </c>
      <c r="C686" s="1">
        <v>14</v>
      </c>
      <c r="D686" s="1">
        <v>55.17</v>
      </c>
      <c r="E686" s="50">
        <f>_xlfn.PERCENTRANK.EXC(Table3[Order Date],B686,1)*10</f>
        <v>4</v>
      </c>
      <c r="F686" s="21">
        <f>_xlfn.PERCENTRANK.EXC(Table3[Order Quantity],C686,1)*10</f>
        <v>2</v>
      </c>
      <c r="G686" s="21">
        <f>_xlfn.PERCENTRANK.EXC(Table4[Sales],D686,1)*10</f>
        <v>0</v>
      </c>
    </row>
    <row r="687" spans="1:7">
      <c r="A687" s="11">
        <v>37287</v>
      </c>
      <c r="B687" s="9">
        <v>43770</v>
      </c>
      <c r="C687" s="1">
        <v>22</v>
      </c>
      <c r="D687" s="1">
        <v>2195.92</v>
      </c>
      <c r="E687" s="50">
        <f>_xlfn.PERCENTRANK.EXC(Table3[Order Date],B687,1)*10</f>
        <v>9</v>
      </c>
      <c r="F687" s="21">
        <f>_xlfn.PERCENTRANK.EXC(Table3[Order Quantity],C687,1)*10</f>
        <v>4</v>
      </c>
      <c r="G687" s="21">
        <f>_xlfn.PERCENTRANK.EXC(Table4[Sales],D687,1)*10</f>
        <v>7</v>
      </c>
    </row>
    <row r="688" spans="1:7">
      <c r="A688" s="10">
        <v>57542</v>
      </c>
      <c r="B688" s="8">
        <v>42603</v>
      </c>
      <c r="C688" s="1">
        <v>23</v>
      </c>
      <c r="D688" s="1">
        <v>1344.23</v>
      </c>
      <c r="E688" s="50">
        <f>_xlfn.PERCENTRANK.EXC(Table3[Order Date],B688,1)*10</f>
        <v>1</v>
      </c>
      <c r="F688" s="21">
        <f>_xlfn.PERCENTRANK.EXC(Table3[Order Quantity],C688,1)*10</f>
        <v>4</v>
      </c>
      <c r="G688" s="21">
        <f>_xlfn.PERCENTRANK.EXC(Table4[Sales],D688,1)*10</f>
        <v>6</v>
      </c>
    </row>
    <row r="689" spans="1:7">
      <c r="A689" s="11">
        <v>11972</v>
      </c>
      <c r="B689" s="9">
        <v>42372</v>
      </c>
      <c r="C689" s="1">
        <v>4</v>
      </c>
      <c r="D689" s="1">
        <v>959.24</v>
      </c>
      <c r="E689" s="50">
        <f>_xlfn.PERCENTRANK.EXC(Table3[Order Date],B689,1)*10</f>
        <v>0</v>
      </c>
      <c r="F689" s="21">
        <f>_xlfn.PERCENTRANK.EXC(Table3[Order Quantity],C689,1)*10</f>
        <v>0</v>
      </c>
      <c r="G689" s="21">
        <f>_xlfn.PERCENTRANK.EXC(Table4[Sales],D689,1)*10</f>
        <v>6</v>
      </c>
    </row>
    <row r="690" spans="1:7">
      <c r="A690" s="10">
        <v>31973</v>
      </c>
      <c r="B690" s="8">
        <v>43231</v>
      </c>
      <c r="C690" s="1">
        <v>16</v>
      </c>
      <c r="D690" s="1">
        <v>133.63</v>
      </c>
      <c r="E690" s="50">
        <f>_xlfn.PERCENTRANK.EXC(Table3[Order Date],B690,1)*10</f>
        <v>5</v>
      </c>
      <c r="F690" s="21">
        <f>_xlfn.PERCENTRANK.EXC(Table3[Order Quantity],C690,1)*10</f>
        <v>2</v>
      </c>
      <c r="G690" s="21">
        <f>_xlfn.PERCENTRANK.EXC(Table4[Sales],D690,1)*10</f>
        <v>2</v>
      </c>
    </row>
    <row r="691" spans="1:7">
      <c r="A691" s="11">
        <v>48295</v>
      </c>
      <c r="B691" s="9">
        <v>42696</v>
      </c>
      <c r="C691" s="1">
        <v>48</v>
      </c>
      <c r="D691" s="1">
        <v>10755.126399999999</v>
      </c>
      <c r="E691" s="50">
        <f>_xlfn.PERCENTRANK.EXC(Table3[Order Date],B691,1)*10</f>
        <v>2</v>
      </c>
      <c r="F691" s="21">
        <f>_xlfn.PERCENTRANK.EXC(Table3[Order Quantity],C691,1)*10</f>
        <v>9</v>
      </c>
      <c r="G691" s="21">
        <f>_xlfn.PERCENTRANK.EXC(Table4[Sales],D691,1)*10</f>
        <v>9</v>
      </c>
    </row>
    <row r="692" spans="1:7">
      <c r="A692" s="10">
        <v>23008</v>
      </c>
      <c r="B692" s="8">
        <v>42651</v>
      </c>
      <c r="C692" s="1">
        <v>2</v>
      </c>
      <c r="D692" s="1">
        <v>348.62</v>
      </c>
      <c r="E692" s="50">
        <f>_xlfn.PERCENTRANK.EXC(Table3[Order Date],B692,1)*10</f>
        <v>2</v>
      </c>
      <c r="F692" s="21">
        <f>_xlfn.PERCENTRANK.EXC(Table3[Order Quantity],C692,1)*10</f>
        <v>0</v>
      </c>
      <c r="G692" s="21">
        <f>_xlfn.PERCENTRANK.EXC(Table4[Sales],D692,1)*10</f>
        <v>4</v>
      </c>
    </row>
    <row r="693" spans="1:7">
      <c r="A693" s="11">
        <v>49349</v>
      </c>
      <c r="B693" s="9">
        <v>43251</v>
      </c>
      <c r="C693" s="1">
        <v>11</v>
      </c>
      <c r="D693" s="1">
        <v>131.97</v>
      </c>
      <c r="E693" s="50">
        <f>_xlfn.PERCENTRANK.EXC(Table3[Order Date],B693,1)*10</f>
        <v>6</v>
      </c>
      <c r="F693" s="21">
        <f>_xlfn.PERCENTRANK.EXC(Table3[Order Quantity],C693,1)*10</f>
        <v>2</v>
      </c>
      <c r="G693" s="21">
        <f>_xlfn.PERCENTRANK.EXC(Table4[Sales],D693,1)*10</f>
        <v>2</v>
      </c>
    </row>
    <row r="694" spans="1:7">
      <c r="A694" s="10">
        <v>49350</v>
      </c>
      <c r="B694" s="8">
        <v>43699</v>
      </c>
      <c r="C694" s="1">
        <v>50</v>
      </c>
      <c r="D694" s="1">
        <v>401.37</v>
      </c>
      <c r="E694" s="50">
        <f>_xlfn.PERCENTRANK.EXC(Table3[Order Date],B694,1)*10</f>
        <v>9</v>
      </c>
      <c r="F694" s="21">
        <f>_xlfn.PERCENTRANK.EXC(Table3[Order Quantity],C694,1)*10</f>
        <v>9</v>
      </c>
      <c r="G694" s="21">
        <f>_xlfn.PERCENTRANK.EXC(Table4[Sales],D694,1)*10</f>
        <v>4</v>
      </c>
    </row>
    <row r="695" spans="1:7">
      <c r="A695" s="11">
        <v>45059</v>
      </c>
      <c r="B695" s="9">
        <v>43133</v>
      </c>
      <c r="C695" s="1">
        <v>4</v>
      </c>
      <c r="D695" s="1">
        <v>139.25</v>
      </c>
      <c r="E695" s="50">
        <f>_xlfn.PERCENTRANK.EXC(Table3[Order Date],B695,1)*10</f>
        <v>5</v>
      </c>
      <c r="F695" s="21">
        <f>_xlfn.PERCENTRANK.EXC(Table3[Order Quantity],C695,1)*10</f>
        <v>0</v>
      </c>
      <c r="G695" s="21">
        <f>_xlfn.PERCENTRANK.EXC(Table4[Sales],D695,1)*10</f>
        <v>2</v>
      </c>
    </row>
    <row r="696" spans="1:7">
      <c r="A696" s="10">
        <v>24705</v>
      </c>
      <c r="B696" s="8">
        <v>43357</v>
      </c>
      <c r="C696" s="1">
        <v>34</v>
      </c>
      <c r="D696" s="1">
        <v>278.75</v>
      </c>
      <c r="E696" s="50">
        <f>_xlfn.PERCENTRANK.EXC(Table3[Order Date],B696,1)*10</f>
        <v>6</v>
      </c>
      <c r="F696" s="21">
        <f>_xlfn.PERCENTRANK.EXC(Table3[Order Quantity],C696,1)*10</f>
        <v>6</v>
      </c>
      <c r="G696" s="21">
        <f>_xlfn.PERCENTRANK.EXC(Table4[Sales],D696,1)*10</f>
        <v>3</v>
      </c>
    </row>
    <row r="697" spans="1:7">
      <c r="A697" s="11">
        <v>24070</v>
      </c>
      <c r="B697" s="9">
        <v>43173</v>
      </c>
      <c r="C697" s="1">
        <v>3</v>
      </c>
      <c r="D697" s="1">
        <v>461.48</v>
      </c>
      <c r="E697" s="50">
        <f>_xlfn.PERCENTRANK.EXC(Table3[Order Date],B697,1)*10</f>
        <v>5</v>
      </c>
      <c r="F697" s="21">
        <f>_xlfn.PERCENTRANK.EXC(Table3[Order Quantity],C697,1)*10</f>
        <v>0</v>
      </c>
      <c r="G697" s="21">
        <f>_xlfn.PERCENTRANK.EXC(Table4[Sales],D697,1)*10</f>
        <v>4</v>
      </c>
    </row>
    <row r="698" spans="1:7">
      <c r="A698" s="10">
        <v>9665</v>
      </c>
      <c r="B698" s="8">
        <v>42482</v>
      </c>
      <c r="C698" s="1">
        <v>49</v>
      </c>
      <c r="D698" s="1">
        <v>10250.19</v>
      </c>
      <c r="E698" s="50">
        <f>_xlfn.PERCENTRANK.EXC(Table3[Order Date],B698,1)*10</f>
        <v>0</v>
      </c>
      <c r="F698" s="21">
        <f>_xlfn.PERCENTRANK.EXC(Table3[Order Quantity],C698,1)*10</f>
        <v>9</v>
      </c>
      <c r="G698" s="21">
        <f>_xlfn.PERCENTRANK.EXC(Table4[Sales],D698,1)*10</f>
        <v>9</v>
      </c>
    </row>
    <row r="699" spans="1:7">
      <c r="A699" s="11">
        <v>23713</v>
      </c>
      <c r="B699" s="9">
        <v>43797</v>
      </c>
      <c r="C699" s="1">
        <v>38</v>
      </c>
      <c r="D699" s="1">
        <v>3960.63</v>
      </c>
      <c r="E699" s="50">
        <f>_xlfn.PERCENTRANK.EXC(Table3[Order Date],B699,1)*10</f>
        <v>9</v>
      </c>
      <c r="F699" s="21">
        <f>_xlfn.PERCENTRANK.EXC(Table3[Order Quantity],C699,1)*10</f>
        <v>7</v>
      </c>
      <c r="G699" s="21">
        <f>_xlfn.PERCENTRANK.EXC(Table4[Sales],D699,1)*10</f>
        <v>8</v>
      </c>
    </row>
    <row r="700" spans="1:7">
      <c r="A700" s="10">
        <v>4294</v>
      </c>
      <c r="B700" s="8">
        <v>43691</v>
      </c>
      <c r="C700" s="1">
        <v>8</v>
      </c>
      <c r="D700" s="1">
        <v>18.96</v>
      </c>
      <c r="E700" s="50">
        <f>_xlfn.PERCENTRANK.EXC(Table3[Order Date],B700,1)*10</f>
        <v>9</v>
      </c>
      <c r="F700" s="21">
        <f>_xlfn.PERCENTRANK.EXC(Table3[Order Quantity],C700,1)*10</f>
        <v>1</v>
      </c>
      <c r="G700" s="21">
        <f>_xlfn.PERCENTRANK.EXC(Table4[Sales],D700,1)*10</f>
        <v>0</v>
      </c>
    </row>
    <row r="701" spans="1:7">
      <c r="A701" s="11">
        <v>26244</v>
      </c>
      <c r="B701" s="9">
        <v>42949</v>
      </c>
      <c r="C701" s="1">
        <v>16</v>
      </c>
      <c r="D701" s="1">
        <v>140.94</v>
      </c>
      <c r="E701" s="50">
        <f>_xlfn.PERCENTRANK.EXC(Table3[Order Date],B701,1)*10</f>
        <v>3</v>
      </c>
      <c r="F701" s="21">
        <f>_xlfn.PERCENTRANK.EXC(Table3[Order Quantity],C701,1)*10</f>
        <v>2</v>
      </c>
      <c r="G701" s="21">
        <f>_xlfn.PERCENTRANK.EXC(Table4[Sales],D701,1)*10</f>
        <v>2</v>
      </c>
    </row>
    <row r="702" spans="1:7">
      <c r="A702" s="10">
        <v>2279</v>
      </c>
      <c r="B702" s="8">
        <v>42787</v>
      </c>
      <c r="C702" s="1">
        <v>39</v>
      </c>
      <c r="D702" s="1">
        <v>905.11</v>
      </c>
      <c r="E702" s="50">
        <f>_xlfn.PERCENTRANK.EXC(Table3[Order Date],B702,1)*10</f>
        <v>2</v>
      </c>
      <c r="F702" s="21">
        <f>_xlfn.PERCENTRANK.EXC(Table3[Order Quantity],C702,1)*10</f>
        <v>7</v>
      </c>
      <c r="G702" s="21">
        <f>_xlfn.PERCENTRANK.EXC(Table4[Sales],D702,1)*10</f>
        <v>6</v>
      </c>
    </row>
    <row r="703" spans="1:7">
      <c r="A703" s="11">
        <v>52930</v>
      </c>
      <c r="B703" s="9">
        <v>43411</v>
      </c>
      <c r="C703" s="1">
        <v>40</v>
      </c>
      <c r="D703" s="1">
        <v>1996.18</v>
      </c>
      <c r="E703" s="50">
        <f>_xlfn.PERCENTRANK.EXC(Table3[Order Date],B703,1)*10</f>
        <v>7</v>
      </c>
      <c r="F703" s="21">
        <f>_xlfn.PERCENTRANK.EXC(Table3[Order Quantity],C703,1)*10</f>
        <v>7</v>
      </c>
      <c r="G703" s="21">
        <f>_xlfn.PERCENTRANK.EXC(Table4[Sales],D703,1)*10</f>
        <v>7</v>
      </c>
    </row>
    <row r="704" spans="1:7">
      <c r="A704" s="10">
        <v>47175</v>
      </c>
      <c r="B704" s="8">
        <v>42849</v>
      </c>
      <c r="C704" s="1">
        <v>40</v>
      </c>
      <c r="D704" s="1">
        <v>75.38</v>
      </c>
      <c r="E704" s="50">
        <f>_xlfn.PERCENTRANK.EXC(Table3[Order Date],B704,1)*10</f>
        <v>3</v>
      </c>
      <c r="F704" s="21">
        <f>_xlfn.PERCENTRANK.EXC(Table3[Order Quantity],C704,1)*10</f>
        <v>7</v>
      </c>
      <c r="G704" s="21">
        <f>_xlfn.PERCENTRANK.EXC(Table4[Sales],D704,1)*10</f>
        <v>1</v>
      </c>
    </row>
    <row r="705" spans="1:7">
      <c r="A705" s="11">
        <v>7559</v>
      </c>
      <c r="B705" s="9">
        <v>43019</v>
      </c>
      <c r="C705" s="1">
        <v>9</v>
      </c>
      <c r="D705" s="1">
        <v>96.7</v>
      </c>
      <c r="E705" s="50">
        <f>_xlfn.PERCENTRANK.EXC(Table3[Order Date],B705,1)*10</f>
        <v>4</v>
      </c>
      <c r="F705" s="21">
        <f>_xlfn.PERCENTRANK.EXC(Table3[Order Quantity],C705,1)*10</f>
        <v>1</v>
      </c>
      <c r="G705" s="21">
        <f>_xlfn.PERCENTRANK.EXC(Table4[Sales],D705,1)*10</f>
        <v>1</v>
      </c>
    </row>
    <row r="706" spans="1:7">
      <c r="A706" s="10">
        <v>24386</v>
      </c>
      <c r="B706" s="8">
        <v>43642</v>
      </c>
      <c r="C706" s="1">
        <v>12</v>
      </c>
      <c r="D706" s="1">
        <v>538.29999999999995</v>
      </c>
      <c r="E706" s="50">
        <f>_xlfn.PERCENTRANK.EXC(Table3[Order Date],B706,1)*10</f>
        <v>8</v>
      </c>
      <c r="F706" s="21">
        <f>_xlfn.PERCENTRANK.EXC(Table3[Order Quantity],C706,1)*10</f>
        <v>2</v>
      </c>
      <c r="G706" s="21">
        <f>_xlfn.PERCENTRANK.EXC(Table4[Sales],D706,1)*10</f>
        <v>5</v>
      </c>
    </row>
    <row r="707" spans="1:7">
      <c r="A707" s="11">
        <v>34595</v>
      </c>
      <c r="B707" s="9">
        <v>43665</v>
      </c>
      <c r="C707" s="1">
        <v>12</v>
      </c>
      <c r="D707" s="1">
        <v>522.86</v>
      </c>
      <c r="E707" s="50">
        <f>_xlfn.PERCENTRANK.EXC(Table3[Order Date],B707,1)*10</f>
        <v>8</v>
      </c>
      <c r="F707" s="21">
        <f>_xlfn.PERCENTRANK.EXC(Table3[Order Quantity],C707,1)*10</f>
        <v>2</v>
      </c>
      <c r="G707" s="21">
        <f>_xlfn.PERCENTRANK.EXC(Table4[Sales],D707,1)*10</f>
        <v>5</v>
      </c>
    </row>
    <row r="708" spans="1:7">
      <c r="A708" s="10">
        <v>24099</v>
      </c>
      <c r="B708" s="8">
        <v>43239</v>
      </c>
      <c r="C708" s="1">
        <v>36</v>
      </c>
      <c r="D708" s="1">
        <v>883.63</v>
      </c>
      <c r="E708" s="50">
        <f>_xlfn.PERCENTRANK.EXC(Table3[Order Date],B708,1)*10</f>
        <v>6</v>
      </c>
      <c r="F708" s="21">
        <f>_xlfn.PERCENTRANK.EXC(Table3[Order Quantity],C708,1)*10</f>
        <v>6</v>
      </c>
      <c r="G708" s="21">
        <f>_xlfn.PERCENTRANK.EXC(Table4[Sales],D708,1)*10</f>
        <v>6</v>
      </c>
    </row>
    <row r="709" spans="1:7">
      <c r="A709" s="11">
        <v>43904</v>
      </c>
      <c r="B709" s="9">
        <v>42855</v>
      </c>
      <c r="C709" s="1">
        <v>30</v>
      </c>
      <c r="D709" s="1">
        <v>3573.4254999999998</v>
      </c>
      <c r="E709" s="50">
        <f>_xlfn.PERCENTRANK.EXC(Table3[Order Date],B709,1)*10</f>
        <v>3</v>
      </c>
      <c r="F709" s="21">
        <f>_xlfn.PERCENTRANK.EXC(Table3[Order Quantity],C709,1)*10</f>
        <v>5</v>
      </c>
      <c r="G709" s="21">
        <f>_xlfn.PERCENTRANK.EXC(Table4[Sales],D709,1)*10</f>
        <v>8</v>
      </c>
    </row>
    <row r="710" spans="1:7">
      <c r="A710" s="10">
        <v>24931</v>
      </c>
      <c r="B710" s="8">
        <v>43410</v>
      </c>
      <c r="C710" s="1">
        <v>9</v>
      </c>
      <c r="D710" s="1">
        <v>160.11000000000001</v>
      </c>
      <c r="E710" s="50">
        <f>_xlfn.PERCENTRANK.EXC(Table3[Order Date],B710,1)*10</f>
        <v>7</v>
      </c>
      <c r="F710" s="21">
        <f>_xlfn.PERCENTRANK.EXC(Table3[Order Quantity],C710,1)*10</f>
        <v>1</v>
      </c>
      <c r="G710" s="21">
        <f>_xlfn.PERCENTRANK.EXC(Table4[Sales],D710,1)*10</f>
        <v>2</v>
      </c>
    </row>
    <row r="711" spans="1:7">
      <c r="A711" s="11">
        <v>28258</v>
      </c>
      <c r="B711" s="9">
        <v>42441</v>
      </c>
      <c r="C711" s="1">
        <v>25</v>
      </c>
      <c r="D711" s="1">
        <v>2667.77</v>
      </c>
      <c r="E711" s="50">
        <f>_xlfn.PERCENTRANK.EXC(Table3[Order Date],B711,1)*10</f>
        <v>0</v>
      </c>
      <c r="F711" s="21">
        <f>_xlfn.PERCENTRANK.EXC(Table3[Order Quantity],C711,1)*10</f>
        <v>4</v>
      </c>
      <c r="G711" s="21">
        <f>_xlfn.PERCENTRANK.EXC(Table4[Sales],D711,1)*10</f>
        <v>8</v>
      </c>
    </row>
    <row r="712" spans="1:7">
      <c r="A712" s="10">
        <v>26855</v>
      </c>
      <c r="B712" s="8">
        <v>42443</v>
      </c>
      <c r="C712" s="1">
        <v>13</v>
      </c>
      <c r="D712" s="1">
        <v>423.76</v>
      </c>
      <c r="E712" s="50">
        <f>_xlfn.PERCENTRANK.EXC(Table3[Order Date],B712,1)*10</f>
        <v>0</v>
      </c>
      <c r="F712" s="21">
        <f>_xlfn.PERCENTRANK.EXC(Table3[Order Quantity],C712,1)*10</f>
        <v>2</v>
      </c>
      <c r="G712" s="21">
        <f>_xlfn.PERCENTRANK.EXC(Table4[Sales],D712,1)*10</f>
        <v>4</v>
      </c>
    </row>
    <row r="713" spans="1:7">
      <c r="A713" s="11">
        <v>31174</v>
      </c>
      <c r="B713" s="9">
        <v>42454</v>
      </c>
      <c r="C713" s="1">
        <v>20</v>
      </c>
      <c r="D713" s="1">
        <v>4837.0420000000004</v>
      </c>
      <c r="E713" s="50">
        <f>_xlfn.PERCENTRANK.EXC(Table3[Order Date],B713,1)*10</f>
        <v>0</v>
      </c>
      <c r="F713" s="21">
        <f>_xlfn.PERCENTRANK.EXC(Table3[Order Quantity],C713,1)*10</f>
        <v>3</v>
      </c>
      <c r="G713" s="21">
        <f>_xlfn.PERCENTRANK.EXC(Table4[Sales],D713,1)*10</f>
        <v>8</v>
      </c>
    </row>
    <row r="714" spans="1:7">
      <c r="A714" s="10">
        <v>43010</v>
      </c>
      <c r="B714" s="8">
        <v>43747</v>
      </c>
      <c r="C714" s="1">
        <v>40</v>
      </c>
      <c r="D714" s="1">
        <v>249.524</v>
      </c>
      <c r="E714" s="50">
        <f>_xlfn.PERCENTRANK.EXC(Table3[Order Date],B714,1)*10</f>
        <v>9</v>
      </c>
      <c r="F714" s="21">
        <f>_xlfn.PERCENTRANK.EXC(Table3[Order Quantity],C714,1)*10</f>
        <v>7</v>
      </c>
      <c r="G714" s="21">
        <f>_xlfn.PERCENTRANK.EXC(Table4[Sales],D714,1)*10</f>
        <v>3</v>
      </c>
    </row>
    <row r="715" spans="1:7">
      <c r="A715" s="11">
        <v>2912</v>
      </c>
      <c r="B715" s="9">
        <v>43535</v>
      </c>
      <c r="C715" s="1">
        <v>9</v>
      </c>
      <c r="D715" s="1">
        <v>543.54</v>
      </c>
      <c r="E715" s="50">
        <f>_xlfn.PERCENTRANK.EXC(Table3[Order Date],B715,1)*10</f>
        <v>7</v>
      </c>
      <c r="F715" s="21">
        <f>_xlfn.PERCENTRANK.EXC(Table3[Order Quantity],C715,1)*10</f>
        <v>1</v>
      </c>
      <c r="G715" s="21">
        <f>_xlfn.PERCENTRANK.EXC(Table4[Sales],D715,1)*10</f>
        <v>5</v>
      </c>
    </row>
    <row r="716" spans="1:7">
      <c r="A716" s="10">
        <v>38853</v>
      </c>
      <c r="B716" s="8">
        <v>43547</v>
      </c>
      <c r="C716" s="1">
        <v>13</v>
      </c>
      <c r="D716" s="1">
        <v>778.99</v>
      </c>
      <c r="E716" s="50">
        <f>_xlfn.PERCENTRANK.EXC(Table3[Order Date],B716,1)*10</f>
        <v>8</v>
      </c>
      <c r="F716" s="21">
        <f>_xlfn.PERCENTRANK.EXC(Table3[Order Quantity],C716,1)*10</f>
        <v>2</v>
      </c>
      <c r="G716" s="21">
        <f>_xlfn.PERCENTRANK.EXC(Table4[Sales],D716,1)*10</f>
        <v>5</v>
      </c>
    </row>
    <row r="717" spans="1:7">
      <c r="A717" s="11">
        <v>14276</v>
      </c>
      <c r="B717" s="9">
        <v>42538</v>
      </c>
      <c r="C717" s="1">
        <v>11</v>
      </c>
      <c r="D717" s="1">
        <v>118.55</v>
      </c>
      <c r="E717" s="50">
        <f>_xlfn.PERCENTRANK.EXC(Table3[Order Date],B717,1)*10</f>
        <v>1</v>
      </c>
      <c r="F717" s="21">
        <f>_xlfn.PERCENTRANK.EXC(Table3[Order Quantity],C717,1)*10</f>
        <v>2</v>
      </c>
      <c r="G717" s="21">
        <f>_xlfn.PERCENTRANK.EXC(Table4[Sales],D717,1)*10</f>
        <v>1</v>
      </c>
    </row>
    <row r="718" spans="1:7">
      <c r="A718" s="10">
        <v>39527</v>
      </c>
      <c r="B718" s="8">
        <v>43206</v>
      </c>
      <c r="C718" s="1">
        <v>29</v>
      </c>
      <c r="D718" s="1">
        <v>228.28</v>
      </c>
      <c r="E718" s="50">
        <f>_xlfn.PERCENTRANK.EXC(Table3[Order Date],B718,1)*10</f>
        <v>5</v>
      </c>
      <c r="F718" s="21">
        <f>_xlfn.PERCENTRANK.EXC(Table3[Order Quantity],C718,1)*10</f>
        <v>5</v>
      </c>
      <c r="G718" s="21">
        <f>_xlfn.PERCENTRANK.EXC(Table4[Sales],D718,1)*10</f>
        <v>3</v>
      </c>
    </row>
    <row r="719" spans="1:7">
      <c r="A719" s="11">
        <v>31072</v>
      </c>
      <c r="B719" s="9">
        <v>43067</v>
      </c>
      <c r="C719" s="1">
        <v>4</v>
      </c>
      <c r="D719" s="1">
        <v>750.24</v>
      </c>
      <c r="E719" s="50">
        <f>_xlfn.PERCENTRANK.EXC(Table3[Order Date],B719,1)*10</f>
        <v>4</v>
      </c>
      <c r="F719" s="21">
        <f>_xlfn.PERCENTRANK.EXC(Table3[Order Quantity],C719,1)*10</f>
        <v>0</v>
      </c>
      <c r="G719" s="21">
        <f>_xlfn.PERCENTRANK.EXC(Table4[Sales],D719,1)*10</f>
        <v>5</v>
      </c>
    </row>
    <row r="720" spans="1:7">
      <c r="A720" s="10">
        <v>19429</v>
      </c>
      <c r="B720" s="8">
        <v>42605</v>
      </c>
      <c r="C720" s="1">
        <v>2</v>
      </c>
      <c r="D720" s="1">
        <v>257.06</v>
      </c>
      <c r="E720" s="50">
        <f>_xlfn.PERCENTRANK.EXC(Table3[Order Date],B720,1)*10</f>
        <v>1</v>
      </c>
      <c r="F720" s="21">
        <f>_xlfn.PERCENTRANK.EXC(Table3[Order Quantity],C720,1)*10</f>
        <v>0</v>
      </c>
      <c r="G720" s="21">
        <f>_xlfn.PERCENTRANK.EXC(Table4[Sales],D720,1)*10</f>
        <v>3</v>
      </c>
    </row>
    <row r="721" spans="1:7">
      <c r="A721" s="11">
        <v>1187</v>
      </c>
      <c r="B721" s="9">
        <v>43788</v>
      </c>
      <c r="C721" s="1">
        <v>14</v>
      </c>
      <c r="D721" s="1">
        <v>238.51</v>
      </c>
      <c r="E721" s="50">
        <f>_xlfn.PERCENTRANK.EXC(Table3[Order Date],B721,1)*10</f>
        <v>9</v>
      </c>
      <c r="F721" s="21">
        <f>_xlfn.PERCENTRANK.EXC(Table3[Order Quantity],C721,1)*10</f>
        <v>2</v>
      </c>
      <c r="G721" s="21">
        <f>_xlfn.PERCENTRANK.EXC(Table4[Sales],D721,1)*10</f>
        <v>3</v>
      </c>
    </row>
    <row r="722" spans="1:7">
      <c r="A722" s="10">
        <v>54656</v>
      </c>
      <c r="B722" s="8">
        <v>43788</v>
      </c>
      <c r="C722" s="1">
        <v>22</v>
      </c>
      <c r="D722" s="1">
        <v>117.19</v>
      </c>
      <c r="E722" s="50">
        <f>_xlfn.PERCENTRANK.EXC(Table3[Order Date],B722,1)*10</f>
        <v>9</v>
      </c>
      <c r="F722" s="21">
        <f>_xlfn.PERCENTRANK.EXC(Table3[Order Quantity],C722,1)*10</f>
        <v>4</v>
      </c>
      <c r="G722" s="21">
        <f>_xlfn.PERCENTRANK.EXC(Table4[Sales],D722,1)*10</f>
        <v>1</v>
      </c>
    </row>
    <row r="723" spans="1:7">
      <c r="A723" s="11">
        <v>18789</v>
      </c>
      <c r="B723" s="9">
        <v>43174</v>
      </c>
      <c r="C723" s="1">
        <v>50</v>
      </c>
      <c r="D723" s="1">
        <v>1667.25</v>
      </c>
      <c r="E723" s="50">
        <f>_xlfn.PERCENTRANK.EXC(Table3[Order Date],B723,1)*10</f>
        <v>5</v>
      </c>
      <c r="F723" s="21">
        <f>_xlfn.PERCENTRANK.EXC(Table3[Order Quantity],C723,1)*10</f>
        <v>9</v>
      </c>
      <c r="G723" s="21">
        <f>_xlfn.PERCENTRANK.EXC(Table4[Sales],D723,1)*10</f>
        <v>7</v>
      </c>
    </row>
    <row r="724" spans="1:7">
      <c r="A724" s="10">
        <v>23877</v>
      </c>
      <c r="B724" s="8">
        <v>42562</v>
      </c>
      <c r="C724" s="1">
        <v>35</v>
      </c>
      <c r="D724" s="1">
        <v>408.06</v>
      </c>
      <c r="E724" s="50">
        <f>_xlfn.PERCENTRANK.EXC(Table3[Order Date],B724,1)*10</f>
        <v>1</v>
      </c>
      <c r="F724" s="21">
        <f>_xlfn.PERCENTRANK.EXC(Table3[Order Quantity],C724,1)*10</f>
        <v>6</v>
      </c>
      <c r="G724" s="21">
        <f>_xlfn.PERCENTRANK.EXC(Table4[Sales],D724,1)*10</f>
        <v>4</v>
      </c>
    </row>
    <row r="725" spans="1:7">
      <c r="A725" s="11">
        <v>58599</v>
      </c>
      <c r="B725" s="9">
        <v>42748</v>
      </c>
      <c r="C725" s="1">
        <v>19</v>
      </c>
      <c r="D725" s="1">
        <v>2491.62</v>
      </c>
      <c r="E725" s="50">
        <f>_xlfn.PERCENTRANK.EXC(Table3[Order Date],B725,1)*10</f>
        <v>2</v>
      </c>
      <c r="F725" s="21">
        <f>_xlfn.PERCENTRANK.EXC(Table3[Order Quantity],C725,1)*10</f>
        <v>3</v>
      </c>
      <c r="G725" s="21">
        <f>_xlfn.PERCENTRANK.EXC(Table4[Sales],D725,1)*10</f>
        <v>8</v>
      </c>
    </row>
    <row r="726" spans="1:7">
      <c r="A726" s="10">
        <v>39847</v>
      </c>
      <c r="B726" s="8">
        <v>42828</v>
      </c>
      <c r="C726" s="1">
        <v>29</v>
      </c>
      <c r="D726" s="1">
        <v>134.19</v>
      </c>
      <c r="E726" s="50">
        <f>_xlfn.PERCENTRANK.EXC(Table3[Order Date],B726,1)*10</f>
        <v>3</v>
      </c>
      <c r="F726" s="21">
        <f>_xlfn.PERCENTRANK.EXC(Table3[Order Quantity],C726,1)*10</f>
        <v>5</v>
      </c>
      <c r="G726" s="21">
        <f>_xlfn.PERCENTRANK.EXC(Table4[Sales],D726,1)*10</f>
        <v>2</v>
      </c>
    </row>
    <row r="727" spans="1:7">
      <c r="A727" s="11">
        <v>11236</v>
      </c>
      <c r="B727" s="9">
        <v>43037</v>
      </c>
      <c r="C727" s="1">
        <v>45</v>
      </c>
      <c r="D727" s="1">
        <v>319.47000000000003</v>
      </c>
      <c r="E727" s="50">
        <f>_xlfn.PERCENTRANK.EXC(Table3[Order Date],B727,1)*10</f>
        <v>4</v>
      </c>
      <c r="F727" s="21">
        <f>_xlfn.PERCENTRANK.EXC(Table3[Order Quantity],C727,1)*10</f>
        <v>8</v>
      </c>
      <c r="G727" s="21">
        <f>_xlfn.PERCENTRANK.EXC(Table4[Sales],D727,1)*10</f>
        <v>4</v>
      </c>
    </row>
    <row r="728" spans="1:7">
      <c r="A728" s="10">
        <v>58055</v>
      </c>
      <c r="B728" s="8">
        <v>43399</v>
      </c>
      <c r="C728" s="1">
        <v>26</v>
      </c>
      <c r="D728" s="1">
        <v>223.2</v>
      </c>
      <c r="E728" s="50">
        <f>_xlfn.PERCENTRANK.EXC(Table3[Order Date],B728,1)*10</f>
        <v>7</v>
      </c>
      <c r="F728" s="21">
        <f>_xlfn.PERCENTRANK.EXC(Table3[Order Quantity],C728,1)*10</f>
        <v>4</v>
      </c>
      <c r="G728" s="21">
        <f>_xlfn.PERCENTRANK.EXC(Table4[Sales],D728,1)*10</f>
        <v>3</v>
      </c>
    </row>
    <row r="729" spans="1:7">
      <c r="A729" s="11">
        <v>25824</v>
      </c>
      <c r="B729" s="9">
        <v>42616</v>
      </c>
      <c r="C729" s="1">
        <v>37</v>
      </c>
      <c r="D729" s="1">
        <v>15419.53</v>
      </c>
      <c r="E729" s="50">
        <f>_xlfn.PERCENTRANK.EXC(Table3[Order Date],B729,1)*10</f>
        <v>1</v>
      </c>
      <c r="F729" s="21">
        <f>_xlfn.PERCENTRANK.EXC(Table3[Order Quantity],C729,1)*10</f>
        <v>7</v>
      </c>
      <c r="G729" s="21">
        <f>_xlfn.PERCENTRANK.EXC(Table4[Sales],D729,1)*10</f>
        <v>9</v>
      </c>
    </row>
    <row r="730" spans="1:7">
      <c r="A730" s="10">
        <v>7079</v>
      </c>
      <c r="B730" s="8">
        <v>42773</v>
      </c>
      <c r="C730" s="1">
        <v>44</v>
      </c>
      <c r="D730" s="1">
        <v>13157.24</v>
      </c>
      <c r="E730" s="50">
        <f>_xlfn.PERCENTRANK.EXC(Table3[Order Date],B730,1)*10</f>
        <v>2</v>
      </c>
      <c r="F730" s="21">
        <f>_xlfn.PERCENTRANK.EXC(Table3[Order Quantity],C730,1)*10</f>
        <v>8</v>
      </c>
      <c r="G730" s="21">
        <f>_xlfn.PERCENTRANK.EXC(Table4[Sales],D730,1)*10</f>
        <v>9</v>
      </c>
    </row>
    <row r="731" spans="1:7">
      <c r="A731" s="11">
        <v>25767</v>
      </c>
      <c r="B731" s="9">
        <v>43527</v>
      </c>
      <c r="C731" s="1">
        <v>7</v>
      </c>
      <c r="D731" s="1">
        <v>280.21159999999998</v>
      </c>
      <c r="E731" s="50">
        <f>_xlfn.PERCENTRANK.EXC(Table3[Order Date],B731,1)*10</f>
        <v>7</v>
      </c>
      <c r="F731" s="21">
        <f>_xlfn.PERCENTRANK.EXC(Table3[Order Quantity],C731,1)*10</f>
        <v>1</v>
      </c>
      <c r="G731" s="21">
        <f>_xlfn.PERCENTRANK.EXC(Table4[Sales],D731,1)*10</f>
        <v>3</v>
      </c>
    </row>
    <row r="732" spans="1:7">
      <c r="A732" s="10">
        <v>229</v>
      </c>
      <c r="B732" s="8">
        <v>43096</v>
      </c>
      <c r="C732" s="1">
        <v>43</v>
      </c>
      <c r="D732" s="1">
        <v>627.14</v>
      </c>
      <c r="E732" s="50">
        <f>_xlfn.PERCENTRANK.EXC(Table3[Order Date],B732,1)*10</f>
        <v>5</v>
      </c>
      <c r="F732" s="21">
        <f>_xlfn.PERCENTRANK.EXC(Table3[Order Quantity],C732,1)*10</f>
        <v>8</v>
      </c>
      <c r="G732" s="21">
        <f>_xlfn.PERCENTRANK.EXC(Table4[Sales],D732,1)*10</f>
        <v>5</v>
      </c>
    </row>
    <row r="733" spans="1:7">
      <c r="A733" s="11">
        <v>2978</v>
      </c>
      <c r="B733" s="9">
        <v>43221</v>
      </c>
      <c r="C733" s="1">
        <v>34</v>
      </c>
      <c r="D733" s="1">
        <v>6702.6785</v>
      </c>
      <c r="E733" s="50">
        <f>_xlfn.PERCENTRANK.EXC(Table3[Order Date],B733,1)*10</f>
        <v>5</v>
      </c>
      <c r="F733" s="21">
        <f>_xlfn.PERCENTRANK.EXC(Table3[Order Quantity],C733,1)*10</f>
        <v>6</v>
      </c>
      <c r="G733" s="21">
        <f>_xlfn.PERCENTRANK.EXC(Table4[Sales],D733,1)*10</f>
        <v>9</v>
      </c>
    </row>
    <row r="734" spans="1:7">
      <c r="A734" s="10">
        <v>5635</v>
      </c>
      <c r="B734" s="8">
        <v>43692</v>
      </c>
      <c r="C734" s="1">
        <v>50</v>
      </c>
      <c r="D734" s="1">
        <v>301.29000000000002</v>
      </c>
      <c r="E734" s="50">
        <f>_xlfn.PERCENTRANK.EXC(Table3[Order Date],B734,1)*10</f>
        <v>9</v>
      </c>
      <c r="F734" s="21">
        <f>_xlfn.PERCENTRANK.EXC(Table3[Order Quantity],C734,1)*10</f>
        <v>9</v>
      </c>
      <c r="G734" s="21">
        <f>_xlfn.PERCENTRANK.EXC(Table4[Sales],D734,1)*10</f>
        <v>4</v>
      </c>
    </row>
    <row r="735" spans="1:7">
      <c r="A735" s="11">
        <v>20132</v>
      </c>
      <c r="B735" s="9">
        <v>42871</v>
      </c>
      <c r="C735" s="1">
        <v>30</v>
      </c>
      <c r="D735" s="1">
        <v>9330.07</v>
      </c>
      <c r="E735" s="50">
        <f>_xlfn.PERCENTRANK.EXC(Table3[Order Date],B735,1)*10</f>
        <v>3</v>
      </c>
      <c r="F735" s="21">
        <f>_xlfn.PERCENTRANK.EXC(Table3[Order Quantity],C735,1)*10</f>
        <v>5</v>
      </c>
      <c r="G735" s="21">
        <f>_xlfn.PERCENTRANK.EXC(Table4[Sales],D735,1)*10</f>
        <v>9</v>
      </c>
    </row>
    <row r="736" spans="1:7">
      <c r="A736" s="10">
        <v>33031</v>
      </c>
      <c r="B736" s="8">
        <v>43701</v>
      </c>
      <c r="C736" s="1">
        <v>18</v>
      </c>
      <c r="D736" s="1">
        <v>129.43</v>
      </c>
      <c r="E736" s="50">
        <f>_xlfn.PERCENTRANK.EXC(Table3[Order Date],B736,1)*10</f>
        <v>9</v>
      </c>
      <c r="F736" s="21">
        <f>_xlfn.PERCENTRANK.EXC(Table3[Order Quantity],C736,1)*10</f>
        <v>3</v>
      </c>
      <c r="G736" s="21">
        <f>_xlfn.PERCENTRANK.EXC(Table4[Sales],D736,1)*10</f>
        <v>2</v>
      </c>
    </row>
    <row r="737" spans="1:7">
      <c r="A737" s="11">
        <v>11174</v>
      </c>
      <c r="B737" s="9">
        <v>42468</v>
      </c>
      <c r="C737" s="1">
        <v>30</v>
      </c>
      <c r="D737" s="1">
        <v>3420.79</v>
      </c>
      <c r="E737" s="50">
        <f>_xlfn.PERCENTRANK.EXC(Table3[Order Date],B737,1)*10</f>
        <v>0</v>
      </c>
      <c r="F737" s="21">
        <f>_xlfn.PERCENTRANK.EXC(Table3[Order Quantity],C737,1)*10</f>
        <v>5</v>
      </c>
      <c r="G737" s="21">
        <f>_xlfn.PERCENTRANK.EXC(Table4[Sales],D737,1)*10</f>
        <v>8</v>
      </c>
    </row>
    <row r="738" spans="1:7">
      <c r="A738" s="10">
        <v>35111</v>
      </c>
      <c r="B738" s="8">
        <v>42890</v>
      </c>
      <c r="C738" s="1">
        <v>39</v>
      </c>
      <c r="D738" s="1">
        <v>955.82</v>
      </c>
      <c r="E738" s="50">
        <f>_xlfn.PERCENTRANK.EXC(Table3[Order Date],B738,1)*10</f>
        <v>3</v>
      </c>
      <c r="F738" s="21">
        <f>_xlfn.PERCENTRANK.EXC(Table3[Order Quantity],C738,1)*10</f>
        <v>7</v>
      </c>
      <c r="G738" s="21">
        <f>_xlfn.PERCENTRANK.EXC(Table4[Sales],D738,1)*10</f>
        <v>6</v>
      </c>
    </row>
    <row r="739" spans="1:7">
      <c r="A739" s="11">
        <v>21604</v>
      </c>
      <c r="B739" s="9">
        <v>43556</v>
      </c>
      <c r="C739" s="1">
        <v>6</v>
      </c>
      <c r="D739" s="1">
        <v>2652.4</v>
      </c>
      <c r="E739" s="50">
        <f>_xlfn.PERCENTRANK.EXC(Table3[Order Date],B739,1)*10</f>
        <v>8</v>
      </c>
      <c r="F739" s="21">
        <f>_xlfn.PERCENTRANK.EXC(Table3[Order Quantity],C739,1)*10</f>
        <v>1</v>
      </c>
      <c r="G739" s="21">
        <f>_xlfn.PERCENTRANK.EXC(Table4[Sales],D739,1)*10</f>
        <v>8</v>
      </c>
    </row>
    <row r="740" spans="1:7">
      <c r="A740" s="10">
        <v>25248</v>
      </c>
      <c r="B740" s="8">
        <v>43434</v>
      </c>
      <c r="C740" s="1">
        <v>33</v>
      </c>
      <c r="D740" s="1">
        <v>290.12</v>
      </c>
      <c r="E740" s="50">
        <f>_xlfn.PERCENTRANK.EXC(Table3[Order Date],B740,1)*10</f>
        <v>7</v>
      </c>
      <c r="F740" s="21">
        <f>_xlfn.PERCENTRANK.EXC(Table3[Order Quantity],C740,1)*10</f>
        <v>6</v>
      </c>
      <c r="G740" s="21">
        <f>_xlfn.PERCENTRANK.EXC(Table4[Sales],D740,1)*10</f>
        <v>3</v>
      </c>
    </row>
    <row r="741" spans="1:7">
      <c r="A741" s="11">
        <v>11301</v>
      </c>
      <c r="B741" s="9">
        <v>43546</v>
      </c>
      <c r="C741" s="1">
        <v>29</v>
      </c>
      <c r="D741" s="1">
        <v>1278.6099999999999</v>
      </c>
      <c r="E741" s="50">
        <f>_xlfn.PERCENTRANK.EXC(Table3[Order Date],B741,1)*10</f>
        <v>8</v>
      </c>
      <c r="F741" s="21">
        <f>_xlfn.PERCENTRANK.EXC(Table3[Order Quantity],C741,1)*10</f>
        <v>5</v>
      </c>
      <c r="G741" s="21">
        <f>_xlfn.PERCENTRANK.EXC(Table4[Sales],D741,1)*10</f>
        <v>6</v>
      </c>
    </row>
    <row r="742" spans="1:7">
      <c r="A742" s="10">
        <v>30053</v>
      </c>
      <c r="B742" s="8">
        <v>42401</v>
      </c>
      <c r="C742" s="1">
        <v>41</v>
      </c>
      <c r="D742" s="1">
        <v>3508.54</v>
      </c>
      <c r="E742" s="50">
        <f>_xlfn.PERCENTRANK.EXC(Table3[Order Date],B742,1)*10</f>
        <v>0</v>
      </c>
      <c r="F742" s="21">
        <f>_xlfn.PERCENTRANK.EXC(Table3[Order Quantity],C742,1)*10</f>
        <v>7</v>
      </c>
      <c r="G742" s="21">
        <f>_xlfn.PERCENTRANK.EXC(Table4[Sales],D742,1)*10</f>
        <v>8</v>
      </c>
    </row>
    <row r="743" spans="1:7">
      <c r="A743" s="11">
        <v>18466</v>
      </c>
      <c r="B743" s="9">
        <v>43606</v>
      </c>
      <c r="C743" s="1">
        <v>24</v>
      </c>
      <c r="D743" s="1">
        <v>2882.59</v>
      </c>
      <c r="E743" s="50">
        <f>_xlfn.PERCENTRANK.EXC(Table3[Order Date],B743,1)*10</f>
        <v>8</v>
      </c>
      <c r="F743" s="21">
        <f>_xlfn.PERCENTRANK.EXC(Table3[Order Quantity],C743,1)*10</f>
        <v>4</v>
      </c>
      <c r="G743" s="21">
        <f>_xlfn.PERCENTRANK.EXC(Table4[Sales],D743,1)*10</f>
        <v>8</v>
      </c>
    </row>
    <row r="744" spans="1:7">
      <c r="A744" s="10">
        <v>32613</v>
      </c>
      <c r="B744" s="8">
        <v>43449</v>
      </c>
      <c r="C744" s="1">
        <v>41</v>
      </c>
      <c r="D744" s="1">
        <v>7677.19</v>
      </c>
      <c r="E744" s="50">
        <f>_xlfn.PERCENTRANK.EXC(Table3[Order Date],B744,1)*10</f>
        <v>7</v>
      </c>
      <c r="F744" s="21">
        <f>_xlfn.PERCENTRANK.EXC(Table3[Order Quantity],C744,1)*10</f>
        <v>7</v>
      </c>
      <c r="G744" s="21">
        <f>_xlfn.PERCENTRANK.EXC(Table4[Sales],D744,1)*10</f>
        <v>9</v>
      </c>
    </row>
    <row r="745" spans="1:7">
      <c r="A745" s="11">
        <v>45539</v>
      </c>
      <c r="B745" s="9">
        <v>42583</v>
      </c>
      <c r="C745" s="1">
        <v>27</v>
      </c>
      <c r="D745" s="1">
        <v>93.44</v>
      </c>
      <c r="E745" s="50">
        <f>_xlfn.PERCENTRANK.EXC(Table3[Order Date],B745,1)*10</f>
        <v>1</v>
      </c>
      <c r="F745" s="21">
        <f>_xlfn.PERCENTRANK.EXC(Table3[Order Quantity],C745,1)*10</f>
        <v>5</v>
      </c>
      <c r="G745" s="21">
        <f>_xlfn.PERCENTRANK.EXC(Table4[Sales],D745,1)*10</f>
        <v>1</v>
      </c>
    </row>
    <row r="746" spans="1:7">
      <c r="A746" s="10">
        <v>29826</v>
      </c>
      <c r="B746" s="8">
        <v>42636</v>
      </c>
      <c r="C746" s="1">
        <v>9</v>
      </c>
      <c r="D746" s="1">
        <v>168.66</v>
      </c>
      <c r="E746" s="50">
        <f>_xlfn.PERCENTRANK.EXC(Table3[Order Date],B746,1)*10</f>
        <v>1</v>
      </c>
      <c r="F746" s="21">
        <f>_xlfn.PERCENTRANK.EXC(Table3[Order Quantity],C746,1)*10</f>
        <v>1</v>
      </c>
      <c r="G746" s="21">
        <f>_xlfn.PERCENTRANK.EXC(Table4[Sales],D746,1)*10</f>
        <v>2</v>
      </c>
    </row>
    <row r="747" spans="1:7">
      <c r="A747" s="11">
        <v>38370</v>
      </c>
      <c r="B747" s="9">
        <v>43192</v>
      </c>
      <c r="C747" s="1">
        <v>50</v>
      </c>
      <c r="D747" s="1">
        <v>180.97</v>
      </c>
      <c r="E747" s="50">
        <f>_xlfn.PERCENTRANK.EXC(Table3[Order Date],B747,1)*10</f>
        <v>5</v>
      </c>
      <c r="F747" s="21">
        <f>_xlfn.PERCENTRANK.EXC(Table3[Order Quantity],C747,1)*10</f>
        <v>9</v>
      </c>
      <c r="G747" s="21">
        <f>_xlfn.PERCENTRANK.EXC(Table4[Sales],D747,1)*10</f>
        <v>2</v>
      </c>
    </row>
    <row r="748" spans="1:7">
      <c r="A748" s="10">
        <v>18368</v>
      </c>
      <c r="B748" s="8">
        <v>43799</v>
      </c>
      <c r="C748" s="1">
        <v>3</v>
      </c>
      <c r="D748" s="1">
        <v>227.81</v>
      </c>
      <c r="E748" s="50">
        <f>_xlfn.PERCENTRANK.EXC(Table3[Order Date],B748,1)*10</f>
        <v>9</v>
      </c>
      <c r="F748" s="21">
        <f>_xlfn.PERCENTRANK.EXC(Table3[Order Quantity],C748,1)*10</f>
        <v>0</v>
      </c>
      <c r="G748" s="21">
        <f>_xlfn.PERCENTRANK.EXC(Table4[Sales],D748,1)*10</f>
        <v>3</v>
      </c>
    </row>
    <row r="749" spans="1:7">
      <c r="A749" s="11">
        <v>36134</v>
      </c>
      <c r="B749" s="9">
        <v>43060</v>
      </c>
      <c r="C749" s="1">
        <v>6</v>
      </c>
      <c r="D749" s="1">
        <v>884.86</v>
      </c>
      <c r="E749" s="50">
        <f>_xlfn.PERCENTRANK.EXC(Table3[Order Date],B749,1)*10</f>
        <v>4</v>
      </c>
      <c r="F749" s="21">
        <f>_xlfn.PERCENTRANK.EXC(Table3[Order Quantity],C749,1)*10</f>
        <v>1</v>
      </c>
      <c r="G749" s="21">
        <f>_xlfn.PERCENTRANK.EXC(Table4[Sales],D749,1)*10</f>
        <v>6</v>
      </c>
    </row>
    <row r="750" spans="1:7">
      <c r="A750" s="10">
        <v>14211</v>
      </c>
      <c r="B750" s="8">
        <v>42412</v>
      </c>
      <c r="C750" s="1">
        <v>14</v>
      </c>
      <c r="D750" s="1">
        <v>2533.75</v>
      </c>
      <c r="E750" s="50">
        <f>_xlfn.PERCENTRANK.EXC(Table3[Order Date],B750,1)*10</f>
        <v>0</v>
      </c>
      <c r="F750" s="21">
        <f>_xlfn.PERCENTRANK.EXC(Table3[Order Quantity],C750,1)*10</f>
        <v>2</v>
      </c>
      <c r="G750" s="21">
        <f>_xlfn.PERCENTRANK.EXC(Table4[Sales],D750,1)*10</f>
        <v>8</v>
      </c>
    </row>
    <row r="751" spans="1:7">
      <c r="A751" s="11">
        <v>26305</v>
      </c>
      <c r="B751" s="9">
        <v>43070</v>
      </c>
      <c r="C751" s="1">
        <v>50</v>
      </c>
      <c r="D751" s="1">
        <v>1196.48</v>
      </c>
      <c r="E751" s="50">
        <f>_xlfn.PERCENTRANK.EXC(Table3[Order Date],B751,1)*10</f>
        <v>4</v>
      </c>
      <c r="F751" s="21">
        <f>_xlfn.PERCENTRANK.EXC(Table3[Order Quantity],C751,1)*10</f>
        <v>9</v>
      </c>
      <c r="G751" s="21">
        <f>_xlfn.PERCENTRANK.EXC(Table4[Sales],D751,1)*10</f>
        <v>6</v>
      </c>
    </row>
    <row r="752" spans="1:7">
      <c r="A752" s="10">
        <v>15622</v>
      </c>
      <c r="B752" s="8">
        <v>43336</v>
      </c>
      <c r="C752" s="1">
        <v>21</v>
      </c>
      <c r="D752" s="1">
        <v>145.51</v>
      </c>
      <c r="E752" s="50">
        <f>_xlfn.PERCENTRANK.EXC(Table3[Order Date],B752,1)*10</f>
        <v>6</v>
      </c>
      <c r="F752" s="21">
        <f>_xlfn.PERCENTRANK.EXC(Table3[Order Quantity],C752,1)*10</f>
        <v>3</v>
      </c>
      <c r="G752" s="21">
        <f>_xlfn.PERCENTRANK.EXC(Table4[Sales],D752,1)*10</f>
        <v>2</v>
      </c>
    </row>
    <row r="753" spans="1:7">
      <c r="A753" s="11">
        <v>55268</v>
      </c>
      <c r="B753" s="9">
        <v>43541</v>
      </c>
      <c r="C753" s="1">
        <v>11</v>
      </c>
      <c r="D753" s="1">
        <v>65.760000000000005</v>
      </c>
      <c r="E753" s="50">
        <f>_xlfn.PERCENTRANK.EXC(Table3[Order Date],B753,1)*10</f>
        <v>8</v>
      </c>
      <c r="F753" s="21">
        <f>_xlfn.PERCENTRANK.EXC(Table3[Order Quantity],C753,1)*10</f>
        <v>2</v>
      </c>
      <c r="G753" s="21">
        <f>_xlfn.PERCENTRANK.EXC(Table4[Sales],D753,1)*10</f>
        <v>1</v>
      </c>
    </row>
    <row r="754" spans="1:7">
      <c r="A754" s="10">
        <v>32999</v>
      </c>
      <c r="B754" s="8">
        <v>42473</v>
      </c>
      <c r="C754" s="1">
        <v>14</v>
      </c>
      <c r="D754" s="1">
        <v>1483.72</v>
      </c>
      <c r="E754" s="50">
        <f>_xlfn.PERCENTRANK.EXC(Table3[Order Date],B754,1)*10</f>
        <v>0</v>
      </c>
      <c r="F754" s="21">
        <f>_xlfn.PERCENTRANK.EXC(Table3[Order Quantity],C754,1)*10</f>
        <v>2</v>
      </c>
      <c r="G754" s="21">
        <f>_xlfn.PERCENTRANK.EXC(Table4[Sales],D754,1)*10</f>
        <v>7</v>
      </c>
    </row>
    <row r="755" spans="1:7">
      <c r="A755" s="11">
        <v>40803</v>
      </c>
      <c r="B755" s="9">
        <v>43202</v>
      </c>
      <c r="C755" s="1">
        <v>35</v>
      </c>
      <c r="D755" s="1">
        <v>10998.31</v>
      </c>
      <c r="E755" s="50">
        <f>_xlfn.PERCENTRANK.EXC(Table3[Order Date],B755,1)*10</f>
        <v>5</v>
      </c>
      <c r="F755" s="21">
        <f>_xlfn.PERCENTRANK.EXC(Table3[Order Quantity],C755,1)*10</f>
        <v>6</v>
      </c>
      <c r="G755" s="21">
        <f>_xlfn.PERCENTRANK.EXC(Table4[Sales],D755,1)*10</f>
        <v>9</v>
      </c>
    </row>
    <row r="756" spans="1:7">
      <c r="A756" s="10">
        <v>49346</v>
      </c>
      <c r="B756" s="8">
        <v>43224</v>
      </c>
      <c r="C756" s="1">
        <v>50</v>
      </c>
      <c r="D756" s="1">
        <v>296.12</v>
      </c>
      <c r="E756" s="50">
        <f>_xlfn.PERCENTRANK.EXC(Table3[Order Date],B756,1)*10</f>
        <v>5</v>
      </c>
      <c r="F756" s="21">
        <f>_xlfn.PERCENTRANK.EXC(Table3[Order Quantity],C756,1)*10</f>
        <v>9</v>
      </c>
      <c r="G756" s="21">
        <f>_xlfn.PERCENTRANK.EXC(Table4[Sales],D756,1)*10</f>
        <v>4</v>
      </c>
    </row>
    <row r="757" spans="1:7">
      <c r="A757" s="11">
        <v>47457</v>
      </c>
      <c r="B757" s="9">
        <v>42523</v>
      </c>
      <c r="C757" s="1">
        <v>50</v>
      </c>
      <c r="D757" s="1">
        <v>8806.92</v>
      </c>
      <c r="E757" s="50">
        <f>_xlfn.PERCENTRANK.EXC(Table3[Order Date],B757,1)*10</f>
        <v>1</v>
      </c>
      <c r="F757" s="21">
        <f>_xlfn.PERCENTRANK.EXC(Table3[Order Quantity],C757,1)*10</f>
        <v>9</v>
      </c>
      <c r="G757" s="21">
        <f>_xlfn.PERCENTRANK.EXC(Table4[Sales],D757,1)*10</f>
        <v>9</v>
      </c>
    </row>
    <row r="758" spans="1:7">
      <c r="A758" s="10">
        <v>42082</v>
      </c>
      <c r="B758" s="8">
        <v>43451</v>
      </c>
      <c r="C758" s="1">
        <v>15</v>
      </c>
      <c r="D758" s="1">
        <v>81.77</v>
      </c>
      <c r="E758" s="50">
        <f>_xlfn.PERCENTRANK.EXC(Table3[Order Date],B758,1)*10</f>
        <v>7</v>
      </c>
      <c r="F758" s="21">
        <f>_xlfn.PERCENTRANK.EXC(Table3[Order Quantity],C758,1)*10</f>
        <v>2</v>
      </c>
      <c r="G758" s="21">
        <f>_xlfn.PERCENTRANK.EXC(Table4[Sales],D758,1)*10</f>
        <v>1</v>
      </c>
    </row>
    <row r="759" spans="1:7">
      <c r="A759" s="11">
        <v>23008</v>
      </c>
      <c r="B759" s="9">
        <v>42651</v>
      </c>
      <c r="C759" s="1">
        <v>10</v>
      </c>
      <c r="D759" s="1">
        <v>1216.02</v>
      </c>
      <c r="E759" s="50">
        <f>_xlfn.PERCENTRANK.EXC(Table3[Order Date],B759,1)*10</f>
        <v>2</v>
      </c>
      <c r="F759" s="21">
        <f>_xlfn.PERCENTRANK.EXC(Table3[Order Quantity],C759,1)*10</f>
        <v>1</v>
      </c>
      <c r="G759" s="21">
        <f>_xlfn.PERCENTRANK.EXC(Table4[Sales],D759,1)*10</f>
        <v>6</v>
      </c>
    </row>
    <row r="760" spans="1:7">
      <c r="A760" s="10">
        <v>23107</v>
      </c>
      <c r="B760" s="8">
        <v>43261</v>
      </c>
      <c r="C760" s="1">
        <v>7</v>
      </c>
      <c r="D760" s="1">
        <v>46.320300000000003</v>
      </c>
      <c r="E760" s="50">
        <f>_xlfn.PERCENTRANK.EXC(Table3[Order Date],B760,1)*10</f>
        <v>6</v>
      </c>
      <c r="F760" s="21">
        <f>_xlfn.PERCENTRANK.EXC(Table3[Order Quantity],C760,1)*10</f>
        <v>1</v>
      </c>
      <c r="G760" s="21">
        <f>_xlfn.PERCENTRANK.EXC(Table4[Sales],D760,1)*10</f>
        <v>0</v>
      </c>
    </row>
    <row r="761" spans="1:7">
      <c r="A761" s="11">
        <v>34497</v>
      </c>
      <c r="B761" s="9">
        <v>42438</v>
      </c>
      <c r="C761" s="1">
        <v>25</v>
      </c>
      <c r="D761" s="1">
        <v>631.94000000000005</v>
      </c>
      <c r="E761" s="50">
        <f>_xlfn.PERCENTRANK.EXC(Table3[Order Date],B761,1)*10</f>
        <v>0</v>
      </c>
      <c r="F761" s="21">
        <f>_xlfn.PERCENTRANK.EXC(Table3[Order Quantity],C761,1)*10</f>
        <v>4</v>
      </c>
      <c r="G761" s="21">
        <f>_xlfn.PERCENTRANK.EXC(Table4[Sales],D761,1)*10</f>
        <v>5</v>
      </c>
    </row>
    <row r="762" spans="1:7">
      <c r="A762" s="10">
        <v>6727</v>
      </c>
      <c r="B762" s="8">
        <v>42610</v>
      </c>
      <c r="C762" s="1">
        <v>12</v>
      </c>
      <c r="D762" s="1">
        <v>35.770000000000003</v>
      </c>
      <c r="E762" s="50">
        <f>_xlfn.PERCENTRANK.EXC(Table3[Order Date],B762,1)*10</f>
        <v>1</v>
      </c>
      <c r="F762" s="21">
        <f>_xlfn.PERCENTRANK.EXC(Table3[Order Quantity],C762,1)*10</f>
        <v>2</v>
      </c>
      <c r="G762" s="21">
        <f>_xlfn.PERCENTRANK.EXC(Table4[Sales],D762,1)*10</f>
        <v>0</v>
      </c>
    </row>
    <row r="763" spans="1:7">
      <c r="A763" s="11">
        <v>40128</v>
      </c>
      <c r="B763" s="9">
        <v>42409</v>
      </c>
      <c r="C763" s="1">
        <v>43</v>
      </c>
      <c r="D763" s="1">
        <v>11041.0304</v>
      </c>
      <c r="E763" s="50">
        <f>_xlfn.PERCENTRANK.EXC(Table3[Order Date],B763,1)*10</f>
        <v>0</v>
      </c>
      <c r="F763" s="21">
        <f>_xlfn.PERCENTRANK.EXC(Table3[Order Quantity],C763,1)*10</f>
        <v>8</v>
      </c>
      <c r="G763" s="21">
        <f>_xlfn.PERCENTRANK.EXC(Table4[Sales],D763,1)*10</f>
        <v>9</v>
      </c>
    </row>
    <row r="764" spans="1:7">
      <c r="A764" s="10">
        <v>26726</v>
      </c>
      <c r="B764" s="8">
        <v>43826</v>
      </c>
      <c r="C764" s="1">
        <v>41</v>
      </c>
      <c r="D764" s="1">
        <v>891.86</v>
      </c>
      <c r="E764" s="50">
        <f>_xlfn.PERCENTRANK.EXC(Table3[Order Date],B764,1)*10</f>
        <v>9</v>
      </c>
      <c r="F764" s="21">
        <f>_xlfn.PERCENTRANK.EXC(Table3[Order Quantity],C764,1)*10</f>
        <v>7</v>
      </c>
      <c r="G764" s="21">
        <f>_xlfn.PERCENTRANK.EXC(Table4[Sales],D764,1)*10</f>
        <v>6</v>
      </c>
    </row>
    <row r="765" spans="1:7">
      <c r="A765" s="11">
        <v>34470</v>
      </c>
      <c r="B765" s="9">
        <v>43496</v>
      </c>
      <c r="C765" s="1">
        <v>31</v>
      </c>
      <c r="D765" s="1">
        <v>3173.7591000000002</v>
      </c>
      <c r="E765" s="50">
        <f>_xlfn.PERCENTRANK.EXC(Table3[Order Date],B765,1)*10</f>
        <v>7</v>
      </c>
      <c r="F765" s="21">
        <f>_xlfn.PERCENTRANK.EXC(Table3[Order Quantity],C765,1)*10</f>
        <v>5</v>
      </c>
      <c r="G765" s="21">
        <f>_xlfn.PERCENTRANK.EXC(Table4[Sales],D765,1)*10</f>
        <v>8</v>
      </c>
    </row>
    <row r="766" spans="1:7">
      <c r="A766" s="10">
        <v>29537</v>
      </c>
      <c r="B766" s="8">
        <v>43727</v>
      </c>
      <c r="C766" s="1">
        <v>30</v>
      </c>
      <c r="D766" s="1">
        <v>340.85919999999999</v>
      </c>
      <c r="E766" s="50">
        <f>_xlfn.PERCENTRANK.EXC(Table3[Order Date],B766,1)*10</f>
        <v>9</v>
      </c>
      <c r="F766" s="21">
        <f>_xlfn.PERCENTRANK.EXC(Table3[Order Quantity],C766,1)*10</f>
        <v>5</v>
      </c>
      <c r="G766" s="21">
        <f>_xlfn.PERCENTRANK.EXC(Table4[Sales],D766,1)*10</f>
        <v>4</v>
      </c>
    </row>
    <row r="767" spans="1:7">
      <c r="A767" s="11">
        <v>25953</v>
      </c>
      <c r="B767" s="9">
        <v>42639</v>
      </c>
      <c r="C767" s="1">
        <v>27</v>
      </c>
      <c r="D767" s="1">
        <v>276.64</v>
      </c>
      <c r="E767" s="50">
        <f>_xlfn.PERCENTRANK.EXC(Table3[Order Date],B767,1)*10</f>
        <v>1</v>
      </c>
      <c r="F767" s="21">
        <f>_xlfn.PERCENTRANK.EXC(Table3[Order Quantity],C767,1)*10</f>
        <v>5</v>
      </c>
      <c r="G767" s="21">
        <f>_xlfn.PERCENTRANK.EXC(Table4[Sales],D767,1)*10</f>
        <v>3</v>
      </c>
    </row>
    <row r="768" spans="1:7">
      <c r="A768" s="10">
        <v>42436</v>
      </c>
      <c r="B768" s="8">
        <v>43686</v>
      </c>
      <c r="C768" s="1">
        <v>30</v>
      </c>
      <c r="D768" s="1">
        <v>11764.37</v>
      </c>
      <c r="E768" s="50">
        <f>_xlfn.PERCENTRANK.EXC(Table3[Order Date],B768,1)*10</f>
        <v>9</v>
      </c>
      <c r="F768" s="21">
        <f>_xlfn.PERCENTRANK.EXC(Table3[Order Quantity],C768,1)*10</f>
        <v>5</v>
      </c>
      <c r="G768" s="21">
        <f>_xlfn.PERCENTRANK.EXC(Table4[Sales],D768,1)*10</f>
        <v>9</v>
      </c>
    </row>
    <row r="769" spans="1:7">
      <c r="A769" s="11">
        <v>2658</v>
      </c>
      <c r="B769" s="9">
        <v>43364</v>
      </c>
      <c r="C769" s="1">
        <v>34</v>
      </c>
      <c r="D769" s="1">
        <v>245.58</v>
      </c>
      <c r="E769" s="50">
        <f>_xlfn.PERCENTRANK.EXC(Table3[Order Date],B769,1)*10</f>
        <v>6</v>
      </c>
      <c r="F769" s="21">
        <f>_xlfn.PERCENTRANK.EXC(Table3[Order Quantity],C769,1)*10</f>
        <v>6</v>
      </c>
      <c r="G769" s="21">
        <f>_xlfn.PERCENTRANK.EXC(Table4[Sales],D769,1)*10</f>
        <v>3</v>
      </c>
    </row>
    <row r="770" spans="1:7">
      <c r="A770" s="10">
        <v>14212</v>
      </c>
      <c r="B770" s="8">
        <v>43511</v>
      </c>
      <c r="C770" s="1">
        <v>8</v>
      </c>
      <c r="D770" s="1">
        <v>23.53</v>
      </c>
      <c r="E770" s="50">
        <f>_xlfn.PERCENTRANK.EXC(Table3[Order Date],B770,1)*10</f>
        <v>7</v>
      </c>
      <c r="F770" s="21">
        <f>_xlfn.PERCENTRANK.EXC(Table3[Order Quantity],C770,1)*10</f>
        <v>1</v>
      </c>
      <c r="G770" s="21">
        <f>_xlfn.PERCENTRANK.EXC(Table4[Sales],D770,1)*10</f>
        <v>0</v>
      </c>
    </row>
    <row r="771" spans="1:7">
      <c r="A771" s="11">
        <v>59139</v>
      </c>
      <c r="B771" s="9">
        <v>43128</v>
      </c>
      <c r="C771" s="1">
        <v>12</v>
      </c>
      <c r="D771" s="1">
        <v>908.98</v>
      </c>
      <c r="E771" s="50">
        <f>_xlfn.PERCENTRANK.EXC(Table3[Order Date],B771,1)*10</f>
        <v>5</v>
      </c>
      <c r="F771" s="21">
        <f>_xlfn.PERCENTRANK.EXC(Table3[Order Quantity],C771,1)*10</f>
        <v>2</v>
      </c>
      <c r="G771" s="21">
        <f>_xlfn.PERCENTRANK.EXC(Table4[Sales],D771,1)*10</f>
        <v>6</v>
      </c>
    </row>
    <row r="772" spans="1:7">
      <c r="A772" s="10">
        <v>51943</v>
      </c>
      <c r="B772" s="8">
        <v>42483</v>
      </c>
      <c r="C772" s="1">
        <v>28</v>
      </c>
      <c r="D772" s="1">
        <v>149.82</v>
      </c>
      <c r="E772" s="50">
        <f>_xlfn.PERCENTRANK.EXC(Table3[Order Date],B772,1)*10</f>
        <v>0</v>
      </c>
      <c r="F772" s="21">
        <f>_xlfn.PERCENTRANK.EXC(Table3[Order Quantity],C772,1)*10</f>
        <v>5</v>
      </c>
      <c r="G772" s="21">
        <f>_xlfn.PERCENTRANK.EXC(Table4[Sales],D772,1)*10</f>
        <v>2</v>
      </c>
    </row>
    <row r="773" spans="1:7">
      <c r="A773" s="11">
        <v>46372</v>
      </c>
      <c r="B773" s="9">
        <v>43156</v>
      </c>
      <c r="C773" s="1">
        <v>7</v>
      </c>
      <c r="D773" s="1">
        <v>401.86</v>
      </c>
      <c r="E773" s="50">
        <f>_xlfn.PERCENTRANK.EXC(Table3[Order Date],B773,1)*10</f>
        <v>5</v>
      </c>
      <c r="F773" s="21">
        <f>_xlfn.PERCENTRANK.EXC(Table3[Order Quantity],C773,1)*10</f>
        <v>1</v>
      </c>
      <c r="G773" s="21">
        <f>_xlfn.PERCENTRANK.EXC(Table4[Sales],D773,1)*10</f>
        <v>4</v>
      </c>
    </row>
    <row r="774" spans="1:7">
      <c r="A774" s="10">
        <v>58688</v>
      </c>
      <c r="B774" s="8">
        <v>42457</v>
      </c>
      <c r="C774" s="1">
        <v>18</v>
      </c>
      <c r="D774" s="1">
        <v>231.05</v>
      </c>
      <c r="E774" s="50">
        <f>_xlfn.PERCENTRANK.EXC(Table3[Order Date],B774,1)*10</f>
        <v>0</v>
      </c>
      <c r="F774" s="21">
        <f>_xlfn.PERCENTRANK.EXC(Table3[Order Quantity],C774,1)*10</f>
        <v>3</v>
      </c>
      <c r="G774" s="21">
        <f>_xlfn.PERCENTRANK.EXC(Table4[Sales],D774,1)*10</f>
        <v>3</v>
      </c>
    </row>
    <row r="775" spans="1:7">
      <c r="A775" s="11">
        <v>8454</v>
      </c>
      <c r="B775" s="9">
        <v>43692</v>
      </c>
      <c r="C775" s="1">
        <v>38</v>
      </c>
      <c r="D775" s="1">
        <v>234.08</v>
      </c>
      <c r="E775" s="50">
        <f>_xlfn.PERCENTRANK.EXC(Table3[Order Date],B775,1)*10</f>
        <v>9</v>
      </c>
      <c r="F775" s="21">
        <f>_xlfn.PERCENTRANK.EXC(Table3[Order Quantity],C775,1)*10</f>
        <v>7</v>
      </c>
      <c r="G775" s="21">
        <f>_xlfn.PERCENTRANK.EXC(Table4[Sales],D775,1)*10</f>
        <v>3</v>
      </c>
    </row>
    <row r="776" spans="1:7">
      <c r="A776" s="10">
        <v>52615</v>
      </c>
      <c r="B776" s="8">
        <v>42661</v>
      </c>
      <c r="C776" s="1">
        <v>4</v>
      </c>
      <c r="D776" s="1">
        <v>71.930000000000007</v>
      </c>
      <c r="E776" s="50">
        <f>_xlfn.PERCENTRANK.EXC(Table3[Order Date],B776,1)*10</f>
        <v>2</v>
      </c>
      <c r="F776" s="21">
        <f>_xlfn.PERCENTRANK.EXC(Table3[Order Quantity],C776,1)*10</f>
        <v>0</v>
      </c>
      <c r="G776" s="21">
        <f>_xlfn.PERCENTRANK.EXC(Table4[Sales],D776,1)*10</f>
        <v>1</v>
      </c>
    </row>
    <row r="777" spans="1:7">
      <c r="A777" s="11">
        <v>12196</v>
      </c>
      <c r="B777" s="9">
        <v>42887</v>
      </c>
      <c r="C777" s="1">
        <v>25</v>
      </c>
      <c r="D777" s="1">
        <v>11054.11</v>
      </c>
      <c r="E777" s="50">
        <f>_xlfn.PERCENTRANK.EXC(Table3[Order Date],B777,1)*10</f>
        <v>3</v>
      </c>
      <c r="F777" s="21">
        <f>_xlfn.PERCENTRANK.EXC(Table3[Order Quantity],C777,1)*10</f>
        <v>4</v>
      </c>
      <c r="G777" s="21">
        <f>_xlfn.PERCENTRANK.EXC(Table4[Sales],D777,1)*10</f>
        <v>9</v>
      </c>
    </row>
    <row r="778" spans="1:7">
      <c r="A778" s="10">
        <v>22913</v>
      </c>
      <c r="B778" s="8">
        <v>42910</v>
      </c>
      <c r="C778" s="1">
        <v>50</v>
      </c>
      <c r="D778" s="1">
        <v>1689.56</v>
      </c>
      <c r="E778" s="50">
        <f>_xlfn.PERCENTRANK.EXC(Table3[Order Date],B778,1)*10</f>
        <v>3</v>
      </c>
      <c r="F778" s="21">
        <f>_xlfn.PERCENTRANK.EXC(Table3[Order Quantity],C778,1)*10</f>
        <v>9</v>
      </c>
      <c r="G778" s="21">
        <f>_xlfn.PERCENTRANK.EXC(Table4[Sales],D778,1)*10</f>
        <v>7</v>
      </c>
    </row>
    <row r="779" spans="1:7">
      <c r="A779" s="11">
        <v>13824</v>
      </c>
      <c r="B779" s="9">
        <v>42730</v>
      </c>
      <c r="C779" s="1">
        <v>19</v>
      </c>
      <c r="D779" s="1">
        <v>59.14</v>
      </c>
      <c r="E779" s="50">
        <f>_xlfn.PERCENTRANK.EXC(Table3[Order Date],B779,1)*10</f>
        <v>2</v>
      </c>
      <c r="F779" s="21">
        <f>_xlfn.PERCENTRANK.EXC(Table3[Order Quantity],C779,1)*10</f>
        <v>3</v>
      </c>
      <c r="G779" s="21">
        <f>_xlfn.PERCENTRANK.EXC(Table4[Sales],D779,1)*10</f>
        <v>0</v>
      </c>
    </row>
    <row r="780" spans="1:7">
      <c r="A780" s="10">
        <v>48096</v>
      </c>
      <c r="B780" s="8">
        <v>42532</v>
      </c>
      <c r="C780" s="1">
        <v>3</v>
      </c>
      <c r="D780" s="1">
        <v>36.630000000000003</v>
      </c>
      <c r="E780" s="50">
        <f>_xlfn.PERCENTRANK.EXC(Table3[Order Date],B780,1)*10</f>
        <v>1</v>
      </c>
      <c r="F780" s="21">
        <f>_xlfn.PERCENTRANK.EXC(Table3[Order Quantity],C780,1)*10</f>
        <v>0</v>
      </c>
      <c r="G780" s="21">
        <f>_xlfn.PERCENTRANK.EXC(Table4[Sales],D780,1)*10</f>
        <v>0</v>
      </c>
    </row>
    <row r="781" spans="1:7">
      <c r="A781" s="11">
        <v>56672</v>
      </c>
      <c r="B781" s="9">
        <v>43597</v>
      </c>
      <c r="C781" s="1">
        <v>34</v>
      </c>
      <c r="D781" s="1">
        <v>1211.58</v>
      </c>
      <c r="E781" s="50">
        <f>_xlfn.PERCENTRANK.EXC(Table3[Order Date],B781,1)*10</f>
        <v>8</v>
      </c>
      <c r="F781" s="21">
        <f>_xlfn.PERCENTRANK.EXC(Table3[Order Quantity],C781,1)*10</f>
        <v>6</v>
      </c>
      <c r="G781" s="21">
        <f>_xlfn.PERCENTRANK.EXC(Table4[Sales],D781,1)*10</f>
        <v>6</v>
      </c>
    </row>
    <row r="782" spans="1:7">
      <c r="A782" s="10">
        <v>5511</v>
      </c>
      <c r="B782" s="8">
        <v>42701</v>
      </c>
      <c r="C782" s="1">
        <v>32</v>
      </c>
      <c r="D782" s="1">
        <v>1957.44</v>
      </c>
      <c r="E782" s="50">
        <f>_xlfn.PERCENTRANK.EXC(Table3[Order Date],B782,1)*10</f>
        <v>2</v>
      </c>
      <c r="F782" s="21">
        <f>_xlfn.PERCENTRANK.EXC(Table3[Order Quantity],C782,1)*10</f>
        <v>6</v>
      </c>
      <c r="G782" s="21">
        <f>_xlfn.PERCENTRANK.EXC(Table4[Sales],D782,1)*10</f>
        <v>7</v>
      </c>
    </row>
    <row r="783" spans="1:7">
      <c r="A783" s="11">
        <v>43588</v>
      </c>
      <c r="B783" s="9">
        <v>43709</v>
      </c>
      <c r="C783" s="1">
        <v>16</v>
      </c>
      <c r="D783" s="1">
        <v>3291.05</v>
      </c>
      <c r="E783" s="50">
        <f>_xlfn.PERCENTRANK.EXC(Table3[Order Date],B783,1)*10</f>
        <v>9</v>
      </c>
      <c r="F783" s="21">
        <f>_xlfn.PERCENTRANK.EXC(Table3[Order Quantity],C783,1)*10</f>
        <v>2</v>
      </c>
      <c r="G783" s="21">
        <f>_xlfn.PERCENTRANK.EXC(Table4[Sales],D783,1)*10</f>
        <v>8</v>
      </c>
    </row>
    <row r="784" spans="1:7">
      <c r="A784" s="10">
        <v>41793</v>
      </c>
      <c r="B784" s="8">
        <v>42504</v>
      </c>
      <c r="C784" s="1">
        <v>48</v>
      </c>
      <c r="D784" s="1">
        <v>1376.9509</v>
      </c>
      <c r="E784" s="50">
        <f>_xlfn.PERCENTRANK.EXC(Table3[Order Date],B784,1)*10</f>
        <v>0</v>
      </c>
      <c r="F784" s="21">
        <f>_xlfn.PERCENTRANK.EXC(Table3[Order Quantity],C784,1)*10</f>
        <v>9</v>
      </c>
      <c r="G784" s="21">
        <f>_xlfn.PERCENTRANK.EXC(Table4[Sales],D784,1)*10</f>
        <v>6</v>
      </c>
    </row>
    <row r="785" spans="1:7">
      <c r="A785" s="11">
        <v>50565</v>
      </c>
      <c r="B785" s="9">
        <v>43707</v>
      </c>
      <c r="C785" s="1">
        <v>43</v>
      </c>
      <c r="D785" s="1">
        <v>731.30219999999997</v>
      </c>
      <c r="E785" s="50">
        <f>_xlfn.PERCENTRANK.EXC(Table3[Order Date],B785,1)*10</f>
        <v>9</v>
      </c>
      <c r="F785" s="21">
        <f>_xlfn.PERCENTRANK.EXC(Table3[Order Quantity],C785,1)*10</f>
        <v>8</v>
      </c>
      <c r="G785" s="21">
        <f>_xlfn.PERCENTRANK.EXC(Table4[Sales],D785,1)*10</f>
        <v>5</v>
      </c>
    </row>
    <row r="786" spans="1:7">
      <c r="A786" s="10">
        <v>48455</v>
      </c>
      <c r="B786" s="8">
        <v>42522</v>
      </c>
      <c r="C786" s="1">
        <v>34</v>
      </c>
      <c r="D786" s="1">
        <v>874.76</v>
      </c>
      <c r="E786" s="50">
        <f>_xlfn.PERCENTRANK.EXC(Table3[Order Date],B786,1)*10</f>
        <v>1</v>
      </c>
      <c r="F786" s="21">
        <f>_xlfn.PERCENTRANK.EXC(Table3[Order Quantity],C786,1)*10</f>
        <v>6</v>
      </c>
      <c r="G786" s="21">
        <f>_xlfn.PERCENTRANK.EXC(Table4[Sales],D786,1)*10</f>
        <v>6</v>
      </c>
    </row>
    <row r="787" spans="1:7">
      <c r="A787" s="11">
        <v>40194</v>
      </c>
      <c r="B787" s="9">
        <v>43013</v>
      </c>
      <c r="C787" s="1">
        <v>30</v>
      </c>
      <c r="D787" s="1">
        <v>4822.33</v>
      </c>
      <c r="E787" s="50">
        <f>_xlfn.PERCENTRANK.EXC(Table3[Order Date],B787,1)*10</f>
        <v>4</v>
      </c>
      <c r="F787" s="21">
        <f>_xlfn.PERCENTRANK.EXC(Table3[Order Quantity],C787,1)*10</f>
        <v>5</v>
      </c>
      <c r="G787" s="21">
        <f>_xlfn.PERCENTRANK.EXC(Table4[Sales],D787,1)*10</f>
        <v>8</v>
      </c>
    </row>
    <row r="788" spans="1:7">
      <c r="A788" s="10">
        <v>8259</v>
      </c>
      <c r="B788" s="8">
        <v>42477</v>
      </c>
      <c r="C788" s="1">
        <v>25</v>
      </c>
      <c r="D788" s="1">
        <v>2279.34</v>
      </c>
      <c r="E788" s="50">
        <f>_xlfn.PERCENTRANK.EXC(Table3[Order Date],B788,1)*10</f>
        <v>0</v>
      </c>
      <c r="F788" s="21">
        <f>_xlfn.PERCENTRANK.EXC(Table3[Order Quantity],C788,1)*10</f>
        <v>4</v>
      </c>
      <c r="G788" s="21">
        <f>_xlfn.PERCENTRANK.EXC(Table4[Sales],D788,1)*10</f>
        <v>7</v>
      </c>
    </row>
    <row r="789" spans="1:7">
      <c r="A789" s="11">
        <v>224</v>
      </c>
      <c r="B789" s="9">
        <v>42537</v>
      </c>
      <c r="C789" s="1">
        <v>25</v>
      </c>
      <c r="D789" s="1">
        <v>197.8</v>
      </c>
      <c r="E789" s="50">
        <f>_xlfn.PERCENTRANK.EXC(Table3[Order Date],B789,1)*10</f>
        <v>1</v>
      </c>
      <c r="F789" s="21">
        <f>_xlfn.PERCENTRANK.EXC(Table3[Order Quantity],C789,1)*10</f>
        <v>4</v>
      </c>
      <c r="G789" s="21">
        <f>_xlfn.PERCENTRANK.EXC(Table4[Sales],D789,1)*10</f>
        <v>3</v>
      </c>
    </row>
    <row r="790" spans="1:7">
      <c r="A790" s="10">
        <v>42310</v>
      </c>
      <c r="B790" s="8">
        <v>42571</v>
      </c>
      <c r="C790" s="1">
        <v>20</v>
      </c>
      <c r="D790" s="1">
        <v>3597.08</v>
      </c>
      <c r="E790" s="50">
        <f>_xlfn.PERCENTRANK.EXC(Table3[Order Date],B790,1)*10</f>
        <v>1</v>
      </c>
      <c r="F790" s="21">
        <f>_xlfn.PERCENTRANK.EXC(Table3[Order Quantity],C790,1)*10</f>
        <v>3</v>
      </c>
      <c r="G790" s="21">
        <f>_xlfn.PERCENTRANK.EXC(Table4[Sales],D790,1)*10</f>
        <v>8</v>
      </c>
    </row>
    <row r="791" spans="1:7">
      <c r="A791" s="11">
        <v>39783</v>
      </c>
      <c r="B791" s="9">
        <v>43728</v>
      </c>
      <c r="C791" s="1">
        <v>29</v>
      </c>
      <c r="D791" s="1">
        <v>101.12</v>
      </c>
      <c r="E791" s="50">
        <f>_xlfn.PERCENTRANK.EXC(Table3[Order Date],B791,1)*10</f>
        <v>9</v>
      </c>
      <c r="F791" s="21">
        <f>_xlfn.PERCENTRANK.EXC(Table3[Order Quantity],C791,1)*10</f>
        <v>5</v>
      </c>
      <c r="G791" s="21">
        <f>_xlfn.PERCENTRANK.EXC(Table4[Sales],D791,1)*10</f>
        <v>1</v>
      </c>
    </row>
    <row r="792" spans="1:7">
      <c r="A792" s="10">
        <v>23301</v>
      </c>
      <c r="B792" s="8">
        <v>43207</v>
      </c>
      <c r="C792" s="1">
        <v>4</v>
      </c>
      <c r="D792" s="1">
        <v>30.452200000000001</v>
      </c>
      <c r="E792" s="50">
        <f>_xlfn.PERCENTRANK.EXC(Table3[Order Date],B792,1)*10</f>
        <v>5</v>
      </c>
      <c r="F792" s="21">
        <f>_xlfn.PERCENTRANK.EXC(Table3[Order Quantity],C792,1)*10</f>
        <v>0</v>
      </c>
      <c r="G792" s="21">
        <f>_xlfn.PERCENTRANK.EXC(Table4[Sales],D792,1)*10</f>
        <v>0</v>
      </c>
    </row>
    <row r="793" spans="1:7">
      <c r="A793" s="11">
        <v>44775</v>
      </c>
      <c r="B793" s="9">
        <v>42641</v>
      </c>
      <c r="C793" s="1">
        <v>29</v>
      </c>
      <c r="D793" s="1">
        <v>223.95</v>
      </c>
      <c r="E793" s="50">
        <f>_xlfn.PERCENTRANK.EXC(Table3[Order Date],B793,1)*10</f>
        <v>1</v>
      </c>
      <c r="F793" s="21">
        <f>_xlfn.PERCENTRANK.EXC(Table3[Order Quantity],C793,1)*10</f>
        <v>5</v>
      </c>
      <c r="G793" s="21">
        <f>_xlfn.PERCENTRANK.EXC(Table4[Sales],D793,1)*10</f>
        <v>3</v>
      </c>
    </row>
    <row r="794" spans="1:7">
      <c r="A794" s="10">
        <v>58053</v>
      </c>
      <c r="B794" s="8">
        <v>42742</v>
      </c>
      <c r="C794" s="1">
        <v>42</v>
      </c>
      <c r="D794" s="1">
        <v>307.89</v>
      </c>
      <c r="E794" s="50">
        <f>_xlfn.PERCENTRANK.EXC(Table3[Order Date],B794,1)*10</f>
        <v>2</v>
      </c>
      <c r="F794" s="21">
        <f>_xlfn.PERCENTRANK.EXC(Table3[Order Quantity],C794,1)*10</f>
        <v>8</v>
      </c>
      <c r="G794" s="21">
        <f>_xlfn.PERCENTRANK.EXC(Table4[Sales],D794,1)*10</f>
        <v>4</v>
      </c>
    </row>
    <row r="795" spans="1:7">
      <c r="A795" s="11">
        <v>224</v>
      </c>
      <c r="B795" s="9">
        <v>42537</v>
      </c>
      <c r="C795" s="1">
        <v>33</v>
      </c>
      <c r="D795" s="1">
        <v>565.5</v>
      </c>
      <c r="E795" s="50">
        <f>_xlfn.PERCENTRANK.EXC(Table3[Order Date],B795,1)*10</f>
        <v>1</v>
      </c>
      <c r="F795" s="21">
        <f>_xlfn.PERCENTRANK.EXC(Table3[Order Quantity],C795,1)*10</f>
        <v>6</v>
      </c>
      <c r="G795" s="21">
        <f>_xlfn.PERCENTRANK.EXC(Table4[Sales],D795,1)*10</f>
        <v>5</v>
      </c>
    </row>
    <row r="796" spans="1:7">
      <c r="A796" s="10">
        <v>56706</v>
      </c>
      <c r="B796" s="8">
        <v>42683</v>
      </c>
      <c r="C796" s="1">
        <v>7</v>
      </c>
      <c r="D796" s="1">
        <v>807.76</v>
      </c>
      <c r="E796" s="50">
        <f>_xlfn.PERCENTRANK.EXC(Table3[Order Date],B796,1)*10</f>
        <v>2</v>
      </c>
      <c r="F796" s="21">
        <f>_xlfn.PERCENTRANK.EXC(Table3[Order Quantity],C796,1)*10</f>
        <v>1</v>
      </c>
      <c r="G796" s="21">
        <f>_xlfn.PERCENTRANK.EXC(Table4[Sales],D796,1)*10</f>
        <v>5</v>
      </c>
    </row>
    <row r="797" spans="1:7">
      <c r="A797" s="11">
        <v>36292</v>
      </c>
      <c r="B797" s="9">
        <v>42772</v>
      </c>
      <c r="C797" s="1">
        <v>21</v>
      </c>
      <c r="D797" s="1">
        <v>117.56</v>
      </c>
      <c r="E797" s="50">
        <f>_xlfn.PERCENTRANK.EXC(Table3[Order Date],B797,1)*10</f>
        <v>2</v>
      </c>
      <c r="F797" s="21">
        <f>_xlfn.PERCENTRANK.EXC(Table3[Order Quantity],C797,1)*10</f>
        <v>3</v>
      </c>
      <c r="G797" s="21">
        <f>_xlfn.PERCENTRANK.EXC(Table4[Sales],D797,1)*10</f>
        <v>1</v>
      </c>
    </row>
    <row r="798" spans="1:7">
      <c r="A798" s="10">
        <v>11553</v>
      </c>
      <c r="B798" s="8">
        <v>42477</v>
      </c>
      <c r="C798" s="1">
        <v>8</v>
      </c>
      <c r="D798" s="1">
        <v>921.55</v>
      </c>
      <c r="E798" s="50">
        <f>_xlfn.PERCENTRANK.EXC(Table3[Order Date],B798,1)*10</f>
        <v>0</v>
      </c>
      <c r="F798" s="21">
        <f>_xlfn.PERCENTRANK.EXC(Table3[Order Quantity],C798,1)*10</f>
        <v>1</v>
      </c>
      <c r="G798" s="21">
        <f>_xlfn.PERCENTRANK.EXC(Table4[Sales],D798,1)*10</f>
        <v>6</v>
      </c>
    </row>
    <row r="799" spans="1:7">
      <c r="A799" s="11">
        <v>37350</v>
      </c>
      <c r="B799" s="9">
        <v>43605</v>
      </c>
      <c r="C799" s="1">
        <v>7</v>
      </c>
      <c r="D799" s="1">
        <v>174.56</v>
      </c>
      <c r="E799" s="50">
        <f>_xlfn.PERCENTRANK.EXC(Table3[Order Date],B799,1)*10</f>
        <v>8</v>
      </c>
      <c r="F799" s="21">
        <f>_xlfn.PERCENTRANK.EXC(Table3[Order Quantity],C799,1)*10</f>
        <v>1</v>
      </c>
      <c r="G799" s="21">
        <f>_xlfn.PERCENTRANK.EXC(Table4[Sales],D799,1)*10</f>
        <v>2</v>
      </c>
    </row>
    <row r="800" spans="1:7">
      <c r="A800" s="10">
        <v>53667</v>
      </c>
      <c r="B800" s="8">
        <v>43602</v>
      </c>
      <c r="C800" s="1">
        <v>16</v>
      </c>
      <c r="D800" s="1">
        <v>514.72239999999999</v>
      </c>
      <c r="E800" s="50">
        <f>_xlfn.PERCENTRANK.EXC(Table3[Order Date],B800,1)*10</f>
        <v>8</v>
      </c>
      <c r="F800" s="21">
        <f>_xlfn.PERCENTRANK.EXC(Table3[Order Quantity],C800,1)*10</f>
        <v>2</v>
      </c>
      <c r="G800" s="21">
        <f>_xlfn.PERCENTRANK.EXC(Table4[Sales],D800,1)*10</f>
        <v>5</v>
      </c>
    </row>
    <row r="801" spans="1:7">
      <c r="A801" s="11">
        <v>42855</v>
      </c>
      <c r="B801" s="9">
        <v>43288</v>
      </c>
      <c r="C801" s="1">
        <v>17</v>
      </c>
      <c r="D801" s="1">
        <v>144.86000000000001</v>
      </c>
      <c r="E801" s="50">
        <f>_xlfn.PERCENTRANK.EXC(Table3[Order Date],B801,1)*10</f>
        <v>6</v>
      </c>
      <c r="F801" s="21">
        <f>_xlfn.PERCENTRANK.EXC(Table3[Order Quantity],C801,1)*10</f>
        <v>3</v>
      </c>
      <c r="G801" s="21">
        <f>_xlfn.PERCENTRANK.EXC(Table4[Sales],D801,1)*10</f>
        <v>2</v>
      </c>
    </row>
    <row r="802" spans="1:7">
      <c r="A802" s="10">
        <v>6050</v>
      </c>
      <c r="B802" s="8">
        <v>42821</v>
      </c>
      <c r="C802" s="1">
        <v>47</v>
      </c>
      <c r="D802" s="1">
        <v>10245.06</v>
      </c>
      <c r="E802" s="50">
        <f>_xlfn.PERCENTRANK.EXC(Table3[Order Date],B802,1)*10</f>
        <v>3</v>
      </c>
      <c r="F802" s="21">
        <f>_xlfn.PERCENTRANK.EXC(Table3[Order Quantity],C802,1)*10</f>
        <v>9</v>
      </c>
      <c r="G802" s="21">
        <f>_xlfn.PERCENTRANK.EXC(Table4[Sales],D802,1)*10</f>
        <v>9</v>
      </c>
    </row>
    <row r="803" spans="1:7">
      <c r="A803" s="11">
        <v>26818</v>
      </c>
      <c r="B803" s="9">
        <v>43472</v>
      </c>
      <c r="C803" s="1">
        <v>23</v>
      </c>
      <c r="D803" s="1">
        <v>217.04</v>
      </c>
      <c r="E803" s="50">
        <f>_xlfn.PERCENTRANK.EXC(Table3[Order Date],B803,1)*10</f>
        <v>7</v>
      </c>
      <c r="F803" s="21">
        <f>_xlfn.PERCENTRANK.EXC(Table3[Order Quantity],C803,1)*10</f>
        <v>4</v>
      </c>
      <c r="G803" s="21">
        <f>_xlfn.PERCENTRANK.EXC(Table4[Sales],D803,1)*10</f>
        <v>3</v>
      </c>
    </row>
    <row r="804" spans="1:7">
      <c r="A804" s="10">
        <v>9249</v>
      </c>
      <c r="B804" s="8">
        <v>42873</v>
      </c>
      <c r="C804" s="1">
        <v>46</v>
      </c>
      <c r="D804" s="1">
        <v>188.86</v>
      </c>
      <c r="E804" s="50">
        <f>_xlfn.PERCENTRANK.EXC(Table3[Order Date],B804,1)*10</f>
        <v>3</v>
      </c>
      <c r="F804" s="21">
        <f>_xlfn.PERCENTRANK.EXC(Table3[Order Quantity],C804,1)*10</f>
        <v>8</v>
      </c>
      <c r="G804" s="21">
        <f>_xlfn.PERCENTRANK.EXC(Table4[Sales],D804,1)*10</f>
        <v>2</v>
      </c>
    </row>
    <row r="805" spans="1:7">
      <c r="A805" s="11">
        <v>19811</v>
      </c>
      <c r="B805" s="9">
        <v>43319</v>
      </c>
      <c r="C805" s="1">
        <v>49</v>
      </c>
      <c r="D805" s="1">
        <v>482.20620000000002</v>
      </c>
      <c r="E805" s="50">
        <f>_xlfn.PERCENTRANK.EXC(Table3[Order Date],B805,1)*10</f>
        <v>6</v>
      </c>
      <c r="F805" s="21">
        <f>_xlfn.PERCENTRANK.EXC(Table3[Order Quantity],C805,1)*10</f>
        <v>9</v>
      </c>
      <c r="G805" s="21">
        <f>_xlfn.PERCENTRANK.EXC(Table4[Sales],D805,1)*10</f>
        <v>5</v>
      </c>
    </row>
    <row r="806" spans="1:7">
      <c r="A806" s="10">
        <v>5989</v>
      </c>
      <c r="B806" s="8">
        <v>43386</v>
      </c>
      <c r="C806" s="1">
        <v>6</v>
      </c>
      <c r="D806" s="1">
        <v>166.36</v>
      </c>
      <c r="E806" s="50">
        <f>_xlfn.PERCENTRANK.EXC(Table3[Order Date],B806,1)*10</f>
        <v>6</v>
      </c>
      <c r="F806" s="21">
        <f>_xlfn.PERCENTRANK.EXC(Table3[Order Quantity],C806,1)*10</f>
        <v>1</v>
      </c>
      <c r="G806" s="21">
        <f>_xlfn.PERCENTRANK.EXC(Table4[Sales],D806,1)*10</f>
        <v>2</v>
      </c>
    </row>
    <row r="807" spans="1:7">
      <c r="A807" s="11">
        <v>5061</v>
      </c>
      <c r="B807" s="9">
        <v>42959</v>
      </c>
      <c r="C807" s="1">
        <v>4</v>
      </c>
      <c r="D807" s="1">
        <v>13.7</v>
      </c>
      <c r="E807" s="50">
        <f>_xlfn.PERCENTRANK.EXC(Table3[Order Date],B807,1)*10</f>
        <v>4</v>
      </c>
      <c r="F807" s="21">
        <f>_xlfn.PERCENTRANK.EXC(Table3[Order Quantity],C807,1)*10</f>
        <v>0</v>
      </c>
      <c r="G807" s="21">
        <f>_xlfn.PERCENTRANK.EXC(Table4[Sales],D807,1)*10</f>
        <v>0</v>
      </c>
    </row>
    <row r="808" spans="1:7">
      <c r="A808" s="10">
        <v>42400</v>
      </c>
      <c r="B808" s="8">
        <v>43686</v>
      </c>
      <c r="C808" s="1">
        <v>44</v>
      </c>
      <c r="D808" s="1">
        <v>925.84</v>
      </c>
      <c r="E808" s="50">
        <f>_xlfn.PERCENTRANK.EXC(Table3[Order Date],B808,1)*10</f>
        <v>9</v>
      </c>
      <c r="F808" s="21">
        <f>_xlfn.PERCENTRANK.EXC(Table3[Order Quantity],C808,1)*10</f>
        <v>8</v>
      </c>
      <c r="G808" s="21">
        <f>_xlfn.PERCENTRANK.EXC(Table4[Sales],D808,1)*10</f>
        <v>6</v>
      </c>
    </row>
    <row r="809" spans="1:7">
      <c r="A809" s="11">
        <v>9925</v>
      </c>
      <c r="B809" s="9">
        <v>43494</v>
      </c>
      <c r="C809" s="1">
        <v>43</v>
      </c>
      <c r="D809" s="1">
        <v>1874.3</v>
      </c>
      <c r="E809" s="50">
        <f>_xlfn.PERCENTRANK.EXC(Table3[Order Date],B809,1)*10</f>
        <v>7</v>
      </c>
      <c r="F809" s="21">
        <f>_xlfn.PERCENTRANK.EXC(Table3[Order Quantity],C809,1)*10</f>
        <v>8</v>
      </c>
      <c r="G809" s="21">
        <f>_xlfn.PERCENTRANK.EXC(Table4[Sales],D809,1)*10</f>
        <v>7</v>
      </c>
    </row>
    <row r="810" spans="1:7">
      <c r="A810" s="10">
        <v>32292</v>
      </c>
      <c r="B810" s="8">
        <v>43510</v>
      </c>
      <c r="C810" s="1">
        <v>1</v>
      </c>
      <c r="D810" s="1">
        <v>14.48</v>
      </c>
      <c r="E810" s="50">
        <f>_xlfn.PERCENTRANK.EXC(Table3[Order Date],B810,1)*10</f>
        <v>7</v>
      </c>
      <c r="F810" s="21">
        <f>_xlfn.PERCENTRANK.EXC(Table3[Order Quantity],C810,1)*10</f>
        <v>0</v>
      </c>
      <c r="G810" s="21">
        <f>_xlfn.PERCENTRANK.EXC(Table4[Sales],D810,1)*10</f>
        <v>0</v>
      </c>
    </row>
    <row r="811" spans="1:7">
      <c r="A811" s="11">
        <v>21447</v>
      </c>
      <c r="B811" s="9">
        <v>42888</v>
      </c>
      <c r="C811" s="1">
        <v>15</v>
      </c>
      <c r="D811" s="1">
        <v>188.58</v>
      </c>
      <c r="E811" s="50">
        <f>_xlfn.PERCENTRANK.EXC(Table3[Order Date],B811,1)*10</f>
        <v>3</v>
      </c>
      <c r="F811" s="21">
        <f>_xlfn.PERCENTRANK.EXC(Table3[Order Quantity],C811,1)*10</f>
        <v>2</v>
      </c>
      <c r="G811" s="21">
        <f>_xlfn.PERCENTRANK.EXC(Table4[Sales],D811,1)*10</f>
        <v>2</v>
      </c>
    </row>
    <row r="812" spans="1:7">
      <c r="A812" s="10">
        <v>56550</v>
      </c>
      <c r="B812" s="8">
        <v>43197</v>
      </c>
      <c r="C812" s="1">
        <v>37</v>
      </c>
      <c r="D812" s="1">
        <v>881.44</v>
      </c>
      <c r="E812" s="50">
        <f>_xlfn.PERCENTRANK.EXC(Table3[Order Date],B812,1)*10</f>
        <v>5</v>
      </c>
      <c r="F812" s="21">
        <f>_xlfn.PERCENTRANK.EXC(Table3[Order Quantity],C812,1)*10</f>
        <v>7</v>
      </c>
      <c r="G812" s="21">
        <f>_xlfn.PERCENTRANK.EXC(Table4[Sales],D812,1)*10</f>
        <v>6</v>
      </c>
    </row>
    <row r="813" spans="1:7">
      <c r="A813" s="11">
        <v>56645</v>
      </c>
      <c r="B813" s="9">
        <v>43470</v>
      </c>
      <c r="C813" s="1">
        <v>46</v>
      </c>
      <c r="D813" s="1">
        <v>1587.33</v>
      </c>
      <c r="E813" s="50">
        <f>_xlfn.PERCENTRANK.EXC(Table3[Order Date],B813,1)*10</f>
        <v>7</v>
      </c>
      <c r="F813" s="21">
        <f>_xlfn.PERCENTRANK.EXC(Table3[Order Quantity],C813,1)*10</f>
        <v>8</v>
      </c>
      <c r="G813" s="21">
        <f>_xlfn.PERCENTRANK.EXC(Table4[Sales],D813,1)*10</f>
        <v>7</v>
      </c>
    </row>
    <row r="814" spans="1:7">
      <c r="A814" s="10">
        <v>20263</v>
      </c>
      <c r="B814" s="8">
        <v>42687</v>
      </c>
      <c r="C814" s="1">
        <v>8</v>
      </c>
      <c r="D814" s="1">
        <v>506.85899999999998</v>
      </c>
      <c r="E814" s="50">
        <f>_xlfn.PERCENTRANK.EXC(Table3[Order Date],B814,1)*10</f>
        <v>2</v>
      </c>
      <c r="F814" s="21">
        <f>_xlfn.PERCENTRANK.EXC(Table3[Order Quantity],C814,1)*10</f>
        <v>1</v>
      </c>
      <c r="G814" s="21">
        <f>_xlfn.PERCENTRANK.EXC(Table4[Sales],D814,1)*10</f>
        <v>5</v>
      </c>
    </row>
    <row r="815" spans="1:7">
      <c r="A815" s="11">
        <v>12067</v>
      </c>
      <c r="B815" s="9">
        <v>42769</v>
      </c>
      <c r="C815" s="1">
        <v>45</v>
      </c>
      <c r="D815" s="1">
        <v>290.02999999999997</v>
      </c>
      <c r="E815" s="50">
        <f>_xlfn.PERCENTRANK.EXC(Table3[Order Date],B815,1)*10</f>
        <v>2</v>
      </c>
      <c r="F815" s="21">
        <f>_xlfn.PERCENTRANK.EXC(Table3[Order Quantity],C815,1)*10</f>
        <v>8</v>
      </c>
      <c r="G815" s="21">
        <f>_xlfn.PERCENTRANK.EXC(Table4[Sales],D815,1)*10</f>
        <v>3</v>
      </c>
    </row>
    <row r="816" spans="1:7">
      <c r="A816" s="10">
        <v>34532</v>
      </c>
      <c r="B816" s="8">
        <v>43810</v>
      </c>
      <c r="C816" s="1">
        <v>41</v>
      </c>
      <c r="D816" s="1">
        <v>1320.77</v>
      </c>
      <c r="E816" s="50">
        <f>_xlfn.PERCENTRANK.EXC(Table3[Order Date],B816,1)*10</f>
        <v>9</v>
      </c>
      <c r="F816" s="21">
        <f>_xlfn.PERCENTRANK.EXC(Table3[Order Quantity],C816,1)*10</f>
        <v>7</v>
      </c>
      <c r="G816" s="21">
        <f>_xlfn.PERCENTRANK.EXC(Table4[Sales],D816,1)*10</f>
        <v>6</v>
      </c>
    </row>
    <row r="817" spans="1:7">
      <c r="A817" s="11">
        <v>8992</v>
      </c>
      <c r="B817" s="9">
        <v>43050</v>
      </c>
      <c r="C817" s="1">
        <v>14</v>
      </c>
      <c r="D817" s="1">
        <v>2295.9</v>
      </c>
      <c r="E817" s="50">
        <f>_xlfn.PERCENTRANK.EXC(Table3[Order Date],B817,1)*10</f>
        <v>4</v>
      </c>
      <c r="F817" s="21">
        <f>_xlfn.PERCENTRANK.EXC(Table3[Order Quantity],C817,1)*10</f>
        <v>2</v>
      </c>
      <c r="G817" s="21">
        <f>_xlfn.PERCENTRANK.EXC(Table4[Sales],D817,1)*10</f>
        <v>7</v>
      </c>
    </row>
    <row r="818" spans="1:7">
      <c r="A818" s="10">
        <v>36998</v>
      </c>
      <c r="B818" s="8">
        <v>43737</v>
      </c>
      <c r="C818" s="1">
        <v>50</v>
      </c>
      <c r="D818" s="1">
        <v>514.91999999999996</v>
      </c>
      <c r="E818" s="50">
        <f>_xlfn.PERCENTRANK.EXC(Table3[Order Date],B818,1)*10</f>
        <v>9</v>
      </c>
      <c r="F818" s="21">
        <f>_xlfn.PERCENTRANK.EXC(Table3[Order Quantity],C818,1)*10</f>
        <v>9</v>
      </c>
      <c r="G818" s="21">
        <f>_xlfn.PERCENTRANK.EXC(Table4[Sales],D818,1)*10</f>
        <v>5</v>
      </c>
    </row>
    <row r="819" spans="1:7">
      <c r="A819" s="11">
        <v>7461</v>
      </c>
      <c r="B819" s="9">
        <v>42381</v>
      </c>
      <c r="C819" s="1">
        <v>28</v>
      </c>
      <c r="D819" s="1">
        <v>279.05</v>
      </c>
      <c r="E819" s="50">
        <f>_xlfn.PERCENTRANK.EXC(Table3[Order Date],B819,1)*10</f>
        <v>0</v>
      </c>
      <c r="F819" s="21">
        <f>_xlfn.PERCENTRANK.EXC(Table3[Order Quantity],C819,1)*10</f>
        <v>5</v>
      </c>
      <c r="G819" s="21">
        <f>_xlfn.PERCENTRANK.EXC(Table4[Sales],D819,1)*10</f>
        <v>3</v>
      </c>
    </row>
    <row r="820" spans="1:7">
      <c r="A820" s="10">
        <v>42887</v>
      </c>
      <c r="B820" s="8">
        <v>43626</v>
      </c>
      <c r="C820" s="1">
        <v>3</v>
      </c>
      <c r="D820" s="1">
        <v>533.38</v>
      </c>
      <c r="E820" s="50">
        <f>_xlfn.PERCENTRANK.EXC(Table3[Order Date],B820,1)*10</f>
        <v>8</v>
      </c>
      <c r="F820" s="21">
        <f>_xlfn.PERCENTRANK.EXC(Table3[Order Quantity],C820,1)*10</f>
        <v>0</v>
      </c>
      <c r="G820" s="21">
        <f>_xlfn.PERCENTRANK.EXC(Table4[Sales],D820,1)*10</f>
        <v>5</v>
      </c>
    </row>
    <row r="821" spans="1:7">
      <c r="A821" s="11">
        <v>1027</v>
      </c>
      <c r="B821" s="9">
        <v>43618</v>
      </c>
      <c r="C821" s="1">
        <v>19</v>
      </c>
      <c r="D821" s="1">
        <v>1504.58</v>
      </c>
      <c r="E821" s="50">
        <f>_xlfn.PERCENTRANK.EXC(Table3[Order Date],B821,1)*10</f>
        <v>8</v>
      </c>
      <c r="F821" s="21">
        <f>_xlfn.PERCENTRANK.EXC(Table3[Order Quantity],C821,1)*10</f>
        <v>3</v>
      </c>
      <c r="G821" s="21">
        <f>_xlfn.PERCENTRANK.EXC(Table4[Sales],D821,1)*10</f>
        <v>7</v>
      </c>
    </row>
    <row r="822" spans="1:7">
      <c r="A822" s="10">
        <v>58914</v>
      </c>
      <c r="B822" s="8">
        <v>42468</v>
      </c>
      <c r="C822" s="1">
        <v>11</v>
      </c>
      <c r="D822" s="1">
        <v>20.010000000000002</v>
      </c>
      <c r="E822" s="50">
        <f>_xlfn.PERCENTRANK.EXC(Table3[Order Date],B822,1)*10</f>
        <v>0</v>
      </c>
      <c r="F822" s="21">
        <f>_xlfn.PERCENTRANK.EXC(Table3[Order Quantity],C822,1)*10</f>
        <v>2</v>
      </c>
      <c r="G822" s="21">
        <f>_xlfn.PERCENTRANK.EXC(Table4[Sales],D822,1)*10</f>
        <v>0</v>
      </c>
    </row>
    <row r="823" spans="1:7">
      <c r="A823" s="11">
        <v>53730</v>
      </c>
      <c r="B823" s="9">
        <v>43828</v>
      </c>
      <c r="C823" s="1">
        <v>40</v>
      </c>
      <c r="D823" s="1">
        <v>194.53</v>
      </c>
      <c r="E823" s="50">
        <f>_xlfn.PERCENTRANK.EXC(Table3[Order Date],B823,1)*10</f>
        <v>9</v>
      </c>
      <c r="F823" s="21">
        <f>_xlfn.PERCENTRANK.EXC(Table3[Order Quantity],C823,1)*10</f>
        <v>7</v>
      </c>
      <c r="G823" s="21">
        <f>_xlfn.PERCENTRANK.EXC(Table4[Sales],D823,1)*10</f>
        <v>3</v>
      </c>
    </row>
    <row r="824" spans="1:7">
      <c r="A824" s="10">
        <v>48198</v>
      </c>
      <c r="B824" s="8">
        <v>42693</v>
      </c>
      <c r="C824" s="1">
        <v>7</v>
      </c>
      <c r="D824" s="1">
        <v>3010.27</v>
      </c>
      <c r="E824" s="50">
        <f>_xlfn.PERCENTRANK.EXC(Table3[Order Date],B824,1)*10</f>
        <v>2</v>
      </c>
      <c r="F824" s="21">
        <f>_xlfn.PERCENTRANK.EXC(Table3[Order Quantity],C824,1)*10</f>
        <v>1</v>
      </c>
      <c r="G824" s="21">
        <f>_xlfn.PERCENTRANK.EXC(Table4[Sales],D824,1)*10</f>
        <v>8</v>
      </c>
    </row>
    <row r="825" spans="1:7">
      <c r="A825" s="11">
        <v>26529</v>
      </c>
      <c r="B825" s="9">
        <v>43127</v>
      </c>
      <c r="C825" s="1">
        <v>41</v>
      </c>
      <c r="D825" s="1">
        <v>12973.9</v>
      </c>
      <c r="E825" s="50">
        <f>_xlfn.PERCENTRANK.EXC(Table3[Order Date],B825,1)*10</f>
        <v>5</v>
      </c>
      <c r="F825" s="21">
        <f>_xlfn.PERCENTRANK.EXC(Table3[Order Quantity],C825,1)*10</f>
        <v>7</v>
      </c>
      <c r="G825" s="21">
        <f>_xlfn.PERCENTRANK.EXC(Table4[Sales],D825,1)*10</f>
        <v>9</v>
      </c>
    </row>
    <row r="826" spans="1:7">
      <c r="A826" s="10">
        <v>57504</v>
      </c>
      <c r="B826" s="8">
        <v>42585</v>
      </c>
      <c r="C826" s="1">
        <v>44</v>
      </c>
      <c r="D826" s="1">
        <v>382.5</v>
      </c>
      <c r="E826" s="50">
        <f>_xlfn.PERCENTRANK.EXC(Table3[Order Date],B826,1)*10</f>
        <v>1</v>
      </c>
      <c r="F826" s="21">
        <f>_xlfn.PERCENTRANK.EXC(Table3[Order Quantity],C826,1)*10</f>
        <v>8</v>
      </c>
      <c r="G826" s="21">
        <f>_xlfn.PERCENTRANK.EXC(Table4[Sales],D826,1)*10</f>
        <v>4</v>
      </c>
    </row>
    <row r="827" spans="1:7">
      <c r="A827" s="11">
        <v>31751</v>
      </c>
      <c r="B827" s="9">
        <v>43245</v>
      </c>
      <c r="C827" s="1">
        <v>31</v>
      </c>
      <c r="D827" s="1">
        <v>442.04</v>
      </c>
      <c r="E827" s="50">
        <f>_xlfn.PERCENTRANK.EXC(Table3[Order Date],B827,1)*10</f>
        <v>6</v>
      </c>
      <c r="F827" s="21">
        <f>_xlfn.PERCENTRANK.EXC(Table3[Order Quantity],C827,1)*10</f>
        <v>5</v>
      </c>
      <c r="G827" s="21">
        <f>_xlfn.PERCENTRANK.EXC(Table4[Sales],D827,1)*10</f>
        <v>4</v>
      </c>
    </row>
    <row r="828" spans="1:7">
      <c r="A828" s="10">
        <v>42369</v>
      </c>
      <c r="B828" s="8">
        <v>42951</v>
      </c>
      <c r="C828" s="1">
        <v>44</v>
      </c>
      <c r="D828" s="1">
        <v>841.3</v>
      </c>
      <c r="E828" s="50">
        <f>_xlfn.PERCENTRANK.EXC(Table3[Order Date],B828,1)*10</f>
        <v>4</v>
      </c>
      <c r="F828" s="21">
        <f>_xlfn.PERCENTRANK.EXC(Table3[Order Quantity],C828,1)*10</f>
        <v>8</v>
      </c>
      <c r="G828" s="21">
        <f>_xlfn.PERCENTRANK.EXC(Table4[Sales],D828,1)*10</f>
        <v>6</v>
      </c>
    </row>
    <row r="829" spans="1:7">
      <c r="A829" s="11">
        <v>36805</v>
      </c>
      <c r="B829" s="9">
        <v>43082</v>
      </c>
      <c r="C829" s="1">
        <v>28</v>
      </c>
      <c r="D829" s="1">
        <v>1654.64</v>
      </c>
      <c r="E829" s="50">
        <f>_xlfn.PERCENTRANK.EXC(Table3[Order Date],B829,1)*10</f>
        <v>4</v>
      </c>
      <c r="F829" s="21">
        <f>_xlfn.PERCENTRANK.EXC(Table3[Order Quantity],C829,1)*10</f>
        <v>5</v>
      </c>
      <c r="G829" s="21">
        <f>_xlfn.PERCENTRANK.EXC(Table4[Sales],D829,1)*10</f>
        <v>7</v>
      </c>
    </row>
    <row r="830" spans="1:7">
      <c r="A830" s="10">
        <v>33700</v>
      </c>
      <c r="B830" s="8">
        <v>43196</v>
      </c>
      <c r="C830" s="1">
        <v>36</v>
      </c>
      <c r="D830" s="1">
        <v>278.33999999999997</v>
      </c>
      <c r="E830" s="50">
        <f>_xlfn.PERCENTRANK.EXC(Table3[Order Date],B830,1)*10</f>
        <v>5</v>
      </c>
      <c r="F830" s="21">
        <f>_xlfn.PERCENTRANK.EXC(Table3[Order Quantity],C830,1)*10</f>
        <v>6</v>
      </c>
      <c r="G830" s="21">
        <f>_xlfn.PERCENTRANK.EXC(Table4[Sales],D830,1)*10</f>
        <v>3</v>
      </c>
    </row>
    <row r="831" spans="1:7">
      <c r="A831" s="11">
        <v>25248</v>
      </c>
      <c r="B831" s="9">
        <v>43434</v>
      </c>
      <c r="C831" s="1">
        <v>26</v>
      </c>
      <c r="D831" s="1">
        <v>1230.8209999999999</v>
      </c>
      <c r="E831" s="50">
        <f>_xlfn.PERCENTRANK.EXC(Table3[Order Date],B831,1)*10</f>
        <v>7</v>
      </c>
      <c r="F831" s="21">
        <f>_xlfn.PERCENTRANK.EXC(Table3[Order Quantity],C831,1)*10</f>
        <v>4</v>
      </c>
      <c r="G831" s="21">
        <f>_xlfn.PERCENTRANK.EXC(Table4[Sales],D831,1)*10</f>
        <v>6</v>
      </c>
    </row>
    <row r="832" spans="1:7">
      <c r="A832" s="10">
        <v>16995</v>
      </c>
      <c r="B832" s="8">
        <v>43086</v>
      </c>
      <c r="C832" s="1">
        <v>42</v>
      </c>
      <c r="D832" s="1">
        <v>51.8</v>
      </c>
      <c r="E832" s="50">
        <f>_xlfn.PERCENTRANK.EXC(Table3[Order Date],B832,1)*10</f>
        <v>5</v>
      </c>
      <c r="F832" s="21">
        <f>_xlfn.PERCENTRANK.EXC(Table3[Order Quantity],C832,1)*10</f>
        <v>8</v>
      </c>
      <c r="G832" s="21">
        <f>_xlfn.PERCENTRANK.EXC(Table4[Sales],D832,1)*10</f>
        <v>0</v>
      </c>
    </row>
    <row r="833" spans="1:7">
      <c r="A833" s="11">
        <v>49763</v>
      </c>
      <c r="B833" s="9">
        <v>43143</v>
      </c>
      <c r="C833" s="1">
        <v>6</v>
      </c>
      <c r="D833" s="1">
        <v>2482.77</v>
      </c>
      <c r="E833" s="50">
        <f>_xlfn.PERCENTRANK.EXC(Table3[Order Date],B833,1)*10</f>
        <v>5</v>
      </c>
      <c r="F833" s="21">
        <f>_xlfn.PERCENTRANK.EXC(Table3[Order Quantity],C833,1)*10</f>
        <v>1</v>
      </c>
      <c r="G833" s="21">
        <f>_xlfn.PERCENTRANK.EXC(Table4[Sales],D833,1)*10</f>
        <v>8</v>
      </c>
    </row>
    <row r="834" spans="1:7">
      <c r="A834" s="10">
        <v>56162</v>
      </c>
      <c r="B834" s="8">
        <v>43214</v>
      </c>
      <c r="C834" s="1">
        <v>30</v>
      </c>
      <c r="D834" s="1">
        <v>5583.0352999999996</v>
      </c>
      <c r="E834" s="50">
        <f>_xlfn.PERCENTRANK.EXC(Table3[Order Date],B834,1)*10</f>
        <v>5</v>
      </c>
      <c r="F834" s="21">
        <f>_xlfn.PERCENTRANK.EXC(Table3[Order Quantity],C834,1)*10</f>
        <v>5</v>
      </c>
      <c r="G834" s="21">
        <f>_xlfn.PERCENTRANK.EXC(Table4[Sales],D834,1)*10</f>
        <v>9</v>
      </c>
    </row>
    <row r="835" spans="1:7">
      <c r="A835" s="11">
        <v>44231</v>
      </c>
      <c r="B835" s="9">
        <v>42676</v>
      </c>
      <c r="C835" s="1">
        <v>24</v>
      </c>
      <c r="D835" s="1">
        <v>2507.09</v>
      </c>
      <c r="E835" s="50">
        <f>_xlfn.PERCENTRANK.EXC(Table3[Order Date],B835,1)*10</f>
        <v>2</v>
      </c>
      <c r="F835" s="21">
        <f>_xlfn.PERCENTRANK.EXC(Table3[Order Quantity],C835,1)*10</f>
        <v>4</v>
      </c>
      <c r="G835" s="21">
        <f>_xlfn.PERCENTRANK.EXC(Table4[Sales],D835,1)*10</f>
        <v>8</v>
      </c>
    </row>
    <row r="836" spans="1:7">
      <c r="A836" s="10">
        <v>28614</v>
      </c>
      <c r="B836" s="8">
        <v>42661</v>
      </c>
      <c r="C836" s="1">
        <v>50</v>
      </c>
      <c r="D836" s="1">
        <v>8375.4357</v>
      </c>
      <c r="E836" s="50">
        <f>_xlfn.PERCENTRANK.EXC(Table3[Order Date],B836,1)*10</f>
        <v>2</v>
      </c>
      <c r="F836" s="21">
        <f>_xlfn.PERCENTRANK.EXC(Table3[Order Quantity],C836,1)*10</f>
        <v>9</v>
      </c>
      <c r="G836" s="21">
        <f>_xlfn.PERCENTRANK.EXC(Table4[Sales],D836,1)*10</f>
        <v>9</v>
      </c>
    </row>
    <row r="837" spans="1:7">
      <c r="A837" s="11">
        <v>1444</v>
      </c>
      <c r="B837" s="9">
        <v>42708</v>
      </c>
      <c r="C837" s="1">
        <v>25</v>
      </c>
      <c r="D837" s="1">
        <v>826.3</v>
      </c>
      <c r="E837" s="50">
        <f>_xlfn.PERCENTRANK.EXC(Table3[Order Date],B837,1)*10</f>
        <v>2</v>
      </c>
      <c r="F837" s="21">
        <f>_xlfn.PERCENTRANK.EXC(Table3[Order Quantity],C837,1)*10</f>
        <v>4</v>
      </c>
      <c r="G837" s="21">
        <f>_xlfn.PERCENTRANK.EXC(Table4[Sales],D837,1)*10</f>
        <v>6</v>
      </c>
    </row>
    <row r="838" spans="1:7">
      <c r="A838" s="10">
        <v>3526</v>
      </c>
      <c r="B838" s="8">
        <v>43173</v>
      </c>
      <c r="C838" s="1">
        <v>20</v>
      </c>
      <c r="D838" s="1">
        <v>263.27999999999997</v>
      </c>
      <c r="E838" s="50">
        <f>_xlfn.PERCENTRANK.EXC(Table3[Order Date],B838,1)*10</f>
        <v>5</v>
      </c>
      <c r="F838" s="21">
        <f>_xlfn.PERCENTRANK.EXC(Table3[Order Quantity],C838,1)*10</f>
        <v>3</v>
      </c>
      <c r="G838" s="21">
        <f>_xlfn.PERCENTRANK.EXC(Table4[Sales],D838,1)*10</f>
        <v>3</v>
      </c>
    </row>
    <row r="839" spans="1:7">
      <c r="A839" s="11">
        <v>2883</v>
      </c>
      <c r="B839" s="9">
        <v>43121</v>
      </c>
      <c r="C839" s="1">
        <v>34</v>
      </c>
      <c r="D839" s="1">
        <v>2305.14</v>
      </c>
      <c r="E839" s="50">
        <f>_xlfn.PERCENTRANK.EXC(Table3[Order Date],B839,1)*10</f>
        <v>5</v>
      </c>
      <c r="F839" s="21">
        <f>_xlfn.PERCENTRANK.EXC(Table3[Order Quantity],C839,1)*10</f>
        <v>6</v>
      </c>
      <c r="G839" s="21">
        <f>_xlfn.PERCENTRANK.EXC(Table4[Sales],D839,1)*10</f>
        <v>7</v>
      </c>
    </row>
    <row r="840" spans="1:7">
      <c r="A840" s="10">
        <v>55683</v>
      </c>
      <c r="B840" s="8">
        <v>43661</v>
      </c>
      <c r="C840" s="1">
        <v>50</v>
      </c>
      <c r="D840" s="1">
        <v>184.29</v>
      </c>
      <c r="E840" s="50">
        <f>_xlfn.PERCENTRANK.EXC(Table3[Order Date],B840,1)*10</f>
        <v>8</v>
      </c>
      <c r="F840" s="21">
        <f>_xlfn.PERCENTRANK.EXC(Table3[Order Quantity],C840,1)*10</f>
        <v>9</v>
      </c>
      <c r="G840" s="21">
        <f>_xlfn.PERCENTRANK.EXC(Table4[Sales],D840,1)*10</f>
        <v>2</v>
      </c>
    </row>
    <row r="841" spans="1:7">
      <c r="A841" s="11">
        <v>43399</v>
      </c>
      <c r="B841" s="9">
        <v>42580</v>
      </c>
      <c r="C841" s="1">
        <v>35</v>
      </c>
      <c r="D841" s="1">
        <v>63.84</v>
      </c>
      <c r="E841" s="50">
        <f>_xlfn.PERCENTRANK.EXC(Table3[Order Date],B841,1)*10</f>
        <v>1</v>
      </c>
      <c r="F841" s="21">
        <f>_xlfn.PERCENTRANK.EXC(Table3[Order Quantity],C841,1)*10</f>
        <v>6</v>
      </c>
      <c r="G841" s="21">
        <f>_xlfn.PERCENTRANK.EXC(Table4[Sales],D841,1)*10</f>
        <v>0</v>
      </c>
    </row>
    <row r="842" spans="1:7">
      <c r="A842" s="10">
        <v>32800</v>
      </c>
      <c r="B842" s="8">
        <v>42390</v>
      </c>
      <c r="C842" s="1">
        <v>40</v>
      </c>
      <c r="D842" s="1">
        <v>804.58</v>
      </c>
      <c r="E842" s="50">
        <f>_xlfn.PERCENTRANK.EXC(Table3[Order Date],B842,1)*10</f>
        <v>0</v>
      </c>
      <c r="F842" s="21">
        <f>_xlfn.PERCENTRANK.EXC(Table3[Order Quantity],C842,1)*10</f>
        <v>7</v>
      </c>
      <c r="G842" s="21">
        <f>_xlfn.PERCENTRANK.EXC(Table4[Sales],D842,1)*10</f>
        <v>5</v>
      </c>
    </row>
    <row r="843" spans="1:7">
      <c r="A843" s="11">
        <v>20036</v>
      </c>
      <c r="B843" s="9">
        <v>43073</v>
      </c>
      <c r="C843" s="1">
        <v>44</v>
      </c>
      <c r="D843" s="1">
        <v>1291.92</v>
      </c>
      <c r="E843" s="50">
        <f>_xlfn.PERCENTRANK.EXC(Table3[Order Date],B843,1)*10</f>
        <v>4</v>
      </c>
      <c r="F843" s="21">
        <f>_xlfn.PERCENTRANK.EXC(Table3[Order Quantity],C843,1)*10</f>
        <v>8</v>
      </c>
      <c r="G843" s="21">
        <f>_xlfn.PERCENTRANK.EXC(Table4[Sales],D843,1)*10</f>
        <v>6</v>
      </c>
    </row>
    <row r="844" spans="1:7">
      <c r="A844" s="10">
        <v>25318</v>
      </c>
      <c r="B844" s="8">
        <v>43422</v>
      </c>
      <c r="C844" s="1">
        <v>22</v>
      </c>
      <c r="D844" s="1">
        <v>471.78440000000001</v>
      </c>
      <c r="E844" s="50">
        <f>_xlfn.PERCENTRANK.EXC(Table3[Order Date],B844,1)*10</f>
        <v>7</v>
      </c>
      <c r="F844" s="21">
        <f>_xlfn.PERCENTRANK.EXC(Table3[Order Quantity],C844,1)*10</f>
        <v>4</v>
      </c>
      <c r="G844" s="21">
        <f>_xlfn.PERCENTRANK.EXC(Table4[Sales],D844,1)*10</f>
        <v>4</v>
      </c>
    </row>
    <row r="845" spans="1:7">
      <c r="A845" s="11">
        <v>39426</v>
      </c>
      <c r="B845" s="9">
        <v>42515</v>
      </c>
      <c r="C845" s="1">
        <v>21</v>
      </c>
      <c r="D845" s="1">
        <v>60.14</v>
      </c>
      <c r="E845" s="50">
        <f>_xlfn.PERCENTRANK.EXC(Table3[Order Date],B845,1)*10</f>
        <v>1</v>
      </c>
      <c r="F845" s="21">
        <f>_xlfn.PERCENTRANK.EXC(Table3[Order Quantity],C845,1)*10</f>
        <v>3</v>
      </c>
      <c r="G845" s="21">
        <f>_xlfn.PERCENTRANK.EXC(Table4[Sales],D845,1)*10</f>
        <v>0</v>
      </c>
    </row>
    <row r="846" spans="1:7">
      <c r="A846" s="10">
        <v>40261</v>
      </c>
      <c r="B846" s="8">
        <v>42677</v>
      </c>
      <c r="C846" s="1">
        <v>26</v>
      </c>
      <c r="D846" s="1">
        <v>83.49</v>
      </c>
      <c r="E846" s="50">
        <f>_xlfn.PERCENTRANK.EXC(Table3[Order Date],B846,1)*10</f>
        <v>2</v>
      </c>
      <c r="F846" s="21">
        <f>_xlfn.PERCENTRANK.EXC(Table3[Order Quantity],C846,1)*10</f>
        <v>4</v>
      </c>
      <c r="G846" s="21">
        <f>_xlfn.PERCENTRANK.EXC(Table4[Sales],D846,1)*10</f>
        <v>1</v>
      </c>
    </row>
    <row r="847" spans="1:7">
      <c r="A847" s="11">
        <v>9062</v>
      </c>
      <c r="B847" s="9">
        <v>43178</v>
      </c>
      <c r="C847" s="1">
        <v>19</v>
      </c>
      <c r="D847" s="1">
        <v>1953.2</v>
      </c>
      <c r="E847" s="50">
        <f>_xlfn.PERCENTRANK.EXC(Table3[Order Date],B847,1)*10</f>
        <v>5</v>
      </c>
      <c r="F847" s="21">
        <f>_xlfn.PERCENTRANK.EXC(Table3[Order Quantity],C847,1)*10</f>
        <v>3</v>
      </c>
      <c r="G847" s="21">
        <f>_xlfn.PERCENTRANK.EXC(Table4[Sales],D847,1)*10</f>
        <v>7</v>
      </c>
    </row>
    <row r="848" spans="1:7">
      <c r="A848" s="10">
        <v>39235</v>
      </c>
      <c r="B848" s="8">
        <v>42929</v>
      </c>
      <c r="C848" s="1">
        <v>34</v>
      </c>
      <c r="D848" s="1">
        <v>858.12</v>
      </c>
      <c r="E848" s="50">
        <f>_xlfn.PERCENTRANK.EXC(Table3[Order Date],B848,1)*10</f>
        <v>3</v>
      </c>
      <c r="F848" s="21">
        <f>_xlfn.PERCENTRANK.EXC(Table3[Order Quantity],C848,1)*10</f>
        <v>6</v>
      </c>
      <c r="G848" s="21">
        <f>_xlfn.PERCENTRANK.EXC(Table4[Sales],D848,1)*10</f>
        <v>6</v>
      </c>
    </row>
    <row r="849" spans="1:7">
      <c r="A849" s="11">
        <v>47171</v>
      </c>
      <c r="B849" s="9">
        <v>42741</v>
      </c>
      <c r="C849" s="1">
        <v>19</v>
      </c>
      <c r="D849" s="1">
        <v>53.57</v>
      </c>
      <c r="E849" s="50">
        <f>_xlfn.PERCENTRANK.EXC(Table3[Order Date],B849,1)*10</f>
        <v>2</v>
      </c>
      <c r="F849" s="21">
        <f>_xlfn.PERCENTRANK.EXC(Table3[Order Quantity],C849,1)*10</f>
        <v>3</v>
      </c>
      <c r="G849" s="21">
        <f>_xlfn.PERCENTRANK.EXC(Table4[Sales],D849,1)*10</f>
        <v>0</v>
      </c>
    </row>
    <row r="850" spans="1:7">
      <c r="A850" s="10">
        <v>7297</v>
      </c>
      <c r="B850" s="8">
        <v>42626</v>
      </c>
      <c r="C850" s="1">
        <v>7</v>
      </c>
      <c r="D850" s="1">
        <v>317.61880000000002</v>
      </c>
      <c r="E850" s="50">
        <f>_xlfn.PERCENTRANK.EXC(Table3[Order Date],B850,1)*10</f>
        <v>1</v>
      </c>
      <c r="F850" s="21">
        <f>_xlfn.PERCENTRANK.EXC(Table3[Order Quantity],C850,1)*10</f>
        <v>1</v>
      </c>
      <c r="G850" s="21">
        <f>_xlfn.PERCENTRANK.EXC(Table4[Sales],D850,1)*10</f>
        <v>4</v>
      </c>
    </row>
    <row r="851" spans="1:7">
      <c r="A851" s="11">
        <v>56260</v>
      </c>
      <c r="B851" s="9">
        <v>42596</v>
      </c>
      <c r="C851" s="1">
        <v>34</v>
      </c>
      <c r="D851" s="1">
        <v>239.42</v>
      </c>
      <c r="E851" s="50">
        <f>_xlfn.PERCENTRANK.EXC(Table3[Order Date],B851,1)*10</f>
        <v>1</v>
      </c>
      <c r="F851" s="21">
        <f>_xlfn.PERCENTRANK.EXC(Table3[Order Quantity],C851,1)*10</f>
        <v>6</v>
      </c>
      <c r="G851" s="21">
        <f>_xlfn.PERCENTRANK.EXC(Table4[Sales],D851,1)*10</f>
        <v>3</v>
      </c>
    </row>
    <row r="852" spans="1:7">
      <c r="A852" s="10">
        <v>54786</v>
      </c>
      <c r="B852" s="8">
        <v>43475</v>
      </c>
      <c r="C852" s="1">
        <v>30</v>
      </c>
      <c r="D852" s="1">
        <v>406.9</v>
      </c>
      <c r="E852" s="50">
        <f>_xlfn.PERCENTRANK.EXC(Table3[Order Date],B852,1)*10</f>
        <v>7</v>
      </c>
      <c r="F852" s="21">
        <f>_xlfn.PERCENTRANK.EXC(Table3[Order Quantity],C852,1)*10</f>
        <v>5</v>
      </c>
      <c r="G852" s="21">
        <f>_xlfn.PERCENTRANK.EXC(Table4[Sales],D852,1)*10</f>
        <v>4</v>
      </c>
    </row>
    <row r="853" spans="1:7">
      <c r="A853" s="11">
        <v>17927</v>
      </c>
      <c r="B853" s="9">
        <v>42590</v>
      </c>
      <c r="C853" s="1">
        <v>42</v>
      </c>
      <c r="D853" s="1">
        <v>925.77</v>
      </c>
      <c r="E853" s="50">
        <f>_xlfn.PERCENTRANK.EXC(Table3[Order Date],B853,1)*10</f>
        <v>1</v>
      </c>
      <c r="F853" s="21">
        <f>_xlfn.PERCENTRANK.EXC(Table3[Order Quantity],C853,1)*10</f>
        <v>8</v>
      </c>
      <c r="G853" s="21">
        <f>_xlfn.PERCENTRANK.EXC(Table4[Sales],D853,1)*10</f>
        <v>6</v>
      </c>
    </row>
    <row r="854" spans="1:7">
      <c r="A854" s="10">
        <v>49505</v>
      </c>
      <c r="B854" s="8">
        <v>42390</v>
      </c>
      <c r="C854" s="1">
        <v>12</v>
      </c>
      <c r="D854" s="1">
        <v>104.5818</v>
      </c>
      <c r="E854" s="50">
        <f>_xlfn.PERCENTRANK.EXC(Table3[Order Date],B854,1)*10</f>
        <v>0</v>
      </c>
      <c r="F854" s="21">
        <f>_xlfn.PERCENTRANK.EXC(Table3[Order Quantity],C854,1)*10</f>
        <v>2</v>
      </c>
      <c r="G854" s="21">
        <f>_xlfn.PERCENTRANK.EXC(Table4[Sales],D854,1)*10</f>
        <v>1</v>
      </c>
    </row>
    <row r="855" spans="1:7">
      <c r="A855" s="11">
        <v>29764</v>
      </c>
      <c r="B855" s="9">
        <v>43668</v>
      </c>
      <c r="C855" s="1">
        <v>10</v>
      </c>
      <c r="D855" s="1">
        <v>176.65</v>
      </c>
      <c r="E855" s="50">
        <f>_xlfn.PERCENTRANK.EXC(Table3[Order Date],B855,1)*10</f>
        <v>8</v>
      </c>
      <c r="F855" s="21">
        <f>_xlfn.PERCENTRANK.EXC(Table3[Order Quantity],C855,1)*10</f>
        <v>1</v>
      </c>
      <c r="G855" s="21">
        <f>_xlfn.PERCENTRANK.EXC(Table4[Sales],D855,1)*10</f>
        <v>2</v>
      </c>
    </row>
    <row r="856" spans="1:7">
      <c r="A856" s="10">
        <v>38884</v>
      </c>
      <c r="B856" s="8">
        <v>43694</v>
      </c>
      <c r="C856" s="1">
        <v>20</v>
      </c>
      <c r="D856" s="1">
        <v>6492.5</v>
      </c>
      <c r="E856" s="50">
        <f>_xlfn.PERCENTRANK.EXC(Table3[Order Date],B856,1)*10</f>
        <v>9</v>
      </c>
      <c r="F856" s="21">
        <f>_xlfn.PERCENTRANK.EXC(Table3[Order Quantity],C856,1)*10</f>
        <v>3</v>
      </c>
      <c r="G856" s="21">
        <f>_xlfn.PERCENTRANK.EXC(Table4[Sales],D856,1)*10</f>
        <v>9</v>
      </c>
    </row>
    <row r="857" spans="1:7">
      <c r="A857" s="11">
        <v>59651</v>
      </c>
      <c r="B857" s="9">
        <v>42874</v>
      </c>
      <c r="C857" s="1">
        <v>18</v>
      </c>
      <c r="D857" s="1">
        <v>49.01</v>
      </c>
      <c r="E857" s="50">
        <f>_xlfn.PERCENTRANK.EXC(Table3[Order Date],B857,1)*10</f>
        <v>3</v>
      </c>
      <c r="F857" s="21">
        <f>_xlfn.PERCENTRANK.EXC(Table3[Order Quantity],C857,1)*10</f>
        <v>3</v>
      </c>
      <c r="G857" s="21">
        <f>_xlfn.PERCENTRANK.EXC(Table4[Sales],D857,1)*10</f>
        <v>0</v>
      </c>
    </row>
    <row r="858" spans="1:7">
      <c r="A858" s="10">
        <v>46241</v>
      </c>
      <c r="B858" s="8">
        <v>42442</v>
      </c>
      <c r="C858" s="1">
        <v>34</v>
      </c>
      <c r="D858" s="1">
        <v>2067.86</v>
      </c>
      <c r="E858" s="50">
        <f>_xlfn.PERCENTRANK.EXC(Table3[Order Date],B858,1)*10</f>
        <v>0</v>
      </c>
      <c r="F858" s="21">
        <f>_xlfn.PERCENTRANK.EXC(Table3[Order Quantity],C858,1)*10</f>
        <v>6</v>
      </c>
      <c r="G858" s="21">
        <f>_xlfn.PERCENTRANK.EXC(Table4[Sales],D858,1)*10</f>
        <v>7</v>
      </c>
    </row>
    <row r="859" spans="1:7">
      <c r="A859" s="11">
        <v>10852</v>
      </c>
      <c r="B859" s="9">
        <v>43033</v>
      </c>
      <c r="C859" s="1">
        <v>17</v>
      </c>
      <c r="D859" s="1">
        <v>305.85000000000002</v>
      </c>
      <c r="E859" s="50">
        <f>_xlfn.PERCENTRANK.EXC(Table3[Order Date],B859,1)*10</f>
        <v>4</v>
      </c>
      <c r="F859" s="21">
        <f>_xlfn.PERCENTRANK.EXC(Table3[Order Quantity],C859,1)*10</f>
        <v>3</v>
      </c>
      <c r="G859" s="21">
        <f>_xlfn.PERCENTRANK.EXC(Table4[Sales],D859,1)*10</f>
        <v>4</v>
      </c>
    </row>
    <row r="860" spans="1:7">
      <c r="A860" s="10">
        <v>23911</v>
      </c>
      <c r="B860" s="8">
        <v>43617</v>
      </c>
      <c r="C860" s="1">
        <v>21</v>
      </c>
      <c r="D860" s="1">
        <v>2761.32</v>
      </c>
      <c r="E860" s="50">
        <f>_xlfn.PERCENTRANK.EXC(Table3[Order Date],B860,1)*10</f>
        <v>8</v>
      </c>
      <c r="F860" s="21">
        <f>_xlfn.PERCENTRANK.EXC(Table3[Order Quantity],C860,1)*10</f>
        <v>3</v>
      </c>
      <c r="G860" s="21">
        <f>_xlfn.PERCENTRANK.EXC(Table4[Sales],D860,1)*10</f>
        <v>8</v>
      </c>
    </row>
    <row r="861" spans="1:7">
      <c r="A861" s="11">
        <v>54183</v>
      </c>
      <c r="B861" s="9">
        <v>43570</v>
      </c>
      <c r="C861" s="1">
        <v>9</v>
      </c>
      <c r="D861" s="1">
        <v>121.86</v>
      </c>
      <c r="E861" s="50">
        <f>_xlfn.PERCENTRANK.EXC(Table3[Order Date],B861,1)*10</f>
        <v>8</v>
      </c>
      <c r="F861" s="21">
        <f>_xlfn.PERCENTRANK.EXC(Table3[Order Quantity],C861,1)*10</f>
        <v>1</v>
      </c>
      <c r="G861" s="21">
        <f>_xlfn.PERCENTRANK.EXC(Table4[Sales],D861,1)*10</f>
        <v>1</v>
      </c>
    </row>
    <row r="862" spans="1:7">
      <c r="A862" s="10">
        <v>28228</v>
      </c>
      <c r="B862" s="8">
        <v>43657</v>
      </c>
      <c r="C862" s="1">
        <v>5</v>
      </c>
      <c r="D862" s="1">
        <v>370.47</v>
      </c>
      <c r="E862" s="50">
        <f>_xlfn.PERCENTRANK.EXC(Table3[Order Date],B862,1)*10</f>
        <v>8</v>
      </c>
      <c r="F862" s="21">
        <f>_xlfn.PERCENTRANK.EXC(Table3[Order Quantity],C862,1)*10</f>
        <v>0</v>
      </c>
      <c r="G862" s="21">
        <f>_xlfn.PERCENTRANK.EXC(Table4[Sales],D862,1)*10</f>
        <v>4</v>
      </c>
    </row>
    <row r="863" spans="1:7">
      <c r="A863" s="11">
        <v>16352</v>
      </c>
      <c r="B863" s="9">
        <v>43676</v>
      </c>
      <c r="C863" s="1">
        <v>16</v>
      </c>
      <c r="D863" s="1">
        <v>121.17749999999999</v>
      </c>
      <c r="E863" s="50">
        <f>_xlfn.PERCENTRANK.EXC(Table3[Order Date],B863,1)*10</f>
        <v>8</v>
      </c>
      <c r="F863" s="21">
        <f>_xlfn.PERCENTRANK.EXC(Table3[Order Quantity],C863,1)*10</f>
        <v>2</v>
      </c>
      <c r="G863" s="21">
        <f>_xlfn.PERCENTRANK.EXC(Table4[Sales],D863,1)*10</f>
        <v>1</v>
      </c>
    </row>
    <row r="864" spans="1:7">
      <c r="A864" s="10">
        <v>11011</v>
      </c>
      <c r="B864" s="8">
        <v>43598</v>
      </c>
      <c r="C864" s="1">
        <v>33</v>
      </c>
      <c r="D864" s="1">
        <v>8886.5499999999993</v>
      </c>
      <c r="E864" s="50">
        <f>_xlfn.PERCENTRANK.EXC(Table3[Order Date],B864,1)*10</f>
        <v>8</v>
      </c>
      <c r="F864" s="21">
        <f>_xlfn.PERCENTRANK.EXC(Table3[Order Quantity],C864,1)*10</f>
        <v>6</v>
      </c>
      <c r="G864" s="21">
        <f>_xlfn.PERCENTRANK.EXC(Table4[Sales],D864,1)*10</f>
        <v>9</v>
      </c>
    </row>
    <row r="865" spans="1:7">
      <c r="A865" s="11">
        <v>29895</v>
      </c>
      <c r="B865" s="9">
        <v>43027</v>
      </c>
      <c r="C865" s="1">
        <v>43</v>
      </c>
      <c r="D865" s="1">
        <v>7796.7155000000002</v>
      </c>
      <c r="E865" s="50">
        <f>_xlfn.PERCENTRANK.EXC(Table3[Order Date],B865,1)*10</f>
        <v>4</v>
      </c>
      <c r="F865" s="21">
        <f>_xlfn.PERCENTRANK.EXC(Table3[Order Quantity],C865,1)*10</f>
        <v>8</v>
      </c>
      <c r="G865" s="21">
        <f>_xlfn.PERCENTRANK.EXC(Table4[Sales],D865,1)*10</f>
        <v>9</v>
      </c>
    </row>
    <row r="866" spans="1:7">
      <c r="A866" s="10">
        <v>51650</v>
      </c>
      <c r="B866" s="8">
        <v>43251</v>
      </c>
      <c r="C866" s="1">
        <v>43</v>
      </c>
      <c r="D866" s="1">
        <v>11614.67</v>
      </c>
      <c r="E866" s="50">
        <f>_xlfn.PERCENTRANK.EXC(Table3[Order Date],B866,1)*10</f>
        <v>6</v>
      </c>
      <c r="F866" s="21">
        <f>_xlfn.PERCENTRANK.EXC(Table3[Order Quantity],C866,1)*10</f>
        <v>8</v>
      </c>
      <c r="G866" s="21">
        <f>_xlfn.PERCENTRANK.EXC(Table4[Sales],D866,1)*10</f>
        <v>9</v>
      </c>
    </row>
    <row r="867" spans="1:7">
      <c r="A867" s="11">
        <v>548</v>
      </c>
      <c r="B867" s="9">
        <v>42632</v>
      </c>
      <c r="C867" s="1">
        <v>41</v>
      </c>
      <c r="D867" s="1">
        <v>138.55000000000001</v>
      </c>
      <c r="E867" s="50">
        <f>_xlfn.PERCENTRANK.EXC(Table3[Order Date],B867,1)*10</f>
        <v>1</v>
      </c>
      <c r="F867" s="21">
        <f>_xlfn.PERCENTRANK.EXC(Table3[Order Quantity],C867,1)*10</f>
        <v>7</v>
      </c>
      <c r="G867" s="21">
        <f>_xlfn.PERCENTRANK.EXC(Table4[Sales],D867,1)*10</f>
        <v>2</v>
      </c>
    </row>
    <row r="868" spans="1:7">
      <c r="A868" s="10">
        <v>21412</v>
      </c>
      <c r="B868" s="8">
        <v>43293</v>
      </c>
      <c r="C868" s="1">
        <v>38</v>
      </c>
      <c r="D868" s="1">
        <v>146.66</v>
      </c>
      <c r="E868" s="50">
        <f>_xlfn.PERCENTRANK.EXC(Table3[Order Date],B868,1)*10</f>
        <v>6</v>
      </c>
      <c r="F868" s="21">
        <f>_xlfn.PERCENTRANK.EXC(Table3[Order Quantity],C868,1)*10</f>
        <v>7</v>
      </c>
      <c r="G868" s="21">
        <f>_xlfn.PERCENTRANK.EXC(Table4[Sales],D868,1)*10</f>
        <v>2</v>
      </c>
    </row>
    <row r="869" spans="1:7">
      <c r="A869" s="11">
        <v>53190</v>
      </c>
      <c r="B869" s="9">
        <v>42636</v>
      </c>
      <c r="C869" s="1">
        <v>10</v>
      </c>
      <c r="D869" s="1">
        <v>286.95</v>
      </c>
      <c r="E869" s="50">
        <f>_xlfn.PERCENTRANK.EXC(Table3[Order Date],B869,1)*10</f>
        <v>1</v>
      </c>
      <c r="F869" s="21">
        <f>_xlfn.PERCENTRANK.EXC(Table3[Order Quantity],C869,1)*10</f>
        <v>1</v>
      </c>
      <c r="G869" s="21">
        <f>_xlfn.PERCENTRANK.EXC(Table4[Sales],D869,1)*10</f>
        <v>3</v>
      </c>
    </row>
    <row r="870" spans="1:7">
      <c r="A870" s="10">
        <v>10439</v>
      </c>
      <c r="B870" s="8">
        <v>43552</v>
      </c>
      <c r="C870" s="1">
        <v>27</v>
      </c>
      <c r="D870" s="1">
        <v>80.31</v>
      </c>
      <c r="E870" s="50">
        <f>_xlfn.PERCENTRANK.EXC(Table3[Order Date],B870,1)*10</f>
        <v>8</v>
      </c>
      <c r="F870" s="21">
        <f>_xlfn.PERCENTRANK.EXC(Table3[Order Quantity],C870,1)*10</f>
        <v>5</v>
      </c>
      <c r="G870" s="21">
        <f>_xlfn.PERCENTRANK.EXC(Table4[Sales],D870,1)*10</f>
        <v>1</v>
      </c>
    </row>
    <row r="871" spans="1:7">
      <c r="A871" s="11">
        <v>57476</v>
      </c>
      <c r="B871" s="9">
        <v>42444</v>
      </c>
      <c r="C871" s="1">
        <v>17</v>
      </c>
      <c r="D871" s="1">
        <v>382.96</v>
      </c>
      <c r="E871" s="50">
        <f>_xlfn.PERCENTRANK.EXC(Table3[Order Date],B871,1)*10</f>
        <v>0</v>
      </c>
      <c r="F871" s="21">
        <f>_xlfn.PERCENTRANK.EXC(Table3[Order Quantity],C871,1)*10</f>
        <v>3</v>
      </c>
      <c r="G871" s="21">
        <f>_xlfn.PERCENTRANK.EXC(Table4[Sales],D871,1)*10</f>
        <v>4</v>
      </c>
    </row>
    <row r="872" spans="1:7">
      <c r="A872" s="10">
        <v>35841</v>
      </c>
      <c r="B872" s="8">
        <v>43227</v>
      </c>
      <c r="C872" s="1">
        <v>23</v>
      </c>
      <c r="D872" s="1">
        <v>246.54</v>
      </c>
      <c r="E872" s="50">
        <f>_xlfn.PERCENTRANK.EXC(Table3[Order Date],B872,1)*10</f>
        <v>5</v>
      </c>
      <c r="F872" s="21">
        <f>_xlfn.PERCENTRANK.EXC(Table3[Order Quantity],C872,1)*10</f>
        <v>4</v>
      </c>
      <c r="G872" s="21">
        <f>_xlfn.PERCENTRANK.EXC(Table4[Sales],D872,1)*10</f>
        <v>3</v>
      </c>
    </row>
    <row r="873" spans="1:7">
      <c r="A873" s="11">
        <v>56868</v>
      </c>
      <c r="B873" s="9">
        <v>43436</v>
      </c>
      <c r="C873" s="1">
        <v>34</v>
      </c>
      <c r="D873" s="1">
        <v>2083.7464</v>
      </c>
      <c r="E873" s="50">
        <f>_xlfn.PERCENTRANK.EXC(Table3[Order Date],B873,1)*10</f>
        <v>7</v>
      </c>
      <c r="F873" s="21">
        <f>_xlfn.PERCENTRANK.EXC(Table3[Order Quantity],C873,1)*10</f>
        <v>6</v>
      </c>
      <c r="G873" s="21">
        <f>_xlfn.PERCENTRANK.EXC(Table4[Sales],D873,1)*10</f>
        <v>7</v>
      </c>
    </row>
    <row r="874" spans="1:7">
      <c r="A874" s="10">
        <v>28001</v>
      </c>
      <c r="B874" s="8">
        <v>42534</v>
      </c>
      <c r="C874" s="1">
        <v>21</v>
      </c>
      <c r="D874" s="1">
        <v>4495.16</v>
      </c>
      <c r="E874" s="50">
        <f>_xlfn.PERCENTRANK.EXC(Table3[Order Date],B874,1)*10</f>
        <v>1</v>
      </c>
      <c r="F874" s="21">
        <f>_xlfn.PERCENTRANK.EXC(Table3[Order Quantity],C874,1)*10</f>
        <v>3</v>
      </c>
      <c r="G874" s="21">
        <f>_xlfn.PERCENTRANK.EXC(Table4[Sales],D874,1)*10</f>
        <v>8</v>
      </c>
    </row>
    <row r="875" spans="1:7">
      <c r="A875" s="11">
        <v>23586</v>
      </c>
      <c r="B875" s="9">
        <v>42748</v>
      </c>
      <c r="C875" s="1">
        <v>32</v>
      </c>
      <c r="D875" s="1">
        <v>225.66</v>
      </c>
      <c r="E875" s="50">
        <f>_xlfn.PERCENTRANK.EXC(Table3[Order Date],B875,1)*10</f>
        <v>2</v>
      </c>
      <c r="F875" s="21">
        <f>_xlfn.PERCENTRANK.EXC(Table3[Order Quantity],C875,1)*10</f>
        <v>6</v>
      </c>
      <c r="G875" s="21">
        <f>_xlfn.PERCENTRANK.EXC(Table4[Sales],D875,1)*10</f>
        <v>3</v>
      </c>
    </row>
    <row r="876" spans="1:7">
      <c r="A876" s="10">
        <v>55490</v>
      </c>
      <c r="B876" s="8">
        <v>42689</v>
      </c>
      <c r="C876" s="1">
        <v>3</v>
      </c>
      <c r="D876" s="1">
        <v>263.43</v>
      </c>
      <c r="E876" s="50">
        <f>_xlfn.PERCENTRANK.EXC(Table3[Order Date],B876,1)*10</f>
        <v>2</v>
      </c>
      <c r="F876" s="21">
        <f>_xlfn.PERCENTRANK.EXC(Table3[Order Quantity],C876,1)*10</f>
        <v>0</v>
      </c>
      <c r="G876" s="21">
        <f>_xlfn.PERCENTRANK.EXC(Table4[Sales],D876,1)*10</f>
        <v>3</v>
      </c>
    </row>
    <row r="877" spans="1:7">
      <c r="A877" s="11">
        <v>39335</v>
      </c>
      <c r="B877" s="9">
        <v>42514</v>
      </c>
      <c r="C877" s="1">
        <v>34</v>
      </c>
      <c r="D877" s="1">
        <v>952.13</v>
      </c>
      <c r="E877" s="50">
        <f>_xlfn.PERCENTRANK.EXC(Table3[Order Date],B877,1)*10</f>
        <v>1</v>
      </c>
      <c r="F877" s="21">
        <f>_xlfn.PERCENTRANK.EXC(Table3[Order Quantity],C877,1)*10</f>
        <v>6</v>
      </c>
      <c r="G877" s="21">
        <f>_xlfn.PERCENTRANK.EXC(Table4[Sales],D877,1)*10</f>
        <v>6</v>
      </c>
    </row>
    <row r="878" spans="1:7">
      <c r="A878" s="10">
        <v>868</v>
      </c>
      <c r="B878" s="8">
        <v>43624</v>
      </c>
      <c r="C878" s="1">
        <v>32</v>
      </c>
      <c r="D878" s="1">
        <v>767.02</v>
      </c>
      <c r="E878" s="50">
        <f>_xlfn.PERCENTRANK.EXC(Table3[Order Date],B878,1)*10</f>
        <v>8</v>
      </c>
      <c r="F878" s="21">
        <f>_xlfn.PERCENTRANK.EXC(Table3[Order Quantity],C878,1)*10</f>
        <v>6</v>
      </c>
      <c r="G878" s="21">
        <f>_xlfn.PERCENTRANK.EXC(Table4[Sales],D878,1)*10</f>
        <v>5</v>
      </c>
    </row>
    <row r="879" spans="1:7">
      <c r="A879" s="11">
        <v>26240</v>
      </c>
      <c r="B879" s="9">
        <v>42722</v>
      </c>
      <c r="C879" s="1">
        <v>38</v>
      </c>
      <c r="D879" s="1">
        <v>1587.28</v>
      </c>
      <c r="E879" s="50">
        <f>_xlfn.PERCENTRANK.EXC(Table3[Order Date],B879,1)*10</f>
        <v>2</v>
      </c>
      <c r="F879" s="21">
        <f>_xlfn.PERCENTRANK.EXC(Table3[Order Quantity],C879,1)*10</f>
        <v>7</v>
      </c>
      <c r="G879" s="21">
        <f>_xlfn.PERCENTRANK.EXC(Table4[Sales],D879,1)*10</f>
        <v>7</v>
      </c>
    </row>
    <row r="880" spans="1:7">
      <c r="A880" s="10">
        <v>12228</v>
      </c>
      <c r="B880" s="8">
        <v>42545</v>
      </c>
      <c r="C880" s="1">
        <v>30</v>
      </c>
      <c r="D880" s="1">
        <v>5366.1</v>
      </c>
      <c r="E880" s="50">
        <f>_xlfn.PERCENTRANK.EXC(Table3[Order Date],B880,1)*10</f>
        <v>1</v>
      </c>
      <c r="F880" s="21">
        <f>_xlfn.PERCENTRANK.EXC(Table3[Order Quantity],C880,1)*10</f>
        <v>5</v>
      </c>
      <c r="G880" s="21">
        <f>_xlfn.PERCENTRANK.EXC(Table4[Sales],D880,1)*10</f>
        <v>9</v>
      </c>
    </row>
    <row r="881" spans="1:7">
      <c r="A881" s="11">
        <v>32516</v>
      </c>
      <c r="B881" s="9">
        <v>43031</v>
      </c>
      <c r="C881" s="1">
        <v>15</v>
      </c>
      <c r="D881" s="1">
        <v>47.04</v>
      </c>
      <c r="E881" s="50">
        <f>_xlfn.PERCENTRANK.EXC(Table3[Order Date],B881,1)*10</f>
        <v>4</v>
      </c>
      <c r="F881" s="21">
        <f>_xlfn.PERCENTRANK.EXC(Table3[Order Quantity],C881,1)*10</f>
        <v>2</v>
      </c>
      <c r="G881" s="21">
        <f>_xlfn.PERCENTRANK.EXC(Table4[Sales],D881,1)*10</f>
        <v>0</v>
      </c>
    </row>
    <row r="882" spans="1:7">
      <c r="A882" s="10">
        <v>14913</v>
      </c>
      <c r="B882" s="8">
        <v>42414</v>
      </c>
      <c r="C882" s="1">
        <v>47</v>
      </c>
      <c r="D882" s="1">
        <v>1073.67</v>
      </c>
      <c r="E882" s="50">
        <f>_xlfn.PERCENTRANK.EXC(Table3[Order Date],B882,1)*10</f>
        <v>0</v>
      </c>
      <c r="F882" s="21">
        <f>_xlfn.PERCENTRANK.EXC(Table3[Order Quantity],C882,1)*10</f>
        <v>9</v>
      </c>
      <c r="G882" s="21">
        <f>_xlfn.PERCENTRANK.EXC(Table4[Sales],D882,1)*10</f>
        <v>6</v>
      </c>
    </row>
    <row r="883" spans="1:7">
      <c r="A883" s="11">
        <v>44033</v>
      </c>
      <c r="B883" s="9">
        <v>43474</v>
      </c>
      <c r="C883" s="1">
        <v>45</v>
      </c>
      <c r="D883" s="1">
        <v>6218.81</v>
      </c>
      <c r="E883" s="50">
        <f>_xlfn.PERCENTRANK.EXC(Table3[Order Date],B883,1)*10</f>
        <v>7</v>
      </c>
      <c r="F883" s="21">
        <f>_xlfn.PERCENTRANK.EXC(Table3[Order Quantity],C883,1)*10</f>
        <v>8</v>
      </c>
      <c r="G883" s="21">
        <f>_xlfn.PERCENTRANK.EXC(Table4[Sales],D883,1)*10</f>
        <v>9</v>
      </c>
    </row>
    <row r="884" spans="1:7">
      <c r="A884" s="10">
        <v>9639</v>
      </c>
      <c r="B884" s="8">
        <v>42982</v>
      </c>
      <c r="C884" s="1">
        <v>47</v>
      </c>
      <c r="D884" s="1">
        <v>1203</v>
      </c>
      <c r="E884" s="50">
        <f>_xlfn.PERCENTRANK.EXC(Table3[Order Date],B884,1)*10</f>
        <v>4</v>
      </c>
      <c r="F884" s="21">
        <f>_xlfn.PERCENTRANK.EXC(Table3[Order Quantity],C884,1)*10</f>
        <v>9</v>
      </c>
      <c r="G884" s="21">
        <f>_xlfn.PERCENTRANK.EXC(Table4[Sales],D884,1)*10</f>
        <v>6</v>
      </c>
    </row>
    <row r="885" spans="1:7">
      <c r="A885" s="11">
        <v>8513</v>
      </c>
      <c r="B885" s="9">
        <v>43295</v>
      </c>
      <c r="C885" s="1">
        <v>8</v>
      </c>
      <c r="D885" s="1">
        <v>90.56</v>
      </c>
      <c r="E885" s="50">
        <f>_xlfn.PERCENTRANK.EXC(Table3[Order Date],B885,1)*10</f>
        <v>6</v>
      </c>
      <c r="F885" s="21">
        <f>_xlfn.PERCENTRANK.EXC(Table3[Order Quantity],C885,1)*10</f>
        <v>1</v>
      </c>
      <c r="G885" s="21">
        <f>_xlfn.PERCENTRANK.EXC(Table4[Sales],D885,1)*10</f>
        <v>1</v>
      </c>
    </row>
    <row r="886" spans="1:7">
      <c r="A886" s="10">
        <v>36517</v>
      </c>
      <c r="B886" s="8">
        <v>42794</v>
      </c>
      <c r="C886" s="1">
        <v>9</v>
      </c>
      <c r="D886" s="1">
        <v>203.41</v>
      </c>
      <c r="E886" s="50">
        <f>_xlfn.PERCENTRANK.EXC(Table3[Order Date],B886,1)*10</f>
        <v>2</v>
      </c>
      <c r="F886" s="21">
        <f>_xlfn.PERCENTRANK.EXC(Table3[Order Quantity],C886,1)*10</f>
        <v>1</v>
      </c>
      <c r="G886" s="21">
        <f>_xlfn.PERCENTRANK.EXC(Table4[Sales],D886,1)*10</f>
        <v>3</v>
      </c>
    </row>
    <row r="887" spans="1:7">
      <c r="A887" s="11">
        <v>26336</v>
      </c>
      <c r="B887" s="9">
        <v>43611</v>
      </c>
      <c r="C887" s="1">
        <v>39</v>
      </c>
      <c r="D887" s="1">
        <v>1623</v>
      </c>
      <c r="E887" s="50">
        <f>_xlfn.PERCENTRANK.EXC(Table3[Order Date],B887,1)*10</f>
        <v>8</v>
      </c>
      <c r="F887" s="21">
        <f>_xlfn.PERCENTRANK.EXC(Table3[Order Quantity],C887,1)*10</f>
        <v>7</v>
      </c>
      <c r="G887" s="21">
        <f>_xlfn.PERCENTRANK.EXC(Table4[Sales],D887,1)*10</f>
        <v>7</v>
      </c>
    </row>
    <row r="888" spans="1:7">
      <c r="A888" s="10">
        <v>19841</v>
      </c>
      <c r="B888" s="8">
        <v>43094</v>
      </c>
      <c r="C888" s="1">
        <v>7</v>
      </c>
      <c r="D888" s="1">
        <v>1205.3399999999999</v>
      </c>
      <c r="E888" s="50">
        <f>_xlfn.PERCENTRANK.EXC(Table3[Order Date],B888,1)*10</f>
        <v>5</v>
      </c>
      <c r="F888" s="21">
        <f>_xlfn.PERCENTRANK.EXC(Table3[Order Quantity],C888,1)*10</f>
        <v>1</v>
      </c>
      <c r="G888" s="21">
        <f>_xlfn.PERCENTRANK.EXC(Table4[Sales],D888,1)*10</f>
        <v>6</v>
      </c>
    </row>
    <row r="889" spans="1:7">
      <c r="A889" s="11">
        <v>55840</v>
      </c>
      <c r="B889" s="9">
        <v>42598</v>
      </c>
      <c r="C889" s="1">
        <v>11</v>
      </c>
      <c r="D889" s="1">
        <v>63.16</v>
      </c>
      <c r="E889" s="50">
        <f>_xlfn.PERCENTRANK.EXC(Table3[Order Date],B889,1)*10</f>
        <v>1</v>
      </c>
      <c r="F889" s="21">
        <f>_xlfn.PERCENTRANK.EXC(Table3[Order Quantity],C889,1)*10</f>
        <v>2</v>
      </c>
      <c r="G889" s="21">
        <f>_xlfn.PERCENTRANK.EXC(Table4[Sales],D889,1)*10</f>
        <v>0</v>
      </c>
    </row>
    <row r="890" spans="1:7">
      <c r="A890" s="10">
        <v>11011</v>
      </c>
      <c r="B890" s="8">
        <v>43598</v>
      </c>
      <c r="C890" s="1">
        <v>36</v>
      </c>
      <c r="D890" s="1">
        <v>268.62</v>
      </c>
      <c r="E890" s="50">
        <f>_xlfn.PERCENTRANK.EXC(Table3[Order Date],B890,1)*10</f>
        <v>8</v>
      </c>
      <c r="F890" s="21">
        <f>_xlfn.PERCENTRANK.EXC(Table3[Order Quantity],C890,1)*10</f>
        <v>6</v>
      </c>
      <c r="G890" s="21">
        <f>_xlfn.PERCENTRANK.EXC(Table4[Sales],D890,1)*10</f>
        <v>3</v>
      </c>
    </row>
    <row r="891" spans="1:7">
      <c r="A891" s="11">
        <v>54116</v>
      </c>
      <c r="B891" s="9">
        <v>43406</v>
      </c>
      <c r="C891" s="1">
        <v>22</v>
      </c>
      <c r="D891" s="1">
        <v>3562.32</v>
      </c>
      <c r="E891" s="50">
        <f>_xlfn.PERCENTRANK.EXC(Table3[Order Date],B891,1)*10</f>
        <v>7</v>
      </c>
      <c r="F891" s="21">
        <f>_xlfn.PERCENTRANK.EXC(Table3[Order Quantity],C891,1)*10</f>
        <v>4</v>
      </c>
      <c r="G891" s="21">
        <f>_xlfn.PERCENTRANK.EXC(Table4[Sales],D891,1)*10</f>
        <v>8</v>
      </c>
    </row>
    <row r="892" spans="1:7">
      <c r="A892" s="10">
        <v>22885</v>
      </c>
      <c r="B892" s="8">
        <v>42696</v>
      </c>
      <c r="C892" s="1">
        <v>4</v>
      </c>
      <c r="D892" s="1">
        <v>60.42</v>
      </c>
      <c r="E892" s="50">
        <f>_xlfn.PERCENTRANK.EXC(Table3[Order Date],B892,1)*10</f>
        <v>2</v>
      </c>
      <c r="F892" s="21">
        <f>_xlfn.PERCENTRANK.EXC(Table3[Order Quantity],C892,1)*10</f>
        <v>0</v>
      </c>
      <c r="G892" s="21">
        <f>_xlfn.PERCENTRANK.EXC(Table4[Sales],D892,1)*10</f>
        <v>0</v>
      </c>
    </row>
    <row r="893" spans="1:7">
      <c r="A893" s="11">
        <v>32323</v>
      </c>
      <c r="B893" s="9">
        <v>42938</v>
      </c>
      <c r="C893" s="1">
        <v>38</v>
      </c>
      <c r="D893" s="1">
        <v>277.89999999999998</v>
      </c>
      <c r="E893" s="50">
        <f>_xlfn.PERCENTRANK.EXC(Table3[Order Date],B893,1)*10</f>
        <v>3</v>
      </c>
      <c r="F893" s="21">
        <f>_xlfn.PERCENTRANK.EXC(Table3[Order Quantity],C893,1)*10</f>
        <v>7</v>
      </c>
      <c r="G893" s="21">
        <f>_xlfn.PERCENTRANK.EXC(Table4[Sales],D893,1)*10</f>
        <v>3</v>
      </c>
    </row>
    <row r="894" spans="1:7">
      <c r="A894" s="10">
        <v>55425</v>
      </c>
      <c r="B894" s="8">
        <v>43404</v>
      </c>
      <c r="C894" s="1">
        <v>7</v>
      </c>
      <c r="D894" s="1">
        <v>79.03</v>
      </c>
      <c r="E894" s="50">
        <f>_xlfn.PERCENTRANK.EXC(Table3[Order Date],B894,1)*10</f>
        <v>7</v>
      </c>
      <c r="F894" s="21">
        <f>_xlfn.PERCENTRANK.EXC(Table3[Order Quantity],C894,1)*10</f>
        <v>1</v>
      </c>
      <c r="G894" s="21">
        <f>_xlfn.PERCENTRANK.EXC(Table4[Sales],D894,1)*10</f>
        <v>1</v>
      </c>
    </row>
    <row r="895" spans="1:7">
      <c r="A895" s="11">
        <v>6596</v>
      </c>
      <c r="B895" s="9">
        <v>43301</v>
      </c>
      <c r="C895" s="1">
        <v>36</v>
      </c>
      <c r="D895" s="1">
        <v>19290.03</v>
      </c>
      <c r="E895" s="50">
        <f>_xlfn.PERCENTRANK.EXC(Table3[Order Date],B895,1)*10</f>
        <v>6</v>
      </c>
      <c r="F895" s="21">
        <f>_xlfn.PERCENTRANK.EXC(Table3[Order Quantity],C895,1)*10</f>
        <v>6</v>
      </c>
      <c r="G895" s="21">
        <f>_xlfn.PERCENTRANK.EXC(Table4[Sales],D895,1)*10</f>
        <v>9</v>
      </c>
    </row>
    <row r="896" spans="1:7">
      <c r="A896" s="10">
        <v>4675</v>
      </c>
      <c r="B896" s="8">
        <v>43062</v>
      </c>
      <c r="C896" s="1">
        <v>4</v>
      </c>
      <c r="D896" s="1">
        <v>19.14</v>
      </c>
      <c r="E896" s="50">
        <f>_xlfn.PERCENTRANK.EXC(Table3[Order Date],B896,1)*10</f>
        <v>4</v>
      </c>
      <c r="F896" s="21">
        <f>_xlfn.PERCENTRANK.EXC(Table3[Order Quantity],C896,1)*10</f>
        <v>0</v>
      </c>
      <c r="G896" s="21">
        <f>_xlfn.PERCENTRANK.EXC(Table4[Sales],D896,1)*10</f>
        <v>0</v>
      </c>
    </row>
    <row r="897" spans="1:7">
      <c r="A897" s="11">
        <v>36803</v>
      </c>
      <c r="B897" s="9">
        <v>43681</v>
      </c>
      <c r="C897" s="1">
        <v>42</v>
      </c>
      <c r="D897" s="1">
        <v>130.16999999999999</v>
      </c>
      <c r="E897" s="50">
        <f>_xlfn.PERCENTRANK.EXC(Table3[Order Date],B897,1)*10</f>
        <v>8</v>
      </c>
      <c r="F897" s="21">
        <f>_xlfn.PERCENTRANK.EXC(Table3[Order Quantity],C897,1)*10</f>
        <v>8</v>
      </c>
      <c r="G897" s="21">
        <f>_xlfn.PERCENTRANK.EXC(Table4[Sales],D897,1)*10</f>
        <v>2</v>
      </c>
    </row>
    <row r="898" spans="1:7">
      <c r="A898" s="10">
        <v>23911</v>
      </c>
      <c r="B898" s="8">
        <v>43617</v>
      </c>
      <c r="C898" s="1">
        <v>19</v>
      </c>
      <c r="D898" s="1">
        <v>1022.34</v>
      </c>
      <c r="E898" s="50">
        <f>_xlfn.PERCENTRANK.EXC(Table3[Order Date],B898,1)*10</f>
        <v>8</v>
      </c>
      <c r="F898" s="21">
        <f>_xlfn.PERCENTRANK.EXC(Table3[Order Quantity],C898,1)*10</f>
        <v>3</v>
      </c>
      <c r="G898" s="21">
        <f>_xlfn.PERCENTRANK.EXC(Table4[Sales],D898,1)*10</f>
        <v>6</v>
      </c>
    </row>
    <row r="899" spans="1:7">
      <c r="A899" s="11">
        <v>21382</v>
      </c>
      <c r="B899" s="9">
        <v>43476</v>
      </c>
      <c r="C899" s="1">
        <v>21</v>
      </c>
      <c r="D899" s="1">
        <v>6886.38</v>
      </c>
      <c r="E899" s="50">
        <f>_xlfn.PERCENTRANK.EXC(Table3[Order Date],B899,1)*10</f>
        <v>7</v>
      </c>
      <c r="F899" s="21">
        <f>_xlfn.PERCENTRANK.EXC(Table3[Order Quantity],C899,1)*10</f>
        <v>3</v>
      </c>
      <c r="G899" s="21">
        <f>_xlfn.PERCENTRANK.EXC(Table4[Sales],D899,1)*10</f>
        <v>9</v>
      </c>
    </row>
    <row r="900" spans="1:7">
      <c r="A900" s="10">
        <v>36001</v>
      </c>
      <c r="B900" s="8">
        <v>43186</v>
      </c>
      <c r="C900" s="1">
        <v>47</v>
      </c>
      <c r="D900" s="1">
        <v>603.9</v>
      </c>
      <c r="E900" s="50">
        <f>_xlfn.PERCENTRANK.EXC(Table3[Order Date],B900,1)*10</f>
        <v>5</v>
      </c>
      <c r="F900" s="21">
        <f>_xlfn.PERCENTRANK.EXC(Table3[Order Quantity],C900,1)*10</f>
        <v>9</v>
      </c>
      <c r="G900" s="21">
        <f>_xlfn.PERCENTRANK.EXC(Table4[Sales],D900,1)*10</f>
        <v>5</v>
      </c>
    </row>
    <row r="901" spans="1:7">
      <c r="A901" s="11">
        <v>38403</v>
      </c>
      <c r="B901" s="9">
        <v>43240</v>
      </c>
      <c r="C901" s="1">
        <v>49</v>
      </c>
      <c r="D901" s="1">
        <v>152.047</v>
      </c>
      <c r="E901" s="50">
        <f>_xlfn.PERCENTRANK.EXC(Table3[Order Date],B901,1)*10</f>
        <v>6</v>
      </c>
      <c r="F901" s="21">
        <f>_xlfn.PERCENTRANK.EXC(Table3[Order Quantity],C901,1)*10</f>
        <v>9</v>
      </c>
      <c r="G901" s="21">
        <f>_xlfn.PERCENTRANK.EXC(Table4[Sales],D901,1)*10</f>
        <v>2</v>
      </c>
    </row>
    <row r="902" spans="1:7">
      <c r="A902" s="10">
        <v>55651</v>
      </c>
      <c r="B902" s="8">
        <v>43531</v>
      </c>
      <c r="C902" s="1">
        <v>11</v>
      </c>
      <c r="D902" s="1">
        <v>1065.42</v>
      </c>
      <c r="E902" s="50">
        <f>_xlfn.PERCENTRANK.EXC(Table3[Order Date],B902,1)*10</f>
        <v>7</v>
      </c>
      <c r="F902" s="21">
        <f>_xlfn.PERCENTRANK.EXC(Table3[Order Quantity],C902,1)*10</f>
        <v>2</v>
      </c>
      <c r="G902" s="21">
        <f>_xlfn.PERCENTRANK.EXC(Table4[Sales],D902,1)*10</f>
        <v>6</v>
      </c>
    </row>
    <row r="903" spans="1:7">
      <c r="A903" s="11">
        <v>2209</v>
      </c>
      <c r="B903" s="9">
        <v>43655</v>
      </c>
      <c r="C903" s="1">
        <v>1</v>
      </c>
      <c r="D903" s="1">
        <v>6.08</v>
      </c>
      <c r="E903" s="50">
        <f>_xlfn.PERCENTRANK.EXC(Table3[Order Date],B903,1)*10</f>
        <v>8</v>
      </c>
      <c r="F903" s="21">
        <f>_xlfn.PERCENTRANK.EXC(Table3[Order Quantity],C903,1)*10</f>
        <v>0</v>
      </c>
      <c r="G903" s="21">
        <f>_xlfn.PERCENTRANK.EXC(Table4[Sales],D903,1)*10</f>
        <v>0</v>
      </c>
    </row>
    <row r="904" spans="1:7">
      <c r="A904" s="10">
        <v>41542</v>
      </c>
      <c r="B904" s="8">
        <v>42638</v>
      </c>
      <c r="C904" s="1">
        <v>47</v>
      </c>
      <c r="D904" s="1">
        <v>6614.1836000000003</v>
      </c>
      <c r="E904" s="50">
        <f>_xlfn.PERCENTRANK.EXC(Table3[Order Date],B904,1)*10</f>
        <v>1</v>
      </c>
      <c r="F904" s="21">
        <f>_xlfn.PERCENTRANK.EXC(Table3[Order Quantity],C904,1)*10</f>
        <v>9</v>
      </c>
      <c r="G904" s="21">
        <f>_xlfn.PERCENTRANK.EXC(Table4[Sales],D904,1)*10</f>
        <v>9</v>
      </c>
    </row>
    <row r="905" spans="1:7">
      <c r="A905" s="11">
        <v>49154</v>
      </c>
      <c r="B905" s="9">
        <v>42434</v>
      </c>
      <c r="C905" s="1">
        <v>26</v>
      </c>
      <c r="D905" s="1">
        <v>1630.145</v>
      </c>
      <c r="E905" s="50">
        <f>_xlfn.PERCENTRANK.EXC(Table3[Order Date],B905,1)*10</f>
        <v>0</v>
      </c>
      <c r="F905" s="21">
        <f>_xlfn.PERCENTRANK.EXC(Table3[Order Quantity],C905,1)*10</f>
        <v>4</v>
      </c>
      <c r="G905" s="21">
        <f>_xlfn.PERCENTRANK.EXC(Table4[Sales],D905,1)*10</f>
        <v>7</v>
      </c>
    </row>
    <row r="906" spans="1:7">
      <c r="A906" s="10">
        <v>16229</v>
      </c>
      <c r="B906" s="8">
        <v>42457</v>
      </c>
      <c r="C906" s="1">
        <v>19</v>
      </c>
      <c r="D906" s="1">
        <v>608.55550000000005</v>
      </c>
      <c r="E906" s="50">
        <f>_xlfn.PERCENTRANK.EXC(Table3[Order Date],B906,1)*10</f>
        <v>0</v>
      </c>
      <c r="F906" s="21">
        <f>_xlfn.PERCENTRANK.EXC(Table3[Order Quantity],C906,1)*10</f>
        <v>3</v>
      </c>
      <c r="G906" s="21">
        <f>_xlfn.PERCENTRANK.EXC(Table4[Sales],D906,1)*10</f>
        <v>5</v>
      </c>
    </row>
    <row r="907" spans="1:7">
      <c r="A907" s="11">
        <v>5092</v>
      </c>
      <c r="B907" s="9">
        <v>43401</v>
      </c>
      <c r="C907" s="1">
        <v>25</v>
      </c>
      <c r="D907" s="1">
        <v>1047.2838999999999</v>
      </c>
      <c r="E907" s="50">
        <f>_xlfn.PERCENTRANK.EXC(Table3[Order Date],B907,1)*10</f>
        <v>7</v>
      </c>
      <c r="F907" s="21">
        <f>_xlfn.PERCENTRANK.EXC(Table3[Order Quantity],C907,1)*10</f>
        <v>4</v>
      </c>
      <c r="G907" s="21">
        <f>_xlfn.PERCENTRANK.EXC(Table4[Sales],D907,1)*10</f>
        <v>6</v>
      </c>
    </row>
    <row r="908" spans="1:7">
      <c r="A908" s="10">
        <v>53571</v>
      </c>
      <c r="B908" s="8">
        <v>43539</v>
      </c>
      <c r="C908" s="1">
        <v>21</v>
      </c>
      <c r="D908" s="1">
        <v>254.72</v>
      </c>
      <c r="E908" s="50">
        <f>_xlfn.PERCENTRANK.EXC(Table3[Order Date],B908,1)*10</f>
        <v>7</v>
      </c>
      <c r="F908" s="21">
        <f>_xlfn.PERCENTRANK.EXC(Table3[Order Quantity],C908,1)*10</f>
        <v>3</v>
      </c>
      <c r="G908" s="21">
        <f>_xlfn.PERCENTRANK.EXC(Table4[Sales],D908,1)*10</f>
        <v>3</v>
      </c>
    </row>
    <row r="909" spans="1:7">
      <c r="A909" s="11">
        <v>7367</v>
      </c>
      <c r="B909" s="9">
        <v>43255</v>
      </c>
      <c r="C909" s="1">
        <v>48</v>
      </c>
      <c r="D909" s="1">
        <v>288.82510000000002</v>
      </c>
      <c r="E909" s="50">
        <f>_xlfn.PERCENTRANK.EXC(Table3[Order Date],B909,1)*10</f>
        <v>6</v>
      </c>
      <c r="F909" s="21">
        <f>_xlfn.PERCENTRANK.EXC(Table3[Order Quantity],C909,1)*10</f>
        <v>9</v>
      </c>
      <c r="G909" s="21">
        <f>_xlfn.PERCENTRANK.EXC(Table4[Sales],D909,1)*10</f>
        <v>3</v>
      </c>
    </row>
    <row r="910" spans="1:7">
      <c r="A910" s="10">
        <v>40420</v>
      </c>
      <c r="B910" s="8">
        <v>43109</v>
      </c>
      <c r="C910" s="1">
        <v>22</v>
      </c>
      <c r="D910" s="1">
        <v>63.22</v>
      </c>
      <c r="E910" s="50">
        <f>_xlfn.PERCENTRANK.EXC(Table3[Order Date],B910,1)*10</f>
        <v>5</v>
      </c>
      <c r="F910" s="21">
        <f>_xlfn.PERCENTRANK.EXC(Table3[Order Quantity],C910,1)*10</f>
        <v>4</v>
      </c>
      <c r="G910" s="21">
        <f>_xlfn.PERCENTRANK.EXC(Table4[Sales],D910,1)*10</f>
        <v>0</v>
      </c>
    </row>
    <row r="911" spans="1:7">
      <c r="A911" s="11">
        <v>27169</v>
      </c>
      <c r="B911" s="9">
        <v>43353</v>
      </c>
      <c r="C911" s="1">
        <v>16</v>
      </c>
      <c r="D911" s="1">
        <v>117.59</v>
      </c>
      <c r="E911" s="50">
        <f>_xlfn.PERCENTRANK.EXC(Table3[Order Date],B911,1)*10</f>
        <v>6</v>
      </c>
      <c r="F911" s="21">
        <f>_xlfn.PERCENTRANK.EXC(Table3[Order Quantity],C911,1)*10</f>
        <v>2</v>
      </c>
      <c r="G911" s="21">
        <f>_xlfn.PERCENTRANK.EXC(Table4[Sales],D911,1)*10</f>
        <v>1</v>
      </c>
    </row>
    <row r="912" spans="1:7">
      <c r="A912" s="10">
        <v>10209</v>
      </c>
      <c r="B912" s="8">
        <v>43067</v>
      </c>
      <c r="C912" s="1">
        <v>48</v>
      </c>
      <c r="D912" s="1">
        <v>448.14</v>
      </c>
      <c r="E912" s="50">
        <f>_xlfn.PERCENTRANK.EXC(Table3[Order Date],B912,1)*10</f>
        <v>4</v>
      </c>
      <c r="F912" s="21">
        <f>_xlfn.PERCENTRANK.EXC(Table3[Order Quantity],C912,1)*10</f>
        <v>9</v>
      </c>
      <c r="G912" s="21">
        <f>_xlfn.PERCENTRANK.EXC(Table4[Sales],D912,1)*10</f>
        <v>4</v>
      </c>
    </row>
    <row r="913" spans="1:7">
      <c r="A913" s="11">
        <v>22212</v>
      </c>
      <c r="B913" s="9">
        <v>42994</v>
      </c>
      <c r="C913" s="1">
        <v>19</v>
      </c>
      <c r="D913" s="1">
        <v>124.36</v>
      </c>
      <c r="E913" s="50">
        <f>_xlfn.PERCENTRANK.EXC(Table3[Order Date],B913,1)*10</f>
        <v>4</v>
      </c>
      <c r="F913" s="21">
        <f>_xlfn.PERCENTRANK.EXC(Table3[Order Quantity],C913,1)*10</f>
        <v>3</v>
      </c>
      <c r="G913" s="21">
        <f>_xlfn.PERCENTRANK.EXC(Table4[Sales],D913,1)*10</f>
        <v>2</v>
      </c>
    </row>
    <row r="914" spans="1:7">
      <c r="A914" s="10">
        <v>56483</v>
      </c>
      <c r="B914" s="8">
        <v>42419</v>
      </c>
      <c r="C914" s="1">
        <v>37</v>
      </c>
      <c r="D914" s="1">
        <v>169.72</v>
      </c>
      <c r="E914" s="50">
        <f>_xlfn.PERCENTRANK.EXC(Table3[Order Date],B914,1)*10</f>
        <v>0</v>
      </c>
      <c r="F914" s="21">
        <f>_xlfn.PERCENTRANK.EXC(Table3[Order Quantity],C914,1)*10</f>
        <v>7</v>
      </c>
      <c r="G914" s="21">
        <f>_xlfn.PERCENTRANK.EXC(Table4[Sales],D914,1)*10</f>
        <v>2</v>
      </c>
    </row>
    <row r="915" spans="1:7">
      <c r="A915" s="11">
        <v>45728</v>
      </c>
      <c r="B915" s="9">
        <v>42906</v>
      </c>
      <c r="C915" s="1">
        <v>49</v>
      </c>
      <c r="D915" s="1">
        <v>1831.62</v>
      </c>
      <c r="E915" s="50">
        <f>_xlfn.PERCENTRANK.EXC(Table3[Order Date],B915,1)*10</f>
        <v>3</v>
      </c>
      <c r="F915" s="21">
        <f>_xlfn.PERCENTRANK.EXC(Table3[Order Quantity],C915,1)*10</f>
        <v>9</v>
      </c>
      <c r="G915" s="21">
        <f>_xlfn.PERCENTRANK.EXC(Table4[Sales],D915,1)*10</f>
        <v>7</v>
      </c>
    </row>
    <row r="916" spans="1:7">
      <c r="A916" s="10">
        <v>25476</v>
      </c>
      <c r="B916" s="8">
        <v>43740</v>
      </c>
      <c r="C916" s="1">
        <v>21</v>
      </c>
      <c r="D916" s="1">
        <v>724.06</v>
      </c>
      <c r="E916" s="50">
        <f>_xlfn.PERCENTRANK.EXC(Table3[Order Date],B916,1)*10</f>
        <v>9</v>
      </c>
      <c r="F916" s="21">
        <f>_xlfn.PERCENTRANK.EXC(Table3[Order Quantity],C916,1)*10</f>
        <v>3</v>
      </c>
      <c r="G916" s="21">
        <f>_xlfn.PERCENTRANK.EXC(Table4[Sales],D916,1)*10</f>
        <v>5</v>
      </c>
    </row>
    <row r="917" spans="1:7">
      <c r="A917" s="11">
        <v>20322</v>
      </c>
      <c r="B917" s="9">
        <v>42548</v>
      </c>
      <c r="C917" s="1">
        <v>15</v>
      </c>
      <c r="D917" s="1">
        <v>96.18</v>
      </c>
      <c r="E917" s="50">
        <f>_xlfn.PERCENTRANK.EXC(Table3[Order Date],B917,1)*10</f>
        <v>1</v>
      </c>
      <c r="F917" s="21">
        <f>_xlfn.PERCENTRANK.EXC(Table3[Order Quantity],C917,1)*10</f>
        <v>2</v>
      </c>
      <c r="G917" s="21">
        <f>_xlfn.PERCENTRANK.EXC(Table4[Sales],D917,1)*10</f>
        <v>1</v>
      </c>
    </row>
    <row r="918" spans="1:7">
      <c r="A918" s="10">
        <v>4772</v>
      </c>
      <c r="B918" s="8">
        <v>42625</v>
      </c>
      <c r="C918" s="1">
        <v>28</v>
      </c>
      <c r="D918" s="1">
        <v>1669.86</v>
      </c>
      <c r="E918" s="50">
        <f>_xlfn.PERCENTRANK.EXC(Table3[Order Date],B918,1)*10</f>
        <v>1</v>
      </c>
      <c r="F918" s="21">
        <f>_xlfn.PERCENTRANK.EXC(Table3[Order Quantity],C918,1)*10</f>
        <v>5</v>
      </c>
      <c r="G918" s="21">
        <f>_xlfn.PERCENTRANK.EXC(Table4[Sales],D918,1)*10</f>
        <v>7</v>
      </c>
    </row>
    <row r="919" spans="1:7">
      <c r="A919" s="11">
        <v>57092</v>
      </c>
      <c r="B919" s="9">
        <v>42855</v>
      </c>
      <c r="C919" s="1">
        <v>29</v>
      </c>
      <c r="D919" s="1">
        <v>3018.15</v>
      </c>
      <c r="E919" s="50">
        <f>_xlfn.PERCENTRANK.EXC(Table3[Order Date],B919,1)*10</f>
        <v>3</v>
      </c>
      <c r="F919" s="21">
        <f>_xlfn.PERCENTRANK.EXC(Table3[Order Quantity],C919,1)*10</f>
        <v>5</v>
      </c>
      <c r="G919" s="21">
        <f>_xlfn.PERCENTRANK.EXC(Table4[Sales],D919,1)*10</f>
        <v>8</v>
      </c>
    </row>
    <row r="920" spans="1:7">
      <c r="A920" s="10">
        <v>38437</v>
      </c>
      <c r="B920" s="8">
        <v>43593</v>
      </c>
      <c r="C920" s="1">
        <v>19</v>
      </c>
      <c r="D920" s="1">
        <v>4495.57</v>
      </c>
      <c r="E920" s="50">
        <f>_xlfn.PERCENTRANK.EXC(Table3[Order Date],B920,1)*10</f>
        <v>8</v>
      </c>
      <c r="F920" s="21">
        <f>_xlfn.PERCENTRANK.EXC(Table3[Order Quantity],C920,1)*10</f>
        <v>3</v>
      </c>
      <c r="G920" s="21">
        <f>_xlfn.PERCENTRANK.EXC(Table4[Sales],D920,1)*10</f>
        <v>8</v>
      </c>
    </row>
    <row r="921" spans="1:7">
      <c r="A921" s="11">
        <v>1985</v>
      </c>
      <c r="B921" s="9">
        <v>42613</v>
      </c>
      <c r="C921" s="1">
        <v>33</v>
      </c>
      <c r="D921" s="1">
        <v>16546.490000000002</v>
      </c>
      <c r="E921" s="50">
        <f>_xlfn.PERCENTRANK.EXC(Table3[Order Date],B921,1)*10</f>
        <v>1</v>
      </c>
      <c r="F921" s="21">
        <f>_xlfn.PERCENTRANK.EXC(Table3[Order Quantity],C921,1)*10</f>
        <v>6</v>
      </c>
      <c r="G921" s="21">
        <f>_xlfn.PERCENTRANK.EXC(Table4[Sales],D921,1)*10</f>
        <v>9</v>
      </c>
    </row>
    <row r="922" spans="1:7">
      <c r="A922" s="10">
        <v>14048</v>
      </c>
      <c r="B922" s="8">
        <v>42871</v>
      </c>
      <c r="C922" s="1">
        <v>47</v>
      </c>
      <c r="D922" s="1">
        <v>1965.75</v>
      </c>
      <c r="E922" s="50">
        <f>_xlfn.PERCENTRANK.EXC(Table3[Order Date],B922,1)*10</f>
        <v>3</v>
      </c>
      <c r="F922" s="21">
        <f>_xlfn.PERCENTRANK.EXC(Table3[Order Quantity],C922,1)*10</f>
        <v>9</v>
      </c>
      <c r="G922" s="21">
        <f>_xlfn.PERCENTRANK.EXC(Table4[Sales],D922,1)*10</f>
        <v>7</v>
      </c>
    </row>
    <row r="923" spans="1:7">
      <c r="A923" s="11">
        <v>20322</v>
      </c>
      <c r="B923" s="9">
        <v>42548</v>
      </c>
      <c r="C923" s="1">
        <v>46</v>
      </c>
      <c r="D923" s="1">
        <v>171.49</v>
      </c>
      <c r="E923" s="50">
        <f>_xlfn.PERCENTRANK.EXC(Table3[Order Date],B923,1)*10</f>
        <v>1</v>
      </c>
      <c r="F923" s="21">
        <f>_xlfn.PERCENTRANK.EXC(Table3[Order Quantity],C923,1)*10</f>
        <v>8</v>
      </c>
      <c r="G923" s="21">
        <f>_xlfn.PERCENTRANK.EXC(Table4[Sales],D923,1)*10</f>
        <v>2</v>
      </c>
    </row>
    <row r="924" spans="1:7">
      <c r="A924" s="10">
        <v>31493</v>
      </c>
      <c r="B924" s="8">
        <v>42659</v>
      </c>
      <c r="C924" s="1">
        <v>8</v>
      </c>
      <c r="D924" s="1">
        <v>120.34</v>
      </c>
      <c r="E924" s="50">
        <f>_xlfn.PERCENTRANK.EXC(Table3[Order Date],B924,1)*10</f>
        <v>2</v>
      </c>
      <c r="F924" s="21">
        <f>_xlfn.PERCENTRANK.EXC(Table3[Order Quantity],C924,1)*10</f>
        <v>1</v>
      </c>
      <c r="G924" s="21">
        <f>_xlfn.PERCENTRANK.EXC(Table4[Sales],D924,1)*10</f>
        <v>1</v>
      </c>
    </row>
    <row r="925" spans="1:7">
      <c r="A925" s="11">
        <v>229</v>
      </c>
      <c r="B925" s="9">
        <v>43096</v>
      </c>
      <c r="C925" s="1">
        <v>24</v>
      </c>
      <c r="D925" s="1">
        <v>641.04</v>
      </c>
      <c r="E925" s="50">
        <f>_xlfn.PERCENTRANK.EXC(Table3[Order Date],B925,1)*10</f>
        <v>5</v>
      </c>
      <c r="F925" s="21">
        <f>_xlfn.PERCENTRANK.EXC(Table3[Order Quantity],C925,1)*10</f>
        <v>4</v>
      </c>
      <c r="G925" s="21">
        <f>_xlfn.PERCENTRANK.EXC(Table4[Sales],D925,1)*10</f>
        <v>5</v>
      </c>
    </row>
    <row r="926" spans="1:7">
      <c r="A926" s="10">
        <v>58372</v>
      </c>
      <c r="B926" s="8">
        <v>43191</v>
      </c>
      <c r="C926" s="1">
        <v>16</v>
      </c>
      <c r="D926" s="1">
        <v>40.869999999999997</v>
      </c>
      <c r="E926" s="50">
        <f>_xlfn.PERCENTRANK.EXC(Table3[Order Date],B926,1)*10</f>
        <v>5</v>
      </c>
      <c r="F926" s="21">
        <f>_xlfn.PERCENTRANK.EXC(Table3[Order Quantity],C926,1)*10</f>
        <v>2</v>
      </c>
      <c r="G926" s="21">
        <f>_xlfn.PERCENTRANK.EXC(Table4[Sales],D926,1)*10</f>
        <v>0</v>
      </c>
    </row>
    <row r="927" spans="1:7">
      <c r="A927" s="11">
        <v>52098</v>
      </c>
      <c r="B927" s="9">
        <v>42803</v>
      </c>
      <c r="C927" s="1">
        <v>19</v>
      </c>
      <c r="D927" s="1">
        <v>868.9</v>
      </c>
      <c r="E927" s="50">
        <f>_xlfn.PERCENTRANK.EXC(Table3[Order Date],B927,1)*10</f>
        <v>3</v>
      </c>
      <c r="F927" s="21">
        <f>_xlfn.PERCENTRANK.EXC(Table3[Order Quantity],C927,1)*10</f>
        <v>3</v>
      </c>
      <c r="G927" s="21">
        <f>_xlfn.PERCENTRANK.EXC(Table4[Sales],D927,1)*10</f>
        <v>6</v>
      </c>
    </row>
    <row r="928" spans="1:7">
      <c r="A928" s="10">
        <v>49797</v>
      </c>
      <c r="B928" s="8">
        <v>43166</v>
      </c>
      <c r="C928" s="1">
        <v>26</v>
      </c>
      <c r="D928" s="1">
        <v>183.7</v>
      </c>
      <c r="E928" s="50">
        <f>_xlfn.PERCENTRANK.EXC(Table3[Order Date],B928,1)*10</f>
        <v>5</v>
      </c>
      <c r="F928" s="21">
        <f>_xlfn.PERCENTRANK.EXC(Table3[Order Quantity],C928,1)*10</f>
        <v>4</v>
      </c>
      <c r="G928" s="21">
        <f>_xlfn.PERCENTRANK.EXC(Table4[Sales],D928,1)*10</f>
        <v>2</v>
      </c>
    </row>
    <row r="929" spans="1:7">
      <c r="A929" s="11">
        <v>32198</v>
      </c>
      <c r="B929" s="9">
        <v>43412</v>
      </c>
      <c r="C929" s="1">
        <v>31</v>
      </c>
      <c r="D929" s="1">
        <v>257.47000000000003</v>
      </c>
      <c r="E929" s="50">
        <f>_xlfn.PERCENTRANK.EXC(Table3[Order Date],B929,1)*10</f>
        <v>7</v>
      </c>
      <c r="F929" s="21">
        <f>_xlfn.PERCENTRANK.EXC(Table3[Order Quantity],C929,1)*10</f>
        <v>5</v>
      </c>
      <c r="G929" s="21">
        <f>_xlfn.PERCENTRANK.EXC(Table4[Sales],D929,1)*10</f>
        <v>3</v>
      </c>
    </row>
    <row r="930" spans="1:7">
      <c r="A930" s="10">
        <v>42214</v>
      </c>
      <c r="B930" s="8">
        <v>43243</v>
      </c>
      <c r="C930" s="1">
        <v>28</v>
      </c>
      <c r="D930" s="1">
        <v>196.50550000000001</v>
      </c>
      <c r="E930" s="50">
        <f>_xlfn.PERCENTRANK.EXC(Table3[Order Date],B930,1)*10</f>
        <v>6</v>
      </c>
      <c r="F930" s="21">
        <f>_xlfn.PERCENTRANK.EXC(Table3[Order Quantity],C930,1)*10</f>
        <v>5</v>
      </c>
      <c r="G930" s="21">
        <f>_xlfn.PERCENTRANK.EXC(Table4[Sales],D930,1)*10</f>
        <v>3</v>
      </c>
    </row>
    <row r="931" spans="1:7">
      <c r="A931" s="11">
        <v>5472</v>
      </c>
      <c r="B931" s="9">
        <v>42834</v>
      </c>
      <c r="C931" s="1">
        <v>32</v>
      </c>
      <c r="D931" s="1">
        <v>231.2056</v>
      </c>
      <c r="E931" s="50">
        <f>_xlfn.PERCENTRANK.EXC(Table3[Order Date],B931,1)*10</f>
        <v>3</v>
      </c>
      <c r="F931" s="21">
        <f>_xlfn.PERCENTRANK.EXC(Table3[Order Quantity],C931,1)*10</f>
        <v>6</v>
      </c>
      <c r="G931" s="21">
        <f>_xlfn.PERCENTRANK.EXC(Table4[Sales],D931,1)*10</f>
        <v>3</v>
      </c>
    </row>
    <row r="932" spans="1:7">
      <c r="A932" s="10">
        <v>7846</v>
      </c>
      <c r="B932" s="8">
        <v>43275</v>
      </c>
      <c r="C932" s="1">
        <v>20</v>
      </c>
      <c r="D932" s="1">
        <v>591.57000000000005</v>
      </c>
      <c r="E932" s="50">
        <f>_xlfn.PERCENTRANK.EXC(Table3[Order Date],B932,1)*10</f>
        <v>6</v>
      </c>
      <c r="F932" s="21">
        <f>_xlfn.PERCENTRANK.EXC(Table3[Order Quantity],C932,1)*10</f>
        <v>3</v>
      </c>
      <c r="G932" s="21">
        <f>_xlfn.PERCENTRANK.EXC(Table4[Sales],D932,1)*10</f>
        <v>5</v>
      </c>
    </row>
    <row r="933" spans="1:7">
      <c r="A933" s="11">
        <v>9893</v>
      </c>
      <c r="B933" s="9">
        <v>42597</v>
      </c>
      <c r="C933" s="1">
        <v>1</v>
      </c>
      <c r="D933" s="1">
        <v>205.96</v>
      </c>
      <c r="E933" s="50">
        <f>_xlfn.PERCENTRANK.EXC(Table3[Order Date],B933,1)*10</f>
        <v>1</v>
      </c>
      <c r="F933" s="21">
        <f>_xlfn.PERCENTRANK.EXC(Table3[Order Quantity],C933,1)*10</f>
        <v>0</v>
      </c>
      <c r="G933" s="21">
        <f>_xlfn.PERCENTRANK.EXC(Table4[Sales],D933,1)*10</f>
        <v>3</v>
      </c>
    </row>
    <row r="934" spans="1:7">
      <c r="A934" s="10">
        <v>359</v>
      </c>
      <c r="B934" s="8">
        <v>42721</v>
      </c>
      <c r="C934" s="1">
        <v>30</v>
      </c>
      <c r="D934" s="1">
        <v>3915.84</v>
      </c>
      <c r="E934" s="50">
        <f>_xlfn.PERCENTRANK.EXC(Table3[Order Date],B934,1)*10</f>
        <v>2</v>
      </c>
      <c r="F934" s="21">
        <f>_xlfn.PERCENTRANK.EXC(Table3[Order Quantity],C934,1)*10</f>
        <v>5</v>
      </c>
      <c r="G934" s="21">
        <f>_xlfn.PERCENTRANK.EXC(Table4[Sales],D934,1)*10</f>
        <v>8</v>
      </c>
    </row>
    <row r="935" spans="1:7">
      <c r="A935" s="11">
        <v>53350</v>
      </c>
      <c r="B935" s="9">
        <v>42534</v>
      </c>
      <c r="C935" s="1">
        <v>24</v>
      </c>
      <c r="D935" s="1">
        <v>7539.87</v>
      </c>
      <c r="E935" s="50">
        <f>_xlfn.PERCENTRANK.EXC(Table3[Order Date],B935,1)*10</f>
        <v>1</v>
      </c>
      <c r="F935" s="21">
        <f>_xlfn.PERCENTRANK.EXC(Table3[Order Quantity],C935,1)*10</f>
        <v>4</v>
      </c>
      <c r="G935" s="21">
        <f>_xlfn.PERCENTRANK.EXC(Table4[Sales],D935,1)*10</f>
        <v>9</v>
      </c>
    </row>
    <row r="936" spans="1:7">
      <c r="A936" s="10">
        <v>29761</v>
      </c>
      <c r="B936" s="8">
        <v>43649</v>
      </c>
      <c r="C936" s="1">
        <v>19</v>
      </c>
      <c r="D936" s="1">
        <v>132.33000000000001</v>
      </c>
      <c r="E936" s="50">
        <f>_xlfn.PERCENTRANK.EXC(Table3[Order Date],B936,1)*10</f>
        <v>8</v>
      </c>
      <c r="F936" s="21">
        <f>_xlfn.PERCENTRANK.EXC(Table3[Order Quantity],C936,1)*10</f>
        <v>3</v>
      </c>
      <c r="G936" s="21">
        <f>_xlfn.PERCENTRANK.EXC(Table4[Sales],D936,1)*10</f>
        <v>2</v>
      </c>
    </row>
    <row r="937" spans="1:7">
      <c r="A937" s="11">
        <v>32101</v>
      </c>
      <c r="B937" s="9">
        <v>42729</v>
      </c>
      <c r="C937" s="1">
        <v>48</v>
      </c>
      <c r="D937" s="1">
        <v>15586.85</v>
      </c>
      <c r="E937" s="50">
        <f>_xlfn.PERCENTRANK.EXC(Table3[Order Date],B937,1)*10</f>
        <v>2</v>
      </c>
      <c r="F937" s="21">
        <f>_xlfn.PERCENTRANK.EXC(Table3[Order Quantity],C937,1)*10</f>
        <v>9</v>
      </c>
      <c r="G937" s="21">
        <f>_xlfn.PERCENTRANK.EXC(Table4[Sales],D937,1)*10</f>
        <v>9</v>
      </c>
    </row>
    <row r="938" spans="1:7">
      <c r="A938" s="10">
        <v>57734</v>
      </c>
      <c r="B938" s="8">
        <v>42628</v>
      </c>
      <c r="C938" s="1">
        <v>27</v>
      </c>
      <c r="D938" s="1">
        <v>485.66</v>
      </c>
      <c r="E938" s="50">
        <f>_xlfn.PERCENTRANK.EXC(Table3[Order Date],B938,1)*10</f>
        <v>1</v>
      </c>
      <c r="F938" s="21">
        <f>_xlfn.PERCENTRANK.EXC(Table3[Order Quantity],C938,1)*10</f>
        <v>5</v>
      </c>
      <c r="G938" s="21">
        <f>_xlfn.PERCENTRANK.EXC(Table4[Sales],D938,1)*10</f>
        <v>5</v>
      </c>
    </row>
    <row r="939" spans="1:7">
      <c r="A939" s="11">
        <v>22912</v>
      </c>
      <c r="B939" s="9">
        <v>43023</v>
      </c>
      <c r="C939" s="1">
        <v>33</v>
      </c>
      <c r="D939" s="1">
        <v>10880.01</v>
      </c>
      <c r="E939" s="50">
        <f>_xlfn.PERCENTRANK.EXC(Table3[Order Date],B939,1)*10</f>
        <v>4</v>
      </c>
      <c r="F939" s="21">
        <f>_xlfn.PERCENTRANK.EXC(Table3[Order Quantity],C939,1)*10</f>
        <v>6</v>
      </c>
      <c r="G939" s="21">
        <f>_xlfn.PERCENTRANK.EXC(Table4[Sales],D939,1)*10</f>
        <v>9</v>
      </c>
    </row>
    <row r="940" spans="1:7">
      <c r="A940" s="10">
        <v>47329</v>
      </c>
      <c r="B940" s="8">
        <v>42775</v>
      </c>
      <c r="C940" s="1">
        <v>2</v>
      </c>
      <c r="D940" s="1">
        <v>28.5</v>
      </c>
      <c r="E940" s="50">
        <f>_xlfn.PERCENTRANK.EXC(Table3[Order Date],B940,1)*10</f>
        <v>2</v>
      </c>
      <c r="F940" s="21">
        <f>_xlfn.PERCENTRANK.EXC(Table3[Order Quantity],C940,1)*10</f>
        <v>0</v>
      </c>
      <c r="G940" s="21">
        <f>_xlfn.PERCENTRANK.EXC(Table4[Sales],D940,1)*10</f>
        <v>0</v>
      </c>
    </row>
    <row r="941" spans="1:7">
      <c r="A941" s="11">
        <v>32069</v>
      </c>
      <c r="B941" s="9">
        <v>43422</v>
      </c>
      <c r="C941" s="1">
        <v>8</v>
      </c>
      <c r="D941" s="1">
        <v>1177</v>
      </c>
      <c r="E941" s="50">
        <f>_xlfn.PERCENTRANK.EXC(Table3[Order Date],B941,1)*10</f>
        <v>7</v>
      </c>
      <c r="F941" s="21">
        <f>_xlfn.PERCENTRANK.EXC(Table3[Order Quantity],C941,1)*10</f>
        <v>1</v>
      </c>
      <c r="G941" s="21">
        <f>_xlfn.PERCENTRANK.EXC(Table4[Sales],D941,1)*10</f>
        <v>6</v>
      </c>
    </row>
    <row r="942" spans="1:7">
      <c r="A942" s="10">
        <v>33477</v>
      </c>
      <c r="B942" s="8">
        <v>43757</v>
      </c>
      <c r="C942" s="1">
        <v>28</v>
      </c>
      <c r="D942" s="1">
        <v>288.13</v>
      </c>
      <c r="E942" s="50">
        <f>_xlfn.PERCENTRANK.EXC(Table3[Order Date],B942,1)*10</f>
        <v>9</v>
      </c>
      <c r="F942" s="21">
        <f>_xlfn.PERCENTRANK.EXC(Table3[Order Quantity],C942,1)*10</f>
        <v>5</v>
      </c>
      <c r="G942" s="21">
        <f>_xlfn.PERCENTRANK.EXC(Table4[Sales],D942,1)*10</f>
        <v>3</v>
      </c>
    </row>
    <row r="943" spans="1:7">
      <c r="A943" s="11">
        <v>11908</v>
      </c>
      <c r="B943" s="9">
        <v>42879</v>
      </c>
      <c r="C943" s="1">
        <v>5</v>
      </c>
      <c r="D943" s="1">
        <v>1483.662</v>
      </c>
      <c r="E943" s="50">
        <f>_xlfn.PERCENTRANK.EXC(Table3[Order Date],B943,1)*10</f>
        <v>3</v>
      </c>
      <c r="F943" s="21">
        <f>_xlfn.PERCENTRANK.EXC(Table3[Order Quantity],C943,1)*10</f>
        <v>0</v>
      </c>
      <c r="G943" s="21">
        <f>_xlfn.PERCENTRANK.EXC(Table4[Sales],D943,1)*10</f>
        <v>7</v>
      </c>
    </row>
    <row r="944" spans="1:7">
      <c r="A944" s="10">
        <v>29347</v>
      </c>
      <c r="B944" s="8">
        <v>43689</v>
      </c>
      <c r="C944" s="1">
        <v>50</v>
      </c>
      <c r="D944" s="1">
        <v>2183.2199999999998</v>
      </c>
      <c r="E944" s="50">
        <f>_xlfn.PERCENTRANK.EXC(Table3[Order Date],B944,1)*10</f>
        <v>9</v>
      </c>
      <c r="F944" s="21">
        <f>_xlfn.PERCENTRANK.EXC(Table3[Order Quantity],C944,1)*10</f>
        <v>9</v>
      </c>
      <c r="G944" s="21">
        <f>_xlfn.PERCENTRANK.EXC(Table4[Sales],D944,1)*10</f>
        <v>7</v>
      </c>
    </row>
    <row r="945" spans="1:7">
      <c r="A945" s="11">
        <v>28033</v>
      </c>
      <c r="B945" s="9">
        <v>42991</v>
      </c>
      <c r="C945" s="1">
        <v>16</v>
      </c>
      <c r="D945" s="1">
        <v>3024.78</v>
      </c>
      <c r="E945" s="50">
        <f>_xlfn.PERCENTRANK.EXC(Table3[Order Date],B945,1)*10</f>
        <v>4</v>
      </c>
      <c r="F945" s="21">
        <f>_xlfn.PERCENTRANK.EXC(Table3[Order Quantity],C945,1)*10</f>
        <v>2</v>
      </c>
      <c r="G945" s="21">
        <f>_xlfn.PERCENTRANK.EXC(Table4[Sales],D945,1)*10</f>
        <v>8</v>
      </c>
    </row>
    <row r="946" spans="1:7">
      <c r="A946" s="10">
        <v>33699</v>
      </c>
      <c r="B946" s="8">
        <v>42576</v>
      </c>
      <c r="C946" s="1">
        <v>18</v>
      </c>
      <c r="D946" s="1">
        <v>310.37490000000003</v>
      </c>
      <c r="E946" s="50">
        <f>_xlfn.PERCENTRANK.EXC(Table3[Order Date],B946,1)*10</f>
        <v>1</v>
      </c>
      <c r="F946" s="21">
        <f>_xlfn.PERCENTRANK.EXC(Table3[Order Quantity],C946,1)*10</f>
        <v>3</v>
      </c>
      <c r="G946" s="21">
        <f>_xlfn.PERCENTRANK.EXC(Table4[Sales],D946,1)*10</f>
        <v>4</v>
      </c>
    </row>
    <row r="947" spans="1:7">
      <c r="A947" s="11">
        <v>38851</v>
      </c>
      <c r="B947" s="9">
        <v>43626</v>
      </c>
      <c r="C947" s="1">
        <v>1</v>
      </c>
      <c r="D947" s="1">
        <v>9.08</v>
      </c>
      <c r="E947" s="50">
        <f>_xlfn.PERCENTRANK.EXC(Table3[Order Date],B947,1)*10</f>
        <v>8</v>
      </c>
      <c r="F947" s="21">
        <f>_xlfn.PERCENTRANK.EXC(Table3[Order Quantity],C947,1)*10</f>
        <v>0</v>
      </c>
      <c r="G947" s="21">
        <f>_xlfn.PERCENTRANK.EXC(Table4[Sales],D947,1)*10</f>
        <v>0</v>
      </c>
    </row>
    <row r="948" spans="1:7">
      <c r="A948" s="10">
        <v>58086</v>
      </c>
      <c r="B948" s="8">
        <v>43168</v>
      </c>
      <c r="C948" s="1">
        <v>31</v>
      </c>
      <c r="D948" s="1">
        <v>1752.87</v>
      </c>
      <c r="E948" s="50">
        <f>_xlfn.PERCENTRANK.EXC(Table3[Order Date],B948,1)*10</f>
        <v>5</v>
      </c>
      <c r="F948" s="21">
        <f>_xlfn.PERCENTRANK.EXC(Table3[Order Quantity],C948,1)*10</f>
        <v>5</v>
      </c>
      <c r="G948" s="21">
        <f>_xlfn.PERCENTRANK.EXC(Table4[Sales],D948,1)*10</f>
        <v>7</v>
      </c>
    </row>
    <row r="949" spans="1:7">
      <c r="A949" s="11">
        <v>9857</v>
      </c>
      <c r="B949" s="9">
        <v>42865</v>
      </c>
      <c r="C949" s="1">
        <v>49</v>
      </c>
      <c r="D949" s="1">
        <v>723.01</v>
      </c>
      <c r="E949" s="50">
        <f>_xlfn.PERCENTRANK.EXC(Table3[Order Date],B949,1)*10</f>
        <v>3</v>
      </c>
      <c r="F949" s="21">
        <f>_xlfn.PERCENTRANK.EXC(Table3[Order Quantity],C949,1)*10</f>
        <v>9</v>
      </c>
      <c r="G949" s="21">
        <f>_xlfn.PERCENTRANK.EXC(Table4[Sales],D949,1)*10</f>
        <v>5</v>
      </c>
    </row>
    <row r="950" spans="1:7">
      <c r="A950" s="10">
        <v>57921</v>
      </c>
      <c r="B950" s="8">
        <v>42964</v>
      </c>
      <c r="C950" s="1">
        <v>7</v>
      </c>
      <c r="D950" s="1">
        <v>158.41</v>
      </c>
      <c r="E950" s="50">
        <f>_xlfn.PERCENTRANK.EXC(Table3[Order Date],B950,1)*10</f>
        <v>4</v>
      </c>
      <c r="F950" s="21">
        <f>_xlfn.PERCENTRANK.EXC(Table3[Order Quantity],C950,1)*10</f>
        <v>1</v>
      </c>
      <c r="G950" s="21">
        <f>_xlfn.PERCENTRANK.EXC(Table4[Sales],D950,1)*10</f>
        <v>2</v>
      </c>
    </row>
    <row r="951" spans="1:7">
      <c r="A951" s="11">
        <v>26176</v>
      </c>
      <c r="B951" s="9">
        <v>43422</v>
      </c>
      <c r="C951" s="1">
        <v>30</v>
      </c>
      <c r="D951" s="1">
        <v>593.24</v>
      </c>
      <c r="E951" s="50">
        <f>_xlfn.PERCENTRANK.EXC(Table3[Order Date],B951,1)*10</f>
        <v>7</v>
      </c>
      <c r="F951" s="21">
        <f>_xlfn.PERCENTRANK.EXC(Table3[Order Quantity],C951,1)*10</f>
        <v>5</v>
      </c>
      <c r="G951" s="21">
        <f>_xlfn.PERCENTRANK.EXC(Table4[Sales],D951,1)*10</f>
        <v>5</v>
      </c>
    </row>
    <row r="952" spans="1:7">
      <c r="A952" s="10">
        <v>58528</v>
      </c>
      <c r="B952" s="8">
        <v>43034</v>
      </c>
      <c r="C952" s="1">
        <v>41</v>
      </c>
      <c r="D952" s="1">
        <v>170.92</v>
      </c>
      <c r="E952" s="50">
        <f>_xlfn.PERCENTRANK.EXC(Table3[Order Date],B952,1)*10</f>
        <v>4</v>
      </c>
      <c r="F952" s="21">
        <f>_xlfn.PERCENTRANK.EXC(Table3[Order Quantity],C952,1)*10</f>
        <v>7</v>
      </c>
      <c r="G952" s="21">
        <f>_xlfn.PERCENTRANK.EXC(Table4[Sales],D952,1)*10</f>
        <v>2</v>
      </c>
    </row>
    <row r="953" spans="1:7">
      <c r="A953" s="11">
        <v>3205</v>
      </c>
      <c r="B953" s="9">
        <v>43565</v>
      </c>
      <c r="C953" s="1">
        <v>42</v>
      </c>
      <c r="D953" s="1">
        <v>3111.1641</v>
      </c>
      <c r="E953" s="50">
        <f>_xlfn.PERCENTRANK.EXC(Table3[Order Date],B953,1)*10</f>
        <v>8</v>
      </c>
      <c r="F953" s="21">
        <f>_xlfn.PERCENTRANK.EXC(Table3[Order Quantity],C953,1)*10</f>
        <v>8</v>
      </c>
      <c r="G953" s="21">
        <f>_xlfn.PERCENTRANK.EXC(Table4[Sales],D953,1)*10</f>
        <v>8</v>
      </c>
    </row>
    <row r="954" spans="1:7">
      <c r="A954" s="10">
        <v>11040</v>
      </c>
      <c r="B954" s="8">
        <v>43395</v>
      </c>
      <c r="C954" s="1">
        <v>44</v>
      </c>
      <c r="D954" s="1">
        <v>1179.44</v>
      </c>
      <c r="E954" s="50">
        <f>_xlfn.PERCENTRANK.EXC(Table3[Order Date],B954,1)*10</f>
        <v>7</v>
      </c>
      <c r="F954" s="21">
        <f>_xlfn.PERCENTRANK.EXC(Table3[Order Quantity],C954,1)*10</f>
        <v>8</v>
      </c>
      <c r="G954" s="21">
        <f>_xlfn.PERCENTRANK.EXC(Table4[Sales],D954,1)*10</f>
        <v>6</v>
      </c>
    </row>
    <row r="955" spans="1:7">
      <c r="A955" s="11">
        <v>2436</v>
      </c>
      <c r="B955" s="9">
        <v>43352</v>
      </c>
      <c r="C955" s="1">
        <v>14</v>
      </c>
      <c r="D955" s="1">
        <v>353.32</v>
      </c>
      <c r="E955" s="50">
        <f>_xlfn.PERCENTRANK.EXC(Table3[Order Date],B955,1)*10</f>
        <v>6</v>
      </c>
      <c r="F955" s="21">
        <f>_xlfn.PERCENTRANK.EXC(Table3[Order Quantity],C955,1)*10</f>
        <v>2</v>
      </c>
      <c r="G955" s="21">
        <f>_xlfn.PERCENTRANK.EXC(Table4[Sales],D955,1)*10</f>
        <v>4</v>
      </c>
    </row>
    <row r="956" spans="1:7">
      <c r="A956" s="10">
        <v>33154</v>
      </c>
      <c r="B956" s="8">
        <v>42949</v>
      </c>
      <c r="C956" s="1">
        <v>7</v>
      </c>
      <c r="D956" s="1">
        <v>393.79</v>
      </c>
      <c r="E956" s="50">
        <f>_xlfn.PERCENTRANK.EXC(Table3[Order Date],B956,1)*10</f>
        <v>3</v>
      </c>
      <c r="F956" s="21">
        <f>_xlfn.PERCENTRANK.EXC(Table3[Order Quantity],C956,1)*10</f>
        <v>1</v>
      </c>
      <c r="G956" s="21">
        <f>_xlfn.PERCENTRANK.EXC(Table4[Sales],D956,1)*10</f>
        <v>4</v>
      </c>
    </row>
    <row r="957" spans="1:7">
      <c r="A957" s="11">
        <v>13280</v>
      </c>
      <c r="B957" s="9">
        <v>42623</v>
      </c>
      <c r="C957" s="1">
        <v>40</v>
      </c>
      <c r="D957" s="1">
        <v>492.93</v>
      </c>
      <c r="E957" s="50">
        <f>_xlfn.PERCENTRANK.EXC(Table3[Order Date],B957,1)*10</f>
        <v>1</v>
      </c>
      <c r="F957" s="21">
        <f>_xlfn.PERCENTRANK.EXC(Table3[Order Quantity],C957,1)*10</f>
        <v>7</v>
      </c>
      <c r="G957" s="21">
        <f>_xlfn.PERCENTRANK.EXC(Table4[Sales],D957,1)*10</f>
        <v>5</v>
      </c>
    </row>
    <row r="958" spans="1:7">
      <c r="A958" s="10">
        <v>51780</v>
      </c>
      <c r="B958" s="8">
        <v>42939</v>
      </c>
      <c r="C958" s="1">
        <v>44</v>
      </c>
      <c r="D958" s="1">
        <v>198.83</v>
      </c>
      <c r="E958" s="50">
        <f>_xlfn.PERCENTRANK.EXC(Table3[Order Date],B958,1)*10</f>
        <v>3</v>
      </c>
      <c r="F958" s="21">
        <f>_xlfn.PERCENTRANK.EXC(Table3[Order Quantity],C958,1)*10</f>
        <v>8</v>
      </c>
      <c r="G958" s="21">
        <f>_xlfn.PERCENTRANK.EXC(Table4[Sales],D958,1)*10</f>
        <v>3</v>
      </c>
    </row>
    <row r="959" spans="1:7">
      <c r="A959" s="11">
        <v>48900</v>
      </c>
      <c r="B959" s="9">
        <v>42450</v>
      </c>
      <c r="C959" s="1">
        <v>27</v>
      </c>
      <c r="D959" s="1">
        <v>361.24</v>
      </c>
      <c r="E959" s="50">
        <f>_xlfn.PERCENTRANK.EXC(Table3[Order Date],B959,1)*10</f>
        <v>0</v>
      </c>
      <c r="F959" s="21">
        <f>_xlfn.PERCENTRANK.EXC(Table3[Order Quantity],C959,1)*10</f>
        <v>5</v>
      </c>
      <c r="G959" s="21">
        <f>_xlfn.PERCENTRANK.EXC(Table4[Sales],D959,1)*10</f>
        <v>4</v>
      </c>
    </row>
    <row r="960" spans="1:7">
      <c r="A960" s="10">
        <v>30372</v>
      </c>
      <c r="B960" s="8">
        <v>42976</v>
      </c>
      <c r="C960" s="1">
        <v>1</v>
      </c>
      <c r="D960" s="1">
        <v>15.41</v>
      </c>
      <c r="E960" s="50">
        <f>_xlfn.PERCENTRANK.EXC(Table3[Order Date],B960,1)*10</f>
        <v>4</v>
      </c>
      <c r="F960" s="21">
        <f>_xlfn.PERCENTRANK.EXC(Table3[Order Quantity],C960,1)*10</f>
        <v>0</v>
      </c>
      <c r="G960" s="21">
        <f>_xlfn.PERCENTRANK.EXC(Table4[Sales],D960,1)*10</f>
        <v>0</v>
      </c>
    </row>
    <row r="961" spans="1:7">
      <c r="A961" s="11">
        <v>26726</v>
      </c>
      <c r="B961" s="9">
        <v>43826</v>
      </c>
      <c r="C961" s="1">
        <v>11</v>
      </c>
      <c r="D961" s="1">
        <v>92.75</v>
      </c>
      <c r="E961" s="50">
        <f>_xlfn.PERCENTRANK.EXC(Table3[Order Date],B961,1)*10</f>
        <v>9</v>
      </c>
      <c r="F961" s="21">
        <f>_xlfn.PERCENTRANK.EXC(Table3[Order Quantity],C961,1)*10</f>
        <v>2</v>
      </c>
      <c r="G961" s="21">
        <f>_xlfn.PERCENTRANK.EXC(Table4[Sales],D961,1)*10</f>
        <v>1</v>
      </c>
    </row>
    <row r="962" spans="1:7">
      <c r="A962" s="10">
        <v>3680</v>
      </c>
      <c r="B962" s="8">
        <v>43808</v>
      </c>
      <c r="C962" s="1">
        <v>24</v>
      </c>
      <c r="D962" s="1">
        <v>106.5</v>
      </c>
      <c r="E962" s="50">
        <f>_xlfn.PERCENTRANK.EXC(Table3[Order Date],B962,1)*10</f>
        <v>9</v>
      </c>
      <c r="F962" s="21">
        <f>_xlfn.PERCENTRANK.EXC(Table3[Order Quantity],C962,1)*10</f>
        <v>4</v>
      </c>
      <c r="G962" s="21">
        <f>_xlfn.PERCENTRANK.EXC(Table4[Sales],D962,1)*10</f>
        <v>1</v>
      </c>
    </row>
    <row r="963" spans="1:7">
      <c r="A963" s="11">
        <v>14784</v>
      </c>
      <c r="B963" s="9">
        <v>43538</v>
      </c>
      <c r="C963" s="1">
        <v>43</v>
      </c>
      <c r="D963" s="1">
        <v>2149.6799999999998</v>
      </c>
      <c r="E963" s="50">
        <f>_xlfn.PERCENTRANK.EXC(Table3[Order Date],B963,1)*10</f>
        <v>7</v>
      </c>
      <c r="F963" s="21">
        <f>_xlfn.PERCENTRANK.EXC(Table3[Order Quantity],C963,1)*10</f>
        <v>8</v>
      </c>
      <c r="G963" s="21">
        <f>_xlfn.PERCENTRANK.EXC(Table4[Sales],D963,1)*10</f>
        <v>7</v>
      </c>
    </row>
    <row r="964" spans="1:7">
      <c r="A964" s="10">
        <v>14978</v>
      </c>
      <c r="B964" s="8">
        <v>42881</v>
      </c>
      <c r="C964" s="1">
        <v>14</v>
      </c>
      <c r="D964" s="1">
        <v>208.78</v>
      </c>
      <c r="E964" s="50">
        <f>_xlfn.PERCENTRANK.EXC(Table3[Order Date],B964,1)*10</f>
        <v>3</v>
      </c>
      <c r="F964" s="21">
        <f>_xlfn.PERCENTRANK.EXC(Table3[Order Quantity],C964,1)*10</f>
        <v>2</v>
      </c>
      <c r="G964" s="21">
        <f>_xlfn.PERCENTRANK.EXC(Table4[Sales],D964,1)*10</f>
        <v>3</v>
      </c>
    </row>
    <row r="965" spans="1:7">
      <c r="A965" s="11">
        <v>44517</v>
      </c>
      <c r="B965" s="9">
        <v>42482</v>
      </c>
      <c r="C965" s="1">
        <v>5</v>
      </c>
      <c r="D965" s="1">
        <v>34.78</v>
      </c>
      <c r="E965" s="50">
        <f>_xlfn.PERCENTRANK.EXC(Table3[Order Date],B965,1)*10</f>
        <v>0</v>
      </c>
      <c r="F965" s="21">
        <f>_xlfn.PERCENTRANK.EXC(Table3[Order Quantity],C965,1)*10</f>
        <v>0</v>
      </c>
      <c r="G965" s="21">
        <f>_xlfn.PERCENTRANK.EXC(Table4[Sales],D965,1)*10</f>
        <v>0</v>
      </c>
    </row>
    <row r="966" spans="1:7">
      <c r="A966" s="10">
        <v>50500</v>
      </c>
      <c r="B966" s="8">
        <v>43348</v>
      </c>
      <c r="C966" s="1">
        <v>45</v>
      </c>
      <c r="D966" s="1">
        <v>117.04730000000001</v>
      </c>
      <c r="E966" s="50">
        <f>_xlfn.PERCENTRANK.EXC(Table3[Order Date],B966,1)*10</f>
        <v>6</v>
      </c>
      <c r="F966" s="21">
        <f>_xlfn.PERCENTRANK.EXC(Table3[Order Quantity],C966,1)*10</f>
        <v>8</v>
      </c>
      <c r="G966" s="21">
        <f>_xlfn.PERCENTRANK.EXC(Table4[Sales],D966,1)*10</f>
        <v>1</v>
      </c>
    </row>
    <row r="967" spans="1:7">
      <c r="A967" s="11">
        <v>33889</v>
      </c>
      <c r="B967" s="9">
        <v>43044</v>
      </c>
      <c r="C967" s="1">
        <v>27</v>
      </c>
      <c r="D967" s="1">
        <v>170.18</v>
      </c>
      <c r="E967" s="50">
        <f>_xlfn.PERCENTRANK.EXC(Table3[Order Date],B967,1)*10</f>
        <v>4</v>
      </c>
      <c r="F967" s="21">
        <f>_xlfn.PERCENTRANK.EXC(Table3[Order Quantity],C967,1)*10</f>
        <v>5</v>
      </c>
      <c r="G967" s="21">
        <f>_xlfn.PERCENTRANK.EXC(Table4[Sales],D967,1)*10</f>
        <v>2</v>
      </c>
    </row>
    <row r="968" spans="1:7">
      <c r="A968" s="10">
        <v>6502</v>
      </c>
      <c r="B968" s="8">
        <v>43331</v>
      </c>
      <c r="C968" s="1">
        <v>16</v>
      </c>
      <c r="D968" s="1">
        <v>124.24</v>
      </c>
      <c r="E968" s="50">
        <f>_xlfn.PERCENTRANK.EXC(Table3[Order Date],B968,1)*10</f>
        <v>6</v>
      </c>
      <c r="F968" s="21">
        <f>_xlfn.PERCENTRANK.EXC(Table3[Order Quantity],C968,1)*10</f>
        <v>2</v>
      </c>
      <c r="G968" s="21">
        <f>_xlfn.PERCENTRANK.EXC(Table4[Sales],D968,1)*10</f>
        <v>2</v>
      </c>
    </row>
    <row r="969" spans="1:7">
      <c r="A969" s="11">
        <v>3585</v>
      </c>
      <c r="B969" s="9">
        <v>42695</v>
      </c>
      <c r="C969" s="1">
        <v>34</v>
      </c>
      <c r="D969" s="1">
        <v>58.52</v>
      </c>
      <c r="E969" s="50">
        <f>_xlfn.PERCENTRANK.EXC(Table3[Order Date],B969,1)*10</f>
        <v>2</v>
      </c>
      <c r="F969" s="21">
        <f>_xlfn.PERCENTRANK.EXC(Table3[Order Quantity],C969,1)*10</f>
        <v>6</v>
      </c>
      <c r="G969" s="21">
        <f>_xlfn.PERCENTRANK.EXC(Table4[Sales],D969,1)*10</f>
        <v>0</v>
      </c>
    </row>
    <row r="970" spans="1:7">
      <c r="A970" s="10">
        <v>13218</v>
      </c>
      <c r="B970" s="8">
        <v>42505</v>
      </c>
      <c r="C970" s="1">
        <v>18</v>
      </c>
      <c r="D970" s="1">
        <v>549</v>
      </c>
      <c r="E970" s="50">
        <f>_xlfn.PERCENTRANK.EXC(Table3[Order Date],B970,1)*10</f>
        <v>0</v>
      </c>
      <c r="F970" s="21">
        <f>_xlfn.PERCENTRANK.EXC(Table3[Order Quantity],C970,1)*10</f>
        <v>3</v>
      </c>
      <c r="G970" s="21">
        <f>_xlfn.PERCENTRANK.EXC(Table4[Sales],D970,1)*10</f>
        <v>5</v>
      </c>
    </row>
    <row r="971" spans="1:7">
      <c r="A971" s="11">
        <v>31718</v>
      </c>
      <c r="B971" s="9">
        <v>43065</v>
      </c>
      <c r="C971" s="1">
        <v>24</v>
      </c>
      <c r="D971" s="1">
        <v>1488.04</v>
      </c>
      <c r="E971" s="50">
        <f>_xlfn.PERCENTRANK.EXC(Table3[Order Date],B971,1)*10</f>
        <v>4</v>
      </c>
      <c r="F971" s="21">
        <f>_xlfn.PERCENTRANK.EXC(Table3[Order Quantity],C971,1)*10</f>
        <v>4</v>
      </c>
      <c r="G971" s="21">
        <f>_xlfn.PERCENTRANK.EXC(Table4[Sales],D971,1)*10</f>
        <v>7</v>
      </c>
    </row>
    <row r="972" spans="1:7">
      <c r="A972" s="10">
        <v>11748</v>
      </c>
      <c r="B972" s="8">
        <v>42523</v>
      </c>
      <c r="C972" s="1">
        <v>23</v>
      </c>
      <c r="D972" s="1">
        <v>3748.34</v>
      </c>
      <c r="E972" s="50">
        <f>_xlfn.PERCENTRANK.EXC(Table3[Order Date],B972,1)*10</f>
        <v>1</v>
      </c>
      <c r="F972" s="21">
        <f>_xlfn.PERCENTRANK.EXC(Table3[Order Quantity],C972,1)*10</f>
        <v>4</v>
      </c>
      <c r="G972" s="21">
        <f>_xlfn.PERCENTRANK.EXC(Table4[Sales],D972,1)*10</f>
        <v>8</v>
      </c>
    </row>
    <row r="973" spans="1:7">
      <c r="A973" s="11">
        <v>19494</v>
      </c>
      <c r="B973" s="9">
        <v>42746</v>
      </c>
      <c r="C973" s="1">
        <v>2</v>
      </c>
      <c r="D973" s="1">
        <v>9.49</v>
      </c>
      <c r="E973" s="50">
        <f>_xlfn.PERCENTRANK.EXC(Table3[Order Date],B973,1)*10</f>
        <v>2</v>
      </c>
      <c r="F973" s="21">
        <f>_xlfn.PERCENTRANK.EXC(Table3[Order Quantity],C973,1)*10</f>
        <v>0</v>
      </c>
      <c r="G973" s="21">
        <f>_xlfn.PERCENTRANK.EXC(Table4[Sales],D973,1)*10</f>
        <v>0</v>
      </c>
    </row>
    <row r="974" spans="1:7">
      <c r="A974" s="10">
        <v>55713</v>
      </c>
      <c r="B974" s="8">
        <v>42402</v>
      </c>
      <c r="C974" s="1">
        <v>49</v>
      </c>
      <c r="D974" s="1">
        <v>6119.17</v>
      </c>
      <c r="E974" s="50">
        <f>_xlfn.PERCENTRANK.EXC(Table3[Order Date],B974,1)*10</f>
        <v>0</v>
      </c>
      <c r="F974" s="21">
        <f>_xlfn.PERCENTRANK.EXC(Table3[Order Quantity],C974,1)*10</f>
        <v>9</v>
      </c>
      <c r="G974" s="21">
        <f>_xlfn.PERCENTRANK.EXC(Table4[Sales],D974,1)*10</f>
        <v>9</v>
      </c>
    </row>
    <row r="975" spans="1:7">
      <c r="A975" s="11">
        <v>38913</v>
      </c>
      <c r="B975" s="9">
        <v>42618</v>
      </c>
      <c r="C975" s="1">
        <v>7</v>
      </c>
      <c r="D975" s="1">
        <v>246.41030000000001</v>
      </c>
      <c r="E975" s="50">
        <f>_xlfn.PERCENTRANK.EXC(Table3[Order Date],B975,1)*10</f>
        <v>1</v>
      </c>
      <c r="F975" s="21">
        <f>_xlfn.PERCENTRANK.EXC(Table3[Order Quantity],C975,1)*10</f>
        <v>1</v>
      </c>
      <c r="G975" s="21">
        <f>_xlfn.PERCENTRANK.EXC(Table4[Sales],D975,1)*10</f>
        <v>3</v>
      </c>
    </row>
    <row r="976" spans="1:7">
      <c r="A976" s="10">
        <v>17799</v>
      </c>
      <c r="B976" s="8">
        <v>43728</v>
      </c>
      <c r="C976" s="1">
        <v>8</v>
      </c>
      <c r="D976" s="1">
        <v>159.97999999999999</v>
      </c>
      <c r="E976" s="50">
        <f>_xlfn.PERCENTRANK.EXC(Table3[Order Date],B976,1)*10</f>
        <v>9</v>
      </c>
      <c r="F976" s="21">
        <f>_xlfn.PERCENTRANK.EXC(Table3[Order Quantity],C976,1)*10</f>
        <v>1</v>
      </c>
      <c r="G976" s="21">
        <f>_xlfn.PERCENTRANK.EXC(Table4[Sales],D976,1)*10</f>
        <v>2</v>
      </c>
    </row>
    <row r="977" spans="1:7">
      <c r="A977" s="11">
        <v>36482</v>
      </c>
      <c r="B977" s="9">
        <v>43285</v>
      </c>
      <c r="C977" s="1">
        <v>27</v>
      </c>
      <c r="D977" s="1">
        <v>2862.3355999999999</v>
      </c>
      <c r="E977" s="50">
        <f>_xlfn.PERCENTRANK.EXC(Table3[Order Date],B977,1)*10</f>
        <v>6</v>
      </c>
      <c r="F977" s="21">
        <f>_xlfn.PERCENTRANK.EXC(Table3[Order Quantity],C977,1)*10</f>
        <v>5</v>
      </c>
      <c r="G977" s="21">
        <f>_xlfn.PERCENTRANK.EXC(Table4[Sales],D977,1)*10</f>
        <v>8</v>
      </c>
    </row>
    <row r="978" spans="1:7">
      <c r="A978" s="10">
        <v>16709</v>
      </c>
      <c r="B978" s="8">
        <v>43744</v>
      </c>
      <c r="C978" s="1">
        <v>3</v>
      </c>
      <c r="D978" s="1">
        <v>26.07</v>
      </c>
      <c r="E978" s="50">
        <f>_xlfn.PERCENTRANK.EXC(Table3[Order Date],B978,1)*10</f>
        <v>9</v>
      </c>
      <c r="F978" s="21">
        <f>_xlfn.PERCENTRANK.EXC(Table3[Order Quantity],C978,1)*10</f>
        <v>0</v>
      </c>
      <c r="G978" s="21">
        <f>_xlfn.PERCENTRANK.EXC(Table4[Sales],D978,1)*10</f>
        <v>0</v>
      </c>
    </row>
    <row r="979" spans="1:7">
      <c r="A979" s="11">
        <v>42086</v>
      </c>
      <c r="B979" s="9">
        <v>42937</v>
      </c>
      <c r="C979" s="1">
        <v>18</v>
      </c>
      <c r="D979" s="1">
        <v>53.66</v>
      </c>
      <c r="E979" s="50">
        <f>_xlfn.PERCENTRANK.EXC(Table3[Order Date],B979,1)*10</f>
        <v>3</v>
      </c>
      <c r="F979" s="21">
        <f>_xlfn.PERCENTRANK.EXC(Table3[Order Quantity],C979,1)*10</f>
        <v>3</v>
      </c>
      <c r="G979" s="21">
        <f>_xlfn.PERCENTRANK.EXC(Table4[Sales],D979,1)*10</f>
        <v>0</v>
      </c>
    </row>
    <row r="980" spans="1:7">
      <c r="A980" s="10">
        <v>48452</v>
      </c>
      <c r="B980" s="8">
        <v>43016</v>
      </c>
      <c r="C980" s="1">
        <v>28</v>
      </c>
      <c r="D980" s="1">
        <v>46.716200000000001</v>
      </c>
      <c r="E980" s="50">
        <f>_xlfn.PERCENTRANK.EXC(Table3[Order Date],B980,1)*10</f>
        <v>4</v>
      </c>
      <c r="F980" s="21">
        <f>_xlfn.PERCENTRANK.EXC(Table3[Order Quantity],C980,1)*10</f>
        <v>5</v>
      </c>
      <c r="G980" s="21">
        <f>_xlfn.PERCENTRANK.EXC(Table4[Sales],D980,1)*10</f>
        <v>0</v>
      </c>
    </row>
    <row r="981" spans="1:7">
      <c r="A981" s="11">
        <v>56327</v>
      </c>
      <c r="B981" s="9">
        <v>42745</v>
      </c>
      <c r="C981" s="1">
        <v>47</v>
      </c>
      <c r="D981" s="1">
        <v>1366.1</v>
      </c>
      <c r="E981" s="50">
        <f>_xlfn.PERCENTRANK.EXC(Table3[Order Date],B981,1)*10</f>
        <v>2</v>
      </c>
      <c r="F981" s="21">
        <f>_xlfn.PERCENTRANK.EXC(Table3[Order Quantity],C981,1)*10</f>
        <v>9</v>
      </c>
      <c r="G981" s="21">
        <f>_xlfn.PERCENTRANK.EXC(Table4[Sales],D981,1)*10</f>
        <v>6</v>
      </c>
    </row>
    <row r="982" spans="1:7">
      <c r="A982" s="10">
        <v>46691</v>
      </c>
      <c r="B982" s="8">
        <v>43640</v>
      </c>
      <c r="C982" s="1">
        <v>47</v>
      </c>
      <c r="D982" s="1">
        <v>1793.59</v>
      </c>
      <c r="E982" s="50">
        <f>_xlfn.PERCENTRANK.EXC(Table3[Order Date],B982,1)*10</f>
        <v>8</v>
      </c>
      <c r="F982" s="21">
        <f>_xlfn.PERCENTRANK.EXC(Table3[Order Quantity],C982,1)*10</f>
        <v>9</v>
      </c>
      <c r="G982" s="21">
        <f>_xlfn.PERCENTRANK.EXC(Table4[Sales],D982,1)*10</f>
        <v>7</v>
      </c>
    </row>
    <row r="983" spans="1:7">
      <c r="A983" s="11">
        <v>46147</v>
      </c>
      <c r="B983" s="9">
        <v>43114</v>
      </c>
      <c r="C983" s="1">
        <v>39</v>
      </c>
      <c r="D983" s="1">
        <v>302.25</v>
      </c>
      <c r="E983" s="50">
        <f>_xlfn.PERCENTRANK.EXC(Table3[Order Date],B983,1)*10</f>
        <v>5</v>
      </c>
      <c r="F983" s="21">
        <f>_xlfn.PERCENTRANK.EXC(Table3[Order Quantity],C983,1)*10</f>
        <v>7</v>
      </c>
      <c r="G983" s="21">
        <f>_xlfn.PERCENTRANK.EXC(Table4[Sales],D983,1)*10</f>
        <v>4</v>
      </c>
    </row>
    <row r="984" spans="1:7">
      <c r="A984" s="10">
        <v>14662</v>
      </c>
      <c r="B984" s="8">
        <v>43419</v>
      </c>
      <c r="C984" s="1">
        <v>48</v>
      </c>
      <c r="D984" s="1">
        <v>5499.67</v>
      </c>
      <c r="E984" s="50">
        <f>_xlfn.PERCENTRANK.EXC(Table3[Order Date],B984,1)*10</f>
        <v>7</v>
      </c>
      <c r="F984" s="21">
        <f>_xlfn.PERCENTRANK.EXC(Table3[Order Quantity],C984,1)*10</f>
        <v>9</v>
      </c>
      <c r="G984" s="21">
        <f>_xlfn.PERCENTRANK.EXC(Table4[Sales],D984,1)*10</f>
        <v>9</v>
      </c>
    </row>
    <row r="985" spans="1:7">
      <c r="A985" s="11">
        <v>45991</v>
      </c>
      <c r="B985" s="9">
        <v>43144</v>
      </c>
      <c r="C985" s="1">
        <v>50</v>
      </c>
      <c r="D985" s="1">
        <v>210.13730000000001</v>
      </c>
      <c r="E985" s="50">
        <f>_xlfn.PERCENTRANK.EXC(Table3[Order Date],B985,1)*10</f>
        <v>5</v>
      </c>
      <c r="F985" s="21">
        <f>_xlfn.PERCENTRANK.EXC(Table3[Order Quantity],C985,1)*10</f>
        <v>9</v>
      </c>
      <c r="G985" s="21">
        <f>_xlfn.PERCENTRANK.EXC(Table4[Sales],D985,1)*10</f>
        <v>3</v>
      </c>
    </row>
    <row r="986" spans="1:7">
      <c r="A986" s="10">
        <v>58725</v>
      </c>
      <c r="B986" s="8">
        <v>42874</v>
      </c>
      <c r="C986" s="1">
        <v>39</v>
      </c>
      <c r="D986" s="1">
        <v>358.82</v>
      </c>
      <c r="E986" s="50">
        <f>_xlfn.PERCENTRANK.EXC(Table3[Order Date],B986,1)*10</f>
        <v>3</v>
      </c>
      <c r="F986" s="21">
        <f>_xlfn.PERCENTRANK.EXC(Table3[Order Quantity],C986,1)*10</f>
        <v>7</v>
      </c>
      <c r="G986" s="21">
        <f>_xlfn.PERCENTRANK.EXC(Table4[Sales],D986,1)*10</f>
        <v>4</v>
      </c>
    </row>
    <row r="987" spans="1:7">
      <c r="A987" s="11">
        <v>10371</v>
      </c>
      <c r="B987" s="9">
        <v>42628</v>
      </c>
      <c r="C987" s="1">
        <v>10</v>
      </c>
      <c r="D987" s="1">
        <v>167.08</v>
      </c>
      <c r="E987" s="50">
        <f>_xlfn.PERCENTRANK.EXC(Table3[Order Date],B987,1)*10</f>
        <v>1</v>
      </c>
      <c r="F987" s="21">
        <f>_xlfn.PERCENTRANK.EXC(Table3[Order Quantity],C987,1)*10</f>
        <v>1</v>
      </c>
      <c r="G987" s="21">
        <f>_xlfn.PERCENTRANK.EXC(Table4[Sales],D987,1)*10</f>
        <v>2</v>
      </c>
    </row>
    <row r="988" spans="1:7">
      <c r="A988" s="10">
        <v>59104</v>
      </c>
      <c r="B988" s="8">
        <v>42412</v>
      </c>
      <c r="C988" s="1">
        <v>13</v>
      </c>
      <c r="D988" s="1">
        <v>211.44</v>
      </c>
      <c r="E988" s="50">
        <f>_xlfn.PERCENTRANK.EXC(Table3[Order Date],B988,1)*10</f>
        <v>0</v>
      </c>
      <c r="F988" s="21">
        <f>_xlfn.PERCENTRANK.EXC(Table3[Order Quantity],C988,1)*10</f>
        <v>2</v>
      </c>
      <c r="G988" s="21">
        <f>_xlfn.PERCENTRANK.EXC(Table4[Sales],D988,1)*10</f>
        <v>3</v>
      </c>
    </row>
    <row r="989" spans="1:7">
      <c r="A989" s="11">
        <v>9222</v>
      </c>
      <c r="B989" s="9">
        <v>42410</v>
      </c>
      <c r="C989" s="1">
        <v>41</v>
      </c>
      <c r="D989" s="1">
        <v>506.83</v>
      </c>
      <c r="E989" s="50">
        <f>_xlfn.PERCENTRANK.EXC(Table3[Order Date],B989,1)*10</f>
        <v>0</v>
      </c>
      <c r="F989" s="21">
        <f>_xlfn.PERCENTRANK.EXC(Table3[Order Quantity],C989,1)*10</f>
        <v>7</v>
      </c>
      <c r="G989" s="21">
        <f>_xlfn.PERCENTRANK.EXC(Table4[Sales],D989,1)*10</f>
        <v>5</v>
      </c>
    </row>
    <row r="990" spans="1:7">
      <c r="A990" s="10">
        <v>24199</v>
      </c>
      <c r="B990" s="8">
        <v>42536</v>
      </c>
      <c r="C990" s="1">
        <v>16</v>
      </c>
      <c r="D990" s="1">
        <v>755.99</v>
      </c>
      <c r="E990" s="50">
        <f>_xlfn.PERCENTRANK.EXC(Table3[Order Date],B990,1)*10</f>
        <v>1</v>
      </c>
      <c r="F990" s="21">
        <f>_xlfn.PERCENTRANK.EXC(Table3[Order Quantity],C990,1)*10</f>
        <v>2</v>
      </c>
      <c r="G990" s="21">
        <f>_xlfn.PERCENTRANK.EXC(Table4[Sales],D990,1)*10</f>
        <v>5</v>
      </c>
    </row>
    <row r="991" spans="1:7">
      <c r="A991" s="11">
        <v>6880</v>
      </c>
      <c r="B991" s="9">
        <v>42514</v>
      </c>
      <c r="C991" s="1">
        <v>5</v>
      </c>
      <c r="D991" s="1">
        <v>251.97</v>
      </c>
      <c r="E991" s="50">
        <f>_xlfn.PERCENTRANK.EXC(Table3[Order Date],B991,1)*10</f>
        <v>1</v>
      </c>
      <c r="F991" s="21">
        <f>_xlfn.PERCENTRANK.EXC(Table3[Order Quantity],C991,1)*10</f>
        <v>0</v>
      </c>
      <c r="G991" s="21">
        <f>_xlfn.PERCENTRANK.EXC(Table4[Sales],D991,1)*10</f>
        <v>3</v>
      </c>
    </row>
    <row r="992" spans="1:7">
      <c r="A992" s="10">
        <v>55621</v>
      </c>
      <c r="B992" s="8">
        <v>43173</v>
      </c>
      <c r="C992" s="1">
        <v>47</v>
      </c>
      <c r="D992" s="1">
        <v>206.67</v>
      </c>
      <c r="E992" s="50">
        <f>_xlfn.PERCENTRANK.EXC(Table3[Order Date],B992,1)*10</f>
        <v>5</v>
      </c>
      <c r="F992" s="21">
        <f>_xlfn.PERCENTRANK.EXC(Table3[Order Quantity],C992,1)*10</f>
        <v>9</v>
      </c>
      <c r="G992" s="21">
        <f>_xlfn.PERCENTRANK.EXC(Table4[Sales],D992,1)*10</f>
        <v>3</v>
      </c>
    </row>
    <row r="993" spans="1:7">
      <c r="A993" s="11">
        <v>13542</v>
      </c>
      <c r="B993" s="9">
        <v>42436</v>
      </c>
      <c r="C993" s="1">
        <v>11</v>
      </c>
      <c r="D993" s="1">
        <v>3821.87</v>
      </c>
      <c r="E993" s="50">
        <f>_xlfn.PERCENTRANK.EXC(Table3[Order Date],B993,1)*10</f>
        <v>0</v>
      </c>
      <c r="F993" s="21">
        <f>_xlfn.PERCENTRANK.EXC(Table3[Order Quantity],C993,1)*10</f>
        <v>2</v>
      </c>
      <c r="G993" s="21">
        <f>_xlfn.PERCENTRANK.EXC(Table4[Sales],D993,1)*10</f>
        <v>8</v>
      </c>
    </row>
    <row r="994" spans="1:7">
      <c r="A994" s="10">
        <v>33797</v>
      </c>
      <c r="B994" s="8">
        <v>42380</v>
      </c>
      <c r="C994" s="1">
        <v>18</v>
      </c>
      <c r="D994" s="1">
        <v>281.35000000000002</v>
      </c>
      <c r="E994" s="50">
        <f>_xlfn.PERCENTRANK.EXC(Table3[Order Date],B994,1)*10</f>
        <v>0</v>
      </c>
      <c r="F994" s="21">
        <f>_xlfn.PERCENTRANK.EXC(Table3[Order Quantity],C994,1)*10</f>
        <v>3</v>
      </c>
      <c r="G994" s="21">
        <f>_xlfn.PERCENTRANK.EXC(Table4[Sales],D994,1)*10</f>
        <v>3</v>
      </c>
    </row>
    <row r="995" spans="1:7">
      <c r="A995" s="11">
        <v>51044</v>
      </c>
      <c r="B995" s="9">
        <v>43482</v>
      </c>
      <c r="C995" s="1">
        <v>26</v>
      </c>
      <c r="D995" s="1">
        <v>1426.5</v>
      </c>
      <c r="E995" s="50">
        <f>_xlfn.PERCENTRANK.EXC(Table3[Order Date],B995,1)*10</f>
        <v>7</v>
      </c>
      <c r="F995" s="21">
        <f>_xlfn.PERCENTRANK.EXC(Table3[Order Quantity],C995,1)*10</f>
        <v>4</v>
      </c>
      <c r="G995" s="21">
        <f>_xlfn.PERCENTRANK.EXC(Table4[Sales],D995,1)*10</f>
        <v>7</v>
      </c>
    </row>
    <row r="996" spans="1:7">
      <c r="A996" s="10">
        <v>22183</v>
      </c>
      <c r="B996" s="8">
        <v>43578</v>
      </c>
      <c r="C996" s="1">
        <v>30</v>
      </c>
      <c r="D996" s="1">
        <v>189.63</v>
      </c>
      <c r="E996" s="50">
        <f>_xlfn.PERCENTRANK.EXC(Table3[Order Date],B996,1)*10</f>
        <v>8</v>
      </c>
      <c r="F996" s="21">
        <f>_xlfn.PERCENTRANK.EXC(Table3[Order Quantity],C996,1)*10</f>
        <v>5</v>
      </c>
      <c r="G996" s="21">
        <f>_xlfn.PERCENTRANK.EXC(Table4[Sales],D996,1)*10</f>
        <v>2</v>
      </c>
    </row>
    <row r="997" spans="1:7">
      <c r="A997" s="11">
        <v>36835</v>
      </c>
      <c r="B997" s="9">
        <v>42662</v>
      </c>
      <c r="C997" s="1">
        <v>25</v>
      </c>
      <c r="D997" s="1">
        <v>7153</v>
      </c>
      <c r="E997" s="50">
        <f>_xlfn.PERCENTRANK.EXC(Table3[Order Date],B997,1)*10</f>
        <v>2</v>
      </c>
      <c r="F997" s="21">
        <f>_xlfn.PERCENTRANK.EXC(Table3[Order Quantity],C997,1)*10</f>
        <v>4</v>
      </c>
      <c r="G997" s="21">
        <f>_xlfn.PERCENTRANK.EXC(Table4[Sales],D997,1)*10</f>
        <v>9</v>
      </c>
    </row>
    <row r="998" spans="1:7">
      <c r="A998" s="10">
        <v>18179</v>
      </c>
      <c r="B998" s="8">
        <v>42582</v>
      </c>
      <c r="C998" s="1">
        <v>24</v>
      </c>
      <c r="D998" s="1">
        <v>78.505899999999997</v>
      </c>
      <c r="E998" s="50">
        <f>_xlfn.PERCENTRANK.EXC(Table3[Order Date],B998,1)*10</f>
        <v>1</v>
      </c>
      <c r="F998" s="21">
        <f>_xlfn.PERCENTRANK.EXC(Table3[Order Quantity],C998,1)*10</f>
        <v>4</v>
      </c>
      <c r="G998" s="21">
        <f>_xlfn.PERCENTRANK.EXC(Table4[Sales],D998,1)*10</f>
        <v>1</v>
      </c>
    </row>
    <row r="999" spans="1:7">
      <c r="A999" s="11">
        <v>36131</v>
      </c>
      <c r="B999" s="9">
        <v>42506</v>
      </c>
      <c r="C999" s="1">
        <v>43</v>
      </c>
      <c r="D999" s="1">
        <v>379.81</v>
      </c>
      <c r="E999" s="50">
        <f>_xlfn.PERCENTRANK.EXC(Table3[Order Date],B999,1)*10</f>
        <v>0</v>
      </c>
      <c r="F999" s="21">
        <f>_xlfn.PERCENTRANK.EXC(Table3[Order Quantity],C999,1)*10</f>
        <v>8</v>
      </c>
      <c r="G999" s="21">
        <f>_xlfn.PERCENTRANK.EXC(Table4[Sales],D999,1)*10</f>
        <v>4</v>
      </c>
    </row>
    <row r="1000" spans="1:7">
      <c r="A1000" s="10">
        <v>23360</v>
      </c>
      <c r="B1000" s="8">
        <v>42500</v>
      </c>
      <c r="C1000" s="1">
        <v>30</v>
      </c>
      <c r="D1000" s="1">
        <v>548.87789999999995</v>
      </c>
      <c r="E1000" s="50">
        <f>_xlfn.PERCENTRANK.EXC(Table3[Order Date],B1000,1)*10</f>
        <v>0</v>
      </c>
      <c r="F1000" s="21">
        <f>_xlfn.PERCENTRANK.EXC(Table3[Order Quantity],C1000,1)*10</f>
        <v>5</v>
      </c>
      <c r="G1000" s="21">
        <f>_xlfn.PERCENTRANK.EXC(Table4[Sales],D1000,1)*10</f>
        <v>5</v>
      </c>
    </row>
    <row r="1001" spans="1:7">
      <c r="A1001" s="11">
        <v>13125</v>
      </c>
      <c r="B1001" s="9">
        <v>43081</v>
      </c>
      <c r="C1001" s="1">
        <v>30</v>
      </c>
      <c r="D1001" s="1">
        <v>1060.08</v>
      </c>
      <c r="E1001" s="50">
        <f>_xlfn.PERCENTRANK.EXC(Table3[Order Date],B1001,1)*10</f>
        <v>4</v>
      </c>
      <c r="F1001" s="21">
        <f>_xlfn.PERCENTRANK.EXC(Table3[Order Quantity],C1001,1)*10</f>
        <v>5</v>
      </c>
      <c r="G1001" s="21">
        <f>_xlfn.PERCENTRANK.EXC(Table4[Sales],D1001,1)*10</f>
        <v>6</v>
      </c>
    </row>
    <row r="1002" spans="1:7">
      <c r="A1002" s="10">
        <v>18528</v>
      </c>
      <c r="B1002" s="8">
        <v>43219</v>
      </c>
      <c r="C1002" s="1">
        <v>22</v>
      </c>
      <c r="D1002" s="1">
        <v>145.78</v>
      </c>
      <c r="E1002" s="50">
        <f>_xlfn.PERCENTRANK.EXC(Table3[Order Date],B1002,1)*10</f>
        <v>5</v>
      </c>
      <c r="F1002" s="21">
        <f>_xlfn.PERCENTRANK.EXC(Table3[Order Quantity],C1002,1)*10</f>
        <v>4</v>
      </c>
      <c r="G1002" s="21">
        <f>_xlfn.PERCENTRANK.EXC(Table4[Sales],D1002,1)*10</f>
        <v>2</v>
      </c>
    </row>
    <row r="1003" spans="1:7">
      <c r="A1003" s="11">
        <v>13892</v>
      </c>
      <c r="B1003" s="9">
        <v>43582</v>
      </c>
      <c r="C1003" s="1">
        <v>47</v>
      </c>
      <c r="D1003" s="1">
        <v>1548.26</v>
      </c>
      <c r="E1003" s="50">
        <f>_xlfn.PERCENTRANK.EXC(Table3[Order Date],B1003,1)*10</f>
        <v>8</v>
      </c>
      <c r="F1003" s="21">
        <f>_xlfn.PERCENTRANK.EXC(Table3[Order Quantity],C1003,1)*10</f>
        <v>9</v>
      </c>
      <c r="G1003" s="21">
        <f>_xlfn.PERCENTRANK.EXC(Table4[Sales],D1003,1)*10</f>
        <v>7</v>
      </c>
    </row>
    <row r="1004" spans="1:7">
      <c r="A1004" s="10">
        <v>47232</v>
      </c>
      <c r="B1004" s="8">
        <v>42963</v>
      </c>
      <c r="C1004" s="1">
        <v>39</v>
      </c>
      <c r="D1004" s="1">
        <v>584.65</v>
      </c>
      <c r="E1004" s="50">
        <f>_xlfn.PERCENTRANK.EXC(Table3[Order Date],B1004,1)*10</f>
        <v>4</v>
      </c>
      <c r="F1004" s="21">
        <f>_xlfn.PERCENTRANK.EXC(Table3[Order Quantity],C1004,1)*10</f>
        <v>7</v>
      </c>
      <c r="G1004" s="21">
        <f>_xlfn.PERCENTRANK.EXC(Table4[Sales],D1004,1)*10</f>
        <v>5</v>
      </c>
    </row>
    <row r="1005" spans="1:7">
      <c r="A1005" s="11">
        <v>20709</v>
      </c>
      <c r="B1005" s="9">
        <v>42592</v>
      </c>
      <c r="C1005" s="1">
        <v>5</v>
      </c>
      <c r="D1005" s="1">
        <v>26.86</v>
      </c>
      <c r="E1005" s="50">
        <f>_xlfn.PERCENTRANK.EXC(Table3[Order Date],B1005,1)*10</f>
        <v>1</v>
      </c>
      <c r="F1005" s="21">
        <f>_xlfn.PERCENTRANK.EXC(Table3[Order Quantity],C1005,1)*10</f>
        <v>0</v>
      </c>
      <c r="G1005" s="21">
        <f>_xlfn.PERCENTRANK.EXC(Table4[Sales],D1005,1)*10</f>
        <v>0</v>
      </c>
    </row>
    <row r="1006" spans="1:7">
      <c r="A1006" s="10">
        <v>38406</v>
      </c>
      <c r="B1006" s="8">
        <v>43070</v>
      </c>
      <c r="C1006" s="1">
        <v>12</v>
      </c>
      <c r="D1006" s="1">
        <v>807.79</v>
      </c>
      <c r="E1006" s="50">
        <f>_xlfn.PERCENTRANK.EXC(Table3[Order Date],B1006,1)*10</f>
        <v>4</v>
      </c>
      <c r="F1006" s="21">
        <f>_xlfn.PERCENTRANK.EXC(Table3[Order Quantity],C1006,1)*10</f>
        <v>2</v>
      </c>
      <c r="G1006" s="21">
        <f>_xlfn.PERCENTRANK.EXC(Table4[Sales],D1006,1)*10</f>
        <v>5</v>
      </c>
    </row>
    <row r="1007" spans="1:7">
      <c r="A1007" s="11">
        <v>13988</v>
      </c>
      <c r="B1007" s="9">
        <v>43678</v>
      </c>
      <c r="C1007" s="1">
        <v>39</v>
      </c>
      <c r="D1007" s="1">
        <v>670.85</v>
      </c>
      <c r="E1007" s="50">
        <f>_xlfn.PERCENTRANK.EXC(Table3[Order Date],B1007,1)*10</f>
        <v>8</v>
      </c>
      <c r="F1007" s="21">
        <f>_xlfn.PERCENTRANK.EXC(Table3[Order Quantity],C1007,1)*10</f>
        <v>7</v>
      </c>
      <c r="G1007" s="21">
        <f>_xlfn.PERCENTRANK.EXC(Table4[Sales],D1007,1)*10</f>
        <v>5</v>
      </c>
    </row>
    <row r="1008" spans="1:7">
      <c r="A1008" s="10">
        <v>56197</v>
      </c>
      <c r="B1008" s="8">
        <v>42500</v>
      </c>
      <c r="C1008" s="1">
        <v>11</v>
      </c>
      <c r="D1008" s="1">
        <v>30.63</v>
      </c>
      <c r="E1008" s="50">
        <f>_xlfn.PERCENTRANK.EXC(Table3[Order Date],B1008,1)*10</f>
        <v>0</v>
      </c>
      <c r="F1008" s="21">
        <f>_xlfn.PERCENTRANK.EXC(Table3[Order Quantity],C1008,1)*10</f>
        <v>2</v>
      </c>
      <c r="G1008" s="21">
        <f>_xlfn.PERCENTRANK.EXC(Table4[Sales],D1008,1)*10</f>
        <v>0</v>
      </c>
    </row>
    <row r="1009" spans="1:7">
      <c r="A1009" s="11">
        <v>12483</v>
      </c>
      <c r="B1009" s="9">
        <v>42950</v>
      </c>
      <c r="C1009" s="1">
        <v>14</v>
      </c>
      <c r="D1009" s="1">
        <v>1504.4948999999999</v>
      </c>
      <c r="E1009" s="50">
        <f>_xlfn.PERCENTRANK.EXC(Table3[Order Date],B1009,1)*10</f>
        <v>4</v>
      </c>
      <c r="F1009" s="21">
        <f>_xlfn.PERCENTRANK.EXC(Table3[Order Quantity],C1009,1)*10</f>
        <v>2</v>
      </c>
      <c r="G1009" s="21">
        <f>_xlfn.PERCENTRANK.EXC(Table4[Sales],D1009,1)*10</f>
        <v>7</v>
      </c>
    </row>
    <row r="1010" spans="1:7">
      <c r="A1010" s="10">
        <v>53024</v>
      </c>
      <c r="B1010" s="8">
        <v>43597</v>
      </c>
      <c r="C1010" s="1">
        <v>46</v>
      </c>
      <c r="D1010" s="1">
        <v>2413.06</v>
      </c>
      <c r="E1010" s="50">
        <f>_xlfn.PERCENTRANK.EXC(Table3[Order Date],B1010,1)*10</f>
        <v>8</v>
      </c>
      <c r="F1010" s="21">
        <f>_xlfn.PERCENTRANK.EXC(Table3[Order Quantity],C1010,1)*10</f>
        <v>8</v>
      </c>
      <c r="G1010" s="21">
        <f>_xlfn.PERCENTRANK.EXC(Table4[Sales],D1010,1)*10</f>
        <v>7</v>
      </c>
    </row>
    <row r="1011" spans="1:7">
      <c r="A1011" s="11">
        <v>42979</v>
      </c>
      <c r="B1011" s="9">
        <v>43220</v>
      </c>
      <c r="C1011" s="1">
        <v>29</v>
      </c>
      <c r="D1011" s="1">
        <v>2964.75</v>
      </c>
      <c r="E1011" s="50">
        <f>_xlfn.PERCENTRANK.EXC(Table3[Order Date],B1011,1)*10</f>
        <v>5</v>
      </c>
      <c r="F1011" s="21">
        <f>_xlfn.PERCENTRANK.EXC(Table3[Order Quantity],C1011,1)*10</f>
        <v>5</v>
      </c>
      <c r="G1011" s="21">
        <f>_xlfn.PERCENTRANK.EXC(Table4[Sales],D1011,1)*10</f>
        <v>8</v>
      </c>
    </row>
    <row r="1012" spans="1:7">
      <c r="A1012" s="10">
        <v>45249</v>
      </c>
      <c r="B1012" s="8">
        <v>43065</v>
      </c>
      <c r="C1012" s="1">
        <v>24</v>
      </c>
      <c r="D1012" s="1">
        <v>1236.4743000000001</v>
      </c>
      <c r="E1012" s="50">
        <f>_xlfn.PERCENTRANK.EXC(Table3[Order Date],B1012,1)*10</f>
        <v>4</v>
      </c>
      <c r="F1012" s="21">
        <f>_xlfn.PERCENTRANK.EXC(Table3[Order Quantity],C1012,1)*10</f>
        <v>4</v>
      </c>
      <c r="G1012" s="21">
        <f>_xlfn.PERCENTRANK.EXC(Table4[Sales],D1012,1)*10</f>
        <v>6</v>
      </c>
    </row>
    <row r="1013" spans="1:7">
      <c r="A1013" s="11">
        <v>39938</v>
      </c>
      <c r="B1013" s="9">
        <v>43626</v>
      </c>
      <c r="C1013" s="1">
        <v>5</v>
      </c>
      <c r="D1013" s="1">
        <v>181.12</v>
      </c>
      <c r="E1013" s="50">
        <f>_xlfn.PERCENTRANK.EXC(Table3[Order Date],B1013,1)*10</f>
        <v>8</v>
      </c>
      <c r="F1013" s="21">
        <f>_xlfn.PERCENTRANK.EXC(Table3[Order Quantity],C1013,1)*10</f>
        <v>0</v>
      </c>
      <c r="G1013" s="21">
        <f>_xlfn.PERCENTRANK.EXC(Table4[Sales],D1013,1)*10</f>
        <v>2</v>
      </c>
    </row>
    <row r="1014" spans="1:7">
      <c r="A1014" s="10">
        <v>46436</v>
      </c>
      <c r="B1014" s="8">
        <v>42463</v>
      </c>
      <c r="C1014" s="1">
        <v>46</v>
      </c>
      <c r="D1014" s="1">
        <v>1581</v>
      </c>
      <c r="E1014" s="50">
        <f>_xlfn.PERCENTRANK.EXC(Table3[Order Date],B1014,1)*10</f>
        <v>0</v>
      </c>
      <c r="F1014" s="21">
        <f>_xlfn.PERCENTRANK.EXC(Table3[Order Quantity],C1014,1)*10</f>
        <v>8</v>
      </c>
      <c r="G1014" s="21">
        <f>_xlfn.PERCENTRANK.EXC(Table4[Sales],D1014,1)*10</f>
        <v>7</v>
      </c>
    </row>
    <row r="1015" spans="1:7">
      <c r="A1015" s="11">
        <v>6373</v>
      </c>
      <c r="B1015" s="9">
        <v>43487</v>
      </c>
      <c r="C1015" s="1">
        <v>1</v>
      </c>
      <c r="D1015" s="1">
        <v>67.16</v>
      </c>
      <c r="E1015" s="50">
        <f>_xlfn.PERCENTRANK.EXC(Table3[Order Date],B1015,1)*10</f>
        <v>7</v>
      </c>
      <c r="F1015" s="21">
        <f>_xlfn.PERCENTRANK.EXC(Table3[Order Quantity],C1015,1)*10</f>
        <v>0</v>
      </c>
      <c r="G1015" s="21">
        <f>_xlfn.PERCENTRANK.EXC(Table4[Sales],D1015,1)*10</f>
        <v>1</v>
      </c>
    </row>
    <row r="1016" spans="1:7">
      <c r="A1016" s="10">
        <v>20262</v>
      </c>
      <c r="B1016" s="8">
        <v>42729</v>
      </c>
      <c r="C1016" s="1">
        <v>27</v>
      </c>
      <c r="D1016" s="1">
        <v>697.9</v>
      </c>
      <c r="E1016" s="50">
        <f>_xlfn.PERCENTRANK.EXC(Table3[Order Date],B1016,1)*10</f>
        <v>2</v>
      </c>
      <c r="F1016" s="21">
        <f>_xlfn.PERCENTRANK.EXC(Table3[Order Quantity],C1016,1)*10</f>
        <v>5</v>
      </c>
      <c r="G1016" s="21">
        <f>_xlfn.PERCENTRANK.EXC(Table4[Sales],D1016,1)*10</f>
        <v>5</v>
      </c>
    </row>
    <row r="1017" spans="1:7">
      <c r="A1017" s="11">
        <v>54950</v>
      </c>
      <c r="B1017" s="9">
        <v>43073</v>
      </c>
      <c r="C1017" s="1">
        <v>26</v>
      </c>
      <c r="D1017" s="1">
        <v>186.8</v>
      </c>
      <c r="E1017" s="50">
        <f>_xlfn.PERCENTRANK.EXC(Table3[Order Date],B1017,1)*10</f>
        <v>4</v>
      </c>
      <c r="F1017" s="21">
        <f>_xlfn.PERCENTRANK.EXC(Table3[Order Quantity],C1017,1)*10</f>
        <v>4</v>
      </c>
      <c r="G1017" s="21">
        <f>_xlfn.PERCENTRANK.EXC(Table4[Sales],D1017,1)*10</f>
        <v>2</v>
      </c>
    </row>
    <row r="1018" spans="1:7">
      <c r="A1018" s="10">
        <v>27456</v>
      </c>
      <c r="B1018" s="8">
        <v>42469</v>
      </c>
      <c r="C1018" s="1">
        <v>29</v>
      </c>
      <c r="D1018" s="1">
        <v>10157.42</v>
      </c>
      <c r="E1018" s="50">
        <f>_xlfn.PERCENTRANK.EXC(Table3[Order Date],B1018,1)*10</f>
        <v>0</v>
      </c>
      <c r="F1018" s="21">
        <f>_xlfn.PERCENTRANK.EXC(Table3[Order Quantity],C1018,1)*10</f>
        <v>5</v>
      </c>
      <c r="G1018" s="21">
        <f>_xlfn.PERCENTRANK.EXC(Table4[Sales],D1018,1)*10</f>
        <v>9</v>
      </c>
    </row>
    <row r="1019" spans="1:7">
      <c r="A1019" s="11">
        <v>59943</v>
      </c>
      <c r="B1019" s="9">
        <v>42894</v>
      </c>
      <c r="C1019" s="1">
        <v>43</v>
      </c>
      <c r="D1019" s="1">
        <v>727.23</v>
      </c>
      <c r="E1019" s="50">
        <f>_xlfn.PERCENTRANK.EXC(Table3[Order Date],B1019,1)*10</f>
        <v>3</v>
      </c>
      <c r="F1019" s="21">
        <f>_xlfn.PERCENTRANK.EXC(Table3[Order Quantity],C1019,1)*10</f>
        <v>8</v>
      </c>
      <c r="G1019" s="21">
        <f>_xlfn.PERCENTRANK.EXC(Table4[Sales],D1019,1)*10</f>
        <v>5</v>
      </c>
    </row>
    <row r="1020" spans="1:7">
      <c r="A1020" s="10">
        <v>6182</v>
      </c>
      <c r="B1020" s="8">
        <v>43667</v>
      </c>
      <c r="C1020" s="1">
        <v>40</v>
      </c>
      <c r="D1020" s="1">
        <v>273.36</v>
      </c>
      <c r="E1020" s="50">
        <f>_xlfn.PERCENTRANK.EXC(Table3[Order Date],B1020,1)*10</f>
        <v>8</v>
      </c>
      <c r="F1020" s="21">
        <f>_xlfn.PERCENTRANK.EXC(Table3[Order Quantity],C1020,1)*10</f>
        <v>7</v>
      </c>
      <c r="G1020" s="21">
        <f>_xlfn.PERCENTRANK.EXC(Table4[Sales],D1020,1)*10</f>
        <v>3</v>
      </c>
    </row>
    <row r="1021" spans="1:7">
      <c r="A1021" s="11">
        <v>46052</v>
      </c>
      <c r="B1021" s="9">
        <v>42696</v>
      </c>
      <c r="C1021" s="1">
        <v>37</v>
      </c>
      <c r="D1021" s="1">
        <v>2540.5500000000002</v>
      </c>
      <c r="E1021" s="50">
        <f>_xlfn.PERCENTRANK.EXC(Table3[Order Date],B1021,1)*10</f>
        <v>2</v>
      </c>
      <c r="F1021" s="21">
        <f>_xlfn.PERCENTRANK.EXC(Table3[Order Quantity],C1021,1)*10</f>
        <v>7</v>
      </c>
      <c r="G1021" s="21">
        <f>_xlfn.PERCENTRANK.EXC(Table4[Sales],D1021,1)*10</f>
        <v>8</v>
      </c>
    </row>
    <row r="1022" spans="1:7">
      <c r="A1022" s="10">
        <v>35271</v>
      </c>
      <c r="B1022" s="8">
        <v>42941</v>
      </c>
      <c r="C1022" s="1">
        <v>19</v>
      </c>
      <c r="D1022" s="1">
        <v>1159.24</v>
      </c>
      <c r="E1022" s="50">
        <f>_xlfn.PERCENTRANK.EXC(Table3[Order Date],B1022,1)*10</f>
        <v>3</v>
      </c>
      <c r="F1022" s="21">
        <f>_xlfn.PERCENTRANK.EXC(Table3[Order Quantity],C1022,1)*10</f>
        <v>3</v>
      </c>
      <c r="G1022" s="21">
        <f>_xlfn.PERCENTRANK.EXC(Table4[Sales],D1022,1)*10</f>
        <v>6</v>
      </c>
    </row>
    <row r="1023" spans="1:7">
      <c r="A1023" s="11">
        <v>4195</v>
      </c>
      <c r="B1023" s="9">
        <v>42882</v>
      </c>
      <c r="C1023" s="1">
        <v>30</v>
      </c>
      <c r="D1023" s="1">
        <v>273.64</v>
      </c>
      <c r="E1023" s="50">
        <f>_xlfn.PERCENTRANK.EXC(Table3[Order Date],B1023,1)*10</f>
        <v>3</v>
      </c>
      <c r="F1023" s="21">
        <f>_xlfn.PERCENTRANK.EXC(Table3[Order Quantity],C1023,1)*10</f>
        <v>5</v>
      </c>
      <c r="G1023" s="21">
        <f>_xlfn.PERCENTRANK.EXC(Table4[Sales],D1023,1)*10</f>
        <v>3</v>
      </c>
    </row>
    <row r="1024" spans="1:7">
      <c r="A1024" s="10">
        <v>54882</v>
      </c>
      <c r="B1024" s="8">
        <v>43136</v>
      </c>
      <c r="C1024" s="1">
        <v>17</v>
      </c>
      <c r="D1024" s="1">
        <v>92.330299999999994</v>
      </c>
      <c r="E1024" s="50">
        <f>_xlfn.PERCENTRANK.EXC(Table3[Order Date],B1024,1)*10</f>
        <v>5</v>
      </c>
      <c r="F1024" s="21">
        <f>_xlfn.PERCENTRANK.EXC(Table3[Order Quantity],C1024,1)*10</f>
        <v>3</v>
      </c>
      <c r="G1024" s="21">
        <f>_xlfn.PERCENTRANK.EXC(Table4[Sales],D1024,1)*10</f>
        <v>1</v>
      </c>
    </row>
    <row r="1025" spans="1:7">
      <c r="A1025" s="11">
        <v>57217</v>
      </c>
      <c r="B1025" s="9">
        <v>43120</v>
      </c>
      <c r="C1025" s="1">
        <v>35</v>
      </c>
      <c r="D1025" s="1">
        <v>451.81</v>
      </c>
      <c r="E1025" s="50">
        <f>_xlfn.PERCENTRANK.EXC(Table3[Order Date],B1025,1)*10</f>
        <v>5</v>
      </c>
      <c r="F1025" s="21">
        <f>_xlfn.PERCENTRANK.EXC(Table3[Order Quantity],C1025,1)*10</f>
        <v>6</v>
      </c>
      <c r="G1025" s="21">
        <f>_xlfn.PERCENTRANK.EXC(Table4[Sales],D1025,1)*10</f>
        <v>4</v>
      </c>
    </row>
    <row r="1026" spans="1:7">
      <c r="A1026" s="10">
        <v>1637</v>
      </c>
      <c r="B1026" s="8">
        <v>43137</v>
      </c>
      <c r="C1026" s="1">
        <v>10</v>
      </c>
      <c r="D1026" s="1">
        <v>1095.9902999999999</v>
      </c>
      <c r="E1026" s="50">
        <f>_xlfn.PERCENTRANK.EXC(Table3[Order Date],B1026,1)*10</f>
        <v>5</v>
      </c>
      <c r="F1026" s="21">
        <f>_xlfn.PERCENTRANK.EXC(Table3[Order Quantity],C1026,1)*10</f>
        <v>1</v>
      </c>
      <c r="G1026" s="21">
        <f>_xlfn.PERCENTRANK.EXC(Table4[Sales],D1026,1)*10</f>
        <v>6</v>
      </c>
    </row>
    <row r="1027" spans="1:7">
      <c r="A1027" s="11">
        <v>17953</v>
      </c>
      <c r="B1027" s="9">
        <v>43697</v>
      </c>
      <c r="C1027" s="1">
        <v>21</v>
      </c>
      <c r="D1027" s="1">
        <v>1594.9</v>
      </c>
      <c r="E1027" s="50">
        <f>_xlfn.PERCENTRANK.EXC(Table3[Order Date],B1027,1)*10</f>
        <v>9</v>
      </c>
      <c r="F1027" s="21">
        <f>_xlfn.PERCENTRANK.EXC(Table3[Order Quantity],C1027,1)*10</f>
        <v>3</v>
      </c>
      <c r="G1027" s="21">
        <f>_xlfn.PERCENTRANK.EXC(Table4[Sales],D1027,1)*10</f>
        <v>7</v>
      </c>
    </row>
    <row r="1028" spans="1:7">
      <c r="A1028" s="10">
        <v>17186</v>
      </c>
      <c r="B1028" s="8">
        <v>42395</v>
      </c>
      <c r="C1028" s="1">
        <v>49</v>
      </c>
      <c r="D1028" s="1">
        <v>4624.1400000000003</v>
      </c>
      <c r="E1028" s="50">
        <f>_xlfn.PERCENTRANK.EXC(Table3[Order Date],B1028,1)*10</f>
        <v>0</v>
      </c>
      <c r="F1028" s="21">
        <f>_xlfn.PERCENTRANK.EXC(Table3[Order Quantity],C1028,1)*10</f>
        <v>9</v>
      </c>
      <c r="G1028" s="21">
        <f>_xlfn.PERCENTRANK.EXC(Table4[Sales],D1028,1)*10</f>
        <v>8</v>
      </c>
    </row>
    <row r="1029" spans="1:7">
      <c r="A1029" s="11">
        <v>6661</v>
      </c>
      <c r="B1029" s="9">
        <v>42840</v>
      </c>
      <c r="C1029" s="1">
        <v>47</v>
      </c>
      <c r="D1029" s="1">
        <v>20570.66</v>
      </c>
      <c r="E1029" s="50">
        <f>_xlfn.PERCENTRANK.EXC(Table3[Order Date],B1029,1)*10</f>
        <v>3</v>
      </c>
      <c r="F1029" s="21">
        <f>_xlfn.PERCENTRANK.EXC(Table3[Order Quantity],C1029,1)*10</f>
        <v>9</v>
      </c>
      <c r="G1029" s="21">
        <f>_xlfn.PERCENTRANK.EXC(Table4[Sales],D1029,1)*10</f>
        <v>9</v>
      </c>
    </row>
    <row r="1030" spans="1:7">
      <c r="A1030" s="10">
        <v>57479</v>
      </c>
      <c r="B1030" s="8">
        <v>43173</v>
      </c>
      <c r="C1030" s="1">
        <v>37</v>
      </c>
      <c r="D1030" s="1">
        <v>141.37</v>
      </c>
      <c r="E1030" s="50">
        <f>_xlfn.PERCENTRANK.EXC(Table3[Order Date],B1030,1)*10</f>
        <v>5</v>
      </c>
      <c r="F1030" s="21">
        <f>_xlfn.PERCENTRANK.EXC(Table3[Order Quantity],C1030,1)*10</f>
        <v>7</v>
      </c>
      <c r="G1030" s="21">
        <f>_xlfn.PERCENTRANK.EXC(Table4[Sales],D1030,1)*10</f>
        <v>2</v>
      </c>
    </row>
    <row r="1031" spans="1:7">
      <c r="A1031" s="11">
        <v>23584</v>
      </c>
      <c r="B1031" s="9">
        <v>43536</v>
      </c>
      <c r="C1031" s="1">
        <v>14</v>
      </c>
      <c r="D1031" s="1">
        <v>2858.19</v>
      </c>
      <c r="E1031" s="50">
        <f>_xlfn.PERCENTRANK.EXC(Table3[Order Date],B1031,1)*10</f>
        <v>7</v>
      </c>
      <c r="F1031" s="21">
        <f>_xlfn.PERCENTRANK.EXC(Table3[Order Quantity],C1031,1)*10</f>
        <v>2</v>
      </c>
      <c r="G1031" s="21">
        <f>_xlfn.PERCENTRANK.EXC(Table4[Sales],D1031,1)*10</f>
        <v>8</v>
      </c>
    </row>
    <row r="1032" spans="1:7">
      <c r="A1032" s="10">
        <v>35840</v>
      </c>
      <c r="B1032" s="8">
        <v>42883</v>
      </c>
      <c r="C1032" s="1">
        <v>49</v>
      </c>
      <c r="D1032" s="1">
        <v>3737.14</v>
      </c>
      <c r="E1032" s="50">
        <f>_xlfn.PERCENTRANK.EXC(Table3[Order Date],B1032,1)*10</f>
        <v>3</v>
      </c>
      <c r="F1032" s="21">
        <f>_xlfn.PERCENTRANK.EXC(Table3[Order Quantity],C1032,1)*10</f>
        <v>9</v>
      </c>
      <c r="G1032" s="21">
        <f>_xlfn.PERCENTRANK.EXC(Table4[Sales],D1032,1)*10</f>
        <v>8</v>
      </c>
    </row>
    <row r="1033" spans="1:7">
      <c r="A1033" s="11">
        <v>31393</v>
      </c>
      <c r="B1033" s="9">
        <v>43596</v>
      </c>
      <c r="C1033" s="1">
        <v>31</v>
      </c>
      <c r="D1033" s="1">
        <v>118.04</v>
      </c>
      <c r="E1033" s="50">
        <f>_xlfn.PERCENTRANK.EXC(Table3[Order Date],B1033,1)*10</f>
        <v>8</v>
      </c>
      <c r="F1033" s="21">
        <f>_xlfn.PERCENTRANK.EXC(Table3[Order Quantity],C1033,1)*10</f>
        <v>5</v>
      </c>
      <c r="G1033" s="21">
        <f>_xlfn.PERCENTRANK.EXC(Table4[Sales],D1033,1)*10</f>
        <v>1</v>
      </c>
    </row>
    <row r="1034" spans="1:7">
      <c r="A1034" s="10">
        <v>37669</v>
      </c>
      <c r="B1034" s="8">
        <v>43036</v>
      </c>
      <c r="C1034" s="1">
        <v>4</v>
      </c>
      <c r="D1034" s="1">
        <v>74.92</v>
      </c>
      <c r="E1034" s="50">
        <f>_xlfn.PERCENTRANK.EXC(Table3[Order Date],B1034,1)*10</f>
        <v>4</v>
      </c>
      <c r="F1034" s="21">
        <f>_xlfn.PERCENTRANK.EXC(Table3[Order Quantity],C1034,1)*10</f>
        <v>0</v>
      </c>
      <c r="G1034" s="21">
        <f>_xlfn.PERCENTRANK.EXC(Table4[Sales],D1034,1)*10</f>
        <v>1</v>
      </c>
    </row>
    <row r="1035" spans="1:7">
      <c r="A1035" s="11">
        <v>53056</v>
      </c>
      <c r="B1035" s="9">
        <v>43406</v>
      </c>
      <c r="C1035" s="1">
        <v>13</v>
      </c>
      <c r="D1035" s="1">
        <v>545.15</v>
      </c>
      <c r="E1035" s="50">
        <f>_xlfn.PERCENTRANK.EXC(Table3[Order Date],B1035,1)*10</f>
        <v>7</v>
      </c>
      <c r="F1035" s="21">
        <f>_xlfn.PERCENTRANK.EXC(Table3[Order Quantity],C1035,1)*10</f>
        <v>2</v>
      </c>
      <c r="G1035" s="21">
        <f>_xlfn.PERCENTRANK.EXC(Table4[Sales],D1035,1)*10</f>
        <v>5</v>
      </c>
    </row>
    <row r="1036" spans="1:7">
      <c r="A1036" s="10">
        <v>29569</v>
      </c>
      <c r="B1036" s="8">
        <v>43283</v>
      </c>
      <c r="C1036" s="1">
        <v>46</v>
      </c>
      <c r="D1036" s="1">
        <v>29661.45</v>
      </c>
      <c r="E1036" s="50">
        <f>_xlfn.PERCENTRANK.EXC(Table3[Order Date],B1036,1)*10</f>
        <v>6</v>
      </c>
      <c r="F1036" s="21">
        <f>_xlfn.PERCENTRANK.EXC(Table3[Order Quantity],C1036,1)*10</f>
        <v>8</v>
      </c>
      <c r="G1036" s="21">
        <f>_xlfn.PERCENTRANK.EXC(Table4[Sales],D1036,1)*10</f>
        <v>9</v>
      </c>
    </row>
    <row r="1037" spans="1:7">
      <c r="A1037" s="11">
        <v>38625</v>
      </c>
      <c r="B1037" s="9">
        <v>43055</v>
      </c>
      <c r="C1037" s="1">
        <v>12</v>
      </c>
      <c r="D1037" s="1">
        <v>77.917400000000001</v>
      </c>
      <c r="E1037" s="50">
        <f>_xlfn.PERCENTRANK.EXC(Table3[Order Date],B1037,1)*10</f>
        <v>4</v>
      </c>
      <c r="F1037" s="21">
        <f>_xlfn.PERCENTRANK.EXC(Table3[Order Quantity],C1037,1)*10</f>
        <v>2</v>
      </c>
      <c r="G1037" s="21">
        <f>_xlfn.PERCENTRANK.EXC(Table4[Sales],D1037,1)*10</f>
        <v>1</v>
      </c>
    </row>
    <row r="1038" spans="1:7">
      <c r="A1038" s="10">
        <v>17858</v>
      </c>
      <c r="B1038" s="8">
        <v>43002</v>
      </c>
      <c r="C1038" s="1">
        <v>21</v>
      </c>
      <c r="D1038" s="1">
        <v>200.24</v>
      </c>
      <c r="E1038" s="50">
        <f>_xlfn.PERCENTRANK.EXC(Table3[Order Date],B1038,1)*10</f>
        <v>4</v>
      </c>
      <c r="F1038" s="21">
        <f>_xlfn.PERCENTRANK.EXC(Table3[Order Quantity],C1038,1)*10</f>
        <v>3</v>
      </c>
      <c r="G1038" s="21">
        <f>_xlfn.PERCENTRANK.EXC(Table4[Sales],D1038,1)*10</f>
        <v>3</v>
      </c>
    </row>
    <row r="1039" spans="1:7">
      <c r="A1039" s="11">
        <v>27872</v>
      </c>
      <c r="B1039" s="9">
        <v>43385</v>
      </c>
      <c r="C1039" s="1">
        <v>25</v>
      </c>
      <c r="D1039" s="1">
        <v>415.92</v>
      </c>
      <c r="E1039" s="50">
        <f>_xlfn.PERCENTRANK.EXC(Table3[Order Date],B1039,1)*10</f>
        <v>6</v>
      </c>
      <c r="F1039" s="21">
        <f>_xlfn.PERCENTRANK.EXC(Table3[Order Quantity],C1039,1)*10</f>
        <v>4</v>
      </c>
      <c r="G1039" s="21">
        <f>_xlfn.PERCENTRANK.EXC(Table4[Sales],D1039,1)*10</f>
        <v>4</v>
      </c>
    </row>
    <row r="1040" spans="1:7">
      <c r="A1040" s="10">
        <v>19556</v>
      </c>
      <c r="B1040" s="8">
        <v>43098</v>
      </c>
      <c r="C1040" s="1">
        <v>45</v>
      </c>
      <c r="D1040" s="1">
        <v>6190.58</v>
      </c>
      <c r="E1040" s="50">
        <f>_xlfn.PERCENTRANK.EXC(Table3[Order Date],B1040,1)*10</f>
        <v>5</v>
      </c>
      <c r="F1040" s="21">
        <f>_xlfn.PERCENTRANK.EXC(Table3[Order Quantity],C1040,1)*10</f>
        <v>8</v>
      </c>
      <c r="G1040" s="21">
        <f>_xlfn.PERCENTRANK.EXC(Table4[Sales],D1040,1)*10</f>
        <v>9</v>
      </c>
    </row>
    <row r="1041" spans="1:7">
      <c r="A1041" s="11">
        <v>50692</v>
      </c>
      <c r="B1041" s="9">
        <v>42994</v>
      </c>
      <c r="C1041" s="1">
        <v>28</v>
      </c>
      <c r="D1041" s="1">
        <v>350.91</v>
      </c>
      <c r="E1041" s="50">
        <f>_xlfn.PERCENTRANK.EXC(Table3[Order Date],B1041,1)*10</f>
        <v>4</v>
      </c>
      <c r="F1041" s="21">
        <f>_xlfn.PERCENTRANK.EXC(Table3[Order Quantity],C1041,1)*10</f>
        <v>5</v>
      </c>
      <c r="G1041" s="21">
        <f>_xlfn.PERCENTRANK.EXC(Table4[Sales],D1041,1)*10</f>
        <v>4</v>
      </c>
    </row>
    <row r="1042" spans="1:7">
      <c r="A1042" s="10">
        <v>27844</v>
      </c>
      <c r="B1042" s="8">
        <v>43279</v>
      </c>
      <c r="C1042" s="1">
        <v>27</v>
      </c>
      <c r="D1042" s="1">
        <v>145.37</v>
      </c>
      <c r="E1042" s="50">
        <f>_xlfn.PERCENTRANK.EXC(Table3[Order Date],B1042,1)*10</f>
        <v>6</v>
      </c>
      <c r="F1042" s="21">
        <f>_xlfn.PERCENTRANK.EXC(Table3[Order Quantity],C1042,1)*10</f>
        <v>5</v>
      </c>
      <c r="G1042" s="21">
        <f>_xlfn.PERCENTRANK.EXC(Table4[Sales],D1042,1)*10</f>
        <v>2</v>
      </c>
    </row>
    <row r="1043" spans="1:7">
      <c r="A1043" s="11">
        <v>42054</v>
      </c>
      <c r="B1043" s="9">
        <v>43722</v>
      </c>
      <c r="C1043" s="1">
        <v>32</v>
      </c>
      <c r="D1043" s="1">
        <v>101.17</v>
      </c>
      <c r="E1043" s="50">
        <f>_xlfn.PERCENTRANK.EXC(Table3[Order Date],B1043,1)*10</f>
        <v>9</v>
      </c>
      <c r="F1043" s="21">
        <f>_xlfn.PERCENTRANK.EXC(Table3[Order Quantity],C1043,1)*10</f>
        <v>6</v>
      </c>
      <c r="G1043" s="21">
        <f>_xlfn.PERCENTRANK.EXC(Table4[Sales],D1043,1)*10</f>
        <v>1</v>
      </c>
    </row>
    <row r="1044" spans="1:7">
      <c r="A1044" s="10">
        <v>41764</v>
      </c>
      <c r="B1044" s="8">
        <v>42647</v>
      </c>
      <c r="C1044" s="1">
        <v>16</v>
      </c>
      <c r="D1044" s="1">
        <v>5462.41</v>
      </c>
      <c r="E1044" s="50">
        <f>_xlfn.PERCENTRANK.EXC(Table3[Order Date],B1044,1)*10</f>
        <v>1</v>
      </c>
      <c r="F1044" s="21">
        <f>_xlfn.PERCENTRANK.EXC(Table3[Order Quantity],C1044,1)*10</f>
        <v>2</v>
      </c>
      <c r="G1044" s="21">
        <f>_xlfn.PERCENTRANK.EXC(Table4[Sales],D1044,1)*10</f>
        <v>9</v>
      </c>
    </row>
    <row r="1045" spans="1:7">
      <c r="A1045" s="11">
        <v>16519</v>
      </c>
      <c r="B1045" s="9">
        <v>43260</v>
      </c>
      <c r="C1045" s="1">
        <v>39</v>
      </c>
      <c r="D1045" s="1">
        <v>170.1</v>
      </c>
      <c r="E1045" s="50">
        <f>_xlfn.PERCENTRANK.EXC(Table3[Order Date],B1045,1)*10</f>
        <v>6</v>
      </c>
      <c r="F1045" s="21">
        <f>_xlfn.PERCENTRANK.EXC(Table3[Order Quantity],C1045,1)*10</f>
        <v>7</v>
      </c>
      <c r="G1045" s="21">
        <f>_xlfn.PERCENTRANK.EXC(Table4[Sales],D1045,1)*10</f>
        <v>2</v>
      </c>
    </row>
    <row r="1046" spans="1:7">
      <c r="A1046" s="10">
        <v>18147</v>
      </c>
      <c r="B1046" s="8">
        <v>42567</v>
      </c>
      <c r="C1046" s="1">
        <v>50</v>
      </c>
      <c r="D1046" s="1">
        <v>311.27</v>
      </c>
      <c r="E1046" s="50">
        <f>_xlfn.PERCENTRANK.EXC(Table3[Order Date],B1046,1)*10</f>
        <v>1</v>
      </c>
      <c r="F1046" s="21">
        <f>_xlfn.PERCENTRANK.EXC(Table3[Order Quantity],C1046,1)*10</f>
        <v>9</v>
      </c>
      <c r="G1046" s="21">
        <f>_xlfn.PERCENTRANK.EXC(Table4[Sales],D1046,1)*10</f>
        <v>4</v>
      </c>
    </row>
    <row r="1047" spans="1:7">
      <c r="A1047" s="11">
        <v>10661</v>
      </c>
      <c r="B1047" s="9">
        <v>42392</v>
      </c>
      <c r="C1047" s="1">
        <v>42</v>
      </c>
      <c r="D1047" s="1">
        <v>1404.5355</v>
      </c>
      <c r="E1047" s="50">
        <f>_xlfn.PERCENTRANK.EXC(Table3[Order Date],B1047,1)*10</f>
        <v>0</v>
      </c>
      <c r="F1047" s="21">
        <f>_xlfn.PERCENTRANK.EXC(Table3[Order Quantity],C1047,1)*10</f>
        <v>8</v>
      </c>
      <c r="G1047" s="21">
        <f>_xlfn.PERCENTRANK.EXC(Table4[Sales],D1047,1)*10</f>
        <v>7</v>
      </c>
    </row>
    <row r="1048" spans="1:7">
      <c r="A1048" s="10">
        <v>22917</v>
      </c>
      <c r="B1048" s="8">
        <v>42429</v>
      </c>
      <c r="C1048" s="1">
        <v>1</v>
      </c>
      <c r="D1048" s="1">
        <v>3798.8</v>
      </c>
      <c r="E1048" s="50">
        <f>_xlfn.PERCENTRANK.EXC(Table3[Order Date],B1048,1)*10</f>
        <v>0</v>
      </c>
      <c r="F1048" s="21">
        <f>_xlfn.PERCENTRANK.EXC(Table3[Order Quantity],C1048,1)*10</f>
        <v>0</v>
      </c>
      <c r="G1048" s="21">
        <f>_xlfn.PERCENTRANK.EXC(Table4[Sales],D1048,1)*10</f>
        <v>8</v>
      </c>
    </row>
    <row r="1049" spans="1:7">
      <c r="A1049" s="11">
        <v>26912</v>
      </c>
      <c r="B1049" s="9">
        <v>43582</v>
      </c>
      <c r="C1049" s="1">
        <v>18</v>
      </c>
      <c r="D1049" s="1">
        <v>3355.74</v>
      </c>
      <c r="E1049" s="50">
        <f>_xlfn.PERCENTRANK.EXC(Table3[Order Date],B1049,1)*10</f>
        <v>8</v>
      </c>
      <c r="F1049" s="21">
        <f>_xlfn.PERCENTRANK.EXC(Table3[Order Quantity],C1049,1)*10</f>
        <v>3</v>
      </c>
      <c r="G1049" s="21">
        <f>_xlfn.PERCENTRANK.EXC(Table4[Sales],D1049,1)*10</f>
        <v>8</v>
      </c>
    </row>
    <row r="1050" spans="1:7">
      <c r="A1050" s="10">
        <v>35425</v>
      </c>
      <c r="B1050" s="8">
        <v>42821</v>
      </c>
      <c r="C1050" s="1">
        <v>45</v>
      </c>
      <c r="D1050" s="1">
        <v>80.98</v>
      </c>
      <c r="E1050" s="50">
        <f>_xlfn.PERCENTRANK.EXC(Table3[Order Date],B1050,1)*10</f>
        <v>3</v>
      </c>
      <c r="F1050" s="21">
        <f>_xlfn.PERCENTRANK.EXC(Table3[Order Quantity],C1050,1)*10</f>
        <v>8</v>
      </c>
      <c r="G1050" s="21">
        <f>_xlfn.PERCENTRANK.EXC(Table4[Sales],D1050,1)*10</f>
        <v>1</v>
      </c>
    </row>
    <row r="1051" spans="1:7">
      <c r="A1051" s="11">
        <v>54468</v>
      </c>
      <c r="B1051" s="9">
        <v>42717</v>
      </c>
      <c r="C1051" s="1">
        <v>35</v>
      </c>
      <c r="D1051" s="1">
        <v>453.78</v>
      </c>
      <c r="E1051" s="50">
        <f>_xlfn.PERCENTRANK.EXC(Table3[Order Date],B1051,1)*10</f>
        <v>2</v>
      </c>
      <c r="F1051" s="21">
        <f>_xlfn.PERCENTRANK.EXC(Table3[Order Quantity],C1051,1)*10</f>
        <v>6</v>
      </c>
      <c r="G1051" s="21">
        <f>_xlfn.PERCENTRANK.EXC(Table4[Sales],D1051,1)*10</f>
        <v>4</v>
      </c>
    </row>
    <row r="1052" spans="1:7">
      <c r="A1052" s="10">
        <v>45248</v>
      </c>
      <c r="B1052" s="8">
        <v>43205</v>
      </c>
      <c r="C1052" s="1">
        <v>32</v>
      </c>
      <c r="D1052" s="1">
        <v>5287.7</v>
      </c>
      <c r="E1052" s="50">
        <f>_xlfn.PERCENTRANK.EXC(Table3[Order Date],B1052,1)*10</f>
        <v>5</v>
      </c>
      <c r="F1052" s="21">
        <f>_xlfn.PERCENTRANK.EXC(Table3[Order Quantity],C1052,1)*10</f>
        <v>6</v>
      </c>
      <c r="G1052" s="21">
        <f>_xlfn.PERCENTRANK.EXC(Table4[Sales],D1052,1)*10</f>
        <v>9</v>
      </c>
    </row>
    <row r="1053" spans="1:7">
      <c r="A1053" s="11">
        <v>43110</v>
      </c>
      <c r="B1053" s="9">
        <v>43136</v>
      </c>
      <c r="C1053" s="1">
        <v>1</v>
      </c>
      <c r="D1053" s="1">
        <v>3700.05</v>
      </c>
      <c r="E1053" s="50">
        <f>_xlfn.PERCENTRANK.EXC(Table3[Order Date],B1053,1)*10</f>
        <v>5</v>
      </c>
      <c r="F1053" s="21">
        <f>_xlfn.PERCENTRANK.EXC(Table3[Order Quantity],C1053,1)*10</f>
        <v>0</v>
      </c>
      <c r="G1053" s="21">
        <f>_xlfn.PERCENTRANK.EXC(Table4[Sales],D1053,1)*10</f>
        <v>8</v>
      </c>
    </row>
    <row r="1054" spans="1:7">
      <c r="A1054" s="10">
        <v>39585</v>
      </c>
      <c r="B1054" s="8">
        <v>43462</v>
      </c>
      <c r="C1054" s="1">
        <v>32</v>
      </c>
      <c r="D1054" s="1">
        <v>177.80189999999999</v>
      </c>
      <c r="E1054" s="50">
        <f>_xlfn.PERCENTRANK.EXC(Table3[Order Date],B1054,1)*10</f>
        <v>7</v>
      </c>
      <c r="F1054" s="21">
        <f>_xlfn.PERCENTRANK.EXC(Table3[Order Quantity],C1054,1)*10</f>
        <v>6</v>
      </c>
      <c r="G1054" s="21">
        <f>_xlfn.PERCENTRANK.EXC(Table4[Sales],D1054,1)*10</f>
        <v>2</v>
      </c>
    </row>
    <row r="1055" spans="1:7">
      <c r="A1055" s="11">
        <v>9925</v>
      </c>
      <c r="B1055" s="9">
        <v>43494</v>
      </c>
      <c r="C1055" s="1">
        <v>31</v>
      </c>
      <c r="D1055" s="1">
        <v>732.42</v>
      </c>
      <c r="E1055" s="50">
        <f>_xlfn.PERCENTRANK.EXC(Table3[Order Date],B1055,1)*10</f>
        <v>7</v>
      </c>
      <c r="F1055" s="21">
        <f>_xlfn.PERCENTRANK.EXC(Table3[Order Quantity],C1055,1)*10</f>
        <v>5</v>
      </c>
      <c r="G1055" s="21">
        <f>_xlfn.PERCENTRANK.EXC(Table4[Sales],D1055,1)*10</f>
        <v>5</v>
      </c>
    </row>
    <row r="1056" spans="1:7">
      <c r="A1056" s="10">
        <v>48963</v>
      </c>
      <c r="B1056" s="8">
        <v>43026</v>
      </c>
      <c r="C1056" s="1">
        <v>12</v>
      </c>
      <c r="D1056" s="1">
        <v>87.6</v>
      </c>
      <c r="E1056" s="50">
        <f>_xlfn.PERCENTRANK.EXC(Table3[Order Date],B1056,1)*10</f>
        <v>4</v>
      </c>
      <c r="F1056" s="21">
        <f>_xlfn.PERCENTRANK.EXC(Table3[Order Quantity],C1056,1)*10</f>
        <v>2</v>
      </c>
      <c r="G1056" s="21">
        <f>_xlfn.PERCENTRANK.EXC(Table4[Sales],D1056,1)*10</f>
        <v>1</v>
      </c>
    </row>
    <row r="1057" spans="1:7">
      <c r="A1057" s="11">
        <v>33540</v>
      </c>
      <c r="B1057" s="9">
        <v>43256</v>
      </c>
      <c r="C1057" s="1">
        <v>21</v>
      </c>
      <c r="D1057" s="1">
        <v>204.36</v>
      </c>
      <c r="E1057" s="50">
        <f>_xlfn.PERCENTRANK.EXC(Table3[Order Date],B1057,1)*10</f>
        <v>6</v>
      </c>
      <c r="F1057" s="21">
        <f>_xlfn.PERCENTRANK.EXC(Table3[Order Quantity],C1057,1)*10</f>
        <v>3</v>
      </c>
      <c r="G1057" s="21">
        <f>_xlfn.PERCENTRANK.EXC(Table4[Sales],D1057,1)*10</f>
        <v>3</v>
      </c>
    </row>
    <row r="1058" spans="1:7">
      <c r="A1058" s="10">
        <v>12611</v>
      </c>
      <c r="B1058" s="8">
        <v>43387</v>
      </c>
      <c r="C1058" s="1">
        <v>13</v>
      </c>
      <c r="D1058" s="1">
        <v>203.29</v>
      </c>
      <c r="E1058" s="50">
        <f>_xlfn.PERCENTRANK.EXC(Table3[Order Date],B1058,1)*10</f>
        <v>6</v>
      </c>
      <c r="F1058" s="21">
        <f>_xlfn.PERCENTRANK.EXC(Table3[Order Quantity],C1058,1)*10</f>
        <v>2</v>
      </c>
      <c r="G1058" s="21">
        <f>_xlfn.PERCENTRANK.EXC(Table4[Sales],D1058,1)*10</f>
        <v>3</v>
      </c>
    </row>
    <row r="1059" spans="1:7">
      <c r="A1059" s="11">
        <v>37025</v>
      </c>
      <c r="B1059" s="9">
        <v>42683</v>
      </c>
      <c r="C1059" s="1">
        <v>37</v>
      </c>
      <c r="D1059" s="1">
        <v>686.82</v>
      </c>
      <c r="E1059" s="50">
        <f>_xlfn.PERCENTRANK.EXC(Table3[Order Date],B1059,1)*10</f>
        <v>2</v>
      </c>
      <c r="F1059" s="21">
        <f>_xlfn.PERCENTRANK.EXC(Table3[Order Quantity],C1059,1)*10</f>
        <v>7</v>
      </c>
      <c r="G1059" s="21">
        <f>_xlfn.PERCENTRANK.EXC(Table4[Sales],D1059,1)*10</f>
        <v>5</v>
      </c>
    </row>
    <row r="1060" spans="1:7">
      <c r="A1060" s="10">
        <v>59271</v>
      </c>
      <c r="B1060" s="8">
        <v>43214</v>
      </c>
      <c r="C1060" s="1">
        <v>23</v>
      </c>
      <c r="D1060" s="1">
        <v>154.11000000000001</v>
      </c>
      <c r="E1060" s="50">
        <f>_xlfn.PERCENTRANK.EXC(Table3[Order Date],B1060,1)*10</f>
        <v>5</v>
      </c>
      <c r="F1060" s="21">
        <f>_xlfn.PERCENTRANK.EXC(Table3[Order Quantity],C1060,1)*10</f>
        <v>4</v>
      </c>
      <c r="G1060" s="21">
        <f>_xlfn.PERCENTRANK.EXC(Table4[Sales],D1060,1)*10</f>
        <v>2</v>
      </c>
    </row>
    <row r="1061" spans="1:7">
      <c r="A1061" s="11">
        <v>48448</v>
      </c>
      <c r="B1061" s="9">
        <v>43785</v>
      </c>
      <c r="C1061" s="1">
        <v>20</v>
      </c>
      <c r="D1061" s="1">
        <v>364.82</v>
      </c>
      <c r="E1061" s="50">
        <f>_xlfn.PERCENTRANK.EXC(Table3[Order Date],B1061,1)*10</f>
        <v>9</v>
      </c>
      <c r="F1061" s="21">
        <f>_xlfn.PERCENTRANK.EXC(Table3[Order Quantity],C1061,1)*10</f>
        <v>3</v>
      </c>
      <c r="G1061" s="21">
        <f>_xlfn.PERCENTRANK.EXC(Table4[Sales],D1061,1)*10</f>
        <v>4</v>
      </c>
    </row>
    <row r="1062" spans="1:7">
      <c r="A1062" s="10">
        <v>34082</v>
      </c>
      <c r="B1062" s="8">
        <v>43400</v>
      </c>
      <c r="C1062" s="1">
        <v>19</v>
      </c>
      <c r="D1062" s="1">
        <v>2713.71</v>
      </c>
      <c r="E1062" s="50">
        <f>_xlfn.PERCENTRANK.EXC(Table3[Order Date],B1062,1)*10</f>
        <v>7</v>
      </c>
      <c r="F1062" s="21">
        <f>_xlfn.PERCENTRANK.EXC(Table3[Order Quantity],C1062,1)*10</f>
        <v>3</v>
      </c>
      <c r="G1062" s="21">
        <f>_xlfn.PERCENTRANK.EXC(Table4[Sales],D1062,1)*10</f>
        <v>8</v>
      </c>
    </row>
    <row r="1063" spans="1:7">
      <c r="A1063" s="11">
        <v>14274</v>
      </c>
      <c r="B1063" s="9">
        <v>42375</v>
      </c>
      <c r="C1063" s="1">
        <v>2</v>
      </c>
      <c r="D1063" s="1">
        <v>66.040000000000006</v>
      </c>
      <c r="E1063" s="50">
        <f>_xlfn.PERCENTRANK.EXC(Table3[Order Date],B1063,1)*10</f>
        <v>0</v>
      </c>
      <c r="F1063" s="21">
        <f>_xlfn.PERCENTRANK.EXC(Table3[Order Quantity],C1063,1)*10</f>
        <v>0</v>
      </c>
      <c r="G1063" s="21">
        <f>_xlfn.PERCENTRANK.EXC(Table4[Sales],D1063,1)*10</f>
        <v>1</v>
      </c>
    </row>
    <row r="1064" spans="1:7">
      <c r="A1064" s="10">
        <v>48357</v>
      </c>
      <c r="B1064" s="8">
        <v>42456</v>
      </c>
      <c r="C1064" s="1">
        <v>16</v>
      </c>
      <c r="D1064" s="1">
        <v>2531.0100000000002</v>
      </c>
      <c r="E1064" s="50">
        <f>_xlfn.PERCENTRANK.EXC(Table3[Order Date],B1064,1)*10</f>
        <v>0</v>
      </c>
      <c r="F1064" s="21">
        <f>_xlfn.PERCENTRANK.EXC(Table3[Order Quantity],C1064,1)*10</f>
        <v>2</v>
      </c>
      <c r="G1064" s="21">
        <f>_xlfn.PERCENTRANK.EXC(Table4[Sales],D1064,1)*10</f>
        <v>8</v>
      </c>
    </row>
    <row r="1065" spans="1:7">
      <c r="A1065" s="11">
        <v>32386</v>
      </c>
      <c r="B1065" s="9">
        <v>43573</v>
      </c>
      <c r="C1065" s="1">
        <v>1</v>
      </c>
      <c r="D1065" s="1">
        <v>2135.89</v>
      </c>
      <c r="E1065" s="50">
        <f>_xlfn.PERCENTRANK.EXC(Table3[Order Date],B1065,1)*10</f>
        <v>8</v>
      </c>
      <c r="F1065" s="21">
        <f>_xlfn.PERCENTRANK.EXC(Table3[Order Quantity],C1065,1)*10</f>
        <v>0</v>
      </c>
      <c r="G1065" s="21">
        <f>_xlfn.PERCENTRANK.EXC(Table4[Sales],D1065,1)*10</f>
        <v>7</v>
      </c>
    </row>
    <row r="1066" spans="1:7">
      <c r="A1066" s="10">
        <v>24064</v>
      </c>
      <c r="B1066" s="8">
        <v>42940</v>
      </c>
      <c r="C1066" s="1">
        <v>23</v>
      </c>
      <c r="D1066" s="1">
        <v>6812.18</v>
      </c>
      <c r="E1066" s="50">
        <f>_xlfn.PERCENTRANK.EXC(Table3[Order Date],B1066,1)*10</f>
        <v>3</v>
      </c>
      <c r="F1066" s="21">
        <f>_xlfn.PERCENTRANK.EXC(Table3[Order Quantity],C1066,1)*10</f>
        <v>4</v>
      </c>
      <c r="G1066" s="21">
        <f>_xlfn.PERCENTRANK.EXC(Table4[Sales],D1066,1)*10</f>
        <v>9</v>
      </c>
    </row>
    <row r="1067" spans="1:7">
      <c r="A1067" s="11">
        <v>10659</v>
      </c>
      <c r="B1067" s="9">
        <v>42503</v>
      </c>
      <c r="C1067" s="1">
        <v>40</v>
      </c>
      <c r="D1067" s="1">
        <v>243.29</v>
      </c>
      <c r="E1067" s="50">
        <f>_xlfn.PERCENTRANK.EXC(Table3[Order Date],B1067,1)*10</f>
        <v>0</v>
      </c>
      <c r="F1067" s="21">
        <f>_xlfn.PERCENTRANK.EXC(Table3[Order Quantity],C1067,1)*10</f>
        <v>7</v>
      </c>
      <c r="G1067" s="21">
        <f>_xlfn.PERCENTRANK.EXC(Table4[Sales],D1067,1)*10</f>
        <v>3</v>
      </c>
    </row>
    <row r="1068" spans="1:7">
      <c r="A1068" s="10">
        <v>45543</v>
      </c>
      <c r="B1068" s="8">
        <v>43132</v>
      </c>
      <c r="C1068" s="1">
        <v>16</v>
      </c>
      <c r="D1068" s="1">
        <v>1309.07</v>
      </c>
      <c r="E1068" s="50">
        <f>_xlfn.PERCENTRANK.EXC(Table3[Order Date],B1068,1)*10</f>
        <v>5</v>
      </c>
      <c r="F1068" s="21">
        <f>_xlfn.PERCENTRANK.EXC(Table3[Order Quantity],C1068,1)*10</f>
        <v>2</v>
      </c>
      <c r="G1068" s="21">
        <f>_xlfn.PERCENTRANK.EXC(Table4[Sales],D1068,1)*10</f>
        <v>6</v>
      </c>
    </row>
    <row r="1069" spans="1:7">
      <c r="A1069" s="11">
        <v>33894</v>
      </c>
      <c r="B1069" s="9">
        <v>42899</v>
      </c>
      <c r="C1069" s="1">
        <v>48</v>
      </c>
      <c r="D1069" s="1">
        <v>242.36</v>
      </c>
      <c r="E1069" s="50">
        <f>_xlfn.PERCENTRANK.EXC(Table3[Order Date],B1069,1)*10</f>
        <v>3</v>
      </c>
      <c r="F1069" s="21">
        <f>_xlfn.PERCENTRANK.EXC(Table3[Order Quantity],C1069,1)*10</f>
        <v>9</v>
      </c>
      <c r="G1069" s="21">
        <f>_xlfn.PERCENTRANK.EXC(Table4[Sales],D1069,1)*10</f>
        <v>3</v>
      </c>
    </row>
    <row r="1070" spans="1:7">
      <c r="A1070" s="10">
        <v>7427</v>
      </c>
      <c r="B1070" s="8">
        <v>43814</v>
      </c>
      <c r="C1070" s="1">
        <v>9</v>
      </c>
      <c r="D1070" s="1">
        <v>195.02</v>
      </c>
      <c r="E1070" s="50">
        <f>_xlfn.PERCENTRANK.EXC(Table3[Order Date],B1070,1)*10</f>
        <v>9</v>
      </c>
      <c r="F1070" s="21">
        <f>_xlfn.PERCENTRANK.EXC(Table3[Order Quantity],C1070,1)*10</f>
        <v>1</v>
      </c>
      <c r="G1070" s="21">
        <f>_xlfn.PERCENTRANK.EXC(Table4[Sales],D1070,1)*10</f>
        <v>3</v>
      </c>
    </row>
    <row r="1071" spans="1:7">
      <c r="A1071" s="11">
        <v>32451</v>
      </c>
      <c r="B1071" s="9">
        <v>42452</v>
      </c>
      <c r="C1071" s="1">
        <v>42</v>
      </c>
      <c r="D1071" s="1">
        <v>621.20000000000005</v>
      </c>
      <c r="E1071" s="50">
        <f>_xlfn.PERCENTRANK.EXC(Table3[Order Date],B1071,1)*10</f>
        <v>0</v>
      </c>
      <c r="F1071" s="21">
        <f>_xlfn.PERCENTRANK.EXC(Table3[Order Quantity],C1071,1)*10</f>
        <v>8</v>
      </c>
      <c r="G1071" s="21">
        <f>_xlfn.PERCENTRANK.EXC(Table4[Sales],D1071,1)*10</f>
        <v>5</v>
      </c>
    </row>
    <row r="1072" spans="1:7">
      <c r="A1072" s="10">
        <v>27302</v>
      </c>
      <c r="B1072" s="8">
        <v>43720</v>
      </c>
      <c r="C1072" s="1">
        <v>16</v>
      </c>
      <c r="D1072" s="1">
        <v>254.17</v>
      </c>
      <c r="E1072" s="50">
        <f>_xlfn.PERCENTRANK.EXC(Table3[Order Date],B1072,1)*10</f>
        <v>9</v>
      </c>
      <c r="F1072" s="21">
        <f>_xlfn.PERCENTRANK.EXC(Table3[Order Quantity],C1072,1)*10</f>
        <v>2</v>
      </c>
      <c r="G1072" s="21">
        <f>_xlfn.PERCENTRANK.EXC(Table4[Sales],D1072,1)*10</f>
        <v>3</v>
      </c>
    </row>
    <row r="1073" spans="1:7">
      <c r="A1073" s="11">
        <v>41440</v>
      </c>
      <c r="B1073" s="9">
        <v>42634</v>
      </c>
      <c r="C1073" s="1">
        <v>20</v>
      </c>
      <c r="D1073" s="1">
        <v>99.45</v>
      </c>
      <c r="E1073" s="50">
        <f>_xlfn.PERCENTRANK.EXC(Table3[Order Date],B1073,1)*10</f>
        <v>1</v>
      </c>
      <c r="F1073" s="21">
        <f>_xlfn.PERCENTRANK.EXC(Table3[Order Quantity],C1073,1)*10</f>
        <v>3</v>
      </c>
      <c r="G1073" s="21">
        <f>_xlfn.PERCENTRANK.EXC(Table4[Sales],D1073,1)*10</f>
        <v>1</v>
      </c>
    </row>
    <row r="1074" spans="1:7">
      <c r="A1074" s="10">
        <v>49984</v>
      </c>
      <c r="B1074" s="8">
        <v>42500</v>
      </c>
      <c r="C1074" s="1">
        <v>14</v>
      </c>
      <c r="D1074" s="1">
        <v>61.2896</v>
      </c>
      <c r="E1074" s="50">
        <f>_xlfn.PERCENTRANK.EXC(Table3[Order Date],B1074,1)*10</f>
        <v>0</v>
      </c>
      <c r="F1074" s="21">
        <f>_xlfn.PERCENTRANK.EXC(Table3[Order Quantity],C1074,1)*10</f>
        <v>2</v>
      </c>
      <c r="G1074" s="21">
        <f>_xlfn.PERCENTRANK.EXC(Table4[Sales],D1074,1)*10</f>
        <v>0</v>
      </c>
    </row>
    <row r="1075" spans="1:7">
      <c r="A1075" s="11">
        <v>52837</v>
      </c>
      <c r="B1075" s="9">
        <v>43482</v>
      </c>
      <c r="C1075" s="1">
        <v>32</v>
      </c>
      <c r="D1075" s="1">
        <v>6349.8</v>
      </c>
      <c r="E1075" s="50">
        <f>_xlfn.PERCENTRANK.EXC(Table3[Order Date],B1075,1)*10</f>
        <v>7</v>
      </c>
      <c r="F1075" s="21">
        <f>_xlfn.PERCENTRANK.EXC(Table3[Order Quantity],C1075,1)*10</f>
        <v>6</v>
      </c>
      <c r="G1075" s="21">
        <f>_xlfn.PERCENTRANK.EXC(Table4[Sales],D1075,1)*10</f>
        <v>9</v>
      </c>
    </row>
    <row r="1076" spans="1:7">
      <c r="A1076" s="10">
        <v>24326</v>
      </c>
      <c r="B1076" s="8">
        <v>43371</v>
      </c>
      <c r="C1076" s="1">
        <v>12</v>
      </c>
      <c r="D1076" s="1">
        <v>83.85</v>
      </c>
      <c r="E1076" s="50">
        <f>_xlfn.PERCENTRANK.EXC(Table3[Order Date],B1076,1)*10</f>
        <v>6</v>
      </c>
      <c r="F1076" s="21">
        <f>_xlfn.PERCENTRANK.EXC(Table3[Order Quantity],C1076,1)*10</f>
        <v>2</v>
      </c>
      <c r="G1076" s="21">
        <f>_xlfn.PERCENTRANK.EXC(Table4[Sales],D1076,1)*10</f>
        <v>1</v>
      </c>
    </row>
    <row r="1077" spans="1:7">
      <c r="A1077" s="11">
        <v>35300</v>
      </c>
      <c r="B1077" s="9">
        <v>42795</v>
      </c>
      <c r="C1077" s="1">
        <v>10</v>
      </c>
      <c r="D1077" s="1">
        <v>30.83</v>
      </c>
      <c r="E1077" s="50">
        <f>_xlfn.PERCENTRANK.EXC(Table3[Order Date],B1077,1)*10</f>
        <v>2</v>
      </c>
      <c r="F1077" s="21">
        <f>_xlfn.PERCENTRANK.EXC(Table3[Order Quantity],C1077,1)*10</f>
        <v>1</v>
      </c>
      <c r="G1077" s="21">
        <f>_xlfn.PERCENTRANK.EXC(Table4[Sales],D1077,1)*10</f>
        <v>0</v>
      </c>
    </row>
    <row r="1078" spans="1:7">
      <c r="A1078" s="10">
        <v>40388</v>
      </c>
      <c r="B1078" s="8">
        <v>43670</v>
      </c>
      <c r="C1078" s="1">
        <v>17</v>
      </c>
      <c r="D1078" s="1">
        <v>72.47</v>
      </c>
      <c r="E1078" s="50">
        <f>_xlfn.PERCENTRANK.EXC(Table3[Order Date],B1078,1)*10</f>
        <v>8</v>
      </c>
      <c r="F1078" s="21">
        <f>_xlfn.PERCENTRANK.EXC(Table3[Order Quantity],C1078,1)*10</f>
        <v>3</v>
      </c>
      <c r="G1078" s="21">
        <f>_xlfn.PERCENTRANK.EXC(Table4[Sales],D1078,1)*10</f>
        <v>1</v>
      </c>
    </row>
    <row r="1079" spans="1:7">
      <c r="A1079" s="11">
        <v>57760</v>
      </c>
      <c r="B1079" s="9">
        <v>43292</v>
      </c>
      <c r="C1079" s="1">
        <v>34</v>
      </c>
      <c r="D1079" s="1">
        <v>109.5038</v>
      </c>
      <c r="E1079" s="50">
        <f>_xlfn.PERCENTRANK.EXC(Table3[Order Date],B1079,1)*10</f>
        <v>6</v>
      </c>
      <c r="F1079" s="21">
        <f>_xlfn.PERCENTRANK.EXC(Table3[Order Quantity],C1079,1)*10</f>
        <v>6</v>
      </c>
      <c r="G1079" s="21">
        <f>_xlfn.PERCENTRANK.EXC(Table4[Sales],D1079,1)*10</f>
        <v>1</v>
      </c>
    </row>
    <row r="1080" spans="1:7">
      <c r="A1080" s="10">
        <v>34791</v>
      </c>
      <c r="B1080" s="8">
        <v>43226</v>
      </c>
      <c r="C1080" s="1">
        <v>37</v>
      </c>
      <c r="D1080" s="1">
        <v>304.5</v>
      </c>
      <c r="E1080" s="50">
        <f>_xlfn.PERCENTRANK.EXC(Table3[Order Date],B1080,1)*10</f>
        <v>5</v>
      </c>
      <c r="F1080" s="21">
        <f>_xlfn.PERCENTRANK.EXC(Table3[Order Quantity],C1080,1)*10</f>
        <v>7</v>
      </c>
      <c r="G1080" s="21">
        <f>_xlfn.PERCENTRANK.EXC(Table4[Sales],D1080,1)*10</f>
        <v>4</v>
      </c>
    </row>
    <row r="1081" spans="1:7">
      <c r="A1081" s="11">
        <v>20322</v>
      </c>
      <c r="B1081" s="9">
        <v>42548</v>
      </c>
      <c r="C1081" s="1">
        <v>46</v>
      </c>
      <c r="D1081" s="1">
        <v>4923.09</v>
      </c>
      <c r="E1081" s="50">
        <f>_xlfn.PERCENTRANK.EXC(Table3[Order Date],B1081,1)*10</f>
        <v>1</v>
      </c>
      <c r="F1081" s="21">
        <f>_xlfn.PERCENTRANK.EXC(Table3[Order Quantity],C1081,1)*10</f>
        <v>8</v>
      </c>
      <c r="G1081" s="21">
        <f>_xlfn.PERCENTRANK.EXC(Table4[Sales],D1081,1)*10</f>
        <v>8</v>
      </c>
    </row>
    <row r="1082" spans="1:7">
      <c r="A1082" s="10">
        <v>21989</v>
      </c>
      <c r="B1082" s="8">
        <v>43140</v>
      </c>
      <c r="C1082" s="1">
        <v>35</v>
      </c>
      <c r="D1082" s="1">
        <v>4081.16</v>
      </c>
      <c r="E1082" s="50">
        <f>_xlfn.PERCENTRANK.EXC(Table3[Order Date],B1082,1)*10</f>
        <v>5</v>
      </c>
      <c r="F1082" s="21">
        <f>_xlfn.PERCENTRANK.EXC(Table3[Order Quantity],C1082,1)*10</f>
        <v>6</v>
      </c>
      <c r="G1082" s="21">
        <f>_xlfn.PERCENTRANK.EXC(Table4[Sales],D1082,1)*10</f>
        <v>8</v>
      </c>
    </row>
    <row r="1083" spans="1:7">
      <c r="A1083" s="11">
        <v>36640</v>
      </c>
      <c r="B1083" s="9">
        <v>43421</v>
      </c>
      <c r="C1083" s="1">
        <v>18</v>
      </c>
      <c r="D1083" s="1">
        <v>445.54</v>
      </c>
      <c r="E1083" s="50">
        <f>_xlfn.PERCENTRANK.EXC(Table3[Order Date],B1083,1)*10</f>
        <v>7</v>
      </c>
      <c r="F1083" s="21">
        <f>_xlfn.PERCENTRANK.EXC(Table3[Order Quantity],C1083,1)*10</f>
        <v>3</v>
      </c>
      <c r="G1083" s="21">
        <f>_xlfn.PERCENTRANK.EXC(Table4[Sales],D1083,1)*10</f>
        <v>4</v>
      </c>
    </row>
    <row r="1084" spans="1:7">
      <c r="A1084" s="10">
        <v>52512</v>
      </c>
      <c r="B1084" s="8">
        <v>43287</v>
      </c>
      <c r="C1084" s="1">
        <v>4</v>
      </c>
      <c r="D1084" s="1">
        <v>53.35</v>
      </c>
      <c r="E1084" s="50">
        <f>_xlfn.PERCENTRANK.EXC(Table3[Order Date],B1084,1)*10</f>
        <v>6</v>
      </c>
      <c r="F1084" s="21">
        <f>_xlfn.PERCENTRANK.EXC(Table3[Order Quantity],C1084,1)*10</f>
        <v>0</v>
      </c>
      <c r="G1084" s="21">
        <f>_xlfn.PERCENTRANK.EXC(Table4[Sales],D1084,1)*10</f>
        <v>0</v>
      </c>
    </row>
    <row r="1085" spans="1:7">
      <c r="A1085" s="11">
        <v>31878</v>
      </c>
      <c r="B1085" s="9">
        <v>43451</v>
      </c>
      <c r="C1085" s="1">
        <v>14</v>
      </c>
      <c r="D1085" s="1">
        <v>148.68</v>
      </c>
      <c r="E1085" s="50">
        <f>_xlfn.PERCENTRANK.EXC(Table3[Order Date],B1085,1)*10</f>
        <v>7</v>
      </c>
      <c r="F1085" s="21">
        <f>_xlfn.PERCENTRANK.EXC(Table3[Order Quantity],C1085,1)*10</f>
        <v>2</v>
      </c>
      <c r="G1085" s="21">
        <f>_xlfn.PERCENTRANK.EXC(Table4[Sales],D1085,1)*10</f>
        <v>2</v>
      </c>
    </row>
    <row r="1086" spans="1:7">
      <c r="A1086" s="10">
        <v>32647</v>
      </c>
      <c r="B1086" s="8">
        <v>43421</v>
      </c>
      <c r="C1086" s="1">
        <v>32</v>
      </c>
      <c r="D1086" s="1">
        <v>718.77</v>
      </c>
      <c r="E1086" s="50">
        <f>_xlfn.PERCENTRANK.EXC(Table3[Order Date],B1086,1)*10</f>
        <v>7</v>
      </c>
      <c r="F1086" s="21">
        <f>_xlfn.PERCENTRANK.EXC(Table3[Order Quantity],C1086,1)*10</f>
        <v>6</v>
      </c>
      <c r="G1086" s="21">
        <f>_xlfn.PERCENTRANK.EXC(Table4[Sales],D1086,1)*10</f>
        <v>5</v>
      </c>
    </row>
    <row r="1087" spans="1:7">
      <c r="A1087" s="11">
        <v>57350</v>
      </c>
      <c r="B1087" s="9">
        <v>43244</v>
      </c>
      <c r="C1087" s="1">
        <v>33</v>
      </c>
      <c r="D1087" s="1">
        <v>150.47</v>
      </c>
      <c r="E1087" s="50">
        <f>_xlfn.PERCENTRANK.EXC(Table3[Order Date],B1087,1)*10</f>
        <v>6</v>
      </c>
      <c r="F1087" s="21">
        <f>_xlfn.PERCENTRANK.EXC(Table3[Order Quantity],C1087,1)*10</f>
        <v>6</v>
      </c>
      <c r="G1087" s="21">
        <f>_xlfn.PERCENTRANK.EXC(Table4[Sales],D1087,1)*10</f>
        <v>2</v>
      </c>
    </row>
    <row r="1088" spans="1:7">
      <c r="A1088" s="10">
        <v>32965</v>
      </c>
      <c r="B1088" s="8">
        <v>43154</v>
      </c>
      <c r="C1088" s="1">
        <v>2</v>
      </c>
      <c r="D1088" s="1">
        <v>11.93</v>
      </c>
      <c r="E1088" s="50">
        <f>_xlfn.PERCENTRANK.EXC(Table3[Order Date],B1088,1)*10</f>
        <v>5</v>
      </c>
      <c r="F1088" s="21">
        <f>_xlfn.PERCENTRANK.EXC(Table3[Order Quantity],C1088,1)*10</f>
        <v>0</v>
      </c>
      <c r="G1088" s="21">
        <f>_xlfn.PERCENTRANK.EXC(Table4[Sales],D1088,1)*10</f>
        <v>0</v>
      </c>
    </row>
    <row r="1089" spans="1:7">
      <c r="A1089" s="11">
        <v>21285</v>
      </c>
      <c r="B1089" s="9">
        <v>42918</v>
      </c>
      <c r="C1089" s="1">
        <v>47</v>
      </c>
      <c r="D1089" s="1">
        <v>326.17</v>
      </c>
      <c r="E1089" s="50">
        <f>_xlfn.PERCENTRANK.EXC(Table3[Order Date],B1089,1)*10</f>
        <v>3</v>
      </c>
      <c r="F1089" s="21">
        <f>_xlfn.PERCENTRANK.EXC(Table3[Order Quantity],C1089,1)*10</f>
        <v>9</v>
      </c>
      <c r="G1089" s="21">
        <f>_xlfn.PERCENTRANK.EXC(Table4[Sales],D1089,1)*10</f>
        <v>4</v>
      </c>
    </row>
    <row r="1090" spans="1:7">
      <c r="A1090" s="10">
        <v>1991</v>
      </c>
      <c r="B1090" s="8">
        <v>43714</v>
      </c>
      <c r="C1090" s="1">
        <v>27</v>
      </c>
      <c r="D1090" s="1">
        <v>3735.43</v>
      </c>
      <c r="E1090" s="50">
        <f>_xlfn.PERCENTRANK.EXC(Table3[Order Date],B1090,1)*10</f>
        <v>9</v>
      </c>
      <c r="F1090" s="21">
        <f>_xlfn.PERCENTRANK.EXC(Table3[Order Quantity],C1090,1)*10</f>
        <v>5</v>
      </c>
      <c r="G1090" s="21">
        <f>_xlfn.PERCENTRANK.EXC(Table4[Sales],D1090,1)*10</f>
        <v>8</v>
      </c>
    </row>
    <row r="1091" spans="1:7">
      <c r="A1091" s="11">
        <v>21125</v>
      </c>
      <c r="B1091" s="9">
        <v>43156</v>
      </c>
      <c r="C1091" s="1">
        <v>17</v>
      </c>
      <c r="D1091" s="1">
        <v>166.03</v>
      </c>
      <c r="E1091" s="50">
        <f>_xlfn.PERCENTRANK.EXC(Table3[Order Date],B1091,1)*10</f>
        <v>5</v>
      </c>
      <c r="F1091" s="21">
        <f>_xlfn.PERCENTRANK.EXC(Table3[Order Quantity],C1091,1)*10</f>
        <v>3</v>
      </c>
      <c r="G1091" s="21">
        <f>_xlfn.PERCENTRANK.EXC(Table4[Sales],D1091,1)*10</f>
        <v>2</v>
      </c>
    </row>
    <row r="1092" spans="1:7">
      <c r="A1092" s="10">
        <v>33253</v>
      </c>
      <c r="B1092" s="8">
        <v>43433</v>
      </c>
      <c r="C1092" s="1">
        <v>17</v>
      </c>
      <c r="D1092" s="1">
        <v>560.91</v>
      </c>
      <c r="E1092" s="50">
        <f>_xlfn.PERCENTRANK.EXC(Table3[Order Date],B1092,1)*10</f>
        <v>7</v>
      </c>
      <c r="F1092" s="21">
        <f>_xlfn.PERCENTRANK.EXC(Table3[Order Quantity],C1092,1)*10</f>
        <v>3</v>
      </c>
      <c r="G1092" s="21">
        <f>_xlfn.PERCENTRANK.EXC(Table4[Sales],D1092,1)*10</f>
        <v>5</v>
      </c>
    </row>
    <row r="1093" spans="1:7">
      <c r="A1093" s="11">
        <v>6592</v>
      </c>
      <c r="B1093" s="9">
        <v>42704</v>
      </c>
      <c r="C1093" s="1">
        <v>33</v>
      </c>
      <c r="D1093" s="1">
        <v>1734.58</v>
      </c>
      <c r="E1093" s="50">
        <f>_xlfn.PERCENTRANK.EXC(Table3[Order Date],B1093,1)*10</f>
        <v>2</v>
      </c>
      <c r="F1093" s="21">
        <f>_xlfn.PERCENTRANK.EXC(Table3[Order Quantity],C1093,1)*10</f>
        <v>6</v>
      </c>
      <c r="G1093" s="21">
        <f>_xlfn.PERCENTRANK.EXC(Table4[Sales],D1093,1)*10</f>
        <v>7</v>
      </c>
    </row>
    <row r="1094" spans="1:7">
      <c r="A1094" s="10">
        <v>57127</v>
      </c>
      <c r="B1094" s="8">
        <v>42781</v>
      </c>
      <c r="C1094" s="1">
        <v>13</v>
      </c>
      <c r="D1094" s="1">
        <v>787.03</v>
      </c>
      <c r="E1094" s="50">
        <f>_xlfn.PERCENTRANK.EXC(Table3[Order Date],B1094,1)*10</f>
        <v>2</v>
      </c>
      <c r="F1094" s="21">
        <f>_xlfn.PERCENTRANK.EXC(Table3[Order Quantity],C1094,1)*10</f>
        <v>2</v>
      </c>
      <c r="G1094" s="21">
        <f>_xlfn.PERCENTRANK.EXC(Table4[Sales],D1094,1)*10</f>
        <v>5</v>
      </c>
    </row>
    <row r="1095" spans="1:7">
      <c r="A1095" s="11">
        <v>8933</v>
      </c>
      <c r="B1095" s="9">
        <v>43014</v>
      </c>
      <c r="C1095" s="1">
        <v>30</v>
      </c>
      <c r="D1095" s="1">
        <v>736.18</v>
      </c>
      <c r="E1095" s="50">
        <f>_xlfn.PERCENTRANK.EXC(Table3[Order Date],B1095,1)*10</f>
        <v>4</v>
      </c>
      <c r="F1095" s="21">
        <f>_xlfn.PERCENTRANK.EXC(Table3[Order Quantity],C1095,1)*10</f>
        <v>5</v>
      </c>
      <c r="G1095" s="21">
        <f>_xlfn.PERCENTRANK.EXC(Table4[Sales],D1095,1)*10</f>
        <v>5</v>
      </c>
    </row>
    <row r="1096" spans="1:7">
      <c r="A1096" s="10">
        <v>1538</v>
      </c>
      <c r="B1096" s="8">
        <v>43267</v>
      </c>
      <c r="C1096" s="1">
        <v>15</v>
      </c>
      <c r="D1096" s="1">
        <v>1388.1152999999999</v>
      </c>
      <c r="E1096" s="50">
        <f>_xlfn.PERCENTRANK.EXC(Table3[Order Date],B1096,1)*10</f>
        <v>6</v>
      </c>
      <c r="F1096" s="21">
        <f>_xlfn.PERCENTRANK.EXC(Table3[Order Quantity],C1096,1)*10</f>
        <v>2</v>
      </c>
      <c r="G1096" s="21">
        <f>_xlfn.PERCENTRANK.EXC(Table4[Sales],D1096,1)*10</f>
        <v>6</v>
      </c>
    </row>
    <row r="1097" spans="1:7">
      <c r="A1097" s="11">
        <v>19974</v>
      </c>
      <c r="B1097" s="9">
        <v>43041</v>
      </c>
      <c r="C1097" s="1">
        <v>22</v>
      </c>
      <c r="D1097" s="1">
        <v>286.14999999999998</v>
      </c>
      <c r="E1097" s="50">
        <f>_xlfn.PERCENTRANK.EXC(Table3[Order Date],B1097,1)*10</f>
        <v>4</v>
      </c>
      <c r="F1097" s="21">
        <f>_xlfn.PERCENTRANK.EXC(Table3[Order Quantity],C1097,1)*10</f>
        <v>4</v>
      </c>
      <c r="G1097" s="21">
        <f>_xlfn.PERCENTRANK.EXC(Table4[Sales],D1097,1)*10</f>
        <v>3</v>
      </c>
    </row>
    <row r="1098" spans="1:7">
      <c r="A1098" s="10">
        <v>10789</v>
      </c>
      <c r="B1098" s="8">
        <v>42969</v>
      </c>
      <c r="C1098" s="1">
        <v>15</v>
      </c>
      <c r="D1098" s="1">
        <v>330.13780000000003</v>
      </c>
      <c r="E1098" s="50">
        <f>_xlfn.PERCENTRANK.EXC(Table3[Order Date],B1098,1)*10</f>
        <v>4</v>
      </c>
      <c r="F1098" s="21">
        <f>_xlfn.PERCENTRANK.EXC(Table3[Order Quantity],C1098,1)*10</f>
        <v>2</v>
      </c>
      <c r="G1098" s="21">
        <f>_xlfn.PERCENTRANK.EXC(Table4[Sales],D1098,1)*10</f>
        <v>4</v>
      </c>
    </row>
    <row r="1099" spans="1:7">
      <c r="A1099" s="11">
        <v>52482</v>
      </c>
      <c r="B1099" s="9">
        <v>43130</v>
      </c>
      <c r="C1099" s="1">
        <v>30</v>
      </c>
      <c r="D1099" s="1">
        <v>767.41470000000004</v>
      </c>
      <c r="E1099" s="50">
        <f>_xlfn.PERCENTRANK.EXC(Table3[Order Date],B1099,1)*10</f>
        <v>5</v>
      </c>
      <c r="F1099" s="21">
        <f>_xlfn.PERCENTRANK.EXC(Table3[Order Quantity],C1099,1)*10</f>
        <v>5</v>
      </c>
      <c r="G1099" s="21">
        <f>_xlfn.PERCENTRANK.EXC(Table4[Sales],D1099,1)*10</f>
        <v>5</v>
      </c>
    </row>
    <row r="1100" spans="1:7">
      <c r="A1100" s="10">
        <v>47236</v>
      </c>
      <c r="B1100" s="8">
        <v>43374</v>
      </c>
      <c r="C1100" s="1">
        <v>1</v>
      </c>
      <c r="D1100" s="1">
        <v>75.87</v>
      </c>
      <c r="E1100" s="50">
        <f>_xlfn.PERCENTRANK.EXC(Table3[Order Date],B1100,1)*10</f>
        <v>6</v>
      </c>
      <c r="F1100" s="21">
        <f>_xlfn.PERCENTRANK.EXC(Table3[Order Quantity],C1100,1)*10</f>
        <v>0</v>
      </c>
      <c r="G1100" s="21">
        <f>_xlfn.PERCENTRANK.EXC(Table4[Sales],D1100,1)*10</f>
        <v>1</v>
      </c>
    </row>
    <row r="1101" spans="1:7">
      <c r="A1101" s="11">
        <v>25445</v>
      </c>
      <c r="B1101" s="9">
        <v>42514</v>
      </c>
      <c r="C1101" s="1">
        <v>48</v>
      </c>
      <c r="D1101" s="1">
        <v>1545.08</v>
      </c>
      <c r="E1101" s="50">
        <f>_xlfn.PERCENTRANK.EXC(Table3[Order Date],B1101,1)*10</f>
        <v>1</v>
      </c>
      <c r="F1101" s="21">
        <f>_xlfn.PERCENTRANK.EXC(Table3[Order Quantity],C1101,1)*10</f>
        <v>9</v>
      </c>
      <c r="G1101" s="21">
        <f>_xlfn.PERCENTRANK.EXC(Table4[Sales],D1101,1)*10</f>
        <v>7</v>
      </c>
    </row>
    <row r="1102" spans="1:7">
      <c r="A1102" s="10">
        <v>33445</v>
      </c>
      <c r="B1102" s="8">
        <v>43679</v>
      </c>
      <c r="C1102" s="1">
        <v>49</v>
      </c>
      <c r="D1102" s="1">
        <v>3897.09</v>
      </c>
      <c r="E1102" s="50">
        <f>_xlfn.PERCENTRANK.EXC(Table3[Order Date],B1102,1)*10</f>
        <v>8</v>
      </c>
      <c r="F1102" s="21">
        <f>_xlfn.PERCENTRANK.EXC(Table3[Order Quantity],C1102,1)*10</f>
        <v>9</v>
      </c>
      <c r="G1102" s="21">
        <f>_xlfn.PERCENTRANK.EXC(Table4[Sales],D1102,1)*10</f>
        <v>8</v>
      </c>
    </row>
    <row r="1103" spans="1:7">
      <c r="A1103" s="11">
        <v>22787</v>
      </c>
      <c r="B1103" s="9">
        <v>43194</v>
      </c>
      <c r="C1103" s="1">
        <v>35</v>
      </c>
      <c r="D1103" s="1">
        <v>49.69</v>
      </c>
      <c r="E1103" s="50">
        <f>_xlfn.PERCENTRANK.EXC(Table3[Order Date],B1103,1)*10</f>
        <v>5</v>
      </c>
      <c r="F1103" s="21">
        <f>_xlfn.PERCENTRANK.EXC(Table3[Order Quantity],C1103,1)*10</f>
        <v>6</v>
      </c>
      <c r="G1103" s="21">
        <f>_xlfn.PERCENTRANK.EXC(Table4[Sales],D1103,1)*10</f>
        <v>0</v>
      </c>
    </row>
    <row r="1104" spans="1:7">
      <c r="A1104" s="10">
        <v>28294</v>
      </c>
      <c r="B1104" s="8">
        <v>43607</v>
      </c>
      <c r="C1104" s="1">
        <v>47</v>
      </c>
      <c r="D1104" s="1">
        <v>67.91</v>
      </c>
      <c r="E1104" s="50">
        <f>_xlfn.PERCENTRANK.EXC(Table3[Order Date],B1104,1)*10</f>
        <v>8</v>
      </c>
      <c r="F1104" s="21">
        <f>_xlfn.PERCENTRANK.EXC(Table3[Order Quantity],C1104,1)*10</f>
        <v>9</v>
      </c>
      <c r="G1104" s="21">
        <f>_xlfn.PERCENTRANK.EXC(Table4[Sales],D1104,1)*10</f>
        <v>1</v>
      </c>
    </row>
    <row r="1105" spans="1:7">
      <c r="A1105" s="11">
        <v>8000</v>
      </c>
      <c r="B1105" s="9">
        <v>42996</v>
      </c>
      <c r="C1105" s="1">
        <v>1</v>
      </c>
      <c r="D1105" s="1">
        <v>10.85</v>
      </c>
      <c r="E1105" s="50">
        <f>_xlfn.PERCENTRANK.EXC(Table3[Order Date],B1105,1)*10</f>
        <v>4</v>
      </c>
      <c r="F1105" s="21">
        <f>_xlfn.PERCENTRANK.EXC(Table3[Order Quantity],C1105,1)*10</f>
        <v>0</v>
      </c>
      <c r="G1105" s="21">
        <f>_xlfn.PERCENTRANK.EXC(Table4[Sales],D1105,1)*10</f>
        <v>0</v>
      </c>
    </row>
    <row r="1106" spans="1:7">
      <c r="A1106" s="10">
        <v>33184</v>
      </c>
      <c r="B1106" s="8">
        <v>43508</v>
      </c>
      <c r="C1106" s="1">
        <v>32</v>
      </c>
      <c r="D1106" s="1">
        <v>430.66</v>
      </c>
      <c r="E1106" s="50">
        <f>_xlfn.PERCENTRANK.EXC(Table3[Order Date],B1106,1)*10</f>
        <v>7</v>
      </c>
      <c r="F1106" s="21">
        <f>_xlfn.PERCENTRANK.EXC(Table3[Order Quantity],C1106,1)*10</f>
        <v>6</v>
      </c>
      <c r="G1106" s="21">
        <f>_xlfn.PERCENTRANK.EXC(Table4[Sales],D1106,1)*10</f>
        <v>4</v>
      </c>
    </row>
    <row r="1107" spans="1:7">
      <c r="A1107" s="11">
        <v>25475</v>
      </c>
      <c r="B1107" s="9">
        <v>42463</v>
      </c>
      <c r="C1107" s="1">
        <v>49</v>
      </c>
      <c r="D1107" s="1">
        <v>327.38</v>
      </c>
      <c r="E1107" s="50">
        <f>_xlfn.PERCENTRANK.EXC(Table3[Order Date],B1107,1)*10</f>
        <v>0</v>
      </c>
      <c r="F1107" s="21">
        <f>_xlfn.PERCENTRANK.EXC(Table3[Order Quantity],C1107,1)*10</f>
        <v>9</v>
      </c>
      <c r="G1107" s="21">
        <f>_xlfn.PERCENTRANK.EXC(Table4[Sales],D1107,1)*10</f>
        <v>4</v>
      </c>
    </row>
    <row r="1108" spans="1:7">
      <c r="A1108" s="10">
        <v>928</v>
      </c>
      <c r="B1108" s="8">
        <v>43159</v>
      </c>
      <c r="C1108" s="1">
        <v>26</v>
      </c>
      <c r="D1108" s="1">
        <v>417.51</v>
      </c>
      <c r="E1108" s="50">
        <f>_xlfn.PERCENTRANK.EXC(Table3[Order Date],B1108,1)*10</f>
        <v>5</v>
      </c>
      <c r="F1108" s="21">
        <f>_xlfn.PERCENTRANK.EXC(Table3[Order Quantity],C1108,1)*10</f>
        <v>4</v>
      </c>
      <c r="G1108" s="21">
        <f>_xlfn.PERCENTRANK.EXC(Table4[Sales],D1108,1)*10</f>
        <v>4</v>
      </c>
    </row>
    <row r="1109" spans="1:7">
      <c r="A1109" s="11">
        <v>59878</v>
      </c>
      <c r="B1109" s="9">
        <v>43613</v>
      </c>
      <c r="C1109" s="1">
        <v>23</v>
      </c>
      <c r="D1109" s="1">
        <v>267.11</v>
      </c>
      <c r="E1109" s="50">
        <f>_xlfn.PERCENTRANK.EXC(Table3[Order Date],B1109,1)*10</f>
        <v>8</v>
      </c>
      <c r="F1109" s="21">
        <f>_xlfn.PERCENTRANK.EXC(Table3[Order Quantity],C1109,1)*10</f>
        <v>4</v>
      </c>
      <c r="G1109" s="21">
        <f>_xlfn.PERCENTRANK.EXC(Table4[Sales],D1109,1)*10</f>
        <v>3</v>
      </c>
    </row>
    <row r="1110" spans="1:7">
      <c r="A1110" s="10">
        <v>20259</v>
      </c>
      <c r="B1110" s="8">
        <v>43243</v>
      </c>
      <c r="C1110" s="1">
        <v>42</v>
      </c>
      <c r="D1110" s="1">
        <v>576.79</v>
      </c>
      <c r="E1110" s="50">
        <f>_xlfn.PERCENTRANK.EXC(Table3[Order Date],B1110,1)*10</f>
        <v>6</v>
      </c>
      <c r="F1110" s="21">
        <f>_xlfn.PERCENTRANK.EXC(Table3[Order Quantity],C1110,1)*10</f>
        <v>8</v>
      </c>
      <c r="G1110" s="21">
        <f>_xlfn.PERCENTRANK.EXC(Table4[Sales],D1110,1)*10</f>
        <v>5</v>
      </c>
    </row>
    <row r="1111" spans="1:7">
      <c r="A1111" s="11">
        <v>21155</v>
      </c>
      <c r="B1111" s="9">
        <v>43135</v>
      </c>
      <c r="C1111" s="1">
        <v>4</v>
      </c>
      <c r="D1111" s="1">
        <v>87.5</v>
      </c>
      <c r="E1111" s="50">
        <f>_xlfn.PERCENTRANK.EXC(Table3[Order Date],B1111,1)*10</f>
        <v>5</v>
      </c>
      <c r="F1111" s="21">
        <f>_xlfn.PERCENTRANK.EXC(Table3[Order Quantity],C1111,1)*10</f>
        <v>0</v>
      </c>
      <c r="G1111" s="21">
        <f>_xlfn.PERCENTRANK.EXC(Table4[Sales],D1111,1)*10</f>
        <v>1</v>
      </c>
    </row>
    <row r="1112" spans="1:7">
      <c r="A1112" s="10">
        <v>35494</v>
      </c>
      <c r="B1112" s="8">
        <v>43144</v>
      </c>
      <c r="C1112" s="1">
        <v>18</v>
      </c>
      <c r="D1112" s="1">
        <v>1852.28</v>
      </c>
      <c r="E1112" s="50">
        <f>_xlfn.PERCENTRANK.EXC(Table3[Order Date],B1112,1)*10</f>
        <v>5</v>
      </c>
      <c r="F1112" s="21">
        <f>_xlfn.PERCENTRANK.EXC(Table3[Order Quantity],C1112,1)*10</f>
        <v>3</v>
      </c>
      <c r="G1112" s="21">
        <f>_xlfn.PERCENTRANK.EXC(Table4[Sales],D1112,1)*10</f>
        <v>7</v>
      </c>
    </row>
    <row r="1113" spans="1:7">
      <c r="A1113" s="11">
        <v>31555</v>
      </c>
      <c r="B1113" s="9">
        <v>43468</v>
      </c>
      <c r="C1113" s="1">
        <v>38</v>
      </c>
      <c r="D1113" s="1">
        <v>3778.97</v>
      </c>
      <c r="E1113" s="50">
        <f>_xlfn.PERCENTRANK.EXC(Table3[Order Date],B1113,1)*10</f>
        <v>7</v>
      </c>
      <c r="F1113" s="21">
        <f>_xlfn.PERCENTRANK.EXC(Table3[Order Quantity],C1113,1)*10</f>
        <v>7</v>
      </c>
      <c r="G1113" s="21">
        <f>_xlfn.PERCENTRANK.EXC(Table4[Sales],D1113,1)*10</f>
        <v>8</v>
      </c>
    </row>
    <row r="1114" spans="1:7">
      <c r="A1114" s="10">
        <v>12420</v>
      </c>
      <c r="B1114" s="8">
        <v>43094</v>
      </c>
      <c r="C1114" s="1">
        <v>34</v>
      </c>
      <c r="D1114" s="1">
        <v>573.79</v>
      </c>
      <c r="E1114" s="50">
        <f>_xlfn.PERCENTRANK.EXC(Table3[Order Date],B1114,1)*10</f>
        <v>5</v>
      </c>
      <c r="F1114" s="21">
        <f>_xlfn.PERCENTRANK.EXC(Table3[Order Quantity],C1114,1)*10</f>
        <v>6</v>
      </c>
      <c r="G1114" s="21">
        <f>_xlfn.PERCENTRANK.EXC(Table4[Sales],D1114,1)*10</f>
        <v>5</v>
      </c>
    </row>
    <row r="1115" spans="1:7">
      <c r="A1115" s="11">
        <v>12160</v>
      </c>
      <c r="B1115" s="9">
        <v>43080</v>
      </c>
      <c r="C1115" s="1">
        <v>9</v>
      </c>
      <c r="D1115" s="1">
        <v>40.98</v>
      </c>
      <c r="E1115" s="50">
        <f>_xlfn.PERCENTRANK.EXC(Table3[Order Date],B1115,1)*10</f>
        <v>4</v>
      </c>
      <c r="F1115" s="21">
        <f>_xlfn.PERCENTRANK.EXC(Table3[Order Quantity],C1115,1)*10</f>
        <v>1</v>
      </c>
      <c r="G1115" s="21">
        <f>_xlfn.PERCENTRANK.EXC(Table4[Sales],D1115,1)*10</f>
        <v>0</v>
      </c>
    </row>
    <row r="1116" spans="1:7">
      <c r="A1116" s="10">
        <v>38215</v>
      </c>
      <c r="B1116" s="8">
        <v>42736</v>
      </c>
      <c r="C1116" s="1">
        <v>38</v>
      </c>
      <c r="D1116" s="1">
        <v>3934.35</v>
      </c>
      <c r="E1116" s="50">
        <f>_xlfn.PERCENTRANK.EXC(Table3[Order Date],B1116,1)*10</f>
        <v>2</v>
      </c>
      <c r="F1116" s="21">
        <f>_xlfn.PERCENTRANK.EXC(Table3[Order Quantity],C1116,1)*10</f>
        <v>7</v>
      </c>
      <c r="G1116" s="21">
        <f>_xlfn.PERCENTRANK.EXC(Table4[Sales],D1116,1)*10</f>
        <v>8</v>
      </c>
    </row>
    <row r="1117" spans="1:7">
      <c r="A1117" s="11">
        <v>42242</v>
      </c>
      <c r="B1117" s="9">
        <v>42460</v>
      </c>
      <c r="C1117" s="1">
        <v>23</v>
      </c>
      <c r="D1117" s="1">
        <v>283.88</v>
      </c>
      <c r="E1117" s="50">
        <f>_xlfn.PERCENTRANK.EXC(Table3[Order Date],B1117,1)*10</f>
        <v>0</v>
      </c>
      <c r="F1117" s="21">
        <f>_xlfn.PERCENTRANK.EXC(Table3[Order Quantity],C1117,1)*10</f>
        <v>4</v>
      </c>
      <c r="G1117" s="21">
        <f>_xlfn.PERCENTRANK.EXC(Table4[Sales],D1117,1)*10</f>
        <v>3</v>
      </c>
    </row>
    <row r="1118" spans="1:7">
      <c r="A1118" s="10">
        <v>30981</v>
      </c>
      <c r="B1118" s="8">
        <v>43145</v>
      </c>
      <c r="C1118" s="1">
        <v>29</v>
      </c>
      <c r="D1118" s="1">
        <v>8386.06</v>
      </c>
      <c r="E1118" s="50">
        <f>_xlfn.PERCENTRANK.EXC(Table3[Order Date],B1118,1)*10</f>
        <v>5</v>
      </c>
      <c r="F1118" s="21">
        <f>_xlfn.PERCENTRANK.EXC(Table3[Order Quantity],C1118,1)*10</f>
        <v>5</v>
      </c>
      <c r="G1118" s="21">
        <f>_xlfn.PERCENTRANK.EXC(Table4[Sales],D1118,1)*10</f>
        <v>9</v>
      </c>
    </row>
    <row r="1119" spans="1:7">
      <c r="A1119" s="11">
        <v>30852</v>
      </c>
      <c r="B1119" s="9">
        <v>42503</v>
      </c>
      <c r="C1119" s="1">
        <v>35</v>
      </c>
      <c r="D1119" s="1">
        <v>3025.04</v>
      </c>
      <c r="E1119" s="50">
        <f>_xlfn.PERCENTRANK.EXC(Table3[Order Date],B1119,1)*10</f>
        <v>0</v>
      </c>
      <c r="F1119" s="21">
        <f>_xlfn.PERCENTRANK.EXC(Table3[Order Quantity],C1119,1)*10</f>
        <v>6</v>
      </c>
      <c r="G1119" s="21">
        <f>_xlfn.PERCENTRANK.EXC(Table4[Sales],D1119,1)*10</f>
        <v>8</v>
      </c>
    </row>
    <row r="1120" spans="1:7">
      <c r="A1120" s="10">
        <v>26784</v>
      </c>
      <c r="B1120" s="8">
        <v>42938</v>
      </c>
      <c r="C1120" s="1">
        <v>33</v>
      </c>
      <c r="D1120" s="1">
        <v>471.05</v>
      </c>
      <c r="E1120" s="50">
        <f>_xlfn.PERCENTRANK.EXC(Table3[Order Date],B1120,1)*10</f>
        <v>3</v>
      </c>
      <c r="F1120" s="21">
        <f>_xlfn.PERCENTRANK.EXC(Table3[Order Quantity],C1120,1)*10</f>
        <v>6</v>
      </c>
      <c r="G1120" s="21">
        <f>_xlfn.PERCENTRANK.EXC(Table4[Sales],D1120,1)*10</f>
        <v>4</v>
      </c>
    </row>
    <row r="1121" spans="1:7">
      <c r="A1121" s="11">
        <v>47333</v>
      </c>
      <c r="B1121" s="9">
        <v>43349</v>
      </c>
      <c r="C1121" s="1">
        <v>16</v>
      </c>
      <c r="D1121" s="1">
        <v>813.46590000000003</v>
      </c>
      <c r="E1121" s="50">
        <f>_xlfn.PERCENTRANK.EXC(Table3[Order Date],B1121,1)*10</f>
        <v>6</v>
      </c>
      <c r="F1121" s="21">
        <f>_xlfn.PERCENTRANK.EXC(Table3[Order Quantity],C1121,1)*10</f>
        <v>2</v>
      </c>
      <c r="G1121" s="21">
        <f>_xlfn.PERCENTRANK.EXC(Table4[Sales],D1121,1)*10</f>
        <v>5</v>
      </c>
    </row>
    <row r="1122" spans="1:7">
      <c r="A1122" s="10">
        <v>25986</v>
      </c>
      <c r="B1122" s="8">
        <v>43638</v>
      </c>
      <c r="C1122" s="1">
        <v>48</v>
      </c>
      <c r="D1122" s="1">
        <v>297.52999999999997</v>
      </c>
      <c r="E1122" s="50">
        <f>_xlfn.PERCENTRANK.EXC(Table3[Order Date],B1122,1)*10</f>
        <v>8</v>
      </c>
      <c r="F1122" s="21">
        <f>_xlfn.PERCENTRANK.EXC(Table3[Order Quantity],C1122,1)*10</f>
        <v>9</v>
      </c>
      <c r="G1122" s="21">
        <f>_xlfn.PERCENTRANK.EXC(Table4[Sales],D1122,1)*10</f>
        <v>4</v>
      </c>
    </row>
    <row r="1123" spans="1:7">
      <c r="A1123" s="11">
        <v>16230</v>
      </c>
      <c r="B1123" s="9">
        <v>42792</v>
      </c>
      <c r="C1123" s="1">
        <v>15</v>
      </c>
      <c r="D1123" s="1">
        <v>735.65</v>
      </c>
      <c r="E1123" s="50">
        <f>_xlfn.PERCENTRANK.EXC(Table3[Order Date],B1123,1)*10</f>
        <v>2</v>
      </c>
      <c r="F1123" s="21">
        <f>_xlfn.PERCENTRANK.EXC(Table3[Order Quantity],C1123,1)*10</f>
        <v>2</v>
      </c>
      <c r="G1123" s="21">
        <f>_xlfn.PERCENTRANK.EXC(Table4[Sales],D1123,1)*10</f>
        <v>5</v>
      </c>
    </row>
    <row r="1124" spans="1:7">
      <c r="A1124" s="10">
        <v>9927</v>
      </c>
      <c r="B1124" s="8">
        <v>43327</v>
      </c>
      <c r="C1124" s="1">
        <v>32</v>
      </c>
      <c r="D1124" s="1">
        <v>4980.92</v>
      </c>
      <c r="E1124" s="50">
        <f>_xlfn.PERCENTRANK.EXC(Table3[Order Date],B1124,1)*10</f>
        <v>6</v>
      </c>
      <c r="F1124" s="21">
        <f>_xlfn.PERCENTRANK.EXC(Table3[Order Quantity],C1124,1)*10</f>
        <v>6</v>
      </c>
      <c r="G1124" s="21">
        <f>_xlfn.PERCENTRANK.EXC(Table4[Sales],D1124,1)*10</f>
        <v>8</v>
      </c>
    </row>
    <row r="1125" spans="1:7">
      <c r="A1125" s="11">
        <v>40672</v>
      </c>
      <c r="B1125" s="9">
        <v>43767</v>
      </c>
      <c r="C1125" s="1">
        <v>16</v>
      </c>
      <c r="D1125" s="1">
        <v>1731.16</v>
      </c>
      <c r="E1125" s="50">
        <f>_xlfn.PERCENTRANK.EXC(Table3[Order Date],B1125,1)*10</f>
        <v>9</v>
      </c>
      <c r="F1125" s="21">
        <f>_xlfn.PERCENTRANK.EXC(Table3[Order Quantity],C1125,1)*10</f>
        <v>2</v>
      </c>
      <c r="G1125" s="21">
        <f>_xlfn.PERCENTRANK.EXC(Table4[Sales],D1125,1)*10</f>
        <v>7</v>
      </c>
    </row>
    <row r="1126" spans="1:7">
      <c r="A1126" s="10">
        <v>2562</v>
      </c>
      <c r="B1126" s="8">
        <v>43677</v>
      </c>
      <c r="C1126" s="1">
        <v>17</v>
      </c>
      <c r="D1126" s="1">
        <v>878.66</v>
      </c>
      <c r="E1126" s="50">
        <f>_xlfn.PERCENTRANK.EXC(Table3[Order Date],B1126,1)*10</f>
        <v>8</v>
      </c>
      <c r="F1126" s="21">
        <f>_xlfn.PERCENTRANK.EXC(Table3[Order Quantity],C1126,1)*10</f>
        <v>3</v>
      </c>
      <c r="G1126" s="21">
        <f>_xlfn.PERCENTRANK.EXC(Table4[Sales],D1126,1)*10</f>
        <v>6</v>
      </c>
    </row>
    <row r="1127" spans="1:7">
      <c r="A1127" s="11">
        <v>16706</v>
      </c>
      <c r="B1127" s="9">
        <v>43643</v>
      </c>
      <c r="C1127" s="1">
        <v>47</v>
      </c>
      <c r="D1127" s="1">
        <v>2079.7800000000002</v>
      </c>
      <c r="E1127" s="50">
        <f>_xlfn.PERCENTRANK.EXC(Table3[Order Date],B1127,1)*10</f>
        <v>8</v>
      </c>
      <c r="F1127" s="21">
        <f>_xlfn.PERCENTRANK.EXC(Table3[Order Quantity],C1127,1)*10</f>
        <v>9</v>
      </c>
      <c r="G1127" s="21">
        <f>_xlfn.PERCENTRANK.EXC(Table4[Sales],D1127,1)*10</f>
        <v>7</v>
      </c>
    </row>
    <row r="1128" spans="1:7">
      <c r="A1128" s="10">
        <v>12483</v>
      </c>
      <c r="B1128" s="8">
        <v>42950</v>
      </c>
      <c r="C1128" s="1">
        <v>14</v>
      </c>
      <c r="D1128" s="1">
        <v>1793.79</v>
      </c>
      <c r="E1128" s="50">
        <f>_xlfn.PERCENTRANK.EXC(Table3[Order Date],B1128,1)*10</f>
        <v>4</v>
      </c>
      <c r="F1128" s="21">
        <f>_xlfn.PERCENTRANK.EXC(Table3[Order Quantity],C1128,1)*10</f>
        <v>2</v>
      </c>
      <c r="G1128" s="21">
        <f>_xlfn.PERCENTRANK.EXC(Table4[Sales],D1128,1)*10</f>
        <v>7</v>
      </c>
    </row>
    <row r="1129" spans="1:7">
      <c r="A1129" s="11">
        <v>6433</v>
      </c>
      <c r="B1129" s="9">
        <v>43425</v>
      </c>
      <c r="C1129" s="1">
        <v>41</v>
      </c>
      <c r="D1129" s="1">
        <v>170.41</v>
      </c>
      <c r="E1129" s="50">
        <f>_xlfn.PERCENTRANK.EXC(Table3[Order Date],B1129,1)*10</f>
        <v>7</v>
      </c>
      <c r="F1129" s="21">
        <f>_xlfn.PERCENTRANK.EXC(Table3[Order Quantity],C1129,1)*10</f>
        <v>7</v>
      </c>
      <c r="G1129" s="21">
        <f>_xlfn.PERCENTRANK.EXC(Table4[Sales],D1129,1)*10</f>
        <v>2</v>
      </c>
    </row>
    <row r="1130" spans="1:7">
      <c r="A1130" s="10">
        <v>9127</v>
      </c>
      <c r="B1130" s="8">
        <v>43382</v>
      </c>
      <c r="C1130" s="1">
        <v>7</v>
      </c>
      <c r="D1130" s="1">
        <v>2182.33</v>
      </c>
      <c r="E1130" s="50">
        <f>_xlfn.PERCENTRANK.EXC(Table3[Order Date],B1130,1)*10</f>
        <v>6</v>
      </c>
      <c r="F1130" s="21">
        <f>_xlfn.PERCENTRANK.EXC(Table3[Order Quantity],C1130,1)*10</f>
        <v>1</v>
      </c>
      <c r="G1130" s="21">
        <f>_xlfn.PERCENTRANK.EXC(Table4[Sales],D1130,1)*10</f>
        <v>7</v>
      </c>
    </row>
    <row r="1131" spans="1:7">
      <c r="A1131" s="11">
        <v>55815</v>
      </c>
      <c r="B1131" s="9">
        <v>43112</v>
      </c>
      <c r="C1131" s="1">
        <v>28</v>
      </c>
      <c r="D1131" s="1">
        <v>3060.4</v>
      </c>
      <c r="E1131" s="50">
        <f>_xlfn.PERCENTRANK.EXC(Table3[Order Date],B1131,1)*10</f>
        <v>5</v>
      </c>
      <c r="F1131" s="21">
        <f>_xlfn.PERCENTRANK.EXC(Table3[Order Quantity],C1131,1)*10</f>
        <v>5</v>
      </c>
      <c r="G1131" s="21">
        <f>_xlfn.PERCENTRANK.EXC(Table4[Sales],D1131,1)*10</f>
        <v>8</v>
      </c>
    </row>
    <row r="1132" spans="1:7">
      <c r="A1132" s="10">
        <v>1857</v>
      </c>
      <c r="B1132" s="8">
        <v>42746</v>
      </c>
      <c r="C1132" s="1">
        <v>37</v>
      </c>
      <c r="D1132" s="1">
        <v>213.74</v>
      </c>
      <c r="E1132" s="50">
        <f>_xlfn.PERCENTRANK.EXC(Table3[Order Date],B1132,1)*10</f>
        <v>2</v>
      </c>
      <c r="F1132" s="21">
        <f>_xlfn.PERCENTRANK.EXC(Table3[Order Quantity],C1132,1)*10</f>
        <v>7</v>
      </c>
      <c r="G1132" s="21">
        <f>_xlfn.PERCENTRANK.EXC(Table4[Sales],D1132,1)*10</f>
        <v>3</v>
      </c>
    </row>
    <row r="1133" spans="1:7">
      <c r="A1133" s="11">
        <v>53285</v>
      </c>
      <c r="B1133" s="9">
        <v>43609</v>
      </c>
      <c r="C1133" s="1">
        <v>6</v>
      </c>
      <c r="D1133" s="1">
        <v>1115.97</v>
      </c>
      <c r="E1133" s="50">
        <f>_xlfn.PERCENTRANK.EXC(Table3[Order Date],B1133,1)*10</f>
        <v>8</v>
      </c>
      <c r="F1133" s="21">
        <f>_xlfn.PERCENTRANK.EXC(Table3[Order Quantity],C1133,1)*10</f>
        <v>1</v>
      </c>
      <c r="G1133" s="21">
        <f>_xlfn.PERCENTRANK.EXC(Table4[Sales],D1133,1)*10</f>
        <v>6</v>
      </c>
    </row>
    <row r="1134" spans="1:7">
      <c r="A1134" s="10">
        <v>7654</v>
      </c>
      <c r="B1134" s="8">
        <v>42775</v>
      </c>
      <c r="C1134" s="1">
        <v>3</v>
      </c>
      <c r="D1134" s="1">
        <v>20.832899999999999</v>
      </c>
      <c r="E1134" s="50">
        <f>_xlfn.PERCENTRANK.EXC(Table3[Order Date],B1134,1)*10</f>
        <v>2</v>
      </c>
      <c r="F1134" s="21">
        <f>_xlfn.PERCENTRANK.EXC(Table3[Order Quantity],C1134,1)*10</f>
        <v>0</v>
      </c>
      <c r="G1134" s="21">
        <f>_xlfn.PERCENTRANK.EXC(Table4[Sales],D1134,1)*10</f>
        <v>0</v>
      </c>
    </row>
    <row r="1135" spans="1:7">
      <c r="A1135" s="11">
        <v>18496</v>
      </c>
      <c r="B1135" s="9">
        <v>42504</v>
      </c>
      <c r="C1135" s="1">
        <v>29</v>
      </c>
      <c r="D1135" s="1">
        <v>1356.14</v>
      </c>
      <c r="E1135" s="50">
        <f>_xlfn.PERCENTRANK.EXC(Table3[Order Date],B1135,1)*10</f>
        <v>0</v>
      </c>
      <c r="F1135" s="21">
        <f>_xlfn.PERCENTRANK.EXC(Table3[Order Quantity],C1135,1)*10</f>
        <v>5</v>
      </c>
      <c r="G1135" s="21">
        <f>_xlfn.PERCENTRANK.EXC(Table4[Sales],D1135,1)*10</f>
        <v>6</v>
      </c>
    </row>
    <row r="1136" spans="1:7">
      <c r="A1136" s="10">
        <v>37603</v>
      </c>
      <c r="B1136" s="8">
        <v>43062</v>
      </c>
      <c r="C1136" s="1">
        <v>50</v>
      </c>
      <c r="D1136" s="1">
        <v>2611.08</v>
      </c>
      <c r="E1136" s="50">
        <f>_xlfn.PERCENTRANK.EXC(Table3[Order Date],B1136,1)*10</f>
        <v>4</v>
      </c>
      <c r="F1136" s="21">
        <f>_xlfn.PERCENTRANK.EXC(Table3[Order Quantity],C1136,1)*10</f>
        <v>9</v>
      </c>
      <c r="G1136" s="21">
        <f>_xlfn.PERCENTRANK.EXC(Table4[Sales],D1136,1)*10</f>
        <v>8</v>
      </c>
    </row>
    <row r="1137" spans="1:7">
      <c r="A1137" s="11">
        <v>34180</v>
      </c>
      <c r="B1137" s="9">
        <v>43345</v>
      </c>
      <c r="C1137" s="1">
        <v>2</v>
      </c>
      <c r="D1137" s="1">
        <v>28.89</v>
      </c>
      <c r="E1137" s="50">
        <f>_xlfn.PERCENTRANK.EXC(Table3[Order Date],B1137,1)*10</f>
        <v>6</v>
      </c>
      <c r="F1137" s="21">
        <f>_xlfn.PERCENTRANK.EXC(Table3[Order Quantity],C1137,1)*10</f>
        <v>0</v>
      </c>
      <c r="G1137" s="21">
        <f>_xlfn.PERCENTRANK.EXC(Table4[Sales],D1137,1)*10</f>
        <v>0</v>
      </c>
    </row>
    <row r="1138" spans="1:7">
      <c r="A1138" s="10">
        <v>38950</v>
      </c>
      <c r="B1138" s="8">
        <v>43282</v>
      </c>
      <c r="C1138" s="1">
        <v>39</v>
      </c>
      <c r="D1138" s="1">
        <v>79.180000000000007</v>
      </c>
      <c r="E1138" s="50">
        <f>_xlfn.PERCENTRANK.EXC(Table3[Order Date],B1138,1)*10</f>
        <v>6</v>
      </c>
      <c r="F1138" s="21">
        <f>_xlfn.PERCENTRANK.EXC(Table3[Order Quantity],C1138,1)*10</f>
        <v>7</v>
      </c>
      <c r="G1138" s="21">
        <f>_xlfn.PERCENTRANK.EXC(Table4[Sales],D1138,1)*10</f>
        <v>1</v>
      </c>
    </row>
    <row r="1139" spans="1:7">
      <c r="A1139" s="11">
        <v>41728</v>
      </c>
      <c r="B1139" s="9">
        <v>42642</v>
      </c>
      <c r="C1139" s="1">
        <v>10</v>
      </c>
      <c r="D1139" s="1">
        <v>2728.0506</v>
      </c>
      <c r="E1139" s="50">
        <f>_xlfn.PERCENTRANK.EXC(Table3[Order Date],B1139,1)*10</f>
        <v>1</v>
      </c>
      <c r="F1139" s="21">
        <f>_xlfn.PERCENTRANK.EXC(Table3[Order Quantity],C1139,1)*10</f>
        <v>1</v>
      </c>
      <c r="G1139" s="21">
        <f>_xlfn.PERCENTRANK.EXC(Table4[Sales],D1139,1)*10</f>
        <v>8</v>
      </c>
    </row>
    <row r="1140" spans="1:7">
      <c r="A1140" s="10">
        <v>39139</v>
      </c>
      <c r="B1140" s="8">
        <v>43051</v>
      </c>
      <c r="C1140" s="1">
        <v>6</v>
      </c>
      <c r="D1140" s="1">
        <v>671.37</v>
      </c>
      <c r="E1140" s="50">
        <f>_xlfn.PERCENTRANK.EXC(Table3[Order Date],B1140,1)*10</f>
        <v>4</v>
      </c>
      <c r="F1140" s="21">
        <f>_xlfn.PERCENTRANK.EXC(Table3[Order Quantity],C1140,1)*10</f>
        <v>1</v>
      </c>
      <c r="G1140" s="21">
        <f>_xlfn.PERCENTRANK.EXC(Table4[Sales],D1140,1)*10</f>
        <v>5</v>
      </c>
    </row>
    <row r="1141" spans="1:7">
      <c r="A1141" s="11">
        <v>22338</v>
      </c>
      <c r="B1141" s="9">
        <v>42868</v>
      </c>
      <c r="C1141" s="1">
        <v>36</v>
      </c>
      <c r="D1141" s="1">
        <v>214.09</v>
      </c>
      <c r="E1141" s="50">
        <f>_xlfn.PERCENTRANK.EXC(Table3[Order Date],B1141,1)*10</f>
        <v>3</v>
      </c>
      <c r="F1141" s="21">
        <f>_xlfn.PERCENTRANK.EXC(Table3[Order Quantity],C1141,1)*10</f>
        <v>6</v>
      </c>
      <c r="G1141" s="21">
        <f>_xlfn.PERCENTRANK.EXC(Table4[Sales],D1141,1)*10</f>
        <v>3</v>
      </c>
    </row>
    <row r="1142" spans="1:7">
      <c r="A1142" s="10">
        <v>49990</v>
      </c>
      <c r="B1142" s="8">
        <v>42617</v>
      </c>
      <c r="C1142" s="1">
        <v>11</v>
      </c>
      <c r="D1142" s="1">
        <v>5516.22</v>
      </c>
      <c r="E1142" s="50">
        <f>_xlfn.PERCENTRANK.EXC(Table3[Order Date],B1142,1)*10</f>
        <v>1</v>
      </c>
      <c r="F1142" s="21">
        <f>_xlfn.PERCENTRANK.EXC(Table3[Order Quantity],C1142,1)*10</f>
        <v>2</v>
      </c>
      <c r="G1142" s="21">
        <f>_xlfn.PERCENTRANK.EXC(Table4[Sales],D1142,1)*10</f>
        <v>9</v>
      </c>
    </row>
    <row r="1143" spans="1:7">
      <c r="A1143" s="11">
        <v>36675</v>
      </c>
      <c r="B1143" s="9">
        <v>43283</v>
      </c>
      <c r="C1143" s="1">
        <v>39</v>
      </c>
      <c r="D1143" s="1">
        <v>121.01</v>
      </c>
      <c r="E1143" s="50">
        <f>_xlfn.PERCENTRANK.EXC(Table3[Order Date],B1143,1)*10</f>
        <v>6</v>
      </c>
      <c r="F1143" s="21">
        <f>_xlfn.PERCENTRANK.EXC(Table3[Order Quantity],C1143,1)*10</f>
        <v>7</v>
      </c>
      <c r="G1143" s="21">
        <f>_xlfn.PERCENTRANK.EXC(Table4[Sales],D1143,1)*10</f>
        <v>1</v>
      </c>
    </row>
    <row r="1144" spans="1:7">
      <c r="A1144" s="10">
        <v>52737</v>
      </c>
      <c r="B1144" s="8">
        <v>43046</v>
      </c>
      <c r="C1144" s="1">
        <v>14</v>
      </c>
      <c r="D1144" s="1">
        <v>134.33000000000001</v>
      </c>
      <c r="E1144" s="50">
        <f>_xlfn.PERCENTRANK.EXC(Table3[Order Date],B1144,1)*10</f>
        <v>4</v>
      </c>
      <c r="F1144" s="21">
        <f>_xlfn.PERCENTRANK.EXC(Table3[Order Quantity],C1144,1)*10</f>
        <v>2</v>
      </c>
      <c r="G1144" s="21">
        <f>_xlfn.PERCENTRANK.EXC(Table4[Sales],D1144,1)*10</f>
        <v>2</v>
      </c>
    </row>
    <row r="1145" spans="1:7">
      <c r="A1145" s="11">
        <v>34882</v>
      </c>
      <c r="B1145" s="9">
        <v>42574</v>
      </c>
      <c r="C1145" s="1">
        <v>43</v>
      </c>
      <c r="D1145" s="1">
        <v>90.53</v>
      </c>
      <c r="E1145" s="50">
        <f>_xlfn.PERCENTRANK.EXC(Table3[Order Date],B1145,1)*10</f>
        <v>1</v>
      </c>
      <c r="F1145" s="21">
        <f>_xlfn.PERCENTRANK.EXC(Table3[Order Quantity],C1145,1)*10</f>
        <v>8</v>
      </c>
      <c r="G1145" s="21">
        <f>_xlfn.PERCENTRANK.EXC(Table4[Sales],D1145,1)*10</f>
        <v>1</v>
      </c>
    </row>
    <row r="1146" spans="1:7">
      <c r="A1146" s="10">
        <v>8580</v>
      </c>
      <c r="B1146" s="8">
        <v>43180</v>
      </c>
      <c r="C1146" s="1">
        <v>37</v>
      </c>
      <c r="D1146" s="1">
        <v>329.8</v>
      </c>
      <c r="E1146" s="50">
        <f>_xlfn.PERCENTRANK.EXC(Table3[Order Date],B1146,1)*10</f>
        <v>5</v>
      </c>
      <c r="F1146" s="21">
        <f>_xlfn.PERCENTRANK.EXC(Table3[Order Quantity],C1146,1)*10</f>
        <v>7</v>
      </c>
      <c r="G1146" s="21">
        <f>_xlfn.PERCENTRANK.EXC(Table4[Sales],D1146,1)*10</f>
        <v>4</v>
      </c>
    </row>
    <row r="1147" spans="1:7">
      <c r="A1147" s="11">
        <v>19812</v>
      </c>
      <c r="B1147" s="9">
        <v>42826</v>
      </c>
      <c r="C1147" s="1">
        <v>3</v>
      </c>
      <c r="D1147" s="1">
        <v>1453.89</v>
      </c>
      <c r="E1147" s="50">
        <f>_xlfn.PERCENTRANK.EXC(Table3[Order Date],B1147,1)*10</f>
        <v>3</v>
      </c>
      <c r="F1147" s="21">
        <f>_xlfn.PERCENTRANK.EXC(Table3[Order Quantity],C1147,1)*10</f>
        <v>0</v>
      </c>
      <c r="G1147" s="21">
        <f>_xlfn.PERCENTRANK.EXC(Table4[Sales],D1147,1)*10</f>
        <v>7</v>
      </c>
    </row>
    <row r="1148" spans="1:7">
      <c r="A1148" s="10">
        <v>23169</v>
      </c>
      <c r="B1148" s="8">
        <v>43273</v>
      </c>
      <c r="C1148" s="1">
        <v>22</v>
      </c>
      <c r="D1148" s="1">
        <v>1801.42</v>
      </c>
      <c r="E1148" s="50">
        <f>_xlfn.PERCENTRANK.EXC(Table3[Order Date],B1148,1)*10</f>
        <v>6</v>
      </c>
      <c r="F1148" s="21">
        <f>_xlfn.PERCENTRANK.EXC(Table3[Order Quantity],C1148,1)*10</f>
        <v>4</v>
      </c>
      <c r="G1148" s="21">
        <f>_xlfn.PERCENTRANK.EXC(Table4[Sales],D1148,1)*10</f>
        <v>7</v>
      </c>
    </row>
    <row r="1149" spans="1:7">
      <c r="A1149" s="11">
        <v>14530</v>
      </c>
      <c r="B1149" s="9">
        <v>42465</v>
      </c>
      <c r="C1149" s="1">
        <v>49</v>
      </c>
      <c r="D1149" s="1">
        <v>690.3</v>
      </c>
      <c r="E1149" s="50">
        <f>_xlfn.PERCENTRANK.EXC(Table3[Order Date],B1149,1)*10</f>
        <v>0</v>
      </c>
      <c r="F1149" s="21">
        <f>_xlfn.PERCENTRANK.EXC(Table3[Order Quantity],C1149,1)*10</f>
        <v>9</v>
      </c>
      <c r="G1149" s="21">
        <f>_xlfn.PERCENTRANK.EXC(Table4[Sales],D1149,1)*10</f>
        <v>5</v>
      </c>
    </row>
    <row r="1150" spans="1:7">
      <c r="A1150" s="10">
        <v>19044</v>
      </c>
      <c r="B1150" s="8">
        <v>43566</v>
      </c>
      <c r="C1150" s="1">
        <v>32</v>
      </c>
      <c r="D1150" s="1">
        <v>5136.47</v>
      </c>
      <c r="E1150" s="50">
        <f>_xlfn.PERCENTRANK.EXC(Table3[Order Date],B1150,1)*10</f>
        <v>8</v>
      </c>
      <c r="F1150" s="21">
        <f>_xlfn.PERCENTRANK.EXC(Table3[Order Quantity],C1150,1)*10</f>
        <v>6</v>
      </c>
      <c r="G1150" s="21">
        <f>_xlfn.PERCENTRANK.EXC(Table4[Sales],D1150,1)*10</f>
        <v>8</v>
      </c>
    </row>
    <row r="1151" spans="1:7">
      <c r="A1151" s="11">
        <v>24802</v>
      </c>
      <c r="B1151" s="9">
        <v>42392</v>
      </c>
      <c r="C1151" s="1">
        <v>18</v>
      </c>
      <c r="D1151" s="1">
        <v>1480.0239999999999</v>
      </c>
      <c r="E1151" s="50">
        <f>_xlfn.PERCENTRANK.EXC(Table3[Order Date],B1151,1)*10</f>
        <v>0</v>
      </c>
      <c r="F1151" s="21">
        <f>_xlfn.PERCENTRANK.EXC(Table3[Order Quantity],C1151,1)*10</f>
        <v>3</v>
      </c>
      <c r="G1151" s="21">
        <f>_xlfn.PERCENTRANK.EXC(Table4[Sales],D1151,1)*10</f>
        <v>7</v>
      </c>
    </row>
    <row r="1152" spans="1:7">
      <c r="A1152" s="10">
        <v>6117</v>
      </c>
      <c r="B1152" s="8">
        <v>43820</v>
      </c>
      <c r="C1152" s="1">
        <v>7</v>
      </c>
      <c r="D1152" s="1">
        <v>168.02</v>
      </c>
      <c r="E1152" s="50">
        <f>_xlfn.PERCENTRANK.EXC(Table3[Order Date],B1152,1)*10</f>
        <v>9</v>
      </c>
      <c r="F1152" s="21">
        <f>_xlfn.PERCENTRANK.EXC(Table3[Order Quantity],C1152,1)*10</f>
        <v>1</v>
      </c>
      <c r="G1152" s="21">
        <f>_xlfn.PERCENTRANK.EXC(Table4[Sales],D1152,1)*10</f>
        <v>2</v>
      </c>
    </row>
    <row r="1153" spans="1:7">
      <c r="A1153" s="11">
        <v>58528</v>
      </c>
      <c r="B1153" s="9">
        <v>43034</v>
      </c>
      <c r="C1153" s="1">
        <v>14</v>
      </c>
      <c r="D1153" s="1">
        <v>750.02</v>
      </c>
      <c r="E1153" s="50">
        <f>_xlfn.PERCENTRANK.EXC(Table3[Order Date],B1153,1)*10</f>
        <v>4</v>
      </c>
      <c r="F1153" s="21">
        <f>_xlfn.PERCENTRANK.EXC(Table3[Order Quantity],C1153,1)*10</f>
        <v>2</v>
      </c>
      <c r="G1153" s="21">
        <f>_xlfn.PERCENTRANK.EXC(Table4[Sales],D1153,1)*10</f>
        <v>5</v>
      </c>
    </row>
    <row r="1154" spans="1:7">
      <c r="A1154" s="10">
        <v>13762</v>
      </c>
      <c r="B1154" s="8">
        <v>42906</v>
      </c>
      <c r="C1154" s="1">
        <v>8</v>
      </c>
      <c r="D1154" s="1">
        <v>58.85</v>
      </c>
      <c r="E1154" s="50">
        <f>_xlfn.PERCENTRANK.EXC(Table3[Order Date],B1154,1)*10</f>
        <v>3</v>
      </c>
      <c r="F1154" s="21">
        <f>_xlfn.PERCENTRANK.EXC(Table3[Order Quantity],C1154,1)*10</f>
        <v>1</v>
      </c>
      <c r="G1154" s="21">
        <f>_xlfn.PERCENTRANK.EXC(Table4[Sales],D1154,1)*10</f>
        <v>0</v>
      </c>
    </row>
    <row r="1155" spans="1:7">
      <c r="A1155" s="11">
        <v>20390</v>
      </c>
      <c r="B1155" s="9">
        <v>42612</v>
      </c>
      <c r="C1155" s="1">
        <v>35</v>
      </c>
      <c r="D1155" s="1">
        <v>1360.1</v>
      </c>
      <c r="E1155" s="50">
        <f>_xlfn.PERCENTRANK.EXC(Table3[Order Date],B1155,1)*10</f>
        <v>1</v>
      </c>
      <c r="F1155" s="21">
        <f>_xlfn.PERCENTRANK.EXC(Table3[Order Quantity],C1155,1)*10</f>
        <v>6</v>
      </c>
      <c r="G1155" s="21">
        <f>_xlfn.PERCENTRANK.EXC(Table4[Sales],D1155,1)*10</f>
        <v>6</v>
      </c>
    </row>
    <row r="1156" spans="1:7">
      <c r="A1156" s="10">
        <v>49255</v>
      </c>
      <c r="B1156" s="8">
        <v>43638</v>
      </c>
      <c r="C1156" s="1">
        <v>20</v>
      </c>
      <c r="D1156" s="1">
        <v>1452.46</v>
      </c>
      <c r="E1156" s="50">
        <f>_xlfn.PERCENTRANK.EXC(Table3[Order Date],B1156,1)*10</f>
        <v>8</v>
      </c>
      <c r="F1156" s="21">
        <f>_xlfn.PERCENTRANK.EXC(Table3[Order Quantity],C1156,1)*10</f>
        <v>3</v>
      </c>
      <c r="G1156" s="21">
        <f>_xlfn.PERCENTRANK.EXC(Table4[Sales],D1156,1)*10</f>
        <v>7</v>
      </c>
    </row>
    <row r="1157" spans="1:7">
      <c r="A1157" s="11">
        <v>8132</v>
      </c>
      <c r="B1157" s="9">
        <v>42503</v>
      </c>
      <c r="C1157" s="1">
        <v>45</v>
      </c>
      <c r="D1157" s="1">
        <v>315.5</v>
      </c>
      <c r="E1157" s="50">
        <f>_xlfn.PERCENTRANK.EXC(Table3[Order Date],B1157,1)*10</f>
        <v>0</v>
      </c>
      <c r="F1157" s="21">
        <f>_xlfn.PERCENTRANK.EXC(Table3[Order Quantity],C1157,1)*10</f>
        <v>8</v>
      </c>
      <c r="G1157" s="21">
        <f>_xlfn.PERCENTRANK.EXC(Table4[Sales],D1157,1)*10</f>
        <v>4</v>
      </c>
    </row>
    <row r="1158" spans="1:7">
      <c r="A1158" s="10">
        <v>48706</v>
      </c>
      <c r="B1158" s="8">
        <v>43768</v>
      </c>
      <c r="C1158" s="1">
        <v>18</v>
      </c>
      <c r="D1158" s="1">
        <v>142.07</v>
      </c>
      <c r="E1158" s="50">
        <f>_xlfn.PERCENTRANK.EXC(Table3[Order Date],B1158,1)*10</f>
        <v>9</v>
      </c>
      <c r="F1158" s="21">
        <f>_xlfn.PERCENTRANK.EXC(Table3[Order Quantity],C1158,1)*10</f>
        <v>3</v>
      </c>
      <c r="G1158" s="21">
        <f>_xlfn.PERCENTRANK.EXC(Table4[Sales],D1158,1)*10</f>
        <v>2</v>
      </c>
    </row>
    <row r="1159" spans="1:7">
      <c r="A1159" s="11">
        <v>53798</v>
      </c>
      <c r="B1159" s="9">
        <v>42478</v>
      </c>
      <c r="C1159" s="1">
        <v>41</v>
      </c>
      <c r="D1159" s="1">
        <v>5336.87</v>
      </c>
      <c r="E1159" s="50">
        <f>_xlfn.PERCENTRANK.EXC(Table3[Order Date],B1159,1)*10</f>
        <v>0</v>
      </c>
      <c r="F1159" s="21">
        <f>_xlfn.PERCENTRANK.EXC(Table3[Order Quantity],C1159,1)*10</f>
        <v>7</v>
      </c>
      <c r="G1159" s="21">
        <f>_xlfn.PERCENTRANK.EXC(Table4[Sales],D1159,1)*10</f>
        <v>9</v>
      </c>
    </row>
    <row r="1160" spans="1:7">
      <c r="A1160" s="10">
        <v>51969</v>
      </c>
      <c r="B1160" s="8">
        <v>43346</v>
      </c>
      <c r="C1160" s="1">
        <v>16</v>
      </c>
      <c r="D1160" s="1">
        <v>210.77</v>
      </c>
      <c r="E1160" s="50">
        <f>_xlfn.PERCENTRANK.EXC(Table3[Order Date],B1160,1)*10</f>
        <v>6</v>
      </c>
      <c r="F1160" s="21">
        <f>_xlfn.PERCENTRANK.EXC(Table3[Order Quantity],C1160,1)*10</f>
        <v>2</v>
      </c>
      <c r="G1160" s="21">
        <f>_xlfn.PERCENTRANK.EXC(Table4[Sales],D1160,1)*10</f>
        <v>3</v>
      </c>
    </row>
    <row r="1161" spans="1:7">
      <c r="A1161" s="11">
        <v>25666</v>
      </c>
      <c r="B1161" s="9">
        <v>43710</v>
      </c>
      <c r="C1161" s="1">
        <v>36</v>
      </c>
      <c r="D1161" s="1">
        <v>5427.4</v>
      </c>
      <c r="E1161" s="50">
        <f>_xlfn.PERCENTRANK.EXC(Table3[Order Date],B1161,1)*10</f>
        <v>9</v>
      </c>
      <c r="F1161" s="21">
        <f>_xlfn.PERCENTRANK.EXC(Table3[Order Quantity],C1161,1)*10</f>
        <v>6</v>
      </c>
      <c r="G1161" s="21">
        <f>_xlfn.PERCENTRANK.EXC(Table4[Sales],D1161,1)*10</f>
        <v>9</v>
      </c>
    </row>
    <row r="1162" spans="1:7">
      <c r="A1162" s="10">
        <v>37700</v>
      </c>
      <c r="B1162" s="8">
        <v>42711</v>
      </c>
      <c r="C1162" s="1">
        <v>27</v>
      </c>
      <c r="D1162" s="1">
        <v>3627.85</v>
      </c>
      <c r="E1162" s="50">
        <f>_xlfn.PERCENTRANK.EXC(Table3[Order Date],B1162,1)*10</f>
        <v>2</v>
      </c>
      <c r="F1162" s="21">
        <f>_xlfn.PERCENTRANK.EXC(Table3[Order Quantity],C1162,1)*10</f>
        <v>5</v>
      </c>
      <c r="G1162" s="21">
        <f>_xlfn.PERCENTRANK.EXC(Table4[Sales],D1162,1)*10</f>
        <v>8</v>
      </c>
    </row>
    <row r="1163" spans="1:7">
      <c r="A1163" s="11">
        <v>20455</v>
      </c>
      <c r="B1163" s="9">
        <v>42913</v>
      </c>
      <c r="C1163" s="1">
        <v>7</v>
      </c>
      <c r="D1163" s="1">
        <v>407.88350000000003</v>
      </c>
      <c r="E1163" s="50">
        <f>_xlfn.PERCENTRANK.EXC(Table3[Order Date],B1163,1)*10</f>
        <v>3</v>
      </c>
      <c r="F1163" s="21">
        <f>_xlfn.PERCENTRANK.EXC(Table3[Order Quantity],C1163,1)*10</f>
        <v>1</v>
      </c>
      <c r="G1163" s="21">
        <f>_xlfn.PERCENTRANK.EXC(Table4[Sales],D1163,1)*10</f>
        <v>4</v>
      </c>
    </row>
    <row r="1164" spans="1:7">
      <c r="A1164" s="10">
        <v>22182</v>
      </c>
      <c r="B1164" s="8">
        <v>43713</v>
      </c>
      <c r="C1164" s="1">
        <v>4</v>
      </c>
      <c r="D1164" s="1">
        <v>59.89</v>
      </c>
      <c r="E1164" s="50">
        <f>_xlfn.PERCENTRANK.EXC(Table3[Order Date],B1164,1)*10</f>
        <v>9</v>
      </c>
      <c r="F1164" s="21">
        <f>_xlfn.PERCENTRANK.EXC(Table3[Order Quantity],C1164,1)*10</f>
        <v>0</v>
      </c>
      <c r="G1164" s="21">
        <f>_xlfn.PERCENTRANK.EXC(Table4[Sales],D1164,1)*10</f>
        <v>0</v>
      </c>
    </row>
    <row r="1165" spans="1:7">
      <c r="A1165" s="11">
        <v>56128</v>
      </c>
      <c r="B1165" s="9">
        <v>42945</v>
      </c>
      <c r="C1165" s="1">
        <v>41</v>
      </c>
      <c r="D1165" s="1">
        <v>965.34</v>
      </c>
      <c r="E1165" s="50">
        <f>_xlfn.PERCENTRANK.EXC(Table3[Order Date],B1165,1)*10</f>
        <v>3</v>
      </c>
      <c r="F1165" s="21">
        <f>_xlfn.PERCENTRANK.EXC(Table3[Order Quantity],C1165,1)*10</f>
        <v>7</v>
      </c>
      <c r="G1165" s="21">
        <f>_xlfn.PERCENTRANK.EXC(Table4[Sales],D1165,1)*10</f>
        <v>6</v>
      </c>
    </row>
    <row r="1166" spans="1:7">
      <c r="A1166" s="10">
        <v>35878</v>
      </c>
      <c r="B1166" s="8">
        <v>42959</v>
      </c>
      <c r="C1166" s="1">
        <v>45</v>
      </c>
      <c r="D1166" s="1">
        <v>172.99</v>
      </c>
      <c r="E1166" s="50">
        <f>_xlfn.PERCENTRANK.EXC(Table3[Order Date],B1166,1)*10</f>
        <v>4</v>
      </c>
      <c r="F1166" s="21">
        <f>_xlfn.PERCENTRANK.EXC(Table3[Order Quantity],C1166,1)*10</f>
        <v>8</v>
      </c>
      <c r="G1166" s="21">
        <f>_xlfn.PERCENTRANK.EXC(Table4[Sales],D1166,1)*10</f>
        <v>2</v>
      </c>
    </row>
    <row r="1167" spans="1:7">
      <c r="A1167" s="11">
        <v>38052</v>
      </c>
      <c r="B1167" s="9">
        <v>43510</v>
      </c>
      <c r="C1167" s="1">
        <v>13</v>
      </c>
      <c r="D1167" s="1">
        <v>580.58000000000004</v>
      </c>
      <c r="E1167" s="50">
        <f>_xlfn.PERCENTRANK.EXC(Table3[Order Date],B1167,1)*10</f>
        <v>7</v>
      </c>
      <c r="F1167" s="21">
        <f>_xlfn.PERCENTRANK.EXC(Table3[Order Quantity],C1167,1)*10</f>
        <v>2</v>
      </c>
      <c r="G1167" s="21">
        <f>_xlfn.PERCENTRANK.EXC(Table4[Sales],D1167,1)*10</f>
        <v>5</v>
      </c>
    </row>
    <row r="1168" spans="1:7">
      <c r="A1168" s="10">
        <v>49987</v>
      </c>
      <c r="B1168" s="8">
        <v>43118</v>
      </c>
      <c r="C1168" s="1">
        <v>15</v>
      </c>
      <c r="D1168" s="1">
        <v>1921.17</v>
      </c>
      <c r="E1168" s="50">
        <f>_xlfn.PERCENTRANK.EXC(Table3[Order Date],B1168,1)*10</f>
        <v>5</v>
      </c>
      <c r="F1168" s="21">
        <f>_xlfn.PERCENTRANK.EXC(Table3[Order Quantity],C1168,1)*10</f>
        <v>2</v>
      </c>
      <c r="G1168" s="21">
        <f>_xlfn.PERCENTRANK.EXC(Table4[Sales],D1168,1)*10</f>
        <v>7</v>
      </c>
    </row>
    <row r="1169" spans="1:7">
      <c r="A1169" s="11">
        <v>53477</v>
      </c>
      <c r="B1169" s="9">
        <v>43590</v>
      </c>
      <c r="C1169" s="1">
        <v>36</v>
      </c>
      <c r="D1169" s="1">
        <v>1406.68</v>
      </c>
      <c r="E1169" s="50">
        <f>_xlfn.PERCENTRANK.EXC(Table3[Order Date],B1169,1)*10</f>
        <v>8</v>
      </c>
      <c r="F1169" s="21">
        <f>_xlfn.PERCENTRANK.EXC(Table3[Order Quantity],C1169,1)*10</f>
        <v>6</v>
      </c>
      <c r="G1169" s="21">
        <f>_xlfn.PERCENTRANK.EXC(Table4[Sales],D1169,1)*10</f>
        <v>7</v>
      </c>
    </row>
    <row r="1170" spans="1:7">
      <c r="A1170" s="10">
        <v>14819</v>
      </c>
      <c r="B1170" s="8">
        <v>42759</v>
      </c>
      <c r="C1170" s="1">
        <v>27</v>
      </c>
      <c r="D1170" s="1">
        <v>1694.99</v>
      </c>
      <c r="E1170" s="50">
        <f>_xlfn.PERCENTRANK.EXC(Table3[Order Date],B1170,1)*10</f>
        <v>2</v>
      </c>
      <c r="F1170" s="21">
        <f>_xlfn.PERCENTRANK.EXC(Table3[Order Quantity],C1170,1)*10</f>
        <v>5</v>
      </c>
      <c r="G1170" s="21">
        <f>_xlfn.PERCENTRANK.EXC(Table4[Sales],D1170,1)*10</f>
        <v>7</v>
      </c>
    </row>
    <row r="1171" spans="1:7">
      <c r="A1171" s="11">
        <v>31270</v>
      </c>
      <c r="B1171" s="9">
        <v>43792</v>
      </c>
      <c r="C1171" s="1">
        <v>3</v>
      </c>
      <c r="D1171" s="1">
        <v>954.02</v>
      </c>
      <c r="E1171" s="50">
        <f>_xlfn.PERCENTRANK.EXC(Table3[Order Date],B1171,1)*10</f>
        <v>9</v>
      </c>
      <c r="F1171" s="21">
        <f>_xlfn.PERCENTRANK.EXC(Table3[Order Quantity],C1171,1)*10</f>
        <v>0</v>
      </c>
      <c r="G1171" s="21">
        <f>_xlfn.PERCENTRANK.EXC(Table4[Sales],D1171,1)*10</f>
        <v>6</v>
      </c>
    </row>
    <row r="1172" spans="1:7">
      <c r="A1172" s="10">
        <v>59556</v>
      </c>
      <c r="B1172" s="8">
        <v>42718</v>
      </c>
      <c r="C1172" s="1">
        <v>27</v>
      </c>
      <c r="D1172" s="1">
        <v>46.5</v>
      </c>
      <c r="E1172" s="50">
        <f>_xlfn.PERCENTRANK.EXC(Table3[Order Date],B1172,1)*10</f>
        <v>2</v>
      </c>
      <c r="F1172" s="21">
        <f>_xlfn.PERCENTRANK.EXC(Table3[Order Quantity],C1172,1)*10</f>
        <v>5</v>
      </c>
      <c r="G1172" s="21">
        <f>_xlfn.PERCENTRANK.EXC(Table4[Sales],D1172,1)*10</f>
        <v>0</v>
      </c>
    </row>
    <row r="1173" spans="1:7">
      <c r="A1173" s="11">
        <v>41472</v>
      </c>
      <c r="B1173" s="9">
        <v>42757</v>
      </c>
      <c r="C1173" s="1">
        <v>48</v>
      </c>
      <c r="D1173" s="1">
        <v>300.52999999999997</v>
      </c>
      <c r="E1173" s="50">
        <f>_xlfn.PERCENTRANK.EXC(Table3[Order Date],B1173,1)*10</f>
        <v>2</v>
      </c>
      <c r="F1173" s="21">
        <f>_xlfn.PERCENTRANK.EXC(Table3[Order Quantity],C1173,1)*10</f>
        <v>9</v>
      </c>
      <c r="G1173" s="21">
        <f>_xlfn.PERCENTRANK.EXC(Table4[Sales],D1173,1)*10</f>
        <v>4</v>
      </c>
    </row>
    <row r="1174" spans="1:7">
      <c r="A1174" s="10">
        <v>51202</v>
      </c>
      <c r="B1174" s="8">
        <v>43568</v>
      </c>
      <c r="C1174" s="1">
        <v>34</v>
      </c>
      <c r="D1174" s="1">
        <v>182.39</v>
      </c>
      <c r="E1174" s="50">
        <f>_xlfn.PERCENTRANK.EXC(Table3[Order Date],B1174,1)*10</f>
        <v>8</v>
      </c>
      <c r="F1174" s="21">
        <f>_xlfn.PERCENTRANK.EXC(Table3[Order Quantity],C1174,1)*10</f>
        <v>6</v>
      </c>
      <c r="G1174" s="21">
        <f>_xlfn.PERCENTRANK.EXC(Table4[Sales],D1174,1)*10</f>
        <v>2</v>
      </c>
    </row>
    <row r="1175" spans="1:7">
      <c r="A1175" s="11">
        <v>16036</v>
      </c>
      <c r="B1175" s="9">
        <v>43469</v>
      </c>
      <c r="C1175" s="1">
        <v>10</v>
      </c>
      <c r="D1175" s="1">
        <v>1411.78</v>
      </c>
      <c r="E1175" s="50">
        <f>_xlfn.PERCENTRANK.EXC(Table3[Order Date],B1175,1)*10</f>
        <v>7</v>
      </c>
      <c r="F1175" s="21">
        <f>_xlfn.PERCENTRANK.EXC(Table3[Order Quantity],C1175,1)*10</f>
        <v>1</v>
      </c>
      <c r="G1175" s="21">
        <f>_xlfn.PERCENTRANK.EXC(Table4[Sales],D1175,1)*10</f>
        <v>7</v>
      </c>
    </row>
    <row r="1176" spans="1:7">
      <c r="A1176" s="10">
        <v>9606</v>
      </c>
      <c r="B1176" s="8">
        <v>42577</v>
      </c>
      <c r="C1176" s="1">
        <v>37</v>
      </c>
      <c r="D1176" s="1">
        <v>205.6</v>
      </c>
      <c r="E1176" s="50">
        <f>_xlfn.PERCENTRANK.EXC(Table3[Order Date],B1176,1)*10</f>
        <v>1</v>
      </c>
      <c r="F1176" s="21">
        <f>_xlfn.PERCENTRANK.EXC(Table3[Order Quantity],C1176,1)*10</f>
        <v>7</v>
      </c>
      <c r="G1176" s="21">
        <f>_xlfn.PERCENTRANK.EXC(Table4[Sales],D1176,1)*10</f>
        <v>3</v>
      </c>
    </row>
    <row r="1177" spans="1:7">
      <c r="A1177" s="11">
        <v>17568</v>
      </c>
      <c r="B1177" s="9">
        <v>43015</v>
      </c>
      <c r="C1177" s="1">
        <v>31</v>
      </c>
      <c r="D1177" s="1">
        <v>548.77</v>
      </c>
      <c r="E1177" s="50">
        <f>_xlfn.PERCENTRANK.EXC(Table3[Order Date],B1177,1)*10</f>
        <v>4</v>
      </c>
      <c r="F1177" s="21">
        <f>_xlfn.PERCENTRANK.EXC(Table3[Order Quantity],C1177,1)*10</f>
        <v>5</v>
      </c>
      <c r="G1177" s="21">
        <f>_xlfn.PERCENTRANK.EXC(Table4[Sales],D1177,1)*10</f>
        <v>5</v>
      </c>
    </row>
    <row r="1178" spans="1:7">
      <c r="A1178" s="10">
        <v>5696</v>
      </c>
      <c r="B1178" s="8">
        <v>43222</v>
      </c>
      <c r="C1178" s="1">
        <v>31</v>
      </c>
      <c r="D1178" s="1">
        <v>188.23</v>
      </c>
      <c r="E1178" s="50">
        <f>_xlfn.PERCENTRANK.EXC(Table3[Order Date],B1178,1)*10</f>
        <v>5</v>
      </c>
      <c r="F1178" s="21">
        <f>_xlfn.PERCENTRANK.EXC(Table3[Order Quantity],C1178,1)*10</f>
        <v>5</v>
      </c>
      <c r="G1178" s="21">
        <f>_xlfn.PERCENTRANK.EXC(Table4[Sales],D1178,1)*10</f>
        <v>2</v>
      </c>
    </row>
    <row r="1179" spans="1:7">
      <c r="A1179" s="11">
        <v>43745</v>
      </c>
      <c r="B1179" s="9">
        <v>43039</v>
      </c>
      <c r="C1179" s="1">
        <v>1</v>
      </c>
      <c r="D1179" s="1">
        <v>5.32</v>
      </c>
      <c r="E1179" s="50">
        <f>_xlfn.PERCENTRANK.EXC(Table3[Order Date],B1179,1)*10</f>
        <v>4</v>
      </c>
      <c r="F1179" s="21">
        <f>_xlfn.PERCENTRANK.EXC(Table3[Order Quantity],C1179,1)*10</f>
        <v>0</v>
      </c>
      <c r="G1179" s="21">
        <f>_xlfn.PERCENTRANK.EXC(Table4[Sales],D1179,1)*10</f>
        <v>0</v>
      </c>
    </row>
    <row r="1180" spans="1:7">
      <c r="A1180" s="10">
        <v>20966</v>
      </c>
      <c r="B1180" s="8">
        <v>42995</v>
      </c>
      <c r="C1180" s="1">
        <v>22</v>
      </c>
      <c r="D1180" s="1">
        <v>1277.6400000000001</v>
      </c>
      <c r="E1180" s="50">
        <f>_xlfn.PERCENTRANK.EXC(Table3[Order Date],B1180,1)*10</f>
        <v>4</v>
      </c>
      <c r="F1180" s="21">
        <f>_xlfn.PERCENTRANK.EXC(Table3[Order Quantity],C1180,1)*10</f>
        <v>4</v>
      </c>
      <c r="G1180" s="21">
        <f>_xlfn.PERCENTRANK.EXC(Table4[Sales],D1180,1)*10</f>
        <v>6</v>
      </c>
    </row>
    <row r="1181" spans="1:7">
      <c r="A1181" s="11">
        <v>44196</v>
      </c>
      <c r="B1181" s="9">
        <v>42603</v>
      </c>
      <c r="C1181" s="1">
        <v>10</v>
      </c>
      <c r="D1181" s="1">
        <v>60.89</v>
      </c>
      <c r="E1181" s="50">
        <f>_xlfn.PERCENTRANK.EXC(Table3[Order Date],B1181,1)*10</f>
        <v>1</v>
      </c>
      <c r="F1181" s="21">
        <f>_xlfn.PERCENTRANK.EXC(Table3[Order Quantity],C1181,1)*10</f>
        <v>1</v>
      </c>
      <c r="G1181" s="21">
        <f>_xlfn.PERCENTRANK.EXC(Table4[Sales],D1181,1)*10</f>
        <v>0</v>
      </c>
    </row>
    <row r="1182" spans="1:7">
      <c r="A1182" s="10">
        <v>5281</v>
      </c>
      <c r="B1182" s="8">
        <v>43404</v>
      </c>
      <c r="C1182" s="1">
        <v>36</v>
      </c>
      <c r="D1182" s="1">
        <v>5065.0600000000004</v>
      </c>
      <c r="E1182" s="50">
        <f>_xlfn.PERCENTRANK.EXC(Table3[Order Date],B1182,1)*10</f>
        <v>7</v>
      </c>
      <c r="F1182" s="21">
        <f>_xlfn.PERCENTRANK.EXC(Table3[Order Quantity],C1182,1)*10</f>
        <v>6</v>
      </c>
      <c r="G1182" s="21">
        <f>_xlfn.PERCENTRANK.EXC(Table4[Sales],D1182,1)*10</f>
        <v>8</v>
      </c>
    </row>
    <row r="1183" spans="1:7">
      <c r="A1183" s="11">
        <v>2244</v>
      </c>
      <c r="B1183" s="9">
        <v>42742</v>
      </c>
      <c r="C1183" s="1">
        <v>19</v>
      </c>
      <c r="D1183" s="1">
        <v>94.812700000000007</v>
      </c>
      <c r="E1183" s="50">
        <f>_xlfn.PERCENTRANK.EXC(Table3[Order Date],B1183,1)*10</f>
        <v>2</v>
      </c>
      <c r="F1183" s="21">
        <f>_xlfn.PERCENTRANK.EXC(Table3[Order Quantity],C1183,1)*10</f>
        <v>3</v>
      </c>
      <c r="G1183" s="21">
        <f>_xlfn.PERCENTRANK.EXC(Table4[Sales],D1183,1)*10</f>
        <v>1</v>
      </c>
    </row>
    <row r="1184" spans="1:7">
      <c r="A1184" s="10">
        <v>1952</v>
      </c>
      <c r="B1184" s="8">
        <v>42443</v>
      </c>
      <c r="C1184" s="1">
        <v>24</v>
      </c>
      <c r="D1184" s="1">
        <v>7797.68</v>
      </c>
      <c r="E1184" s="50">
        <f>_xlfn.PERCENTRANK.EXC(Table3[Order Date],B1184,1)*10</f>
        <v>0</v>
      </c>
      <c r="F1184" s="21">
        <f>_xlfn.PERCENTRANK.EXC(Table3[Order Quantity],C1184,1)*10</f>
        <v>4</v>
      </c>
      <c r="G1184" s="21">
        <f>_xlfn.PERCENTRANK.EXC(Table4[Sales],D1184,1)*10</f>
        <v>9</v>
      </c>
    </row>
    <row r="1185" spans="1:7">
      <c r="A1185" s="11">
        <v>17510</v>
      </c>
      <c r="B1185" s="9">
        <v>43768</v>
      </c>
      <c r="C1185" s="1">
        <v>28</v>
      </c>
      <c r="D1185" s="1">
        <v>494.47</v>
      </c>
      <c r="E1185" s="50">
        <f>_xlfn.PERCENTRANK.EXC(Table3[Order Date],B1185,1)*10</f>
        <v>9</v>
      </c>
      <c r="F1185" s="21">
        <f>_xlfn.PERCENTRANK.EXC(Table3[Order Quantity],C1185,1)*10</f>
        <v>5</v>
      </c>
      <c r="G1185" s="21">
        <f>_xlfn.PERCENTRANK.EXC(Table4[Sales],D1185,1)*10</f>
        <v>5</v>
      </c>
    </row>
    <row r="1186" spans="1:7">
      <c r="A1186" s="10">
        <v>16610</v>
      </c>
      <c r="B1186" s="8">
        <v>42652</v>
      </c>
      <c r="C1186" s="1">
        <v>19</v>
      </c>
      <c r="D1186" s="1">
        <v>705.27</v>
      </c>
      <c r="E1186" s="50">
        <f>_xlfn.PERCENTRANK.EXC(Table3[Order Date],B1186,1)*10</f>
        <v>2</v>
      </c>
      <c r="F1186" s="21">
        <f>_xlfn.PERCENTRANK.EXC(Table3[Order Quantity],C1186,1)*10</f>
        <v>3</v>
      </c>
      <c r="G1186" s="21">
        <f>_xlfn.PERCENTRANK.EXC(Table4[Sales],D1186,1)*10</f>
        <v>5</v>
      </c>
    </row>
    <row r="1187" spans="1:7">
      <c r="A1187" s="11">
        <v>10439</v>
      </c>
      <c r="B1187" s="9">
        <v>43552</v>
      </c>
      <c r="C1187" s="1">
        <v>41</v>
      </c>
      <c r="D1187" s="1">
        <v>880.7491</v>
      </c>
      <c r="E1187" s="50">
        <f>_xlfn.PERCENTRANK.EXC(Table3[Order Date],B1187,1)*10</f>
        <v>8</v>
      </c>
      <c r="F1187" s="21">
        <f>_xlfn.PERCENTRANK.EXC(Table3[Order Quantity],C1187,1)*10</f>
        <v>7</v>
      </c>
      <c r="G1187" s="21">
        <f>_xlfn.PERCENTRANK.EXC(Table4[Sales],D1187,1)*10</f>
        <v>6</v>
      </c>
    </row>
    <row r="1188" spans="1:7">
      <c r="A1188" s="10">
        <v>41824</v>
      </c>
      <c r="B1188" s="8">
        <v>42919</v>
      </c>
      <c r="C1188" s="1">
        <v>8</v>
      </c>
      <c r="D1188" s="1">
        <v>168.54</v>
      </c>
      <c r="E1188" s="50">
        <f>_xlfn.PERCENTRANK.EXC(Table3[Order Date],B1188,1)*10</f>
        <v>3</v>
      </c>
      <c r="F1188" s="21">
        <f>_xlfn.PERCENTRANK.EXC(Table3[Order Quantity],C1188,1)*10</f>
        <v>1</v>
      </c>
      <c r="G1188" s="21">
        <f>_xlfn.PERCENTRANK.EXC(Table4[Sales],D1188,1)*10</f>
        <v>2</v>
      </c>
    </row>
    <row r="1189" spans="1:7">
      <c r="A1189" s="11">
        <v>51395</v>
      </c>
      <c r="B1189" s="9">
        <v>42894</v>
      </c>
      <c r="C1189" s="1">
        <v>26</v>
      </c>
      <c r="D1189" s="1">
        <v>83.7</v>
      </c>
      <c r="E1189" s="50">
        <f>_xlfn.PERCENTRANK.EXC(Table3[Order Date],B1189,1)*10</f>
        <v>3</v>
      </c>
      <c r="F1189" s="21">
        <f>_xlfn.PERCENTRANK.EXC(Table3[Order Quantity],C1189,1)*10</f>
        <v>4</v>
      </c>
      <c r="G1189" s="21">
        <f>_xlfn.PERCENTRANK.EXC(Table4[Sales],D1189,1)*10</f>
        <v>1</v>
      </c>
    </row>
    <row r="1190" spans="1:7">
      <c r="A1190" s="10">
        <v>15399</v>
      </c>
      <c r="B1190" s="8">
        <v>43598</v>
      </c>
      <c r="C1190" s="1">
        <v>38</v>
      </c>
      <c r="D1190" s="1">
        <v>4267.26</v>
      </c>
      <c r="E1190" s="50">
        <f>_xlfn.PERCENTRANK.EXC(Table3[Order Date],B1190,1)*10</f>
        <v>8</v>
      </c>
      <c r="F1190" s="21">
        <f>_xlfn.PERCENTRANK.EXC(Table3[Order Quantity],C1190,1)*10</f>
        <v>7</v>
      </c>
      <c r="G1190" s="21">
        <f>_xlfn.PERCENTRANK.EXC(Table4[Sales],D1190,1)*10</f>
        <v>8</v>
      </c>
    </row>
    <row r="1191" spans="1:7">
      <c r="A1191" s="11">
        <v>48293</v>
      </c>
      <c r="B1191" s="9">
        <v>43564</v>
      </c>
      <c r="C1191" s="1">
        <v>47</v>
      </c>
      <c r="D1191" s="1">
        <v>396.54</v>
      </c>
      <c r="E1191" s="50">
        <f>_xlfn.PERCENTRANK.EXC(Table3[Order Date],B1191,1)*10</f>
        <v>8</v>
      </c>
      <c r="F1191" s="21">
        <f>_xlfn.PERCENTRANK.EXC(Table3[Order Quantity],C1191,1)*10</f>
        <v>9</v>
      </c>
      <c r="G1191" s="21">
        <f>_xlfn.PERCENTRANK.EXC(Table4[Sales],D1191,1)*10</f>
        <v>4</v>
      </c>
    </row>
    <row r="1192" spans="1:7">
      <c r="A1192" s="10">
        <v>54119</v>
      </c>
      <c r="B1192" s="8">
        <v>42876</v>
      </c>
      <c r="C1192" s="1">
        <v>45</v>
      </c>
      <c r="D1192" s="1">
        <v>279.27</v>
      </c>
      <c r="E1192" s="50">
        <f>_xlfn.PERCENTRANK.EXC(Table3[Order Date],B1192,1)*10</f>
        <v>3</v>
      </c>
      <c r="F1192" s="21">
        <f>_xlfn.PERCENTRANK.EXC(Table3[Order Quantity],C1192,1)*10</f>
        <v>8</v>
      </c>
      <c r="G1192" s="21">
        <f>_xlfn.PERCENTRANK.EXC(Table4[Sales],D1192,1)*10</f>
        <v>3</v>
      </c>
    </row>
    <row r="1193" spans="1:7">
      <c r="A1193" s="11">
        <v>52930</v>
      </c>
      <c r="B1193" s="9">
        <v>43411</v>
      </c>
      <c r="C1193" s="1">
        <v>39</v>
      </c>
      <c r="D1193" s="1">
        <v>240.93</v>
      </c>
      <c r="E1193" s="50">
        <f>_xlfn.PERCENTRANK.EXC(Table3[Order Date],B1193,1)*10</f>
        <v>7</v>
      </c>
      <c r="F1193" s="21">
        <f>_xlfn.PERCENTRANK.EXC(Table3[Order Quantity],C1193,1)*10</f>
        <v>7</v>
      </c>
      <c r="G1193" s="21">
        <f>_xlfn.PERCENTRANK.EXC(Table4[Sales],D1193,1)*10</f>
        <v>3</v>
      </c>
    </row>
    <row r="1194" spans="1:7">
      <c r="A1194" s="10">
        <v>15296</v>
      </c>
      <c r="B1194" s="8">
        <v>43684</v>
      </c>
      <c r="C1194" s="1">
        <v>38</v>
      </c>
      <c r="D1194" s="1">
        <v>6651.76</v>
      </c>
      <c r="E1194" s="50">
        <f>_xlfn.PERCENTRANK.EXC(Table3[Order Date],B1194,1)*10</f>
        <v>9</v>
      </c>
      <c r="F1194" s="21">
        <f>_xlfn.PERCENTRANK.EXC(Table3[Order Quantity],C1194,1)*10</f>
        <v>7</v>
      </c>
      <c r="G1194" s="21">
        <f>_xlfn.PERCENTRANK.EXC(Table4[Sales],D1194,1)*10</f>
        <v>9</v>
      </c>
    </row>
    <row r="1195" spans="1:7">
      <c r="A1195" s="11">
        <v>50818</v>
      </c>
      <c r="B1195" s="9">
        <v>43744</v>
      </c>
      <c r="C1195" s="1">
        <v>34</v>
      </c>
      <c r="D1195" s="1">
        <v>5904.83</v>
      </c>
      <c r="E1195" s="50">
        <f>_xlfn.PERCENTRANK.EXC(Table3[Order Date],B1195,1)*10</f>
        <v>9</v>
      </c>
      <c r="F1195" s="21">
        <f>_xlfn.PERCENTRANK.EXC(Table3[Order Quantity],C1195,1)*10</f>
        <v>6</v>
      </c>
      <c r="G1195" s="21">
        <f>_xlfn.PERCENTRANK.EXC(Table4[Sales],D1195,1)*10</f>
        <v>9</v>
      </c>
    </row>
    <row r="1196" spans="1:7">
      <c r="A1196" s="10">
        <v>48642</v>
      </c>
      <c r="B1196" s="8">
        <v>42766</v>
      </c>
      <c r="C1196" s="1">
        <v>50</v>
      </c>
      <c r="D1196" s="1">
        <v>4450.8</v>
      </c>
      <c r="E1196" s="50">
        <f>_xlfn.PERCENTRANK.EXC(Table3[Order Date],B1196,1)*10</f>
        <v>2</v>
      </c>
      <c r="F1196" s="21">
        <f>_xlfn.PERCENTRANK.EXC(Table3[Order Quantity],C1196,1)*10</f>
        <v>9</v>
      </c>
      <c r="G1196" s="21">
        <f>_xlfn.PERCENTRANK.EXC(Table4[Sales],D1196,1)*10</f>
        <v>8</v>
      </c>
    </row>
    <row r="1197" spans="1:7">
      <c r="A1197" s="11">
        <v>41766</v>
      </c>
      <c r="B1197" s="9">
        <v>43719</v>
      </c>
      <c r="C1197" s="1">
        <v>10</v>
      </c>
      <c r="D1197" s="1">
        <v>5519.16</v>
      </c>
      <c r="E1197" s="50">
        <f>_xlfn.PERCENTRANK.EXC(Table3[Order Date],B1197,1)*10</f>
        <v>9</v>
      </c>
      <c r="F1197" s="21">
        <f>_xlfn.PERCENTRANK.EXC(Table3[Order Quantity],C1197,1)*10</f>
        <v>1</v>
      </c>
      <c r="G1197" s="21">
        <f>_xlfn.PERCENTRANK.EXC(Table4[Sales],D1197,1)*10</f>
        <v>9</v>
      </c>
    </row>
    <row r="1198" spans="1:7">
      <c r="A1198" s="10">
        <v>10245</v>
      </c>
      <c r="B1198" s="8">
        <v>43143</v>
      </c>
      <c r="C1198" s="1">
        <v>27</v>
      </c>
      <c r="D1198" s="1">
        <v>2831.09</v>
      </c>
      <c r="E1198" s="50">
        <f>_xlfn.PERCENTRANK.EXC(Table3[Order Date],B1198,1)*10</f>
        <v>5</v>
      </c>
      <c r="F1198" s="21">
        <f>_xlfn.PERCENTRANK.EXC(Table3[Order Quantity],C1198,1)*10</f>
        <v>5</v>
      </c>
      <c r="G1198" s="21">
        <f>_xlfn.PERCENTRANK.EXC(Table4[Sales],D1198,1)*10</f>
        <v>8</v>
      </c>
    </row>
    <row r="1199" spans="1:7">
      <c r="A1199" s="11">
        <v>32996</v>
      </c>
      <c r="B1199" s="9">
        <v>43085</v>
      </c>
      <c r="C1199" s="1">
        <v>15</v>
      </c>
      <c r="D1199" s="1">
        <v>280.64999999999998</v>
      </c>
      <c r="E1199" s="50">
        <f>_xlfn.PERCENTRANK.EXC(Table3[Order Date],B1199,1)*10</f>
        <v>5</v>
      </c>
      <c r="F1199" s="21">
        <f>_xlfn.PERCENTRANK.EXC(Table3[Order Quantity],C1199,1)*10</f>
        <v>2</v>
      </c>
      <c r="G1199" s="21">
        <f>_xlfn.PERCENTRANK.EXC(Table4[Sales],D1199,1)*10</f>
        <v>3</v>
      </c>
    </row>
    <row r="1200" spans="1:7">
      <c r="A1200" s="10">
        <v>48135</v>
      </c>
      <c r="B1200" s="8">
        <v>42478</v>
      </c>
      <c r="C1200" s="1">
        <v>20</v>
      </c>
      <c r="D1200" s="1">
        <v>4238.26</v>
      </c>
      <c r="E1200" s="50">
        <f>_xlfn.PERCENTRANK.EXC(Table3[Order Date],B1200,1)*10</f>
        <v>0</v>
      </c>
      <c r="F1200" s="21">
        <f>_xlfn.PERCENTRANK.EXC(Table3[Order Quantity],C1200,1)*10</f>
        <v>3</v>
      </c>
      <c r="G1200" s="21">
        <f>_xlfn.PERCENTRANK.EXC(Table4[Sales],D1200,1)*10</f>
        <v>8</v>
      </c>
    </row>
    <row r="1201" spans="1:7">
      <c r="A1201" s="11">
        <v>28354</v>
      </c>
      <c r="B1201" s="9">
        <v>42455</v>
      </c>
      <c r="C1201" s="1">
        <v>34</v>
      </c>
      <c r="D1201" s="1">
        <v>543.20000000000005</v>
      </c>
      <c r="E1201" s="50">
        <f>_xlfn.PERCENTRANK.EXC(Table3[Order Date],B1201,1)*10</f>
        <v>0</v>
      </c>
      <c r="F1201" s="21">
        <f>_xlfn.PERCENTRANK.EXC(Table3[Order Quantity],C1201,1)*10</f>
        <v>6</v>
      </c>
      <c r="G1201" s="21">
        <f>_xlfn.PERCENTRANK.EXC(Table4[Sales],D1201,1)*10</f>
        <v>5</v>
      </c>
    </row>
    <row r="1202" spans="1:7">
      <c r="A1202" s="10">
        <v>22980</v>
      </c>
      <c r="B1202" s="8">
        <v>43739</v>
      </c>
      <c r="C1202" s="1">
        <v>10</v>
      </c>
      <c r="D1202" s="1">
        <v>59.97</v>
      </c>
      <c r="E1202" s="50">
        <f>_xlfn.PERCENTRANK.EXC(Table3[Order Date],B1202,1)*10</f>
        <v>9</v>
      </c>
      <c r="F1202" s="21">
        <f>_xlfn.PERCENTRANK.EXC(Table3[Order Quantity],C1202,1)*10</f>
        <v>1</v>
      </c>
      <c r="G1202" s="21">
        <f>_xlfn.PERCENTRANK.EXC(Table4[Sales],D1202,1)*10</f>
        <v>0</v>
      </c>
    </row>
    <row r="1203" spans="1:7">
      <c r="A1203" s="11">
        <v>42309</v>
      </c>
      <c r="B1203" s="9">
        <v>42587</v>
      </c>
      <c r="C1203" s="1">
        <v>38</v>
      </c>
      <c r="D1203" s="1">
        <v>6877.17</v>
      </c>
      <c r="E1203" s="50">
        <f>_xlfn.PERCENTRANK.EXC(Table3[Order Date],B1203,1)*10</f>
        <v>1</v>
      </c>
      <c r="F1203" s="21">
        <f>_xlfn.PERCENTRANK.EXC(Table3[Order Quantity],C1203,1)*10</f>
        <v>7</v>
      </c>
      <c r="G1203" s="21">
        <f>_xlfn.PERCENTRANK.EXC(Table4[Sales],D1203,1)*10</f>
        <v>9</v>
      </c>
    </row>
    <row r="1204" spans="1:7">
      <c r="A1204" s="10">
        <v>28512</v>
      </c>
      <c r="B1204" s="8">
        <v>42851</v>
      </c>
      <c r="C1204" s="1">
        <v>18</v>
      </c>
      <c r="D1204" s="1">
        <v>7669.92</v>
      </c>
      <c r="E1204" s="50">
        <f>_xlfn.PERCENTRANK.EXC(Table3[Order Date],B1204,1)*10</f>
        <v>3</v>
      </c>
      <c r="F1204" s="21">
        <f>_xlfn.PERCENTRANK.EXC(Table3[Order Quantity],C1204,1)*10</f>
        <v>3</v>
      </c>
      <c r="G1204" s="21">
        <f>_xlfn.PERCENTRANK.EXC(Table4[Sales],D1204,1)*10</f>
        <v>9</v>
      </c>
    </row>
    <row r="1205" spans="1:7">
      <c r="A1205" s="11">
        <v>5830</v>
      </c>
      <c r="B1205" s="9">
        <v>42817</v>
      </c>
      <c r="C1205" s="1">
        <v>49</v>
      </c>
      <c r="D1205" s="1">
        <v>2152.9899999999998</v>
      </c>
      <c r="E1205" s="50">
        <f>_xlfn.PERCENTRANK.EXC(Table3[Order Date],B1205,1)*10</f>
        <v>3</v>
      </c>
      <c r="F1205" s="21">
        <f>_xlfn.PERCENTRANK.EXC(Table3[Order Quantity],C1205,1)*10</f>
        <v>9</v>
      </c>
      <c r="G1205" s="21">
        <f>_xlfn.PERCENTRANK.EXC(Table4[Sales],D1205,1)*10</f>
        <v>7</v>
      </c>
    </row>
    <row r="1206" spans="1:7">
      <c r="A1206" s="10">
        <v>47108</v>
      </c>
      <c r="B1206" s="8">
        <v>42657</v>
      </c>
      <c r="C1206" s="1">
        <v>9</v>
      </c>
      <c r="D1206" s="1">
        <v>1378.71</v>
      </c>
      <c r="E1206" s="50">
        <f>_xlfn.PERCENTRANK.EXC(Table3[Order Date],B1206,1)*10</f>
        <v>2</v>
      </c>
      <c r="F1206" s="21">
        <f>_xlfn.PERCENTRANK.EXC(Table3[Order Quantity],C1206,1)*10</f>
        <v>1</v>
      </c>
      <c r="G1206" s="21">
        <f>_xlfn.PERCENTRANK.EXC(Table4[Sales],D1206,1)*10</f>
        <v>6</v>
      </c>
    </row>
    <row r="1207" spans="1:7">
      <c r="A1207" s="11">
        <v>51783</v>
      </c>
      <c r="B1207" s="9">
        <v>43414</v>
      </c>
      <c r="C1207" s="1">
        <v>13</v>
      </c>
      <c r="D1207" s="1">
        <v>691.81</v>
      </c>
      <c r="E1207" s="50">
        <f>_xlfn.PERCENTRANK.EXC(Table3[Order Date],B1207,1)*10</f>
        <v>7</v>
      </c>
      <c r="F1207" s="21">
        <f>_xlfn.PERCENTRANK.EXC(Table3[Order Quantity],C1207,1)*10</f>
        <v>2</v>
      </c>
      <c r="G1207" s="21">
        <f>_xlfn.PERCENTRANK.EXC(Table4[Sales],D1207,1)*10</f>
        <v>5</v>
      </c>
    </row>
    <row r="1208" spans="1:7">
      <c r="A1208" s="10">
        <v>49762</v>
      </c>
      <c r="B1208" s="8">
        <v>43265</v>
      </c>
      <c r="C1208" s="1">
        <v>35</v>
      </c>
      <c r="D1208" s="1">
        <v>106.07</v>
      </c>
      <c r="E1208" s="50">
        <f>_xlfn.PERCENTRANK.EXC(Table3[Order Date],B1208,1)*10</f>
        <v>6</v>
      </c>
      <c r="F1208" s="21">
        <f>_xlfn.PERCENTRANK.EXC(Table3[Order Quantity],C1208,1)*10</f>
        <v>6</v>
      </c>
      <c r="G1208" s="21">
        <f>_xlfn.PERCENTRANK.EXC(Table4[Sales],D1208,1)*10</f>
        <v>1</v>
      </c>
    </row>
    <row r="1209" spans="1:7">
      <c r="A1209" s="11">
        <v>30976</v>
      </c>
      <c r="B1209" s="9">
        <v>43762</v>
      </c>
      <c r="C1209" s="1">
        <v>10</v>
      </c>
      <c r="D1209" s="1">
        <v>432.15159999999997</v>
      </c>
      <c r="E1209" s="50">
        <f>_xlfn.PERCENTRANK.EXC(Table3[Order Date],B1209,1)*10</f>
        <v>9</v>
      </c>
      <c r="F1209" s="21">
        <f>_xlfn.PERCENTRANK.EXC(Table3[Order Quantity],C1209,1)*10</f>
        <v>1</v>
      </c>
      <c r="G1209" s="21">
        <f>_xlfn.PERCENTRANK.EXC(Table4[Sales],D1209,1)*10</f>
        <v>4</v>
      </c>
    </row>
    <row r="1210" spans="1:7">
      <c r="A1210" s="10">
        <v>2823</v>
      </c>
      <c r="B1210" s="8">
        <v>43350</v>
      </c>
      <c r="C1210" s="1">
        <v>17</v>
      </c>
      <c r="D1210" s="1">
        <v>382.45</v>
      </c>
      <c r="E1210" s="50">
        <f>_xlfn.PERCENTRANK.EXC(Table3[Order Date],B1210,1)*10</f>
        <v>6</v>
      </c>
      <c r="F1210" s="21">
        <f>_xlfn.PERCENTRANK.EXC(Table3[Order Quantity],C1210,1)*10</f>
        <v>3</v>
      </c>
      <c r="G1210" s="21">
        <f>_xlfn.PERCENTRANK.EXC(Table4[Sales],D1210,1)*10</f>
        <v>4</v>
      </c>
    </row>
    <row r="1211" spans="1:7">
      <c r="A1211" s="11">
        <v>25056</v>
      </c>
      <c r="B1211" s="9">
        <v>42998</v>
      </c>
      <c r="C1211" s="1">
        <v>41</v>
      </c>
      <c r="D1211" s="1">
        <v>315.77999999999997</v>
      </c>
      <c r="E1211" s="50">
        <f>_xlfn.PERCENTRANK.EXC(Table3[Order Date],B1211,1)*10</f>
        <v>4</v>
      </c>
      <c r="F1211" s="21">
        <f>_xlfn.PERCENTRANK.EXC(Table3[Order Quantity],C1211,1)*10</f>
        <v>7</v>
      </c>
      <c r="G1211" s="21">
        <f>_xlfn.PERCENTRANK.EXC(Table4[Sales],D1211,1)*10</f>
        <v>4</v>
      </c>
    </row>
    <row r="1212" spans="1:7">
      <c r="A1212" s="10">
        <v>9894</v>
      </c>
      <c r="B1212" s="8">
        <v>42446</v>
      </c>
      <c r="C1212" s="1">
        <v>16</v>
      </c>
      <c r="D1212" s="1">
        <v>5782.01</v>
      </c>
      <c r="E1212" s="50">
        <f>_xlfn.PERCENTRANK.EXC(Table3[Order Date],B1212,1)*10</f>
        <v>0</v>
      </c>
      <c r="F1212" s="21">
        <f>_xlfn.PERCENTRANK.EXC(Table3[Order Quantity],C1212,1)*10</f>
        <v>2</v>
      </c>
      <c r="G1212" s="21">
        <f>_xlfn.PERCENTRANK.EXC(Table4[Sales],D1212,1)*10</f>
        <v>9</v>
      </c>
    </row>
    <row r="1213" spans="1:7">
      <c r="A1213" s="11">
        <v>13634</v>
      </c>
      <c r="B1213" s="9">
        <v>43207</v>
      </c>
      <c r="C1213" s="1">
        <v>27</v>
      </c>
      <c r="D1213" s="1">
        <v>161.97999999999999</v>
      </c>
      <c r="E1213" s="50">
        <f>_xlfn.PERCENTRANK.EXC(Table3[Order Date],B1213,1)*10</f>
        <v>5</v>
      </c>
      <c r="F1213" s="21">
        <f>_xlfn.PERCENTRANK.EXC(Table3[Order Quantity],C1213,1)*10</f>
        <v>5</v>
      </c>
      <c r="G1213" s="21">
        <f>_xlfn.PERCENTRANK.EXC(Table4[Sales],D1213,1)*10</f>
        <v>2</v>
      </c>
    </row>
    <row r="1214" spans="1:7">
      <c r="A1214" s="10">
        <v>59396</v>
      </c>
      <c r="B1214" s="8">
        <v>42687</v>
      </c>
      <c r="C1214" s="1">
        <v>41</v>
      </c>
      <c r="D1214" s="1">
        <v>6345.46</v>
      </c>
      <c r="E1214" s="50">
        <f>_xlfn.PERCENTRANK.EXC(Table3[Order Date],B1214,1)*10</f>
        <v>2</v>
      </c>
      <c r="F1214" s="21">
        <f>_xlfn.PERCENTRANK.EXC(Table3[Order Quantity],C1214,1)*10</f>
        <v>7</v>
      </c>
      <c r="G1214" s="21">
        <f>_xlfn.PERCENTRANK.EXC(Table4[Sales],D1214,1)*10</f>
        <v>9</v>
      </c>
    </row>
    <row r="1215" spans="1:7">
      <c r="A1215" s="11">
        <v>53411</v>
      </c>
      <c r="B1215" s="9">
        <v>43432</v>
      </c>
      <c r="C1215" s="1">
        <v>25</v>
      </c>
      <c r="D1215" s="1">
        <v>714.37</v>
      </c>
      <c r="E1215" s="50">
        <f>_xlfn.PERCENTRANK.EXC(Table3[Order Date],B1215,1)*10</f>
        <v>7</v>
      </c>
      <c r="F1215" s="21">
        <f>_xlfn.PERCENTRANK.EXC(Table3[Order Quantity],C1215,1)*10</f>
        <v>4</v>
      </c>
      <c r="G1215" s="21">
        <f>_xlfn.PERCENTRANK.EXC(Table4[Sales],D1215,1)*10</f>
        <v>5</v>
      </c>
    </row>
    <row r="1216" spans="1:7">
      <c r="A1216" s="10">
        <v>9639</v>
      </c>
      <c r="B1216" s="8">
        <v>42982</v>
      </c>
      <c r="C1216" s="1">
        <v>23</v>
      </c>
      <c r="D1216" s="1">
        <v>2793.6565999999998</v>
      </c>
      <c r="E1216" s="50">
        <f>_xlfn.PERCENTRANK.EXC(Table3[Order Date],B1216,1)*10</f>
        <v>4</v>
      </c>
      <c r="F1216" s="21">
        <f>_xlfn.PERCENTRANK.EXC(Table3[Order Quantity],C1216,1)*10</f>
        <v>4</v>
      </c>
      <c r="G1216" s="21">
        <f>_xlfn.PERCENTRANK.EXC(Table4[Sales],D1216,1)*10</f>
        <v>8</v>
      </c>
    </row>
    <row r="1217" spans="1:7">
      <c r="A1217" s="11">
        <v>40480</v>
      </c>
      <c r="B1217" s="9">
        <v>43440</v>
      </c>
      <c r="C1217" s="1">
        <v>50</v>
      </c>
      <c r="D1217" s="1">
        <v>1358.93</v>
      </c>
      <c r="E1217" s="50">
        <f>_xlfn.PERCENTRANK.EXC(Table3[Order Date],B1217,1)*10</f>
        <v>7</v>
      </c>
      <c r="F1217" s="21">
        <f>_xlfn.PERCENTRANK.EXC(Table3[Order Quantity],C1217,1)*10</f>
        <v>9</v>
      </c>
      <c r="G1217" s="21">
        <f>_xlfn.PERCENTRANK.EXC(Table4[Sales],D1217,1)*10</f>
        <v>6</v>
      </c>
    </row>
    <row r="1218" spans="1:7">
      <c r="A1218" s="10">
        <v>611</v>
      </c>
      <c r="B1218" s="8">
        <v>42760</v>
      </c>
      <c r="C1218" s="1">
        <v>47</v>
      </c>
      <c r="D1218" s="1">
        <v>898.84280000000001</v>
      </c>
      <c r="E1218" s="50">
        <f>_xlfn.PERCENTRANK.EXC(Table3[Order Date],B1218,1)*10</f>
        <v>2</v>
      </c>
      <c r="F1218" s="21">
        <f>_xlfn.PERCENTRANK.EXC(Table3[Order Quantity],C1218,1)*10</f>
        <v>9</v>
      </c>
      <c r="G1218" s="21">
        <f>_xlfn.PERCENTRANK.EXC(Table4[Sales],D1218,1)*10</f>
        <v>6</v>
      </c>
    </row>
    <row r="1219" spans="1:7">
      <c r="A1219" s="11">
        <v>25638</v>
      </c>
      <c r="B1219" s="9">
        <v>42587</v>
      </c>
      <c r="C1219" s="1">
        <v>31</v>
      </c>
      <c r="D1219" s="1">
        <v>175.36</v>
      </c>
      <c r="E1219" s="50">
        <f>_xlfn.PERCENTRANK.EXC(Table3[Order Date],B1219,1)*10</f>
        <v>1</v>
      </c>
      <c r="F1219" s="21">
        <f>_xlfn.PERCENTRANK.EXC(Table3[Order Quantity],C1219,1)*10</f>
        <v>5</v>
      </c>
      <c r="G1219" s="21">
        <f>_xlfn.PERCENTRANK.EXC(Table4[Sales],D1219,1)*10</f>
        <v>2</v>
      </c>
    </row>
    <row r="1220" spans="1:7">
      <c r="A1220" s="10">
        <v>15105</v>
      </c>
      <c r="B1220" s="8">
        <v>42676</v>
      </c>
      <c r="C1220" s="1">
        <v>39</v>
      </c>
      <c r="D1220" s="1">
        <v>492.66</v>
      </c>
      <c r="E1220" s="50">
        <f>_xlfn.PERCENTRANK.EXC(Table3[Order Date],B1220,1)*10</f>
        <v>2</v>
      </c>
      <c r="F1220" s="21">
        <f>_xlfn.PERCENTRANK.EXC(Table3[Order Quantity],C1220,1)*10</f>
        <v>7</v>
      </c>
      <c r="G1220" s="21">
        <f>_xlfn.PERCENTRANK.EXC(Table4[Sales],D1220,1)*10</f>
        <v>5</v>
      </c>
    </row>
    <row r="1221" spans="1:7">
      <c r="A1221" s="11">
        <v>32449</v>
      </c>
      <c r="B1221" s="9">
        <v>43808</v>
      </c>
      <c r="C1221" s="1">
        <v>12</v>
      </c>
      <c r="D1221" s="1">
        <v>5229.24</v>
      </c>
      <c r="E1221" s="50">
        <f>_xlfn.PERCENTRANK.EXC(Table3[Order Date],B1221,1)*10</f>
        <v>9</v>
      </c>
      <c r="F1221" s="21">
        <f>_xlfn.PERCENTRANK.EXC(Table3[Order Quantity],C1221,1)*10</f>
        <v>2</v>
      </c>
      <c r="G1221" s="21">
        <f>_xlfn.PERCENTRANK.EXC(Table4[Sales],D1221,1)*10</f>
        <v>8</v>
      </c>
    </row>
    <row r="1222" spans="1:7">
      <c r="A1222" s="10">
        <v>48614</v>
      </c>
      <c r="B1222" s="8">
        <v>43616</v>
      </c>
      <c r="C1222" s="1">
        <v>46</v>
      </c>
      <c r="D1222" s="1">
        <v>8523.52</v>
      </c>
      <c r="E1222" s="50">
        <f>_xlfn.PERCENTRANK.EXC(Table3[Order Date],B1222,1)*10</f>
        <v>8</v>
      </c>
      <c r="F1222" s="21">
        <f>_xlfn.PERCENTRANK.EXC(Table3[Order Quantity],C1222,1)*10</f>
        <v>8</v>
      </c>
      <c r="G1222" s="21">
        <f>_xlfn.PERCENTRANK.EXC(Table4[Sales],D1222,1)*10</f>
        <v>9</v>
      </c>
    </row>
    <row r="1223" spans="1:7">
      <c r="A1223" s="11">
        <v>47461</v>
      </c>
      <c r="B1223" s="9">
        <v>42849</v>
      </c>
      <c r="C1223" s="1">
        <v>45</v>
      </c>
      <c r="D1223" s="1">
        <v>345.4</v>
      </c>
      <c r="E1223" s="50">
        <f>_xlfn.PERCENTRANK.EXC(Table3[Order Date],B1223,1)*10</f>
        <v>3</v>
      </c>
      <c r="F1223" s="21">
        <f>_xlfn.PERCENTRANK.EXC(Table3[Order Quantity],C1223,1)*10</f>
        <v>8</v>
      </c>
      <c r="G1223" s="21">
        <f>_xlfn.PERCENTRANK.EXC(Table4[Sales],D1223,1)*10</f>
        <v>4</v>
      </c>
    </row>
    <row r="1224" spans="1:7">
      <c r="A1224" s="10">
        <v>2853</v>
      </c>
      <c r="B1224" s="8">
        <v>42493</v>
      </c>
      <c r="C1224" s="1">
        <v>25</v>
      </c>
      <c r="D1224" s="1">
        <v>4551.41</v>
      </c>
      <c r="E1224" s="50">
        <f>_xlfn.PERCENTRANK.EXC(Table3[Order Date],B1224,1)*10</f>
        <v>0</v>
      </c>
      <c r="F1224" s="21">
        <f>_xlfn.PERCENTRANK.EXC(Table3[Order Quantity],C1224,1)*10</f>
        <v>4</v>
      </c>
      <c r="G1224" s="21">
        <f>_xlfn.PERCENTRANK.EXC(Table4[Sales],D1224,1)*10</f>
        <v>8</v>
      </c>
    </row>
    <row r="1225" spans="1:7">
      <c r="A1225" s="11">
        <v>5317</v>
      </c>
      <c r="B1225" s="9">
        <v>42620</v>
      </c>
      <c r="C1225" s="1">
        <v>10</v>
      </c>
      <c r="D1225" s="1">
        <v>1572.34</v>
      </c>
      <c r="E1225" s="50">
        <f>_xlfn.PERCENTRANK.EXC(Table3[Order Date],B1225,1)*10</f>
        <v>1</v>
      </c>
      <c r="F1225" s="21">
        <f>_xlfn.PERCENTRANK.EXC(Table3[Order Quantity],C1225,1)*10</f>
        <v>1</v>
      </c>
      <c r="G1225" s="21">
        <f>_xlfn.PERCENTRANK.EXC(Table4[Sales],D1225,1)*10</f>
        <v>7</v>
      </c>
    </row>
    <row r="1226" spans="1:7">
      <c r="A1226" s="10">
        <v>40006</v>
      </c>
      <c r="B1226" s="8">
        <v>42535</v>
      </c>
      <c r="C1226" s="1">
        <v>48</v>
      </c>
      <c r="D1226" s="1">
        <v>151.50129999999999</v>
      </c>
      <c r="E1226" s="50">
        <f>_xlfn.PERCENTRANK.EXC(Table3[Order Date],B1226,1)*10</f>
        <v>1</v>
      </c>
      <c r="F1226" s="21">
        <f>_xlfn.PERCENTRANK.EXC(Table3[Order Quantity],C1226,1)*10</f>
        <v>9</v>
      </c>
      <c r="G1226" s="21">
        <f>_xlfn.PERCENTRANK.EXC(Table4[Sales],D1226,1)*10</f>
        <v>2</v>
      </c>
    </row>
    <row r="1227" spans="1:7">
      <c r="A1227" s="11">
        <v>44615</v>
      </c>
      <c r="B1227" s="9">
        <v>42863</v>
      </c>
      <c r="C1227" s="1">
        <v>19</v>
      </c>
      <c r="D1227" s="1">
        <v>38.92</v>
      </c>
      <c r="E1227" s="50">
        <f>_xlfn.PERCENTRANK.EXC(Table3[Order Date],B1227,1)*10</f>
        <v>3</v>
      </c>
      <c r="F1227" s="21">
        <f>_xlfn.PERCENTRANK.EXC(Table3[Order Quantity],C1227,1)*10</f>
        <v>3</v>
      </c>
      <c r="G1227" s="21">
        <f>_xlfn.PERCENTRANK.EXC(Table4[Sales],D1227,1)*10</f>
        <v>0</v>
      </c>
    </row>
    <row r="1228" spans="1:7">
      <c r="A1228" s="10">
        <v>46341</v>
      </c>
      <c r="B1228" s="8">
        <v>42720</v>
      </c>
      <c r="C1228" s="1">
        <v>23</v>
      </c>
      <c r="D1228" s="1">
        <v>41.87</v>
      </c>
      <c r="E1228" s="50">
        <f>_xlfn.PERCENTRANK.EXC(Table3[Order Date],B1228,1)*10</f>
        <v>2</v>
      </c>
      <c r="F1228" s="21">
        <f>_xlfn.PERCENTRANK.EXC(Table3[Order Quantity],C1228,1)*10</f>
        <v>4</v>
      </c>
      <c r="G1228" s="21">
        <f>_xlfn.PERCENTRANK.EXC(Table4[Sales],D1228,1)*10</f>
        <v>0</v>
      </c>
    </row>
    <row r="1229" spans="1:7">
      <c r="A1229" s="11">
        <v>30276</v>
      </c>
      <c r="B1229" s="9">
        <v>43337</v>
      </c>
      <c r="C1229" s="1">
        <v>44</v>
      </c>
      <c r="D1229" s="1">
        <v>1555.46</v>
      </c>
      <c r="E1229" s="50">
        <f>_xlfn.PERCENTRANK.EXC(Table3[Order Date],B1229,1)*10</f>
        <v>6</v>
      </c>
      <c r="F1229" s="21">
        <f>_xlfn.PERCENTRANK.EXC(Table3[Order Quantity],C1229,1)*10</f>
        <v>8</v>
      </c>
      <c r="G1229" s="21">
        <f>_xlfn.PERCENTRANK.EXC(Table4[Sales],D1229,1)*10</f>
        <v>7</v>
      </c>
    </row>
    <row r="1230" spans="1:7">
      <c r="A1230" s="10">
        <v>16225</v>
      </c>
      <c r="B1230" s="8">
        <v>42517</v>
      </c>
      <c r="C1230" s="1">
        <v>30</v>
      </c>
      <c r="D1230" s="1">
        <v>588.81029999999998</v>
      </c>
      <c r="E1230" s="50">
        <f>_xlfn.PERCENTRANK.EXC(Table3[Order Date],B1230,1)*10</f>
        <v>1</v>
      </c>
      <c r="F1230" s="21">
        <f>_xlfn.PERCENTRANK.EXC(Table3[Order Quantity],C1230,1)*10</f>
        <v>5</v>
      </c>
      <c r="G1230" s="21">
        <f>_xlfn.PERCENTRANK.EXC(Table4[Sales],D1230,1)*10</f>
        <v>5</v>
      </c>
    </row>
    <row r="1231" spans="1:7">
      <c r="A1231" s="11">
        <v>12806</v>
      </c>
      <c r="B1231" s="9">
        <v>43457</v>
      </c>
      <c r="C1231" s="1">
        <v>20</v>
      </c>
      <c r="D1231" s="1">
        <v>814.52</v>
      </c>
      <c r="E1231" s="50">
        <f>_xlfn.PERCENTRANK.EXC(Table3[Order Date],B1231,1)*10</f>
        <v>7</v>
      </c>
      <c r="F1231" s="21">
        <f>_xlfn.PERCENTRANK.EXC(Table3[Order Quantity],C1231,1)*10</f>
        <v>3</v>
      </c>
      <c r="G1231" s="21">
        <f>_xlfn.PERCENTRANK.EXC(Table4[Sales],D1231,1)*10</f>
        <v>5</v>
      </c>
    </row>
    <row r="1232" spans="1:7">
      <c r="A1232" s="10">
        <v>19649</v>
      </c>
      <c r="B1232" s="8">
        <v>43223</v>
      </c>
      <c r="C1232" s="1">
        <v>25</v>
      </c>
      <c r="D1232" s="1">
        <v>402.04180000000002</v>
      </c>
      <c r="E1232" s="50">
        <f>_xlfn.PERCENTRANK.EXC(Table3[Order Date],B1232,1)*10</f>
        <v>5</v>
      </c>
      <c r="F1232" s="21">
        <f>_xlfn.PERCENTRANK.EXC(Table3[Order Quantity],C1232,1)*10</f>
        <v>4</v>
      </c>
      <c r="G1232" s="21">
        <f>_xlfn.PERCENTRANK.EXC(Table4[Sales],D1232,1)*10</f>
        <v>4</v>
      </c>
    </row>
    <row r="1233" spans="1:7">
      <c r="A1233" s="11">
        <v>43653</v>
      </c>
      <c r="B1233" s="9">
        <v>43768</v>
      </c>
      <c r="C1233" s="1">
        <v>10</v>
      </c>
      <c r="D1233" s="1">
        <v>375.89</v>
      </c>
      <c r="E1233" s="50">
        <f>_xlfn.PERCENTRANK.EXC(Table3[Order Date],B1233,1)*10</f>
        <v>9</v>
      </c>
      <c r="F1233" s="21">
        <f>_xlfn.PERCENTRANK.EXC(Table3[Order Quantity],C1233,1)*10</f>
        <v>1</v>
      </c>
      <c r="G1233" s="21">
        <f>_xlfn.PERCENTRANK.EXC(Table4[Sales],D1233,1)*10</f>
        <v>4</v>
      </c>
    </row>
    <row r="1234" spans="1:7">
      <c r="A1234" s="10">
        <v>34082</v>
      </c>
      <c r="B1234" s="8">
        <v>43400</v>
      </c>
      <c r="C1234" s="1">
        <v>35</v>
      </c>
      <c r="D1234" s="1">
        <v>817.82240000000002</v>
      </c>
      <c r="E1234" s="50">
        <f>_xlfn.PERCENTRANK.EXC(Table3[Order Date],B1234,1)*10</f>
        <v>7</v>
      </c>
      <c r="F1234" s="21">
        <f>_xlfn.PERCENTRANK.EXC(Table3[Order Quantity],C1234,1)*10</f>
        <v>6</v>
      </c>
      <c r="G1234" s="21">
        <f>_xlfn.PERCENTRANK.EXC(Table4[Sales],D1234,1)*10</f>
        <v>6</v>
      </c>
    </row>
    <row r="1235" spans="1:7">
      <c r="A1235" s="11">
        <v>58656</v>
      </c>
      <c r="B1235" s="9">
        <v>43072</v>
      </c>
      <c r="C1235" s="1">
        <v>3</v>
      </c>
      <c r="D1235" s="1">
        <v>11.78</v>
      </c>
      <c r="E1235" s="50">
        <f>_xlfn.PERCENTRANK.EXC(Table3[Order Date],B1235,1)*10</f>
        <v>4</v>
      </c>
      <c r="F1235" s="21">
        <f>_xlfn.PERCENTRANK.EXC(Table3[Order Quantity],C1235,1)*10</f>
        <v>0</v>
      </c>
      <c r="G1235" s="21">
        <f>_xlfn.PERCENTRANK.EXC(Table4[Sales],D1235,1)*10</f>
        <v>0</v>
      </c>
    </row>
    <row r="1236" spans="1:7">
      <c r="A1236" s="10">
        <v>43267</v>
      </c>
      <c r="B1236" s="8">
        <v>43235</v>
      </c>
      <c r="C1236" s="1">
        <v>17</v>
      </c>
      <c r="D1236" s="1">
        <v>1463.91</v>
      </c>
      <c r="E1236" s="50">
        <f>_xlfn.PERCENTRANK.EXC(Table3[Order Date],B1236,1)*10</f>
        <v>5</v>
      </c>
      <c r="F1236" s="21">
        <f>_xlfn.PERCENTRANK.EXC(Table3[Order Quantity],C1236,1)*10</f>
        <v>3</v>
      </c>
      <c r="G1236" s="21">
        <f>_xlfn.PERCENTRANK.EXC(Table4[Sales],D1236,1)*10</f>
        <v>7</v>
      </c>
    </row>
    <row r="1237" spans="1:7">
      <c r="A1237" s="11">
        <v>50183</v>
      </c>
      <c r="B1237" s="9">
        <v>42878</v>
      </c>
      <c r="C1237" s="1">
        <v>20</v>
      </c>
      <c r="D1237" s="1">
        <v>124.71</v>
      </c>
      <c r="E1237" s="50">
        <f>_xlfn.PERCENTRANK.EXC(Table3[Order Date],B1237,1)*10</f>
        <v>3</v>
      </c>
      <c r="F1237" s="21">
        <f>_xlfn.PERCENTRANK.EXC(Table3[Order Quantity],C1237,1)*10</f>
        <v>3</v>
      </c>
      <c r="G1237" s="21">
        <f>_xlfn.PERCENTRANK.EXC(Table4[Sales],D1237,1)*10</f>
        <v>2</v>
      </c>
    </row>
    <row r="1238" spans="1:7">
      <c r="A1238" s="10">
        <v>32449</v>
      </c>
      <c r="B1238" s="8">
        <v>43808</v>
      </c>
      <c r="C1238" s="1">
        <v>44</v>
      </c>
      <c r="D1238" s="1">
        <v>7698.93</v>
      </c>
      <c r="E1238" s="50">
        <f>_xlfn.PERCENTRANK.EXC(Table3[Order Date],B1238,1)*10</f>
        <v>9</v>
      </c>
      <c r="F1238" s="21">
        <f>_xlfn.PERCENTRANK.EXC(Table3[Order Quantity],C1238,1)*10</f>
        <v>8</v>
      </c>
      <c r="G1238" s="21">
        <f>_xlfn.PERCENTRANK.EXC(Table4[Sales],D1238,1)*10</f>
        <v>9</v>
      </c>
    </row>
    <row r="1239" spans="1:7">
      <c r="A1239" s="11">
        <v>6116</v>
      </c>
      <c r="B1239" s="9">
        <v>42448</v>
      </c>
      <c r="C1239" s="1">
        <v>7</v>
      </c>
      <c r="D1239" s="1">
        <v>161.32</v>
      </c>
      <c r="E1239" s="50">
        <f>_xlfn.PERCENTRANK.EXC(Table3[Order Date],B1239,1)*10</f>
        <v>0</v>
      </c>
      <c r="F1239" s="21">
        <f>_xlfn.PERCENTRANK.EXC(Table3[Order Quantity],C1239,1)*10</f>
        <v>1</v>
      </c>
      <c r="G1239" s="21">
        <f>_xlfn.PERCENTRANK.EXC(Table4[Sales],D1239,1)*10</f>
        <v>2</v>
      </c>
    </row>
    <row r="1240" spans="1:7">
      <c r="A1240" s="10">
        <v>28198</v>
      </c>
      <c r="B1240" s="8">
        <v>43503</v>
      </c>
      <c r="C1240" s="1">
        <v>50</v>
      </c>
      <c r="D1240" s="1">
        <v>8243.24</v>
      </c>
      <c r="E1240" s="50">
        <f>_xlfn.PERCENTRANK.EXC(Table3[Order Date],B1240,1)*10</f>
        <v>7</v>
      </c>
      <c r="F1240" s="21">
        <f>_xlfn.PERCENTRANK.EXC(Table3[Order Quantity],C1240,1)*10</f>
        <v>9</v>
      </c>
      <c r="G1240" s="21">
        <f>_xlfn.PERCENTRANK.EXC(Table4[Sales],D1240,1)*10</f>
        <v>9</v>
      </c>
    </row>
    <row r="1241" spans="1:7">
      <c r="A1241" s="11">
        <v>52258</v>
      </c>
      <c r="B1241" s="9">
        <v>42410</v>
      </c>
      <c r="C1241" s="1">
        <v>5</v>
      </c>
      <c r="D1241" s="1">
        <v>68.319999999999993</v>
      </c>
      <c r="E1241" s="50">
        <f>_xlfn.PERCENTRANK.EXC(Table3[Order Date],B1241,1)*10</f>
        <v>0</v>
      </c>
      <c r="F1241" s="21">
        <f>_xlfn.PERCENTRANK.EXC(Table3[Order Quantity],C1241,1)*10</f>
        <v>0</v>
      </c>
      <c r="G1241" s="21">
        <f>_xlfn.PERCENTRANK.EXC(Table4[Sales],D1241,1)*10</f>
        <v>1</v>
      </c>
    </row>
    <row r="1242" spans="1:7">
      <c r="A1242" s="10">
        <v>57475</v>
      </c>
      <c r="B1242" s="8">
        <v>43011</v>
      </c>
      <c r="C1242" s="1">
        <v>24</v>
      </c>
      <c r="D1242" s="1">
        <v>163.04</v>
      </c>
      <c r="E1242" s="50">
        <f>_xlfn.PERCENTRANK.EXC(Table3[Order Date],B1242,1)*10</f>
        <v>4</v>
      </c>
      <c r="F1242" s="21">
        <f>_xlfn.PERCENTRANK.EXC(Table3[Order Quantity],C1242,1)*10</f>
        <v>4</v>
      </c>
      <c r="G1242" s="21">
        <f>_xlfn.PERCENTRANK.EXC(Table4[Sales],D1242,1)*10</f>
        <v>2</v>
      </c>
    </row>
    <row r="1243" spans="1:7">
      <c r="A1243" s="11">
        <v>3463</v>
      </c>
      <c r="B1243" s="9">
        <v>42963</v>
      </c>
      <c r="C1243" s="1">
        <v>43</v>
      </c>
      <c r="D1243" s="1">
        <v>283.27999999999997</v>
      </c>
      <c r="E1243" s="50">
        <f>_xlfn.PERCENTRANK.EXC(Table3[Order Date],B1243,1)*10</f>
        <v>4</v>
      </c>
      <c r="F1243" s="21">
        <f>_xlfn.PERCENTRANK.EXC(Table3[Order Quantity],C1243,1)*10</f>
        <v>8</v>
      </c>
      <c r="G1243" s="21">
        <f>_xlfn.PERCENTRANK.EXC(Table4[Sales],D1243,1)*10</f>
        <v>3</v>
      </c>
    </row>
    <row r="1244" spans="1:7">
      <c r="A1244" s="10">
        <v>33218</v>
      </c>
      <c r="B1244" s="8">
        <v>42740</v>
      </c>
      <c r="C1244" s="1">
        <v>29</v>
      </c>
      <c r="D1244" s="1">
        <v>513.73910000000001</v>
      </c>
      <c r="E1244" s="50">
        <f>_xlfn.PERCENTRANK.EXC(Table3[Order Date],B1244,1)*10</f>
        <v>2</v>
      </c>
      <c r="F1244" s="21">
        <f>_xlfn.PERCENTRANK.EXC(Table3[Order Quantity],C1244,1)*10</f>
        <v>5</v>
      </c>
      <c r="G1244" s="21">
        <f>_xlfn.PERCENTRANK.EXC(Table4[Sales],D1244,1)*10</f>
        <v>5</v>
      </c>
    </row>
    <row r="1245" spans="1:7">
      <c r="A1245" s="11">
        <v>6337</v>
      </c>
      <c r="B1245" s="9">
        <v>43342</v>
      </c>
      <c r="C1245" s="1">
        <v>48</v>
      </c>
      <c r="D1245" s="1">
        <v>3635.56</v>
      </c>
      <c r="E1245" s="50">
        <f>_xlfn.PERCENTRANK.EXC(Table3[Order Date],B1245,1)*10</f>
        <v>6</v>
      </c>
      <c r="F1245" s="21">
        <f>_xlfn.PERCENTRANK.EXC(Table3[Order Quantity],C1245,1)*10</f>
        <v>9</v>
      </c>
      <c r="G1245" s="21">
        <f>_xlfn.PERCENTRANK.EXC(Table4[Sales],D1245,1)*10</f>
        <v>8</v>
      </c>
    </row>
    <row r="1246" spans="1:7">
      <c r="A1246" s="10">
        <v>20676</v>
      </c>
      <c r="B1246" s="8">
        <v>43791</v>
      </c>
      <c r="C1246" s="1">
        <v>22</v>
      </c>
      <c r="D1246" s="1">
        <v>47.05</v>
      </c>
      <c r="E1246" s="50">
        <f>_xlfn.PERCENTRANK.EXC(Table3[Order Date],B1246,1)*10</f>
        <v>9</v>
      </c>
      <c r="F1246" s="21">
        <f>_xlfn.PERCENTRANK.EXC(Table3[Order Quantity],C1246,1)*10</f>
        <v>4</v>
      </c>
      <c r="G1246" s="21">
        <f>_xlfn.PERCENTRANK.EXC(Table4[Sales],D1246,1)*10</f>
        <v>0</v>
      </c>
    </row>
    <row r="1247" spans="1:7">
      <c r="A1247" s="11">
        <v>51111</v>
      </c>
      <c r="B1247" s="9">
        <v>43504</v>
      </c>
      <c r="C1247" s="1">
        <v>1</v>
      </c>
      <c r="D1247" s="1">
        <v>65.37</v>
      </c>
      <c r="E1247" s="50">
        <f>_xlfn.PERCENTRANK.EXC(Table3[Order Date],B1247,1)*10</f>
        <v>7</v>
      </c>
      <c r="F1247" s="21">
        <f>_xlfn.PERCENTRANK.EXC(Table3[Order Quantity],C1247,1)*10</f>
        <v>0</v>
      </c>
      <c r="G1247" s="21">
        <f>_xlfn.PERCENTRANK.EXC(Table4[Sales],D1247,1)*10</f>
        <v>1</v>
      </c>
    </row>
    <row r="1248" spans="1:7">
      <c r="A1248" s="10">
        <v>29572</v>
      </c>
      <c r="B1248" s="8">
        <v>42888</v>
      </c>
      <c r="C1248" s="1">
        <v>18</v>
      </c>
      <c r="D1248" s="1">
        <v>2843.59</v>
      </c>
      <c r="E1248" s="50">
        <f>_xlfn.PERCENTRANK.EXC(Table3[Order Date],B1248,1)*10</f>
        <v>3</v>
      </c>
      <c r="F1248" s="21">
        <f>_xlfn.PERCENTRANK.EXC(Table3[Order Quantity],C1248,1)*10</f>
        <v>3</v>
      </c>
      <c r="G1248" s="21">
        <f>_xlfn.PERCENTRANK.EXC(Table4[Sales],D1248,1)*10</f>
        <v>8</v>
      </c>
    </row>
    <row r="1249" spans="1:7">
      <c r="A1249" s="11">
        <v>53477</v>
      </c>
      <c r="B1249" s="9">
        <v>43590</v>
      </c>
      <c r="C1249" s="1">
        <v>32</v>
      </c>
      <c r="D1249" s="1">
        <v>3332.03</v>
      </c>
      <c r="E1249" s="50">
        <f>_xlfn.PERCENTRANK.EXC(Table3[Order Date],B1249,1)*10</f>
        <v>8</v>
      </c>
      <c r="F1249" s="21">
        <f>_xlfn.PERCENTRANK.EXC(Table3[Order Quantity],C1249,1)*10</f>
        <v>6</v>
      </c>
      <c r="G1249" s="21">
        <f>_xlfn.PERCENTRANK.EXC(Table4[Sales],D1249,1)*10</f>
        <v>8</v>
      </c>
    </row>
    <row r="1250" spans="1:7">
      <c r="A1250" s="10">
        <v>6885</v>
      </c>
      <c r="B1250" s="8">
        <v>43635</v>
      </c>
      <c r="C1250" s="1">
        <v>4</v>
      </c>
      <c r="D1250" s="1">
        <v>514.96</v>
      </c>
      <c r="E1250" s="50">
        <f>_xlfn.PERCENTRANK.EXC(Table3[Order Date],B1250,1)*10</f>
        <v>8</v>
      </c>
      <c r="F1250" s="21">
        <f>_xlfn.PERCENTRANK.EXC(Table3[Order Quantity],C1250,1)*10</f>
        <v>0</v>
      </c>
      <c r="G1250" s="21">
        <f>_xlfn.PERCENTRANK.EXC(Table4[Sales],D1250,1)*10</f>
        <v>5</v>
      </c>
    </row>
    <row r="1251" spans="1:7">
      <c r="A1251" s="11">
        <v>52162</v>
      </c>
      <c r="B1251" s="9">
        <v>43404</v>
      </c>
      <c r="C1251" s="1">
        <v>47</v>
      </c>
      <c r="D1251" s="1">
        <v>166.09</v>
      </c>
      <c r="E1251" s="50">
        <f>_xlfn.PERCENTRANK.EXC(Table3[Order Date],B1251,1)*10</f>
        <v>7</v>
      </c>
      <c r="F1251" s="21">
        <f>_xlfn.PERCENTRANK.EXC(Table3[Order Quantity],C1251,1)*10</f>
        <v>9</v>
      </c>
      <c r="G1251" s="21">
        <f>_xlfn.PERCENTRANK.EXC(Table4[Sales],D1251,1)*10</f>
        <v>2</v>
      </c>
    </row>
    <row r="1252" spans="1:7">
      <c r="A1252" s="10">
        <v>58789</v>
      </c>
      <c r="B1252" s="8">
        <v>42951</v>
      </c>
      <c r="C1252" s="1">
        <v>26</v>
      </c>
      <c r="D1252" s="1">
        <v>209.2</v>
      </c>
      <c r="E1252" s="50">
        <f>_xlfn.PERCENTRANK.EXC(Table3[Order Date],B1252,1)*10</f>
        <v>4</v>
      </c>
      <c r="F1252" s="21">
        <f>_xlfn.PERCENTRANK.EXC(Table3[Order Quantity],C1252,1)*10</f>
        <v>4</v>
      </c>
      <c r="G1252" s="21">
        <f>_xlfn.PERCENTRANK.EXC(Table4[Sales],D1252,1)*10</f>
        <v>3</v>
      </c>
    </row>
    <row r="1253" spans="1:7">
      <c r="A1253" s="11">
        <v>1537</v>
      </c>
      <c r="B1253" s="9">
        <v>43509</v>
      </c>
      <c r="C1253" s="1">
        <v>5</v>
      </c>
      <c r="D1253" s="1">
        <v>17.760000000000002</v>
      </c>
      <c r="E1253" s="50">
        <f>_xlfn.PERCENTRANK.EXC(Table3[Order Date],B1253,1)*10</f>
        <v>7</v>
      </c>
      <c r="F1253" s="21">
        <f>_xlfn.PERCENTRANK.EXC(Table3[Order Quantity],C1253,1)*10</f>
        <v>0</v>
      </c>
      <c r="G1253" s="21">
        <f>_xlfn.PERCENTRANK.EXC(Table4[Sales],D1253,1)*10</f>
        <v>0</v>
      </c>
    </row>
    <row r="1254" spans="1:7">
      <c r="A1254" s="10">
        <v>22562</v>
      </c>
      <c r="B1254" s="8">
        <v>42455</v>
      </c>
      <c r="C1254" s="1">
        <v>3</v>
      </c>
      <c r="D1254" s="1">
        <v>61.5</v>
      </c>
      <c r="E1254" s="50">
        <f>_xlfn.PERCENTRANK.EXC(Table3[Order Date],B1254,1)*10</f>
        <v>0</v>
      </c>
      <c r="F1254" s="21">
        <f>_xlfn.PERCENTRANK.EXC(Table3[Order Quantity],C1254,1)*10</f>
        <v>0</v>
      </c>
      <c r="G1254" s="21">
        <f>_xlfn.PERCENTRANK.EXC(Table4[Sales],D1254,1)*10</f>
        <v>0</v>
      </c>
    </row>
    <row r="1255" spans="1:7">
      <c r="A1255" s="11">
        <v>39268</v>
      </c>
      <c r="B1255" s="9">
        <v>43211</v>
      </c>
      <c r="C1255" s="1">
        <v>44</v>
      </c>
      <c r="D1255" s="1">
        <v>346.89</v>
      </c>
      <c r="E1255" s="50">
        <f>_xlfn.PERCENTRANK.EXC(Table3[Order Date],B1255,1)*10</f>
        <v>5</v>
      </c>
      <c r="F1255" s="21">
        <f>_xlfn.PERCENTRANK.EXC(Table3[Order Quantity],C1255,1)*10</f>
        <v>8</v>
      </c>
      <c r="G1255" s="21">
        <f>_xlfn.PERCENTRANK.EXC(Table4[Sales],D1255,1)*10</f>
        <v>4</v>
      </c>
    </row>
    <row r="1256" spans="1:7">
      <c r="A1256" s="10">
        <v>46880</v>
      </c>
      <c r="B1256" s="8">
        <v>42918</v>
      </c>
      <c r="C1256" s="1">
        <v>1</v>
      </c>
      <c r="D1256" s="1">
        <v>32.090000000000003</v>
      </c>
      <c r="E1256" s="50">
        <f>_xlfn.PERCENTRANK.EXC(Table3[Order Date],B1256,1)*10</f>
        <v>3</v>
      </c>
      <c r="F1256" s="21">
        <f>_xlfn.PERCENTRANK.EXC(Table3[Order Quantity],C1256,1)*10</f>
        <v>0</v>
      </c>
      <c r="G1256" s="21">
        <f>_xlfn.PERCENTRANK.EXC(Table4[Sales],D1256,1)*10</f>
        <v>0</v>
      </c>
    </row>
    <row r="1257" spans="1:7">
      <c r="A1257" s="11">
        <v>37668</v>
      </c>
      <c r="B1257" s="9">
        <v>42742</v>
      </c>
      <c r="C1257" s="1">
        <v>33</v>
      </c>
      <c r="D1257" s="1">
        <v>511.75</v>
      </c>
      <c r="E1257" s="50">
        <f>_xlfn.PERCENTRANK.EXC(Table3[Order Date],B1257,1)*10</f>
        <v>2</v>
      </c>
      <c r="F1257" s="21">
        <f>_xlfn.PERCENTRANK.EXC(Table3[Order Quantity],C1257,1)*10</f>
        <v>6</v>
      </c>
      <c r="G1257" s="21">
        <f>_xlfn.PERCENTRANK.EXC(Table4[Sales],D1257,1)*10</f>
        <v>5</v>
      </c>
    </row>
    <row r="1258" spans="1:7">
      <c r="A1258" s="10">
        <v>1762</v>
      </c>
      <c r="B1258" s="8">
        <v>42600</v>
      </c>
      <c r="C1258" s="1">
        <v>43</v>
      </c>
      <c r="D1258" s="1">
        <v>1369.07</v>
      </c>
      <c r="E1258" s="50">
        <f>_xlfn.PERCENTRANK.EXC(Table3[Order Date],B1258,1)*10</f>
        <v>1</v>
      </c>
      <c r="F1258" s="21">
        <f>_xlfn.PERCENTRANK.EXC(Table3[Order Quantity],C1258,1)*10</f>
        <v>8</v>
      </c>
      <c r="G1258" s="21">
        <f>_xlfn.PERCENTRANK.EXC(Table4[Sales],D1258,1)*10</f>
        <v>6</v>
      </c>
    </row>
    <row r="1259" spans="1:7">
      <c r="A1259" s="11">
        <v>11362</v>
      </c>
      <c r="B1259" s="9">
        <v>43718</v>
      </c>
      <c r="C1259" s="1">
        <v>32</v>
      </c>
      <c r="D1259" s="1">
        <v>3472.93</v>
      </c>
      <c r="E1259" s="50">
        <f>_xlfn.PERCENTRANK.EXC(Table3[Order Date],B1259,1)*10</f>
        <v>9</v>
      </c>
      <c r="F1259" s="21">
        <f>_xlfn.PERCENTRANK.EXC(Table3[Order Quantity],C1259,1)*10</f>
        <v>6</v>
      </c>
      <c r="G1259" s="21">
        <f>_xlfn.PERCENTRANK.EXC(Table4[Sales],D1259,1)*10</f>
        <v>8</v>
      </c>
    </row>
    <row r="1260" spans="1:7">
      <c r="A1260" s="10">
        <v>54791</v>
      </c>
      <c r="B1260" s="8">
        <v>43819</v>
      </c>
      <c r="C1260" s="1">
        <v>27</v>
      </c>
      <c r="D1260" s="1">
        <v>1163.71</v>
      </c>
      <c r="E1260" s="50">
        <f>_xlfn.PERCENTRANK.EXC(Table3[Order Date],B1260,1)*10</f>
        <v>9</v>
      </c>
      <c r="F1260" s="21">
        <f>_xlfn.PERCENTRANK.EXC(Table3[Order Quantity],C1260,1)*10</f>
        <v>5</v>
      </c>
      <c r="G1260" s="21">
        <f>_xlfn.PERCENTRANK.EXC(Table4[Sales],D1260,1)*10</f>
        <v>6</v>
      </c>
    </row>
    <row r="1261" spans="1:7">
      <c r="A1261" s="11">
        <v>7079</v>
      </c>
      <c r="B1261" s="9">
        <v>42773</v>
      </c>
      <c r="C1261" s="1">
        <v>18</v>
      </c>
      <c r="D1261" s="1">
        <v>137.1</v>
      </c>
      <c r="E1261" s="50">
        <f>_xlfn.PERCENTRANK.EXC(Table3[Order Date],B1261,1)*10</f>
        <v>2</v>
      </c>
      <c r="F1261" s="21">
        <f>_xlfn.PERCENTRANK.EXC(Table3[Order Quantity],C1261,1)*10</f>
        <v>3</v>
      </c>
      <c r="G1261" s="21">
        <f>_xlfn.PERCENTRANK.EXC(Table4[Sales],D1261,1)*10</f>
        <v>2</v>
      </c>
    </row>
    <row r="1262" spans="1:7">
      <c r="A1262" s="10">
        <v>47842</v>
      </c>
      <c r="B1262" s="8">
        <v>42866</v>
      </c>
      <c r="C1262" s="1">
        <v>50</v>
      </c>
      <c r="D1262" s="1">
        <v>246.35</v>
      </c>
      <c r="E1262" s="50">
        <f>_xlfn.PERCENTRANK.EXC(Table3[Order Date],B1262,1)*10</f>
        <v>3</v>
      </c>
      <c r="F1262" s="21">
        <f>_xlfn.PERCENTRANK.EXC(Table3[Order Quantity],C1262,1)*10</f>
        <v>9</v>
      </c>
      <c r="G1262" s="21">
        <f>_xlfn.PERCENTRANK.EXC(Table4[Sales],D1262,1)*10</f>
        <v>3</v>
      </c>
    </row>
    <row r="1263" spans="1:7">
      <c r="A1263" s="11">
        <v>36512</v>
      </c>
      <c r="B1263" s="9">
        <v>43552</v>
      </c>
      <c r="C1263" s="1">
        <v>3</v>
      </c>
      <c r="D1263" s="1">
        <v>76.489999999999995</v>
      </c>
      <c r="E1263" s="50">
        <f>_xlfn.PERCENTRANK.EXC(Table3[Order Date],B1263,1)*10</f>
        <v>8</v>
      </c>
      <c r="F1263" s="21">
        <f>_xlfn.PERCENTRANK.EXC(Table3[Order Quantity],C1263,1)*10</f>
        <v>0</v>
      </c>
      <c r="G1263" s="21">
        <f>_xlfn.PERCENTRANK.EXC(Table4[Sales],D1263,1)*10</f>
        <v>1</v>
      </c>
    </row>
    <row r="1264" spans="1:7">
      <c r="A1264" s="10">
        <v>20804</v>
      </c>
      <c r="B1264" s="8">
        <v>43429</v>
      </c>
      <c r="C1264" s="1">
        <v>13</v>
      </c>
      <c r="D1264" s="1">
        <v>4701.3125</v>
      </c>
      <c r="E1264" s="50">
        <f>_xlfn.PERCENTRANK.EXC(Table3[Order Date],B1264,1)*10</f>
        <v>7</v>
      </c>
      <c r="F1264" s="21">
        <f>_xlfn.PERCENTRANK.EXC(Table3[Order Quantity],C1264,1)*10</f>
        <v>2</v>
      </c>
      <c r="G1264" s="21">
        <f>_xlfn.PERCENTRANK.EXC(Table4[Sales],D1264,1)*10</f>
        <v>8</v>
      </c>
    </row>
    <row r="1265" spans="1:7">
      <c r="A1265" s="11">
        <v>43620</v>
      </c>
      <c r="B1265" s="9">
        <v>42386</v>
      </c>
      <c r="C1265" s="1">
        <v>11</v>
      </c>
      <c r="D1265" s="1">
        <v>53.24</v>
      </c>
      <c r="E1265" s="50">
        <f>_xlfn.PERCENTRANK.EXC(Table3[Order Date],B1265,1)*10</f>
        <v>0</v>
      </c>
      <c r="F1265" s="21">
        <f>_xlfn.PERCENTRANK.EXC(Table3[Order Quantity],C1265,1)*10</f>
        <v>2</v>
      </c>
      <c r="G1265" s="21">
        <f>_xlfn.PERCENTRANK.EXC(Table4[Sales],D1265,1)*10</f>
        <v>0</v>
      </c>
    </row>
    <row r="1266" spans="1:7">
      <c r="A1266" s="10">
        <v>50663</v>
      </c>
      <c r="B1266" s="8">
        <v>43047</v>
      </c>
      <c r="C1266" s="1">
        <v>26</v>
      </c>
      <c r="D1266" s="1">
        <v>1727.88</v>
      </c>
      <c r="E1266" s="50">
        <f>_xlfn.PERCENTRANK.EXC(Table3[Order Date],B1266,1)*10</f>
        <v>4</v>
      </c>
      <c r="F1266" s="21">
        <f>_xlfn.PERCENTRANK.EXC(Table3[Order Quantity],C1266,1)*10</f>
        <v>4</v>
      </c>
      <c r="G1266" s="21">
        <f>_xlfn.PERCENTRANK.EXC(Table4[Sales],D1266,1)*10</f>
        <v>7</v>
      </c>
    </row>
    <row r="1267" spans="1:7">
      <c r="A1267" s="11">
        <v>51619</v>
      </c>
      <c r="B1267" s="9">
        <v>42614</v>
      </c>
      <c r="C1267" s="1">
        <v>31</v>
      </c>
      <c r="D1267" s="1">
        <v>12050.38</v>
      </c>
      <c r="E1267" s="50">
        <f>_xlfn.PERCENTRANK.EXC(Table3[Order Date],B1267,1)*10</f>
        <v>1</v>
      </c>
      <c r="F1267" s="21">
        <f>_xlfn.PERCENTRANK.EXC(Table3[Order Quantity],C1267,1)*10</f>
        <v>5</v>
      </c>
      <c r="G1267" s="21">
        <f>_xlfn.PERCENTRANK.EXC(Table4[Sales],D1267,1)*10</f>
        <v>9</v>
      </c>
    </row>
    <row r="1268" spans="1:7">
      <c r="A1268" s="10">
        <v>22914</v>
      </c>
      <c r="B1268" s="8">
        <v>43477</v>
      </c>
      <c r="C1268" s="1">
        <v>30</v>
      </c>
      <c r="D1268" s="1">
        <v>360.21550000000002</v>
      </c>
      <c r="E1268" s="50">
        <f>_xlfn.PERCENTRANK.EXC(Table3[Order Date],B1268,1)*10</f>
        <v>7</v>
      </c>
      <c r="F1268" s="21">
        <f>_xlfn.PERCENTRANK.EXC(Table3[Order Quantity],C1268,1)*10</f>
        <v>5</v>
      </c>
      <c r="G1268" s="21">
        <f>_xlfn.PERCENTRANK.EXC(Table4[Sales],D1268,1)*10</f>
        <v>4</v>
      </c>
    </row>
    <row r="1269" spans="1:7">
      <c r="A1269" s="11">
        <v>56224</v>
      </c>
      <c r="B1269" s="9">
        <v>43763</v>
      </c>
      <c r="C1269" s="1">
        <v>35</v>
      </c>
      <c r="D1269" s="1">
        <v>154.13999999999999</v>
      </c>
      <c r="E1269" s="50">
        <f>_xlfn.PERCENTRANK.EXC(Table3[Order Date],B1269,1)*10</f>
        <v>9</v>
      </c>
      <c r="F1269" s="21">
        <f>_xlfn.PERCENTRANK.EXC(Table3[Order Quantity],C1269,1)*10</f>
        <v>6</v>
      </c>
      <c r="G1269" s="21">
        <f>_xlfn.PERCENTRANK.EXC(Table4[Sales],D1269,1)*10</f>
        <v>2</v>
      </c>
    </row>
    <row r="1270" spans="1:7">
      <c r="A1270" s="10">
        <v>8642</v>
      </c>
      <c r="B1270" s="8">
        <v>42750</v>
      </c>
      <c r="C1270" s="1">
        <v>13</v>
      </c>
      <c r="D1270" s="1">
        <v>142.35</v>
      </c>
      <c r="E1270" s="50">
        <f>_xlfn.PERCENTRANK.EXC(Table3[Order Date],B1270,1)*10</f>
        <v>2</v>
      </c>
      <c r="F1270" s="21">
        <f>_xlfn.PERCENTRANK.EXC(Table3[Order Quantity],C1270,1)*10</f>
        <v>2</v>
      </c>
      <c r="G1270" s="21">
        <f>_xlfn.PERCENTRANK.EXC(Table4[Sales],D1270,1)*10</f>
        <v>2</v>
      </c>
    </row>
    <row r="1271" spans="1:7">
      <c r="A1271" s="11">
        <v>39847</v>
      </c>
      <c r="B1271" s="9">
        <v>42828</v>
      </c>
      <c r="C1271" s="1">
        <v>49</v>
      </c>
      <c r="D1271" s="1">
        <v>3392.4564</v>
      </c>
      <c r="E1271" s="50">
        <f>_xlfn.PERCENTRANK.EXC(Table3[Order Date],B1271,1)*10</f>
        <v>3</v>
      </c>
      <c r="F1271" s="21">
        <f>_xlfn.PERCENTRANK.EXC(Table3[Order Quantity],C1271,1)*10</f>
        <v>9</v>
      </c>
      <c r="G1271" s="21">
        <f>_xlfn.PERCENTRANK.EXC(Table4[Sales],D1271,1)*10</f>
        <v>8</v>
      </c>
    </row>
    <row r="1272" spans="1:7">
      <c r="A1272" s="10">
        <v>55776</v>
      </c>
      <c r="B1272" s="8">
        <v>42450</v>
      </c>
      <c r="C1272" s="1">
        <v>32</v>
      </c>
      <c r="D1272" s="1">
        <v>5196.03</v>
      </c>
      <c r="E1272" s="50">
        <f>_xlfn.PERCENTRANK.EXC(Table3[Order Date],B1272,1)*10</f>
        <v>0</v>
      </c>
      <c r="F1272" s="21">
        <f>_xlfn.PERCENTRANK.EXC(Table3[Order Quantity],C1272,1)*10</f>
        <v>6</v>
      </c>
      <c r="G1272" s="21">
        <f>_xlfn.PERCENTRANK.EXC(Table4[Sales],D1272,1)*10</f>
        <v>8</v>
      </c>
    </row>
    <row r="1273" spans="1:7">
      <c r="A1273" s="11">
        <v>15872</v>
      </c>
      <c r="B1273" s="9">
        <v>43768</v>
      </c>
      <c r="C1273" s="1">
        <v>19</v>
      </c>
      <c r="D1273" s="1">
        <v>768.7</v>
      </c>
      <c r="E1273" s="50">
        <f>_xlfn.PERCENTRANK.EXC(Table3[Order Date],B1273,1)*10</f>
        <v>9</v>
      </c>
      <c r="F1273" s="21">
        <f>_xlfn.PERCENTRANK.EXC(Table3[Order Quantity],C1273,1)*10</f>
        <v>3</v>
      </c>
      <c r="G1273" s="21">
        <f>_xlfn.PERCENTRANK.EXC(Table4[Sales],D1273,1)*10</f>
        <v>5</v>
      </c>
    </row>
    <row r="1274" spans="1:7">
      <c r="A1274" s="10">
        <v>38145</v>
      </c>
      <c r="B1274" s="8">
        <v>42624</v>
      </c>
      <c r="C1274" s="1">
        <v>33</v>
      </c>
      <c r="D1274" s="1">
        <v>65.180000000000007</v>
      </c>
      <c r="E1274" s="50">
        <f>_xlfn.PERCENTRANK.EXC(Table3[Order Date],B1274,1)*10</f>
        <v>1</v>
      </c>
      <c r="F1274" s="21">
        <f>_xlfn.PERCENTRANK.EXC(Table3[Order Quantity],C1274,1)*10</f>
        <v>6</v>
      </c>
      <c r="G1274" s="21">
        <f>_xlfn.PERCENTRANK.EXC(Table4[Sales],D1274,1)*10</f>
        <v>1</v>
      </c>
    </row>
    <row r="1275" spans="1:7">
      <c r="A1275" s="11">
        <v>57537</v>
      </c>
      <c r="B1275" s="9">
        <v>43726</v>
      </c>
      <c r="C1275" s="1">
        <v>13</v>
      </c>
      <c r="D1275" s="1">
        <v>81.73</v>
      </c>
      <c r="E1275" s="50">
        <f>_xlfn.PERCENTRANK.EXC(Table3[Order Date],B1275,1)*10</f>
        <v>9</v>
      </c>
      <c r="F1275" s="21">
        <f>_xlfn.PERCENTRANK.EXC(Table3[Order Quantity],C1275,1)*10</f>
        <v>2</v>
      </c>
      <c r="G1275" s="21">
        <f>_xlfn.PERCENTRANK.EXC(Table4[Sales],D1275,1)*10</f>
        <v>1</v>
      </c>
    </row>
    <row r="1276" spans="1:7">
      <c r="A1276" s="10">
        <v>54628</v>
      </c>
      <c r="B1276" s="8">
        <v>42890</v>
      </c>
      <c r="C1276" s="1">
        <v>21</v>
      </c>
      <c r="D1276" s="1">
        <v>504.23</v>
      </c>
      <c r="E1276" s="50">
        <f>_xlfn.PERCENTRANK.EXC(Table3[Order Date],B1276,1)*10</f>
        <v>3</v>
      </c>
      <c r="F1276" s="21">
        <f>_xlfn.PERCENTRANK.EXC(Table3[Order Quantity],C1276,1)*10</f>
        <v>3</v>
      </c>
      <c r="G1276" s="21">
        <f>_xlfn.PERCENTRANK.EXC(Table4[Sales],D1276,1)*10</f>
        <v>5</v>
      </c>
    </row>
    <row r="1277" spans="1:7">
      <c r="A1277" s="11">
        <v>11878</v>
      </c>
      <c r="B1277" s="9">
        <v>42789</v>
      </c>
      <c r="C1277" s="1">
        <v>15</v>
      </c>
      <c r="D1277" s="1">
        <v>108.95</v>
      </c>
      <c r="E1277" s="50">
        <f>_xlfn.PERCENTRANK.EXC(Table3[Order Date],B1277,1)*10</f>
        <v>2</v>
      </c>
      <c r="F1277" s="21">
        <f>_xlfn.PERCENTRANK.EXC(Table3[Order Quantity],C1277,1)*10</f>
        <v>2</v>
      </c>
      <c r="G1277" s="21">
        <f>_xlfn.PERCENTRANK.EXC(Table4[Sales],D1277,1)*10</f>
        <v>1</v>
      </c>
    </row>
    <row r="1278" spans="1:7">
      <c r="A1278" s="10">
        <v>10212</v>
      </c>
      <c r="B1278" s="8">
        <v>42877</v>
      </c>
      <c r="C1278" s="1">
        <v>14</v>
      </c>
      <c r="D1278" s="1">
        <v>79.2</v>
      </c>
      <c r="E1278" s="50">
        <f>_xlfn.PERCENTRANK.EXC(Table3[Order Date],B1278,1)*10</f>
        <v>3</v>
      </c>
      <c r="F1278" s="21">
        <f>_xlfn.PERCENTRANK.EXC(Table3[Order Quantity],C1278,1)*10</f>
        <v>2</v>
      </c>
      <c r="G1278" s="21">
        <f>_xlfn.PERCENTRANK.EXC(Table4[Sales],D1278,1)*10</f>
        <v>1</v>
      </c>
    </row>
    <row r="1279" spans="1:7">
      <c r="A1279" s="11">
        <v>59104</v>
      </c>
      <c r="B1279" s="9">
        <v>42412</v>
      </c>
      <c r="C1279" s="1">
        <v>22</v>
      </c>
      <c r="D1279" s="1">
        <v>73.744399999999999</v>
      </c>
      <c r="E1279" s="50">
        <f>_xlfn.PERCENTRANK.EXC(Table3[Order Date],B1279,1)*10</f>
        <v>0</v>
      </c>
      <c r="F1279" s="21">
        <f>_xlfn.PERCENTRANK.EXC(Table3[Order Quantity],C1279,1)*10</f>
        <v>4</v>
      </c>
      <c r="G1279" s="21">
        <f>_xlfn.PERCENTRANK.EXC(Table4[Sales],D1279,1)*10</f>
        <v>1</v>
      </c>
    </row>
    <row r="1280" spans="1:7">
      <c r="A1280" s="10">
        <v>130</v>
      </c>
      <c r="B1280" s="8">
        <v>43592</v>
      </c>
      <c r="C1280" s="1">
        <v>29</v>
      </c>
      <c r="D1280" s="1">
        <v>615.37</v>
      </c>
      <c r="E1280" s="50">
        <f>_xlfn.PERCENTRANK.EXC(Table3[Order Date],B1280,1)*10</f>
        <v>8</v>
      </c>
      <c r="F1280" s="21">
        <f>_xlfn.PERCENTRANK.EXC(Table3[Order Quantity],C1280,1)*10</f>
        <v>5</v>
      </c>
      <c r="G1280" s="21">
        <f>_xlfn.PERCENTRANK.EXC(Table4[Sales],D1280,1)*10</f>
        <v>5</v>
      </c>
    </row>
    <row r="1281" spans="1:7">
      <c r="A1281" s="11">
        <v>17670</v>
      </c>
      <c r="B1281" s="9">
        <v>42606</v>
      </c>
      <c r="C1281" s="1">
        <v>14</v>
      </c>
      <c r="D1281" s="1">
        <v>39.08</v>
      </c>
      <c r="E1281" s="50">
        <f>_xlfn.PERCENTRANK.EXC(Table3[Order Date],B1281,1)*10</f>
        <v>1</v>
      </c>
      <c r="F1281" s="21">
        <f>_xlfn.PERCENTRANK.EXC(Table3[Order Quantity],C1281,1)*10</f>
        <v>2</v>
      </c>
      <c r="G1281" s="21">
        <f>_xlfn.PERCENTRANK.EXC(Table4[Sales],D1281,1)*10</f>
        <v>0</v>
      </c>
    </row>
    <row r="1282" spans="1:7">
      <c r="A1282" s="10">
        <v>42528</v>
      </c>
      <c r="B1282" s="8">
        <v>42788</v>
      </c>
      <c r="C1282" s="1">
        <v>13</v>
      </c>
      <c r="D1282" s="1">
        <v>268.3</v>
      </c>
      <c r="E1282" s="50">
        <f>_xlfn.PERCENTRANK.EXC(Table3[Order Date],B1282,1)*10</f>
        <v>2</v>
      </c>
      <c r="F1282" s="21">
        <f>_xlfn.PERCENTRANK.EXC(Table3[Order Quantity],C1282,1)*10</f>
        <v>2</v>
      </c>
      <c r="G1282" s="21">
        <f>_xlfn.PERCENTRANK.EXC(Table4[Sales],D1282,1)*10</f>
        <v>3</v>
      </c>
    </row>
    <row r="1283" spans="1:7">
      <c r="A1283" s="11">
        <v>42658</v>
      </c>
      <c r="B1283" s="9">
        <v>42900</v>
      </c>
      <c r="C1283" s="1">
        <v>29</v>
      </c>
      <c r="D1283" s="1">
        <v>156.94759999999999</v>
      </c>
      <c r="E1283" s="50">
        <f>_xlfn.PERCENTRANK.EXC(Table3[Order Date],B1283,1)*10</f>
        <v>3</v>
      </c>
      <c r="F1283" s="21">
        <f>_xlfn.PERCENTRANK.EXC(Table3[Order Quantity],C1283,1)*10</f>
        <v>5</v>
      </c>
      <c r="G1283" s="21">
        <f>_xlfn.PERCENTRANK.EXC(Table4[Sales],D1283,1)*10</f>
        <v>2</v>
      </c>
    </row>
    <row r="1284" spans="1:7">
      <c r="A1284" s="10">
        <v>46211</v>
      </c>
      <c r="B1284" s="8">
        <v>42896</v>
      </c>
      <c r="C1284" s="1">
        <v>47</v>
      </c>
      <c r="D1284" s="1">
        <v>1330.5663999999999</v>
      </c>
      <c r="E1284" s="50">
        <f>_xlfn.PERCENTRANK.EXC(Table3[Order Date],B1284,1)*10</f>
        <v>3</v>
      </c>
      <c r="F1284" s="21">
        <f>_xlfn.PERCENTRANK.EXC(Table3[Order Quantity],C1284,1)*10</f>
        <v>9</v>
      </c>
      <c r="G1284" s="21">
        <f>_xlfn.PERCENTRANK.EXC(Table4[Sales],D1284,1)*10</f>
        <v>6</v>
      </c>
    </row>
    <row r="1285" spans="1:7">
      <c r="A1285" s="11">
        <v>42375</v>
      </c>
      <c r="B1285" s="9">
        <v>43008</v>
      </c>
      <c r="C1285" s="1">
        <v>45</v>
      </c>
      <c r="D1285" s="1">
        <v>148.13999999999999</v>
      </c>
      <c r="E1285" s="50">
        <f>_xlfn.PERCENTRANK.EXC(Table3[Order Date],B1285,1)*10</f>
        <v>4</v>
      </c>
      <c r="F1285" s="21">
        <f>_xlfn.PERCENTRANK.EXC(Table3[Order Quantity],C1285,1)*10</f>
        <v>8</v>
      </c>
      <c r="G1285" s="21">
        <f>_xlfn.PERCENTRANK.EXC(Table4[Sales],D1285,1)*10</f>
        <v>2</v>
      </c>
    </row>
    <row r="1286" spans="1:7">
      <c r="A1286" s="10">
        <v>56708</v>
      </c>
      <c r="B1286" s="8">
        <v>43801</v>
      </c>
      <c r="C1286" s="1">
        <v>36</v>
      </c>
      <c r="D1286" s="1">
        <v>435.67</v>
      </c>
      <c r="E1286" s="50">
        <f>_xlfn.PERCENTRANK.EXC(Table3[Order Date],B1286,1)*10</f>
        <v>9</v>
      </c>
      <c r="F1286" s="21">
        <f>_xlfn.PERCENTRANK.EXC(Table3[Order Quantity],C1286,1)*10</f>
        <v>6</v>
      </c>
      <c r="G1286" s="21">
        <f>_xlfn.PERCENTRANK.EXC(Table4[Sales],D1286,1)*10</f>
        <v>4</v>
      </c>
    </row>
    <row r="1287" spans="1:7">
      <c r="A1287" s="11">
        <v>3810</v>
      </c>
      <c r="B1287" s="9">
        <v>43724</v>
      </c>
      <c r="C1287" s="1">
        <v>25</v>
      </c>
      <c r="D1287" s="1">
        <v>83.74</v>
      </c>
      <c r="E1287" s="50">
        <f>_xlfn.PERCENTRANK.EXC(Table3[Order Date],B1287,1)*10</f>
        <v>9</v>
      </c>
      <c r="F1287" s="21">
        <f>_xlfn.PERCENTRANK.EXC(Table3[Order Quantity],C1287,1)*10</f>
        <v>4</v>
      </c>
      <c r="G1287" s="21">
        <f>_xlfn.PERCENTRANK.EXC(Table4[Sales],D1287,1)*10</f>
        <v>1</v>
      </c>
    </row>
    <row r="1288" spans="1:7">
      <c r="A1288" s="10">
        <v>9251</v>
      </c>
      <c r="B1288" s="8">
        <v>42975</v>
      </c>
      <c r="C1288" s="1">
        <v>38</v>
      </c>
      <c r="D1288" s="1">
        <v>3886.88</v>
      </c>
      <c r="E1288" s="50">
        <f>_xlfn.PERCENTRANK.EXC(Table3[Order Date],B1288,1)*10</f>
        <v>4</v>
      </c>
      <c r="F1288" s="21">
        <f>_xlfn.PERCENTRANK.EXC(Table3[Order Quantity],C1288,1)*10</f>
        <v>7</v>
      </c>
      <c r="G1288" s="21">
        <f>_xlfn.PERCENTRANK.EXC(Table4[Sales],D1288,1)*10</f>
        <v>8</v>
      </c>
    </row>
    <row r="1289" spans="1:7">
      <c r="A1289" s="11">
        <v>42529</v>
      </c>
      <c r="B1289" s="9">
        <v>43017</v>
      </c>
      <c r="C1289" s="1">
        <v>2</v>
      </c>
      <c r="D1289" s="1">
        <v>6.78</v>
      </c>
      <c r="E1289" s="50">
        <f>_xlfn.PERCENTRANK.EXC(Table3[Order Date],B1289,1)*10</f>
        <v>4</v>
      </c>
      <c r="F1289" s="21">
        <f>_xlfn.PERCENTRANK.EXC(Table3[Order Quantity],C1289,1)*10</f>
        <v>0</v>
      </c>
      <c r="G1289" s="21">
        <f>_xlfn.PERCENTRANK.EXC(Table4[Sales],D1289,1)*10</f>
        <v>0</v>
      </c>
    </row>
    <row r="1290" spans="1:7">
      <c r="A1290" s="10">
        <v>51557</v>
      </c>
      <c r="B1290" s="8">
        <v>43403</v>
      </c>
      <c r="C1290" s="1">
        <v>36</v>
      </c>
      <c r="D1290" s="1">
        <v>1871.5</v>
      </c>
      <c r="E1290" s="50">
        <f>_xlfn.PERCENTRANK.EXC(Table3[Order Date],B1290,1)*10</f>
        <v>7</v>
      </c>
      <c r="F1290" s="21">
        <f>_xlfn.PERCENTRANK.EXC(Table3[Order Quantity],C1290,1)*10</f>
        <v>6</v>
      </c>
      <c r="G1290" s="21">
        <f>_xlfn.PERCENTRANK.EXC(Table4[Sales],D1290,1)*10</f>
        <v>7</v>
      </c>
    </row>
    <row r="1291" spans="1:7">
      <c r="A1291" s="11">
        <v>35077</v>
      </c>
      <c r="B1291" s="9">
        <v>43379</v>
      </c>
      <c r="C1291" s="1">
        <v>29</v>
      </c>
      <c r="D1291" s="1">
        <v>86.777000000000001</v>
      </c>
      <c r="E1291" s="50">
        <f>_xlfn.PERCENTRANK.EXC(Table3[Order Date],B1291,1)*10</f>
        <v>6</v>
      </c>
      <c r="F1291" s="21">
        <f>_xlfn.PERCENTRANK.EXC(Table3[Order Quantity],C1291,1)*10</f>
        <v>5</v>
      </c>
      <c r="G1291" s="21">
        <f>_xlfn.PERCENTRANK.EXC(Table4[Sales],D1291,1)*10</f>
        <v>1</v>
      </c>
    </row>
    <row r="1292" spans="1:7">
      <c r="A1292" s="10">
        <v>1154</v>
      </c>
      <c r="B1292" s="8">
        <v>43509</v>
      </c>
      <c r="C1292" s="1">
        <v>44</v>
      </c>
      <c r="D1292" s="1">
        <v>4774.59</v>
      </c>
      <c r="E1292" s="50">
        <f>_xlfn.PERCENTRANK.EXC(Table3[Order Date],B1292,1)*10</f>
        <v>7</v>
      </c>
      <c r="F1292" s="21">
        <f>_xlfn.PERCENTRANK.EXC(Table3[Order Quantity],C1292,1)*10</f>
        <v>8</v>
      </c>
      <c r="G1292" s="21">
        <f>_xlfn.PERCENTRANK.EXC(Table4[Sales],D1292,1)*10</f>
        <v>8</v>
      </c>
    </row>
    <row r="1293" spans="1:7">
      <c r="A1293" s="11">
        <v>57350</v>
      </c>
      <c r="B1293" s="9">
        <v>43244</v>
      </c>
      <c r="C1293" s="1">
        <v>50</v>
      </c>
      <c r="D1293" s="1">
        <v>5213.75</v>
      </c>
      <c r="E1293" s="50">
        <f>_xlfn.PERCENTRANK.EXC(Table3[Order Date],B1293,1)*10</f>
        <v>6</v>
      </c>
      <c r="F1293" s="21">
        <f>_xlfn.PERCENTRANK.EXC(Table3[Order Quantity],C1293,1)*10</f>
        <v>9</v>
      </c>
      <c r="G1293" s="21">
        <f>_xlfn.PERCENTRANK.EXC(Table4[Sales],D1293,1)*10</f>
        <v>8</v>
      </c>
    </row>
    <row r="1294" spans="1:7">
      <c r="A1294" s="10">
        <v>29504</v>
      </c>
      <c r="B1294" s="8">
        <v>43000</v>
      </c>
      <c r="C1294" s="1">
        <v>20</v>
      </c>
      <c r="D1294" s="1">
        <v>1589.01</v>
      </c>
      <c r="E1294" s="50">
        <f>_xlfn.PERCENTRANK.EXC(Table3[Order Date],B1294,1)*10</f>
        <v>4</v>
      </c>
      <c r="F1294" s="21">
        <f>_xlfn.PERCENTRANK.EXC(Table3[Order Quantity],C1294,1)*10</f>
        <v>3</v>
      </c>
      <c r="G1294" s="21">
        <f>_xlfn.PERCENTRANK.EXC(Table4[Sales],D1294,1)*10</f>
        <v>7</v>
      </c>
    </row>
    <row r="1295" spans="1:7">
      <c r="A1295" s="11">
        <v>32323</v>
      </c>
      <c r="B1295" s="9">
        <v>42938</v>
      </c>
      <c r="C1295" s="1">
        <v>3</v>
      </c>
      <c r="D1295" s="1">
        <v>30.76</v>
      </c>
      <c r="E1295" s="50">
        <f>_xlfn.PERCENTRANK.EXC(Table3[Order Date],B1295,1)*10</f>
        <v>3</v>
      </c>
      <c r="F1295" s="21">
        <f>_xlfn.PERCENTRANK.EXC(Table3[Order Quantity],C1295,1)*10</f>
        <v>0</v>
      </c>
      <c r="G1295" s="21">
        <f>_xlfn.PERCENTRANK.EXC(Table4[Sales],D1295,1)*10</f>
        <v>0</v>
      </c>
    </row>
    <row r="1296" spans="1:7">
      <c r="A1296" s="10">
        <v>5316</v>
      </c>
      <c r="B1296" s="8">
        <v>42399</v>
      </c>
      <c r="C1296" s="1">
        <v>42</v>
      </c>
      <c r="D1296" s="1">
        <v>1375.35</v>
      </c>
      <c r="E1296" s="50">
        <f>_xlfn.PERCENTRANK.EXC(Table3[Order Date],B1296,1)*10</f>
        <v>0</v>
      </c>
      <c r="F1296" s="21">
        <f>_xlfn.PERCENTRANK.EXC(Table3[Order Quantity],C1296,1)*10</f>
        <v>8</v>
      </c>
      <c r="G1296" s="21">
        <f>_xlfn.PERCENTRANK.EXC(Table4[Sales],D1296,1)*10</f>
        <v>6</v>
      </c>
    </row>
    <row r="1297" spans="1:7">
      <c r="A1297" s="11">
        <v>52932</v>
      </c>
      <c r="B1297" s="9">
        <v>43597</v>
      </c>
      <c r="C1297" s="1">
        <v>3</v>
      </c>
      <c r="D1297" s="1">
        <v>28.07</v>
      </c>
      <c r="E1297" s="50">
        <f>_xlfn.PERCENTRANK.EXC(Table3[Order Date],B1297,1)*10</f>
        <v>8</v>
      </c>
      <c r="F1297" s="21">
        <f>_xlfn.PERCENTRANK.EXC(Table3[Order Quantity],C1297,1)*10</f>
        <v>0</v>
      </c>
      <c r="G1297" s="21">
        <f>_xlfn.PERCENTRANK.EXC(Table4[Sales],D1297,1)*10</f>
        <v>0</v>
      </c>
    </row>
    <row r="1298" spans="1:7">
      <c r="A1298" s="10">
        <v>9568</v>
      </c>
      <c r="B1298" s="8">
        <v>42800</v>
      </c>
      <c r="C1298" s="1">
        <v>46</v>
      </c>
      <c r="D1298" s="1">
        <v>3986.32</v>
      </c>
      <c r="E1298" s="50">
        <f>_xlfn.PERCENTRANK.EXC(Table3[Order Date],B1298,1)*10</f>
        <v>3</v>
      </c>
      <c r="F1298" s="21">
        <f>_xlfn.PERCENTRANK.EXC(Table3[Order Quantity],C1298,1)*10</f>
        <v>8</v>
      </c>
      <c r="G1298" s="21">
        <f>_xlfn.PERCENTRANK.EXC(Table4[Sales],D1298,1)*10</f>
        <v>8</v>
      </c>
    </row>
    <row r="1299" spans="1:7">
      <c r="A1299" s="11">
        <v>52900</v>
      </c>
      <c r="B1299" s="9">
        <v>43239</v>
      </c>
      <c r="C1299" s="1">
        <v>16</v>
      </c>
      <c r="D1299" s="1">
        <v>108.22</v>
      </c>
      <c r="E1299" s="50">
        <f>_xlfn.PERCENTRANK.EXC(Table3[Order Date],B1299,1)*10</f>
        <v>6</v>
      </c>
      <c r="F1299" s="21">
        <f>_xlfn.PERCENTRANK.EXC(Table3[Order Quantity],C1299,1)*10</f>
        <v>2</v>
      </c>
      <c r="G1299" s="21">
        <f>_xlfn.PERCENTRANK.EXC(Table4[Sales],D1299,1)*10</f>
        <v>1</v>
      </c>
    </row>
    <row r="1300" spans="1:7">
      <c r="A1300" s="10">
        <v>258</v>
      </c>
      <c r="B1300" s="8">
        <v>43096</v>
      </c>
      <c r="C1300" s="1">
        <v>7</v>
      </c>
      <c r="D1300" s="1">
        <v>215.45519999999999</v>
      </c>
      <c r="E1300" s="50">
        <f>_xlfn.PERCENTRANK.EXC(Table3[Order Date],B1300,1)*10</f>
        <v>5</v>
      </c>
      <c r="F1300" s="21">
        <f>_xlfn.PERCENTRANK.EXC(Table3[Order Quantity],C1300,1)*10</f>
        <v>1</v>
      </c>
      <c r="G1300" s="21">
        <f>_xlfn.PERCENTRANK.EXC(Table4[Sales],D1300,1)*10</f>
        <v>3</v>
      </c>
    </row>
    <row r="1301" spans="1:7">
      <c r="A1301" s="11">
        <v>40258</v>
      </c>
      <c r="B1301" s="9">
        <v>42468</v>
      </c>
      <c r="C1301" s="1">
        <v>29</v>
      </c>
      <c r="D1301" s="1">
        <v>86.25</v>
      </c>
      <c r="E1301" s="50">
        <f>_xlfn.PERCENTRANK.EXC(Table3[Order Date],B1301,1)*10</f>
        <v>0</v>
      </c>
      <c r="F1301" s="21">
        <f>_xlfn.PERCENTRANK.EXC(Table3[Order Quantity],C1301,1)*10</f>
        <v>5</v>
      </c>
      <c r="G1301" s="21">
        <f>_xlfn.PERCENTRANK.EXC(Table4[Sales],D1301,1)*10</f>
        <v>1</v>
      </c>
    </row>
    <row r="1302" spans="1:7">
      <c r="A1302" s="10">
        <v>10466</v>
      </c>
      <c r="B1302" s="8">
        <v>43824</v>
      </c>
      <c r="C1302" s="1">
        <v>27</v>
      </c>
      <c r="D1302" s="1">
        <v>122.9</v>
      </c>
      <c r="E1302" s="50">
        <f>_xlfn.PERCENTRANK.EXC(Table3[Order Date],B1302,1)*10</f>
        <v>9</v>
      </c>
      <c r="F1302" s="21">
        <f>_xlfn.PERCENTRANK.EXC(Table3[Order Quantity],C1302,1)*10</f>
        <v>5</v>
      </c>
      <c r="G1302" s="21">
        <f>_xlfn.PERCENTRANK.EXC(Table4[Sales],D1302,1)*10</f>
        <v>1</v>
      </c>
    </row>
    <row r="1303" spans="1:7">
      <c r="A1303" s="11">
        <v>59045</v>
      </c>
      <c r="B1303" s="9">
        <v>43143</v>
      </c>
      <c r="C1303" s="1">
        <v>30</v>
      </c>
      <c r="D1303" s="1">
        <v>150.06</v>
      </c>
      <c r="E1303" s="50">
        <f>_xlfn.PERCENTRANK.EXC(Table3[Order Date],B1303,1)*10</f>
        <v>5</v>
      </c>
      <c r="F1303" s="21">
        <f>_xlfn.PERCENTRANK.EXC(Table3[Order Quantity],C1303,1)*10</f>
        <v>5</v>
      </c>
      <c r="G1303" s="21">
        <f>_xlfn.PERCENTRANK.EXC(Table4[Sales],D1303,1)*10</f>
        <v>2</v>
      </c>
    </row>
    <row r="1304" spans="1:7">
      <c r="A1304" s="10">
        <v>20706</v>
      </c>
      <c r="B1304" s="8">
        <v>42562</v>
      </c>
      <c r="C1304" s="1">
        <v>41</v>
      </c>
      <c r="D1304" s="1">
        <v>5974.1</v>
      </c>
      <c r="E1304" s="50">
        <f>_xlfn.PERCENTRANK.EXC(Table3[Order Date],B1304,1)*10</f>
        <v>1</v>
      </c>
      <c r="F1304" s="21">
        <f>_xlfn.PERCENTRANK.EXC(Table3[Order Quantity],C1304,1)*10</f>
        <v>7</v>
      </c>
      <c r="G1304" s="21">
        <f>_xlfn.PERCENTRANK.EXC(Table4[Sales],D1304,1)*10</f>
        <v>9</v>
      </c>
    </row>
    <row r="1305" spans="1:7">
      <c r="A1305" s="11">
        <v>26978</v>
      </c>
      <c r="B1305" s="9">
        <v>42910</v>
      </c>
      <c r="C1305" s="1">
        <v>47</v>
      </c>
      <c r="D1305" s="1">
        <v>744.71</v>
      </c>
      <c r="E1305" s="50">
        <f>_xlfn.PERCENTRANK.EXC(Table3[Order Date],B1305,1)*10</f>
        <v>3</v>
      </c>
      <c r="F1305" s="21">
        <f>_xlfn.PERCENTRANK.EXC(Table3[Order Quantity],C1305,1)*10</f>
        <v>9</v>
      </c>
      <c r="G1305" s="21">
        <f>_xlfn.PERCENTRANK.EXC(Table4[Sales],D1305,1)*10</f>
        <v>5</v>
      </c>
    </row>
    <row r="1306" spans="1:7">
      <c r="A1306" s="10">
        <v>22626</v>
      </c>
      <c r="B1306" s="8">
        <v>42914</v>
      </c>
      <c r="C1306" s="1">
        <v>35</v>
      </c>
      <c r="D1306" s="1">
        <v>6602.88</v>
      </c>
      <c r="E1306" s="50">
        <f>_xlfn.PERCENTRANK.EXC(Table3[Order Date],B1306,1)*10</f>
        <v>3</v>
      </c>
      <c r="F1306" s="21">
        <f>_xlfn.PERCENTRANK.EXC(Table3[Order Quantity],C1306,1)*10</f>
        <v>6</v>
      </c>
      <c r="G1306" s="21">
        <f>_xlfn.PERCENTRANK.EXC(Table4[Sales],D1306,1)*10</f>
        <v>9</v>
      </c>
    </row>
    <row r="1307" spans="1:7">
      <c r="A1307" s="11">
        <v>49767</v>
      </c>
      <c r="B1307" s="9">
        <v>43046</v>
      </c>
      <c r="C1307" s="1">
        <v>7</v>
      </c>
      <c r="D1307" s="1">
        <v>54</v>
      </c>
      <c r="E1307" s="50">
        <f>_xlfn.PERCENTRANK.EXC(Table3[Order Date],B1307,1)*10</f>
        <v>4</v>
      </c>
      <c r="F1307" s="21">
        <f>_xlfn.PERCENTRANK.EXC(Table3[Order Quantity],C1307,1)*10</f>
        <v>1</v>
      </c>
      <c r="G1307" s="21">
        <f>_xlfn.PERCENTRANK.EXC(Table4[Sales],D1307,1)*10</f>
        <v>0</v>
      </c>
    </row>
    <row r="1308" spans="1:7">
      <c r="A1308" s="10">
        <v>42949</v>
      </c>
      <c r="B1308" s="8">
        <v>42510</v>
      </c>
      <c r="C1308" s="1">
        <v>40</v>
      </c>
      <c r="D1308" s="1">
        <v>216.26</v>
      </c>
      <c r="E1308" s="50">
        <f>_xlfn.PERCENTRANK.EXC(Table3[Order Date],B1308,1)*10</f>
        <v>1</v>
      </c>
      <c r="F1308" s="21">
        <f>_xlfn.PERCENTRANK.EXC(Table3[Order Quantity],C1308,1)*10</f>
        <v>7</v>
      </c>
      <c r="G1308" s="21">
        <f>_xlfn.PERCENTRANK.EXC(Table4[Sales],D1308,1)*10</f>
        <v>3</v>
      </c>
    </row>
    <row r="1309" spans="1:7">
      <c r="A1309" s="11">
        <v>40800</v>
      </c>
      <c r="B1309" s="9">
        <v>43072</v>
      </c>
      <c r="C1309" s="1">
        <v>18</v>
      </c>
      <c r="D1309" s="1">
        <v>108.43</v>
      </c>
      <c r="E1309" s="50">
        <f>_xlfn.PERCENTRANK.EXC(Table3[Order Date],B1309,1)*10</f>
        <v>4</v>
      </c>
      <c r="F1309" s="21">
        <f>_xlfn.PERCENTRANK.EXC(Table3[Order Quantity],C1309,1)*10</f>
        <v>3</v>
      </c>
      <c r="G1309" s="21">
        <f>_xlfn.PERCENTRANK.EXC(Table4[Sales],D1309,1)*10</f>
        <v>1</v>
      </c>
    </row>
    <row r="1310" spans="1:7">
      <c r="A1310" s="10">
        <v>27138</v>
      </c>
      <c r="B1310" s="8">
        <v>43615</v>
      </c>
      <c r="C1310" s="1">
        <v>31</v>
      </c>
      <c r="D1310" s="1">
        <v>3184.54</v>
      </c>
      <c r="E1310" s="50">
        <f>_xlfn.PERCENTRANK.EXC(Table3[Order Date],B1310,1)*10</f>
        <v>8</v>
      </c>
      <c r="F1310" s="21">
        <f>_xlfn.PERCENTRANK.EXC(Table3[Order Quantity],C1310,1)*10</f>
        <v>5</v>
      </c>
      <c r="G1310" s="21">
        <f>_xlfn.PERCENTRANK.EXC(Table4[Sales],D1310,1)*10</f>
        <v>8</v>
      </c>
    </row>
    <row r="1311" spans="1:7">
      <c r="A1311" s="11">
        <v>6086</v>
      </c>
      <c r="B1311" s="9">
        <v>43364</v>
      </c>
      <c r="C1311" s="1">
        <v>48</v>
      </c>
      <c r="D1311" s="1">
        <v>1856.15</v>
      </c>
      <c r="E1311" s="50">
        <f>_xlfn.PERCENTRANK.EXC(Table3[Order Date],B1311,1)*10</f>
        <v>6</v>
      </c>
      <c r="F1311" s="21">
        <f>_xlfn.PERCENTRANK.EXC(Table3[Order Quantity],C1311,1)*10</f>
        <v>9</v>
      </c>
      <c r="G1311" s="21">
        <f>_xlfn.PERCENTRANK.EXC(Table4[Sales],D1311,1)*10</f>
        <v>7</v>
      </c>
    </row>
    <row r="1312" spans="1:7">
      <c r="A1312" s="10">
        <v>22819</v>
      </c>
      <c r="B1312" s="8">
        <v>43779</v>
      </c>
      <c r="C1312" s="1">
        <v>1</v>
      </c>
      <c r="D1312" s="1">
        <v>7.24</v>
      </c>
      <c r="E1312" s="50">
        <f>_xlfn.PERCENTRANK.EXC(Table3[Order Date],B1312,1)*10</f>
        <v>9</v>
      </c>
      <c r="F1312" s="21">
        <f>_xlfn.PERCENTRANK.EXC(Table3[Order Quantity],C1312,1)*10</f>
        <v>0</v>
      </c>
      <c r="G1312" s="21">
        <f>_xlfn.PERCENTRANK.EXC(Table4[Sales],D1312,1)*10</f>
        <v>0</v>
      </c>
    </row>
    <row r="1313" spans="1:7">
      <c r="A1313" s="11">
        <v>10982</v>
      </c>
      <c r="B1313" s="9">
        <v>43809</v>
      </c>
      <c r="C1313" s="1">
        <v>30</v>
      </c>
      <c r="D1313" s="1">
        <v>3921.99</v>
      </c>
      <c r="E1313" s="50">
        <f>_xlfn.PERCENTRANK.EXC(Table3[Order Date],B1313,1)*10</f>
        <v>9</v>
      </c>
      <c r="F1313" s="21">
        <f>_xlfn.PERCENTRANK.EXC(Table3[Order Quantity],C1313,1)*10</f>
        <v>5</v>
      </c>
      <c r="G1313" s="21">
        <f>_xlfn.PERCENTRANK.EXC(Table4[Sales],D1313,1)*10</f>
        <v>8</v>
      </c>
    </row>
    <row r="1314" spans="1:7">
      <c r="A1314" s="10">
        <v>13252</v>
      </c>
      <c r="B1314" s="8">
        <v>42450</v>
      </c>
      <c r="C1314" s="1">
        <v>39</v>
      </c>
      <c r="D1314" s="1">
        <v>647.52</v>
      </c>
      <c r="E1314" s="50">
        <f>_xlfn.PERCENTRANK.EXC(Table3[Order Date],B1314,1)*10</f>
        <v>0</v>
      </c>
      <c r="F1314" s="21">
        <f>_xlfn.PERCENTRANK.EXC(Table3[Order Quantity],C1314,1)*10</f>
        <v>7</v>
      </c>
      <c r="G1314" s="21">
        <f>_xlfn.PERCENTRANK.EXC(Table4[Sales],D1314,1)*10</f>
        <v>5</v>
      </c>
    </row>
    <row r="1315" spans="1:7">
      <c r="A1315" s="11">
        <v>15202</v>
      </c>
      <c r="B1315" s="9">
        <v>42924</v>
      </c>
      <c r="C1315" s="1">
        <v>36</v>
      </c>
      <c r="D1315" s="1">
        <v>1434.8</v>
      </c>
      <c r="E1315" s="50">
        <f>_xlfn.PERCENTRANK.EXC(Table3[Order Date],B1315,1)*10</f>
        <v>3</v>
      </c>
      <c r="F1315" s="21">
        <f>_xlfn.PERCENTRANK.EXC(Table3[Order Quantity],C1315,1)*10</f>
        <v>6</v>
      </c>
      <c r="G1315" s="21">
        <f>_xlfn.PERCENTRANK.EXC(Table4[Sales],D1315,1)*10</f>
        <v>7</v>
      </c>
    </row>
    <row r="1316" spans="1:7">
      <c r="A1316" s="10">
        <v>54304</v>
      </c>
      <c r="B1316" s="8">
        <v>42782</v>
      </c>
      <c r="C1316" s="1">
        <v>11</v>
      </c>
      <c r="D1316" s="1">
        <v>597.72</v>
      </c>
      <c r="E1316" s="50">
        <f>_xlfn.PERCENTRANK.EXC(Table3[Order Date],B1316,1)*10</f>
        <v>2</v>
      </c>
      <c r="F1316" s="21">
        <f>_xlfn.PERCENTRANK.EXC(Table3[Order Quantity],C1316,1)*10</f>
        <v>2</v>
      </c>
      <c r="G1316" s="21">
        <f>_xlfn.PERCENTRANK.EXC(Table4[Sales],D1316,1)*10</f>
        <v>5</v>
      </c>
    </row>
    <row r="1317" spans="1:7">
      <c r="A1317" s="11">
        <v>57415</v>
      </c>
      <c r="B1317" s="9">
        <v>42452</v>
      </c>
      <c r="C1317" s="1">
        <v>6</v>
      </c>
      <c r="D1317" s="1">
        <v>108.63</v>
      </c>
      <c r="E1317" s="50">
        <f>_xlfn.PERCENTRANK.EXC(Table3[Order Date],B1317,1)*10</f>
        <v>0</v>
      </c>
      <c r="F1317" s="21">
        <f>_xlfn.PERCENTRANK.EXC(Table3[Order Quantity],C1317,1)*10</f>
        <v>1</v>
      </c>
      <c r="G1317" s="21">
        <f>_xlfn.PERCENTRANK.EXC(Table4[Sales],D1317,1)*10</f>
        <v>1</v>
      </c>
    </row>
    <row r="1318" spans="1:7">
      <c r="A1318" s="10">
        <v>21830</v>
      </c>
      <c r="B1318" s="8">
        <v>42380</v>
      </c>
      <c r="C1318" s="1">
        <v>19</v>
      </c>
      <c r="D1318" s="1">
        <v>7481.07</v>
      </c>
      <c r="E1318" s="50">
        <f>_xlfn.PERCENTRANK.EXC(Table3[Order Date],B1318,1)*10</f>
        <v>0</v>
      </c>
      <c r="F1318" s="21">
        <f>_xlfn.PERCENTRANK.EXC(Table3[Order Quantity],C1318,1)*10</f>
        <v>3</v>
      </c>
      <c r="G1318" s="21">
        <f>_xlfn.PERCENTRANK.EXC(Table4[Sales],D1318,1)*10</f>
        <v>9</v>
      </c>
    </row>
    <row r="1319" spans="1:7">
      <c r="A1319" s="11">
        <v>52578</v>
      </c>
      <c r="B1319" s="9">
        <v>43165</v>
      </c>
      <c r="C1319" s="1">
        <v>38</v>
      </c>
      <c r="D1319" s="1">
        <v>6666.83</v>
      </c>
      <c r="E1319" s="50">
        <f>_xlfn.PERCENTRANK.EXC(Table3[Order Date],B1319,1)*10</f>
        <v>5</v>
      </c>
      <c r="F1319" s="21">
        <f>_xlfn.PERCENTRANK.EXC(Table3[Order Quantity],C1319,1)*10</f>
        <v>7</v>
      </c>
      <c r="G1319" s="21">
        <f>_xlfn.PERCENTRANK.EXC(Table4[Sales],D1319,1)*10</f>
        <v>9</v>
      </c>
    </row>
    <row r="1320" spans="1:7">
      <c r="A1320" s="10">
        <v>22880</v>
      </c>
      <c r="B1320" s="8">
        <v>42884</v>
      </c>
      <c r="C1320" s="1">
        <v>13</v>
      </c>
      <c r="D1320" s="1">
        <v>26.71</v>
      </c>
      <c r="E1320" s="50">
        <f>_xlfn.PERCENTRANK.EXC(Table3[Order Date],B1320,1)*10</f>
        <v>3</v>
      </c>
      <c r="F1320" s="21">
        <f>_xlfn.PERCENTRANK.EXC(Table3[Order Quantity],C1320,1)*10</f>
        <v>2</v>
      </c>
      <c r="G1320" s="21">
        <f>_xlfn.PERCENTRANK.EXC(Table4[Sales],D1320,1)*10</f>
        <v>0</v>
      </c>
    </row>
    <row r="1321" spans="1:7">
      <c r="A1321" s="11">
        <v>97</v>
      </c>
      <c r="B1321" s="9">
        <v>42762</v>
      </c>
      <c r="C1321" s="1">
        <v>26</v>
      </c>
      <c r="D1321" s="1">
        <v>80.86</v>
      </c>
      <c r="E1321" s="50">
        <f>_xlfn.PERCENTRANK.EXC(Table3[Order Date],B1321,1)*10</f>
        <v>2</v>
      </c>
      <c r="F1321" s="21">
        <f>_xlfn.PERCENTRANK.EXC(Table3[Order Quantity],C1321,1)*10</f>
        <v>4</v>
      </c>
      <c r="G1321" s="21">
        <f>_xlfn.PERCENTRANK.EXC(Table4[Sales],D1321,1)*10</f>
        <v>1</v>
      </c>
    </row>
    <row r="1322" spans="1:7">
      <c r="A1322" s="10">
        <v>12007</v>
      </c>
      <c r="B1322" s="8">
        <v>42639</v>
      </c>
      <c r="C1322" s="1">
        <v>42</v>
      </c>
      <c r="D1322" s="1">
        <v>162.91999999999999</v>
      </c>
      <c r="E1322" s="50">
        <f>_xlfn.PERCENTRANK.EXC(Table3[Order Date],B1322,1)*10</f>
        <v>1</v>
      </c>
      <c r="F1322" s="21">
        <f>_xlfn.PERCENTRANK.EXC(Table3[Order Quantity],C1322,1)*10</f>
        <v>8</v>
      </c>
      <c r="G1322" s="21">
        <f>_xlfn.PERCENTRANK.EXC(Table4[Sales],D1322,1)*10</f>
        <v>2</v>
      </c>
    </row>
    <row r="1323" spans="1:7">
      <c r="A1323" s="11">
        <v>2722</v>
      </c>
      <c r="B1323" s="9">
        <v>42467</v>
      </c>
      <c r="C1323" s="1">
        <v>46</v>
      </c>
      <c r="D1323" s="1">
        <v>2028.2384999999999</v>
      </c>
      <c r="E1323" s="50">
        <f>_xlfn.PERCENTRANK.EXC(Table3[Order Date],B1323,1)*10</f>
        <v>0</v>
      </c>
      <c r="F1323" s="21">
        <f>_xlfn.PERCENTRANK.EXC(Table3[Order Quantity],C1323,1)*10</f>
        <v>8</v>
      </c>
      <c r="G1323" s="21">
        <f>_xlfn.PERCENTRANK.EXC(Table4[Sales],D1323,1)*10</f>
        <v>7</v>
      </c>
    </row>
    <row r="1324" spans="1:7">
      <c r="A1324" s="10">
        <v>55424</v>
      </c>
      <c r="B1324" s="8">
        <v>42795</v>
      </c>
      <c r="C1324" s="1">
        <v>6</v>
      </c>
      <c r="D1324" s="1">
        <v>27.65</v>
      </c>
      <c r="E1324" s="50">
        <f>_xlfn.PERCENTRANK.EXC(Table3[Order Date],B1324,1)*10</f>
        <v>2</v>
      </c>
      <c r="F1324" s="21">
        <f>_xlfn.PERCENTRANK.EXC(Table3[Order Quantity],C1324,1)*10</f>
        <v>1</v>
      </c>
      <c r="G1324" s="21">
        <f>_xlfn.PERCENTRANK.EXC(Table4[Sales],D1324,1)*10</f>
        <v>0</v>
      </c>
    </row>
    <row r="1325" spans="1:7">
      <c r="A1325" s="11">
        <v>10851</v>
      </c>
      <c r="B1325" s="9">
        <v>42465</v>
      </c>
      <c r="C1325" s="1">
        <v>14</v>
      </c>
      <c r="D1325" s="1">
        <v>610.47</v>
      </c>
      <c r="E1325" s="50">
        <f>_xlfn.PERCENTRANK.EXC(Table3[Order Date],B1325,1)*10</f>
        <v>0</v>
      </c>
      <c r="F1325" s="21">
        <f>_xlfn.PERCENTRANK.EXC(Table3[Order Quantity],C1325,1)*10</f>
        <v>2</v>
      </c>
      <c r="G1325" s="21">
        <f>_xlfn.PERCENTRANK.EXC(Table4[Sales],D1325,1)*10</f>
        <v>5</v>
      </c>
    </row>
    <row r="1326" spans="1:7">
      <c r="A1326" s="10">
        <v>15621</v>
      </c>
      <c r="B1326" s="8">
        <v>43366</v>
      </c>
      <c r="C1326" s="1">
        <v>18</v>
      </c>
      <c r="D1326" s="1">
        <v>38</v>
      </c>
      <c r="E1326" s="50">
        <f>_xlfn.PERCENTRANK.EXC(Table3[Order Date],B1326,1)*10</f>
        <v>6</v>
      </c>
      <c r="F1326" s="21">
        <f>_xlfn.PERCENTRANK.EXC(Table3[Order Quantity],C1326,1)*10</f>
        <v>3</v>
      </c>
      <c r="G1326" s="21">
        <f>_xlfn.PERCENTRANK.EXC(Table4[Sales],D1326,1)*10</f>
        <v>0</v>
      </c>
    </row>
    <row r="1327" spans="1:7">
      <c r="A1327" s="11">
        <v>59585</v>
      </c>
      <c r="B1327" s="9">
        <v>43730</v>
      </c>
      <c r="C1327" s="1">
        <v>45</v>
      </c>
      <c r="D1327" s="1">
        <v>761.88</v>
      </c>
      <c r="E1327" s="50">
        <f>_xlfn.PERCENTRANK.EXC(Table3[Order Date],B1327,1)*10</f>
        <v>9</v>
      </c>
      <c r="F1327" s="21">
        <f>_xlfn.PERCENTRANK.EXC(Table3[Order Quantity],C1327,1)*10</f>
        <v>8</v>
      </c>
      <c r="G1327" s="21">
        <f>_xlfn.PERCENTRANK.EXC(Table4[Sales],D1327,1)*10</f>
        <v>5</v>
      </c>
    </row>
    <row r="1328" spans="1:7">
      <c r="A1328" s="10">
        <v>12355</v>
      </c>
      <c r="B1328" s="8">
        <v>43247</v>
      </c>
      <c r="C1328" s="1">
        <v>14</v>
      </c>
      <c r="D1328" s="1">
        <v>241.25</v>
      </c>
      <c r="E1328" s="50">
        <f>_xlfn.PERCENTRANK.EXC(Table3[Order Date],B1328,1)*10</f>
        <v>6</v>
      </c>
      <c r="F1328" s="21">
        <f>_xlfn.PERCENTRANK.EXC(Table3[Order Quantity],C1328,1)*10</f>
        <v>2</v>
      </c>
      <c r="G1328" s="21">
        <f>_xlfn.PERCENTRANK.EXC(Table4[Sales],D1328,1)*10</f>
        <v>3</v>
      </c>
    </row>
    <row r="1329" spans="1:7">
      <c r="A1329" s="11">
        <v>7171</v>
      </c>
      <c r="B1329" s="9">
        <v>43143</v>
      </c>
      <c r="C1329" s="1">
        <v>28</v>
      </c>
      <c r="D1329" s="1">
        <v>1823.12</v>
      </c>
      <c r="E1329" s="50">
        <f>_xlfn.PERCENTRANK.EXC(Table3[Order Date],B1329,1)*10</f>
        <v>5</v>
      </c>
      <c r="F1329" s="21">
        <f>_xlfn.PERCENTRANK.EXC(Table3[Order Quantity],C1329,1)*10</f>
        <v>5</v>
      </c>
      <c r="G1329" s="21">
        <f>_xlfn.PERCENTRANK.EXC(Table4[Sales],D1329,1)*10</f>
        <v>7</v>
      </c>
    </row>
    <row r="1330" spans="1:7">
      <c r="A1330" s="10">
        <v>45440</v>
      </c>
      <c r="B1330" s="8">
        <v>43686</v>
      </c>
      <c r="C1330" s="1">
        <v>5</v>
      </c>
      <c r="D1330" s="1">
        <v>800.67</v>
      </c>
      <c r="E1330" s="50">
        <f>_xlfn.PERCENTRANK.EXC(Table3[Order Date],B1330,1)*10</f>
        <v>9</v>
      </c>
      <c r="F1330" s="21">
        <f>_xlfn.PERCENTRANK.EXC(Table3[Order Quantity],C1330,1)*10</f>
        <v>0</v>
      </c>
      <c r="G1330" s="21">
        <f>_xlfn.PERCENTRANK.EXC(Table4[Sales],D1330,1)*10</f>
        <v>5</v>
      </c>
    </row>
    <row r="1331" spans="1:7">
      <c r="A1331" s="11">
        <v>51872</v>
      </c>
      <c r="B1331" s="9">
        <v>43578</v>
      </c>
      <c r="C1331" s="1">
        <v>10</v>
      </c>
      <c r="D1331" s="1">
        <v>2347.5100000000002</v>
      </c>
      <c r="E1331" s="50">
        <f>_xlfn.PERCENTRANK.EXC(Table3[Order Date],B1331,1)*10</f>
        <v>8</v>
      </c>
      <c r="F1331" s="21">
        <f>_xlfn.PERCENTRANK.EXC(Table3[Order Quantity],C1331,1)*10</f>
        <v>1</v>
      </c>
      <c r="G1331" s="21">
        <f>_xlfn.PERCENTRANK.EXC(Table4[Sales],D1331,1)*10</f>
        <v>7</v>
      </c>
    </row>
    <row r="1332" spans="1:7">
      <c r="A1332" s="10">
        <v>58593</v>
      </c>
      <c r="B1332" s="8">
        <v>43350</v>
      </c>
      <c r="C1332" s="1">
        <v>29</v>
      </c>
      <c r="D1332" s="1">
        <v>2159.7399999999998</v>
      </c>
      <c r="E1332" s="50">
        <f>_xlfn.PERCENTRANK.EXC(Table3[Order Date],B1332,1)*10</f>
        <v>6</v>
      </c>
      <c r="F1332" s="21">
        <f>_xlfn.PERCENTRANK.EXC(Table3[Order Quantity],C1332,1)*10</f>
        <v>5</v>
      </c>
      <c r="G1332" s="21">
        <f>_xlfn.PERCENTRANK.EXC(Table4[Sales],D1332,1)*10</f>
        <v>7</v>
      </c>
    </row>
    <row r="1333" spans="1:7">
      <c r="A1333" s="11">
        <v>8224</v>
      </c>
      <c r="B1333" s="9">
        <v>43502</v>
      </c>
      <c r="C1333" s="1">
        <v>41</v>
      </c>
      <c r="D1333" s="1">
        <v>96.05</v>
      </c>
      <c r="E1333" s="50">
        <f>_xlfn.PERCENTRANK.EXC(Table3[Order Date],B1333,1)*10</f>
        <v>7</v>
      </c>
      <c r="F1333" s="21">
        <f>_xlfn.PERCENTRANK.EXC(Table3[Order Quantity],C1333,1)*10</f>
        <v>7</v>
      </c>
      <c r="G1333" s="21">
        <f>_xlfn.PERCENTRANK.EXC(Table4[Sales],D1333,1)*10</f>
        <v>1</v>
      </c>
    </row>
    <row r="1334" spans="1:7">
      <c r="A1334" s="10">
        <v>27744</v>
      </c>
      <c r="B1334" s="8">
        <v>42949</v>
      </c>
      <c r="C1334" s="1">
        <v>22</v>
      </c>
      <c r="D1334" s="1">
        <v>114.1583</v>
      </c>
      <c r="E1334" s="50">
        <f>_xlfn.PERCENTRANK.EXC(Table3[Order Date],B1334,1)*10</f>
        <v>3</v>
      </c>
      <c r="F1334" s="21">
        <f>_xlfn.PERCENTRANK.EXC(Table3[Order Quantity],C1334,1)*10</f>
        <v>4</v>
      </c>
      <c r="G1334" s="21">
        <f>_xlfn.PERCENTRANK.EXC(Table4[Sales],D1334,1)*10</f>
        <v>1</v>
      </c>
    </row>
    <row r="1335" spans="1:7">
      <c r="A1335" s="11">
        <v>42848</v>
      </c>
      <c r="B1335" s="9">
        <v>43744</v>
      </c>
      <c r="C1335" s="1">
        <v>50</v>
      </c>
      <c r="D1335" s="1">
        <v>414.94</v>
      </c>
      <c r="E1335" s="50">
        <f>_xlfn.PERCENTRANK.EXC(Table3[Order Date],B1335,1)*10</f>
        <v>9</v>
      </c>
      <c r="F1335" s="21">
        <f>_xlfn.PERCENTRANK.EXC(Table3[Order Quantity],C1335,1)*10</f>
        <v>9</v>
      </c>
      <c r="G1335" s="21">
        <f>_xlfn.PERCENTRANK.EXC(Table4[Sales],D1335,1)*10</f>
        <v>4</v>
      </c>
    </row>
    <row r="1336" spans="1:7">
      <c r="A1336" s="10">
        <v>23558</v>
      </c>
      <c r="B1336" s="8">
        <v>43320</v>
      </c>
      <c r="C1336" s="1">
        <v>17</v>
      </c>
      <c r="D1336" s="1">
        <v>620.29</v>
      </c>
      <c r="E1336" s="50">
        <f>_xlfn.PERCENTRANK.EXC(Table3[Order Date],B1336,1)*10</f>
        <v>6</v>
      </c>
      <c r="F1336" s="21">
        <f>_xlfn.PERCENTRANK.EXC(Table3[Order Quantity],C1336,1)*10</f>
        <v>3</v>
      </c>
      <c r="G1336" s="21">
        <f>_xlfn.PERCENTRANK.EXC(Table4[Sales],D1336,1)*10</f>
        <v>5</v>
      </c>
    </row>
    <row r="1337" spans="1:7">
      <c r="A1337" s="11">
        <v>32454</v>
      </c>
      <c r="B1337" s="9">
        <v>43189</v>
      </c>
      <c r="C1337" s="1">
        <v>12</v>
      </c>
      <c r="D1337" s="1">
        <v>89.76</v>
      </c>
      <c r="E1337" s="50">
        <f>_xlfn.PERCENTRANK.EXC(Table3[Order Date],B1337,1)*10</f>
        <v>5</v>
      </c>
      <c r="F1337" s="21">
        <f>_xlfn.PERCENTRANK.EXC(Table3[Order Quantity],C1337,1)*10</f>
        <v>2</v>
      </c>
      <c r="G1337" s="21">
        <f>_xlfn.PERCENTRANK.EXC(Table4[Sales],D1337,1)*10</f>
        <v>1</v>
      </c>
    </row>
    <row r="1338" spans="1:7">
      <c r="A1338" s="10">
        <v>24132</v>
      </c>
      <c r="B1338" s="8">
        <v>42556</v>
      </c>
      <c r="C1338" s="1">
        <v>31</v>
      </c>
      <c r="D1338" s="1">
        <v>1340.59</v>
      </c>
      <c r="E1338" s="50">
        <f>_xlfn.PERCENTRANK.EXC(Table3[Order Date],B1338,1)*10</f>
        <v>1</v>
      </c>
      <c r="F1338" s="21">
        <f>_xlfn.PERCENTRANK.EXC(Table3[Order Quantity],C1338,1)*10</f>
        <v>5</v>
      </c>
      <c r="G1338" s="21">
        <f>_xlfn.PERCENTRANK.EXC(Table4[Sales],D1338,1)*10</f>
        <v>6</v>
      </c>
    </row>
    <row r="1339" spans="1:7">
      <c r="A1339" s="11">
        <v>52193</v>
      </c>
      <c r="B1339" s="9">
        <v>42798</v>
      </c>
      <c r="C1339" s="1">
        <v>47</v>
      </c>
      <c r="D1339" s="1">
        <v>146.78</v>
      </c>
      <c r="E1339" s="50">
        <f>_xlfn.PERCENTRANK.EXC(Table3[Order Date],B1339,1)*10</f>
        <v>3</v>
      </c>
      <c r="F1339" s="21">
        <f>_xlfn.PERCENTRANK.EXC(Table3[Order Quantity],C1339,1)*10</f>
        <v>9</v>
      </c>
      <c r="G1339" s="21">
        <f>_xlfn.PERCENTRANK.EXC(Table4[Sales],D1339,1)*10</f>
        <v>2</v>
      </c>
    </row>
    <row r="1340" spans="1:7">
      <c r="A1340" s="10">
        <v>22338</v>
      </c>
      <c r="B1340" s="8">
        <v>42868</v>
      </c>
      <c r="C1340" s="1">
        <v>24</v>
      </c>
      <c r="D1340" s="1">
        <v>845.56</v>
      </c>
      <c r="E1340" s="50">
        <f>_xlfn.PERCENTRANK.EXC(Table3[Order Date],B1340,1)*10</f>
        <v>3</v>
      </c>
      <c r="F1340" s="21">
        <f>_xlfn.PERCENTRANK.EXC(Table3[Order Quantity],C1340,1)*10</f>
        <v>4</v>
      </c>
      <c r="G1340" s="21">
        <f>_xlfn.PERCENTRANK.EXC(Table4[Sales],D1340,1)*10</f>
        <v>6</v>
      </c>
    </row>
    <row r="1341" spans="1:7">
      <c r="A1341" s="11">
        <v>36896</v>
      </c>
      <c r="B1341" s="9">
        <v>42676</v>
      </c>
      <c r="C1341" s="1">
        <v>12</v>
      </c>
      <c r="D1341" s="1">
        <v>36.39</v>
      </c>
      <c r="E1341" s="50">
        <f>_xlfn.PERCENTRANK.EXC(Table3[Order Date],B1341,1)*10</f>
        <v>2</v>
      </c>
      <c r="F1341" s="21">
        <f>_xlfn.PERCENTRANK.EXC(Table3[Order Quantity],C1341,1)*10</f>
        <v>2</v>
      </c>
      <c r="G1341" s="21">
        <f>_xlfn.PERCENTRANK.EXC(Table4[Sales],D1341,1)*10</f>
        <v>0</v>
      </c>
    </row>
    <row r="1342" spans="1:7">
      <c r="A1342" s="10">
        <v>43010</v>
      </c>
      <c r="B1342" s="8">
        <v>43747</v>
      </c>
      <c r="C1342" s="1">
        <v>24</v>
      </c>
      <c r="D1342" s="1">
        <v>262.72000000000003</v>
      </c>
      <c r="E1342" s="50">
        <f>_xlfn.PERCENTRANK.EXC(Table3[Order Date],B1342,1)*10</f>
        <v>9</v>
      </c>
      <c r="F1342" s="21">
        <f>_xlfn.PERCENTRANK.EXC(Table3[Order Quantity],C1342,1)*10</f>
        <v>4</v>
      </c>
      <c r="G1342" s="21">
        <f>_xlfn.PERCENTRANK.EXC(Table4[Sales],D1342,1)*10</f>
        <v>3</v>
      </c>
    </row>
    <row r="1343" spans="1:7">
      <c r="A1343" s="11">
        <v>18244</v>
      </c>
      <c r="B1343" s="9">
        <v>43141</v>
      </c>
      <c r="C1343" s="1">
        <v>1</v>
      </c>
      <c r="D1343" s="1">
        <v>184.4</v>
      </c>
      <c r="E1343" s="50">
        <f>_xlfn.PERCENTRANK.EXC(Table3[Order Date],B1343,1)*10</f>
        <v>5</v>
      </c>
      <c r="F1343" s="21">
        <f>_xlfn.PERCENTRANK.EXC(Table3[Order Quantity],C1343,1)*10</f>
        <v>0</v>
      </c>
      <c r="G1343" s="21">
        <f>_xlfn.PERCENTRANK.EXC(Table4[Sales],D1343,1)*10</f>
        <v>2</v>
      </c>
    </row>
    <row r="1344" spans="1:7">
      <c r="A1344" s="10">
        <v>52839</v>
      </c>
      <c r="B1344" s="8">
        <v>42835</v>
      </c>
      <c r="C1344" s="1">
        <v>8</v>
      </c>
      <c r="D1344" s="1">
        <v>32.28</v>
      </c>
      <c r="E1344" s="50">
        <f>_xlfn.PERCENTRANK.EXC(Table3[Order Date],B1344,1)*10</f>
        <v>3</v>
      </c>
      <c r="F1344" s="21">
        <f>_xlfn.PERCENTRANK.EXC(Table3[Order Quantity],C1344,1)*10</f>
        <v>1</v>
      </c>
      <c r="G1344" s="21">
        <f>_xlfn.PERCENTRANK.EXC(Table4[Sales],D1344,1)*10</f>
        <v>0</v>
      </c>
    </row>
    <row r="1345" spans="1:7">
      <c r="A1345" s="11">
        <v>2562</v>
      </c>
      <c r="B1345" s="9">
        <v>43677</v>
      </c>
      <c r="C1345" s="1">
        <v>28</v>
      </c>
      <c r="D1345" s="1">
        <v>69.36</v>
      </c>
      <c r="E1345" s="50">
        <f>_xlfn.PERCENTRANK.EXC(Table3[Order Date],B1345,1)*10</f>
        <v>8</v>
      </c>
      <c r="F1345" s="21">
        <f>_xlfn.PERCENTRANK.EXC(Table3[Order Quantity],C1345,1)*10</f>
        <v>5</v>
      </c>
      <c r="G1345" s="21">
        <f>_xlfn.PERCENTRANK.EXC(Table4[Sales],D1345,1)*10</f>
        <v>1</v>
      </c>
    </row>
    <row r="1346" spans="1:7">
      <c r="A1346" s="10">
        <v>3778</v>
      </c>
      <c r="B1346" s="8">
        <v>42879</v>
      </c>
      <c r="C1346" s="1">
        <v>34</v>
      </c>
      <c r="D1346" s="1">
        <v>5493.3</v>
      </c>
      <c r="E1346" s="50">
        <f>_xlfn.PERCENTRANK.EXC(Table3[Order Date],B1346,1)*10</f>
        <v>3</v>
      </c>
      <c r="F1346" s="21">
        <f>_xlfn.PERCENTRANK.EXC(Table3[Order Quantity],C1346,1)*10</f>
        <v>6</v>
      </c>
      <c r="G1346" s="21">
        <f>_xlfn.PERCENTRANK.EXC(Table4[Sales],D1346,1)*10</f>
        <v>9</v>
      </c>
    </row>
    <row r="1347" spans="1:7">
      <c r="A1347" s="11">
        <v>27463</v>
      </c>
      <c r="B1347" s="9">
        <v>42686</v>
      </c>
      <c r="C1347" s="1">
        <v>10</v>
      </c>
      <c r="D1347" s="1">
        <v>58.34</v>
      </c>
      <c r="E1347" s="50">
        <f>_xlfn.PERCENTRANK.EXC(Table3[Order Date],B1347,1)*10</f>
        <v>2</v>
      </c>
      <c r="F1347" s="21">
        <f>_xlfn.PERCENTRANK.EXC(Table3[Order Quantity],C1347,1)*10</f>
        <v>1</v>
      </c>
      <c r="G1347" s="21">
        <f>_xlfn.PERCENTRANK.EXC(Table4[Sales],D1347,1)*10</f>
        <v>0</v>
      </c>
    </row>
    <row r="1348" spans="1:7">
      <c r="A1348" s="10">
        <v>38594</v>
      </c>
      <c r="B1348" s="8">
        <v>42704</v>
      </c>
      <c r="C1348" s="1">
        <v>26</v>
      </c>
      <c r="D1348" s="1">
        <v>1082.73</v>
      </c>
      <c r="E1348" s="50">
        <f>_xlfn.PERCENTRANK.EXC(Table3[Order Date],B1348,1)*10</f>
        <v>2</v>
      </c>
      <c r="F1348" s="21">
        <f>_xlfn.PERCENTRANK.EXC(Table3[Order Quantity],C1348,1)*10</f>
        <v>4</v>
      </c>
      <c r="G1348" s="21">
        <f>_xlfn.PERCENTRANK.EXC(Table4[Sales],D1348,1)*10</f>
        <v>6</v>
      </c>
    </row>
    <row r="1349" spans="1:7">
      <c r="A1349" s="11">
        <v>53443</v>
      </c>
      <c r="B1349" s="9">
        <v>43380</v>
      </c>
      <c r="C1349" s="1">
        <v>35</v>
      </c>
      <c r="D1349" s="1">
        <v>1581.06</v>
      </c>
      <c r="E1349" s="50">
        <f>_xlfn.PERCENTRANK.EXC(Table3[Order Date],B1349,1)*10</f>
        <v>6</v>
      </c>
      <c r="F1349" s="21">
        <f>_xlfn.PERCENTRANK.EXC(Table3[Order Quantity],C1349,1)*10</f>
        <v>6</v>
      </c>
      <c r="G1349" s="21">
        <f>_xlfn.PERCENTRANK.EXC(Table4[Sales],D1349,1)*10</f>
        <v>7</v>
      </c>
    </row>
    <row r="1350" spans="1:7">
      <c r="A1350" s="10">
        <v>57671</v>
      </c>
      <c r="B1350" s="8">
        <v>43776</v>
      </c>
      <c r="C1350" s="1">
        <v>6</v>
      </c>
      <c r="D1350" s="1">
        <v>24.37</v>
      </c>
      <c r="E1350" s="50">
        <f>_xlfn.PERCENTRANK.EXC(Table3[Order Date],B1350,1)*10</f>
        <v>9</v>
      </c>
      <c r="F1350" s="21">
        <f>_xlfn.PERCENTRANK.EXC(Table3[Order Quantity],C1350,1)*10</f>
        <v>1</v>
      </c>
      <c r="G1350" s="21">
        <f>_xlfn.PERCENTRANK.EXC(Table4[Sales],D1350,1)*10</f>
        <v>0</v>
      </c>
    </row>
    <row r="1351" spans="1:7">
      <c r="A1351" s="11">
        <v>27840</v>
      </c>
      <c r="B1351" s="9">
        <v>42553</v>
      </c>
      <c r="C1351" s="1">
        <v>8</v>
      </c>
      <c r="D1351" s="1">
        <v>1294.03</v>
      </c>
      <c r="E1351" s="50">
        <f>_xlfn.PERCENTRANK.EXC(Table3[Order Date],B1351,1)*10</f>
        <v>1</v>
      </c>
      <c r="F1351" s="21">
        <f>_xlfn.PERCENTRANK.EXC(Table3[Order Quantity],C1351,1)*10</f>
        <v>1</v>
      </c>
      <c r="G1351" s="21">
        <f>_xlfn.PERCENTRANK.EXC(Table4[Sales],D1351,1)*10</f>
        <v>6</v>
      </c>
    </row>
    <row r="1352" spans="1:7">
      <c r="A1352" s="10">
        <v>51879</v>
      </c>
      <c r="B1352" s="8">
        <v>42970</v>
      </c>
      <c r="C1352" s="1">
        <v>46</v>
      </c>
      <c r="D1352" s="1">
        <v>1060.76</v>
      </c>
      <c r="E1352" s="50">
        <f>_xlfn.PERCENTRANK.EXC(Table3[Order Date],B1352,1)*10</f>
        <v>4</v>
      </c>
      <c r="F1352" s="21">
        <f>_xlfn.PERCENTRANK.EXC(Table3[Order Quantity],C1352,1)*10</f>
        <v>8</v>
      </c>
      <c r="G1352" s="21">
        <f>_xlfn.PERCENTRANK.EXC(Table4[Sales],D1352,1)*10</f>
        <v>6</v>
      </c>
    </row>
    <row r="1353" spans="1:7">
      <c r="A1353" s="11">
        <v>33924</v>
      </c>
      <c r="B1353" s="9">
        <v>43756</v>
      </c>
      <c r="C1353" s="1">
        <v>12</v>
      </c>
      <c r="D1353" s="1">
        <v>6599.83</v>
      </c>
      <c r="E1353" s="50">
        <f>_xlfn.PERCENTRANK.EXC(Table3[Order Date],B1353,1)*10</f>
        <v>9</v>
      </c>
      <c r="F1353" s="21">
        <f>_xlfn.PERCENTRANK.EXC(Table3[Order Quantity],C1353,1)*10</f>
        <v>2</v>
      </c>
      <c r="G1353" s="21">
        <f>_xlfn.PERCENTRANK.EXC(Table4[Sales],D1353,1)*10</f>
        <v>9</v>
      </c>
    </row>
    <row r="1354" spans="1:7">
      <c r="A1354" s="10">
        <v>15106</v>
      </c>
      <c r="B1354" s="8">
        <v>43126</v>
      </c>
      <c r="C1354" s="1">
        <v>42</v>
      </c>
      <c r="D1354" s="1">
        <v>303.43</v>
      </c>
      <c r="E1354" s="50">
        <f>_xlfn.PERCENTRANK.EXC(Table3[Order Date],B1354,1)*10</f>
        <v>5</v>
      </c>
      <c r="F1354" s="21">
        <f>_xlfn.PERCENTRANK.EXC(Table3[Order Quantity],C1354,1)*10</f>
        <v>8</v>
      </c>
      <c r="G1354" s="21">
        <f>_xlfn.PERCENTRANK.EXC(Table4[Sales],D1354,1)*10</f>
        <v>4</v>
      </c>
    </row>
    <row r="1355" spans="1:7">
      <c r="A1355" s="11">
        <v>29249</v>
      </c>
      <c r="B1355" s="9">
        <v>43263</v>
      </c>
      <c r="C1355" s="1">
        <v>47</v>
      </c>
      <c r="D1355" s="1">
        <v>323.88</v>
      </c>
      <c r="E1355" s="50">
        <f>_xlfn.PERCENTRANK.EXC(Table3[Order Date],B1355,1)*10</f>
        <v>6</v>
      </c>
      <c r="F1355" s="21">
        <f>_xlfn.PERCENTRANK.EXC(Table3[Order Quantity],C1355,1)*10</f>
        <v>9</v>
      </c>
      <c r="G1355" s="21">
        <f>_xlfn.PERCENTRANK.EXC(Table4[Sales],D1355,1)*10</f>
        <v>4</v>
      </c>
    </row>
    <row r="1356" spans="1:7">
      <c r="A1356" s="10">
        <v>24066</v>
      </c>
      <c r="B1356" s="8">
        <v>43568</v>
      </c>
      <c r="C1356" s="1">
        <v>30</v>
      </c>
      <c r="D1356" s="1">
        <v>4578.1126999999997</v>
      </c>
      <c r="E1356" s="50">
        <f>_xlfn.PERCENTRANK.EXC(Table3[Order Date],B1356,1)*10</f>
        <v>8</v>
      </c>
      <c r="F1356" s="21">
        <f>_xlfn.PERCENTRANK.EXC(Table3[Order Quantity],C1356,1)*10</f>
        <v>5</v>
      </c>
      <c r="G1356" s="21">
        <f>_xlfn.PERCENTRANK.EXC(Table4[Sales],D1356,1)*10</f>
        <v>8</v>
      </c>
    </row>
    <row r="1357" spans="1:7">
      <c r="A1357" s="11">
        <v>32065</v>
      </c>
      <c r="B1357" s="9">
        <v>43435</v>
      </c>
      <c r="C1357" s="1">
        <v>25</v>
      </c>
      <c r="D1357" s="1">
        <v>481.7996</v>
      </c>
      <c r="E1357" s="50">
        <f>_xlfn.PERCENTRANK.EXC(Table3[Order Date],B1357,1)*10</f>
        <v>7</v>
      </c>
      <c r="F1357" s="21">
        <f>_xlfn.PERCENTRANK.EXC(Table3[Order Quantity],C1357,1)*10</f>
        <v>4</v>
      </c>
      <c r="G1357" s="21">
        <f>_xlfn.PERCENTRANK.EXC(Table4[Sales],D1357,1)*10</f>
        <v>5</v>
      </c>
    </row>
    <row r="1358" spans="1:7">
      <c r="A1358" s="10">
        <v>18884</v>
      </c>
      <c r="B1358" s="8">
        <v>43274</v>
      </c>
      <c r="C1358" s="1">
        <v>5</v>
      </c>
      <c r="D1358" s="1">
        <v>140.46</v>
      </c>
      <c r="E1358" s="50">
        <f>_xlfn.PERCENTRANK.EXC(Table3[Order Date],B1358,1)*10</f>
        <v>6</v>
      </c>
      <c r="F1358" s="21">
        <f>_xlfn.PERCENTRANK.EXC(Table3[Order Quantity],C1358,1)*10</f>
        <v>0</v>
      </c>
      <c r="G1358" s="21">
        <f>_xlfn.PERCENTRANK.EXC(Table4[Sales],D1358,1)*10</f>
        <v>2</v>
      </c>
    </row>
    <row r="1359" spans="1:7">
      <c r="A1359" s="11">
        <v>38944</v>
      </c>
      <c r="B1359" s="9">
        <v>42844</v>
      </c>
      <c r="C1359" s="1">
        <v>17</v>
      </c>
      <c r="D1359" s="1">
        <v>2004.48</v>
      </c>
      <c r="E1359" s="50">
        <f>_xlfn.PERCENTRANK.EXC(Table3[Order Date],B1359,1)*10</f>
        <v>3</v>
      </c>
      <c r="F1359" s="21">
        <f>_xlfn.PERCENTRANK.EXC(Table3[Order Quantity],C1359,1)*10</f>
        <v>3</v>
      </c>
      <c r="G1359" s="21">
        <f>_xlfn.PERCENTRANK.EXC(Table4[Sales],D1359,1)*10</f>
        <v>7</v>
      </c>
    </row>
    <row r="1360" spans="1:7">
      <c r="A1360" s="10">
        <v>53024</v>
      </c>
      <c r="B1360" s="8">
        <v>43597</v>
      </c>
      <c r="C1360" s="1">
        <v>9</v>
      </c>
      <c r="D1360" s="1">
        <v>200.23</v>
      </c>
      <c r="E1360" s="50">
        <f>_xlfn.PERCENTRANK.EXC(Table3[Order Date],B1360,1)*10</f>
        <v>8</v>
      </c>
      <c r="F1360" s="21">
        <f>_xlfn.PERCENTRANK.EXC(Table3[Order Quantity],C1360,1)*10</f>
        <v>1</v>
      </c>
      <c r="G1360" s="21">
        <f>_xlfn.PERCENTRANK.EXC(Table4[Sales],D1360,1)*10</f>
        <v>3</v>
      </c>
    </row>
    <row r="1361" spans="1:7">
      <c r="A1361" s="11">
        <v>42727</v>
      </c>
      <c r="B1361" s="9">
        <v>43218</v>
      </c>
      <c r="C1361" s="1">
        <v>11</v>
      </c>
      <c r="D1361" s="1">
        <v>5895.95</v>
      </c>
      <c r="E1361" s="50">
        <f>_xlfn.PERCENTRANK.EXC(Table3[Order Date],B1361,1)*10</f>
        <v>5</v>
      </c>
      <c r="F1361" s="21">
        <f>_xlfn.PERCENTRANK.EXC(Table3[Order Quantity],C1361,1)*10</f>
        <v>2</v>
      </c>
      <c r="G1361" s="21">
        <f>_xlfn.PERCENTRANK.EXC(Table4[Sales],D1361,1)*10</f>
        <v>9</v>
      </c>
    </row>
    <row r="1362" spans="1:7">
      <c r="A1362" s="10">
        <v>10886</v>
      </c>
      <c r="B1362" s="8">
        <v>42604</v>
      </c>
      <c r="C1362" s="1">
        <v>36</v>
      </c>
      <c r="D1362" s="1">
        <v>70</v>
      </c>
      <c r="E1362" s="50">
        <f>_xlfn.PERCENTRANK.EXC(Table3[Order Date],B1362,1)*10</f>
        <v>1</v>
      </c>
      <c r="F1362" s="21">
        <f>_xlfn.PERCENTRANK.EXC(Table3[Order Quantity],C1362,1)*10</f>
        <v>6</v>
      </c>
      <c r="G1362" s="21">
        <f>_xlfn.PERCENTRANK.EXC(Table4[Sales],D1362,1)*10</f>
        <v>1</v>
      </c>
    </row>
    <row r="1363" spans="1:7">
      <c r="A1363" s="11">
        <v>18055</v>
      </c>
      <c r="B1363" s="9">
        <v>42769</v>
      </c>
      <c r="C1363" s="1">
        <v>3</v>
      </c>
      <c r="D1363" s="1">
        <v>21.38</v>
      </c>
      <c r="E1363" s="50">
        <f>_xlfn.PERCENTRANK.EXC(Table3[Order Date],B1363,1)*10</f>
        <v>2</v>
      </c>
      <c r="F1363" s="21">
        <f>_xlfn.PERCENTRANK.EXC(Table3[Order Quantity],C1363,1)*10</f>
        <v>0</v>
      </c>
      <c r="G1363" s="21">
        <f>_xlfn.PERCENTRANK.EXC(Table4[Sales],D1363,1)*10</f>
        <v>0</v>
      </c>
    </row>
    <row r="1364" spans="1:7">
      <c r="A1364" s="10">
        <v>12130</v>
      </c>
      <c r="B1364" s="8">
        <v>43442</v>
      </c>
      <c r="C1364" s="1">
        <v>37</v>
      </c>
      <c r="D1364" s="1">
        <v>734.23</v>
      </c>
      <c r="E1364" s="50">
        <f>_xlfn.PERCENTRANK.EXC(Table3[Order Date],B1364,1)*10</f>
        <v>7</v>
      </c>
      <c r="F1364" s="21">
        <f>_xlfn.PERCENTRANK.EXC(Table3[Order Quantity],C1364,1)*10</f>
        <v>7</v>
      </c>
      <c r="G1364" s="21">
        <f>_xlfn.PERCENTRANK.EXC(Table4[Sales],D1364,1)*10</f>
        <v>5</v>
      </c>
    </row>
    <row r="1365" spans="1:7">
      <c r="A1365" s="11">
        <v>49952</v>
      </c>
      <c r="B1365" s="9">
        <v>43422</v>
      </c>
      <c r="C1365" s="1">
        <v>12</v>
      </c>
      <c r="D1365" s="1">
        <v>1416.33</v>
      </c>
      <c r="E1365" s="50">
        <f>_xlfn.PERCENTRANK.EXC(Table3[Order Date],B1365,1)*10</f>
        <v>7</v>
      </c>
      <c r="F1365" s="21">
        <f>_xlfn.PERCENTRANK.EXC(Table3[Order Quantity],C1365,1)*10</f>
        <v>2</v>
      </c>
      <c r="G1365" s="21">
        <f>_xlfn.PERCENTRANK.EXC(Table4[Sales],D1365,1)*10</f>
        <v>7</v>
      </c>
    </row>
    <row r="1366" spans="1:7">
      <c r="A1366" s="10">
        <v>53378</v>
      </c>
      <c r="B1366" s="8">
        <v>43659</v>
      </c>
      <c r="C1366" s="1">
        <v>49</v>
      </c>
      <c r="D1366" s="1">
        <v>2543.69</v>
      </c>
      <c r="E1366" s="50">
        <f>_xlfn.PERCENTRANK.EXC(Table3[Order Date],B1366,1)*10</f>
        <v>8</v>
      </c>
      <c r="F1366" s="21">
        <f>_xlfn.PERCENTRANK.EXC(Table3[Order Quantity],C1366,1)*10</f>
        <v>9</v>
      </c>
      <c r="G1366" s="21">
        <f>_xlfn.PERCENTRANK.EXC(Table4[Sales],D1366,1)*10</f>
        <v>8</v>
      </c>
    </row>
    <row r="1367" spans="1:7">
      <c r="A1367" s="11">
        <v>11013</v>
      </c>
      <c r="B1367" s="9">
        <v>42476</v>
      </c>
      <c r="C1367" s="1">
        <v>2</v>
      </c>
      <c r="D1367" s="1">
        <v>242.76</v>
      </c>
      <c r="E1367" s="50">
        <f>_xlfn.PERCENTRANK.EXC(Table3[Order Date],B1367,1)*10</f>
        <v>0</v>
      </c>
      <c r="F1367" s="21">
        <f>_xlfn.PERCENTRANK.EXC(Table3[Order Quantity],C1367,1)*10</f>
        <v>0</v>
      </c>
      <c r="G1367" s="21">
        <f>_xlfn.PERCENTRANK.EXC(Table4[Sales],D1367,1)*10</f>
        <v>3</v>
      </c>
    </row>
    <row r="1368" spans="1:7">
      <c r="A1368" s="10">
        <v>1824</v>
      </c>
      <c r="B1368" s="8">
        <v>42493</v>
      </c>
      <c r="C1368" s="1">
        <v>2</v>
      </c>
      <c r="D1368" s="1">
        <v>18.25</v>
      </c>
      <c r="E1368" s="50">
        <f>_xlfn.PERCENTRANK.EXC(Table3[Order Date],B1368,1)*10</f>
        <v>0</v>
      </c>
      <c r="F1368" s="21">
        <f>_xlfn.PERCENTRANK.EXC(Table3[Order Quantity],C1368,1)*10</f>
        <v>0</v>
      </c>
      <c r="G1368" s="21">
        <f>_xlfn.PERCENTRANK.EXC(Table4[Sales],D1368,1)*10</f>
        <v>0</v>
      </c>
    </row>
    <row r="1369" spans="1:7">
      <c r="A1369" s="11">
        <v>20966</v>
      </c>
      <c r="B1369" s="9">
        <v>42995</v>
      </c>
      <c r="C1369" s="1">
        <v>10</v>
      </c>
      <c r="D1369" s="1">
        <v>42.18</v>
      </c>
      <c r="E1369" s="50">
        <f>_xlfn.PERCENTRANK.EXC(Table3[Order Date],B1369,1)*10</f>
        <v>4</v>
      </c>
      <c r="F1369" s="21">
        <f>_xlfn.PERCENTRANK.EXC(Table3[Order Quantity],C1369,1)*10</f>
        <v>1</v>
      </c>
      <c r="G1369" s="21">
        <f>_xlfn.PERCENTRANK.EXC(Table4[Sales],D1369,1)*10</f>
        <v>0</v>
      </c>
    </row>
    <row r="1370" spans="1:7">
      <c r="A1370" s="10">
        <v>837</v>
      </c>
      <c r="B1370" s="8">
        <v>42534</v>
      </c>
      <c r="C1370" s="1">
        <v>11</v>
      </c>
      <c r="D1370" s="1">
        <v>70.3</v>
      </c>
      <c r="E1370" s="50">
        <f>_xlfn.PERCENTRANK.EXC(Table3[Order Date],B1370,1)*10</f>
        <v>1</v>
      </c>
      <c r="F1370" s="21">
        <f>_xlfn.PERCENTRANK.EXC(Table3[Order Quantity],C1370,1)*10</f>
        <v>2</v>
      </c>
      <c r="G1370" s="21">
        <f>_xlfn.PERCENTRANK.EXC(Table4[Sales],D1370,1)*10</f>
        <v>1</v>
      </c>
    </row>
    <row r="1371" spans="1:7">
      <c r="A1371" s="11">
        <v>9796</v>
      </c>
      <c r="B1371" s="9">
        <v>42987</v>
      </c>
      <c r="C1371" s="1">
        <v>29</v>
      </c>
      <c r="D1371" s="1">
        <v>1308.17</v>
      </c>
      <c r="E1371" s="50">
        <f>_xlfn.PERCENTRANK.EXC(Table3[Order Date],B1371,1)*10</f>
        <v>4</v>
      </c>
      <c r="F1371" s="21">
        <f>_xlfn.PERCENTRANK.EXC(Table3[Order Quantity],C1371,1)*10</f>
        <v>5</v>
      </c>
      <c r="G1371" s="21">
        <f>_xlfn.PERCENTRANK.EXC(Table4[Sales],D1371,1)*10</f>
        <v>6</v>
      </c>
    </row>
    <row r="1372" spans="1:7">
      <c r="A1372" s="10">
        <v>36994</v>
      </c>
      <c r="B1372" s="8">
        <v>43267</v>
      </c>
      <c r="C1372" s="1">
        <v>40</v>
      </c>
      <c r="D1372" s="1">
        <v>5632.99</v>
      </c>
      <c r="E1372" s="50">
        <f>_xlfn.PERCENTRANK.EXC(Table3[Order Date],B1372,1)*10</f>
        <v>6</v>
      </c>
      <c r="F1372" s="21">
        <f>_xlfn.PERCENTRANK.EXC(Table3[Order Quantity],C1372,1)*10</f>
        <v>7</v>
      </c>
      <c r="G1372" s="21">
        <f>_xlfn.PERCENTRANK.EXC(Table4[Sales],D1372,1)*10</f>
        <v>9</v>
      </c>
    </row>
    <row r="1373" spans="1:7">
      <c r="A1373" s="11">
        <v>31046</v>
      </c>
      <c r="B1373" s="9">
        <v>43137</v>
      </c>
      <c r="C1373" s="1">
        <v>35</v>
      </c>
      <c r="D1373" s="1">
        <v>265.81</v>
      </c>
      <c r="E1373" s="50">
        <f>_xlfn.PERCENTRANK.EXC(Table3[Order Date],B1373,1)*10</f>
        <v>5</v>
      </c>
      <c r="F1373" s="21">
        <f>_xlfn.PERCENTRANK.EXC(Table3[Order Quantity],C1373,1)*10</f>
        <v>6</v>
      </c>
      <c r="G1373" s="21">
        <f>_xlfn.PERCENTRANK.EXC(Table4[Sales],D1373,1)*10</f>
        <v>3</v>
      </c>
    </row>
    <row r="1374" spans="1:7">
      <c r="A1374" s="10">
        <v>5760</v>
      </c>
      <c r="B1374" s="8">
        <v>42513</v>
      </c>
      <c r="C1374" s="1">
        <v>34</v>
      </c>
      <c r="D1374" s="1">
        <v>5630.05</v>
      </c>
      <c r="E1374" s="50">
        <f>_xlfn.PERCENTRANK.EXC(Table3[Order Date],B1374,1)*10</f>
        <v>1</v>
      </c>
      <c r="F1374" s="21">
        <f>_xlfn.PERCENTRANK.EXC(Table3[Order Quantity],C1374,1)*10</f>
        <v>6</v>
      </c>
      <c r="G1374" s="21">
        <f>_xlfn.PERCENTRANK.EXC(Table4[Sales],D1374,1)*10</f>
        <v>9</v>
      </c>
    </row>
    <row r="1375" spans="1:7">
      <c r="A1375" s="11">
        <v>35908</v>
      </c>
      <c r="B1375" s="9">
        <v>43080</v>
      </c>
      <c r="C1375" s="1">
        <v>40</v>
      </c>
      <c r="D1375" s="1">
        <v>256.99</v>
      </c>
      <c r="E1375" s="50">
        <f>_xlfn.PERCENTRANK.EXC(Table3[Order Date],B1375,1)*10</f>
        <v>4</v>
      </c>
      <c r="F1375" s="21">
        <f>_xlfn.PERCENTRANK.EXC(Table3[Order Quantity],C1375,1)*10</f>
        <v>7</v>
      </c>
      <c r="G1375" s="21">
        <f>_xlfn.PERCENTRANK.EXC(Table4[Sales],D1375,1)*10</f>
        <v>3</v>
      </c>
    </row>
    <row r="1376" spans="1:7">
      <c r="A1376" s="10">
        <v>43044</v>
      </c>
      <c r="B1376" s="8">
        <v>42659</v>
      </c>
      <c r="C1376" s="1">
        <v>3</v>
      </c>
      <c r="D1376" s="1">
        <v>21086.7</v>
      </c>
      <c r="E1376" s="50">
        <f>_xlfn.PERCENTRANK.EXC(Table3[Order Date],B1376,1)*10</f>
        <v>2</v>
      </c>
      <c r="F1376" s="21">
        <f>_xlfn.PERCENTRANK.EXC(Table3[Order Quantity],C1376,1)*10</f>
        <v>0</v>
      </c>
      <c r="G1376" s="21">
        <f>_xlfn.PERCENTRANK.EXC(Table4[Sales],D1376,1)*10</f>
        <v>9</v>
      </c>
    </row>
    <row r="1377" spans="1:7">
      <c r="A1377" s="11">
        <v>21505</v>
      </c>
      <c r="B1377" s="9">
        <v>43802</v>
      </c>
      <c r="C1377" s="1">
        <v>3</v>
      </c>
      <c r="D1377" s="1">
        <v>976.21</v>
      </c>
      <c r="E1377" s="50">
        <f>_xlfn.PERCENTRANK.EXC(Table3[Order Date],B1377,1)*10</f>
        <v>9</v>
      </c>
      <c r="F1377" s="21">
        <f>_xlfn.PERCENTRANK.EXC(Table3[Order Quantity],C1377,1)*10</f>
        <v>0</v>
      </c>
      <c r="G1377" s="21">
        <f>_xlfn.PERCENTRANK.EXC(Table4[Sales],D1377,1)*10</f>
        <v>6</v>
      </c>
    </row>
    <row r="1378" spans="1:7">
      <c r="A1378" s="10">
        <v>46885</v>
      </c>
      <c r="B1378" s="8">
        <v>43257</v>
      </c>
      <c r="C1378" s="1">
        <v>48</v>
      </c>
      <c r="D1378" s="1">
        <v>97.33</v>
      </c>
      <c r="E1378" s="50">
        <f>_xlfn.PERCENTRANK.EXC(Table3[Order Date],B1378,1)*10</f>
        <v>6</v>
      </c>
      <c r="F1378" s="21">
        <f>_xlfn.PERCENTRANK.EXC(Table3[Order Quantity],C1378,1)*10</f>
        <v>9</v>
      </c>
      <c r="G1378" s="21">
        <f>_xlfn.PERCENTRANK.EXC(Table4[Sales],D1378,1)*10</f>
        <v>1</v>
      </c>
    </row>
    <row r="1379" spans="1:7">
      <c r="A1379" s="11">
        <v>42306</v>
      </c>
      <c r="B1379" s="9">
        <v>43722</v>
      </c>
      <c r="C1379" s="1">
        <v>4</v>
      </c>
      <c r="D1379" s="1">
        <v>39.01</v>
      </c>
      <c r="E1379" s="50">
        <f>_xlfn.PERCENTRANK.EXC(Table3[Order Date],B1379,1)*10</f>
        <v>9</v>
      </c>
      <c r="F1379" s="21">
        <f>_xlfn.PERCENTRANK.EXC(Table3[Order Quantity],C1379,1)*10</f>
        <v>0</v>
      </c>
      <c r="G1379" s="21">
        <f>_xlfn.PERCENTRANK.EXC(Table4[Sales],D1379,1)*10</f>
        <v>0</v>
      </c>
    </row>
    <row r="1380" spans="1:7">
      <c r="A1380" s="10">
        <v>27330</v>
      </c>
      <c r="B1380" s="8">
        <v>42628</v>
      </c>
      <c r="C1380" s="1">
        <v>30</v>
      </c>
      <c r="D1380" s="1">
        <v>13483.06</v>
      </c>
      <c r="E1380" s="50">
        <f>_xlfn.PERCENTRANK.EXC(Table3[Order Date],B1380,1)*10</f>
        <v>1</v>
      </c>
      <c r="F1380" s="21">
        <f>_xlfn.PERCENTRANK.EXC(Table3[Order Quantity],C1380,1)*10</f>
        <v>5</v>
      </c>
      <c r="G1380" s="21">
        <f>_xlfn.PERCENTRANK.EXC(Table4[Sales],D1380,1)*10</f>
        <v>9</v>
      </c>
    </row>
    <row r="1381" spans="1:7">
      <c r="A1381" s="11">
        <v>55553</v>
      </c>
      <c r="B1381" s="9">
        <v>42567</v>
      </c>
      <c r="C1381" s="1">
        <v>32</v>
      </c>
      <c r="D1381" s="1">
        <v>189.95</v>
      </c>
      <c r="E1381" s="50">
        <f>_xlfn.PERCENTRANK.EXC(Table3[Order Date],B1381,1)*10</f>
        <v>1</v>
      </c>
      <c r="F1381" s="21">
        <f>_xlfn.PERCENTRANK.EXC(Table3[Order Quantity],C1381,1)*10</f>
        <v>6</v>
      </c>
      <c r="G1381" s="21">
        <f>_xlfn.PERCENTRANK.EXC(Table4[Sales],D1381,1)*10</f>
        <v>2</v>
      </c>
    </row>
    <row r="1382" spans="1:7">
      <c r="A1382" s="10">
        <v>8833</v>
      </c>
      <c r="B1382" s="8">
        <v>43589</v>
      </c>
      <c r="C1382" s="1">
        <v>40</v>
      </c>
      <c r="D1382" s="1">
        <v>3572.7085999999999</v>
      </c>
      <c r="E1382" s="50">
        <f>_xlfn.PERCENTRANK.EXC(Table3[Order Date],B1382,1)*10</f>
        <v>8</v>
      </c>
      <c r="F1382" s="21">
        <f>_xlfn.PERCENTRANK.EXC(Table3[Order Quantity],C1382,1)*10</f>
        <v>7</v>
      </c>
      <c r="G1382" s="21">
        <f>_xlfn.PERCENTRANK.EXC(Table4[Sales],D1382,1)*10</f>
        <v>8</v>
      </c>
    </row>
    <row r="1383" spans="1:7">
      <c r="A1383" s="11">
        <v>59297</v>
      </c>
      <c r="B1383" s="9">
        <v>42712</v>
      </c>
      <c r="C1383" s="1">
        <v>13</v>
      </c>
      <c r="D1383" s="1">
        <v>1693.24</v>
      </c>
      <c r="E1383" s="50">
        <f>_xlfn.PERCENTRANK.EXC(Table3[Order Date],B1383,1)*10</f>
        <v>2</v>
      </c>
      <c r="F1383" s="21">
        <f>_xlfn.PERCENTRANK.EXC(Table3[Order Quantity],C1383,1)*10</f>
        <v>2</v>
      </c>
      <c r="G1383" s="21">
        <f>_xlfn.PERCENTRANK.EXC(Table4[Sales],D1383,1)*10</f>
        <v>7</v>
      </c>
    </row>
    <row r="1384" spans="1:7">
      <c r="A1384" s="10">
        <v>57185</v>
      </c>
      <c r="B1384" s="8">
        <v>43242</v>
      </c>
      <c r="C1384" s="1">
        <v>28</v>
      </c>
      <c r="D1384" s="1">
        <v>1456.08</v>
      </c>
      <c r="E1384" s="50">
        <f>_xlfn.PERCENTRANK.EXC(Table3[Order Date],B1384,1)*10</f>
        <v>6</v>
      </c>
      <c r="F1384" s="21">
        <f>_xlfn.PERCENTRANK.EXC(Table3[Order Quantity],C1384,1)*10</f>
        <v>5</v>
      </c>
      <c r="G1384" s="21">
        <f>_xlfn.PERCENTRANK.EXC(Table4[Sales],D1384,1)*10</f>
        <v>7</v>
      </c>
    </row>
    <row r="1385" spans="1:7">
      <c r="A1385" s="11">
        <v>5509</v>
      </c>
      <c r="B1385" s="9">
        <v>42466</v>
      </c>
      <c r="C1385" s="1">
        <v>11</v>
      </c>
      <c r="D1385" s="1">
        <v>73.25</v>
      </c>
      <c r="E1385" s="50">
        <f>_xlfn.PERCENTRANK.EXC(Table3[Order Date],B1385,1)*10</f>
        <v>0</v>
      </c>
      <c r="F1385" s="21">
        <f>_xlfn.PERCENTRANK.EXC(Table3[Order Quantity],C1385,1)*10</f>
        <v>2</v>
      </c>
      <c r="G1385" s="21">
        <f>_xlfn.PERCENTRANK.EXC(Table4[Sales],D1385,1)*10</f>
        <v>1</v>
      </c>
    </row>
    <row r="1386" spans="1:7">
      <c r="A1386" s="10">
        <v>56224</v>
      </c>
      <c r="B1386" s="8">
        <v>43763</v>
      </c>
      <c r="C1386" s="1">
        <v>32</v>
      </c>
      <c r="D1386" s="1">
        <v>3429.61</v>
      </c>
      <c r="E1386" s="50">
        <f>_xlfn.PERCENTRANK.EXC(Table3[Order Date],B1386,1)*10</f>
        <v>9</v>
      </c>
      <c r="F1386" s="21">
        <f>_xlfn.PERCENTRANK.EXC(Table3[Order Quantity],C1386,1)*10</f>
        <v>6</v>
      </c>
      <c r="G1386" s="21">
        <f>_xlfn.PERCENTRANK.EXC(Table4[Sales],D1386,1)*10</f>
        <v>8</v>
      </c>
    </row>
    <row r="1387" spans="1:7">
      <c r="A1387" s="11">
        <v>35490</v>
      </c>
      <c r="B1387" s="9">
        <v>43075</v>
      </c>
      <c r="C1387" s="1">
        <v>7</v>
      </c>
      <c r="D1387" s="1">
        <v>47.76</v>
      </c>
      <c r="E1387" s="50">
        <f>_xlfn.PERCENTRANK.EXC(Table3[Order Date],B1387,1)*10</f>
        <v>4</v>
      </c>
      <c r="F1387" s="21">
        <f>_xlfn.PERCENTRANK.EXC(Table3[Order Quantity],C1387,1)*10</f>
        <v>1</v>
      </c>
      <c r="G1387" s="21">
        <f>_xlfn.PERCENTRANK.EXC(Table4[Sales],D1387,1)*10</f>
        <v>0</v>
      </c>
    </row>
    <row r="1388" spans="1:7">
      <c r="A1388" s="10">
        <v>8162</v>
      </c>
      <c r="B1388" s="8">
        <v>42649</v>
      </c>
      <c r="C1388" s="1">
        <v>42</v>
      </c>
      <c r="D1388" s="1">
        <v>5832.14</v>
      </c>
      <c r="E1388" s="50">
        <f>_xlfn.PERCENTRANK.EXC(Table3[Order Date],B1388,1)*10</f>
        <v>1</v>
      </c>
      <c r="F1388" s="21">
        <f>_xlfn.PERCENTRANK.EXC(Table3[Order Quantity],C1388,1)*10</f>
        <v>8</v>
      </c>
      <c r="G1388" s="21">
        <f>_xlfn.PERCENTRANK.EXC(Table4[Sales],D1388,1)*10</f>
        <v>9</v>
      </c>
    </row>
    <row r="1389" spans="1:7">
      <c r="A1389" s="11">
        <v>8678</v>
      </c>
      <c r="B1389" s="9">
        <v>43738</v>
      </c>
      <c r="C1389" s="1">
        <v>31</v>
      </c>
      <c r="D1389" s="1">
        <v>1003.45</v>
      </c>
      <c r="E1389" s="50">
        <f>_xlfn.PERCENTRANK.EXC(Table3[Order Date],B1389,1)*10</f>
        <v>9</v>
      </c>
      <c r="F1389" s="21">
        <f>_xlfn.PERCENTRANK.EXC(Table3[Order Quantity],C1389,1)*10</f>
        <v>5</v>
      </c>
      <c r="G1389" s="21">
        <f>_xlfn.PERCENTRANK.EXC(Table4[Sales],D1389,1)*10</f>
        <v>6</v>
      </c>
    </row>
    <row r="1390" spans="1:7">
      <c r="A1390" s="10">
        <v>37763</v>
      </c>
      <c r="B1390" s="8">
        <v>43503</v>
      </c>
      <c r="C1390" s="1">
        <v>29</v>
      </c>
      <c r="D1390" s="1">
        <v>181.48269999999999</v>
      </c>
      <c r="E1390" s="50">
        <f>_xlfn.PERCENTRANK.EXC(Table3[Order Date],B1390,1)*10</f>
        <v>7</v>
      </c>
      <c r="F1390" s="21">
        <f>_xlfn.PERCENTRANK.EXC(Table3[Order Quantity],C1390,1)*10</f>
        <v>5</v>
      </c>
      <c r="G1390" s="21">
        <f>_xlfn.PERCENTRANK.EXC(Table4[Sales],D1390,1)*10</f>
        <v>2</v>
      </c>
    </row>
    <row r="1391" spans="1:7">
      <c r="A1391" s="11">
        <v>36800</v>
      </c>
      <c r="B1391" s="9">
        <v>42987</v>
      </c>
      <c r="C1391" s="1">
        <v>4</v>
      </c>
      <c r="D1391" s="1">
        <v>62.53</v>
      </c>
      <c r="E1391" s="50">
        <f>_xlfn.PERCENTRANK.EXC(Table3[Order Date],B1391,1)*10</f>
        <v>4</v>
      </c>
      <c r="F1391" s="21">
        <f>_xlfn.PERCENTRANK.EXC(Table3[Order Quantity],C1391,1)*10</f>
        <v>0</v>
      </c>
      <c r="G1391" s="21">
        <f>_xlfn.PERCENTRANK.EXC(Table4[Sales],D1391,1)*10</f>
        <v>0</v>
      </c>
    </row>
    <row r="1392" spans="1:7">
      <c r="A1392" s="10">
        <v>12129</v>
      </c>
      <c r="B1392" s="8">
        <v>43824</v>
      </c>
      <c r="C1392" s="1">
        <v>36</v>
      </c>
      <c r="D1392" s="1">
        <v>5191.6899999999996</v>
      </c>
      <c r="E1392" s="50">
        <f>_xlfn.PERCENTRANK.EXC(Table3[Order Date],B1392,1)*10</f>
        <v>9</v>
      </c>
      <c r="F1392" s="21">
        <f>_xlfn.PERCENTRANK.EXC(Table3[Order Quantity],C1392,1)*10</f>
        <v>6</v>
      </c>
      <c r="G1392" s="21">
        <f>_xlfn.PERCENTRANK.EXC(Table4[Sales],D1392,1)*10</f>
        <v>8</v>
      </c>
    </row>
    <row r="1393" spans="1:7">
      <c r="A1393" s="11">
        <v>27463</v>
      </c>
      <c r="B1393" s="9">
        <v>42686</v>
      </c>
      <c r="C1393" s="1">
        <v>31</v>
      </c>
      <c r="D1393" s="1">
        <v>893.57</v>
      </c>
      <c r="E1393" s="50">
        <f>_xlfn.PERCENTRANK.EXC(Table3[Order Date],B1393,1)*10</f>
        <v>2</v>
      </c>
      <c r="F1393" s="21">
        <f>_xlfn.PERCENTRANK.EXC(Table3[Order Quantity],C1393,1)*10</f>
        <v>5</v>
      </c>
      <c r="G1393" s="21">
        <f>_xlfn.PERCENTRANK.EXC(Table4[Sales],D1393,1)*10</f>
        <v>6</v>
      </c>
    </row>
    <row r="1394" spans="1:7">
      <c r="A1394" s="10">
        <v>36832</v>
      </c>
      <c r="B1394" s="8">
        <v>43617</v>
      </c>
      <c r="C1394" s="1">
        <v>24</v>
      </c>
      <c r="D1394" s="1">
        <v>64.938299999999998</v>
      </c>
      <c r="E1394" s="50">
        <f>_xlfn.PERCENTRANK.EXC(Table3[Order Date],B1394,1)*10</f>
        <v>8</v>
      </c>
      <c r="F1394" s="21">
        <f>_xlfn.PERCENTRANK.EXC(Table3[Order Quantity],C1394,1)*10</f>
        <v>4</v>
      </c>
      <c r="G1394" s="21">
        <f>_xlfn.PERCENTRANK.EXC(Table4[Sales],D1394,1)*10</f>
        <v>1</v>
      </c>
    </row>
    <row r="1395" spans="1:7">
      <c r="A1395" s="11">
        <v>36135</v>
      </c>
      <c r="B1395" s="9">
        <v>43249</v>
      </c>
      <c r="C1395" s="1">
        <v>33</v>
      </c>
      <c r="D1395" s="1">
        <v>1069.1718000000001</v>
      </c>
      <c r="E1395" s="50">
        <f>_xlfn.PERCENTRANK.EXC(Table3[Order Date],B1395,1)*10</f>
        <v>6</v>
      </c>
      <c r="F1395" s="21">
        <f>_xlfn.PERCENTRANK.EXC(Table3[Order Quantity],C1395,1)*10</f>
        <v>6</v>
      </c>
      <c r="G1395" s="21">
        <f>_xlfn.PERCENTRANK.EXC(Table4[Sales],D1395,1)*10</f>
        <v>6</v>
      </c>
    </row>
    <row r="1396" spans="1:7">
      <c r="A1396" s="10">
        <v>51493</v>
      </c>
      <c r="B1396" s="8">
        <v>43286</v>
      </c>
      <c r="C1396" s="1">
        <v>31</v>
      </c>
      <c r="D1396" s="1">
        <v>306.3</v>
      </c>
      <c r="E1396" s="50">
        <f>_xlfn.PERCENTRANK.EXC(Table3[Order Date],B1396,1)*10</f>
        <v>6</v>
      </c>
      <c r="F1396" s="21">
        <f>_xlfn.PERCENTRANK.EXC(Table3[Order Quantity],C1396,1)*10</f>
        <v>5</v>
      </c>
      <c r="G1396" s="21">
        <f>_xlfn.PERCENTRANK.EXC(Table4[Sales],D1396,1)*10</f>
        <v>4</v>
      </c>
    </row>
    <row r="1397" spans="1:7">
      <c r="A1397" s="11">
        <v>35558</v>
      </c>
      <c r="B1397" s="9">
        <v>42627</v>
      </c>
      <c r="C1397" s="1">
        <v>2</v>
      </c>
      <c r="D1397" s="1">
        <v>37.32</v>
      </c>
      <c r="E1397" s="50">
        <f>_xlfn.PERCENTRANK.EXC(Table3[Order Date],B1397,1)*10</f>
        <v>1</v>
      </c>
      <c r="F1397" s="21">
        <f>_xlfn.PERCENTRANK.EXC(Table3[Order Quantity],C1397,1)*10</f>
        <v>0</v>
      </c>
      <c r="G1397" s="21">
        <f>_xlfn.PERCENTRANK.EXC(Table4[Sales],D1397,1)*10</f>
        <v>0</v>
      </c>
    </row>
    <row r="1398" spans="1:7">
      <c r="A1398" s="10">
        <v>18595</v>
      </c>
      <c r="B1398" s="8">
        <v>42400</v>
      </c>
      <c r="C1398" s="1">
        <v>6</v>
      </c>
      <c r="D1398" s="1">
        <v>483.04</v>
      </c>
      <c r="E1398" s="50">
        <f>_xlfn.PERCENTRANK.EXC(Table3[Order Date],B1398,1)*10</f>
        <v>0</v>
      </c>
      <c r="F1398" s="21">
        <f>_xlfn.PERCENTRANK.EXC(Table3[Order Quantity],C1398,1)*10</f>
        <v>1</v>
      </c>
      <c r="G1398" s="21">
        <f>_xlfn.PERCENTRANK.EXC(Table4[Sales],D1398,1)*10</f>
        <v>5</v>
      </c>
    </row>
    <row r="1399" spans="1:7">
      <c r="A1399" s="11">
        <v>13923</v>
      </c>
      <c r="B1399" s="9">
        <v>43654</v>
      </c>
      <c r="C1399" s="1">
        <v>49</v>
      </c>
      <c r="D1399" s="1">
        <v>1305.6500000000001</v>
      </c>
      <c r="E1399" s="50">
        <f>_xlfn.PERCENTRANK.EXC(Table3[Order Date],B1399,1)*10</f>
        <v>8</v>
      </c>
      <c r="F1399" s="21">
        <f>_xlfn.PERCENTRANK.EXC(Table3[Order Quantity],C1399,1)*10</f>
        <v>9</v>
      </c>
      <c r="G1399" s="21">
        <f>_xlfn.PERCENTRANK.EXC(Table4[Sales],D1399,1)*10</f>
        <v>6</v>
      </c>
    </row>
    <row r="1400" spans="1:7">
      <c r="A1400" s="10">
        <v>19584</v>
      </c>
      <c r="B1400" s="8">
        <v>42475</v>
      </c>
      <c r="C1400" s="1">
        <v>6</v>
      </c>
      <c r="D1400" s="1">
        <v>15553.31</v>
      </c>
      <c r="E1400" s="50">
        <f>_xlfn.PERCENTRANK.EXC(Table3[Order Date],B1400,1)*10</f>
        <v>0</v>
      </c>
      <c r="F1400" s="21">
        <f>_xlfn.PERCENTRANK.EXC(Table3[Order Quantity],C1400,1)*10</f>
        <v>1</v>
      </c>
      <c r="G1400" s="21">
        <f>_xlfn.PERCENTRANK.EXC(Table4[Sales],D1400,1)*10</f>
        <v>9</v>
      </c>
    </row>
    <row r="1401" spans="1:7">
      <c r="A1401" s="11">
        <v>15106</v>
      </c>
      <c r="B1401" s="9">
        <v>43126</v>
      </c>
      <c r="C1401" s="1">
        <v>39</v>
      </c>
      <c r="D1401" s="1">
        <v>5781.61</v>
      </c>
      <c r="E1401" s="50">
        <f>_xlfn.PERCENTRANK.EXC(Table3[Order Date],B1401,1)*10</f>
        <v>5</v>
      </c>
      <c r="F1401" s="21">
        <f>_xlfn.PERCENTRANK.EXC(Table3[Order Quantity],C1401,1)*10</f>
        <v>7</v>
      </c>
      <c r="G1401" s="21">
        <f>_xlfn.PERCENTRANK.EXC(Table4[Sales],D1401,1)*10</f>
        <v>9</v>
      </c>
    </row>
    <row r="1402" spans="1:7">
      <c r="A1402" s="10">
        <v>26976</v>
      </c>
      <c r="B1402" s="8">
        <v>43239</v>
      </c>
      <c r="C1402" s="1">
        <v>44</v>
      </c>
      <c r="D1402" s="1">
        <v>780.83</v>
      </c>
      <c r="E1402" s="50">
        <f>_xlfn.PERCENTRANK.EXC(Table3[Order Date],B1402,1)*10</f>
        <v>6</v>
      </c>
      <c r="F1402" s="21">
        <f>_xlfn.PERCENTRANK.EXC(Table3[Order Quantity],C1402,1)*10</f>
        <v>8</v>
      </c>
      <c r="G1402" s="21">
        <f>_xlfn.PERCENTRANK.EXC(Table4[Sales],D1402,1)*10</f>
        <v>5</v>
      </c>
    </row>
    <row r="1403" spans="1:7">
      <c r="A1403" s="11">
        <v>40803</v>
      </c>
      <c r="B1403" s="9">
        <v>43202</v>
      </c>
      <c r="C1403" s="1">
        <v>22</v>
      </c>
      <c r="D1403" s="1">
        <v>88.831400000000002</v>
      </c>
      <c r="E1403" s="50">
        <f>_xlfn.PERCENTRANK.EXC(Table3[Order Date],B1403,1)*10</f>
        <v>5</v>
      </c>
      <c r="F1403" s="21">
        <f>_xlfn.PERCENTRANK.EXC(Table3[Order Quantity],C1403,1)*10</f>
        <v>4</v>
      </c>
      <c r="G1403" s="21">
        <f>_xlfn.PERCENTRANK.EXC(Table4[Sales],D1403,1)*10</f>
        <v>1</v>
      </c>
    </row>
    <row r="1404" spans="1:7">
      <c r="A1404" s="10">
        <v>18080</v>
      </c>
      <c r="B1404" s="8">
        <v>42542</v>
      </c>
      <c r="C1404" s="1">
        <v>7</v>
      </c>
      <c r="D1404" s="1">
        <v>1296.82</v>
      </c>
      <c r="E1404" s="50">
        <f>_xlfn.PERCENTRANK.EXC(Table3[Order Date],B1404,1)*10</f>
        <v>1</v>
      </c>
      <c r="F1404" s="21">
        <f>_xlfn.PERCENTRANK.EXC(Table3[Order Quantity],C1404,1)*10</f>
        <v>1</v>
      </c>
      <c r="G1404" s="21">
        <f>_xlfn.PERCENTRANK.EXC(Table4[Sales],D1404,1)*10</f>
        <v>6</v>
      </c>
    </row>
    <row r="1405" spans="1:7">
      <c r="A1405" s="11">
        <v>30375</v>
      </c>
      <c r="B1405" s="9">
        <v>43588</v>
      </c>
      <c r="C1405" s="1">
        <v>20</v>
      </c>
      <c r="D1405" s="1">
        <v>76.45</v>
      </c>
      <c r="E1405" s="50">
        <f>_xlfn.PERCENTRANK.EXC(Table3[Order Date],B1405,1)*10</f>
        <v>8</v>
      </c>
      <c r="F1405" s="21">
        <f>_xlfn.PERCENTRANK.EXC(Table3[Order Quantity],C1405,1)*10</f>
        <v>3</v>
      </c>
      <c r="G1405" s="21">
        <f>_xlfn.PERCENTRANK.EXC(Table4[Sales],D1405,1)*10</f>
        <v>1</v>
      </c>
    </row>
    <row r="1406" spans="1:7">
      <c r="A1406" s="10">
        <v>37505</v>
      </c>
      <c r="B1406" s="8">
        <v>43253</v>
      </c>
      <c r="C1406" s="1">
        <v>9</v>
      </c>
      <c r="D1406" s="1">
        <v>2147.75</v>
      </c>
      <c r="E1406" s="50">
        <f>_xlfn.PERCENTRANK.EXC(Table3[Order Date],B1406,1)*10</f>
        <v>6</v>
      </c>
      <c r="F1406" s="21">
        <f>_xlfn.PERCENTRANK.EXC(Table3[Order Quantity],C1406,1)*10</f>
        <v>1</v>
      </c>
      <c r="G1406" s="21">
        <f>_xlfn.PERCENTRANK.EXC(Table4[Sales],D1406,1)*10</f>
        <v>7</v>
      </c>
    </row>
    <row r="1407" spans="1:7">
      <c r="A1407" s="11">
        <v>42528</v>
      </c>
      <c r="B1407" s="9">
        <v>42788</v>
      </c>
      <c r="C1407" s="1">
        <v>37</v>
      </c>
      <c r="D1407" s="1">
        <v>1451.4</v>
      </c>
      <c r="E1407" s="50">
        <f>_xlfn.PERCENTRANK.EXC(Table3[Order Date],B1407,1)*10</f>
        <v>2</v>
      </c>
      <c r="F1407" s="21">
        <f>_xlfn.PERCENTRANK.EXC(Table3[Order Quantity],C1407,1)*10</f>
        <v>7</v>
      </c>
      <c r="G1407" s="21">
        <f>_xlfn.PERCENTRANK.EXC(Table4[Sales],D1407,1)*10</f>
        <v>7</v>
      </c>
    </row>
    <row r="1408" spans="1:7">
      <c r="A1408" s="10">
        <v>27845</v>
      </c>
      <c r="B1408" s="8">
        <v>43293</v>
      </c>
      <c r="C1408" s="1">
        <v>36</v>
      </c>
      <c r="D1408" s="1">
        <v>235.88</v>
      </c>
      <c r="E1408" s="50">
        <f>_xlfn.PERCENTRANK.EXC(Table3[Order Date],B1408,1)*10</f>
        <v>6</v>
      </c>
      <c r="F1408" s="21">
        <f>_xlfn.PERCENTRANK.EXC(Table3[Order Quantity],C1408,1)*10</f>
        <v>6</v>
      </c>
      <c r="G1408" s="21">
        <f>_xlfn.PERCENTRANK.EXC(Table4[Sales],D1408,1)*10</f>
        <v>3</v>
      </c>
    </row>
    <row r="1409" spans="1:7">
      <c r="A1409" s="11">
        <v>3073</v>
      </c>
      <c r="B1409" s="9">
        <v>42376</v>
      </c>
      <c r="C1409" s="1">
        <v>3</v>
      </c>
      <c r="D1409" s="1">
        <v>2268.0500000000002</v>
      </c>
      <c r="E1409" s="50">
        <f>_xlfn.PERCENTRANK.EXC(Table3[Order Date],B1409,1)*10</f>
        <v>0</v>
      </c>
      <c r="F1409" s="21">
        <f>_xlfn.PERCENTRANK.EXC(Table3[Order Quantity],C1409,1)*10</f>
        <v>0</v>
      </c>
      <c r="G1409" s="21">
        <f>_xlfn.PERCENTRANK.EXC(Table4[Sales],D1409,1)*10</f>
        <v>7</v>
      </c>
    </row>
    <row r="1410" spans="1:7">
      <c r="A1410" s="10">
        <v>18918</v>
      </c>
      <c r="B1410" s="8">
        <v>43765</v>
      </c>
      <c r="C1410" s="1">
        <v>7</v>
      </c>
      <c r="D1410" s="1">
        <v>6808.3458000000001</v>
      </c>
      <c r="E1410" s="50">
        <f>_xlfn.PERCENTRANK.EXC(Table3[Order Date],B1410,1)*10</f>
        <v>9</v>
      </c>
      <c r="F1410" s="21">
        <f>_xlfn.PERCENTRANK.EXC(Table3[Order Quantity],C1410,1)*10</f>
        <v>1</v>
      </c>
      <c r="G1410" s="21">
        <f>_xlfn.PERCENTRANK.EXC(Table4[Sales],D1410,1)*10</f>
        <v>9</v>
      </c>
    </row>
    <row r="1411" spans="1:7">
      <c r="A1411" s="11">
        <v>41508</v>
      </c>
      <c r="B1411" s="9">
        <v>43001</v>
      </c>
      <c r="C1411" s="1">
        <v>39</v>
      </c>
      <c r="D1411" s="1">
        <v>19860.599999999999</v>
      </c>
      <c r="E1411" s="50">
        <f>_xlfn.PERCENTRANK.EXC(Table3[Order Date],B1411,1)*10</f>
        <v>4</v>
      </c>
      <c r="F1411" s="21">
        <f>_xlfn.PERCENTRANK.EXC(Table3[Order Quantity],C1411,1)*10</f>
        <v>7</v>
      </c>
      <c r="G1411" s="21">
        <f>_xlfn.PERCENTRANK.EXC(Table4[Sales],D1411,1)*10</f>
        <v>9</v>
      </c>
    </row>
    <row r="1412" spans="1:7">
      <c r="A1412" s="10">
        <v>14400</v>
      </c>
      <c r="B1412" s="8">
        <v>42404</v>
      </c>
      <c r="C1412" s="1">
        <v>32</v>
      </c>
      <c r="D1412" s="1">
        <v>79.540000000000006</v>
      </c>
      <c r="E1412" s="50">
        <f>_xlfn.PERCENTRANK.EXC(Table3[Order Date],B1412,1)*10</f>
        <v>0</v>
      </c>
      <c r="F1412" s="21">
        <f>_xlfn.PERCENTRANK.EXC(Table3[Order Quantity],C1412,1)*10</f>
        <v>6</v>
      </c>
      <c r="G1412" s="21">
        <f>_xlfn.PERCENTRANK.EXC(Table4[Sales],D1412,1)*10</f>
        <v>1</v>
      </c>
    </row>
    <row r="1413" spans="1:7">
      <c r="A1413" s="11">
        <v>44583</v>
      </c>
      <c r="B1413" s="9">
        <v>42646</v>
      </c>
      <c r="C1413" s="1">
        <v>6</v>
      </c>
      <c r="D1413" s="1">
        <v>18.82</v>
      </c>
      <c r="E1413" s="50">
        <f>_xlfn.PERCENTRANK.EXC(Table3[Order Date],B1413,1)*10</f>
        <v>1</v>
      </c>
      <c r="F1413" s="21">
        <f>_xlfn.PERCENTRANK.EXC(Table3[Order Quantity],C1413,1)*10</f>
        <v>1</v>
      </c>
      <c r="G1413" s="21">
        <f>_xlfn.PERCENTRANK.EXC(Table4[Sales],D1413,1)*10</f>
        <v>0</v>
      </c>
    </row>
    <row r="1414" spans="1:7">
      <c r="A1414" s="10">
        <v>2978</v>
      </c>
      <c r="B1414" s="8">
        <v>43221</v>
      </c>
      <c r="C1414" s="1">
        <v>36</v>
      </c>
      <c r="D1414" s="1">
        <v>5789.72</v>
      </c>
      <c r="E1414" s="50">
        <f>_xlfn.PERCENTRANK.EXC(Table3[Order Date],B1414,1)*10</f>
        <v>5</v>
      </c>
      <c r="F1414" s="21">
        <f>_xlfn.PERCENTRANK.EXC(Table3[Order Quantity],C1414,1)*10</f>
        <v>6</v>
      </c>
      <c r="G1414" s="21">
        <f>_xlfn.PERCENTRANK.EXC(Table4[Sales],D1414,1)*10</f>
        <v>9</v>
      </c>
    </row>
    <row r="1415" spans="1:7">
      <c r="A1415" s="11">
        <v>46499</v>
      </c>
      <c r="B1415" s="9">
        <v>42527</v>
      </c>
      <c r="C1415" s="1">
        <v>1</v>
      </c>
      <c r="D1415" s="1">
        <v>50.23</v>
      </c>
      <c r="E1415" s="50">
        <f>_xlfn.PERCENTRANK.EXC(Table3[Order Date],B1415,1)*10</f>
        <v>1</v>
      </c>
      <c r="F1415" s="21">
        <f>_xlfn.PERCENTRANK.EXC(Table3[Order Quantity],C1415,1)*10</f>
        <v>0</v>
      </c>
      <c r="G1415" s="21">
        <f>_xlfn.PERCENTRANK.EXC(Table4[Sales],D1415,1)*10</f>
        <v>0</v>
      </c>
    </row>
    <row r="1416" spans="1:7">
      <c r="A1416" s="10">
        <v>36929</v>
      </c>
      <c r="B1416" s="8">
        <v>43610</v>
      </c>
      <c r="C1416" s="1">
        <v>45</v>
      </c>
      <c r="D1416" s="1">
        <v>3892.95</v>
      </c>
      <c r="E1416" s="50">
        <f>_xlfn.PERCENTRANK.EXC(Table3[Order Date],B1416,1)*10</f>
        <v>8</v>
      </c>
      <c r="F1416" s="21">
        <f>_xlfn.PERCENTRANK.EXC(Table3[Order Quantity],C1416,1)*10</f>
        <v>8</v>
      </c>
      <c r="G1416" s="21">
        <f>_xlfn.PERCENTRANK.EXC(Table4[Sales],D1416,1)*10</f>
        <v>8</v>
      </c>
    </row>
    <row r="1417" spans="1:7">
      <c r="A1417" s="11">
        <v>3654</v>
      </c>
      <c r="B1417" s="9">
        <v>43618</v>
      </c>
      <c r="C1417" s="1">
        <v>39</v>
      </c>
      <c r="D1417" s="1">
        <v>7852.51</v>
      </c>
      <c r="E1417" s="50">
        <f>_xlfn.PERCENTRANK.EXC(Table3[Order Date],B1417,1)*10</f>
        <v>8</v>
      </c>
      <c r="F1417" s="21">
        <f>_xlfn.PERCENTRANK.EXC(Table3[Order Quantity],C1417,1)*10</f>
        <v>7</v>
      </c>
      <c r="G1417" s="21">
        <f>_xlfn.PERCENTRANK.EXC(Table4[Sales],D1417,1)*10</f>
        <v>9</v>
      </c>
    </row>
    <row r="1418" spans="1:7">
      <c r="A1418" s="10">
        <v>11714</v>
      </c>
      <c r="B1418" s="8">
        <v>42585</v>
      </c>
      <c r="C1418" s="1">
        <v>1</v>
      </c>
      <c r="D1418" s="1">
        <v>3746.92</v>
      </c>
      <c r="E1418" s="50">
        <f>_xlfn.PERCENTRANK.EXC(Table3[Order Date],B1418,1)*10</f>
        <v>1</v>
      </c>
      <c r="F1418" s="21">
        <f>_xlfn.PERCENTRANK.EXC(Table3[Order Quantity],C1418,1)*10</f>
        <v>0</v>
      </c>
      <c r="G1418" s="21">
        <f>_xlfn.PERCENTRANK.EXC(Table4[Sales],D1418,1)*10</f>
        <v>8</v>
      </c>
    </row>
    <row r="1419" spans="1:7">
      <c r="A1419" s="11">
        <v>39425</v>
      </c>
      <c r="B1419" s="9">
        <v>43693</v>
      </c>
      <c r="C1419" s="1">
        <v>23</v>
      </c>
      <c r="D1419" s="1">
        <v>1356.18</v>
      </c>
      <c r="E1419" s="50">
        <f>_xlfn.PERCENTRANK.EXC(Table3[Order Date],B1419,1)*10</f>
        <v>9</v>
      </c>
      <c r="F1419" s="21">
        <f>_xlfn.PERCENTRANK.EXC(Table3[Order Quantity],C1419,1)*10</f>
        <v>4</v>
      </c>
      <c r="G1419" s="21">
        <f>_xlfn.PERCENTRANK.EXC(Table4[Sales],D1419,1)*10</f>
        <v>6</v>
      </c>
    </row>
    <row r="1420" spans="1:7">
      <c r="A1420" s="10">
        <v>3397</v>
      </c>
      <c r="B1420" s="8">
        <v>42542</v>
      </c>
      <c r="C1420" s="1">
        <v>11</v>
      </c>
      <c r="D1420" s="1">
        <v>32.75</v>
      </c>
      <c r="E1420" s="50">
        <f>_xlfn.PERCENTRANK.EXC(Table3[Order Date],B1420,1)*10</f>
        <v>1</v>
      </c>
      <c r="F1420" s="21">
        <f>_xlfn.PERCENTRANK.EXC(Table3[Order Quantity],C1420,1)*10</f>
        <v>2</v>
      </c>
      <c r="G1420" s="21">
        <f>_xlfn.PERCENTRANK.EXC(Table4[Sales],D1420,1)*10</f>
        <v>0</v>
      </c>
    </row>
    <row r="1421" spans="1:7">
      <c r="A1421" s="11">
        <v>33505</v>
      </c>
      <c r="B1421" s="9">
        <v>43002</v>
      </c>
      <c r="C1421" s="1">
        <v>32</v>
      </c>
      <c r="D1421" s="1">
        <v>126.02460000000001</v>
      </c>
      <c r="E1421" s="50">
        <f>_xlfn.PERCENTRANK.EXC(Table3[Order Date],B1421,1)*10</f>
        <v>4</v>
      </c>
      <c r="F1421" s="21">
        <f>_xlfn.PERCENTRANK.EXC(Table3[Order Quantity],C1421,1)*10</f>
        <v>6</v>
      </c>
      <c r="G1421" s="21">
        <f>_xlfn.PERCENTRANK.EXC(Table4[Sales],D1421,1)*10</f>
        <v>2</v>
      </c>
    </row>
    <row r="1422" spans="1:7">
      <c r="A1422" s="10">
        <v>17797</v>
      </c>
      <c r="B1422" s="8">
        <v>43656</v>
      </c>
      <c r="C1422" s="1">
        <v>10</v>
      </c>
      <c r="D1422" s="1">
        <v>1152.69</v>
      </c>
      <c r="E1422" s="50">
        <f>_xlfn.PERCENTRANK.EXC(Table3[Order Date],B1422,1)*10</f>
        <v>8</v>
      </c>
      <c r="F1422" s="21">
        <f>_xlfn.PERCENTRANK.EXC(Table3[Order Quantity],C1422,1)*10</f>
        <v>1</v>
      </c>
      <c r="G1422" s="21">
        <f>_xlfn.PERCENTRANK.EXC(Table4[Sales],D1422,1)*10</f>
        <v>6</v>
      </c>
    </row>
    <row r="1423" spans="1:7">
      <c r="A1423" s="11">
        <v>30567</v>
      </c>
      <c r="B1423" s="9">
        <v>42383</v>
      </c>
      <c r="C1423" s="1">
        <v>8</v>
      </c>
      <c r="D1423" s="1">
        <v>784.9</v>
      </c>
      <c r="E1423" s="50">
        <f>_xlfn.PERCENTRANK.EXC(Table3[Order Date],B1423,1)*10</f>
        <v>0</v>
      </c>
      <c r="F1423" s="21">
        <f>_xlfn.PERCENTRANK.EXC(Table3[Order Quantity],C1423,1)*10</f>
        <v>1</v>
      </c>
      <c r="G1423" s="21">
        <f>_xlfn.PERCENTRANK.EXC(Table4[Sales],D1423,1)*10</f>
        <v>5</v>
      </c>
    </row>
    <row r="1424" spans="1:7">
      <c r="A1424" s="10">
        <v>16579</v>
      </c>
      <c r="B1424" s="8">
        <v>43080</v>
      </c>
      <c r="C1424" s="1">
        <v>33</v>
      </c>
      <c r="D1424" s="1">
        <v>68.44</v>
      </c>
      <c r="E1424" s="50">
        <f>_xlfn.PERCENTRANK.EXC(Table3[Order Date],B1424,1)*10</f>
        <v>4</v>
      </c>
      <c r="F1424" s="21">
        <f>_xlfn.PERCENTRANK.EXC(Table3[Order Quantity],C1424,1)*10</f>
        <v>6</v>
      </c>
      <c r="G1424" s="21">
        <f>_xlfn.PERCENTRANK.EXC(Table4[Sales],D1424,1)*10</f>
        <v>1</v>
      </c>
    </row>
    <row r="1425" spans="1:7">
      <c r="A1425" s="11">
        <v>29121</v>
      </c>
      <c r="B1425" s="9">
        <v>42835</v>
      </c>
      <c r="C1425" s="1">
        <v>31</v>
      </c>
      <c r="D1425" s="1">
        <v>3431.45</v>
      </c>
      <c r="E1425" s="50">
        <f>_xlfn.PERCENTRANK.EXC(Table3[Order Date],B1425,1)*10</f>
        <v>3</v>
      </c>
      <c r="F1425" s="21">
        <f>_xlfn.PERCENTRANK.EXC(Table3[Order Quantity],C1425,1)*10</f>
        <v>5</v>
      </c>
      <c r="G1425" s="21">
        <f>_xlfn.PERCENTRANK.EXC(Table4[Sales],D1425,1)*10</f>
        <v>8</v>
      </c>
    </row>
    <row r="1426" spans="1:7">
      <c r="A1426" s="10">
        <v>55779</v>
      </c>
      <c r="B1426" s="8">
        <v>43534</v>
      </c>
      <c r="C1426" s="1">
        <v>26</v>
      </c>
      <c r="D1426" s="1">
        <v>4358.29</v>
      </c>
      <c r="E1426" s="50">
        <f>_xlfn.PERCENTRANK.EXC(Table3[Order Date],B1426,1)*10</f>
        <v>7</v>
      </c>
      <c r="F1426" s="21">
        <f>_xlfn.PERCENTRANK.EXC(Table3[Order Quantity],C1426,1)*10</f>
        <v>4</v>
      </c>
      <c r="G1426" s="21">
        <f>_xlfn.PERCENTRANK.EXC(Table4[Sales],D1426,1)*10</f>
        <v>8</v>
      </c>
    </row>
    <row r="1427" spans="1:7">
      <c r="A1427" s="11">
        <v>37696</v>
      </c>
      <c r="B1427" s="9">
        <v>42559</v>
      </c>
      <c r="C1427" s="1">
        <v>5</v>
      </c>
      <c r="D1427" s="1">
        <v>25.78</v>
      </c>
      <c r="E1427" s="50">
        <f>_xlfn.PERCENTRANK.EXC(Table3[Order Date],B1427,1)*10</f>
        <v>1</v>
      </c>
      <c r="F1427" s="21">
        <f>_xlfn.PERCENTRANK.EXC(Table3[Order Quantity],C1427,1)*10</f>
        <v>0</v>
      </c>
      <c r="G1427" s="21">
        <f>_xlfn.PERCENTRANK.EXC(Table4[Sales],D1427,1)*10</f>
        <v>0</v>
      </c>
    </row>
    <row r="1428" spans="1:7">
      <c r="A1428" s="10">
        <v>53894</v>
      </c>
      <c r="B1428" s="8">
        <v>42557</v>
      </c>
      <c r="C1428" s="1">
        <v>29</v>
      </c>
      <c r="D1428" s="1">
        <v>5520.53</v>
      </c>
      <c r="E1428" s="50">
        <f>_xlfn.PERCENTRANK.EXC(Table3[Order Date],B1428,1)*10</f>
        <v>1</v>
      </c>
      <c r="F1428" s="21">
        <f>_xlfn.PERCENTRANK.EXC(Table3[Order Quantity],C1428,1)*10</f>
        <v>5</v>
      </c>
      <c r="G1428" s="21">
        <f>_xlfn.PERCENTRANK.EXC(Table4[Sales],D1428,1)*10</f>
        <v>9</v>
      </c>
    </row>
    <row r="1429" spans="1:7">
      <c r="A1429" s="11">
        <v>23232</v>
      </c>
      <c r="B1429" s="9">
        <v>42840</v>
      </c>
      <c r="C1429" s="1">
        <v>31</v>
      </c>
      <c r="D1429" s="1">
        <v>165.04</v>
      </c>
      <c r="E1429" s="50">
        <f>_xlfn.PERCENTRANK.EXC(Table3[Order Date],B1429,1)*10</f>
        <v>3</v>
      </c>
      <c r="F1429" s="21">
        <f>_xlfn.PERCENTRANK.EXC(Table3[Order Quantity],C1429,1)*10</f>
        <v>5</v>
      </c>
      <c r="G1429" s="21">
        <f>_xlfn.PERCENTRANK.EXC(Table4[Sales],D1429,1)*10</f>
        <v>2</v>
      </c>
    </row>
    <row r="1430" spans="1:7">
      <c r="A1430" s="10">
        <v>22562</v>
      </c>
      <c r="B1430" s="8">
        <v>42455</v>
      </c>
      <c r="C1430" s="1">
        <v>31</v>
      </c>
      <c r="D1430" s="1">
        <v>1803</v>
      </c>
      <c r="E1430" s="50">
        <f>_xlfn.PERCENTRANK.EXC(Table3[Order Date],B1430,1)*10</f>
        <v>0</v>
      </c>
      <c r="F1430" s="21">
        <f>_xlfn.PERCENTRANK.EXC(Table3[Order Quantity],C1430,1)*10</f>
        <v>5</v>
      </c>
      <c r="G1430" s="21">
        <f>_xlfn.PERCENTRANK.EXC(Table4[Sales],D1430,1)*10</f>
        <v>7</v>
      </c>
    </row>
    <row r="1431" spans="1:7">
      <c r="A1431" s="11">
        <v>3395</v>
      </c>
      <c r="B1431" s="9">
        <v>42671</v>
      </c>
      <c r="C1431" s="1">
        <v>31</v>
      </c>
      <c r="D1431" s="1">
        <v>193.85</v>
      </c>
      <c r="E1431" s="50">
        <f>_xlfn.PERCENTRANK.EXC(Table3[Order Date],B1431,1)*10</f>
        <v>2</v>
      </c>
      <c r="F1431" s="21">
        <f>_xlfn.PERCENTRANK.EXC(Table3[Order Quantity],C1431,1)*10</f>
        <v>5</v>
      </c>
      <c r="G1431" s="21">
        <f>_xlfn.PERCENTRANK.EXC(Table4[Sales],D1431,1)*10</f>
        <v>3</v>
      </c>
    </row>
    <row r="1432" spans="1:7">
      <c r="A1432" s="10">
        <v>34177</v>
      </c>
      <c r="B1432" s="8">
        <v>42596</v>
      </c>
      <c r="C1432" s="1">
        <v>26</v>
      </c>
      <c r="D1432" s="1">
        <v>184.85</v>
      </c>
      <c r="E1432" s="50">
        <f>_xlfn.PERCENTRANK.EXC(Table3[Order Date],B1432,1)*10</f>
        <v>1</v>
      </c>
      <c r="F1432" s="21">
        <f>_xlfn.PERCENTRANK.EXC(Table3[Order Quantity],C1432,1)*10</f>
        <v>4</v>
      </c>
      <c r="G1432" s="21">
        <f>_xlfn.PERCENTRANK.EXC(Table4[Sales],D1432,1)*10</f>
        <v>2</v>
      </c>
    </row>
    <row r="1433" spans="1:7">
      <c r="A1433" s="11">
        <v>23329</v>
      </c>
      <c r="B1433" s="9">
        <v>43094</v>
      </c>
      <c r="C1433" s="1">
        <v>4</v>
      </c>
      <c r="D1433" s="1">
        <v>33.296799999999998</v>
      </c>
      <c r="E1433" s="50">
        <f>_xlfn.PERCENTRANK.EXC(Table3[Order Date],B1433,1)*10</f>
        <v>5</v>
      </c>
      <c r="F1433" s="21">
        <f>_xlfn.PERCENTRANK.EXC(Table3[Order Quantity],C1433,1)*10</f>
        <v>0</v>
      </c>
      <c r="G1433" s="21">
        <f>_xlfn.PERCENTRANK.EXC(Table4[Sales],D1433,1)*10</f>
        <v>0</v>
      </c>
    </row>
    <row r="1434" spans="1:7">
      <c r="A1434" s="10">
        <v>57253</v>
      </c>
      <c r="B1434" s="8">
        <v>42374</v>
      </c>
      <c r="C1434" s="1">
        <v>48</v>
      </c>
      <c r="D1434" s="1">
        <v>13520.25</v>
      </c>
      <c r="E1434" s="50">
        <f>_xlfn.PERCENTRANK.EXC(Table3[Order Date],B1434,1)*10</f>
        <v>0</v>
      </c>
      <c r="F1434" s="21">
        <f>_xlfn.PERCENTRANK.EXC(Table3[Order Quantity],C1434,1)*10</f>
        <v>9</v>
      </c>
      <c r="G1434" s="21">
        <f>_xlfn.PERCENTRANK.EXC(Table4[Sales],D1434,1)*10</f>
        <v>9</v>
      </c>
    </row>
    <row r="1435" spans="1:7">
      <c r="A1435" s="11">
        <v>14597</v>
      </c>
      <c r="B1435" s="9">
        <v>42976</v>
      </c>
      <c r="C1435" s="1">
        <v>41</v>
      </c>
      <c r="D1435" s="1">
        <v>342.85</v>
      </c>
      <c r="E1435" s="50">
        <f>_xlfn.PERCENTRANK.EXC(Table3[Order Date],B1435,1)*10</f>
        <v>4</v>
      </c>
      <c r="F1435" s="21">
        <f>_xlfn.PERCENTRANK.EXC(Table3[Order Quantity],C1435,1)*10</f>
        <v>7</v>
      </c>
      <c r="G1435" s="21">
        <f>_xlfn.PERCENTRANK.EXC(Table4[Sales],D1435,1)*10</f>
        <v>4</v>
      </c>
    </row>
    <row r="1436" spans="1:7">
      <c r="A1436" s="10">
        <v>31492</v>
      </c>
      <c r="B1436" s="8">
        <v>43022</v>
      </c>
      <c r="C1436" s="1">
        <v>26</v>
      </c>
      <c r="D1436" s="1">
        <v>344.2</v>
      </c>
      <c r="E1436" s="50">
        <f>_xlfn.PERCENTRANK.EXC(Table3[Order Date],B1436,1)*10</f>
        <v>4</v>
      </c>
      <c r="F1436" s="21">
        <f>_xlfn.PERCENTRANK.EXC(Table3[Order Quantity],C1436,1)*10</f>
        <v>4</v>
      </c>
      <c r="G1436" s="21">
        <f>_xlfn.PERCENTRANK.EXC(Table4[Sales],D1436,1)*10</f>
        <v>4</v>
      </c>
    </row>
    <row r="1437" spans="1:7">
      <c r="A1437" s="11">
        <v>21063</v>
      </c>
      <c r="B1437" s="9">
        <v>43204</v>
      </c>
      <c r="C1437" s="1">
        <v>49</v>
      </c>
      <c r="D1437" s="1">
        <v>403.41</v>
      </c>
      <c r="E1437" s="50">
        <f>_xlfn.PERCENTRANK.EXC(Table3[Order Date],B1437,1)*10</f>
        <v>5</v>
      </c>
      <c r="F1437" s="21">
        <f>_xlfn.PERCENTRANK.EXC(Table3[Order Quantity],C1437,1)*10</f>
        <v>9</v>
      </c>
      <c r="G1437" s="21">
        <f>_xlfn.PERCENTRANK.EXC(Table4[Sales],D1437,1)*10</f>
        <v>4</v>
      </c>
    </row>
    <row r="1438" spans="1:7">
      <c r="A1438" s="10">
        <v>9665</v>
      </c>
      <c r="B1438" s="8">
        <v>42482</v>
      </c>
      <c r="C1438" s="1">
        <v>19</v>
      </c>
      <c r="D1438" s="1">
        <v>2843.12</v>
      </c>
      <c r="E1438" s="50">
        <f>_xlfn.PERCENTRANK.EXC(Table3[Order Date],B1438,1)*10</f>
        <v>0</v>
      </c>
      <c r="F1438" s="21">
        <f>_xlfn.PERCENTRANK.EXC(Table3[Order Quantity],C1438,1)*10</f>
        <v>3</v>
      </c>
      <c r="G1438" s="21">
        <f>_xlfn.PERCENTRANK.EXC(Table4[Sales],D1438,1)*10</f>
        <v>8</v>
      </c>
    </row>
    <row r="1439" spans="1:7">
      <c r="A1439" s="11">
        <v>19329</v>
      </c>
      <c r="B1439" s="9">
        <v>42800</v>
      </c>
      <c r="C1439" s="1">
        <v>37</v>
      </c>
      <c r="D1439" s="1">
        <v>301.3</v>
      </c>
      <c r="E1439" s="50">
        <f>_xlfn.PERCENTRANK.EXC(Table3[Order Date],B1439,1)*10</f>
        <v>3</v>
      </c>
      <c r="F1439" s="21">
        <f>_xlfn.PERCENTRANK.EXC(Table3[Order Quantity],C1439,1)*10</f>
        <v>7</v>
      </c>
      <c r="G1439" s="21">
        <f>_xlfn.PERCENTRANK.EXC(Table4[Sales],D1439,1)*10</f>
        <v>4</v>
      </c>
    </row>
    <row r="1440" spans="1:7">
      <c r="A1440" s="10">
        <v>38791</v>
      </c>
      <c r="B1440" s="8">
        <v>42807</v>
      </c>
      <c r="C1440" s="1">
        <v>24</v>
      </c>
      <c r="D1440" s="1">
        <v>1559.75</v>
      </c>
      <c r="E1440" s="50">
        <f>_xlfn.PERCENTRANK.EXC(Table3[Order Date],B1440,1)*10</f>
        <v>3</v>
      </c>
      <c r="F1440" s="21">
        <f>_xlfn.PERCENTRANK.EXC(Table3[Order Quantity],C1440,1)*10</f>
        <v>4</v>
      </c>
      <c r="G1440" s="21">
        <f>_xlfn.PERCENTRANK.EXC(Table4[Sales],D1440,1)*10</f>
        <v>7</v>
      </c>
    </row>
    <row r="1441" spans="1:7">
      <c r="A1441" s="11">
        <v>9857</v>
      </c>
      <c r="B1441" s="9">
        <v>42865</v>
      </c>
      <c r="C1441" s="1">
        <v>16</v>
      </c>
      <c r="D1441" s="1">
        <v>313.48649999999998</v>
      </c>
      <c r="E1441" s="50">
        <f>_xlfn.PERCENTRANK.EXC(Table3[Order Date],B1441,1)*10</f>
        <v>3</v>
      </c>
      <c r="F1441" s="21">
        <f>_xlfn.PERCENTRANK.EXC(Table3[Order Quantity],C1441,1)*10</f>
        <v>2</v>
      </c>
      <c r="G1441" s="21">
        <f>_xlfn.PERCENTRANK.EXC(Table4[Sales],D1441,1)*10</f>
        <v>4</v>
      </c>
    </row>
    <row r="1442" spans="1:7">
      <c r="A1442" s="10">
        <v>31302</v>
      </c>
      <c r="B1442" s="8">
        <v>43678</v>
      </c>
      <c r="C1442" s="1">
        <v>41</v>
      </c>
      <c r="D1442" s="1">
        <v>4974.04</v>
      </c>
      <c r="E1442" s="50">
        <f>_xlfn.PERCENTRANK.EXC(Table3[Order Date],B1442,1)*10</f>
        <v>8</v>
      </c>
      <c r="F1442" s="21">
        <f>_xlfn.PERCENTRANK.EXC(Table3[Order Quantity],C1442,1)*10</f>
        <v>7</v>
      </c>
      <c r="G1442" s="21">
        <f>_xlfn.PERCENTRANK.EXC(Table4[Sales],D1442,1)*10</f>
        <v>8</v>
      </c>
    </row>
    <row r="1443" spans="1:7">
      <c r="A1443" s="11">
        <v>10470</v>
      </c>
      <c r="B1443" s="9">
        <v>43589</v>
      </c>
      <c r="C1443" s="1">
        <v>20</v>
      </c>
      <c r="D1443" s="1">
        <v>3117.0657000000001</v>
      </c>
      <c r="E1443" s="50">
        <f>_xlfn.PERCENTRANK.EXC(Table3[Order Date],B1443,1)*10</f>
        <v>8</v>
      </c>
      <c r="F1443" s="21">
        <f>_xlfn.PERCENTRANK.EXC(Table3[Order Quantity],C1443,1)*10</f>
        <v>3</v>
      </c>
      <c r="G1443" s="21">
        <f>_xlfn.PERCENTRANK.EXC(Table4[Sales],D1443,1)*10</f>
        <v>8</v>
      </c>
    </row>
    <row r="1444" spans="1:7">
      <c r="A1444" s="10">
        <v>28641</v>
      </c>
      <c r="B1444" s="8">
        <v>43384</v>
      </c>
      <c r="C1444" s="1">
        <v>33</v>
      </c>
      <c r="D1444" s="1">
        <v>298.16000000000003</v>
      </c>
      <c r="E1444" s="50">
        <f>_xlfn.PERCENTRANK.EXC(Table3[Order Date],B1444,1)*10</f>
        <v>6</v>
      </c>
      <c r="F1444" s="21">
        <f>_xlfn.PERCENTRANK.EXC(Table3[Order Quantity],C1444,1)*10</f>
        <v>6</v>
      </c>
      <c r="G1444" s="21">
        <f>_xlfn.PERCENTRANK.EXC(Table4[Sales],D1444,1)*10</f>
        <v>4</v>
      </c>
    </row>
    <row r="1445" spans="1:7">
      <c r="A1445" s="11">
        <v>24613</v>
      </c>
      <c r="B1445" s="9">
        <v>43662</v>
      </c>
      <c r="C1445" s="1">
        <v>39</v>
      </c>
      <c r="D1445" s="1">
        <v>832.22</v>
      </c>
      <c r="E1445" s="50">
        <f>_xlfn.PERCENTRANK.EXC(Table3[Order Date],B1445,1)*10</f>
        <v>8</v>
      </c>
      <c r="F1445" s="21">
        <f>_xlfn.PERCENTRANK.EXC(Table3[Order Quantity],C1445,1)*10</f>
        <v>7</v>
      </c>
      <c r="G1445" s="21">
        <f>_xlfn.PERCENTRANK.EXC(Table4[Sales],D1445,1)*10</f>
        <v>6</v>
      </c>
    </row>
    <row r="1446" spans="1:7">
      <c r="A1446" s="10">
        <v>32291</v>
      </c>
      <c r="B1446" s="8">
        <v>42678</v>
      </c>
      <c r="C1446" s="1">
        <v>4</v>
      </c>
      <c r="D1446" s="1">
        <v>72.790000000000006</v>
      </c>
      <c r="E1446" s="50">
        <f>_xlfn.PERCENTRANK.EXC(Table3[Order Date],B1446,1)*10</f>
        <v>2</v>
      </c>
      <c r="F1446" s="21">
        <f>_xlfn.PERCENTRANK.EXC(Table3[Order Quantity],C1446,1)*10</f>
        <v>0</v>
      </c>
      <c r="G1446" s="21">
        <f>_xlfn.PERCENTRANK.EXC(Table4[Sales],D1446,1)*10</f>
        <v>1</v>
      </c>
    </row>
    <row r="1447" spans="1:7">
      <c r="A1447" s="11">
        <v>8801</v>
      </c>
      <c r="B1447" s="9">
        <v>43687</v>
      </c>
      <c r="C1447" s="1">
        <v>25</v>
      </c>
      <c r="D1447" s="1">
        <v>2706.4537</v>
      </c>
      <c r="E1447" s="50">
        <f>_xlfn.PERCENTRANK.EXC(Table3[Order Date],B1447,1)*10</f>
        <v>9</v>
      </c>
      <c r="F1447" s="21">
        <f>_xlfn.PERCENTRANK.EXC(Table3[Order Quantity],C1447,1)*10</f>
        <v>4</v>
      </c>
      <c r="G1447" s="21">
        <f>_xlfn.PERCENTRANK.EXC(Table4[Sales],D1447,1)*10</f>
        <v>8</v>
      </c>
    </row>
    <row r="1448" spans="1:7">
      <c r="A1448" s="10">
        <v>614</v>
      </c>
      <c r="B1448" s="8">
        <v>43799</v>
      </c>
      <c r="C1448" s="1">
        <v>24</v>
      </c>
      <c r="D1448" s="1">
        <v>3601.73</v>
      </c>
      <c r="E1448" s="50">
        <f>_xlfn.PERCENTRANK.EXC(Table3[Order Date],B1448,1)*10</f>
        <v>9</v>
      </c>
      <c r="F1448" s="21">
        <f>_xlfn.PERCENTRANK.EXC(Table3[Order Quantity],C1448,1)*10</f>
        <v>4</v>
      </c>
      <c r="G1448" s="21">
        <f>_xlfn.PERCENTRANK.EXC(Table4[Sales],D1448,1)*10</f>
        <v>8</v>
      </c>
    </row>
    <row r="1449" spans="1:7">
      <c r="A1449" s="11">
        <v>32231</v>
      </c>
      <c r="B1449" s="9">
        <v>43770</v>
      </c>
      <c r="C1449" s="1">
        <v>44</v>
      </c>
      <c r="D1449" s="1">
        <v>205.79</v>
      </c>
      <c r="E1449" s="50">
        <f>_xlfn.PERCENTRANK.EXC(Table3[Order Date],B1449,1)*10</f>
        <v>9</v>
      </c>
      <c r="F1449" s="21">
        <f>_xlfn.PERCENTRANK.EXC(Table3[Order Quantity],C1449,1)*10</f>
        <v>8</v>
      </c>
      <c r="G1449" s="21">
        <f>_xlfn.PERCENTRANK.EXC(Table4[Sales],D1449,1)*10</f>
        <v>3</v>
      </c>
    </row>
    <row r="1450" spans="1:7">
      <c r="A1450" s="10">
        <v>29893</v>
      </c>
      <c r="B1450" s="8">
        <v>43632</v>
      </c>
      <c r="C1450" s="1">
        <v>24</v>
      </c>
      <c r="D1450" s="1">
        <v>5834.6</v>
      </c>
      <c r="E1450" s="50">
        <f>_xlfn.PERCENTRANK.EXC(Table3[Order Date],B1450,1)*10</f>
        <v>8</v>
      </c>
      <c r="F1450" s="21">
        <f>_xlfn.PERCENTRANK.EXC(Table3[Order Quantity],C1450,1)*10</f>
        <v>4</v>
      </c>
      <c r="G1450" s="21">
        <f>_xlfn.PERCENTRANK.EXC(Table4[Sales],D1450,1)*10</f>
        <v>9</v>
      </c>
    </row>
    <row r="1451" spans="1:7">
      <c r="A1451" s="11">
        <v>43911</v>
      </c>
      <c r="B1451" s="9">
        <v>42383</v>
      </c>
      <c r="C1451" s="1">
        <v>36</v>
      </c>
      <c r="D1451" s="1">
        <v>10615.31</v>
      </c>
      <c r="E1451" s="50">
        <f>_xlfn.PERCENTRANK.EXC(Table3[Order Date],B1451,1)*10</f>
        <v>0</v>
      </c>
      <c r="F1451" s="21">
        <f>_xlfn.PERCENTRANK.EXC(Table3[Order Quantity],C1451,1)*10</f>
        <v>6</v>
      </c>
      <c r="G1451" s="21">
        <f>_xlfn.PERCENTRANK.EXC(Table4[Sales],D1451,1)*10</f>
        <v>9</v>
      </c>
    </row>
    <row r="1452" spans="1:7">
      <c r="A1452" s="10">
        <v>34721</v>
      </c>
      <c r="B1452" s="8">
        <v>43039</v>
      </c>
      <c r="C1452" s="1">
        <v>46</v>
      </c>
      <c r="D1452" s="1">
        <v>538.39189999999996</v>
      </c>
      <c r="E1452" s="50">
        <f>_xlfn.PERCENTRANK.EXC(Table3[Order Date],B1452,1)*10</f>
        <v>4</v>
      </c>
      <c r="F1452" s="21">
        <f>_xlfn.PERCENTRANK.EXC(Table3[Order Quantity],C1452,1)*10</f>
        <v>8</v>
      </c>
      <c r="G1452" s="21">
        <f>_xlfn.PERCENTRANK.EXC(Table4[Sales],D1452,1)*10</f>
        <v>5</v>
      </c>
    </row>
    <row r="1453" spans="1:7">
      <c r="A1453" s="11">
        <v>22497</v>
      </c>
      <c r="B1453" s="9">
        <v>43583</v>
      </c>
      <c r="C1453" s="1">
        <v>37</v>
      </c>
      <c r="D1453" s="1">
        <v>3487.4</v>
      </c>
      <c r="E1453" s="50">
        <f>_xlfn.PERCENTRANK.EXC(Table3[Order Date],B1453,1)*10</f>
        <v>8</v>
      </c>
      <c r="F1453" s="21">
        <f>_xlfn.PERCENTRANK.EXC(Table3[Order Quantity],C1453,1)*10</f>
        <v>7</v>
      </c>
      <c r="G1453" s="21">
        <f>_xlfn.PERCENTRANK.EXC(Table4[Sales],D1453,1)*10</f>
        <v>8</v>
      </c>
    </row>
    <row r="1454" spans="1:7">
      <c r="A1454" s="10">
        <v>38118</v>
      </c>
      <c r="B1454" s="8">
        <v>43207</v>
      </c>
      <c r="C1454" s="1">
        <v>7</v>
      </c>
      <c r="D1454" s="1">
        <v>148.63</v>
      </c>
      <c r="E1454" s="50">
        <f>_xlfn.PERCENTRANK.EXC(Table3[Order Date],B1454,1)*10</f>
        <v>5</v>
      </c>
      <c r="F1454" s="21">
        <f>_xlfn.PERCENTRANK.EXC(Table3[Order Quantity],C1454,1)*10</f>
        <v>1</v>
      </c>
      <c r="G1454" s="21">
        <f>_xlfn.PERCENTRANK.EXC(Table4[Sales],D1454,1)*10</f>
        <v>2</v>
      </c>
    </row>
    <row r="1455" spans="1:7">
      <c r="A1455" s="11">
        <v>10272</v>
      </c>
      <c r="B1455" s="9">
        <v>42386</v>
      </c>
      <c r="C1455" s="1">
        <v>26</v>
      </c>
      <c r="D1455" s="1">
        <v>606.04</v>
      </c>
      <c r="E1455" s="50">
        <f>_xlfn.PERCENTRANK.EXC(Table3[Order Date],B1455,1)*10</f>
        <v>0</v>
      </c>
      <c r="F1455" s="21">
        <f>_xlfn.PERCENTRANK.EXC(Table3[Order Quantity],C1455,1)*10</f>
        <v>4</v>
      </c>
      <c r="G1455" s="21">
        <f>_xlfn.PERCENTRANK.EXC(Table4[Sales],D1455,1)*10</f>
        <v>5</v>
      </c>
    </row>
    <row r="1456" spans="1:7">
      <c r="A1456" s="10">
        <v>27330</v>
      </c>
      <c r="B1456" s="8">
        <v>42628</v>
      </c>
      <c r="C1456" s="1">
        <v>8</v>
      </c>
      <c r="D1456" s="1">
        <v>543.28</v>
      </c>
      <c r="E1456" s="50">
        <f>_xlfn.PERCENTRANK.EXC(Table3[Order Date],B1456,1)*10</f>
        <v>1</v>
      </c>
      <c r="F1456" s="21">
        <f>_xlfn.PERCENTRANK.EXC(Table3[Order Quantity],C1456,1)*10</f>
        <v>1</v>
      </c>
      <c r="G1456" s="21">
        <f>_xlfn.PERCENTRANK.EXC(Table4[Sales],D1456,1)*10</f>
        <v>5</v>
      </c>
    </row>
    <row r="1457" spans="1:7">
      <c r="A1457" s="11">
        <v>54371</v>
      </c>
      <c r="B1457" s="9">
        <v>43510</v>
      </c>
      <c r="C1457" s="1">
        <v>7</v>
      </c>
      <c r="D1457" s="1">
        <v>126.93</v>
      </c>
      <c r="E1457" s="50">
        <f>_xlfn.PERCENTRANK.EXC(Table3[Order Date],B1457,1)*10</f>
        <v>7</v>
      </c>
      <c r="F1457" s="21">
        <f>_xlfn.PERCENTRANK.EXC(Table3[Order Quantity],C1457,1)*10</f>
        <v>1</v>
      </c>
      <c r="G1457" s="21">
        <f>_xlfn.PERCENTRANK.EXC(Table4[Sales],D1457,1)*10</f>
        <v>2</v>
      </c>
    </row>
    <row r="1458" spans="1:7">
      <c r="A1458" s="10">
        <v>53190</v>
      </c>
      <c r="B1458" s="8">
        <v>42636</v>
      </c>
      <c r="C1458" s="1">
        <v>9</v>
      </c>
      <c r="D1458" s="1">
        <v>510.45</v>
      </c>
      <c r="E1458" s="50">
        <f>_xlfn.PERCENTRANK.EXC(Table3[Order Date],B1458,1)*10</f>
        <v>1</v>
      </c>
      <c r="F1458" s="21">
        <f>_xlfn.PERCENTRANK.EXC(Table3[Order Quantity],C1458,1)*10</f>
        <v>1</v>
      </c>
      <c r="G1458" s="21">
        <f>_xlfn.PERCENTRANK.EXC(Table4[Sales],D1458,1)*10</f>
        <v>5</v>
      </c>
    </row>
    <row r="1459" spans="1:7">
      <c r="A1459" s="11">
        <v>21542</v>
      </c>
      <c r="B1459" s="9">
        <v>43240</v>
      </c>
      <c r="C1459" s="1">
        <v>18</v>
      </c>
      <c r="D1459" s="1">
        <v>432.6</v>
      </c>
      <c r="E1459" s="50">
        <f>_xlfn.PERCENTRANK.EXC(Table3[Order Date],B1459,1)*10</f>
        <v>6</v>
      </c>
      <c r="F1459" s="21">
        <f>_xlfn.PERCENTRANK.EXC(Table3[Order Quantity],C1459,1)*10</f>
        <v>3</v>
      </c>
      <c r="G1459" s="21">
        <f>_xlfn.PERCENTRANK.EXC(Table4[Sales],D1459,1)*10</f>
        <v>4</v>
      </c>
    </row>
    <row r="1460" spans="1:7">
      <c r="A1460" s="10">
        <v>52800</v>
      </c>
      <c r="B1460" s="8">
        <v>43017</v>
      </c>
      <c r="C1460" s="1">
        <v>13</v>
      </c>
      <c r="D1460" s="1">
        <v>27.91</v>
      </c>
      <c r="E1460" s="50">
        <f>_xlfn.PERCENTRANK.EXC(Table3[Order Date],B1460,1)*10</f>
        <v>4</v>
      </c>
      <c r="F1460" s="21">
        <f>_xlfn.PERCENTRANK.EXC(Table3[Order Quantity],C1460,1)*10</f>
        <v>2</v>
      </c>
      <c r="G1460" s="21">
        <f>_xlfn.PERCENTRANK.EXC(Table4[Sales],D1460,1)*10</f>
        <v>0</v>
      </c>
    </row>
    <row r="1461" spans="1:7">
      <c r="A1461" s="11">
        <v>39808</v>
      </c>
      <c r="B1461" s="9">
        <v>43710</v>
      </c>
      <c r="C1461" s="1">
        <v>50</v>
      </c>
      <c r="D1461" s="1">
        <v>2168.27</v>
      </c>
      <c r="E1461" s="50">
        <f>_xlfn.PERCENTRANK.EXC(Table3[Order Date],B1461,1)*10</f>
        <v>9</v>
      </c>
      <c r="F1461" s="21">
        <f>_xlfn.PERCENTRANK.EXC(Table3[Order Quantity],C1461,1)*10</f>
        <v>9</v>
      </c>
      <c r="G1461" s="21">
        <f>_xlfn.PERCENTRANK.EXC(Table4[Sales],D1461,1)*10</f>
        <v>7</v>
      </c>
    </row>
    <row r="1462" spans="1:7">
      <c r="A1462" s="10">
        <v>32610</v>
      </c>
      <c r="B1462" s="8">
        <v>43696</v>
      </c>
      <c r="C1462" s="1">
        <v>47</v>
      </c>
      <c r="D1462" s="1">
        <v>339.18</v>
      </c>
      <c r="E1462" s="50">
        <f>_xlfn.PERCENTRANK.EXC(Table3[Order Date],B1462,1)*10</f>
        <v>9</v>
      </c>
      <c r="F1462" s="21">
        <f>_xlfn.PERCENTRANK.EXC(Table3[Order Quantity],C1462,1)*10</f>
        <v>9</v>
      </c>
      <c r="G1462" s="21">
        <f>_xlfn.PERCENTRANK.EXC(Table4[Sales],D1462,1)*10</f>
        <v>4</v>
      </c>
    </row>
    <row r="1463" spans="1:7">
      <c r="A1463" s="11">
        <v>20679</v>
      </c>
      <c r="B1463" s="9">
        <v>42960</v>
      </c>
      <c r="C1463" s="1">
        <v>32</v>
      </c>
      <c r="D1463" s="1">
        <v>5324.96</v>
      </c>
      <c r="E1463" s="50">
        <f>_xlfn.PERCENTRANK.EXC(Table3[Order Date],B1463,1)*10</f>
        <v>4</v>
      </c>
      <c r="F1463" s="21">
        <f>_xlfn.PERCENTRANK.EXC(Table3[Order Quantity],C1463,1)*10</f>
        <v>6</v>
      </c>
      <c r="G1463" s="21">
        <f>_xlfn.PERCENTRANK.EXC(Table4[Sales],D1463,1)*10</f>
        <v>9</v>
      </c>
    </row>
    <row r="1464" spans="1:7">
      <c r="A1464" s="10">
        <v>14119</v>
      </c>
      <c r="B1464" s="8">
        <v>42885</v>
      </c>
      <c r="C1464" s="1">
        <v>35</v>
      </c>
      <c r="D1464" s="1">
        <v>1711.01</v>
      </c>
      <c r="E1464" s="50">
        <f>_xlfn.PERCENTRANK.EXC(Table3[Order Date],B1464,1)*10</f>
        <v>3</v>
      </c>
      <c r="F1464" s="21">
        <f>_xlfn.PERCENTRANK.EXC(Table3[Order Quantity],C1464,1)*10</f>
        <v>6</v>
      </c>
      <c r="G1464" s="21">
        <f>_xlfn.PERCENTRANK.EXC(Table4[Sales],D1464,1)*10</f>
        <v>7</v>
      </c>
    </row>
    <row r="1465" spans="1:7">
      <c r="A1465" s="11">
        <v>41154</v>
      </c>
      <c r="B1465" s="9">
        <v>42489</v>
      </c>
      <c r="C1465" s="1">
        <v>43</v>
      </c>
      <c r="D1465" s="1">
        <v>1004.06</v>
      </c>
      <c r="E1465" s="50">
        <f>_xlfn.PERCENTRANK.EXC(Table3[Order Date],B1465,1)*10</f>
        <v>0</v>
      </c>
      <c r="F1465" s="21">
        <f>_xlfn.PERCENTRANK.EXC(Table3[Order Quantity],C1465,1)*10</f>
        <v>8</v>
      </c>
      <c r="G1465" s="21">
        <f>_xlfn.PERCENTRANK.EXC(Table4[Sales],D1465,1)*10</f>
        <v>6</v>
      </c>
    </row>
    <row r="1466" spans="1:7">
      <c r="A1466" s="10">
        <v>8582</v>
      </c>
      <c r="B1466" s="8">
        <v>43058</v>
      </c>
      <c r="C1466" s="1">
        <v>15</v>
      </c>
      <c r="D1466" s="1">
        <v>1665.51</v>
      </c>
      <c r="E1466" s="50">
        <f>_xlfn.PERCENTRANK.EXC(Table3[Order Date],B1466,1)*10</f>
        <v>4</v>
      </c>
      <c r="F1466" s="21">
        <f>_xlfn.PERCENTRANK.EXC(Table3[Order Quantity],C1466,1)*10</f>
        <v>2</v>
      </c>
      <c r="G1466" s="21">
        <f>_xlfn.PERCENTRANK.EXC(Table4[Sales],D1466,1)*10</f>
        <v>7</v>
      </c>
    </row>
    <row r="1467" spans="1:7">
      <c r="A1467" s="11">
        <v>54086</v>
      </c>
      <c r="B1467" s="9">
        <v>43714</v>
      </c>
      <c r="C1467" s="1">
        <v>23</v>
      </c>
      <c r="D1467" s="1">
        <v>5416.53</v>
      </c>
      <c r="E1467" s="50">
        <f>_xlfn.PERCENTRANK.EXC(Table3[Order Date],B1467,1)*10</f>
        <v>9</v>
      </c>
      <c r="F1467" s="21">
        <f>_xlfn.PERCENTRANK.EXC(Table3[Order Quantity],C1467,1)*10</f>
        <v>4</v>
      </c>
      <c r="G1467" s="21">
        <f>_xlfn.PERCENTRANK.EXC(Table4[Sales],D1467,1)*10</f>
        <v>9</v>
      </c>
    </row>
    <row r="1468" spans="1:7">
      <c r="A1468" s="10">
        <v>32806</v>
      </c>
      <c r="B1468" s="8">
        <v>43271</v>
      </c>
      <c r="C1468" s="1">
        <v>48</v>
      </c>
      <c r="D1468" s="1">
        <v>188.31</v>
      </c>
      <c r="E1468" s="50">
        <f>_xlfn.PERCENTRANK.EXC(Table3[Order Date],B1468,1)*10</f>
        <v>6</v>
      </c>
      <c r="F1468" s="21">
        <f>_xlfn.PERCENTRANK.EXC(Table3[Order Quantity],C1468,1)*10</f>
        <v>9</v>
      </c>
      <c r="G1468" s="21">
        <f>_xlfn.PERCENTRANK.EXC(Table4[Sales],D1468,1)*10</f>
        <v>2</v>
      </c>
    </row>
    <row r="1469" spans="1:7">
      <c r="A1469" s="11">
        <v>35079</v>
      </c>
      <c r="B1469" s="9">
        <v>42960</v>
      </c>
      <c r="C1469" s="1">
        <v>13</v>
      </c>
      <c r="D1469" s="1">
        <v>76.579899999999995</v>
      </c>
      <c r="E1469" s="50">
        <f>_xlfn.PERCENTRANK.EXC(Table3[Order Date],B1469,1)*10</f>
        <v>4</v>
      </c>
      <c r="F1469" s="21">
        <f>_xlfn.PERCENTRANK.EXC(Table3[Order Quantity],C1469,1)*10</f>
        <v>2</v>
      </c>
      <c r="G1469" s="21">
        <f>_xlfn.PERCENTRANK.EXC(Table4[Sales],D1469,1)*10</f>
        <v>1</v>
      </c>
    </row>
    <row r="1470" spans="1:7">
      <c r="A1470" s="10">
        <v>70</v>
      </c>
      <c r="B1470" s="8">
        <v>43085</v>
      </c>
      <c r="C1470" s="1">
        <v>48</v>
      </c>
      <c r="D1470" s="1">
        <v>96.35</v>
      </c>
      <c r="E1470" s="50">
        <f>_xlfn.PERCENTRANK.EXC(Table3[Order Date],B1470,1)*10</f>
        <v>5</v>
      </c>
      <c r="F1470" s="21">
        <f>_xlfn.PERCENTRANK.EXC(Table3[Order Quantity],C1470,1)*10</f>
        <v>9</v>
      </c>
      <c r="G1470" s="21">
        <f>_xlfn.PERCENTRANK.EXC(Table4[Sales],D1470,1)*10</f>
        <v>1</v>
      </c>
    </row>
    <row r="1471" spans="1:7">
      <c r="A1471" s="11">
        <v>12194</v>
      </c>
      <c r="B1471" s="9">
        <v>43159</v>
      </c>
      <c r="C1471" s="1">
        <v>19</v>
      </c>
      <c r="D1471" s="1">
        <v>3590.01</v>
      </c>
      <c r="E1471" s="50">
        <f>_xlfn.PERCENTRANK.EXC(Table3[Order Date],B1471,1)*10</f>
        <v>5</v>
      </c>
      <c r="F1471" s="21">
        <f>_xlfn.PERCENTRANK.EXC(Table3[Order Quantity],C1471,1)*10</f>
        <v>3</v>
      </c>
      <c r="G1471" s="21">
        <f>_xlfn.PERCENTRANK.EXC(Table4[Sales],D1471,1)*10</f>
        <v>8</v>
      </c>
    </row>
    <row r="1472" spans="1:7">
      <c r="A1472" s="10">
        <v>50983</v>
      </c>
      <c r="B1472" s="8">
        <v>43278</v>
      </c>
      <c r="C1472" s="1">
        <v>39</v>
      </c>
      <c r="D1472" s="1">
        <v>3277.52</v>
      </c>
      <c r="E1472" s="50">
        <f>_xlfn.PERCENTRANK.EXC(Table3[Order Date],B1472,1)*10</f>
        <v>6</v>
      </c>
      <c r="F1472" s="21">
        <f>_xlfn.PERCENTRANK.EXC(Table3[Order Quantity],C1472,1)*10</f>
        <v>7</v>
      </c>
      <c r="G1472" s="21">
        <f>_xlfn.PERCENTRANK.EXC(Table4[Sales],D1472,1)*10</f>
        <v>8</v>
      </c>
    </row>
    <row r="1473" spans="1:7">
      <c r="A1473" s="11">
        <v>40997</v>
      </c>
      <c r="B1473" s="9">
        <v>42480</v>
      </c>
      <c r="C1473" s="1">
        <v>33</v>
      </c>
      <c r="D1473" s="1">
        <v>7901.0726000000004</v>
      </c>
      <c r="E1473" s="50">
        <f>_xlfn.PERCENTRANK.EXC(Table3[Order Date],B1473,1)*10</f>
        <v>0</v>
      </c>
      <c r="F1473" s="21">
        <f>_xlfn.PERCENTRANK.EXC(Table3[Order Quantity],C1473,1)*10</f>
        <v>6</v>
      </c>
      <c r="G1473" s="21">
        <f>_xlfn.PERCENTRANK.EXC(Table4[Sales],D1473,1)*10</f>
        <v>9</v>
      </c>
    </row>
    <row r="1474" spans="1:7">
      <c r="A1474" s="10">
        <v>43909</v>
      </c>
      <c r="B1474" s="8">
        <v>42376</v>
      </c>
      <c r="C1474" s="1">
        <v>46</v>
      </c>
      <c r="D1474" s="1">
        <v>788.86</v>
      </c>
      <c r="E1474" s="50">
        <f>_xlfn.PERCENTRANK.EXC(Table3[Order Date],B1474,1)*10</f>
        <v>0</v>
      </c>
      <c r="F1474" s="21">
        <f>_xlfn.PERCENTRANK.EXC(Table3[Order Quantity],C1474,1)*10</f>
        <v>8</v>
      </c>
      <c r="G1474" s="21">
        <f>_xlfn.PERCENTRANK.EXC(Table4[Sales],D1474,1)*10</f>
        <v>5</v>
      </c>
    </row>
    <row r="1475" spans="1:7">
      <c r="A1475" s="11">
        <v>20068</v>
      </c>
      <c r="B1475" s="9">
        <v>43158</v>
      </c>
      <c r="C1475" s="1">
        <v>9</v>
      </c>
      <c r="D1475" s="1">
        <v>56.9</v>
      </c>
      <c r="E1475" s="50">
        <f>_xlfn.PERCENTRANK.EXC(Table3[Order Date],B1475,1)*10</f>
        <v>5</v>
      </c>
      <c r="F1475" s="21">
        <f>_xlfn.PERCENTRANK.EXC(Table3[Order Quantity],C1475,1)*10</f>
        <v>1</v>
      </c>
      <c r="G1475" s="21">
        <f>_xlfn.PERCENTRANK.EXC(Table4[Sales],D1475,1)*10</f>
        <v>0</v>
      </c>
    </row>
    <row r="1476" spans="1:7">
      <c r="A1476" s="10">
        <v>28550</v>
      </c>
      <c r="B1476" s="8">
        <v>43178</v>
      </c>
      <c r="C1476" s="1">
        <v>1</v>
      </c>
      <c r="D1476" s="1">
        <v>8.1747999999999994</v>
      </c>
      <c r="E1476" s="50">
        <f>_xlfn.PERCENTRANK.EXC(Table3[Order Date],B1476,1)*10</f>
        <v>5</v>
      </c>
      <c r="F1476" s="21">
        <f>_xlfn.PERCENTRANK.EXC(Table3[Order Quantity],C1476,1)*10</f>
        <v>0</v>
      </c>
      <c r="G1476" s="21">
        <f>_xlfn.PERCENTRANK.EXC(Table4[Sales],D1476,1)*10</f>
        <v>0</v>
      </c>
    </row>
    <row r="1477" spans="1:7">
      <c r="A1477" s="11">
        <v>14789</v>
      </c>
      <c r="B1477" s="9">
        <v>43067</v>
      </c>
      <c r="C1477" s="1">
        <v>37</v>
      </c>
      <c r="D1477" s="1">
        <v>468.73</v>
      </c>
      <c r="E1477" s="50">
        <f>_xlfn.PERCENTRANK.EXC(Table3[Order Date],B1477,1)*10</f>
        <v>4</v>
      </c>
      <c r="F1477" s="21">
        <f>_xlfn.PERCENTRANK.EXC(Table3[Order Quantity],C1477,1)*10</f>
        <v>7</v>
      </c>
      <c r="G1477" s="21">
        <f>_xlfn.PERCENTRANK.EXC(Table4[Sales],D1477,1)*10</f>
        <v>4</v>
      </c>
    </row>
    <row r="1478" spans="1:7">
      <c r="A1478" s="10">
        <v>25733</v>
      </c>
      <c r="B1478" s="8">
        <v>43597</v>
      </c>
      <c r="C1478" s="1">
        <v>24</v>
      </c>
      <c r="D1478" s="1">
        <v>596.24</v>
      </c>
      <c r="E1478" s="50">
        <f>_xlfn.PERCENTRANK.EXC(Table3[Order Date],B1478,1)*10</f>
        <v>8</v>
      </c>
      <c r="F1478" s="21">
        <f>_xlfn.PERCENTRANK.EXC(Table3[Order Quantity],C1478,1)*10</f>
        <v>4</v>
      </c>
      <c r="G1478" s="21">
        <f>_xlfn.PERCENTRANK.EXC(Table4[Sales],D1478,1)*10</f>
        <v>5</v>
      </c>
    </row>
    <row r="1479" spans="1:7">
      <c r="A1479" s="11">
        <v>52486</v>
      </c>
      <c r="B1479" s="9">
        <v>43103</v>
      </c>
      <c r="C1479" s="1">
        <v>41</v>
      </c>
      <c r="D1479" s="1">
        <v>12715.02</v>
      </c>
      <c r="E1479" s="50">
        <f>_xlfn.PERCENTRANK.EXC(Table3[Order Date],B1479,1)*10</f>
        <v>5</v>
      </c>
      <c r="F1479" s="21">
        <f>_xlfn.PERCENTRANK.EXC(Table3[Order Quantity],C1479,1)*10</f>
        <v>7</v>
      </c>
      <c r="G1479" s="21">
        <f>_xlfn.PERCENTRANK.EXC(Table4[Sales],D1479,1)*10</f>
        <v>9</v>
      </c>
    </row>
    <row r="1480" spans="1:7">
      <c r="A1480" s="10">
        <v>23076</v>
      </c>
      <c r="B1480" s="8">
        <v>42516</v>
      </c>
      <c r="C1480" s="1">
        <v>50</v>
      </c>
      <c r="D1480" s="1">
        <v>794.16</v>
      </c>
      <c r="E1480" s="50">
        <f>_xlfn.PERCENTRANK.EXC(Table3[Order Date],B1480,1)*10</f>
        <v>1</v>
      </c>
      <c r="F1480" s="21">
        <f>_xlfn.PERCENTRANK.EXC(Table3[Order Quantity],C1480,1)*10</f>
        <v>9</v>
      </c>
      <c r="G1480" s="21">
        <f>_xlfn.PERCENTRANK.EXC(Table4[Sales],D1480,1)*10</f>
        <v>5</v>
      </c>
    </row>
    <row r="1481" spans="1:7">
      <c r="A1481" s="11">
        <v>9281</v>
      </c>
      <c r="B1481" s="9">
        <v>43518</v>
      </c>
      <c r="C1481" s="1">
        <v>31</v>
      </c>
      <c r="D1481" s="1">
        <v>213.79</v>
      </c>
      <c r="E1481" s="50">
        <f>_xlfn.PERCENTRANK.EXC(Table3[Order Date],B1481,1)*10</f>
        <v>7</v>
      </c>
      <c r="F1481" s="21">
        <f>_xlfn.PERCENTRANK.EXC(Table3[Order Quantity],C1481,1)*10</f>
        <v>5</v>
      </c>
      <c r="G1481" s="21">
        <f>_xlfn.PERCENTRANK.EXC(Table4[Sales],D1481,1)*10</f>
        <v>3</v>
      </c>
    </row>
    <row r="1482" spans="1:7">
      <c r="A1482" s="10">
        <v>9602</v>
      </c>
      <c r="B1482" s="8">
        <v>43779</v>
      </c>
      <c r="C1482" s="1">
        <v>16</v>
      </c>
      <c r="D1482" s="1">
        <v>38.770000000000003</v>
      </c>
      <c r="E1482" s="50">
        <f>_xlfn.PERCENTRANK.EXC(Table3[Order Date],B1482,1)*10</f>
        <v>9</v>
      </c>
      <c r="F1482" s="21">
        <f>_xlfn.PERCENTRANK.EXC(Table3[Order Quantity],C1482,1)*10</f>
        <v>2</v>
      </c>
      <c r="G1482" s="21">
        <f>_xlfn.PERCENTRANK.EXC(Table4[Sales],D1482,1)*10</f>
        <v>0</v>
      </c>
    </row>
    <row r="1483" spans="1:7">
      <c r="A1483" s="11">
        <v>4737</v>
      </c>
      <c r="B1483" s="9">
        <v>42803</v>
      </c>
      <c r="C1483" s="1">
        <v>49</v>
      </c>
      <c r="D1483" s="1">
        <v>336.2</v>
      </c>
      <c r="E1483" s="50">
        <f>_xlfn.PERCENTRANK.EXC(Table3[Order Date],B1483,1)*10</f>
        <v>3</v>
      </c>
      <c r="F1483" s="21">
        <f>_xlfn.PERCENTRANK.EXC(Table3[Order Quantity],C1483,1)*10</f>
        <v>9</v>
      </c>
      <c r="G1483" s="21">
        <f>_xlfn.PERCENTRANK.EXC(Table4[Sales],D1483,1)*10</f>
        <v>4</v>
      </c>
    </row>
    <row r="1484" spans="1:7">
      <c r="A1484" s="10">
        <v>52162</v>
      </c>
      <c r="B1484" s="8">
        <v>43404</v>
      </c>
      <c r="C1484" s="1">
        <v>39</v>
      </c>
      <c r="D1484" s="1">
        <v>279.44</v>
      </c>
      <c r="E1484" s="50">
        <f>_xlfn.PERCENTRANK.EXC(Table3[Order Date],B1484,1)*10</f>
        <v>7</v>
      </c>
      <c r="F1484" s="21">
        <f>_xlfn.PERCENTRANK.EXC(Table3[Order Quantity],C1484,1)*10</f>
        <v>7</v>
      </c>
      <c r="G1484" s="21">
        <f>_xlfn.PERCENTRANK.EXC(Table4[Sales],D1484,1)*10</f>
        <v>3</v>
      </c>
    </row>
    <row r="1485" spans="1:7">
      <c r="A1485" s="11">
        <v>1796</v>
      </c>
      <c r="B1485" s="9">
        <v>43789</v>
      </c>
      <c r="C1485" s="1">
        <v>43</v>
      </c>
      <c r="D1485" s="1">
        <v>196.25</v>
      </c>
      <c r="E1485" s="50">
        <f>_xlfn.PERCENTRANK.EXC(Table3[Order Date],B1485,1)*10</f>
        <v>9</v>
      </c>
      <c r="F1485" s="21">
        <f>_xlfn.PERCENTRANK.EXC(Table3[Order Quantity],C1485,1)*10</f>
        <v>8</v>
      </c>
      <c r="G1485" s="21">
        <f>_xlfn.PERCENTRANK.EXC(Table4[Sales],D1485,1)*10</f>
        <v>3</v>
      </c>
    </row>
    <row r="1486" spans="1:7">
      <c r="A1486" s="10">
        <v>33444</v>
      </c>
      <c r="B1486" s="8">
        <v>43744</v>
      </c>
      <c r="C1486" s="1">
        <v>11</v>
      </c>
      <c r="D1486" s="1">
        <v>32.65</v>
      </c>
      <c r="E1486" s="50">
        <f>_xlfn.PERCENTRANK.EXC(Table3[Order Date],B1486,1)*10</f>
        <v>9</v>
      </c>
      <c r="F1486" s="21">
        <f>_xlfn.PERCENTRANK.EXC(Table3[Order Quantity],C1486,1)*10</f>
        <v>2</v>
      </c>
      <c r="G1486" s="21">
        <f>_xlfn.PERCENTRANK.EXC(Table4[Sales],D1486,1)*10</f>
        <v>0</v>
      </c>
    </row>
    <row r="1487" spans="1:7">
      <c r="A1487" s="11">
        <v>11398</v>
      </c>
      <c r="B1487" s="9">
        <v>43683</v>
      </c>
      <c r="C1487" s="1">
        <v>16</v>
      </c>
      <c r="D1487" s="1">
        <v>117.38</v>
      </c>
      <c r="E1487" s="50">
        <f>_xlfn.PERCENTRANK.EXC(Table3[Order Date],B1487,1)*10</f>
        <v>9</v>
      </c>
      <c r="F1487" s="21">
        <f>_xlfn.PERCENTRANK.EXC(Table3[Order Quantity],C1487,1)*10</f>
        <v>2</v>
      </c>
      <c r="G1487" s="21">
        <f>_xlfn.PERCENTRANK.EXC(Table4[Sales],D1487,1)*10</f>
        <v>1</v>
      </c>
    </row>
    <row r="1488" spans="1:7">
      <c r="A1488" s="10">
        <v>44133</v>
      </c>
      <c r="B1488" s="8">
        <v>42740</v>
      </c>
      <c r="C1488" s="1">
        <v>35</v>
      </c>
      <c r="D1488" s="1">
        <v>193.83</v>
      </c>
      <c r="E1488" s="50">
        <f>_xlfn.PERCENTRANK.EXC(Table3[Order Date],B1488,1)*10</f>
        <v>2</v>
      </c>
      <c r="F1488" s="21">
        <f>_xlfn.PERCENTRANK.EXC(Table3[Order Quantity],C1488,1)*10</f>
        <v>6</v>
      </c>
      <c r="G1488" s="21">
        <f>_xlfn.PERCENTRANK.EXC(Table4[Sales],D1488,1)*10</f>
        <v>3</v>
      </c>
    </row>
    <row r="1489" spans="1:7">
      <c r="A1489" s="11">
        <v>46626</v>
      </c>
      <c r="B1489" s="9">
        <v>43643</v>
      </c>
      <c r="C1489" s="1">
        <v>8</v>
      </c>
      <c r="D1489" s="1">
        <v>883.78</v>
      </c>
      <c r="E1489" s="50">
        <f>_xlfn.PERCENTRANK.EXC(Table3[Order Date],B1489,1)*10</f>
        <v>8</v>
      </c>
      <c r="F1489" s="21">
        <f>_xlfn.PERCENTRANK.EXC(Table3[Order Quantity],C1489,1)*10</f>
        <v>1</v>
      </c>
      <c r="G1489" s="21">
        <f>_xlfn.PERCENTRANK.EXC(Table4[Sales],D1489,1)*10</f>
        <v>6</v>
      </c>
    </row>
    <row r="1490" spans="1:7">
      <c r="A1490" s="10">
        <v>48101</v>
      </c>
      <c r="B1490" s="8">
        <v>43354</v>
      </c>
      <c r="C1490" s="1">
        <v>4</v>
      </c>
      <c r="D1490" s="1">
        <v>116.49</v>
      </c>
      <c r="E1490" s="50">
        <f>_xlfn.PERCENTRANK.EXC(Table3[Order Date],B1490,1)*10</f>
        <v>6</v>
      </c>
      <c r="F1490" s="21">
        <f>_xlfn.PERCENTRANK.EXC(Table3[Order Quantity],C1490,1)*10</f>
        <v>0</v>
      </c>
      <c r="G1490" s="21">
        <f>_xlfn.PERCENTRANK.EXC(Table4[Sales],D1490,1)*10</f>
        <v>1</v>
      </c>
    </row>
    <row r="1491" spans="1:7">
      <c r="A1491" s="11">
        <v>258</v>
      </c>
      <c r="B1491" s="9">
        <v>43096</v>
      </c>
      <c r="C1491" s="1">
        <v>33</v>
      </c>
      <c r="D1491" s="1">
        <v>231.94</v>
      </c>
      <c r="E1491" s="50">
        <f>_xlfn.PERCENTRANK.EXC(Table3[Order Date],B1491,1)*10</f>
        <v>5</v>
      </c>
      <c r="F1491" s="21">
        <f>_xlfn.PERCENTRANK.EXC(Table3[Order Quantity],C1491,1)*10</f>
        <v>6</v>
      </c>
      <c r="G1491" s="21">
        <f>_xlfn.PERCENTRANK.EXC(Table4[Sales],D1491,1)*10</f>
        <v>3</v>
      </c>
    </row>
    <row r="1492" spans="1:7">
      <c r="A1492" s="10">
        <v>512</v>
      </c>
      <c r="B1492" s="8">
        <v>43238</v>
      </c>
      <c r="C1492" s="1">
        <v>6</v>
      </c>
      <c r="D1492" s="1">
        <v>1401.2</v>
      </c>
      <c r="E1492" s="50">
        <f>_xlfn.PERCENTRANK.EXC(Table3[Order Date],B1492,1)*10</f>
        <v>6</v>
      </c>
      <c r="F1492" s="21">
        <f>_xlfn.PERCENTRANK.EXC(Table3[Order Quantity],C1492,1)*10</f>
        <v>1</v>
      </c>
      <c r="G1492" s="21">
        <f>_xlfn.PERCENTRANK.EXC(Table4[Sales],D1492,1)*10</f>
        <v>7</v>
      </c>
    </row>
    <row r="1493" spans="1:7">
      <c r="A1493" s="11">
        <v>56002</v>
      </c>
      <c r="B1493" s="9">
        <v>42554</v>
      </c>
      <c r="C1493" s="1">
        <v>14</v>
      </c>
      <c r="D1493" s="1">
        <v>4127.59</v>
      </c>
      <c r="E1493" s="50">
        <f>_xlfn.PERCENTRANK.EXC(Table3[Order Date],B1493,1)*10</f>
        <v>1</v>
      </c>
      <c r="F1493" s="21">
        <f>_xlfn.PERCENTRANK.EXC(Table3[Order Quantity],C1493,1)*10</f>
        <v>2</v>
      </c>
      <c r="G1493" s="21">
        <f>_xlfn.PERCENTRANK.EXC(Table4[Sales],D1493,1)*10</f>
        <v>8</v>
      </c>
    </row>
    <row r="1494" spans="1:7">
      <c r="A1494" s="10">
        <v>41634</v>
      </c>
      <c r="B1494" s="8">
        <v>43807</v>
      </c>
      <c r="C1494" s="1">
        <v>7</v>
      </c>
      <c r="D1494" s="1">
        <v>61.3645</v>
      </c>
      <c r="E1494" s="50">
        <f>_xlfn.PERCENTRANK.EXC(Table3[Order Date],B1494,1)*10</f>
        <v>9</v>
      </c>
      <c r="F1494" s="21">
        <f>_xlfn.PERCENTRANK.EXC(Table3[Order Quantity],C1494,1)*10</f>
        <v>1</v>
      </c>
      <c r="G1494" s="21">
        <f>_xlfn.PERCENTRANK.EXC(Table4[Sales],D1494,1)*10</f>
        <v>0</v>
      </c>
    </row>
    <row r="1495" spans="1:7">
      <c r="A1495" s="11">
        <v>37734</v>
      </c>
      <c r="B1495" s="9">
        <v>42729</v>
      </c>
      <c r="C1495" s="1">
        <v>15</v>
      </c>
      <c r="D1495" s="1">
        <v>1490.93</v>
      </c>
      <c r="E1495" s="50">
        <f>_xlfn.PERCENTRANK.EXC(Table3[Order Date],B1495,1)*10</f>
        <v>2</v>
      </c>
      <c r="F1495" s="21">
        <f>_xlfn.PERCENTRANK.EXC(Table3[Order Quantity],C1495,1)*10</f>
        <v>2</v>
      </c>
      <c r="G1495" s="21">
        <f>_xlfn.PERCENTRANK.EXC(Table4[Sales],D1495,1)*10</f>
        <v>7</v>
      </c>
    </row>
    <row r="1496" spans="1:7">
      <c r="A1496" s="10">
        <v>14112</v>
      </c>
      <c r="B1496" s="8">
        <v>42574</v>
      </c>
      <c r="C1496" s="1">
        <v>1</v>
      </c>
      <c r="D1496" s="1">
        <v>73.239999999999995</v>
      </c>
      <c r="E1496" s="50">
        <f>_xlfn.PERCENTRANK.EXC(Table3[Order Date],B1496,1)*10</f>
        <v>1</v>
      </c>
      <c r="F1496" s="21">
        <f>_xlfn.PERCENTRANK.EXC(Table3[Order Quantity],C1496,1)*10</f>
        <v>0</v>
      </c>
      <c r="G1496" s="21">
        <f>_xlfn.PERCENTRANK.EXC(Table4[Sales],D1496,1)*10</f>
        <v>1</v>
      </c>
    </row>
    <row r="1497" spans="1:7">
      <c r="A1497" s="11">
        <v>17379</v>
      </c>
      <c r="B1497" s="9">
        <v>43325</v>
      </c>
      <c r="C1497" s="1">
        <v>29</v>
      </c>
      <c r="D1497" s="1">
        <v>3443.71</v>
      </c>
      <c r="E1497" s="50">
        <f>_xlfn.PERCENTRANK.EXC(Table3[Order Date],B1497,1)*10</f>
        <v>6</v>
      </c>
      <c r="F1497" s="21">
        <f>_xlfn.PERCENTRANK.EXC(Table3[Order Quantity],C1497,1)*10</f>
        <v>5</v>
      </c>
      <c r="G1497" s="21">
        <f>_xlfn.PERCENTRANK.EXC(Table4[Sales],D1497,1)*10</f>
        <v>8</v>
      </c>
    </row>
    <row r="1498" spans="1:7">
      <c r="A1498" s="10">
        <v>15271</v>
      </c>
      <c r="B1498" s="8">
        <v>42940</v>
      </c>
      <c r="C1498" s="1">
        <v>18</v>
      </c>
      <c r="D1498" s="1">
        <v>2556.5500000000002</v>
      </c>
      <c r="E1498" s="50">
        <f>_xlfn.PERCENTRANK.EXC(Table3[Order Date],B1498,1)*10</f>
        <v>3</v>
      </c>
      <c r="F1498" s="21">
        <f>_xlfn.PERCENTRANK.EXC(Table3[Order Quantity],C1498,1)*10</f>
        <v>3</v>
      </c>
      <c r="G1498" s="21">
        <f>_xlfn.PERCENTRANK.EXC(Table4[Sales],D1498,1)*10</f>
        <v>8</v>
      </c>
    </row>
    <row r="1499" spans="1:7">
      <c r="A1499" s="11">
        <v>58241</v>
      </c>
      <c r="B1499" s="9">
        <v>42984</v>
      </c>
      <c r="C1499" s="1">
        <v>36</v>
      </c>
      <c r="D1499" s="1">
        <v>156.97999999999999</v>
      </c>
      <c r="E1499" s="50">
        <f>_xlfn.PERCENTRANK.EXC(Table3[Order Date],B1499,1)*10</f>
        <v>4</v>
      </c>
      <c r="F1499" s="21">
        <f>_xlfn.PERCENTRANK.EXC(Table3[Order Quantity],C1499,1)*10</f>
        <v>6</v>
      </c>
      <c r="G1499" s="21">
        <f>_xlfn.PERCENTRANK.EXC(Table4[Sales],D1499,1)*10</f>
        <v>2</v>
      </c>
    </row>
    <row r="1500" spans="1:7">
      <c r="A1500" s="10">
        <v>41891</v>
      </c>
      <c r="B1500" s="8">
        <v>43241</v>
      </c>
      <c r="C1500" s="1">
        <v>22</v>
      </c>
      <c r="D1500" s="1">
        <v>905.85</v>
      </c>
      <c r="E1500" s="50">
        <f>_xlfn.PERCENTRANK.EXC(Table3[Order Date],B1500,1)*10</f>
        <v>6</v>
      </c>
      <c r="F1500" s="21">
        <f>_xlfn.PERCENTRANK.EXC(Table3[Order Quantity],C1500,1)*10</f>
        <v>4</v>
      </c>
      <c r="G1500" s="21">
        <f>_xlfn.PERCENTRANK.EXC(Table4[Sales],D1500,1)*10</f>
        <v>6</v>
      </c>
    </row>
    <row r="1501" spans="1:7">
      <c r="A1501" s="11">
        <v>42403</v>
      </c>
      <c r="B1501" s="9">
        <v>42540</v>
      </c>
      <c r="C1501" s="1">
        <v>38</v>
      </c>
      <c r="D1501" s="1">
        <v>126.09</v>
      </c>
      <c r="E1501" s="50">
        <f>_xlfn.PERCENTRANK.EXC(Table3[Order Date],B1501,1)*10</f>
        <v>1</v>
      </c>
      <c r="F1501" s="21">
        <f>_xlfn.PERCENTRANK.EXC(Table3[Order Quantity],C1501,1)*10</f>
        <v>7</v>
      </c>
      <c r="G1501" s="21">
        <f>_xlfn.PERCENTRANK.EXC(Table4[Sales],D1501,1)*10</f>
        <v>2</v>
      </c>
    </row>
    <row r="1502" spans="1:7">
      <c r="A1502" s="10">
        <v>42722</v>
      </c>
      <c r="B1502" s="8">
        <v>43745</v>
      </c>
      <c r="C1502" s="1">
        <v>23</v>
      </c>
      <c r="D1502" s="1">
        <v>1232.81</v>
      </c>
      <c r="E1502" s="50">
        <f>_xlfn.PERCENTRANK.EXC(Table3[Order Date],B1502,1)*10</f>
        <v>9</v>
      </c>
      <c r="F1502" s="21">
        <f>_xlfn.PERCENTRANK.EXC(Table3[Order Quantity],C1502,1)*10</f>
        <v>4</v>
      </c>
      <c r="G1502" s="21">
        <f>_xlfn.PERCENTRANK.EXC(Table4[Sales],D1502,1)*10</f>
        <v>6</v>
      </c>
    </row>
    <row r="1503" spans="1:7">
      <c r="A1503" s="11">
        <v>27106</v>
      </c>
      <c r="B1503" s="9">
        <v>43434</v>
      </c>
      <c r="C1503" s="1">
        <v>42</v>
      </c>
      <c r="D1503" s="1">
        <v>952.95</v>
      </c>
      <c r="E1503" s="50">
        <f>_xlfn.PERCENTRANK.EXC(Table3[Order Date],B1503,1)*10</f>
        <v>7</v>
      </c>
      <c r="F1503" s="21">
        <f>_xlfn.PERCENTRANK.EXC(Table3[Order Quantity],C1503,1)*10</f>
        <v>8</v>
      </c>
      <c r="G1503" s="21">
        <f>_xlfn.PERCENTRANK.EXC(Table4[Sales],D1503,1)*10</f>
        <v>6</v>
      </c>
    </row>
    <row r="1504" spans="1:7">
      <c r="A1504" s="10">
        <v>33444</v>
      </c>
      <c r="B1504" s="8">
        <v>43744</v>
      </c>
      <c r="C1504" s="1">
        <v>8</v>
      </c>
      <c r="D1504" s="1">
        <v>136.75</v>
      </c>
      <c r="E1504" s="50">
        <f>_xlfn.PERCENTRANK.EXC(Table3[Order Date],B1504,1)*10</f>
        <v>9</v>
      </c>
      <c r="F1504" s="21">
        <f>_xlfn.PERCENTRANK.EXC(Table3[Order Quantity],C1504,1)*10</f>
        <v>1</v>
      </c>
      <c r="G1504" s="21">
        <f>_xlfn.PERCENTRANK.EXC(Table4[Sales],D1504,1)*10</f>
        <v>2</v>
      </c>
    </row>
    <row r="1505" spans="1:7">
      <c r="A1505" s="11">
        <v>56003</v>
      </c>
      <c r="B1505" s="9">
        <v>42830</v>
      </c>
      <c r="C1505" s="1">
        <v>13</v>
      </c>
      <c r="D1505" s="1">
        <v>1963.95</v>
      </c>
      <c r="E1505" s="50">
        <f>_xlfn.PERCENTRANK.EXC(Table3[Order Date],B1505,1)*10</f>
        <v>3</v>
      </c>
      <c r="F1505" s="21">
        <f>_xlfn.PERCENTRANK.EXC(Table3[Order Quantity],C1505,1)*10</f>
        <v>2</v>
      </c>
      <c r="G1505" s="21">
        <f>_xlfn.PERCENTRANK.EXC(Table4[Sales],D1505,1)*10</f>
        <v>7</v>
      </c>
    </row>
    <row r="1506" spans="1:7">
      <c r="A1506" s="10">
        <v>57510</v>
      </c>
      <c r="B1506" s="8">
        <v>43443</v>
      </c>
      <c r="C1506" s="1">
        <v>6</v>
      </c>
      <c r="D1506" s="1">
        <v>51.41</v>
      </c>
      <c r="E1506" s="50">
        <f>_xlfn.PERCENTRANK.EXC(Table3[Order Date],B1506,1)*10</f>
        <v>7</v>
      </c>
      <c r="F1506" s="21">
        <f>_xlfn.PERCENTRANK.EXC(Table3[Order Quantity],C1506,1)*10</f>
        <v>1</v>
      </c>
      <c r="G1506" s="21">
        <f>_xlfn.PERCENTRANK.EXC(Table4[Sales],D1506,1)*10</f>
        <v>0</v>
      </c>
    </row>
    <row r="1507" spans="1:7">
      <c r="A1507" s="11">
        <v>5222</v>
      </c>
      <c r="B1507" s="9">
        <v>42515</v>
      </c>
      <c r="C1507" s="1">
        <v>40</v>
      </c>
      <c r="D1507" s="1">
        <v>15463.37</v>
      </c>
      <c r="E1507" s="50">
        <f>_xlfn.PERCENTRANK.EXC(Table3[Order Date],B1507,1)*10</f>
        <v>1</v>
      </c>
      <c r="F1507" s="21">
        <f>_xlfn.PERCENTRANK.EXC(Table3[Order Quantity],C1507,1)*10</f>
        <v>7</v>
      </c>
      <c r="G1507" s="21">
        <f>_xlfn.PERCENTRANK.EXC(Table4[Sales],D1507,1)*10</f>
        <v>9</v>
      </c>
    </row>
    <row r="1508" spans="1:7">
      <c r="A1508" s="10">
        <v>34979</v>
      </c>
      <c r="B1508" s="8">
        <v>43005</v>
      </c>
      <c r="C1508" s="1">
        <v>15</v>
      </c>
      <c r="D1508" s="1">
        <v>652.66999999999996</v>
      </c>
      <c r="E1508" s="50">
        <f>_xlfn.PERCENTRANK.EXC(Table3[Order Date],B1508,1)*10</f>
        <v>4</v>
      </c>
      <c r="F1508" s="21">
        <f>_xlfn.PERCENTRANK.EXC(Table3[Order Quantity],C1508,1)*10</f>
        <v>2</v>
      </c>
      <c r="G1508" s="21">
        <f>_xlfn.PERCENTRANK.EXC(Table4[Sales],D1508,1)*10</f>
        <v>5</v>
      </c>
    </row>
    <row r="1509" spans="1:7">
      <c r="A1509" s="11">
        <v>15718</v>
      </c>
      <c r="B1509" s="9">
        <v>42396</v>
      </c>
      <c r="C1509" s="1">
        <v>41</v>
      </c>
      <c r="D1509" s="1">
        <v>1993.43</v>
      </c>
      <c r="E1509" s="50">
        <f>_xlfn.PERCENTRANK.EXC(Table3[Order Date],B1509,1)*10</f>
        <v>0</v>
      </c>
      <c r="F1509" s="21">
        <f>_xlfn.PERCENTRANK.EXC(Table3[Order Quantity],C1509,1)*10</f>
        <v>7</v>
      </c>
      <c r="G1509" s="21">
        <f>_xlfn.PERCENTRANK.EXC(Table4[Sales],D1509,1)*10</f>
        <v>7</v>
      </c>
    </row>
    <row r="1510" spans="1:7">
      <c r="A1510" s="10">
        <v>35265</v>
      </c>
      <c r="B1510" s="8">
        <v>43067</v>
      </c>
      <c r="C1510" s="1">
        <v>4</v>
      </c>
      <c r="D1510" s="1">
        <v>134.58000000000001</v>
      </c>
      <c r="E1510" s="50">
        <f>_xlfn.PERCENTRANK.EXC(Table3[Order Date],B1510,1)*10</f>
        <v>4</v>
      </c>
      <c r="F1510" s="21">
        <f>_xlfn.PERCENTRANK.EXC(Table3[Order Quantity],C1510,1)*10</f>
        <v>0</v>
      </c>
      <c r="G1510" s="21">
        <f>_xlfn.PERCENTRANK.EXC(Table4[Sales],D1510,1)*10</f>
        <v>2</v>
      </c>
    </row>
    <row r="1511" spans="1:7">
      <c r="A1511" s="11">
        <v>21735</v>
      </c>
      <c r="B1511" s="9">
        <v>42802</v>
      </c>
      <c r="C1511" s="1">
        <v>14</v>
      </c>
      <c r="D1511" s="1">
        <v>1946.4937</v>
      </c>
      <c r="E1511" s="50">
        <f>_xlfn.PERCENTRANK.EXC(Table3[Order Date],B1511,1)*10</f>
        <v>3</v>
      </c>
      <c r="F1511" s="21">
        <f>_xlfn.PERCENTRANK.EXC(Table3[Order Quantity],C1511,1)*10</f>
        <v>2</v>
      </c>
      <c r="G1511" s="21">
        <f>_xlfn.PERCENTRANK.EXC(Table4[Sales],D1511,1)*10</f>
        <v>7</v>
      </c>
    </row>
    <row r="1512" spans="1:7">
      <c r="A1512" s="10">
        <v>26818</v>
      </c>
      <c r="B1512" s="8">
        <v>43472</v>
      </c>
      <c r="C1512" s="1">
        <v>36</v>
      </c>
      <c r="D1512" s="1">
        <v>268.93</v>
      </c>
      <c r="E1512" s="50">
        <f>_xlfn.PERCENTRANK.EXC(Table3[Order Date],B1512,1)*10</f>
        <v>7</v>
      </c>
      <c r="F1512" s="21">
        <f>_xlfn.PERCENTRANK.EXC(Table3[Order Quantity],C1512,1)*10</f>
        <v>6</v>
      </c>
      <c r="G1512" s="21">
        <f>_xlfn.PERCENTRANK.EXC(Table4[Sales],D1512,1)*10</f>
        <v>3</v>
      </c>
    </row>
    <row r="1513" spans="1:7">
      <c r="A1513" s="11">
        <v>32449</v>
      </c>
      <c r="B1513" s="9">
        <v>43808</v>
      </c>
      <c r="C1513" s="1">
        <v>39</v>
      </c>
      <c r="D1513" s="1">
        <v>297.01</v>
      </c>
      <c r="E1513" s="50">
        <f>_xlfn.PERCENTRANK.EXC(Table3[Order Date],B1513,1)*10</f>
        <v>9</v>
      </c>
      <c r="F1513" s="21">
        <f>_xlfn.PERCENTRANK.EXC(Table3[Order Quantity],C1513,1)*10</f>
        <v>7</v>
      </c>
      <c r="G1513" s="21">
        <f>_xlfn.PERCENTRANK.EXC(Table4[Sales],D1513,1)*10</f>
        <v>4</v>
      </c>
    </row>
    <row r="1514" spans="1:7">
      <c r="A1514" s="10">
        <v>38274</v>
      </c>
      <c r="B1514" s="8">
        <v>43260</v>
      </c>
      <c r="C1514" s="1">
        <v>9</v>
      </c>
      <c r="D1514" s="1">
        <v>1311.15</v>
      </c>
      <c r="E1514" s="50">
        <f>_xlfn.PERCENTRANK.EXC(Table3[Order Date],B1514,1)*10</f>
        <v>6</v>
      </c>
      <c r="F1514" s="21">
        <f>_xlfn.PERCENTRANK.EXC(Table3[Order Quantity],C1514,1)*10</f>
        <v>1</v>
      </c>
      <c r="G1514" s="21">
        <f>_xlfn.PERCENTRANK.EXC(Table4[Sales],D1514,1)*10</f>
        <v>6</v>
      </c>
    </row>
    <row r="1515" spans="1:7">
      <c r="A1515" s="11">
        <v>52225</v>
      </c>
      <c r="B1515" s="9">
        <v>43567</v>
      </c>
      <c r="C1515" s="1">
        <v>10</v>
      </c>
      <c r="D1515" s="1">
        <v>140.27000000000001</v>
      </c>
      <c r="E1515" s="50">
        <f>_xlfn.PERCENTRANK.EXC(Table3[Order Date],B1515,1)*10</f>
        <v>8</v>
      </c>
      <c r="F1515" s="21">
        <f>_xlfn.PERCENTRANK.EXC(Table3[Order Quantity],C1515,1)*10</f>
        <v>1</v>
      </c>
      <c r="G1515" s="21">
        <f>_xlfn.PERCENTRANK.EXC(Table4[Sales],D1515,1)*10</f>
        <v>2</v>
      </c>
    </row>
    <row r="1516" spans="1:7">
      <c r="A1516" s="10">
        <v>55937</v>
      </c>
      <c r="B1516" s="8">
        <v>42395</v>
      </c>
      <c r="C1516" s="1">
        <v>24</v>
      </c>
      <c r="D1516" s="1">
        <v>7845.33</v>
      </c>
      <c r="E1516" s="50">
        <f>_xlfn.PERCENTRANK.EXC(Table3[Order Date],B1516,1)*10</f>
        <v>0</v>
      </c>
      <c r="F1516" s="21">
        <f>_xlfn.PERCENTRANK.EXC(Table3[Order Quantity],C1516,1)*10</f>
        <v>4</v>
      </c>
      <c r="G1516" s="21">
        <f>_xlfn.PERCENTRANK.EXC(Table4[Sales],D1516,1)*10</f>
        <v>9</v>
      </c>
    </row>
    <row r="1517" spans="1:7">
      <c r="A1517" s="11">
        <v>12929</v>
      </c>
      <c r="B1517" s="9">
        <v>42976</v>
      </c>
      <c r="C1517" s="1">
        <v>19</v>
      </c>
      <c r="D1517" s="1">
        <v>5668.29</v>
      </c>
      <c r="E1517" s="50">
        <f>_xlfn.PERCENTRANK.EXC(Table3[Order Date],B1517,1)*10</f>
        <v>4</v>
      </c>
      <c r="F1517" s="21">
        <f>_xlfn.PERCENTRANK.EXC(Table3[Order Quantity],C1517,1)*10</f>
        <v>3</v>
      </c>
      <c r="G1517" s="21">
        <f>_xlfn.PERCENTRANK.EXC(Table4[Sales],D1517,1)*10</f>
        <v>9</v>
      </c>
    </row>
    <row r="1518" spans="1:7">
      <c r="A1518" s="10">
        <v>35590</v>
      </c>
      <c r="B1518" s="8">
        <v>43801</v>
      </c>
      <c r="C1518" s="1">
        <v>4</v>
      </c>
      <c r="D1518" s="1">
        <v>453.63</v>
      </c>
      <c r="E1518" s="50">
        <f>_xlfn.PERCENTRANK.EXC(Table3[Order Date],B1518,1)*10</f>
        <v>9</v>
      </c>
      <c r="F1518" s="21">
        <f>_xlfn.PERCENTRANK.EXC(Table3[Order Quantity],C1518,1)*10</f>
        <v>0</v>
      </c>
      <c r="G1518" s="21">
        <f>_xlfn.PERCENTRANK.EXC(Table4[Sales],D1518,1)*10</f>
        <v>4</v>
      </c>
    </row>
    <row r="1519" spans="1:7">
      <c r="A1519" s="11">
        <v>4612</v>
      </c>
      <c r="B1519" s="9">
        <v>42996</v>
      </c>
      <c r="C1519" s="1">
        <v>9</v>
      </c>
      <c r="D1519" s="1">
        <v>95.82</v>
      </c>
      <c r="E1519" s="50">
        <f>_xlfn.PERCENTRANK.EXC(Table3[Order Date],B1519,1)*10</f>
        <v>4</v>
      </c>
      <c r="F1519" s="21">
        <f>_xlfn.PERCENTRANK.EXC(Table3[Order Quantity],C1519,1)*10</f>
        <v>1</v>
      </c>
      <c r="G1519" s="21">
        <f>_xlfn.PERCENTRANK.EXC(Table4[Sales],D1519,1)*10</f>
        <v>1</v>
      </c>
    </row>
    <row r="1520" spans="1:7">
      <c r="A1520" s="10">
        <v>5382</v>
      </c>
      <c r="B1520" s="8">
        <v>43476</v>
      </c>
      <c r="C1520" s="1">
        <v>30</v>
      </c>
      <c r="D1520" s="1">
        <v>278.33</v>
      </c>
      <c r="E1520" s="50">
        <f>_xlfn.PERCENTRANK.EXC(Table3[Order Date],B1520,1)*10</f>
        <v>7</v>
      </c>
      <c r="F1520" s="21">
        <f>_xlfn.PERCENTRANK.EXC(Table3[Order Quantity],C1520,1)*10</f>
        <v>5</v>
      </c>
      <c r="G1520" s="21">
        <f>_xlfn.PERCENTRANK.EXC(Table4[Sales],D1520,1)*10</f>
        <v>3</v>
      </c>
    </row>
    <row r="1521" spans="1:7">
      <c r="A1521" s="11">
        <v>46656</v>
      </c>
      <c r="B1521" s="9">
        <v>42566</v>
      </c>
      <c r="C1521" s="1">
        <v>27</v>
      </c>
      <c r="D1521" s="1">
        <v>681.27</v>
      </c>
      <c r="E1521" s="50">
        <f>_xlfn.PERCENTRANK.EXC(Table3[Order Date],B1521,1)*10</f>
        <v>1</v>
      </c>
      <c r="F1521" s="21">
        <f>_xlfn.PERCENTRANK.EXC(Table3[Order Quantity],C1521,1)*10</f>
        <v>5</v>
      </c>
      <c r="G1521" s="21">
        <f>_xlfn.PERCENTRANK.EXC(Table4[Sales],D1521,1)*10</f>
        <v>5</v>
      </c>
    </row>
    <row r="1522" spans="1:7">
      <c r="A1522" s="10">
        <v>5856</v>
      </c>
      <c r="B1522" s="8">
        <v>42678</v>
      </c>
      <c r="C1522" s="1">
        <v>42</v>
      </c>
      <c r="D1522" s="1">
        <v>11028.5</v>
      </c>
      <c r="E1522" s="50">
        <f>_xlfn.PERCENTRANK.EXC(Table3[Order Date],B1522,1)*10</f>
        <v>2</v>
      </c>
      <c r="F1522" s="21">
        <f>_xlfn.PERCENTRANK.EXC(Table3[Order Quantity],C1522,1)*10</f>
        <v>8</v>
      </c>
      <c r="G1522" s="21">
        <f>_xlfn.PERCENTRANK.EXC(Table4[Sales],D1522,1)*10</f>
        <v>9</v>
      </c>
    </row>
    <row r="1523" spans="1:7">
      <c r="A1523" s="11">
        <v>13543</v>
      </c>
      <c r="B1523" s="9">
        <v>43685</v>
      </c>
      <c r="C1523" s="1">
        <v>2</v>
      </c>
      <c r="D1523" s="1">
        <v>29.78</v>
      </c>
      <c r="E1523" s="50">
        <f>_xlfn.PERCENTRANK.EXC(Table3[Order Date],B1523,1)*10</f>
        <v>9</v>
      </c>
      <c r="F1523" s="21">
        <f>_xlfn.PERCENTRANK.EXC(Table3[Order Quantity],C1523,1)*10</f>
        <v>0</v>
      </c>
      <c r="G1523" s="21">
        <f>_xlfn.PERCENTRANK.EXC(Table4[Sales],D1523,1)*10</f>
        <v>0</v>
      </c>
    </row>
    <row r="1524" spans="1:7">
      <c r="A1524" s="10">
        <v>28262</v>
      </c>
      <c r="B1524" s="8">
        <v>43099</v>
      </c>
      <c r="C1524" s="1">
        <v>26</v>
      </c>
      <c r="D1524" s="1">
        <v>320.05</v>
      </c>
      <c r="E1524" s="50">
        <f>_xlfn.PERCENTRANK.EXC(Table3[Order Date],B1524,1)*10</f>
        <v>5</v>
      </c>
      <c r="F1524" s="21">
        <f>_xlfn.PERCENTRANK.EXC(Table3[Order Quantity],C1524,1)*10</f>
        <v>4</v>
      </c>
      <c r="G1524" s="21">
        <f>_xlfn.PERCENTRANK.EXC(Table4[Sales],D1524,1)*10</f>
        <v>4</v>
      </c>
    </row>
    <row r="1525" spans="1:7">
      <c r="A1525" s="11">
        <v>28135</v>
      </c>
      <c r="B1525" s="9">
        <v>42637</v>
      </c>
      <c r="C1525" s="1">
        <v>40</v>
      </c>
      <c r="D1525" s="1">
        <v>536.4</v>
      </c>
      <c r="E1525" s="50">
        <f>_xlfn.PERCENTRANK.EXC(Table3[Order Date],B1525,1)*10</f>
        <v>1</v>
      </c>
      <c r="F1525" s="21">
        <f>_xlfn.PERCENTRANK.EXC(Table3[Order Quantity],C1525,1)*10</f>
        <v>7</v>
      </c>
      <c r="G1525" s="21">
        <f>_xlfn.PERCENTRANK.EXC(Table4[Sales],D1525,1)*10</f>
        <v>5</v>
      </c>
    </row>
    <row r="1526" spans="1:7">
      <c r="A1526" s="10">
        <v>30917</v>
      </c>
      <c r="B1526" s="8">
        <v>43039</v>
      </c>
      <c r="C1526" s="1">
        <v>8</v>
      </c>
      <c r="D1526" s="1">
        <v>806.57</v>
      </c>
      <c r="E1526" s="50">
        <f>_xlfn.PERCENTRANK.EXC(Table3[Order Date],B1526,1)*10</f>
        <v>4</v>
      </c>
      <c r="F1526" s="21">
        <f>_xlfn.PERCENTRANK.EXC(Table3[Order Quantity],C1526,1)*10</f>
        <v>1</v>
      </c>
      <c r="G1526" s="21">
        <f>_xlfn.PERCENTRANK.EXC(Table4[Sales],D1526,1)*10</f>
        <v>5</v>
      </c>
    </row>
    <row r="1527" spans="1:7">
      <c r="A1527" s="11">
        <v>24965</v>
      </c>
      <c r="B1527" s="9">
        <v>43187</v>
      </c>
      <c r="C1527" s="1">
        <v>6</v>
      </c>
      <c r="D1527" s="1">
        <v>2705.48</v>
      </c>
      <c r="E1527" s="50">
        <f>_xlfn.PERCENTRANK.EXC(Table3[Order Date],B1527,1)*10</f>
        <v>5</v>
      </c>
      <c r="F1527" s="21">
        <f>_xlfn.PERCENTRANK.EXC(Table3[Order Quantity],C1527,1)*10</f>
        <v>1</v>
      </c>
      <c r="G1527" s="21">
        <f>_xlfn.PERCENTRANK.EXC(Table4[Sales],D1527,1)*10</f>
        <v>8</v>
      </c>
    </row>
    <row r="1528" spans="1:7">
      <c r="A1528" s="10">
        <v>51073</v>
      </c>
      <c r="B1528" s="8">
        <v>42868</v>
      </c>
      <c r="C1528" s="1">
        <v>49</v>
      </c>
      <c r="D1528" s="1">
        <v>1723.15</v>
      </c>
      <c r="E1528" s="50">
        <f>_xlfn.PERCENTRANK.EXC(Table3[Order Date],B1528,1)*10</f>
        <v>3</v>
      </c>
      <c r="F1528" s="21">
        <f>_xlfn.PERCENTRANK.EXC(Table3[Order Quantity],C1528,1)*10</f>
        <v>9</v>
      </c>
      <c r="G1528" s="21">
        <f>_xlfn.PERCENTRANK.EXC(Table4[Sales],D1528,1)*10</f>
        <v>7</v>
      </c>
    </row>
    <row r="1529" spans="1:7">
      <c r="A1529" s="11">
        <v>29350</v>
      </c>
      <c r="B1529" s="9">
        <v>42606</v>
      </c>
      <c r="C1529" s="1">
        <v>46</v>
      </c>
      <c r="D1529" s="1">
        <v>1748.56</v>
      </c>
      <c r="E1529" s="50">
        <f>_xlfn.PERCENTRANK.EXC(Table3[Order Date],B1529,1)*10</f>
        <v>1</v>
      </c>
      <c r="F1529" s="21">
        <f>_xlfn.PERCENTRANK.EXC(Table3[Order Quantity],C1529,1)*10</f>
        <v>8</v>
      </c>
      <c r="G1529" s="21">
        <f>_xlfn.PERCENTRANK.EXC(Table4[Sales],D1529,1)*10</f>
        <v>7</v>
      </c>
    </row>
    <row r="1530" spans="1:7">
      <c r="A1530" s="10">
        <v>48161</v>
      </c>
      <c r="B1530" s="8">
        <v>43242</v>
      </c>
      <c r="C1530" s="1">
        <v>16</v>
      </c>
      <c r="D1530" s="1">
        <v>149.47</v>
      </c>
      <c r="E1530" s="50">
        <f>_xlfn.PERCENTRANK.EXC(Table3[Order Date],B1530,1)*10</f>
        <v>6</v>
      </c>
      <c r="F1530" s="21">
        <f>_xlfn.PERCENTRANK.EXC(Table3[Order Quantity],C1530,1)*10</f>
        <v>2</v>
      </c>
      <c r="G1530" s="21">
        <f>_xlfn.PERCENTRANK.EXC(Table4[Sales],D1530,1)*10</f>
        <v>2</v>
      </c>
    </row>
    <row r="1531" spans="1:7">
      <c r="A1531" s="11">
        <v>57890</v>
      </c>
      <c r="B1531" s="9">
        <v>42426</v>
      </c>
      <c r="C1531" s="1">
        <v>15</v>
      </c>
      <c r="D1531" s="1">
        <v>859.25</v>
      </c>
      <c r="E1531" s="50">
        <f>_xlfn.PERCENTRANK.EXC(Table3[Order Date],B1531,1)*10</f>
        <v>0</v>
      </c>
      <c r="F1531" s="21">
        <f>_xlfn.PERCENTRANK.EXC(Table3[Order Quantity],C1531,1)*10</f>
        <v>2</v>
      </c>
      <c r="G1531" s="21">
        <f>_xlfn.PERCENTRANK.EXC(Table4[Sales],D1531,1)*10</f>
        <v>6</v>
      </c>
    </row>
    <row r="1532" spans="1:7">
      <c r="A1532" s="10">
        <v>33987</v>
      </c>
      <c r="B1532" s="8">
        <v>43397</v>
      </c>
      <c r="C1532" s="1">
        <v>19</v>
      </c>
      <c r="D1532" s="1">
        <v>1730.0509</v>
      </c>
      <c r="E1532" s="50">
        <f>_xlfn.PERCENTRANK.EXC(Table3[Order Date],B1532,1)*10</f>
        <v>7</v>
      </c>
      <c r="F1532" s="21">
        <f>_xlfn.PERCENTRANK.EXC(Table3[Order Quantity],C1532,1)*10</f>
        <v>3</v>
      </c>
      <c r="G1532" s="21">
        <f>_xlfn.PERCENTRANK.EXC(Table4[Sales],D1532,1)*10</f>
        <v>7</v>
      </c>
    </row>
    <row r="1533" spans="1:7">
      <c r="A1533" s="11">
        <v>7106</v>
      </c>
      <c r="B1533" s="9">
        <v>43595</v>
      </c>
      <c r="C1533" s="1">
        <v>31</v>
      </c>
      <c r="D1533" s="1">
        <v>5253.8</v>
      </c>
      <c r="E1533" s="50">
        <f>_xlfn.PERCENTRANK.EXC(Table3[Order Date],B1533,1)*10</f>
        <v>8</v>
      </c>
      <c r="F1533" s="21">
        <f>_xlfn.PERCENTRANK.EXC(Table3[Order Quantity],C1533,1)*10</f>
        <v>5</v>
      </c>
      <c r="G1533" s="21">
        <f>_xlfn.PERCENTRANK.EXC(Table4[Sales],D1533,1)*10</f>
        <v>8</v>
      </c>
    </row>
    <row r="1534" spans="1:7">
      <c r="A1534" s="10">
        <v>56612</v>
      </c>
      <c r="B1534" s="8">
        <v>42572</v>
      </c>
      <c r="C1534" s="1">
        <v>38</v>
      </c>
      <c r="D1534" s="1">
        <v>4289.34</v>
      </c>
      <c r="E1534" s="50">
        <f>_xlfn.PERCENTRANK.EXC(Table3[Order Date],B1534,1)*10</f>
        <v>1</v>
      </c>
      <c r="F1534" s="21">
        <f>_xlfn.PERCENTRANK.EXC(Table3[Order Quantity],C1534,1)*10</f>
        <v>7</v>
      </c>
      <c r="G1534" s="21">
        <f>_xlfn.PERCENTRANK.EXC(Table4[Sales],D1534,1)*10</f>
        <v>8</v>
      </c>
    </row>
    <row r="1535" spans="1:7">
      <c r="A1535" s="11">
        <v>58368</v>
      </c>
      <c r="B1535" s="9">
        <v>43655</v>
      </c>
      <c r="C1535" s="1">
        <v>39</v>
      </c>
      <c r="D1535" s="1">
        <v>291.11</v>
      </c>
      <c r="E1535" s="50">
        <f>_xlfn.PERCENTRANK.EXC(Table3[Order Date],B1535,1)*10</f>
        <v>8</v>
      </c>
      <c r="F1535" s="21">
        <f>_xlfn.PERCENTRANK.EXC(Table3[Order Quantity],C1535,1)*10</f>
        <v>7</v>
      </c>
      <c r="G1535" s="21">
        <f>_xlfn.PERCENTRANK.EXC(Table4[Sales],D1535,1)*10</f>
        <v>3</v>
      </c>
    </row>
    <row r="1536" spans="1:7">
      <c r="A1536" s="10">
        <v>14086</v>
      </c>
      <c r="B1536" s="8">
        <v>43027</v>
      </c>
      <c r="C1536" s="1">
        <v>50</v>
      </c>
      <c r="D1536" s="1">
        <v>255.02</v>
      </c>
      <c r="E1536" s="50">
        <f>_xlfn.PERCENTRANK.EXC(Table3[Order Date],B1536,1)*10</f>
        <v>4</v>
      </c>
      <c r="F1536" s="21">
        <f>_xlfn.PERCENTRANK.EXC(Table3[Order Quantity],C1536,1)*10</f>
        <v>9</v>
      </c>
      <c r="G1536" s="21">
        <f>_xlfn.PERCENTRANK.EXC(Table4[Sales],D1536,1)*10</f>
        <v>3</v>
      </c>
    </row>
    <row r="1537" spans="1:7">
      <c r="A1537" s="11">
        <v>11874</v>
      </c>
      <c r="B1537" s="9">
        <v>43717</v>
      </c>
      <c r="C1537" s="1">
        <v>20</v>
      </c>
      <c r="D1537" s="1">
        <v>830.07</v>
      </c>
      <c r="E1537" s="50">
        <f>_xlfn.PERCENTRANK.EXC(Table3[Order Date],B1537,1)*10</f>
        <v>9</v>
      </c>
      <c r="F1537" s="21">
        <f>_xlfn.PERCENTRANK.EXC(Table3[Order Quantity],C1537,1)*10</f>
        <v>3</v>
      </c>
      <c r="G1537" s="21">
        <f>_xlfn.PERCENTRANK.EXC(Table4[Sales],D1537,1)*10</f>
        <v>6</v>
      </c>
    </row>
    <row r="1538" spans="1:7">
      <c r="A1538" s="10">
        <v>17735</v>
      </c>
      <c r="B1538" s="8">
        <v>43658</v>
      </c>
      <c r="C1538" s="1">
        <v>45</v>
      </c>
      <c r="D1538" s="1">
        <v>333.47</v>
      </c>
      <c r="E1538" s="50">
        <f>_xlfn.PERCENTRANK.EXC(Table3[Order Date],B1538,1)*10</f>
        <v>8</v>
      </c>
      <c r="F1538" s="21">
        <f>_xlfn.PERCENTRANK.EXC(Table3[Order Quantity],C1538,1)*10</f>
        <v>8</v>
      </c>
      <c r="G1538" s="21">
        <f>_xlfn.PERCENTRANK.EXC(Table4[Sales],D1538,1)*10</f>
        <v>4</v>
      </c>
    </row>
    <row r="1539" spans="1:7">
      <c r="A1539" s="11">
        <v>10535</v>
      </c>
      <c r="B1539" s="9">
        <v>43246</v>
      </c>
      <c r="C1539" s="1">
        <v>46</v>
      </c>
      <c r="D1539" s="1">
        <v>85.89</v>
      </c>
      <c r="E1539" s="50">
        <f>_xlfn.PERCENTRANK.EXC(Table3[Order Date],B1539,1)*10</f>
        <v>6</v>
      </c>
      <c r="F1539" s="21">
        <f>_xlfn.PERCENTRANK.EXC(Table3[Order Quantity],C1539,1)*10</f>
        <v>8</v>
      </c>
      <c r="G1539" s="21">
        <f>_xlfn.PERCENTRANK.EXC(Table4[Sales],D1539,1)*10</f>
        <v>1</v>
      </c>
    </row>
    <row r="1540" spans="1:7">
      <c r="A1540" s="10">
        <v>33159</v>
      </c>
      <c r="B1540" s="8">
        <v>43582</v>
      </c>
      <c r="C1540" s="1">
        <v>3</v>
      </c>
      <c r="D1540" s="1">
        <v>60.66</v>
      </c>
      <c r="E1540" s="50">
        <f>_xlfn.PERCENTRANK.EXC(Table3[Order Date],B1540,1)*10</f>
        <v>8</v>
      </c>
      <c r="F1540" s="21">
        <f>_xlfn.PERCENTRANK.EXC(Table3[Order Quantity],C1540,1)*10</f>
        <v>0</v>
      </c>
      <c r="G1540" s="21">
        <f>_xlfn.PERCENTRANK.EXC(Table4[Sales],D1540,1)*10</f>
        <v>0</v>
      </c>
    </row>
    <row r="1541" spans="1:7">
      <c r="A1541" s="11">
        <v>10916</v>
      </c>
      <c r="B1541" s="9">
        <v>43168</v>
      </c>
      <c r="C1541" s="1">
        <v>23</v>
      </c>
      <c r="D1541" s="1">
        <v>144.78</v>
      </c>
      <c r="E1541" s="50">
        <f>_xlfn.PERCENTRANK.EXC(Table3[Order Date],B1541,1)*10</f>
        <v>5</v>
      </c>
      <c r="F1541" s="21">
        <f>_xlfn.PERCENTRANK.EXC(Table3[Order Quantity],C1541,1)*10</f>
        <v>4</v>
      </c>
      <c r="G1541" s="21">
        <f>_xlfn.PERCENTRANK.EXC(Table4[Sales],D1541,1)*10</f>
        <v>2</v>
      </c>
    </row>
    <row r="1542" spans="1:7">
      <c r="A1542" s="10">
        <v>1346</v>
      </c>
      <c r="B1542" s="8">
        <v>43633</v>
      </c>
      <c r="C1542" s="1">
        <v>48</v>
      </c>
      <c r="D1542" s="1">
        <v>5125.18</v>
      </c>
      <c r="E1542" s="50">
        <f>_xlfn.PERCENTRANK.EXC(Table3[Order Date],B1542,1)*10</f>
        <v>8</v>
      </c>
      <c r="F1542" s="21">
        <f>_xlfn.PERCENTRANK.EXC(Table3[Order Quantity],C1542,1)*10</f>
        <v>9</v>
      </c>
      <c r="G1542" s="21">
        <f>_xlfn.PERCENTRANK.EXC(Table4[Sales],D1542,1)*10</f>
        <v>8</v>
      </c>
    </row>
    <row r="1543" spans="1:7">
      <c r="A1543" s="11">
        <v>37924</v>
      </c>
      <c r="B1543" s="9">
        <v>42702</v>
      </c>
      <c r="C1543" s="1">
        <v>49</v>
      </c>
      <c r="D1543" s="1">
        <v>8661.17</v>
      </c>
      <c r="E1543" s="50">
        <f>_xlfn.PERCENTRANK.EXC(Table3[Order Date],B1543,1)*10</f>
        <v>2</v>
      </c>
      <c r="F1543" s="21">
        <f>_xlfn.PERCENTRANK.EXC(Table3[Order Quantity],C1543,1)*10</f>
        <v>9</v>
      </c>
      <c r="G1543" s="21">
        <f>_xlfn.PERCENTRANK.EXC(Table4[Sales],D1543,1)*10</f>
        <v>9</v>
      </c>
    </row>
    <row r="1544" spans="1:7">
      <c r="A1544" s="10">
        <v>47014</v>
      </c>
      <c r="B1544" s="8">
        <v>43598</v>
      </c>
      <c r="C1544" s="1">
        <v>33</v>
      </c>
      <c r="D1544" s="1">
        <v>859.33</v>
      </c>
      <c r="E1544" s="50">
        <f>_xlfn.PERCENTRANK.EXC(Table3[Order Date],B1544,1)*10</f>
        <v>8</v>
      </c>
      <c r="F1544" s="21">
        <f>_xlfn.PERCENTRANK.EXC(Table3[Order Quantity],C1544,1)*10</f>
        <v>6</v>
      </c>
      <c r="G1544" s="21">
        <f>_xlfn.PERCENTRANK.EXC(Table4[Sales],D1544,1)*10</f>
        <v>6</v>
      </c>
    </row>
    <row r="1545" spans="1:7">
      <c r="A1545" s="11">
        <v>33857</v>
      </c>
      <c r="B1545" s="9">
        <v>42853</v>
      </c>
      <c r="C1545" s="1">
        <v>18</v>
      </c>
      <c r="D1545" s="1">
        <v>139.27000000000001</v>
      </c>
      <c r="E1545" s="50">
        <f>_xlfn.PERCENTRANK.EXC(Table3[Order Date],B1545,1)*10</f>
        <v>3</v>
      </c>
      <c r="F1545" s="21">
        <f>_xlfn.PERCENTRANK.EXC(Table3[Order Quantity],C1545,1)*10</f>
        <v>3</v>
      </c>
      <c r="G1545" s="21">
        <f>_xlfn.PERCENTRANK.EXC(Table4[Sales],D1545,1)*10</f>
        <v>2</v>
      </c>
    </row>
    <row r="1546" spans="1:7">
      <c r="A1546" s="10">
        <v>22208</v>
      </c>
      <c r="B1546" s="8">
        <v>42655</v>
      </c>
      <c r="C1546" s="1">
        <v>37</v>
      </c>
      <c r="D1546" s="1">
        <v>1218.1199999999999</v>
      </c>
      <c r="E1546" s="50">
        <f>_xlfn.PERCENTRANK.EXC(Table3[Order Date],B1546,1)*10</f>
        <v>2</v>
      </c>
      <c r="F1546" s="21">
        <f>_xlfn.PERCENTRANK.EXC(Table3[Order Quantity],C1546,1)*10</f>
        <v>7</v>
      </c>
      <c r="G1546" s="21">
        <f>_xlfn.PERCENTRANK.EXC(Table4[Sales],D1546,1)*10</f>
        <v>6</v>
      </c>
    </row>
    <row r="1547" spans="1:7">
      <c r="A1547" s="11">
        <v>50949</v>
      </c>
      <c r="B1547" s="9">
        <v>43134</v>
      </c>
      <c r="C1547" s="1">
        <v>32</v>
      </c>
      <c r="D1547" s="1">
        <v>78.698499999999996</v>
      </c>
      <c r="E1547" s="50">
        <f>_xlfn.PERCENTRANK.EXC(Table3[Order Date],B1547,1)*10</f>
        <v>5</v>
      </c>
      <c r="F1547" s="21">
        <f>_xlfn.PERCENTRANK.EXC(Table3[Order Quantity],C1547,1)*10</f>
        <v>6</v>
      </c>
      <c r="G1547" s="21">
        <f>_xlfn.PERCENTRANK.EXC(Table4[Sales],D1547,1)*10</f>
        <v>1</v>
      </c>
    </row>
    <row r="1548" spans="1:7">
      <c r="A1548" s="10">
        <v>42144</v>
      </c>
      <c r="B1548" s="8">
        <v>42685</v>
      </c>
      <c r="C1548" s="1">
        <v>10</v>
      </c>
      <c r="D1548" s="1">
        <v>716.93</v>
      </c>
      <c r="E1548" s="50">
        <f>_xlfn.PERCENTRANK.EXC(Table3[Order Date],B1548,1)*10</f>
        <v>2</v>
      </c>
      <c r="F1548" s="21">
        <f>_xlfn.PERCENTRANK.EXC(Table3[Order Quantity],C1548,1)*10</f>
        <v>1</v>
      </c>
      <c r="G1548" s="21">
        <f>_xlfn.PERCENTRANK.EXC(Table4[Sales],D1548,1)*10</f>
        <v>5</v>
      </c>
    </row>
    <row r="1549" spans="1:7">
      <c r="A1549" s="11">
        <v>12613</v>
      </c>
      <c r="B1549" s="9">
        <v>42834</v>
      </c>
      <c r="C1549" s="1">
        <v>18</v>
      </c>
      <c r="D1549" s="1">
        <v>241.14590000000001</v>
      </c>
      <c r="E1549" s="50">
        <f>_xlfn.PERCENTRANK.EXC(Table3[Order Date],B1549,1)*10</f>
        <v>3</v>
      </c>
      <c r="F1549" s="21">
        <f>_xlfn.PERCENTRANK.EXC(Table3[Order Quantity],C1549,1)*10</f>
        <v>3</v>
      </c>
      <c r="G1549" s="21">
        <f>_xlfn.PERCENTRANK.EXC(Table4[Sales],D1549,1)*10</f>
        <v>3</v>
      </c>
    </row>
    <row r="1550" spans="1:7">
      <c r="A1550" s="10">
        <v>32901</v>
      </c>
      <c r="B1550" s="8">
        <v>43109</v>
      </c>
      <c r="C1550" s="1">
        <v>13</v>
      </c>
      <c r="D1550" s="1">
        <v>53.22</v>
      </c>
      <c r="E1550" s="50">
        <f>_xlfn.PERCENTRANK.EXC(Table3[Order Date],B1550,1)*10</f>
        <v>5</v>
      </c>
      <c r="F1550" s="21">
        <f>_xlfn.PERCENTRANK.EXC(Table3[Order Quantity],C1550,1)*10</f>
        <v>2</v>
      </c>
      <c r="G1550" s="21">
        <f>_xlfn.PERCENTRANK.EXC(Table4[Sales],D1550,1)*10</f>
        <v>0</v>
      </c>
    </row>
    <row r="1551" spans="1:7">
      <c r="A1551" s="11">
        <v>53314</v>
      </c>
      <c r="B1551" s="9">
        <v>42996</v>
      </c>
      <c r="C1551" s="1">
        <v>33</v>
      </c>
      <c r="D1551" s="1">
        <v>2854.67</v>
      </c>
      <c r="E1551" s="50">
        <f>_xlfn.PERCENTRANK.EXC(Table3[Order Date],B1551,1)*10</f>
        <v>4</v>
      </c>
      <c r="F1551" s="21">
        <f>_xlfn.PERCENTRANK.EXC(Table3[Order Quantity],C1551,1)*10</f>
        <v>6</v>
      </c>
      <c r="G1551" s="21">
        <f>_xlfn.PERCENTRANK.EXC(Table4[Sales],D1551,1)*10</f>
        <v>8</v>
      </c>
    </row>
    <row r="1552" spans="1:7">
      <c r="A1552" s="10">
        <v>18241</v>
      </c>
      <c r="B1552" s="8">
        <v>42942</v>
      </c>
      <c r="C1552" s="1">
        <v>25</v>
      </c>
      <c r="D1552" s="1">
        <v>10640.6</v>
      </c>
      <c r="E1552" s="50">
        <f>_xlfn.PERCENTRANK.EXC(Table3[Order Date],B1552,1)*10</f>
        <v>3</v>
      </c>
      <c r="F1552" s="21">
        <f>_xlfn.PERCENTRANK.EXC(Table3[Order Quantity],C1552,1)*10</f>
        <v>4</v>
      </c>
      <c r="G1552" s="21">
        <f>_xlfn.PERCENTRANK.EXC(Table4[Sales],D1552,1)*10</f>
        <v>9</v>
      </c>
    </row>
    <row r="1553" spans="1:7">
      <c r="A1553" s="11">
        <v>47879</v>
      </c>
      <c r="B1553" s="9">
        <v>43475</v>
      </c>
      <c r="C1553" s="1">
        <v>19</v>
      </c>
      <c r="D1553" s="1">
        <v>184.61779999999999</v>
      </c>
      <c r="E1553" s="50">
        <f>_xlfn.PERCENTRANK.EXC(Table3[Order Date],B1553,1)*10</f>
        <v>7</v>
      </c>
      <c r="F1553" s="21">
        <f>_xlfn.PERCENTRANK.EXC(Table3[Order Quantity],C1553,1)*10</f>
        <v>3</v>
      </c>
      <c r="G1553" s="21">
        <f>_xlfn.PERCENTRANK.EXC(Table4[Sales],D1553,1)*10</f>
        <v>2</v>
      </c>
    </row>
    <row r="1554" spans="1:7">
      <c r="A1554" s="10">
        <v>19911</v>
      </c>
      <c r="B1554" s="8">
        <v>43378</v>
      </c>
      <c r="C1554" s="1">
        <v>39</v>
      </c>
      <c r="D1554" s="1">
        <v>5199.53</v>
      </c>
      <c r="E1554" s="50">
        <f>_xlfn.PERCENTRANK.EXC(Table3[Order Date],B1554,1)*10</f>
        <v>6</v>
      </c>
      <c r="F1554" s="21">
        <f>_xlfn.PERCENTRANK.EXC(Table3[Order Quantity],C1554,1)*10</f>
        <v>7</v>
      </c>
      <c r="G1554" s="21">
        <f>_xlfn.PERCENTRANK.EXC(Table4[Sales],D1554,1)*10</f>
        <v>8</v>
      </c>
    </row>
    <row r="1555" spans="1:7">
      <c r="A1555" s="11">
        <v>30374</v>
      </c>
      <c r="B1555" s="9">
        <v>42814</v>
      </c>
      <c r="C1555" s="1">
        <v>42</v>
      </c>
      <c r="D1555" s="1">
        <v>1305.49</v>
      </c>
      <c r="E1555" s="50">
        <f>_xlfn.PERCENTRANK.EXC(Table3[Order Date],B1555,1)*10</f>
        <v>3</v>
      </c>
      <c r="F1555" s="21">
        <f>_xlfn.PERCENTRANK.EXC(Table3[Order Quantity],C1555,1)*10</f>
        <v>8</v>
      </c>
      <c r="G1555" s="21">
        <f>_xlfn.PERCENTRANK.EXC(Table4[Sales],D1555,1)*10</f>
        <v>6</v>
      </c>
    </row>
    <row r="1556" spans="1:7">
      <c r="A1556" s="10">
        <v>48035</v>
      </c>
      <c r="B1556" s="8">
        <v>42459</v>
      </c>
      <c r="C1556" s="1">
        <v>8</v>
      </c>
      <c r="D1556" s="1">
        <v>166.84</v>
      </c>
      <c r="E1556" s="50">
        <f>_xlfn.PERCENTRANK.EXC(Table3[Order Date],B1556,1)*10</f>
        <v>0</v>
      </c>
      <c r="F1556" s="21">
        <f>_xlfn.PERCENTRANK.EXC(Table3[Order Quantity],C1556,1)*10</f>
        <v>1</v>
      </c>
      <c r="G1556" s="21">
        <f>_xlfn.PERCENTRANK.EXC(Table4[Sales],D1556,1)*10</f>
        <v>2</v>
      </c>
    </row>
    <row r="1557" spans="1:7">
      <c r="A1557" s="11">
        <v>6757</v>
      </c>
      <c r="B1557" s="9">
        <v>43496</v>
      </c>
      <c r="C1557" s="1">
        <v>11</v>
      </c>
      <c r="D1557" s="1">
        <v>2678.22</v>
      </c>
      <c r="E1557" s="50">
        <f>_xlfn.PERCENTRANK.EXC(Table3[Order Date],B1557,1)*10</f>
        <v>7</v>
      </c>
      <c r="F1557" s="21">
        <f>_xlfn.PERCENTRANK.EXC(Table3[Order Quantity],C1557,1)*10</f>
        <v>2</v>
      </c>
      <c r="G1557" s="21">
        <f>_xlfn.PERCENTRANK.EXC(Table4[Sales],D1557,1)*10</f>
        <v>8</v>
      </c>
    </row>
    <row r="1558" spans="1:7">
      <c r="A1558" s="10">
        <v>29317</v>
      </c>
      <c r="B1558" s="8">
        <v>43374</v>
      </c>
      <c r="C1558" s="1">
        <v>31</v>
      </c>
      <c r="D1558" s="1">
        <v>150.54</v>
      </c>
      <c r="E1558" s="50">
        <f>_xlfn.PERCENTRANK.EXC(Table3[Order Date],B1558,1)*10</f>
        <v>6</v>
      </c>
      <c r="F1558" s="21">
        <f>_xlfn.PERCENTRANK.EXC(Table3[Order Quantity],C1558,1)*10</f>
        <v>5</v>
      </c>
      <c r="G1558" s="21">
        <f>_xlfn.PERCENTRANK.EXC(Table4[Sales],D1558,1)*10</f>
        <v>2</v>
      </c>
    </row>
    <row r="1559" spans="1:7">
      <c r="A1559" s="11">
        <v>42339</v>
      </c>
      <c r="B1559" s="9">
        <v>42412</v>
      </c>
      <c r="C1559" s="1">
        <v>31</v>
      </c>
      <c r="D1559" s="1">
        <v>221</v>
      </c>
      <c r="E1559" s="50">
        <f>_xlfn.PERCENTRANK.EXC(Table3[Order Date],B1559,1)*10</f>
        <v>0</v>
      </c>
      <c r="F1559" s="21">
        <f>_xlfn.PERCENTRANK.EXC(Table3[Order Quantity],C1559,1)*10</f>
        <v>5</v>
      </c>
      <c r="G1559" s="21">
        <f>_xlfn.PERCENTRANK.EXC(Table4[Sales],D1559,1)*10</f>
        <v>3</v>
      </c>
    </row>
    <row r="1560" spans="1:7">
      <c r="A1560" s="10">
        <v>59072</v>
      </c>
      <c r="B1560" s="8">
        <v>42514</v>
      </c>
      <c r="C1560" s="1">
        <v>38</v>
      </c>
      <c r="D1560" s="1">
        <v>4484.97</v>
      </c>
      <c r="E1560" s="50">
        <f>_xlfn.PERCENTRANK.EXC(Table3[Order Date],B1560,1)*10</f>
        <v>1</v>
      </c>
      <c r="F1560" s="21">
        <f>_xlfn.PERCENTRANK.EXC(Table3[Order Quantity],C1560,1)*10</f>
        <v>7</v>
      </c>
      <c r="G1560" s="21">
        <f>_xlfn.PERCENTRANK.EXC(Table4[Sales],D1560,1)*10</f>
        <v>8</v>
      </c>
    </row>
    <row r="1561" spans="1:7">
      <c r="A1561" s="11">
        <v>55813</v>
      </c>
      <c r="B1561" s="9">
        <v>43674</v>
      </c>
      <c r="C1561" s="1">
        <v>39</v>
      </c>
      <c r="D1561" s="1">
        <v>2836.32</v>
      </c>
      <c r="E1561" s="50">
        <f>_xlfn.PERCENTRANK.EXC(Table3[Order Date],B1561,1)*10</f>
        <v>8</v>
      </c>
      <c r="F1561" s="21">
        <f>_xlfn.PERCENTRANK.EXC(Table3[Order Quantity],C1561,1)*10</f>
        <v>7</v>
      </c>
      <c r="G1561" s="21">
        <f>_xlfn.PERCENTRANK.EXC(Table4[Sales],D1561,1)*10</f>
        <v>8</v>
      </c>
    </row>
    <row r="1562" spans="1:7">
      <c r="A1562" s="10">
        <v>6625</v>
      </c>
      <c r="B1562" s="8">
        <v>42961</v>
      </c>
      <c r="C1562" s="1">
        <v>23</v>
      </c>
      <c r="D1562" s="1">
        <v>22537.31</v>
      </c>
      <c r="E1562" s="50">
        <f>_xlfn.PERCENTRANK.EXC(Table3[Order Date],B1562,1)*10</f>
        <v>4</v>
      </c>
      <c r="F1562" s="21">
        <f>_xlfn.PERCENTRANK.EXC(Table3[Order Quantity],C1562,1)*10</f>
        <v>4</v>
      </c>
      <c r="G1562" s="21">
        <f>_xlfn.PERCENTRANK.EXC(Table4[Sales],D1562,1)*10</f>
        <v>9</v>
      </c>
    </row>
    <row r="1563" spans="1:7">
      <c r="A1563" s="11">
        <v>11745</v>
      </c>
      <c r="B1563" s="9">
        <v>43665</v>
      </c>
      <c r="C1563" s="1">
        <v>17</v>
      </c>
      <c r="D1563" s="1">
        <v>734.31</v>
      </c>
      <c r="E1563" s="50">
        <f>_xlfn.PERCENTRANK.EXC(Table3[Order Date],B1563,1)*10</f>
        <v>8</v>
      </c>
      <c r="F1563" s="21">
        <f>_xlfn.PERCENTRANK.EXC(Table3[Order Quantity],C1563,1)*10</f>
        <v>3</v>
      </c>
      <c r="G1563" s="21">
        <f>_xlfn.PERCENTRANK.EXC(Table4[Sales],D1563,1)*10</f>
        <v>5</v>
      </c>
    </row>
    <row r="1564" spans="1:7">
      <c r="A1564" s="10">
        <v>23396</v>
      </c>
      <c r="B1564" s="8">
        <v>42903</v>
      </c>
      <c r="C1564" s="1">
        <v>30</v>
      </c>
      <c r="D1564" s="1">
        <v>12284.7</v>
      </c>
      <c r="E1564" s="50">
        <f>_xlfn.PERCENTRANK.EXC(Table3[Order Date],B1564,1)*10</f>
        <v>3</v>
      </c>
      <c r="F1564" s="21">
        <f>_xlfn.PERCENTRANK.EXC(Table3[Order Quantity],C1564,1)*10</f>
        <v>5</v>
      </c>
      <c r="G1564" s="21">
        <f>_xlfn.PERCENTRANK.EXC(Table4[Sales],D1564,1)*10</f>
        <v>9</v>
      </c>
    </row>
    <row r="1565" spans="1:7">
      <c r="A1565" s="11">
        <v>39683</v>
      </c>
      <c r="B1565" s="9">
        <v>43321</v>
      </c>
      <c r="C1565" s="1">
        <v>30</v>
      </c>
      <c r="D1565" s="1">
        <v>72.91</v>
      </c>
      <c r="E1565" s="50">
        <f>_xlfn.PERCENTRANK.EXC(Table3[Order Date],B1565,1)*10</f>
        <v>6</v>
      </c>
      <c r="F1565" s="21">
        <f>_xlfn.PERCENTRANK.EXC(Table3[Order Quantity],C1565,1)*10</f>
        <v>5</v>
      </c>
      <c r="G1565" s="21">
        <f>_xlfn.PERCENTRANK.EXC(Table4[Sales],D1565,1)*10</f>
        <v>1</v>
      </c>
    </row>
    <row r="1566" spans="1:7">
      <c r="A1566" s="10">
        <v>22980</v>
      </c>
      <c r="B1566" s="8">
        <v>43739</v>
      </c>
      <c r="C1566" s="1">
        <v>17</v>
      </c>
      <c r="D1566" s="1">
        <v>239.78</v>
      </c>
      <c r="E1566" s="50">
        <f>_xlfn.PERCENTRANK.EXC(Table3[Order Date],B1566,1)*10</f>
        <v>9</v>
      </c>
      <c r="F1566" s="21">
        <f>_xlfn.PERCENTRANK.EXC(Table3[Order Quantity],C1566,1)*10</f>
        <v>3</v>
      </c>
      <c r="G1566" s="21">
        <f>_xlfn.PERCENTRANK.EXC(Table4[Sales],D1566,1)*10</f>
        <v>3</v>
      </c>
    </row>
    <row r="1567" spans="1:7">
      <c r="A1567" s="11">
        <v>18757</v>
      </c>
      <c r="B1567" s="9">
        <v>43607</v>
      </c>
      <c r="C1567" s="1">
        <v>9</v>
      </c>
      <c r="D1567" s="1">
        <v>237.75</v>
      </c>
      <c r="E1567" s="50">
        <f>_xlfn.PERCENTRANK.EXC(Table3[Order Date],B1567,1)*10</f>
        <v>8</v>
      </c>
      <c r="F1567" s="21">
        <f>_xlfn.PERCENTRANK.EXC(Table3[Order Quantity],C1567,1)*10</f>
        <v>1</v>
      </c>
      <c r="G1567" s="21">
        <f>_xlfn.PERCENTRANK.EXC(Table4[Sales],D1567,1)*10</f>
        <v>3</v>
      </c>
    </row>
    <row r="1568" spans="1:7">
      <c r="A1568" s="10">
        <v>54183</v>
      </c>
      <c r="B1568" s="8">
        <v>43570</v>
      </c>
      <c r="C1568" s="1">
        <v>32</v>
      </c>
      <c r="D1568" s="1">
        <v>2967.87</v>
      </c>
      <c r="E1568" s="50">
        <f>_xlfn.PERCENTRANK.EXC(Table3[Order Date],B1568,1)*10</f>
        <v>8</v>
      </c>
      <c r="F1568" s="21">
        <f>_xlfn.PERCENTRANK.EXC(Table3[Order Quantity],C1568,1)*10</f>
        <v>6</v>
      </c>
      <c r="G1568" s="21">
        <f>_xlfn.PERCENTRANK.EXC(Table4[Sales],D1568,1)*10</f>
        <v>8</v>
      </c>
    </row>
    <row r="1569" spans="1:7">
      <c r="A1569" s="11">
        <v>21636</v>
      </c>
      <c r="B1569" s="9">
        <v>42591</v>
      </c>
      <c r="C1569" s="1">
        <v>35</v>
      </c>
      <c r="D1569" s="1">
        <v>1781.59</v>
      </c>
      <c r="E1569" s="50">
        <f>_xlfn.PERCENTRANK.EXC(Table3[Order Date],B1569,1)*10</f>
        <v>1</v>
      </c>
      <c r="F1569" s="21">
        <f>_xlfn.PERCENTRANK.EXC(Table3[Order Quantity],C1569,1)*10</f>
        <v>6</v>
      </c>
      <c r="G1569" s="21">
        <f>_xlfn.PERCENTRANK.EXC(Table4[Sales],D1569,1)*10</f>
        <v>7</v>
      </c>
    </row>
    <row r="1570" spans="1:7">
      <c r="A1570" s="10">
        <v>30593</v>
      </c>
      <c r="B1570" s="8">
        <v>43305</v>
      </c>
      <c r="C1570" s="1">
        <v>41</v>
      </c>
      <c r="D1570" s="1">
        <v>1506.92</v>
      </c>
      <c r="E1570" s="50">
        <f>_xlfn.PERCENTRANK.EXC(Table3[Order Date],B1570,1)*10</f>
        <v>6</v>
      </c>
      <c r="F1570" s="21">
        <f>_xlfn.PERCENTRANK.EXC(Table3[Order Quantity],C1570,1)*10</f>
        <v>7</v>
      </c>
      <c r="G1570" s="21">
        <f>_xlfn.PERCENTRANK.EXC(Table4[Sales],D1570,1)*10</f>
        <v>7</v>
      </c>
    </row>
    <row r="1571" spans="1:7">
      <c r="A1571" s="11">
        <v>40194</v>
      </c>
      <c r="B1571" s="9">
        <v>43013</v>
      </c>
      <c r="C1571" s="1">
        <v>34</v>
      </c>
      <c r="D1571" s="1">
        <v>1171.55</v>
      </c>
      <c r="E1571" s="50">
        <f>_xlfn.PERCENTRANK.EXC(Table3[Order Date],B1571,1)*10</f>
        <v>4</v>
      </c>
      <c r="F1571" s="21">
        <f>_xlfn.PERCENTRANK.EXC(Table3[Order Quantity],C1571,1)*10</f>
        <v>6</v>
      </c>
      <c r="G1571" s="21">
        <f>_xlfn.PERCENTRANK.EXC(Table4[Sales],D1571,1)*10</f>
        <v>6</v>
      </c>
    </row>
    <row r="1572" spans="1:7">
      <c r="A1572" s="10">
        <v>16039</v>
      </c>
      <c r="B1572" s="8">
        <v>43601</v>
      </c>
      <c r="C1572" s="1">
        <v>3</v>
      </c>
      <c r="D1572" s="1">
        <v>129.6</v>
      </c>
      <c r="E1572" s="50">
        <f>_xlfn.PERCENTRANK.EXC(Table3[Order Date],B1572,1)*10</f>
        <v>8</v>
      </c>
      <c r="F1572" s="21">
        <f>_xlfn.PERCENTRANK.EXC(Table3[Order Quantity],C1572,1)*10</f>
        <v>0</v>
      </c>
      <c r="G1572" s="21">
        <f>_xlfn.PERCENTRANK.EXC(Table4[Sales],D1572,1)*10</f>
        <v>2</v>
      </c>
    </row>
    <row r="1573" spans="1:7">
      <c r="A1573" s="11">
        <v>12804</v>
      </c>
      <c r="B1573" s="9">
        <v>43610</v>
      </c>
      <c r="C1573" s="1">
        <v>50</v>
      </c>
      <c r="D1573" s="1">
        <v>89.89</v>
      </c>
      <c r="E1573" s="50">
        <f>_xlfn.PERCENTRANK.EXC(Table3[Order Date],B1573,1)*10</f>
        <v>8</v>
      </c>
      <c r="F1573" s="21">
        <f>_xlfn.PERCENTRANK.EXC(Table3[Order Quantity],C1573,1)*10</f>
        <v>9</v>
      </c>
      <c r="G1573" s="21">
        <f>_xlfn.PERCENTRANK.EXC(Table4[Sales],D1573,1)*10</f>
        <v>1</v>
      </c>
    </row>
    <row r="1574" spans="1:7">
      <c r="A1574" s="10">
        <v>4771</v>
      </c>
      <c r="B1574" s="8">
        <v>43812</v>
      </c>
      <c r="C1574" s="1">
        <v>4</v>
      </c>
      <c r="D1574" s="1">
        <v>145.44</v>
      </c>
      <c r="E1574" s="50">
        <f>_xlfn.PERCENTRANK.EXC(Table3[Order Date],B1574,1)*10</f>
        <v>9</v>
      </c>
      <c r="F1574" s="21">
        <f>_xlfn.PERCENTRANK.EXC(Table3[Order Quantity],C1574,1)*10</f>
        <v>0</v>
      </c>
      <c r="G1574" s="21">
        <f>_xlfn.PERCENTRANK.EXC(Table4[Sales],D1574,1)*10</f>
        <v>2</v>
      </c>
    </row>
    <row r="1575" spans="1:7">
      <c r="A1575" s="11">
        <v>21445</v>
      </c>
      <c r="B1575" s="9">
        <v>42690</v>
      </c>
      <c r="C1575" s="1">
        <v>14</v>
      </c>
      <c r="D1575" s="1">
        <v>80.410499999999999</v>
      </c>
      <c r="E1575" s="50">
        <f>_xlfn.PERCENTRANK.EXC(Table3[Order Date],B1575,1)*10</f>
        <v>2</v>
      </c>
      <c r="F1575" s="21">
        <f>_xlfn.PERCENTRANK.EXC(Table3[Order Quantity],C1575,1)*10</f>
        <v>2</v>
      </c>
      <c r="G1575" s="21">
        <f>_xlfn.PERCENTRANK.EXC(Table4[Sales],D1575,1)*10</f>
        <v>1</v>
      </c>
    </row>
    <row r="1576" spans="1:7">
      <c r="A1576" s="10">
        <v>44099</v>
      </c>
      <c r="B1576" s="8">
        <v>43536</v>
      </c>
      <c r="C1576" s="1">
        <v>34</v>
      </c>
      <c r="D1576" s="1">
        <v>12651.17</v>
      </c>
      <c r="E1576" s="50">
        <f>_xlfn.PERCENTRANK.EXC(Table3[Order Date],B1576,1)*10</f>
        <v>7</v>
      </c>
      <c r="F1576" s="21">
        <f>_xlfn.PERCENTRANK.EXC(Table3[Order Quantity],C1576,1)*10</f>
        <v>6</v>
      </c>
      <c r="G1576" s="21">
        <f>_xlfn.PERCENTRANK.EXC(Table4[Sales],D1576,1)*10</f>
        <v>9</v>
      </c>
    </row>
    <row r="1577" spans="1:7">
      <c r="A1577" s="11">
        <v>30886</v>
      </c>
      <c r="B1577" s="9">
        <v>43597</v>
      </c>
      <c r="C1577" s="1">
        <v>28</v>
      </c>
      <c r="D1577" s="1">
        <v>5693.01</v>
      </c>
      <c r="E1577" s="50">
        <f>_xlfn.PERCENTRANK.EXC(Table3[Order Date],B1577,1)*10</f>
        <v>8</v>
      </c>
      <c r="F1577" s="21">
        <f>_xlfn.PERCENTRANK.EXC(Table3[Order Quantity],C1577,1)*10</f>
        <v>5</v>
      </c>
      <c r="G1577" s="21">
        <f>_xlfn.PERCENTRANK.EXC(Table4[Sales],D1577,1)*10</f>
        <v>9</v>
      </c>
    </row>
    <row r="1578" spans="1:7">
      <c r="A1578" s="10">
        <v>42246</v>
      </c>
      <c r="B1578" s="8">
        <v>43581</v>
      </c>
      <c r="C1578" s="1">
        <v>5</v>
      </c>
      <c r="D1578" s="1">
        <v>27.08</v>
      </c>
      <c r="E1578" s="50">
        <f>_xlfn.PERCENTRANK.EXC(Table3[Order Date],B1578,1)*10</f>
        <v>8</v>
      </c>
      <c r="F1578" s="21">
        <f>_xlfn.PERCENTRANK.EXC(Table3[Order Quantity],C1578,1)*10</f>
        <v>0</v>
      </c>
      <c r="G1578" s="21">
        <f>_xlfn.PERCENTRANK.EXC(Table4[Sales],D1578,1)*10</f>
        <v>0</v>
      </c>
    </row>
    <row r="1579" spans="1:7">
      <c r="A1579" s="11">
        <v>42437</v>
      </c>
      <c r="B1579" s="9">
        <v>43529</v>
      </c>
      <c r="C1579" s="1">
        <v>43</v>
      </c>
      <c r="D1579" s="1">
        <v>20824.13</v>
      </c>
      <c r="E1579" s="50">
        <f>_xlfn.PERCENTRANK.EXC(Table3[Order Date],B1579,1)*10</f>
        <v>7</v>
      </c>
      <c r="F1579" s="21">
        <f>_xlfn.PERCENTRANK.EXC(Table3[Order Quantity],C1579,1)*10</f>
        <v>8</v>
      </c>
      <c r="G1579" s="21">
        <f>_xlfn.PERCENTRANK.EXC(Table4[Sales],D1579,1)*10</f>
        <v>9</v>
      </c>
    </row>
    <row r="1580" spans="1:7">
      <c r="A1580" s="10">
        <v>22407</v>
      </c>
      <c r="B1580" s="8">
        <v>42690</v>
      </c>
      <c r="C1580" s="1">
        <v>10</v>
      </c>
      <c r="D1580" s="1">
        <v>136.97999999999999</v>
      </c>
      <c r="E1580" s="50">
        <f>_xlfn.PERCENTRANK.EXC(Table3[Order Date],B1580,1)*10</f>
        <v>2</v>
      </c>
      <c r="F1580" s="21">
        <f>_xlfn.PERCENTRANK.EXC(Table3[Order Quantity],C1580,1)*10</f>
        <v>1</v>
      </c>
      <c r="G1580" s="21">
        <f>_xlfn.PERCENTRANK.EXC(Table4[Sales],D1580,1)*10</f>
        <v>2</v>
      </c>
    </row>
    <row r="1581" spans="1:7">
      <c r="A1581" s="11">
        <v>10593</v>
      </c>
      <c r="B1581" s="9">
        <v>43507</v>
      </c>
      <c r="C1581" s="1">
        <v>26</v>
      </c>
      <c r="D1581" s="1">
        <v>774.49</v>
      </c>
      <c r="E1581" s="50">
        <f>_xlfn.PERCENTRANK.EXC(Table3[Order Date],B1581,1)*10</f>
        <v>7</v>
      </c>
      <c r="F1581" s="21">
        <f>_xlfn.PERCENTRANK.EXC(Table3[Order Quantity],C1581,1)*10</f>
        <v>4</v>
      </c>
      <c r="G1581" s="21">
        <f>_xlfn.PERCENTRANK.EXC(Table4[Sales],D1581,1)*10</f>
        <v>5</v>
      </c>
    </row>
    <row r="1582" spans="1:7">
      <c r="A1582" s="10">
        <v>35841</v>
      </c>
      <c r="B1582" s="8">
        <v>43227</v>
      </c>
      <c r="C1582" s="1">
        <v>48</v>
      </c>
      <c r="D1582" s="1">
        <v>5524.42</v>
      </c>
      <c r="E1582" s="50">
        <f>_xlfn.PERCENTRANK.EXC(Table3[Order Date],B1582,1)*10</f>
        <v>5</v>
      </c>
      <c r="F1582" s="21">
        <f>_xlfn.PERCENTRANK.EXC(Table3[Order Quantity],C1582,1)*10</f>
        <v>9</v>
      </c>
      <c r="G1582" s="21">
        <f>_xlfn.PERCENTRANK.EXC(Table4[Sales],D1582,1)*10</f>
        <v>9</v>
      </c>
    </row>
    <row r="1583" spans="1:7">
      <c r="A1583" s="11">
        <v>39393</v>
      </c>
      <c r="B1583" s="9">
        <v>43055</v>
      </c>
      <c r="C1583" s="1">
        <v>23</v>
      </c>
      <c r="D1583" s="1">
        <v>233.57</v>
      </c>
      <c r="E1583" s="50">
        <f>_xlfn.PERCENTRANK.EXC(Table3[Order Date],B1583,1)*10</f>
        <v>4</v>
      </c>
      <c r="F1583" s="21">
        <f>_xlfn.PERCENTRANK.EXC(Table3[Order Quantity],C1583,1)*10</f>
        <v>4</v>
      </c>
      <c r="G1583" s="21">
        <f>_xlfn.PERCENTRANK.EXC(Table4[Sales],D1583,1)*10</f>
        <v>3</v>
      </c>
    </row>
    <row r="1584" spans="1:7">
      <c r="A1584" s="10">
        <v>3271</v>
      </c>
      <c r="B1584" s="8">
        <v>43464</v>
      </c>
      <c r="C1584" s="1">
        <v>18</v>
      </c>
      <c r="D1584" s="1">
        <v>156.33000000000001</v>
      </c>
      <c r="E1584" s="50">
        <f>_xlfn.PERCENTRANK.EXC(Table3[Order Date],B1584,1)*10</f>
        <v>7</v>
      </c>
      <c r="F1584" s="21">
        <f>_xlfn.PERCENTRANK.EXC(Table3[Order Quantity],C1584,1)*10</f>
        <v>3</v>
      </c>
      <c r="G1584" s="21">
        <f>_xlfn.PERCENTRANK.EXC(Table4[Sales],D1584,1)*10</f>
        <v>2</v>
      </c>
    </row>
    <row r="1585" spans="1:7">
      <c r="A1585" s="11">
        <v>11460</v>
      </c>
      <c r="B1585" s="9">
        <v>42970</v>
      </c>
      <c r="C1585" s="1">
        <v>30</v>
      </c>
      <c r="D1585" s="1">
        <v>109.4</v>
      </c>
      <c r="E1585" s="50">
        <f>_xlfn.PERCENTRANK.EXC(Table3[Order Date],B1585,1)*10</f>
        <v>4</v>
      </c>
      <c r="F1585" s="21">
        <f>_xlfn.PERCENTRANK.EXC(Table3[Order Quantity],C1585,1)*10</f>
        <v>5</v>
      </c>
      <c r="G1585" s="21">
        <f>_xlfn.PERCENTRANK.EXC(Table4[Sales],D1585,1)*10</f>
        <v>1</v>
      </c>
    </row>
    <row r="1586" spans="1:7">
      <c r="A1586" s="10">
        <v>7363</v>
      </c>
      <c r="B1586" s="8">
        <v>43047</v>
      </c>
      <c r="C1586" s="1">
        <v>24</v>
      </c>
      <c r="D1586" s="1">
        <v>936.81</v>
      </c>
      <c r="E1586" s="50">
        <f>_xlfn.PERCENTRANK.EXC(Table3[Order Date],B1586,1)*10</f>
        <v>4</v>
      </c>
      <c r="F1586" s="21">
        <f>_xlfn.PERCENTRANK.EXC(Table3[Order Quantity],C1586,1)*10</f>
        <v>4</v>
      </c>
      <c r="G1586" s="21">
        <f>_xlfn.PERCENTRANK.EXC(Table4[Sales],D1586,1)*10</f>
        <v>6</v>
      </c>
    </row>
    <row r="1587" spans="1:7">
      <c r="A1587" s="11">
        <v>34976</v>
      </c>
      <c r="B1587" s="9">
        <v>43793</v>
      </c>
      <c r="C1587" s="1">
        <v>29</v>
      </c>
      <c r="D1587" s="1">
        <v>179.97</v>
      </c>
      <c r="E1587" s="50">
        <f>_xlfn.PERCENTRANK.EXC(Table3[Order Date],B1587,1)*10</f>
        <v>9</v>
      </c>
      <c r="F1587" s="21">
        <f>_xlfn.PERCENTRANK.EXC(Table3[Order Quantity],C1587,1)*10</f>
        <v>5</v>
      </c>
      <c r="G1587" s="21">
        <f>_xlfn.PERCENTRANK.EXC(Table4[Sales],D1587,1)*10</f>
        <v>2</v>
      </c>
    </row>
    <row r="1588" spans="1:7">
      <c r="A1588" s="10">
        <v>48837</v>
      </c>
      <c r="B1588" s="8">
        <v>43298</v>
      </c>
      <c r="C1588" s="1">
        <v>39</v>
      </c>
      <c r="D1588" s="1">
        <v>5135.7700000000004</v>
      </c>
      <c r="E1588" s="50">
        <f>_xlfn.PERCENTRANK.EXC(Table3[Order Date],B1588,1)*10</f>
        <v>6</v>
      </c>
      <c r="F1588" s="21">
        <f>_xlfn.PERCENTRANK.EXC(Table3[Order Quantity],C1588,1)*10</f>
        <v>7</v>
      </c>
      <c r="G1588" s="21">
        <f>_xlfn.PERCENTRANK.EXC(Table4[Sales],D1588,1)*10</f>
        <v>8</v>
      </c>
    </row>
    <row r="1589" spans="1:7">
      <c r="A1589" s="11">
        <v>38372</v>
      </c>
      <c r="B1589" s="9">
        <v>42869</v>
      </c>
      <c r="C1589" s="1">
        <v>33</v>
      </c>
      <c r="D1589" s="1">
        <v>332.76</v>
      </c>
      <c r="E1589" s="50">
        <f>_xlfn.PERCENTRANK.EXC(Table3[Order Date],B1589,1)*10</f>
        <v>3</v>
      </c>
      <c r="F1589" s="21">
        <f>_xlfn.PERCENTRANK.EXC(Table3[Order Quantity],C1589,1)*10</f>
        <v>6</v>
      </c>
      <c r="G1589" s="21">
        <f>_xlfn.PERCENTRANK.EXC(Table4[Sales],D1589,1)*10</f>
        <v>4</v>
      </c>
    </row>
    <row r="1590" spans="1:7">
      <c r="A1590" s="10">
        <v>37281</v>
      </c>
      <c r="B1590" s="8">
        <v>42609</v>
      </c>
      <c r="C1590" s="1">
        <v>25</v>
      </c>
      <c r="D1590" s="1">
        <v>484.97</v>
      </c>
      <c r="E1590" s="50">
        <f>_xlfn.PERCENTRANK.EXC(Table3[Order Date],B1590,1)*10</f>
        <v>1</v>
      </c>
      <c r="F1590" s="21">
        <f>_xlfn.PERCENTRANK.EXC(Table3[Order Quantity],C1590,1)*10</f>
        <v>4</v>
      </c>
      <c r="G1590" s="21">
        <f>_xlfn.PERCENTRANK.EXC(Table4[Sales],D1590,1)*10</f>
        <v>5</v>
      </c>
    </row>
    <row r="1591" spans="1:7">
      <c r="A1591" s="11">
        <v>31553</v>
      </c>
      <c r="B1591" s="9">
        <v>42379</v>
      </c>
      <c r="C1591" s="1">
        <v>32</v>
      </c>
      <c r="D1591" s="1">
        <v>5250.33</v>
      </c>
      <c r="E1591" s="50">
        <f>_xlfn.PERCENTRANK.EXC(Table3[Order Date],B1591,1)*10</f>
        <v>0</v>
      </c>
      <c r="F1591" s="21">
        <f>_xlfn.PERCENTRANK.EXC(Table3[Order Quantity],C1591,1)*10</f>
        <v>6</v>
      </c>
      <c r="G1591" s="21">
        <f>_xlfn.PERCENTRANK.EXC(Table4[Sales],D1591,1)*10</f>
        <v>8</v>
      </c>
    </row>
    <row r="1592" spans="1:7">
      <c r="A1592" s="10">
        <v>34757</v>
      </c>
      <c r="B1592" s="8">
        <v>43613</v>
      </c>
      <c r="C1592" s="1">
        <v>40</v>
      </c>
      <c r="D1592" s="1">
        <v>268.14</v>
      </c>
      <c r="E1592" s="50">
        <f>_xlfn.PERCENTRANK.EXC(Table3[Order Date],B1592,1)*10</f>
        <v>8</v>
      </c>
      <c r="F1592" s="21">
        <f>_xlfn.PERCENTRANK.EXC(Table3[Order Quantity],C1592,1)*10</f>
        <v>7</v>
      </c>
      <c r="G1592" s="21">
        <f>_xlfn.PERCENTRANK.EXC(Table4[Sales],D1592,1)*10</f>
        <v>3</v>
      </c>
    </row>
    <row r="1593" spans="1:7">
      <c r="A1593" s="11">
        <v>13920</v>
      </c>
      <c r="B1593" s="9">
        <v>42651</v>
      </c>
      <c r="C1593" s="1">
        <v>25</v>
      </c>
      <c r="D1593" s="1">
        <v>964.41</v>
      </c>
      <c r="E1593" s="50">
        <f>_xlfn.PERCENTRANK.EXC(Table3[Order Date],B1593,1)*10</f>
        <v>2</v>
      </c>
      <c r="F1593" s="21">
        <f>_xlfn.PERCENTRANK.EXC(Table3[Order Quantity],C1593,1)*10</f>
        <v>4</v>
      </c>
      <c r="G1593" s="21">
        <f>_xlfn.PERCENTRANK.EXC(Table4[Sales],D1593,1)*10</f>
        <v>6</v>
      </c>
    </row>
    <row r="1594" spans="1:7">
      <c r="A1594" s="10">
        <v>30083</v>
      </c>
      <c r="B1594" s="8">
        <v>42377</v>
      </c>
      <c r="C1594" s="1">
        <v>23</v>
      </c>
      <c r="D1594" s="1">
        <v>346.98</v>
      </c>
      <c r="E1594" s="50">
        <f>_xlfn.PERCENTRANK.EXC(Table3[Order Date],B1594,1)*10</f>
        <v>0</v>
      </c>
      <c r="F1594" s="21">
        <f>_xlfn.PERCENTRANK.EXC(Table3[Order Quantity],C1594,1)*10</f>
        <v>4</v>
      </c>
      <c r="G1594" s="21">
        <f>_xlfn.PERCENTRANK.EXC(Table4[Sales],D1594,1)*10</f>
        <v>4</v>
      </c>
    </row>
    <row r="1595" spans="1:7">
      <c r="A1595" s="11">
        <v>27936</v>
      </c>
      <c r="B1595" s="9">
        <v>43287</v>
      </c>
      <c r="C1595" s="1">
        <v>3</v>
      </c>
      <c r="D1595" s="1">
        <v>9814.3799999999992</v>
      </c>
      <c r="E1595" s="50">
        <f>_xlfn.PERCENTRANK.EXC(Table3[Order Date],B1595,1)*10</f>
        <v>6</v>
      </c>
      <c r="F1595" s="21">
        <f>_xlfn.PERCENTRANK.EXC(Table3[Order Quantity],C1595,1)*10</f>
        <v>0</v>
      </c>
      <c r="G1595" s="21">
        <f>_xlfn.PERCENTRANK.EXC(Table4[Sales],D1595,1)*10</f>
        <v>9</v>
      </c>
    </row>
    <row r="1596" spans="1:7">
      <c r="A1596" s="10">
        <v>16772</v>
      </c>
      <c r="B1596" s="8">
        <v>43825</v>
      </c>
      <c r="C1596" s="1">
        <v>38</v>
      </c>
      <c r="D1596" s="1">
        <v>102.41</v>
      </c>
      <c r="E1596" s="50">
        <f>_xlfn.PERCENTRANK.EXC(Table3[Order Date],B1596,1)*10</f>
        <v>9</v>
      </c>
      <c r="F1596" s="21">
        <f>_xlfn.PERCENTRANK.EXC(Table3[Order Quantity],C1596,1)*10</f>
        <v>7</v>
      </c>
      <c r="G1596" s="21">
        <f>_xlfn.PERCENTRANK.EXC(Table4[Sales],D1596,1)*10</f>
        <v>1</v>
      </c>
    </row>
    <row r="1597" spans="1:7">
      <c r="A1597" s="11">
        <v>19905</v>
      </c>
      <c r="B1597" s="9">
        <v>43689</v>
      </c>
      <c r="C1597" s="1">
        <v>25</v>
      </c>
      <c r="D1597" s="1">
        <v>14660.44</v>
      </c>
      <c r="E1597" s="50">
        <f>_xlfn.PERCENTRANK.EXC(Table3[Order Date],B1597,1)*10</f>
        <v>9</v>
      </c>
      <c r="F1597" s="21">
        <f>_xlfn.PERCENTRANK.EXC(Table3[Order Quantity],C1597,1)*10</f>
        <v>4</v>
      </c>
      <c r="G1597" s="21">
        <f>_xlfn.PERCENTRANK.EXC(Table4[Sales],D1597,1)*10</f>
        <v>9</v>
      </c>
    </row>
    <row r="1598" spans="1:7">
      <c r="A1598" s="10">
        <v>13601</v>
      </c>
      <c r="B1598" s="8">
        <v>43693</v>
      </c>
      <c r="C1598" s="1">
        <v>17</v>
      </c>
      <c r="D1598" s="1">
        <v>880.51369999999997</v>
      </c>
      <c r="E1598" s="50">
        <f>_xlfn.PERCENTRANK.EXC(Table3[Order Date],B1598,1)*10</f>
        <v>9</v>
      </c>
      <c r="F1598" s="21">
        <f>_xlfn.PERCENTRANK.EXC(Table3[Order Quantity],C1598,1)*10</f>
        <v>3</v>
      </c>
      <c r="G1598" s="21">
        <f>_xlfn.PERCENTRANK.EXC(Table4[Sales],D1598,1)*10</f>
        <v>6</v>
      </c>
    </row>
    <row r="1599" spans="1:7">
      <c r="A1599" s="11">
        <v>42500</v>
      </c>
      <c r="B1599" s="9">
        <v>42770</v>
      </c>
      <c r="C1599" s="1">
        <v>2</v>
      </c>
      <c r="D1599" s="1">
        <v>22.502099999999999</v>
      </c>
      <c r="E1599" s="50">
        <f>_xlfn.PERCENTRANK.EXC(Table3[Order Date],B1599,1)*10</f>
        <v>2</v>
      </c>
      <c r="F1599" s="21">
        <f>_xlfn.PERCENTRANK.EXC(Table3[Order Quantity],C1599,1)*10</f>
        <v>0</v>
      </c>
      <c r="G1599" s="21">
        <f>_xlfn.PERCENTRANK.EXC(Table4[Sales],D1599,1)*10</f>
        <v>0</v>
      </c>
    </row>
    <row r="1600" spans="1:7">
      <c r="A1600" s="10">
        <v>9701</v>
      </c>
      <c r="B1600" s="8">
        <v>42792</v>
      </c>
      <c r="C1600" s="1">
        <v>8</v>
      </c>
      <c r="D1600" s="1">
        <v>111.01</v>
      </c>
      <c r="E1600" s="50">
        <f>_xlfn.PERCENTRANK.EXC(Table3[Order Date],B1600,1)*10</f>
        <v>2</v>
      </c>
      <c r="F1600" s="21">
        <f>_xlfn.PERCENTRANK.EXC(Table3[Order Quantity],C1600,1)*10</f>
        <v>1</v>
      </c>
      <c r="G1600" s="21">
        <f>_xlfn.PERCENTRANK.EXC(Table4[Sales],D1600,1)*10</f>
        <v>1</v>
      </c>
    </row>
    <row r="1601" spans="1:7">
      <c r="A1601" s="11">
        <v>17826</v>
      </c>
      <c r="B1601" s="9">
        <v>43646</v>
      </c>
      <c r="C1601" s="1">
        <v>18</v>
      </c>
      <c r="D1601" s="1">
        <v>84.46</v>
      </c>
      <c r="E1601" s="50">
        <f>_xlfn.PERCENTRANK.EXC(Table3[Order Date],B1601,1)*10</f>
        <v>8</v>
      </c>
      <c r="F1601" s="21">
        <f>_xlfn.PERCENTRANK.EXC(Table3[Order Quantity],C1601,1)*10</f>
        <v>3</v>
      </c>
      <c r="G1601" s="21">
        <f>_xlfn.PERCENTRANK.EXC(Table4[Sales],D1601,1)*10</f>
        <v>1</v>
      </c>
    </row>
    <row r="1602" spans="1:7">
      <c r="A1602" s="10">
        <v>3556</v>
      </c>
      <c r="B1602" s="8">
        <v>43730</v>
      </c>
      <c r="C1602" s="1">
        <v>48</v>
      </c>
      <c r="D1602" s="1">
        <v>288.23</v>
      </c>
      <c r="E1602" s="50">
        <f>_xlfn.PERCENTRANK.EXC(Table3[Order Date],B1602,1)*10</f>
        <v>9</v>
      </c>
      <c r="F1602" s="21">
        <f>_xlfn.PERCENTRANK.EXC(Table3[Order Quantity],C1602,1)*10</f>
        <v>9</v>
      </c>
      <c r="G1602" s="21">
        <f>_xlfn.PERCENTRANK.EXC(Table4[Sales],D1602,1)*10</f>
        <v>3</v>
      </c>
    </row>
    <row r="1603" spans="1:7">
      <c r="A1603" s="11">
        <v>3841</v>
      </c>
      <c r="B1603" s="9">
        <v>42646</v>
      </c>
      <c r="C1603" s="1">
        <v>19</v>
      </c>
      <c r="D1603" s="1">
        <v>1267.3599999999999</v>
      </c>
      <c r="E1603" s="50">
        <f>_xlfn.PERCENTRANK.EXC(Table3[Order Date],B1603,1)*10</f>
        <v>1</v>
      </c>
      <c r="F1603" s="21">
        <f>_xlfn.PERCENTRANK.EXC(Table3[Order Quantity],C1603,1)*10</f>
        <v>3</v>
      </c>
      <c r="G1603" s="21">
        <f>_xlfn.PERCENTRANK.EXC(Table4[Sales],D1603,1)*10</f>
        <v>6</v>
      </c>
    </row>
    <row r="1604" spans="1:7">
      <c r="A1604" s="10">
        <v>59104</v>
      </c>
      <c r="B1604" s="8">
        <v>42412</v>
      </c>
      <c r="C1604" s="1">
        <v>38</v>
      </c>
      <c r="D1604" s="1">
        <v>3846.38</v>
      </c>
      <c r="E1604" s="50">
        <f>_xlfn.PERCENTRANK.EXC(Table3[Order Date],B1604,1)*10</f>
        <v>0</v>
      </c>
      <c r="F1604" s="21">
        <f>_xlfn.PERCENTRANK.EXC(Table3[Order Quantity],C1604,1)*10</f>
        <v>7</v>
      </c>
      <c r="G1604" s="21">
        <f>_xlfn.PERCENTRANK.EXC(Table4[Sales],D1604,1)*10</f>
        <v>8</v>
      </c>
    </row>
    <row r="1605" spans="1:7">
      <c r="A1605" s="11">
        <v>35490</v>
      </c>
      <c r="B1605" s="9">
        <v>43075</v>
      </c>
      <c r="C1605" s="1">
        <v>41</v>
      </c>
      <c r="D1605" s="1">
        <v>1379.89</v>
      </c>
      <c r="E1605" s="50">
        <f>_xlfn.PERCENTRANK.EXC(Table3[Order Date],B1605,1)*10</f>
        <v>4</v>
      </c>
      <c r="F1605" s="21">
        <f>_xlfn.PERCENTRANK.EXC(Table3[Order Quantity],C1605,1)*10</f>
        <v>7</v>
      </c>
      <c r="G1605" s="21">
        <f>_xlfn.PERCENTRANK.EXC(Table4[Sales],D1605,1)*10</f>
        <v>6</v>
      </c>
    </row>
    <row r="1606" spans="1:7">
      <c r="A1606" s="10">
        <v>20805</v>
      </c>
      <c r="B1606" s="8">
        <v>43109</v>
      </c>
      <c r="C1606" s="1">
        <v>3</v>
      </c>
      <c r="D1606" s="1">
        <v>18.939</v>
      </c>
      <c r="E1606" s="50">
        <f>_xlfn.PERCENTRANK.EXC(Table3[Order Date],B1606,1)*10</f>
        <v>5</v>
      </c>
      <c r="F1606" s="21">
        <f>_xlfn.PERCENTRANK.EXC(Table3[Order Quantity],C1606,1)*10</f>
        <v>0</v>
      </c>
      <c r="G1606" s="21">
        <f>_xlfn.PERCENTRANK.EXC(Table4[Sales],D1606,1)*10</f>
        <v>0</v>
      </c>
    </row>
    <row r="1607" spans="1:7">
      <c r="A1607" s="11">
        <v>17155</v>
      </c>
      <c r="B1607" s="9">
        <v>42397</v>
      </c>
      <c r="C1607" s="1">
        <v>36</v>
      </c>
      <c r="D1607" s="1">
        <v>286.26</v>
      </c>
      <c r="E1607" s="50">
        <f>_xlfn.PERCENTRANK.EXC(Table3[Order Date],B1607,1)*10</f>
        <v>0</v>
      </c>
      <c r="F1607" s="21">
        <f>_xlfn.PERCENTRANK.EXC(Table3[Order Quantity],C1607,1)*10</f>
        <v>6</v>
      </c>
      <c r="G1607" s="21">
        <f>_xlfn.PERCENTRANK.EXC(Table4[Sales],D1607,1)*10</f>
        <v>3</v>
      </c>
    </row>
    <row r="1608" spans="1:7">
      <c r="A1608" s="10">
        <v>41221</v>
      </c>
      <c r="B1608" s="8">
        <v>42624</v>
      </c>
      <c r="C1608" s="1">
        <v>4</v>
      </c>
      <c r="D1608" s="1">
        <v>369.76</v>
      </c>
      <c r="E1608" s="50">
        <f>_xlfn.PERCENTRANK.EXC(Table3[Order Date],B1608,1)*10</f>
        <v>1</v>
      </c>
      <c r="F1608" s="21">
        <f>_xlfn.PERCENTRANK.EXC(Table3[Order Quantity],C1608,1)*10</f>
        <v>0</v>
      </c>
      <c r="G1608" s="21">
        <f>_xlfn.PERCENTRANK.EXC(Table4[Sales],D1608,1)*10</f>
        <v>4</v>
      </c>
    </row>
    <row r="1609" spans="1:7">
      <c r="A1609" s="11">
        <v>49409</v>
      </c>
      <c r="B1609" s="9">
        <v>43327</v>
      </c>
      <c r="C1609" s="1">
        <v>28</v>
      </c>
      <c r="D1609" s="1">
        <v>1559.82</v>
      </c>
      <c r="E1609" s="50">
        <f>_xlfn.PERCENTRANK.EXC(Table3[Order Date],B1609,1)*10</f>
        <v>6</v>
      </c>
      <c r="F1609" s="21">
        <f>_xlfn.PERCENTRANK.EXC(Table3[Order Quantity],C1609,1)*10</f>
        <v>5</v>
      </c>
      <c r="G1609" s="21">
        <f>_xlfn.PERCENTRANK.EXC(Table4[Sales],D1609,1)*10</f>
        <v>7</v>
      </c>
    </row>
    <row r="1610" spans="1:7">
      <c r="A1610" s="10">
        <v>57344</v>
      </c>
      <c r="B1610" s="8">
        <v>43001</v>
      </c>
      <c r="C1610" s="1">
        <v>47</v>
      </c>
      <c r="D1610" s="1">
        <v>1134.26</v>
      </c>
      <c r="E1610" s="50">
        <f>_xlfn.PERCENTRANK.EXC(Table3[Order Date],B1610,1)*10</f>
        <v>4</v>
      </c>
      <c r="F1610" s="21">
        <f>_xlfn.PERCENTRANK.EXC(Table3[Order Quantity],C1610,1)*10</f>
        <v>9</v>
      </c>
      <c r="G1610" s="21">
        <f>_xlfn.PERCENTRANK.EXC(Table4[Sales],D1610,1)*10</f>
        <v>6</v>
      </c>
    </row>
    <row r="1611" spans="1:7">
      <c r="A1611" s="11">
        <v>37891</v>
      </c>
      <c r="B1611" s="9">
        <v>43392</v>
      </c>
      <c r="C1611" s="1">
        <v>4</v>
      </c>
      <c r="D1611" s="1">
        <v>1215.1300000000001</v>
      </c>
      <c r="E1611" s="50">
        <f>_xlfn.PERCENTRANK.EXC(Table3[Order Date],B1611,1)*10</f>
        <v>6</v>
      </c>
      <c r="F1611" s="21">
        <f>_xlfn.PERCENTRANK.EXC(Table3[Order Quantity],C1611,1)*10</f>
        <v>0</v>
      </c>
      <c r="G1611" s="21">
        <f>_xlfn.PERCENTRANK.EXC(Table4[Sales],D1611,1)*10</f>
        <v>6</v>
      </c>
    </row>
    <row r="1612" spans="1:7">
      <c r="A1612" s="10">
        <v>30023</v>
      </c>
      <c r="B1612" s="8">
        <v>43022</v>
      </c>
      <c r="C1612" s="1">
        <v>34</v>
      </c>
      <c r="D1612" s="1">
        <v>17326.68</v>
      </c>
      <c r="E1612" s="50">
        <f>_xlfn.PERCENTRANK.EXC(Table3[Order Date],B1612,1)*10</f>
        <v>4</v>
      </c>
      <c r="F1612" s="21">
        <f>_xlfn.PERCENTRANK.EXC(Table3[Order Quantity],C1612,1)*10</f>
        <v>6</v>
      </c>
      <c r="G1612" s="21">
        <f>_xlfn.PERCENTRANK.EXC(Table4[Sales],D1612,1)*10</f>
        <v>9</v>
      </c>
    </row>
    <row r="1613" spans="1:7">
      <c r="A1613" s="11">
        <v>44197</v>
      </c>
      <c r="B1613" s="9">
        <v>42389</v>
      </c>
      <c r="C1613" s="1">
        <v>27</v>
      </c>
      <c r="D1613" s="1">
        <v>4248.25</v>
      </c>
      <c r="E1613" s="50">
        <f>_xlfn.PERCENTRANK.EXC(Table3[Order Date],B1613,1)*10</f>
        <v>0</v>
      </c>
      <c r="F1613" s="21">
        <f>_xlfn.PERCENTRANK.EXC(Table3[Order Quantity],C1613,1)*10</f>
        <v>5</v>
      </c>
      <c r="G1613" s="21">
        <f>_xlfn.PERCENTRANK.EXC(Table4[Sales],D1613,1)*10</f>
        <v>8</v>
      </c>
    </row>
    <row r="1614" spans="1:7">
      <c r="A1614" s="10">
        <v>46276</v>
      </c>
      <c r="B1614" s="8">
        <v>43808</v>
      </c>
      <c r="C1614" s="1">
        <v>4</v>
      </c>
      <c r="D1614" s="1">
        <v>122.87</v>
      </c>
      <c r="E1614" s="50">
        <f>_xlfn.PERCENTRANK.EXC(Table3[Order Date],B1614,1)*10</f>
        <v>9</v>
      </c>
      <c r="F1614" s="21">
        <f>_xlfn.PERCENTRANK.EXC(Table3[Order Quantity],C1614,1)*10</f>
        <v>0</v>
      </c>
      <c r="G1614" s="21">
        <f>_xlfn.PERCENTRANK.EXC(Table4[Sales],D1614,1)*10</f>
        <v>1</v>
      </c>
    </row>
    <row r="1615" spans="1:7">
      <c r="A1615" s="11">
        <v>32036</v>
      </c>
      <c r="B1615" s="9">
        <v>43377</v>
      </c>
      <c r="C1615" s="1">
        <v>25</v>
      </c>
      <c r="D1615" s="1">
        <v>387.9</v>
      </c>
      <c r="E1615" s="50">
        <f>_xlfn.PERCENTRANK.EXC(Table3[Order Date],B1615,1)*10</f>
        <v>6</v>
      </c>
      <c r="F1615" s="21">
        <f>_xlfn.PERCENTRANK.EXC(Table3[Order Quantity],C1615,1)*10</f>
        <v>4</v>
      </c>
      <c r="G1615" s="21">
        <f>_xlfn.PERCENTRANK.EXC(Table4[Sales],D1615,1)*10</f>
        <v>4</v>
      </c>
    </row>
    <row r="1616" spans="1:7">
      <c r="A1616" s="10">
        <v>50466</v>
      </c>
      <c r="B1616" s="8">
        <v>43644</v>
      </c>
      <c r="C1616" s="1">
        <v>32</v>
      </c>
      <c r="D1616" s="1">
        <v>7374.51</v>
      </c>
      <c r="E1616" s="50">
        <f>_xlfn.PERCENTRANK.EXC(Table3[Order Date],B1616,1)*10</f>
        <v>8</v>
      </c>
      <c r="F1616" s="21">
        <f>_xlfn.PERCENTRANK.EXC(Table3[Order Quantity],C1616,1)*10</f>
        <v>6</v>
      </c>
      <c r="G1616" s="21">
        <f>_xlfn.PERCENTRANK.EXC(Table4[Sales],D1616,1)*10</f>
        <v>9</v>
      </c>
    </row>
    <row r="1617" spans="1:7">
      <c r="A1617" s="11">
        <v>8323</v>
      </c>
      <c r="B1617" s="9">
        <v>43348</v>
      </c>
      <c r="C1617" s="1">
        <v>45</v>
      </c>
      <c r="D1617" s="1">
        <v>820.65</v>
      </c>
      <c r="E1617" s="50">
        <f>_xlfn.PERCENTRANK.EXC(Table3[Order Date],B1617,1)*10</f>
        <v>6</v>
      </c>
      <c r="F1617" s="21">
        <f>_xlfn.PERCENTRANK.EXC(Table3[Order Quantity],C1617,1)*10</f>
        <v>8</v>
      </c>
      <c r="G1617" s="21">
        <f>_xlfn.PERCENTRANK.EXC(Table4[Sales],D1617,1)*10</f>
        <v>6</v>
      </c>
    </row>
    <row r="1618" spans="1:7">
      <c r="A1618" s="10">
        <v>4199</v>
      </c>
      <c r="B1618" s="8">
        <v>43507</v>
      </c>
      <c r="C1618" s="1">
        <v>43</v>
      </c>
      <c r="D1618" s="1">
        <v>684.49</v>
      </c>
      <c r="E1618" s="50">
        <f>_xlfn.PERCENTRANK.EXC(Table3[Order Date],B1618,1)*10</f>
        <v>7</v>
      </c>
      <c r="F1618" s="21">
        <f>_xlfn.PERCENTRANK.EXC(Table3[Order Quantity],C1618,1)*10</f>
        <v>8</v>
      </c>
      <c r="G1618" s="21">
        <f>_xlfn.PERCENTRANK.EXC(Table4[Sales],D1618,1)*10</f>
        <v>5</v>
      </c>
    </row>
    <row r="1619" spans="1:7">
      <c r="A1619" s="11">
        <v>46115</v>
      </c>
      <c r="B1619" s="9">
        <v>43160</v>
      </c>
      <c r="C1619" s="1">
        <v>38</v>
      </c>
      <c r="D1619" s="1">
        <v>526.20000000000005</v>
      </c>
      <c r="E1619" s="50">
        <f>_xlfn.PERCENTRANK.EXC(Table3[Order Date],B1619,1)*10</f>
        <v>5</v>
      </c>
      <c r="F1619" s="21">
        <f>_xlfn.PERCENTRANK.EXC(Table3[Order Quantity],C1619,1)*10</f>
        <v>7</v>
      </c>
      <c r="G1619" s="21">
        <f>_xlfn.PERCENTRANK.EXC(Table4[Sales],D1619,1)*10</f>
        <v>5</v>
      </c>
    </row>
    <row r="1620" spans="1:7">
      <c r="A1620" s="10">
        <v>22402</v>
      </c>
      <c r="B1620" s="8">
        <v>42516</v>
      </c>
      <c r="C1620" s="1">
        <v>33</v>
      </c>
      <c r="D1620" s="1">
        <v>1277.94</v>
      </c>
      <c r="E1620" s="50">
        <f>_xlfn.PERCENTRANK.EXC(Table3[Order Date],B1620,1)*10</f>
        <v>1</v>
      </c>
      <c r="F1620" s="21">
        <f>_xlfn.PERCENTRANK.EXC(Table3[Order Quantity],C1620,1)*10</f>
        <v>6</v>
      </c>
      <c r="G1620" s="21">
        <f>_xlfn.PERCENTRANK.EXC(Table4[Sales],D1620,1)*10</f>
        <v>6</v>
      </c>
    </row>
    <row r="1621" spans="1:7">
      <c r="A1621" s="11">
        <v>27298</v>
      </c>
      <c r="B1621" s="9">
        <v>43422</v>
      </c>
      <c r="C1621" s="1">
        <v>31</v>
      </c>
      <c r="D1621" s="1">
        <v>176.46</v>
      </c>
      <c r="E1621" s="50">
        <f>_xlfn.PERCENTRANK.EXC(Table3[Order Date],B1621,1)*10</f>
        <v>7</v>
      </c>
      <c r="F1621" s="21">
        <f>_xlfn.PERCENTRANK.EXC(Table3[Order Quantity],C1621,1)*10</f>
        <v>5</v>
      </c>
      <c r="G1621" s="21">
        <f>_xlfn.PERCENTRANK.EXC(Table4[Sales],D1621,1)*10</f>
        <v>2</v>
      </c>
    </row>
    <row r="1622" spans="1:7">
      <c r="A1622" s="10">
        <v>13730</v>
      </c>
      <c r="B1622" s="8">
        <v>43228</v>
      </c>
      <c r="C1622" s="1">
        <v>26</v>
      </c>
      <c r="D1622" s="1">
        <v>3870.87</v>
      </c>
      <c r="E1622" s="50">
        <f>_xlfn.PERCENTRANK.EXC(Table3[Order Date],B1622,1)*10</f>
        <v>5</v>
      </c>
      <c r="F1622" s="21">
        <f>_xlfn.PERCENTRANK.EXC(Table3[Order Quantity],C1622,1)*10</f>
        <v>4</v>
      </c>
      <c r="G1622" s="21">
        <f>_xlfn.PERCENTRANK.EXC(Table4[Sales],D1622,1)*10</f>
        <v>8</v>
      </c>
    </row>
    <row r="1623" spans="1:7">
      <c r="A1623" s="11">
        <v>3556</v>
      </c>
      <c r="B1623" s="9">
        <v>43730</v>
      </c>
      <c r="C1623" s="1">
        <v>41</v>
      </c>
      <c r="D1623" s="1">
        <v>5279.37</v>
      </c>
      <c r="E1623" s="50">
        <f>_xlfn.PERCENTRANK.EXC(Table3[Order Date],B1623,1)*10</f>
        <v>9</v>
      </c>
      <c r="F1623" s="21">
        <f>_xlfn.PERCENTRANK.EXC(Table3[Order Quantity],C1623,1)*10</f>
        <v>7</v>
      </c>
      <c r="G1623" s="21">
        <f>_xlfn.PERCENTRANK.EXC(Table4[Sales],D1623,1)*10</f>
        <v>9</v>
      </c>
    </row>
    <row r="1624" spans="1:7">
      <c r="A1624" s="10">
        <v>42151</v>
      </c>
      <c r="B1624" s="8">
        <v>43083</v>
      </c>
      <c r="C1624" s="1">
        <v>35</v>
      </c>
      <c r="D1624" s="1">
        <v>4717.28</v>
      </c>
      <c r="E1624" s="50">
        <f>_xlfn.PERCENTRANK.EXC(Table3[Order Date],B1624,1)*10</f>
        <v>4</v>
      </c>
      <c r="F1624" s="21">
        <f>_xlfn.PERCENTRANK.EXC(Table3[Order Quantity],C1624,1)*10</f>
        <v>6</v>
      </c>
      <c r="G1624" s="21">
        <f>_xlfn.PERCENTRANK.EXC(Table4[Sales],D1624,1)*10</f>
        <v>8</v>
      </c>
    </row>
    <row r="1625" spans="1:7">
      <c r="A1625" s="11">
        <v>515</v>
      </c>
      <c r="B1625" s="9">
        <v>42974</v>
      </c>
      <c r="C1625" s="1">
        <v>21</v>
      </c>
      <c r="D1625" s="1">
        <v>156.96</v>
      </c>
      <c r="E1625" s="50">
        <f>_xlfn.PERCENTRANK.EXC(Table3[Order Date],B1625,1)*10</f>
        <v>4</v>
      </c>
      <c r="F1625" s="21">
        <f>_xlfn.PERCENTRANK.EXC(Table3[Order Quantity],C1625,1)*10</f>
        <v>3</v>
      </c>
      <c r="G1625" s="21">
        <f>_xlfn.PERCENTRANK.EXC(Table4[Sales],D1625,1)*10</f>
        <v>2</v>
      </c>
    </row>
    <row r="1626" spans="1:7">
      <c r="A1626" s="10">
        <v>13028</v>
      </c>
      <c r="B1626" s="8">
        <v>42467</v>
      </c>
      <c r="C1626" s="1">
        <v>39</v>
      </c>
      <c r="D1626" s="1">
        <v>1452.56</v>
      </c>
      <c r="E1626" s="50">
        <f>_xlfn.PERCENTRANK.EXC(Table3[Order Date],B1626,1)*10</f>
        <v>0</v>
      </c>
      <c r="F1626" s="21">
        <f>_xlfn.PERCENTRANK.EXC(Table3[Order Quantity],C1626,1)*10</f>
        <v>7</v>
      </c>
      <c r="G1626" s="21">
        <f>_xlfn.PERCENTRANK.EXC(Table4[Sales],D1626,1)*10</f>
        <v>7</v>
      </c>
    </row>
    <row r="1627" spans="1:7">
      <c r="A1627" s="11">
        <v>23205</v>
      </c>
      <c r="B1627" s="9">
        <v>42513</v>
      </c>
      <c r="C1627" s="1">
        <v>26</v>
      </c>
      <c r="D1627" s="1">
        <v>7713.42</v>
      </c>
      <c r="E1627" s="50">
        <f>_xlfn.PERCENTRANK.EXC(Table3[Order Date],B1627,1)*10</f>
        <v>1</v>
      </c>
      <c r="F1627" s="21">
        <f>_xlfn.PERCENTRANK.EXC(Table3[Order Quantity],C1627,1)*10</f>
        <v>4</v>
      </c>
      <c r="G1627" s="21">
        <f>_xlfn.PERCENTRANK.EXC(Table4[Sales],D1627,1)*10</f>
        <v>9</v>
      </c>
    </row>
    <row r="1628" spans="1:7">
      <c r="A1628" s="10">
        <v>33794</v>
      </c>
      <c r="B1628" s="8">
        <v>43152</v>
      </c>
      <c r="C1628" s="1">
        <v>18</v>
      </c>
      <c r="D1628" s="1">
        <v>99.26</v>
      </c>
      <c r="E1628" s="50">
        <f>_xlfn.PERCENTRANK.EXC(Table3[Order Date],B1628,1)*10</f>
        <v>5</v>
      </c>
      <c r="F1628" s="21">
        <f>_xlfn.PERCENTRANK.EXC(Table3[Order Quantity],C1628,1)*10</f>
        <v>3</v>
      </c>
      <c r="G1628" s="21">
        <f>_xlfn.PERCENTRANK.EXC(Table4[Sales],D1628,1)*10</f>
        <v>1</v>
      </c>
    </row>
    <row r="1629" spans="1:7">
      <c r="A1629" s="11">
        <v>7746</v>
      </c>
      <c r="B1629" s="9">
        <v>43073</v>
      </c>
      <c r="C1629" s="1">
        <v>1</v>
      </c>
      <c r="D1629" s="1">
        <v>30.987200000000001</v>
      </c>
      <c r="E1629" s="50">
        <f>_xlfn.PERCENTRANK.EXC(Table3[Order Date],B1629,1)*10</f>
        <v>4</v>
      </c>
      <c r="F1629" s="21">
        <f>_xlfn.PERCENTRANK.EXC(Table3[Order Quantity],C1629,1)*10</f>
        <v>0</v>
      </c>
      <c r="G1629" s="21">
        <f>_xlfn.PERCENTRANK.EXC(Table4[Sales],D1629,1)*10</f>
        <v>0</v>
      </c>
    </row>
    <row r="1630" spans="1:7">
      <c r="A1630" s="10">
        <v>10117</v>
      </c>
      <c r="B1630" s="8">
        <v>43054</v>
      </c>
      <c r="C1630" s="1">
        <v>10</v>
      </c>
      <c r="D1630" s="1">
        <v>4909.75</v>
      </c>
      <c r="E1630" s="50">
        <f>_xlfn.PERCENTRANK.EXC(Table3[Order Date],B1630,1)*10</f>
        <v>4</v>
      </c>
      <c r="F1630" s="21">
        <f>_xlfn.PERCENTRANK.EXC(Table3[Order Quantity],C1630,1)*10</f>
        <v>1</v>
      </c>
      <c r="G1630" s="21">
        <f>_xlfn.PERCENTRANK.EXC(Table4[Sales],D1630,1)*10</f>
        <v>8</v>
      </c>
    </row>
    <row r="1631" spans="1:7">
      <c r="A1631" s="11">
        <v>41349</v>
      </c>
      <c r="B1631" s="9">
        <v>43450</v>
      </c>
      <c r="C1631" s="1">
        <v>44</v>
      </c>
      <c r="D1631" s="1">
        <v>370.43</v>
      </c>
      <c r="E1631" s="50">
        <f>_xlfn.PERCENTRANK.EXC(Table3[Order Date],B1631,1)*10</f>
        <v>7</v>
      </c>
      <c r="F1631" s="21">
        <f>_xlfn.PERCENTRANK.EXC(Table3[Order Quantity],C1631,1)*10</f>
        <v>8</v>
      </c>
      <c r="G1631" s="21">
        <f>_xlfn.PERCENTRANK.EXC(Table4[Sales],D1631,1)*10</f>
        <v>4</v>
      </c>
    </row>
    <row r="1632" spans="1:7">
      <c r="A1632" s="10">
        <v>8546</v>
      </c>
      <c r="B1632" s="8">
        <v>43556</v>
      </c>
      <c r="C1632" s="1">
        <v>4</v>
      </c>
      <c r="D1632" s="1">
        <v>55.58</v>
      </c>
      <c r="E1632" s="50">
        <f>_xlfn.PERCENTRANK.EXC(Table3[Order Date],B1632,1)*10</f>
        <v>8</v>
      </c>
      <c r="F1632" s="21">
        <f>_xlfn.PERCENTRANK.EXC(Table3[Order Quantity],C1632,1)*10</f>
        <v>0</v>
      </c>
      <c r="G1632" s="21">
        <f>_xlfn.PERCENTRANK.EXC(Table4[Sales],D1632,1)*10</f>
        <v>0</v>
      </c>
    </row>
    <row r="1633" spans="1:7">
      <c r="A1633" s="11">
        <v>51553</v>
      </c>
      <c r="B1633" s="9">
        <v>43430</v>
      </c>
      <c r="C1633" s="1">
        <v>12</v>
      </c>
      <c r="D1633" s="1">
        <v>94.77</v>
      </c>
      <c r="E1633" s="50">
        <f>_xlfn.PERCENTRANK.EXC(Table3[Order Date],B1633,1)*10</f>
        <v>7</v>
      </c>
      <c r="F1633" s="21">
        <f>_xlfn.PERCENTRANK.EXC(Table3[Order Quantity],C1633,1)*10</f>
        <v>2</v>
      </c>
      <c r="G1633" s="21">
        <f>_xlfn.PERCENTRANK.EXC(Table4[Sales],D1633,1)*10</f>
        <v>1</v>
      </c>
    </row>
    <row r="1634" spans="1:7">
      <c r="A1634" s="10">
        <v>4610</v>
      </c>
      <c r="B1634" s="8">
        <v>42902</v>
      </c>
      <c r="C1634" s="1">
        <v>29</v>
      </c>
      <c r="D1634" s="1">
        <v>478.65</v>
      </c>
      <c r="E1634" s="50">
        <f>_xlfn.PERCENTRANK.EXC(Table3[Order Date],B1634,1)*10</f>
        <v>3</v>
      </c>
      <c r="F1634" s="21">
        <f>_xlfn.PERCENTRANK.EXC(Table3[Order Quantity],C1634,1)*10</f>
        <v>5</v>
      </c>
      <c r="G1634" s="21">
        <f>_xlfn.PERCENTRANK.EXC(Table4[Sales],D1634,1)*10</f>
        <v>4</v>
      </c>
    </row>
    <row r="1635" spans="1:7">
      <c r="A1635" s="11">
        <v>40612</v>
      </c>
      <c r="B1635" s="9">
        <v>43158</v>
      </c>
      <c r="C1635" s="1">
        <v>9</v>
      </c>
      <c r="D1635" s="1">
        <v>20.54</v>
      </c>
      <c r="E1635" s="50">
        <f>_xlfn.PERCENTRANK.EXC(Table3[Order Date],B1635,1)*10</f>
        <v>5</v>
      </c>
      <c r="F1635" s="21">
        <f>_xlfn.PERCENTRANK.EXC(Table3[Order Quantity],C1635,1)*10</f>
        <v>1</v>
      </c>
      <c r="G1635" s="21">
        <f>_xlfn.PERCENTRANK.EXC(Table4[Sales],D1635,1)*10</f>
        <v>0</v>
      </c>
    </row>
    <row r="1636" spans="1:7">
      <c r="A1636" s="10">
        <v>26693</v>
      </c>
      <c r="B1636" s="8">
        <v>42967</v>
      </c>
      <c r="C1636" s="1">
        <v>44</v>
      </c>
      <c r="D1636" s="1">
        <v>2241.63</v>
      </c>
      <c r="E1636" s="50">
        <f>_xlfn.PERCENTRANK.EXC(Table3[Order Date],B1636,1)*10</f>
        <v>4</v>
      </c>
      <c r="F1636" s="21">
        <f>_xlfn.PERCENTRANK.EXC(Table3[Order Quantity],C1636,1)*10</f>
        <v>8</v>
      </c>
      <c r="G1636" s="21">
        <f>_xlfn.PERCENTRANK.EXC(Table4[Sales],D1636,1)*10</f>
        <v>7</v>
      </c>
    </row>
    <row r="1637" spans="1:7">
      <c r="A1637" s="11">
        <v>33923</v>
      </c>
      <c r="B1637" s="9">
        <v>42376</v>
      </c>
      <c r="C1637" s="1">
        <v>34</v>
      </c>
      <c r="D1637" s="1">
        <v>2099.12</v>
      </c>
      <c r="E1637" s="50">
        <f>_xlfn.PERCENTRANK.EXC(Table3[Order Date],B1637,1)*10</f>
        <v>0</v>
      </c>
      <c r="F1637" s="21">
        <f>_xlfn.PERCENTRANK.EXC(Table3[Order Quantity],C1637,1)*10</f>
        <v>6</v>
      </c>
      <c r="G1637" s="21">
        <f>_xlfn.PERCENTRANK.EXC(Table4[Sales],D1637,1)*10</f>
        <v>7</v>
      </c>
    </row>
    <row r="1638" spans="1:7">
      <c r="A1638" s="10">
        <v>12419</v>
      </c>
      <c r="B1638" s="8">
        <v>43387</v>
      </c>
      <c r="C1638" s="1">
        <v>12</v>
      </c>
      <c r="D1638" s="1">
        <v>23625.03</v>
      </c>
      <c r="E1638" s="50">
        <f>_xlfn.PERCENTRANK.EXC(Table3[Order Date],B1638,1)*10</f>
        <v>6</v>
      </c>
      <c r="F1638" s="21">
        <f>_xlfn.PERCENTRANK.EXC(Table3[Order Quantity],C1638,1)*10</f>
        <v>2</v>
      </c>
      <c r="G1638" s="21">
        <f>_xlfn.PERCENTRANK.EXC(Table4[Sales],D1638,1)*10</f>
        <v>9</v>
      </c>
    </row>
    <row r="1639" spans="1:7">
      <c r="A1639" s="11">
        <v>59809</v>
      </c>
      <c r="B1639" s="9">
        <v>43166</v>
      </c>
      <c r="C1639" s="1">
        <v>12</v>
      </c>
      <c r="D1639" s="1">
        <v>148.38</v>
      </c>
      <c r="E1639" s="50">
        <f>_xlfn.PERCENTRANK.EXC(Table3[Order Date],B1639,1)*10</f>
        <v>5</v>
      </c>
      <c r="F1639" s="21">
        <f>_xlfn.PERCENTRANK.EXC(Table3[Order Quantity],C1639,1)*10</f>
        <v>2</v>
      </c>
      <c r="G1639" s="21">
        <f>_xlfn.PERCENTRANK.EXC(Table4[Sales],D1639,1)*10</f>
        <v>2</v>
      </c>
    </row>
    <row r="1640" spans="1:7">
      <c r="A1640" s="10">
        <v>54369</v>
      </c>
      <c r="B1640" s="8">
        <v>42430</v>
      </c>
      <c r="C1640" s="1">
        <v>47</v>
      </c>
      <c r="D1640" s="1">
        <v>450.56</v>
      </c>
      <c r="E1640" s="50">
        <f>_xlfn.PERCENTRANK.EXC(Table3[Order Date],B1640,1)*10</f>
        <v>0</v>
      </c>
      <c r="F1640" s="21">
        <f>_xlfn.PERCENTRANK.EXC(Table3[Order Quantity],C1640,1)*10</f>
        <v>9</v>
      </c>
      <c r="G1640" s="21">
        <f>_xlfn.PERCENTRANK.EXC(Table4[Sales],D1640,1)*10</f>
        <v>4</v>
      </c>
    </row>
    <row r="1641" spans="1:7">
      <c r="A1641" s="11">
        <v>42342</v>
      </c>
      <c r="B1641" s="9">
        <v>42616</v>
      </c>
      <c r="C1641" s="1">
        <v>43</v>
      </c>
      <c r="D1641" s="1">
        <v>10166.74</v>
      </c>
      <c r="E1641" s="50">
        <f>_xlfn.PERCENTRANK.EXC(Table3[Order Date],B1641,1)*10</f>
        <v>1</v>
      </c>
      <c r="F1641" s="21">
        <f>_xlfn.PERCENTRANK.EXC(Table3[Order Quantity],C1641,1)*10</f>
        <v>8</v>
      </c>
      <c r="G1641" s="21">
        <f>_xlfn.PERCENTRANK.EXC(Table4[Sales],D1641,1)*10</f>
        <v>9</v>
      </c>
    </row>
    <row r="1642" spans="1:7">
      <c r="A1642" s="10">
        <v>50304</v>
      </c>
      <c r="B1642" s="8">
        <v>42765</v>
      </c>
      <c r="C1642" s="1">
        <v>22</v>
      </c>
      <c r="D1642" s="1">
        <v>950.14</v>
      </c>
      <c r="E1642" s="50">
        <f>_xlfn.PERCENTRANK.EXC(Table3[Order Date],B1642,1)*10</f>
        <v>2</v>
      </c>
      <c r="F1642" s="21">
        <f>_xlfn.PERCENTRANK.EXC(Table3[Order Quantity],C1642,1)*10</f>
        <v>4</v>
      </c>
      <c r="G1642" s="21">
        <f>_xlfn.PERCENTRANK.EXC(Table4[Sales],D1642,1)*10</f>
        <v>6</v>
      </c>
    </row>
    <row r="1643" spans="1:7">
      <c r="A1643" s="11">
        <v>39943</v>
      </c>
      <c r="B1643" s="9">
        <v>43623</v>
      </c>
      <c r="C1643" s="1">
        <v>16</v>
      </c>
      <c r="D1643" s="1">
        <v>30.66</v>
      </c>
      <c r="E1643" s="50">
        <f>_xlfn.PERCENTRANK.EXC(Table3[Order Date],B1643,1)*10</f>
        <v>8</v>
      </c>
      <c r="F1643" s="21">
        <f>_xlfn.PERCENTRANK.EXC(Table3[Order Quantity],C1643,1)*10</f>
        <v>2</v>
      </c>
      <c r="G1643" s="21">
        <f>_xlfn.PERCENTRANK.EXC(Table4[Sales],D1643,1)*10</f>
        <v>0</v>
      </c>
    </row>
    <row r="1644" spans="1:7">
      <c r="A1644" s="10">
        <v>54501</v>
      </c>
      <c r="B1644" s="8">
        <v>43798</v>
      </c>
      <c r="C1644" s="1">
        <v>36</v>
      </c>
      <c r="D1644" s="1">
        <v>2181.8200000000002</v>
      </c>
      <c r="E1644" s="50">
        <f>_xlfn.PERCENTRANK.EXC(Table3[Order Date],B1644,1)*10</f>
        <v>9</v>
      </c>
      <c r="F1644" s="21">
        <f>_xlfn.PERCENTRANK.EXC(Table3[Order Quantity],C1644,1)*10</f>
        <v>6</v>
      </c>
      <c r="G1644" s="21">
        <f>_xlfn.PERCENTRANK.EXC(Table4[Sales],D1644,1)*10</f>
        <v>7</v>
      </c>
    </row>
    <row r="1645" spans="1:7">
      <c r="A1645" s="11">
        <v>8064</v>
      </c>
      <c r="B1645" s="9">
        <v>43231</v>
      </c>
      <c r="C1645" s="1">
        <v>44</v>
      </c>
      <c r="D1645" s="1">
        <v>11177.17</v>
      </c>
      <c r="E1645" s="50">
        <f>_xlfn.PERCENTRANK.EXC(Table3[Order Date],B1645,1)*10</f>
        <v>5</v>
      </c>
      <c r="F1645" s="21">
        <f>_xlfn.PERCENTRANK.EXC(Table3[Order Quantity],C1645,1)*10</f>
        <v>8</v>
      </c>
      <c r="G1645" s="21">
        <f>_xlfn.PERCENTRANK.EXC(Table4[Sales],D1645,1)*10</f>
        <v>9</v>
      </c>
    </row>
    <row r="1646" spans="1:7">
      <c r="A1646" s="10">
        <v>13282</v>
      </c>
      <c r="B1646" s="8">
        <v>43594</v>
      </c>
      <c r="C1646" s="1">
        <v>22</v>
      </c>
      <c r="D1646" s="1">
        <v>817.32</v>
      </c>
      <c r="E1646" s="50">
        <f>_xlfn.PERCENTRANK.EXC(Table3[Order Date],B1646,1)*10</f>
        <v>8</v>
      </c>
      <c r="F1646" s="21">
        <f>_xlfn.PERCENTRANK.EXC(Table3[Order Quantity],C1646,1)*10</f>
        <v>4</v>
      </c>
      <c r="G1646" s="21">
        <f>_xlfn.PERCENTRANK.EXC(Table4[Sales],D1646,1)*10</f>
        <v>5</v>
      </c>
    </row>
    <row r="1647" spans="1:7">
      <c r="A1647" s="11">
        <v>53568</v>
      </c>
      <c r="B1647" s="9">
        <v>42913</v>
      </c>
      <c r="C1647" s="1">
        <v>34</v>
      </c>
      <c r="D1647" s="1">
        <v>4580.8100000000004</v>
      </c>
      <c r="E1647" s="50">
        <f>_xlfn.PERCENTRANK.EXC(Table3[Order Date],B1647,1)*10</f>
        <v>3</v>
      </c>
      <c r="F1647" s="21">
        <f>_xlfn.PERCENTRANK.EXC(Table3[Order Quantity],C1647,1)*10</f>
        <v>6</v>
      </c>
      <c r="G1647" s="21">
        <f>_xlfn.PERCENTRANK.EXC(Table4[Sales],D1647,1)*10</f>
        <v>8</v>
      </c>
    </row>
    <row r="1648" spans="1:7">
      <c r="A1648" s="10">
        <v>19815</v>
      </c>
      <c r="B1648" s="8">
        <v>42818</v>
      </c>
      <c r="C1648" s="1">
        <v>33</v>
      </c>
      <c r="D1648" s="1">
        <v>178.76</v>
      </c>
      <c r="E1648" s="50">
        <f>_xlfn.PERCENTRANK.EXC(Table3[Order Date],B1648,1)*10</f>
        <v>3</v>
      </c>
      <c r="F1648" s="21">
        <f>_xlfn.PERCENTRANK.EXC(Table3[Order Quantity],C1648,1)*10</f>
        <v>6</v>
      </c>
      <c r="G1648" s="21">
        <f>_xlfn.PERCENTRANK.EXC(Table4[Sales],D1648,1)*10</f>
        <v>2</v>
      </c>
    </row>
    <row r="1649" spans="1:7">
      <c r="A1649" s="11">
        <v>52423</v>
      </c>
      <c r="B1649" s="9">
        <v>43200</v>
      </c>
      <c r="C1649" s="1">
        <v>49</v>
      </c>
      <c r="D1649" s="1">
        <v>1855.81</v>
      </c>
      <c r="E1649" s="50">
        <f>_xlfn.PERCENTRANK.EXC(Table3[Order Date],B1649,1)*10</f>
        <v>5</v>
      </c>
      <c r="F1649" s="21">
        <f>_xlfn.PERCENTRANK.EXC(Table3[Order Quantity],C1649,1)*10</f>
        <v>9</v>
      </c>
      <c r="G1649" s="21">
        <f>_xlfn.PERCENTRANK.EXC(Table4[Sales],D1649,1)*10</f>
        <v>7</v>
      </c>
    </row>
    <row r="1650" spans="1:7">
      <c r="A1650" s="10">
        <v>20451</v>
      </c>
      <c r="B1650" s="8">
        <v>43610</v>
      </c>
      <c r="C1650" s="1">
        <v>6</v>
      </c>
      <c r="D1650" s="1">
        <v>57.48</v>
      </c>
      <c r="E1650" s="50">
        <f>_xlfn.PERCENTRANK.EXC(Table3[Order Date],B1650,1)*10</f>
        <v>8</v>
      </c>
      <c r="F1650" s="21">
        <f>_xlfn.PERCENTRANK.EXC(Table3[Order Quantity],C1650,1)*10</f>
        <v>1</v>
      </c>
      <c r="G1650" s="21">
        <f>_xlfn.PERCENTRANK.EXC(Table4[Sales],D1650,1)*10</f>
        <v>0</v>
      </c>
    </row>
    <row r="1651" spans="1:7">
      <c r="A1651" s="11">
        <v>24451</v>
      </c>
      <c r="B1651" s="9">
        <v>43802</v>
      </c>
      <c r="C1651" s="1">
        <v>24</v>
      </c>
      <c r="D1651" s="1">
        <v>1808.27</v>
      </c>
      <c r="E1651" s="50">
        <f>_xlfn.PERCENTRANK.EXC(Table3[Order Date],B1651,1)*10</f>
        <v>9</v>
      </c>
      <c r="F1651" s="21">
        <f>_xlfn.PERCENTRANK.EXC(Table3[Order Quantity],C1651,1)*10</f>
        <v>4</v>
      </c>
      <c r="G1651" s="21">
        <f>_xlfn.PERCENTRANK.EXC(Table4[Sales],D1651,1)*10</f>
        <v>7</v>
      </c>
    </row>
    <row r="1652" spans="1:7">
      <c r="A1652" s="10">
        <v>42561</v>
      </c>
      <c r="B1652" s="8">
        <v>42771</v>
      </c>
      <c r="C1652" s="1">
        <v>15</v>
      </c>
      <c r="D1652" s="1">
        <v>1137.3699999999999</v>
      </c>
      <c r="E1652" s="50">
        <f>_xlfn.PERCENTRANK.EXC(Table3[Order Date],B1652,1)*10</f>
        <v>2</v>
      </c>
      <c r="F1652" s="21">
        <f>_xlfn.PERCENTRANK.EXC(Table3[Order Quantity],C1652,1)*10</f>
        <v>2</v>
      </c>
      <c r="G1652" s="21">
        <f>_xlfn.PERCENTRANK.EXC(Table4[Sales],D1652,1)*10</f>
        <v>6</v>
      </c>
    </row>
    <row r="1653" spans="1:7">
      <c r="A1653" s="11">
        <v>324</v>
      </c>
      <c r="B1653" s="9">
        <v>43543</v>
      </c>
      <c r="C1653" s="1">
        <v>25</v>
      </c>
      <c r="D1653" s="1">
        <v>4143.72</v>
      </c>
      <c r="E1653" s="50">
        <f>_xlfn.PERCENTRANK.EXC(Table3[Order Date],B1653,1)*10</f>
        <v>8</v>
      </c>
      <c r="F1653" s="21">
        <f>_xlfn.PERCENTRANK.EXC(Table3[Order Quantity],C1653,1)*10</f>
        <v>4</v>
      </c>
      <c r="G1653" s="21">
        <f>_xlfn.PERCENTRANK.EXC(Table4[Sales],D1653,1)*10</f>
        <v>8</v>
      </c>
    </row>
    <row r="1654" spans="1:7">
      <c r="A1654" s="10">
        <v>57063</v>
      </c>
      <c r="B1654" s="8">
        <v>43252</v>
      </c>
      <c r="C1654" s="1">
        <v>22</v>
      </c>
      <c r="D1654" s="1">
        <v>44.06</v>
      </c>
      <c r="E1654" s="50">
        <f>_xlfn.PERCENTRANK.EXC(Table3[Order Date],B1654,1)*10</f>
        <v>6</v>
      </c>
      <c r="F1654" s="21">
        <f>_xlfn.PERCENTRANK.EXC(Table3[Order Quantity],C1654,1)*10</f>
        <v>4</v>
      </c>
      <c r="G1654" s="21">
        <f>_xlfn.PERCENTRANK.EXC(Table4[Sales],D1654,1)*10</f>
        <v>0</v>
      </c>
    </row>
    <row r="1655" spans="1:7">
      <c r="A1655" s="11">
        <v>24672</v>
      </c>
      <c r="B1655" s="9">
        <v>43541</v>
      </c>
      <c r="C1655" s="1">
        <v>37</v>
      </c>
      <c r="D1655" s="1">
        <v>11270.25</v>
      </c>
      <c r="E1655" s="50">
        <f>_xlfn.PERCENTRANK.EXC(Table3[Order Date],B1655,1)*10</f>
        <v>8</v>
      </c>
      <c r="F1655" s="21">
        <f>_xlfn.PERCENTRANK.EXC(Table3[Order Quantity],C1655,1)*10</f>
        <v>7</v>
      </c>
      <c r="G1655" s="21">
        <f>_xlfn.PERCENTRANK.EXC(Table4[Sales],D1655,1)*10</f>
        <v>9</v>
      </c>
    </row>
    <row r="1656" spans="1:7">
      <c r="A1656" s="10">
        <v>56261</v>
      </c>
      <c r="B1656" s="8">
        <v>43522</v>
      </c>
      <c r="C1656" s="1">
        <v>43</v>
      </c>
      <c r="D1656" s="1">
        <v>18068.830000000002</v>
      </c>
      <c r="E1656" s="50">
        <f>_xlfn.PERCENTRANK.EXC(Table3[Order Date],B1656,1)*10</f>
        <v>7</v>
      </c>
      <c r="F1656" s="21">
        <f>_xlfn.PERCENTRANK.EXC(Table3[Order Quantity],C1656,1)*10</f>
        <v>8</v>
      </c>
      <c r="G1656" s="21">
        <f>_xlfn.PERCENTRANK.EXC(Table4[Sales],D1656,1)*10</f>
        <v>9</v>
      </c>
    </row>
    <row r="1657" spans="1:7">
      <c r="A1657" s="11">
        <v>53152</v>
      </c>
      <c r="B1657" s="9">
        <v>42433</v>
      </c>
      <c r="C1657" s="1">
        <v>9</v>
      </c>
      <c r="D1657" s="1">
        <v>199.74</v>
      </c>
      <c r="E1657" s="50">
        <f>_xlfn.PERCENTRANK.EXC(Table3[Order Date],B1657,1)*10</f>
        <v>0</v>
      </c>
      <c r="F1657" s="21">
        <f>_xlfn.PERCENTRANK.EXC(Table3[Order Quantity],C1657,1)*10</f>
        <v>1</v>
      </c>
      <c r="G1657" s="21">
        <f>_xlfn.PERCENTRANK.EXC(Table4[Sales],D1657,1)*10</f>
        <v>3</v>
      </c>
    </row>
    <row r="1658" spans="1:7">
      <c r="A1658" s="10">
        <v>39847</v>
      </c>
      <c r="B1658" s="8">
        <v>42828</v>
      </c>
      <c r="C1658" s="1">
        <v>20</v>
      </c>
      <c r="D1658" s="1">
        <v>2662.67</v>
      </c>
      <c r="E1658" s="50">
        <f>_xlfn.PERCENTRANK.EXC(Table3[Order Date],B1658,1)*10</f>
        <v>3</v>
      </c>
      <c r="F1658" s="21">
        <f>_xlfn.PERCENTRANK.EXC(Table3[Order Quantity],C1658,1)*10</f>
        <v>3</v>
      </c>
      <c r="G1658" s="21">
        <f>_xlfn.PERCENTRANK.EXC(Table4[Sales],D1658,1)*10</f>
        <v>8</v>
      </c>
    </row>
    <row r="1659" spans="1:7">
      <c r="A1659" s="11">
        <v>38786</v>
      </c>
      <c r="B1659" s="9">
        <v>43268</v>
      </c>
      <c r="C1659" s="1">
        <v>10</v>
      </c>
      <c r="D1659" s="1">
        <v>252.7</v>
      </c>
      <c r="E1659" s="50">
        <f>_xlfn.PERCENTRANK.EXC(Table3[Order Date],B1659,1)*10</f>
        <v>6</v>
      </c>
      <c r="F1659" s="21">
        <f>_xlfn.PERCENTRANK.EXC(Table3[Order Quantity],C1659,1)*10</f>
        <v>1</v>
      </c>
      <c r="G1659" s="21">
        <f>_xlfn.PERCENTRANK.EXC(Table4[Sales],D1659,1)*10</f>
        <v>3</v>
      </c>
    </row>
    <row r="1660" spans="1:7">
      <c r="A1660" s="10">
        <v>21510</v>
      </c>
      <c r="B1660" s="8">
        <v>43593</v>
      </c>
      <c r="C1660" s="1">
        <v>16</v>
      </c>
      <c r="D1660" s="1">
        <v>398.14</v>
      </c>
      <c r="E1660" s="50">
        <f>_xlfn.PERCENTRANK.EXC(Table3[Order Date],B1660,1)*10</f>
        <v>8</v>
      </c>
      <c r="F1660" s="21">
        <f>_xlfn.PERCENTRANK.EXC(Table3[Order Quantity],C1660,1)*10</f>
        <v>2</v>
      </c>
      <c r="G1660" s="21">
        <f>_xlfn.PERCENTRANK.EXC(Table4[Sales],D1660,1)*10</f>
        <v>4</v>
      </c>
    </row>
    <row r="1661" spans="1:7">
      <c r="A1661" s="11">
        <v>36896</v>
      </c>
      <c r="B1661" s="9">
        <v>42676</v>
      </c>
      <c r="C1661" s="1">
        <v>21</v>
      </c>
      <c r="D1661" s="1">
        <v>3753.9131000000002</v>
      </c>
      <c r="E1661" s="50">
        <f>_xlfn.PERCENTRANK.EXC(Table3[Order Date],B1661,1)*10</f>
        <v>2</v>
      </c>
      <c r="F1661" s="21">
        <f>_xlfn.PERCENTRANK.EXC(Table3[Order Quantity],C1661,1)*10</f>
        <v>3</v>
      </c>
      <c r="G1661" s="21">
        <f>_xlfn.PERCENTRANK.EXC(Table4[Sales],D1661,1)*10</f>
        <v>8</v>
      </c>
    </row>
    <row r="1662" spans="1:7">
      <c r="A1662" s="10">
        <v>39876</v>
      </c>
      <c r="B1662" s="8">
        <v>43568</v>
      </c>
      <c r="C1662" s="1">
        <v>46</v>
      </c>
      <c r="D1662" s="1">
        <v>937.95</v>
      </c>
      <c r="E1662" s="50">
        <f>_xlfn.PERCENTRANK.EXC(Table3[Order Date],B1662,1)*10</f>
        <v>8</v>
      </c>
      <c r="F1662" s="21">
        <f>_xlfn.PERCENTRANK.EXC(Table3[Order Quantity],C1662,1)*10</f>
        <v>8</v>
      </c>
      <c r="G1662" s="21">
        <f>_xlfn.PERCENTRANK.EXC(Table4[Sales],D1662,1)*10</f>
        <v>6</v>
      </c>
    </row>
    <row r="1663" spans="1:7">
      <c r="A1663" s="11">
        <v>5799</v>
      </c>
      <c r="B1663" s="9">
        <v>43313</v>
      </c>
      <c r="C1663" s="1">
        <v>34</v>
      </c>
      <c r="D1663" s="1">
        <v>10300.74</v>
      </c>
      <c r="E1663" s="50">
        <f>_xlfn.PERCENTRANK.EXC(Table3[Order Date],B1663,1)*10</f>
        <v>6</v>
      </c>
      <c r="F1663" s="21">
        <f>_xlfn.PERCENTRANK.EXC(Table3[Order Quantity],C1663,1)*10</f>
        <v>6</v>
      </c>
      <c r="G1663" s="21">
        <f>_xlfn.PERCENTRANK.EXC(Table4[Sales],D1663,1)*10</f>
        <v>9</v>
      </c>
    </row>
    <row r="1664" spans="1:7">
      <c r="A1664" s="10">
        <v>36929</v>
      </c>
      <c r="B1664" s="8">
        <v>43610</v>
      </c>
      <c r="C1664" s="1">
        <v>37</v>
      </c>
      <c r="D1664" s="1">
        <v>1419.56</v>
      </c>
      <c r="E1664" s="50">
        <f>_xlfn.PERCENTRANK.EXC(Table3[Order Date],B1664,1)*10</f>
        <v>8</v>
      </c>
      <c r="F1664" s="21">
        <f>_xlfn.PERCENTRANK.EXC(Table3[Order Quantity],C1664,1)*10</f>
        <v>7</v>
      </c>
      <c r="G1664" s="21">
        <f>_xlfn.PERCENTRANK.EXC(Table4[Sales],D1664,1)*10</f>
        <v>7</v>
      </c>
    </row>
    <row r="1665" spans="1:7">
      <c r="A1665" s="11">
        <v>29507</v>
      </c>
      <c r="B1665" s="9">
        <v>43504</v>
      </c>
      <c r="C1665" s="1">
        <v>14</v>
      </c>
      <c r="D1665" s="1">
        <v>3263.11</v>
      </c>
      <c r="E1665" s="50">
        <f>_xlfn.PERCENTRANK.EXC(Table3[Order Date],B1665,1)*10</f>
        <v>7</v>
      </c>
      <c r="F1665" s="21">
        <f>_xlfn.PERCENTRANK.EXC(Table3[Order Quantity],C1665,1)*10</f>
        <v>2</v>
      </c>
      <c r="G1665" s="21">
        <f>_xlfn.PERCENTRANK.EXC(Table4[Sales],D1665,1)*10</f>
        <v>8</v>
      </c>
    </row>
    <row r="1666" spans="1:7">
      <c r="A1666" s="10">
        <v>4128</v>
      </c>
      <c r="B1666" s="8">
        <v>43378</v>
      </c>
      <c r="C1666" s="1">
        <v>38</v>
      </c>
      <c r="D1666" s="1">
        <v>418.82</v>
      </c>
      <c r="E1666" s="50">
        <f>_xlfn.PERCENTRANK.EXC(Table3[Order Date],B1666,1)*10</f>
        <v>6</v>
      </c>
      <c r="F1666" s="21">
        <f>_xlfn.PERCENTRANK.EXC(Table3[Order Quantity],C1666,1)*10</f>
        <v>7</v>
      </c>
      <c r="G1666" s="21">
        <f>_xlfn.PERCENTRANK.EXC(Table4[Sales],D1666,1)*10</f>
        <v>4</v>
      </c>
    </row>
    <row r="1667" spans="1:7">
      <c r="A1667" s="11">
        <v>15079</v>
      </c>
      <c r="B1667" s="9">
        <v>42749</v>
      </c>
      <c r="C1667" s="1">
        <v>23</v>
      </c>
      <c r="D1667" s="1">
        <v>1209.95</v>
      </c>
      <c r="E1667" s="50">
        <f>_xlfn.PERCENTRANK.EXC(Table3[Order Date],B1667,1)*10</f>
        <v>2</v>
      </c>
      <c r="F1667" s="21">
        <f>_xlfn.PERCENTRANK.EXC(Table3[Order Quantity],C1667,1)*10</f>
        <v>4</v>
      </c>
      <c r="G1667" s="21">
        <f>_xlfn.PERCENTRANK.EXC(Table4[Sales],D1667,1)*10</f>
        <v>6</v>
      </c>
    </row>
    <row r="1668" spans="1:7">
      <c r="A1668" s="10">
        <v>4932</v>
      </c>
      <c r="B1668" s="8">
        <v>42955</v>
      </c>
      <c r="C1668" s="1">
        <v>11</v>
      </c>
      <c r="D1668" s="1">
        <v>117.03</v>
      </c>
      <c r="E1668" s="50">
        <f>_xlfn.PERCENTRANK.EXC(Table3[Order Date],B1668,1)*10</f>
        <v>4</v>
      </c>
      <c r="F1668" s="21">
        <f>_xlfn.PERCENTRANK.EXC(Table3[Order Quantity],C1668,1)*10</f>
        <v>2</v>
      </c>
      <c r="G1668" s="21">
        <f>_xlfn.PERCENTRANK.EXC(Table4[Sales],D1668,1)*10</f>
        <v>1</v>
      </c>
    </row>
    <row r="1669" spans="1:7">
      <c r="A1669" s="11">
        <v>12224</v>
      </c>
      <c r="B1669" s="9">
        <v>42715</v>
      </c>
      <c r="C1669" s="1">
        <v>29</v>
      </c>
      <c r="D1669" s="1">
        <v>901.6</v>
      </c>
      <c r="E1669" s="50">
        <f>_xlfn.PERCENTRANK.EXC(Table3[Order Date],B1669,1)*10</f>
        <v>2</v>
      </c>
      <c r="F1669" s="21">
        <f>_xlfn.PERCENTRANK.EXC(Table3[Order Quantity],C1669,1)*10</f>
        <v>5</v>
      </c>
      <c r="G1669" s="21">
        <f>_xlfn.PERCENTRANK.EXC(Table4[Sales],D1669,1)*10</f>
        <v>6</v>
      </c>
    </row>
    <row r="1670" spans="1:7">
      <c r="A1670" s="10">
        <v>30727</v>
      </c>
      <c r="B1670" s="8">
        <v>43671</v>
      </c>
      <c r="C1670" s="1">
        <v>28</v>
      </c>
      <c r="D1670" s="1">
        <v>1247.93</v>
      </c>
      <c r="E1670" s="50">
        <f>_xlfn.PERCENTRANK.EXC(Table3[Order Date],B1670,1)*10</f>
        <v>8</v>
      </c>
      <c r="F1670" s="21">
        <f>_xlfn.PERCENTRANK.EXC(Table3[Order Quantity],C1670,1)*10</f>
        <v>5</v>
      </c>
      <c r="G1670" s="21">
        <f>_xlfn.PERCENTRANK.EXC(Table4[Sales],D1670,1)*10</f>
        <v>6</v>
      </c>
    </row>
    <row r="1671" spans="1:7">
      <c r="A1671" s="11">
        <v>30336</v>
      </c>
      <c r="B1671" s="9">
        <v>42763</v>
      </c>
      <c r="C1671" s="1">
        <v>28</v>
      </c>
      <c r="D1671" s="1">
        <v>5515.92</v>
      </c>
      <c r="E1671" s="50">
        <f>_xlfn.PERCENTRANK.EXC(Table3[Order Date],B1671,1)*10</f>
        <v>2</v>
      </c>
      <c r="F1671" s="21">
        <f>_xlfn.PERCENTRANK.EXC(Table3[Order Quantity],C1671,1)*10</f>
        <v>5</v>
      </c>
      <c r="G1671" s="21">
        <f>_xlfn.PERCENTRANK.EXC(Table4[Sales],D1671,1)*10</f>
        <v>9</v>
      </c>
    </row>
    <row r="1672" spans="1:7">
      <c r="A1672" s="10">
        <v>50055</v>
      </c>
      <c r="B1672" s="8">
        <v>43756</v>
      </c>
      <c r="C1672" s="1">
        <v>11</v>
      </c>
      <c r="D1672" s="1">
        <v>81.099999999999994</v>
      </c>
      <c r="E1672" s="50">
        <f>_xlfn.PERCENTRANK.EXC(Table3[Order Date],B1672,1)*10</f>
        <v>9</v>
      </c>
      <c r="F1672" s="21">
        <f>_xlfn.PERCENTRANK.EXC(Table3[Order Quantity],C1672,1)*10</f>
        <v>2</v>
      </c>
      <c r="G1672" s="21">
        <f>_xlfn.PERCENTRANK.EXC(Table4[Sales],D1672,1)*10</f>
        <v>1</v>
      </c>
    </row>
    <row r="1673" spans="1:7">
      <c r="A1673" s="11">
        <v>20135</v>
      </c>
      <c r="B1673" s="9">
        <v>42550</v>
      </c>
      <c r="C1673" s="1">
        <v>28</v>
      </c>
      <c r="D1673" s="1">
        <v>10274.075800000001</v>
      </c>
      <c r="E1673" s="50">
        <f>_xlfn.PERCENTRANK.EXC(Table3[Order Date],B1673,1)*10</f>
        <v>1</v>
      </c>
      <c r="F1673" s="21">
        <f>_xlfn.PERCENTRANK.EXC(Table3[Order Quantity],C1673,1)*10</f>
        <v>5</v>
      </c>
      <c r="G1673" s="21">
        <f>_xlfn.PERCENTRANK.EXC(Table4[Sales],D1673,1)*10</f>
        <v>9</v>
      </c>
    </row>
    <row r="1674" spans="1:7">
      <c r="A1674" s="10">
        <v>6501</v>
      </c>
      <c r="B1674" s="8">
        <v>43477</v>
      </c>
      <c r="C1674" s="1">
        <v>46</v>
      </c>
      <c r="D1674" s="1">
        <v>4940.5495000000001</v>
      </c>
      <c r="E1674" s="50">
        <f>_xlfn.PERCENTRANK.EXC(Table3[Order Date],B1674,1)*10</f>
        <v>7</v>
      </c>
      <c r="F1674" s="21">
        <f>_xlfn.PERCENTRANK.EXC(Table3[Order Quantity],C1674,1)*10</f>
        <v>8</v>
      </c>
      <c r="G1674" s="21">
        <f>_xlfn.PERCENTRANK.EXC(Table4[Sales],D1674,1)*10</f>
        <v>8</v>
      </c>
    </row>
    <row r="1675" spans="1:7">
      <c r="A1675" s="11">
        <v>49381</v>
      </c>
      <c r="B1675" s="9">
        <v>43812</v>
      </c>
      <c r="C1675" s="1">
        <v>21</v>
      </c>
      <c r="D1675" s="1">
        <v>1645.13</v>
      </c>
      <c r="E1675" s="50">
        <f>_xlfn.PERCENTRANK.EXC(Table3[Order Date],B1675,1)*10</f>
        <v>9</v>
      </c>
      <c r="F1675" s="21">
        <f>_xlfn.PERCENTRANK.EXC(Table3[Order Quantity],C1675,1)*10</f>
        <v>3</v>
      </c>
      <c r="G1675" s="21">
        <f>_xlfn.PERCENTRANK.EXC(Table4[Sales],D1675,1)*10</f>
        <v>7</v>
      </c>
    </row>
    <row r="1676" spans="1:7">
      <c r="A1676" s="10">
        <v>48003</v>
      </c>
      <c r="B1676" s="8">
        <v>43490</v>
      </c>
      <c r="C1676" s="1">
        <v>30</v>
      </c>
      <c r="D1676" s="1">
        <v>196.16</v>
      </c>
      <c r="E1676" s="50">
        <f>_xlfn.PERCENTRANK.EXC(Table3[Order Date],B1676,1)*10</f>
        <v>7</v>
      </c>
      <c r="F1676" s="21">
        <f>_xlfn.PERCENTRANK.EXC(Table3[Order Quantity],C1676,1)*10</f>
        <v>5</v>
      </c>
      <c r="G1676" s="21">
        <f>_xlfn.PERCENTRANK.EXC(Table4[Sales],D1676,1)*10</f>
        <v>3</v>
      </c>
    </row>
    <row r="1677" spans="1:7">
      <c r="A1677" s="11">
        <v>38917</v>
      </c>
      <c r="B1677" s="9">
        <v>43059</v>
      </c>
      <c r="C1677" s="1">
        <v>11</v>
      </c>
      <c r="D1677" s="1">
        <v>661.47</v>
      </c>
      <c r="E1677" s="50">
        <f>_xlfn.PERCENTRANK.EXC(Table3[Order Date],B1677,1)*10</f>
        <v>4</v>
      </c>
      <c r="F1677" s="21">
        <f>_xlfn.PERCENTRANK.EXC(Table3[Order Quantity],C1677,1)*10</f>
        <v>2</v>
      </c>
      <c r="G1677" s="21">
        <f>_xlfn.PERCENTRANK.EXC(Table4[Sales],D1677,1)*10</f>
        <v>5</v>
      </c>
    </row>
    <row r="1678" spans="1:7">
      <c r="A1678" s="10">
        <v>40257</v>
      </c>
      <c r="B1678" s="8">
        <v>42967</v>
      </c>
      <c r="C1678" s="1">
        <v>24</v>
      </c>
      <c r="D1678" s="1">
        <v>3425.24</v>
      </c>
      <c r="E1678" s="50">
        <f>_xlfn.PERCENTRANK.EXC(Table3[Order Date],B1678,1)*10</f>
        <v>4</v>
      </c>
      <c r="F1678" s="21">
        <f>_xlfn.PERCENTRANK.EXC(Table3[Order Quantity],C1678,1)*10</f>
        <v>4</v>
      </c>
      <c r="G1678" s="21">
        <f>_xlfn.PERCENTRANK.EXC(Table4[Sales],D1678,1)*10</f>
        <v>8</v>
      </c>
    </row>
    <row r="1679" spans="1:7">
      <c r="A1679" s="11">
        <v>17666</v>
      </c>
      <c r="B1679" s="9">
        <v>42985</v>
      </c>
      <c r="C1679" s="1">
        <v>19</v>
      </c>
      <c r="D1679" s="1">
        <v>88.34</v>
      </c>
      <c r="E1679" s="50">
        <f>_xlfn.PERCENTRANK.EXC(Table3[Order Date],B1679,1)*10</f>
        <v>4</v>
      </c>
      <c r="F1679" s="21">
        <f>_xlfn.PERCENTRANK.EXC(Table3[Order Quantity],C1679,1)*10</f>
        <v>3</v>
      </c>
      <c r="G1679" s="21">
        <f>_xlfn.PERCENTRANK.EXC(Table4[Sales],D1679,1)*10</f>
        <v>1</v>
      </c>
    </row>
    <row r="1680" spans="1:7">
      <c r="A1680" s="10">
        <v>28871</v>
      </c>
      <c r="B1680" s="8">
        <v>43570</v>
      </c>
      <c r="C1680" s="1">
        <v>10</v>
      </c>
      <c r="D1680" s="1">
        <v>58.87</v>
      </c>
      <c r="E1680" s="50">
        <f>_xlfn.PERCENTRANK.EXC(Table3[Order Date],B1680,1)*10</f>
        <v>8</v>
      </c>
      <c r="F1680" s="21">
        <f>_xlfn.PERCENTRANK.EXC(Table3[Order Quantity],C1680,1)*10</f>
        <v>1</v>
      </c>
      <c r="G1680" s="21">
        <f>_xlfn.PERCENTRANK.EXC(Table4[Sales],D1680,1)*10</f>
        <v>0</v>
      </c>
    </row>
    <row r="1681" spans="1:7">
      <c r="A1681" s="11">
        <v>32450</v>
      </c>
      <c r="B1681" s="9">
        <v>43452</v>
      </c>
      <c r="C1681" s="1">
        <v>37</v>
      </c>
      <c r="D1681" s="1">
        <v>2823.51</v>
      </c>
      <c r="E1681" s="50">
        <f>_xlfn.PERCENTRANK.EXC(Table3[Order Date],B1681,1)*10</f>
        <v>7</v>
      </c>
      <c r="F1681" s="21">
        <f>_xlfn.PERCENTRANK.EXC(Table3[Order Quantity],C1681,1)*10</f>
        <v>7</v>
      </c>
      <c r="G1681" s="21">
        <f>_xlfn.PERCENTRANK.EXC(Table4[Sales],D1681,1)*10</f>
        <v>8</v>
      </c>
    </row>
    <row r="1682" spans="1:7">
      <c r="A1682" s="10">
        <v>28963</v>
      </c>
      <c r="B1682" s="8">
        <v>43437</v>
      </c>
      <c r="C1682" s="1">
        <v>37</v>
      </c>
      <c r="D1682" s="1">
        <v>6497.24</v>
      </c>
      <c r="E1682" s="50">
        <f>_xlfn.PERCENTRANK.EXC(Table3[Order Date],B1682,1)*10</f>
        <v>7</v>
      </c>
      <c r="F1682" s="21">
        <f>_xlfn.PERCENTRANK.EXC(Table3[Order Quantity],C1682,1)*10</f>
        <v>7</v>
      </c>
      <c r="G1682" s="21">
        <f>_xlfn.PERCENTRANK.EXC(Table4[Sales],D1682,1)*10</f>
        <v>9</v>
      </c>
    </row>
    <row r="1683" spans="1:7">
      <c r="A1683" s="11">
        <v>28482</v>
      </c>
      <c r="B1683" s="9">
        <v>42801</v>
      </c>
      <c r="C1683" s="1">
        <v>40</v>
      </c>
      <c r="D1683" s="1">
        <v>190.37</v>
      </c>
      <c r="E1683" s="50">
        <f>_xlfn.PERCENTRANK.EXC(Table3[Order Date],B1683,1)*10</f>
        <v>3</v>
      </c>
      <c r="F1683" s="21">
        <f>_xlfn.PERCENTRANK.EXC(Table3[Order Quantity],C1683,1)*10</f>
        <v>7</v>
      </c>
      <c r="G1683" s="21">
        <f>_xlfn.PERCENTRANK.EXC(Table4[Sales],D1683,1)*10</f>
        <v>2</v>
      </c>
    </row>
    <row r="1684" spans="1:7">
      <c r="A1684" s="10">
        <v>18561</v>
      </c>
      <c r="B1684" s="8">
        <v>42378</v>
      </c>
      <c r="C1684" s="1">
        <v>9</v>
      </c>
      <c r="D1684" s="1">
        <v>49.08</v>
      </c>
      <c r="E1684" s="50">
        <f>_xlfn.PERCENTRANK.EXC(Table3[Order Date],B1684,1)*10</f>
        <v>0</v>
      </c>
      <c r="F1684" s="21">
        <f>_xlfn.PERCENTRANK.EXC(Table3[Order Quantity],C1684,1)*10</f>
        <v>1</v>
      </c>
      <c r="G1684" s="21">
        <f>_xlfn.PERCENTRANK.EXC(Table4[Sales],D1684,1)*10</f>
        <v>0</v>
      </c>
    </row>
    <row r="1685" spans="1:7">
      <c r="A1685" s="11">
        <v>11074</v>
      </c>
      <c r="B1685" s="9">
        <v>43259</v>
      </c>
      <c r="C1685" s="1">
        <v>44</v>
      </c>
      <c r="D1685" s="1">
        <v>7666.2754999999997</v>
      </c>
      <c r="E1685" s="50">
        <f>_xlfn.PERCENTRANK.EXC(Table3[Order Date],B1685,1)*10</f>
        <v>6</v>
      </c>
      <c r="F1685" s="21">
        <f>_xlfn.PERCENTRANK.EXC(Table3[Order Quantity],C1685,1)*10</f>
        <v>8</v>
      </c>
      <c r="G1685" s="21">
        <f>_xlfn.PERCENTRANK.EXC(Table4[Sales],D1685,1)*10</f>
        <v>9</v>
      </c>
    </row>
    <row r="1686" spans="1:7">
      <c r="A1686" s="10">
        <v>20037</v>
      </c>
      <c r="B1686" s="8">
        <v>42379</v>
      </c>
      <c r="C1686" s="1">
        <v>35</v>
      </c>
      <c r="D1686" s="1">
        <v>1080.08</v>
      </c>
      <c r="E1686" s="50">
        <f>_xlfn.PERCENTRANK.EXC(Table3[Order Date],B1686,1)*10</f>
        <v>0</v>
      </c>
      <c r="F1686" s="21">
        <f>_xlfn.PERCENTRANK.EXC(Table3[Order Quantity],C1686,1)*10</f>
        <v>6</v>
      </c>
      <c r="G1686" s="21">
        <f>_xlfn.PERCENTRANK.EXC(Table4[Sales],D1686,1)*10</f>
        <v>6</v>
      </c>
    </row>
    <row r="1687" spans="1:7">
      <c r="A1687" s="11">
        <v>25157</v>
      </c>
      <c r="B1687" s="9">
        <v>42879</v>
      </c>
      <c r="C1687" s="1">
        <v>24</v>
      </c>
      <c r="D1687" s="1">
        <v>583.55999999999995</v>
      </c>
      <c r="E1687" s="50">
        <f>_xlfn.PERCENTRANK.EXC(Table3[Order Date],B1687,1)*10</f>
        <v>3</v>
      </c>
      <c r="F1687" s="21">
        <f>_xlfn.PERCENTRANK.EXC(Table3[Order Quantity],C1687,1)*10</f>
        <v>4</v>
      </c>
      <c r="G1687" s="21">
        <f>_xlfn.PERCENTRANK.EXC(Table4[Sales],D1687,1)*10</f>
        <v>5</v>
      </c>
    </row>
    <row r="1688" spans="1:7">
      <c r="A1688" s="10">
        <v>1411</v>
      </c>
      <c r="B1688" s="8">
        <v>42723</v>
      </c>
      <c r="C1688" s="1">
        <v>47</v>
      </c>
      <c r="D1688" s="1">
        <v>7188.19</v>
      </c>
      <c r="E1688" s="50">
        <f>_xlfn.PERCENTRANK.EXC(Table3[Order Date],B1688,1)*10</f>
        <v>2</v>
      </c>
      <c r="F1688" s="21">
        <f>_xlfn.PERCENTRANK.EXC(Table3[Order Quantity],C1688,1)*10</f>
        <v>9</v>
      </c>
      <c r="G1688" s="21">
        <f>_xlfn.PERCENTRANK.EXC(Table4[Sales],D1688,1)*10</f>
        <v>9</v>
      </c>
    </row>
    <row r="1689" spans="1:7">
      <c r="A1689" s="11">
        <v>50144</v>
      </c>
      <c r="B1689" s="9">
        <v>43623</v>
      </c>
      <c r="C1689" s="1">
        <v>36</v>
      </c>
      <c r="D1689" s="1">
        <v>4461.83</v>
      </c>
      <c r="E1689" s="50">
        <f>_xlfn.PERCENTRANK.EXC(Table3[Order Date],B1689,1)*10</f>
        <v>8</v>
      </c>
      <c r="F1689" s="21">
        <f>_xlfn.PERCENTRANK.EXC(Table3[Order Quantity],C1689,1)*10</f>
        <v>6</v>
      </c>
      <c r="G1689" s="21">
        <f>_xlfn.PERCENTRANK.EXC(Table4[Sales],D1689,1)*10</f>
        <v>8</v>
      </c>
    </row>
    <row r="1690" spans="1:7">
      <c r="A1690" s="10">
        <v>39972</v>
      </c>
      <c r="B1690" s="8">
        <v>43733</v>
      </c>
      <c r="C1690" s="1">
        <v>35</v>
      </c>
      <c r="D1690" s="1">
        <v>240.3</v>
      </c>
      <c r="E1690" s="50">
        <f>_xlfn.PERCENTRANK.EXC(Table3[Order Date],B1690,1)*10</f>
        <v>9</v>
      </c>
      <c r="F1690" s="21">
        <f>_xlfn.PERCENTRANK.EXC(Table3[Order Quantity],C1690,1)*10</f>
        <v>6</v>
      </c>
      <c r="G1690" s="21">
        <f>_xlfn.PERCENTRANK.EXC(Table4[Sales],D1690,1)*10</f>
        <v>3</v>
      </c>
    </row>
    <row r="1691" spans="1:7">
      <c r="A1691" s="11">
        <v>26852</v>
      </c>
      <c r="B1691" s="9">
        <v>42799</v>
      </c>
      <c r="C1691" s="1">
        <v>2</v>
      </c>
      <c r="D1691" s="1">
        <v>16.920000000000002</v>
      </c>
      <c r="E1691" s="50">
        <f>_xlfn.PERCENTRANK.EXC(Table3[Order Date],B1691,1)*10</f>
        <v>3</v>
      </c>
      <c r="F1691" s="21">
        <f>_xlfn.PERCENTRANK.EXC(Table3[Order Quantity],C1691,1)*10</f>
        <v>0</v>
      </c>
      <c r="G1691" s="21">
        <f>_xlfn.PERCENTRANK.EXC(Table4[Sales],D1691,1)*10</f>
        <v>0</v>
      </c>
    </row>
    <row r="1692" spans="1:7">
      <c r="A1692" s="10">
        <v>24196</v>
      </c>
      <c r="B1692" s="8">
        <v>42945</v>
      </c>
      <c r="C1692" s="1">
        <v>24</v>
      </c>
      <c r="D1692" s="1">
        <v>1122.95</v>
      </c>
      <c r="E1692" s="50">
        <f>_xlfn.PERCENTRANK.EXC(Table3[Order Date],B1692,1)*10</f>
        <v>3</v>
      </c>
      <c r="F1692" s="21">
        <f>_xlfn.PERCENTRANK.EXC(Table3[Order Quantity],C1692,1)*10</f>
        <v>4</v>
      </c>
      <c r="G1692" s="21">
        <f>_xlfn.PERCENTRANK.EXC(Table4[Sales],D1692,1)*10</f>
        <v>6</v>
      </c>
    </row>
    <row r="1693" spans="1:7">
      <c r="A1693" s="11">
        <v>41286</v>
      </c>
      <c r="B1693" s="9">
        <v>43724</v>
      </c>
      <c r="C1693" s="1">
        <v>40</v>
      </c>
      <c r="D1693" s="1">
        <v>279.23</v>
      </c>
      <c r="E1693" s="50">
        <f>_xlfn.PERCENTRANK.EXC(Table3[Order Date],B1693,1)*10</f>
        <v>9</v>
      </c>
      <c r="F1693" s="21">
        <f>_xlfn.PERCENTRANK.EXC(Table3[Order Quantity],C1693,1)*10</f>
        <v>7</v>
      </c>
      <c r="G1693" s="21">
        <f>_xlfn.PERCENTRANK.EXC(Table4[Sales],D1693,1)*10</f>
        <v>3</v>
      </c>
    </row>
    <row r="1694" spans="1:7">
      <c r="A1694" s="10">
        <v>48772</v>
      </c>
      <c r="B1694" s="8">
        <v>42501</v>
      </c>
      <c r="C1694" s="1">
        <v>10</v>
      </c>
      <c r="D1694" s="1">
        <v>38.134799999999998</v>
      </c>
      <c r="E1694" s="50">
        <f>_xlfn.PERCENTRANK.EXC(Table3[Order Date],B1694,1)*10</f>
        <v>0</v>
      </c>
      <c r="F1694" s="21">
        <f>_xlfn.PERCENTRANK.EXC(Table3[Order Quantity],C1694,1)*10</f>
        <v>1</v>
      </c>
      <c r="G1694" s="21">
        <f>_xlfn.PERCENTRANK.EXC(Table4[Sales],D1694,1)*10</f>
        <v>0</v>
      </c>
    </row>
    <row r="1695" spans="1:7">
      <c r="A1695" s="11">
        <v>8998</v>
      </c>
      <c r="B1695" s="9">
        <v>42737</v>
      </c>
      <c r="C1695" s="1">
        <v>13</v>
      </c>
      <c r="D1695" s="1">
        <v>190.59909999999999</v>
      </c>
      <c r="E1695" s="50">
        <f>_xlfn.PERCENTRANK.EXC(Table3[Order Date],B1695,1)*10</f>
        <v>2</v>
      </c>
      <c r="F1695" s="21">
        <f>_xlfn.PERCENTRANK.EXC(Table3[Order Quantity],C1695,1)*10</f>
        <v>2</v>
      </c>
      <c r="G1695" s="21">
        <f>_xlfn.PERCENTRANK.EXC(Table4[Sales],D1695,1)*10</f>
        <v>2</v>
      </c>
    </row>
    <row r="1696" spans="1:7">
      <c r="A1696" s="10">
        <v>21796</v>
      </c>
      <c r="B1696" s="8">
        <v>43591</v>
      </c>
      <c r="C1696" s="1">
        <v>41</v>
      </c>
      <c r="D1696" s="1">
        <v>649.63</v>
      </c>
      <c r="E1696" s="50">
        <f>_xlfn.PERCENTRANK.EXC(Table3[Order Date],B1696,1)*10</f>
        <v>8</v>
      </c>
      <c r="F1696" s="21">
        <f>_xlfn.PERCENTRANK.EXC(Table3[Order Quantity],C1696,1)*10</f>
        <v>7</v>
      </c>
      <c r="G1696" s="21">
        <f>_xlfn.PERCENTRANK.EXC(Table4[Sales],D1696,1)*10</f>
        <v>5</v>
      </c>
    </row>
    <row r="1697" spans="1:7">
      <c r="A1697" s="11">
        <v>513</v>
      </c>
      <c r="B1697" s="9">
        <v>43219</v>
      </c>
      <c r="C1697" s="1">
        <v>33</v>
      </c>
      <c r="D1697" s="1">
        <v>5818.57</v>
      </c>
      <c r="E1697" s="50">
        <f>_xlfn.PERCENTRANK.EXC(Table3[Order Date],B1697,1)*10</f>
        <v>5</v>
      </c>
      <c r="F1697" s="21">
        <f>_xlfn.PERCENTRANK.EXC(Table3[Order Quantity],C1697,1)*10</f>
        <v>6</v>
      </c>
      <c r="G1697" s="21">
        <f>_xlfn.PERCENTRANK.EXC(Table4[Sales],D1697,1)*10</f>
        <v>9</v>
      </c>
    </row>
    <row r="1698" spans="1:7">
      <c r="A1698" s="10">
        <v>28357</v>
      </c>
      <c r="B1698" s="8">
        <v>42875</v>
      </c>
      <c r="C1698" s="1">
        <v>50</v>
      </c>
      <c r="D1698" s="1">
        <v>417.79</v>
      </c>
      <c r="E1698" s="50">
        <f>_xlfn.PERCENTRANK.EXC(Table3[Order Date],B1698,1)*10</f>
        <v>3</v>
      </c>
      <c r="F1698" s="21">
        <f>_xlfn.PERCENTRANK.EXC(Table3[Order Quantity],C1698,1)*10</f>
        <v>9</v>
      </c>
      <c r="G1698" s="21">
        <f>_xlfn.PERCENTRANK.EXC(Table4[Sales],D1698,1)*10</f>
        <v>4</v>
      </c>
    </row>
    <row r="1699" spans="1:7">
      <c r="A1699" s="11">
        <v>31777</v>
      </c>
      <c r="B1699" s="9">
        <v>43391</v>
      </c>
      <c r="C1699" s="1">
        <v>10</v>
      </c>
      <c r="D1699" s="1">
        <v>147.41</v>
      </c>
      <c r="E1699" s="50">
        <f>_xlfn.PERCENTRANK.EXC(Table3[Order Date],B1699,1)*10</f>
        <v>6</v>
      </c>
      <c r="F1699" s="21">
        <f>_xlfn.PERCENTRANK.EXC(Table3[Order Quantity],C1699,1)*10</f>
        <v>1</v>
      </c>
      <c r="G1699" s="21">
        <f>_xlfn.PERCENTRANK.EXC(Table4[Sales],D1699,1)*10</f>
        <v>2</v>
      </c>
    </row>
    <row r="1700" spans="1:7">
      <c r="A1700" s="10">
        <v>23174</v>
      </c>
      <c r="B1700" s="8">
        <v>43672</v>
      </c>
      <c r="C1700" s="1">
        <v>8</v>
      </c>
      <c r="D1700" s="1">
        <v>147.91999999999999</v>
      </c>
      <c r="E1700" s="50">
        <f>_xlfn.PERCENTRANK.EXC(Table3[Order Date],B1700,1)*10</f>
        <v>8</v>
      </c>
      <c r="F1700" s="21">
        <f>_xlfn.PERCENTRANK.EXC(Table3[Order Quantity],C1700,1)*10</f>
        <v>1</v>
      </c>
      <c r="G1700" s="21">
        <f>_xlfn.PERCENTRANK.EXC(Table4[Sales],D1700,1)*10</f>
        <v>2</v>
      </c>
    </row>
    <row r="1701" spans="1:7">
      <c r="A1701" s="11">
        <v>53283</v>
      </c>
      <c r="B1701" s="9">
        <v>43400</v>
      </c>
      <c r="C1701" s="1">
        <v>2</v>
      </c>
      <c r="D1701" s="1">
        <v>26.82</v>
      </c>
      <c r="E1701" s="50">
        <f>_xlfn.PERCENTRANK.EXC(Table3[Order Date],B1701,1)*10</f>
        <v>7</v>
      </c>
      <c r="F1701" s="21">
        <f>_xlfn.PERCENTRANK.EXC(Table3[Order Quantity],C1701,1)*10</f>
        <v>0</v>
      </c>
      <c r="G1701" s="21">
        <f>_xlfn.PERCENTRANK.EXC(Table4[Sales],D1701,1)*10</f>
        <v>0</v>
      </c>
    </row>
    <row r="1702" spans="1:7">
      <c r="A1702" s="10">
        <v>13345</v>
      </c>
      <c r="B1702" s="8">
        <v>43710</v>
      </c>
      <c r="C1702" s="1">
        <v>45</v>
      </c>
      <c r="D1702" s="1">
        <v>517.49</v>
      </c>
      <c r="E1702" s="50">
        <f>_xlfn.PERCENTRANK.EXC(Table3[Order Date],B1702,1)*10</f>
        <v>9</v>
      </c>
      <c r="F1702" s="21">
        <f>_xlfn.PERCENTRANK.EXC(Table3[Order Quantity],C1702,1)*10</f>
        <v>8</v>
      </c>
      <c r="G1702" s="21">
        <f>_xlfn.PERCENTRANK.EXC(Table4[Sales],D1702,1)*10</f>
        <v>5</v>
      </c>
    </row>
    <row r="1703" spans="1:7">
      <c r="A1703" s="11">
        <v>47712</v>
      </c>
      <c r="B1703" s="9">
        <v>42928</v>
      </c>
      <c r="C1703" s="1">
        <v>50</v>
      </c>
      <c r="D1703" s="1">
        <v>293.22000000000003</v>
      </c>
      <c r="E1703" s="50">
        <f>_xlfn.PERCENTRANK.EXC(Table3[Order Date],B1703,1)*10</f>
        <v>3</v>
      </c>
      <c r="F1703" s="21">
        <f>_xlfn.PERCENTRANK.EXC(Table3[Order Quantity],C1703,1)*10</f>
        <v>9</v>
      </c>
      <c r="G1703" s="21">
        <f>_xlfn.PERCENTRANK.EXC(Table4[Sales],D1703,1)*10</f>
        <v>3</v>
      </c>
    </row>
    <row r="1704" spans="1:7">
      <c r="A1704" s="10">
        <v>58368</v>
      </c>
      <c r="B1704" s="8">
        <v>43655</v>
      </c>
      <c r="C1704" s="1">
        <v>5</v>
      </c>
      <c r="D1704" s="1">
        <v>348.21010000000001</v>
      </c>
      <c r="E1704" s="50">
        <f>_xlfn.PERCENTRANK.EXC(Table3[Order Date],B1704,1)*10</f>
        <v>8</v>
      </c>
      <c r="F1704" s="21">
        <f>_xlfn.PERCENTRANK.EXC(Table3[Order Quantity],C1704,1)*10</f>
        <v>0</v>
      </c>
      <c r="G1704" s="21">
        <f>_xlfn.PERCENTRANK.EXC(Table4[Sales],D1704,1)*10</f>
        <v>4</v>
      </c>
    </row>
    <row r="1705" spans="1:7">
      <c r="A1705" s="11">
        <v>29030</v>
      </c>
      <c r="B1705" s="9">
        <v>43466</v>
      </c>
      <c r="C1705" s="1">
        <v>10</v>
      </c>
      <c r="D1705" s="1">
        <v>206.06</v>
      </c>
      <c r="E1705" s="50">
        <f>_xlfn.PERCENTRANK.EXC(Table3[Order Date],B1705,1)*10</f>
        <v>7</v>
      </c>
      <c r="F1705" s="21">
        <f>_xlfn.PERCENTRANK.EXC(Table3[Order Quantity],C1705,1)*10</f>
        <v>1</v>
      </c>
      <c r="G1705" s="21">
        <f>_xlfn.PERCENTRANK.EXC(Table4[Sales],D1705,1)*10</f>
        <v>3</v>
      </c>
    </row>
    <row r="1706" spans="1:7">
      <c r="A1706" s="10">
        <v>44965</v>
      </c>
      <c r="B1706" s="8">
        <v>43374</v>
      </c>
      <c r="C1706" s="1">
        <v>45</v>
      </c>
      <c r="D1706" s="1">
        <v>80.67</v>
      </c>
      <c r="E1706" s="50">
        <f>_xlfn.PERCENTRANK.EXC(Table3[Order Date],B1706,1)*10</f>
        <v>6</v>
      </c>
      <c r="F1706" s="21">
        <f>_xlfn.PERCENTRANK.EXC(Table3[Order Quantity],C1706,1)*10</f>
        <v>8</v>
      </c>
      <c r="G1706" s="21">
        <f>_xlfn.PERCENTRANK.EXC(Table4[Sales],D1706,1)*10</f>
        <v>1</v>
      </c>
    </row>
    <row r="1707" spans="1:7">
      <c r="A1707" s="11">
        <v>8998</v>
      </c>
      <c r="B1707" s="9">
        <v>42737</v>
      </c>
      <c r="C1707" s="1">
        <v>37</v>
      </c>
      <c r="D1707" s="1">
        <v>1891.63</v>
      </c>
      <c r="E1707" s="50">
        <f>_xlfn.PERCENTRANK.EXC(Table3[Order Date],B1707,1)*10</f>
        <v>2</v>
      </c>
      <c r="F1707" s="21">
        <f>_xlfn.PERCENTRANK.EXC(Table3[Order Quantity],C1707,1)*10</f>
        <v>7</v>
      </c>
      <c r="G1707" s="21">
        <f>_xlfn.PERCENTRANK.EXC(Table4[Sales],D1707,1)*10</f>
        <v>7</v>
      </c>
    </row>
    <row r="1708" spans="1:7">
      <c r="A1708" s="10">
        <v>7619</v>
      </c>
      <c r="B1708" s="8">
        <v>43015</v>
      </c>
      <c r="C1708" s="1">
        <v>8</v>
      </c>
      <c r="D1708" s="1">
        <v>151.69</v>
      </c>
      <c r="E1708" s="50">
        <f>_xlfn.PERCENTRANK.EXC(Table3[Order Date],B1708,1)*10</f>
        <v>4</v>
      </c>
      <c r="F1708" s="21">
        <f>_xlfn.PERCENTRANK.EXC(Table3[Order Quantity],C1708,1)*10</f>
        <v>1</v>
      </c>
      <c r="G1708" s="21">
        <f>_xlfn.PERCENTRANK.EXC(Table4[Sales],D1708,1)*10</f>
        <v>2</v>
      </c>
    </row>
    <row r="1709" spans="1:7">
      <c r="A1709" s="11">
        <v>27141</v>
      </c>
      <c r="B1709" s="9">
        <v>42769</v>
      </c>
      <c r="C1709" s="1">
        <v>25</v>
      </c>
      <c r="D1709" s="1">
        <v>530.51</v>
      </c>
      <c r="E1709" s="50">
        <f>_xlfn.PERCENTRANK.EXC(Table3[Order Date],B1709,1)*10</f>
        <v>2</v>
      </c>
      <c r="F1709" s="21">
        <f>_xlfn.PERCENTRANK.EXC(Table3[Order Quantity],C1709,1)*10</f>
        <v>4</v>
      </c>
      <c r="G1709" s="21">
        <f>_xlfn.PERCENTRANK.EXC(Table4[Sales],D1709,1)*10</f>
        <v>5</v>
      </c>
    </row>
    <row r="1710" spans="1:7">
      <c r="A1710" s="10">
        <v>12450</v>
      </c>
      <c r="B1710" s="8">
        <v>42440</v>
      </c>
      <c r="C1710" s="1">
        <v>15</v>
      </c>
      <c r="D1710" s="1">
        <v>1226.6600000000001</v>
      </c>
      <c r="E1710" s="50">
        <f>_xlfn.PERCENTRANK.EXC(Table3[Order Date],B1710,1)*10</f>
        <v>0</v>
      </c>
      <c r="F1710" s="21">
        <f>_xlfn.PERCENTRANK.EXC(Table3[Order Quantity],C1710,1)*10</f>
        <v>2</v>
      </c>
      <c r="G1710" s="21">
        <f>_xlfn.PERCENTRANK.EXC(Table4[Sales],D1710,1)*10</f>
        <v>6</v>
      </c>
    </row>
    <row r="1711" spans="1:7">
      <c r="A1711" s="11">
        <v>38887</v>
      </c>
      <c r="B1711" s="9">
        <v>42666</v>
      </c>
      <c r="C1711" s="1">
        <v>25</v>
      </c>
      <c r="D1711" s="1">
        <v>405.42</v>
      </c>
      <c r="E1711" s="50">
        <f>_xlfn.PERCENTRANK.EXC(Table3[Order Date],B1711,1)*10</f>
        <v>2</v>
      </c>
      <c r="F1711" s="21">
        <f>_xlfn.PERCENTRANK.EXC(Table3[Order Quantity],C1711,1)*10</f>
        <v>4</v>
      </c>
      <c r="G1711" s="21">
        <f>_xlfn.PERCENTRANK.EXC(Table4[Sales],D1711,1)*10</f>
        <v>4</v>
      </c>
    </row>
    <row r="1712" spans="1:7">
      <c r="A1712" s="10">
        <v>36608</v>
      </c>
      <c r="B1712" s="8">
        <v>43370</v>
      </c>
      <c r="C1712" s="1">
        <v>49</v>
      </c>
      <c r="D1712" s="1">
        <v>4573.13</v>
      </c>
      <c r="E1712" s="50">
        <f>_xlfn.PERCENTRANK.EXC(Table3[Order Date],B1712,1)*10</f>
        <v>6</v>
      </c>
      <c r="F1712" s="21">
        <f>_xlfn.PERCENTRANK.EXC(Table3[Order Quantity],C1712,1)*10</f>
        <v>9</v>
      </c>
      <c r="G1712" s="21">
        <f>_xlfn.PERCENTRANK.EXC(Table4[Sales],D1712,1)*10</f>
        <v>8</v>
      </c>
    </row>
    <row r="1713" spans="1:7">
      <c r="A1713" s="11">
        <v>27879</v>
      </c>
      <c r="B1713" s="9">
        <v>42791</v>
      </c>
      <c r="C1713" s="1">
        <v>44</v>
      </c>
      <c r="D1713" s="1">
        <v>715.84</v>
      </c>
      <c r="E1713" s="50">
        <f>_xlfn.PERCENTRANK.EXC(Table3[Order Date],B1713,1)*10</f>
        <v>2</v>
      </c>
      <c r="F1713" s="21">
        <f>_xlfn.PERCENTRANK.EXC(Table3[Order Quantity],C1713,1)*10</f>
        <v>8</v>
      </c>
      <c r="G1713" s="21">
        <f>_xlfn.PERCENTRANK.EXC(Table4[Sales],D1713,1)*10</f>
        <v>5</v>
      </c>
    </row>
    <row r="1714" spans="1:7">
      <c r="A1714" s="10">
        <v>34880</v>
      </c>
      <c r="B1714" s="8">
        <v>42628</v>
      </c>
      <c r="C1714" s="1">
        <v>44</v>
      </c>
      <c r="D1714" s="1">
        <v>304.29000000000002</v>
      </c>
      <c r="E1714" s="50">
        <f>_xlfn.PERCENTRANK.EXC(Table3[Order Date],B1714,1)*10</f>
        <v>1</v>
      </c>
      <c r="F1714" s="21">
        <f>_xlfn.PERCENTRANK.EXC(Table3[Order Quantity],C1714,1)*10</f>
        <v>8</v>
      </c>
      <c r="G1714" s="21">
        <f>_xlfn.PERCENTRANK.EXC(Table4[Sales],D1714,1)*10</f>
        <v>4</v>
      </c>
    </row>
    <row r="1715" spans="1:7">
      <c r="A1715" s="11">
        <v>19394</v>
      </c>
      <c r="B1715" s="9">
        <v>43824</v>
      </c>
      <c r="C1715" s="1">
        <v>16</v>
      </c>
      <c r="D1715" s="1">
        <v>298.87990000000002</v>
      </c>
      <c r="E1715" s="50">
        <f>_xlfn.PERCENTRANK.EXC(Table3[Order Date],B1715,1)*10</f>
        <v>9</v>
      </c>
      <c r="F1715" s="21">
        <f>_xlfn.PERCENTRANK.EXC(Table3[Order Quantity],C1715,1)*10</f>
        <v>2</v>
      </c>
      <c r="G1715" s="21">
        <f>_xlfn.PERCENTRANK.EXC(Table4[Sales],D1715,1)*10</f>
        <v>4</v>
      </c>
    </row>
    <row r="1716" spans="1:7">
      <c r="A1716" s="10">
        <v>24903</v>
      </c>
      <c r="B1716" s="8">
        <v>43026</v>
      </c>
      <c r="C1716" s="1">
        <v>33</v>
      </c>
      <c r="D1716" s="1">
        <v>1761.72</v>
      </c>
      <c r="E1716" s="50">
        <f>_xlfn.PERCENTRANK.EXC(Table3[Order Date],B1716,1)*10</f>
        <v>4</v>
      </c>
      <c r="F1716" s="21">
        <f>_xlfn.PERCENTRANK.EXC(Table3[Order Quantity],C1716,1)*10</f>
        <v>6</v>
      </c>
      <c r="G1716" s="21">
        <f>_xlfn.PERCENTRANK.EXC(Table4[Sales],D1716,1)*10</f>
        <v>7</v>
      </c>
    </row>
    <row r="1717" spans="1:7">
      <c r="A1717" s="11">
        <v>36835</v>
      </c>
      <c r="B1717" s="9">
        <v>42662</v>
      </c>
      <c r="C1717" s="1">
        <v>18</v>
      </c>
      <c r="D1717" s="1">
        <v>1257.8171</v>
      </c>
      <c r="E1717" s="50">
        <f>_xlfn.PERCENTRANK.EXC(Table3[Order Date],B1717,1)*10</f>
        <v>2</v>
      </c>
      <c r="F1717" s="21">
        <f>_xlfn.PERCENTRANK.EXC(Table3[Order Quantity],C1717,1)*10</f>
        <v>3</v>
      </c>
      <c r="G1717" s="21">
        <f>_xlfn.PERCENTRANK.EXC(Table4[Sales],D1717,1)*10</f>
        <v>6</v>
      </c>
    </row>
    <row r="1718" spans="1:7">
      <c r="A1718" s="10">
        <v>46726</v>
      </c>
      <c r="B1718" s="8">
        <v>43651</v>
      </c>
      <c r="C1718" s="1">
        <v>46</v>
      </c>
      <c r="D1718" s="1">
        <v>348.79</v>
      </c>
      <c r="E1718" s="50">
        <f>_xlfn.PERCENTRANK.EXC(Table3[Order Date],B1718,1)*10</f>
        <v>8</v>
      </c>
      <c r="F1718" s="21">
        <f>_xlfn.PERCENTRANK.EXC(Table3[Order Quantity],C1718,1)*10</f>
        <v>8</v>
      </c>
      <c r="G1718" s="21">
        <f>_xlfn.PERCENTRANK.EXC(Table4[Sales],D1718,1)*10</f>
        <v>4</v>
      </c>
    </row>
    <row r="1719" spans="1:7">
      <c r="A1719" s="11">
        <v>10784</v>
      </c>
      <c r="B1719" s="9">
        <v>42920</v>
      </c>
      <c r="C1719" s="1">
        <v>2</v>
      </c>
      <c r="D1719" s="1">
        <v>20.715199999999999</v>
      </c>
      <c r="E1719" s="50">
        <f>_xlfn.PERCENTRANK.EXC(Table3[Order Date],B1719,1)*10</f>
        <v>3</v>
      </c>
      <c r="F1719" s="21">
        <f>_xlfn.PERCENTRANK.EXC(Table3[Order Quantity],C1719,1)*10</f>
        <v>0</v>
      </c>
      <c r="G1719" s="21">
        <f>_xlfn.PERCENTRANK.EXC(Table4[Sales],D1719,1)*10</f>
        <v>0</v>
      </c>
    </row>
    <row r="1720" spans="1:7">
      <c r="A1720" s="10">
        <v>5504</v>
      </c>
      <c r="B1720" s="8">
        <v>42739</v>
      </c>
      <c r="C1720" s="1">
        <v>15</v>
      </c>
      <c r="D1720" s="1">
        <v>649.02</v>
      </c>
      <c r="E1720" s="50">
        <f>_xlfn.PERCENTRANK.EXC(Table3[Order Date],B1720,1)*10</f>
        <v>2</v>
      </c>
      <c r="F1720" s="21">
        <f>_xlfn.PERCENTRANK.EXC(Table3[Order Quantity],C1720,1)*10</f>
        <v>2</v>
      </c>
      <c r="G1720" s="21">
        <f>_xlfn.PERCENTRANK.EXC(Table4[Sales],D1720,1)*10</f>
        <v>5</v>
      </c>
    </row>
    <row r="1721" spans="1:7">
      <c r="A1721" s="11">
        <v>23559</v>
      </c>
      <c r="B1721" s="9">
        <v>42933</v>
      </c>
      <c r="C1721" s="1">
        <v>9</v>
      </c>
      <c r="D1721" s="1">
        <v>185.58</v>
      </c>
      <c r="E1721" s="50">
        <f>_xlfn.PERCENTRANK.EXC(Table3[Order Date],B1721,1)*10</f>
        <v>3</v>
      </c>
      <c r="F1721" s="21">
        <f>_xlfn.PERCENTRANK.EXC(Table3[Order Quantity],C1721,1)*10</f>
        <v>1</v>
      </c>
      <c r="G1721" s="21">
        <f>_xlfn.PERCENTRANK.EXC(Table4[Sales],D1721,1)*10</f>
        <v>2</v>
      </c>
    </row>
    <row r="1722" spans="1:7">
      <c r="A1722" s="10">
        <v>6369</v>
      </c>
      <c r="B1722" s="8">
        <v>42722</v>
      </c>
      <c r="C1722" s="1">
        <v>30</v>
      </c>
      <c r="D1722" s="1">
        <v>15966.71</v>
      </c>
      <c r="E1722" s="50">
        <f>_xlfn.PERCENTRANK.EXC(Table3[Order Date],B1722,1)*10</f>
        <v>2</v>
      </c>
      <c r="F1722" s="21">
        <f>_xlfn.PERCENTRANK.EXC(Table3[Order Quantity],C1722,1)*10</f>
        <v>5</v>
      </c>
      <c r="G1722" s="21">
        <f>_xlfn.PERCENTRANK.EXC(Table4[Sales],D1722,1)*10</f>
        <v>9</v>
      </c>
    </row>
    <row r="1723" spans="1:7">
      <c r="A1723" s="11">
        <v>2181</v>
      </c>
      <c r="B1723" s="9">
        <v>43354</v>
      </c>
      <c r="C1723" s="1">
        <v>40</v>
      </c>
      <c r="D1723" s="1">
        <v>109.74</v>
      </c>
      <c r="E1723" s="50">
        <f>_xlfn.PERCENTRANK.EXC(Table3[Order Date],B1723,1)*10</f>
        <v>6</v>
      </c>
      <c r="F1723" s="21">
        <f>_xlfn.PERCENTRANK.EXC(Table3[Order Quantity],C1723,1)*10</f>
        <v>7</v>
      </c>
      <c r="G1723" s="21">
        <f>_xlfn.PERCENTRANK.EXC(Table4[Sales],D1723,1)*10</f>
        <v>1</v>
      </c>
    </row>
    <row r="1724" spans="1:7">
      <c r="A1724" s="10">
        <v>30114</v>
      </c>
      <c r="B1724" s="8">
        <v>42962</v>
      </c>
      <c r="C1724" s="1">
        <v>7</v>
      </c>
      <c r="D1724" s="1">
        <v>4993.99</v>
      </c>
      <c r="E1724" s="50">
        <f>_xlfn.PERCENTRANK.EXC(Table3[Order Date],B1724,1)*10</f>
        <v>4</v>
      </c>
      <c r="F1724" s="21">
        <f>_xlfn.PERCENTRANK.EXC(Table3[Order Quantity],C1724,1)*10</f>
        <v>1</v>
      </c>
      <c r="G1724" s="21">
        <f>_xlfn.PERCENTRANK.EXC(Table4[Sales],D1724,1)*10</f>
        <v>8</v>
      </c>
    </row>
    <row r="1725" spans="1:7">
      <c r="A1725" s="11">
        <v>52196</v>
      </c>
      <c r="B1725" s="9">
        <v>42764</v>
      </c>
      <c r="C1725" s="1">
        <v>1</v>
      </c>
      <c r="D1725" s="1">
        <v>4.12</v>
      </c>
      <c r="E1725" s="50">
        <f>_xlfn.PERCENTRANK.EXC(Table3[Order Date],B1725,1)*10</f>
        <v>2</v>
      </c>
      <c r="F1725" s="21">
        <f>_xlfn.PERCENTRANK.EXC(Table3[Order Quantity],C1725,1)*10</f>
        <v>0</v>
      </c>
      <c r="G1725" s="21">
        <f>_xlfn.PERCENTRANK.EXC(Table4[Sales],D1725,1)*10</f>
        <v>0</v>
      </c>
    </row>
    <row r="1726" spans="1:7">
      <c r="A1726" s="10">
        <v>3525</v>
      </c>
      <c r="B1726" s="8">
        <v>43454</v>
      </c>
      <c r="C1726" s="1">
        <v>38</v>
      </c>
      <c r="D1726" s="1">
        <v>123.51009999999999</v>
      </c>
      <c r="E1726" s="50">
        <f>_xlfn.PERCENTRANK.EXC(Table3[Order Date],B1726,1)*10</f>
        <v>7</v>
      </c>
      <c r="F1726" s="21">
        <f>_xlfn.PERCENTRANK.EXC(Table3[Order Quantity],C1726,1)*10</f>
        <v>7</v>
      </c>
      <c r="G1726" s="21">
        <f>_xlfn.PERCENTRANK.EXC(Table4[Sales],D1726,1)*10</f>
        <v>2</v>
      </c>
    </row>
    <row r="1727" spans="1:7">
      <c r="A1727" s="11">
        <v>14147</v>
      </c>
      <c r="B1727" s="9">
        <v>42800</v>
      </c>
      <c r="C1727" s="1">
        <v>16</v>
      </c>
      <c r="D1727" s="1">
        <v>79.319999999999993</v>
      </c>
      <c r="E1727" s="50">
        <f>_xlfn.PERCENTRANK.EXC(Table3[Order Date],B1727,1)*10</f>
        <v>3</v>
      </c>
      <c r="F1727" s="21">
        <f>_xlfn.PERCENTRANK.EXC(Table3[Order Quantity],C1727,1)*10</f>
        <v>2</v>
      </c>
      <c r="G1727" s="21">
        <f>_xlfn.PERCENTRANK.EXC(Table4[Sales],D1727,1)*10</f>
        <v>1</v>
      </c>
    </row>
    <row r="1728" spans="1:7">
      <c r="A1728" s="10">
        <v>52999</v>
      </c>
      <c r="B1728" s="8">
        <v>43580</v>
      </c>
      <c r="C1728" s="1">
        <v>7</v>
      </c>
      <c r="D1728" s="1">
        <v>47.75</v>
      </c>
      <c r="E1728" s="50">
        <f>_xlfn.PERCENTRANK.EXC(Table3[Order Date],B1728,1)*10</f>
        <v>8</v>
      </c>
      <c r="F1728" s="21">
        <f>_xlfn.PERCENTRANK.EXC(Table3[Order Quantity],C1728,1)*10</f>
        <v>1</v>
      </c>
      <c r="G1728" s="21">
        <f>_xlfn.PERCENTRANK.EXC(Table4[Sales],D1728,1)*10</f>
        <v>0</v>
      </c>
    </row>
    <row r="1729" spans="1:7">
      <c r="A1729" s="11">
        <v>56672</v>
      </c>
      <c r="B1729" s="9">
        <v>43597</v>
      </c>
      <c r="C1729" s="1">
        <v>8</v>
      </c>
      <c r="D1729" s="1">
        <v>635.19000000000005</v>
      </c>
      <c r="E1729" s="50">
        <f>_xlfn.PERCENTRANK.EXC(Table3[Order Date],B1729,1)*10</f>
        <v>8</v>
      </c>
      <c r="F1729" s="21">
        <f>_xlfn.PERCENTRANK.EXC(Table3[Order Quantity],C1729,1)*10</f>
        <v>1</v>
      </c>
      <c r="G1729" s="21">
        <f>_xlfn.PERCENTRANK.EXC(Table4[Sales],D1729,1)*10</f>
        <v>5</v>
      </c>
    </row>
    <row r="1730" spans="1:7">
      <c r="A1730" s="10">
        <v>3783</v>
      </c>
      <c r="B1730" s="8">
        <v>43073</v>
      </c>
      <c r="C1730" s="1">
        <v>11</v>
      </c>
      <c r="D1730" s="1">
        <v>98.59</v>
      </c>
      <c r="E1730" s="50">
        <f>_xlfn.PERCENTRANK.EXC(Table3[Order Date],B1730,1)*10</f>
        <v>4</v>
      </c>
      <c r="F1730" s="21">
        <f>_xlfn.PERCENTRANK.EXC(Table3[Order Quantity],C1730,1)*10</f>
        <v>2</v>
      </c>
      <c r="G1730" s="21">
        <f>_xlfn.PERCENTRANK.EXC(Table4[Sales],D1730,1)*10</f>
        <v>1</v>
      </c>
    </row>
    <row r="1731" spans="1:7">
      <c r="A1731" s="11">
        <v>53188</v>
      </c>
      <c r="B1731" s="9">
        <v>43774</v>
      </c>
      <c r="C1731" s="1">
        <v>22</v>
      </c>
      <c r="D1731" s="1">
        <v>664.69</v>
      </c>
      <c r="E1731" s="50">
        <f>_xlfn.PERCENTRANK.EXC(Table3[Order Date],B1731,1)*10</f>
        <v>9</v>
      </c>
      <c r="F1731" s="21">
        <f>_xlfn.PERCENTRANK.EXC(Table3[Order Quantity],C1731,1)*10</f>
        <v>4</v>
      </c>
      <c r="G1731" s="21">
        <f>_xlfn.PERCENTRANK.EXC(Table4[Sales],D1731,1)*10</f>
        <v>5</v>
      </c>
    </row>
    <row r="1732" spans="1:7">
      <c r="A1732" s="10">
        <v>38850</v>
      </c>
      <c r="B1732" s="8">
        <v>42853</v>
      </c>
      <c r="C1732" s="1">
        <v>34</v>
      </c>
      <c r="D1732" s="1">
        <v>13450.69</v>
      </c>
      <c r="E1732" s="50">
        <f>_xlfn.PERCENTRANK.EXC(Table3[Order Date],B1732,1)*10</f>
        <v>3</v>
      </c>
      <c r="F1732" s="21">
        <f>_xlfn.PERCENTRANK.EXC(Table3[Order Quantity],C1732,1)*10</f>
        <v>6</v>
      </c>
      <c r="G1732" s="21">
        <f>_xlfn.PERCENTRANK.EXC(Table4[Sales],D1732,1)*10</f>
        <v>9</v>
      </c>
    </row>
    <row r="1733" spans="1:7">
      <c r="A1733" s="11">
        <v>52999</v>
      </c>
      <c r="B1733" s="9">
        <v>43580</v>
      </c>
      <c r="C1733" s="1">
        <v>5</v>
      </c>
      <c r="D1733" s="1">
        <v>46.66</v>
      </c>
      <c r="E1733" s="50">
        <f>_xlfn.PERCENTRANK.EXC(Table3[Order Date],B1733,1)*10</f>
        <v>8</v>
      </c>
      <c r="F1733" s="21">
        <f>_xlfn.PERCENTRANK.EXC(Table3[Order Quantity],C1733,1)*10</f>
        <v>0</v>
      </c>
      <c r="G1733" s="21">
        <f>_xlfn.PERCENTRANK.EXC(Table4[Sales],D1733,1)*10</f>
        <v>0</v>
      </c>
    </row>
    <row r="1734" spans="1:7">
      <c r="A1734" s="10">
        <v>58725</v>
      </c>
      <c r="B1734" s="8">
        <v>42874</v>
      </c>
      <c r="C1734" s="1">
        <v>20</v>
      </c>
      <c r="D1734" s="1">
        <v>158.6917</v>
      </c>
      <c r="E1734" s="50">
        <f>_xlfn.PERCENTRANK.EXC(Table3[Order Date],B1734,1)*10</f>
        <v>3</v>
      </c>
      <c r="F1734" s="21">
        <f>_xlfn.PERCENTRANK.EXC(Table3[Order Quantity],C1734,1)*10</f>
        <v>3</v>
      </c>
      <c r="G1734" s="21">
        <f>_xlfn.PERCENTRANK.EXC(Table4[Sales],D1734,1)*10</f>
        <v>2</v>
      </c>
    </row>
    <row r="1735" spans="1:7">
      <c r="A1735" s="11">
        <v>17446</v>
      </c>
      <c r="B1735" s="9">
        <v>42529</v>
      </c>
      <c r="C1735" s="1">
        <v>15</v>
      </c>
      <c r="D1735" s="1">
        <v>148.56</v>
      </c>
      <c r="E1735" s="50">
        <f>_xlfn.PERCENTRANK.EXC(Table3[Order Date],B1735,1)*10</f>
        <v>1</v>
      </c>
      <c r="F1735" s="21">
        <f>_xlfn.PERCENTRANK.EXC(Table3[Order Quantity],C1735,1)*10</f>
        <v>2</v>
      </c>
      <c r="G1735" s="21">
        <f>_xlfn.PERCENTRANK.EXC(Table4[Sales],D1735,1)*10</f>
        <v>2</v>
      </c>
    </row>
    <row r="1736" spans="1:7">
      <c r="A1736" s="10">
        <v>34337</v>
      </c>
      <c r="B1736" s="8">
        <v>42868</v>
      </c>
      <c r="C1736" s="1">
        <v>36</v>
      </c>
      <c r="D1736" s="1">
        <v>3863.6095</v>
      </c>
      <c r="E1736" s="50">
        <f>_xlfn.PERCENTRANK.EXC(Table3[Order Date],B1736,1)*10</f>
        <v>3</v>
      </c>
      <c r="F1736" s="21">
        <f>_xlfn.PERCENTRANK.EXC(Table3[Order Quantity],C1736,1)*10</f>
        <v>6</v>
      </c>
      <c r="G1736" s="21">
        <f>_xlfn.PERCENTRANK.EXC(Table4[Sales],D1736,1)*10</f>
        <v>8</v>
      </c>
    </row>
    <row r="1737" spans="1:7">
      <c r="A1737" s="11">
        <v>26214</v>
      </c>
      <c r="B1737" s="9">
        <v>43423</v>
      </c>
      <c r="C1737" s="1">
        <v>19</v>
      </c>
      <c r="D1737" s="1">
        <v>327.08</v>
      </c>
      <c r="E1737" s="50">
        <f>_xlfn.PERCENTRANK.EXC(Table3[Order Date],B1737,1)*10</f>
        <v>7</v>
      </c>
      <c r="F1737" s="21">
        <f>_xlfn.PERCENTRANK.EXC(Table3[Order Quantity],C1737,1)*10</f>
        <v>3</v>
      </c>
      <c r="G1737" s="21">
        <f>_xlfn.PERCENTRANK.EXC(Table4[Sales],D1737,1)*10</f>
        <v>4</v>
      </c>
    </row>
    <row r="1738" spans="1:7">
      <c r="A1738" s="10">
        <v>52673</v>
      </c>
      <c r="B1738" s="8">
        <v>43593</v>
      </c>
      <c r="C1738" s="1">
        <v>14</v>
      </c>
      <c r="D1738" s="1">
        <v>2188.2199999999998</v>
      </c>
      <c r="E1738" s="50">
        <f>_xlfn.PERCENTRANK.EXC(Table3[Order Date],B1738,1)*10</f>
        <v>8</v>
      </c>
      <c r="F1738" s="21">
        <f>_xlfn.PERCENTRANK.EXC(Table3[Order Quantity],C1738,1)*10</f>
        <v>2</v>
      </c>
      <c r="G1738" s="21">
        <f>_xlfn.PERCENTRANK.EXC(Table4[Sales],D1738,1)*10</f>
        <v>7</v>
      </c>
    </row>
    <row r="1739" spans="1:7">
      <c r="A1739" s="11">
        <v>57281</v>
      </c>
      <c r="B1739" s="9">
        <v>42844</v>
      </c>
      <c r="C1739" s="1">
        <v>19</v>
      </c>
      <c r="D1739" s="1">
        <v>1981.23</v>
      </c>
      <c r="E1739" s="50">
        <f>_xlfn.PERCENTRANK.EXC(Table3[Order Date],B1739,1)*10</f>
        <v>3</v>
      </c>
      <c r="F1739" s="21">
        <f>_xlfn.PERCENTRANK.EXC(Table3[Order Quantity],C1739,1)*10</f>
        <v>3</v>
      </c>
      <c r="G1739" s="21">
        <f>_xlfn.PERCENTRANK.EXC(Table4[Sales],D1739,1)*10</f>
        <v>7</v>
      </c>
    </row>
    <row r="1740" spans="1:7">
      <c r="A1740" s="10">
        <v>54886</v>
      </c>
      <c r="B1740" s="8">
        <v>43681</v>
      </c>
      <c r="C1740" s="1">
        <v>39</v>
      </c>
      <c r="D1740" s="1">
        <v>449.35</v>
      </c>
      <c r="E1740" s="50">
        <f>_xlfn.PERCENTRANK.EXC(Table3[Order Date],B1740,1)*10</f>
        <v>8</v>
      </c>
      <c r="F1740" s="21">
        <f>_xlfn.PERCENTRANK.EXC(Table3[Order Quantity],C1740,1)*10</f>
        <v>7</v>
      </c>
      <c r="G1740" s="21">
        <f>_xlfn.PERCENTRANK.EXC(Table4[Sales],D1740,1)*10</f>
        <v>4</v>
      </c>
    </row>
    <row r="1741" spans="1:7">
      <c r="A1741" s="11">
        <v>26406</v>
      </c>
      <c r="B1741" s="9">
        <v>43201</v>
      </c>
      <c r="C1741" s="1">
        <v>40</v>
      </c>
      <c r="D1741" s="1">
        <v>179.18</v>
      </c>
      <c r="E1741" s="50">
        <f>_xlfn.PERCENTRANK.EXC(Table3[Order Date],B1741,1)*10</f>
        <v>5</v>
      </c>
      <c r="F1741" s="21">
        <f>_xlfn.PERCENTRANK.EXC(Table3[Order Quantity],C1741,1)*10</f>
        <v>7</v>
      </c>
      <c r="G1741" s="21">
        <f>_xlfn.PERCENTRANK.EXC(Table4[Sales],D1741,1)*10</f>
        <v>2</v>
      </c>
    </row>
    <row r="1742" spans="1:7">
      <c r="A1742" s="10">
        <v>10213</v>
      </c>
      <c r="B1742" s="8">
        <v>43147</v>
      </c>
      <c r="C1742" s="1">
        <v>12</v>
      </c>
      <c r="D1742" s="1">
        <v>497.0899</v>
      </c>
      <c r="E1742" s="50">
        <f>_xlfn.PERCENTRANK.EXC(Table3[Order Date],B1742,1)*10</f>
        <v>5</v>
      </c>
      <c r="F1742" s="21">
        <f>_xlfn.PERCENTRANK.EXC(Table3[Order Quantity],C1742,1)*10</f>
        <v>2</v>
      </c>
      <c r="G1742" s="21">
        <f>_xlfn.PERCENTRANK.EXC(Table4[Sales],D1742,1)*10</f>
        <v>5</v>
      </c>
    </row>
    <row r="1743" spans="1:7">
      <c r="A1743" s="11">
        <v>5188</v>
      </c>
      <c r="B1743" s="9">
        <v>43159</v>
      </c>
      <c r="C1743" s="1">
        <v>24</v>
      </c>
      <c r="D1743" s="1">
        <v>206.3</v>
      </c>
      <c r="E1743" s="50">
        <f>_xlfn.PERCENTRANK.EXC(Table3[Order Date],B1743,1)*10</f>
        <v>5</v>
      </c>
      <c r="F1743" s="21">
        <f>_xlfn.PERCENTRANK.EXC(Table3[Order Quantity],C1743,1)*10</f>
        <v>4</v>
      </c>
      <c r="G1743" s="21">
        <f>_xlfn.PERCENTRANK.EXC(Table4[Sales],D1743,1)*10</f>
        <v>3</v>
      </c>
    </row>
    <row r="1744" spans="1:7">
      <c r="A1744" s="10">
        <v>40994</v>
      </c>
      <c r="B1744" s="8">
        <v>43747</v>
      </c>
      <c r="C1744" s="1">
        <v>42</v>
      </c>
      <c r="D1744" s="1">
        <v>848.55</v>
      </c>
      <c r="E1744" s="50">
        <f>_xlfn.PERCENTRANK.EXC(Table3[Order Date],B1744,1)*10</f>
        <v>9</v>
      </c>
      <c r="F1744" s="21">
        <f>_xlfn.PERCENTRANK.EXC(Table3[Order Quantity],C1744,1)*10</f>
        <v>8</v>
      </c>
      <c r="G1744" s="21">
        <f>_xlfn.PERCENTRANK.EXC(Table4[Sales],D1744,1)*10</f>
        <v>6</v>
      </c>
    </row>
    <row r="1745" spans="1:7">
      <c r="A1745" s="11">
        <v>27461</v>
      </c>
      <c r="B1745" s="9">
        <v>42791</v>
      </c>
      <c r="C1745" s="1">
        <v>26</v>
      </c>
      <c r="D1745" s="1">
        <v>1172.9000000000001</v>
      </c>
      <c r="E1745" s="50">
        <f>_xlfn.PERCENTRANK.EXC(Table3[Order Date],B1745,1)*10</f>
        <v>2</v>
      </c>
      <c r="F1745" s="21">
        <f>_xlfn.PERCENTRANK.EXC(Table3[Order Quantity],C1745,1)*10</f>
        <v>4</v>
      </c>
      <c r="G1745" s="21">
        <f>_xlfn.PERCENTRANK.EXC(Table4[Sales],D1745,1)*10</f>
        <v>6</v>
      </c>
    </row>
    <row r="1746" spans="1:7">
      <c r="A1746" s="10">
        <v>34402</v>
      </c>
      <c r="B1746" s="8">
        <v>42856</v>
      </c>
      <c r="C1746" s="1">
        <v>38</v>
      </c>
      <c r="D1746" s="1">
        <v>3228.03</v>
      </c>
      <c r="E1746" s="50">
        <f>_xlfn.PERCENTRANK.EXC(Table3[Order Date],B1746,1)*10</f>
        <v>3</v>
      </c>
      <c r="F1746" s="21">
        <f>_xlfn.PERCENTRANK.EXC(Table3[Order Quantity],C1746,1)*10</f>
        <v>7</v>
      </c>
      <c r="G1746" s="21">
        <f>_xlfn.PERCENTRANK.EXC(Table4[Sales],D1746,1)*10</f>
        <v>8</v>
      </c>
    </row>
    <row r="1747" spans="1:7">
      <c r="A1747" s="11">
        <v>28772</v>
      </c>
      <c r="B1747" s="9">
        <v>42406</v>
      </c>
      <c r="C1747" s="1">
        <v>4</v>
      </c>
      <c r="D1747" s="1">
        <v>755.09</v>
      </c>
      <c r="E1747" s="50">
        <f>_xlfn.PERCENTRANK.EXC(Table3[Order Date],B1747,1)*10</f>
        <v>0</v>
      </c>
      <c r="F1747" s="21">
        <f>_xlfn.PERCENTRANK.EXC(Table3[Order Quantity],C1747,1)*10</f>
        <v>0</v>
      </c>
      <c r="G1747" s="21">
        <f>_xlfn.PERCENTRANK.EXC(Table4[Sales],D1747,1)*10</f>
        <v>5</v>
      </c>
    </row>
    <row r="1748" spans="1:7">
      <c r="A1748" s="10">
        <v>37603</v>
      </c>
      <c r="B1748" s="8">
        <v>43062</v>
      </c>
      <c r="C1748" s="1">
        <v>23</v>
      </c>
      <c r="D1748" s="1">
        <v>1078.76</v>
      </c>
      <c r="E1748" s="50">
        <f>_xlfn.PERCENTRANK.EXC(Table3[Order Date],B1748,1)*10</f>
        <v>4</v>
      </c>
      <c r="F1748" s="21">
        <f>_xlfn.PERCENTRANK.EXC(Table3[Order Quantity],C1748,1)*10</f>
        <v>4</v>
      </c>
      <c r="G1748" s="21">
        <f>_xlfn.PERCENTRANK.EXC(Table4[Sales],D1748,1)*10</f>
        <v>6</v>
      </c>
    </row>
    <row r="1749" spans="1:7">
      <c r="A1749" s="11">
        <v>8388</v>
      </c>
      <c r="B1749" s="9">
        <v>43518</v>
      </c>
      <c r="C1749" s="1">
        <v>39</v>
      </c>
      <c r="D1749" s="1">
        <v>310.62</v>
      </c>
      <c r="E1749" s="50">
        <f>_xlfn.PERCENTRANK.EXC(Table3[Order Date],B1749,1)*10</f>
        <v>7</v>
      </c>
      <c r="F1749" s="21">
        <f>_xlfn.PERCENTRANK.EXC(Table3[Order Quantity],C1749,1)*10</f>
        <v>7</v>
      </c>
      <c r="G1749" s="21">
        <f>_xlfn.PERCENTRANK.EXC(Table4[Sales],D1749,1)*10</f>
        <v>4</v>
      </c>
    </row>
    <row r="1750" spans="1:7">
      <c r="A1750" s="10">
        <v>36705</v>
      </c>
      <c r="B1750" s="8">
        <v>42545</v>
      </c>
      <c r="C1750" s="1">
        <v>17</v>
      </c>
      <c r="D1750" s="1">
        <v>1104.32</v>
      </c>
      <c r="E1750" s="50">
        <f>_xlfn.PERCENTRANK.EXC(Table3[Order Date],B1750,1)*10</f>
        <v>1</v>
      </c>
      <c r="F1750" s="21">
        <f>_xlfn.PERCENTRANK.EXC(Table3[Order Quantity],C1750,1)*10</f>
        <v>3</v>
      </c>
      <c r="G1750" s="21">
        <f>_xlfn.PERCENTRANK.EXC(Table4[Sales],D1750,1)*10</f>
        <v>6</v>
      </c>
    </row>
    <row r="1751" spans="1:7">
      <c r="A1751" s="11">
        <v>57921</v>
      </c>
      <c r="B1751" s="9">
        <v>42964</v>
      </c>
      <c r="C1751" s="1">
        <v>8</v>
      </c>
      <c r="D1751" s="1">
        <v>48.41</v>
      </c>
      <c r="E1751" s="50">
        <f>_xlfn.PERCENTRANK.EXC(Table3[Order Date],B1751,1)*10</f>
        <v>4</v>
      </c>
      <c r="F1751" s="21">
        <f>_xlfn.PERCENTRANK.EXC(Table3[Order Quantity],C1751,1)*10</f>
        <v>1</v>
      </c>
      <c r="G1751" s="21">
        <f>_xlfn.PERCENTRANK.EXC(Table4[Sales],D1751,1)*10</f>
        <v>0</v>
      </c>
    </row>
    <row r="1752" spans="1:7">
      <c r="A1752" s="10">
        <v>13670</v>
      </c>
      <c r="B1752" s="8">
        <v>43608</v>
      </c>
      <c r="C1752" s="1">
        <v>27</v>
      </c>
      <c r="D1752" s="1">
        <v>124.52</v>
      </c>
      <c r="E1752" s="50">
        <f>_xlfn.PERCENTRANK.EXC(Table3[Order Date],B1752,1)*10</f>
        <v>8</v>
      </c>
      <c r="F1752" s="21">
        <f>_xlfn.PERCENTRANK.EXC(Table3[Order Quantity],C1752,1)*10</f>
        <v>5</v>
      </c>
      <c r="G1752" s="21">
        <f>_xlfn.PERCENTRANK.EXC(Table4[Sales],D1752,1)*10</f>
        <v>2</v>
      </c>
    </row>
    <row r="1753" spans="1:7">
      <c r="A1753" s="11">
        <v>22054</v>
      </c>
      <c r="B1753" s="9">
        <v>42944</v>
      </c>
      <c r="C1753" s="1">
        <v>32</v>
      </c>
      <c r="D1753" s="1">
        <v>231.96530000000001</v>
      </c>
      <c r="E1753" s="50">
        <f>_xlfn.PERCENTRANK.EXC(Table3[Order Date],B1753,1)*10</f>
        <v>3</v>
      </c>
      <c r="F1753" s="21">
        <f>_xlfn.PERCENTRANK.EXC(Table3[Order Quantity],C1753,1)*10</f>
        <v>6</v>
      </c>
      <c r="G1753" s="21">
        <f>_xlfn.PERCENTRANK.EXC(Table4[Sales],D1753,1)*10</f>
        <v>3</v>
      </c>
    </row>
    <row r="1754" spans="1:7">
      <c r="A1754" s="10">
        <v>51237</v>
      </c>
      <c r="B1754" s="8">
        <v>43534</v>
      </c>
      <c r="C1754" s="1">
        <v>26</v>
      </c>
      <c r="D1754" s="1">
        <v>5102.8999999999996</v>
      </c>
      <c r="E1754" s="50">
        <f>_xlfn.PERCENTRANK.EXC(Table3[Order Date],B1754,1)*10</f>
        <v>7</v>
      </c>
      <c r="F1754" s="21">
        <f>_xlfn.PERCENTRANK.EXC(Table3[Order Quantity],C1754,1)*10</f>
        <v>4</v>
      </c>
      <c r="G1754" s="21">
        <f>_xlfn.PERCENTRANK.EXC(Table4[Sales],D1754,1)*10</f>
        <v>8</v>
      </c>
    </row>
    <row r="1755" spans="1:7">
      <c r="A1755" s="11">
        <v>42306</v>
      </c>
      <c r="B1755" s="9">
        <v>43722</v>
      </c>
      <c r="C1755" s="1">
        <v>19</v>
      </c>
      <c r="D1755" s="1">
        <v>828</v>
      </c>
      <c r="E1755" s="50">
        <f>_xlfn.PERCENTRANK.EXC(Table3[Order Date],B1755,1)*10</f>
        <v>9</v>
      </c>
      <c r="F1755" s="21">
        <f>_xlfn.PERCENTRANK.EXC(Table3[Order Quantity],C1755,1)*10</f>
        <v>3</v>
      </c>
      <c r="G1755" s="21">
        <f>_xlfn.PERCENTRANK.EXC(Table4[Sales],D1755,1)*10</f>
        <v>6</v>
      </c>
    </row>
    <row r="1756" spans="1:7">
      <c r="A1756" s="10">
        <v>15236</v>
      </c>
      <c r="B1756" s="8">
        <v>43564</v>
      </c>
      <c r="C1756" s="1">
        <v>33</v>
      </c>
      <c r="D1756" s="1">
        <v>365.32</v>
      </c>
      <c r="E1756" s="50">
        <f>_xlfn.PERCENTRANK.EXC(Table3[Order Date],B1756,1)*10</f>
        <v>8</v>
      </c>
      <c r="F1756" s="21">
        <f>_xlfn.PERCENTRANK.EXC(Table3[Order Quantity],C1756,1)*10</f>
        <v>6</v>
      </c>
      <c r="G1756" s="21">
        <f>_xlfn.PERCENTRANK.EXC(Table4[Sales],D1756,1)*10</f>
        <v>4</v>
      </c>
    </row>
    <row r="1757" spans="1:7">
      <c r="A1757" s="11">
        <v>2150</v>
      </c>
      <c r="B1757" s="9">
        <v>42522</v>
      </c>
      <c r="C1757" s="1">
        <v>21</v>
      </c>
      <c r="D1757" s="1">
        <v>4179.1499999999996</v>
      </c>
      <c r="E1757" s="50">
        <f>_xlfn.PERCENTRANK.EXC(Table3[Order Date],B1757,1)*10</f>
        <v>1</v>
      </c>
      <c r="F1757" s="21">
        <f>_xlfn.PERCENTRANK.EXC(Table3[Order Quantity],C1757,1)*10</f>
        <v>3</v>
      </c>
      <c r="G1757" s="21">
        <f>_xlfn.PERCENTRANK.EXC(Table4[Sales],D1757,1)*10</f>
        <v>8</v>
      </c>
    </row>
    <row r="1758" spans="1:7">
      <c r="A1758" s="10">
        <v>37831</v>
      </c>
      <c r="B1758" s="8">
        <v>43672</v>
      </c>
      <c r="C1758" s="1">
        <v>30</v>
      </c>
      <c r="D1758" s="1">
        <v>485.64</v>
      </c>
      <c r="E1758" s="50">
        <f>_xlfn.PERCENTRANK.EXC(Table3[Order Date],B1758,1)*10</f>
        <v>8</v>
      </c>
      <c r="F1758" s="21">
        <f>_xlfn.PERCENTRANK.EXC(Table3[Order Quantity],C1758,1)*10</f>
        <v>5</v>
      </c>
      <c r="G1758" s="21">
        <f>_xlfn.PERCENTRANK.EXC(Table4[Sales],D1758,1)*10</f>
        <v>5</v>
      </c>
    </row>
    <row r="1759" spans="1:7">
      <c r="A1759" s="11">
        <v>27011</v>
      </c>
      <c r="B1759" s="9">
        <v>43098</v>
      </c>
      <c r="C1759" s="1">
        <v>5</v>
      </c>
      <c r="D1759" s="1">
        <v>57.42</v>
      </c>
      <c r="E1759" s="50">
        <f>_xlfn.PERCENTRANK.EXC(Table3[Order Date],B1759,1)*10</f>
        <v>5</v>
      </c>
      <c r="F1759" s="21">
        <f>_xlfn.PERCENTRANK.EXC(Table3[Order Quantity],C1759,1)*10</f>
        <v>0</v>
      </c>
      <c r="G1759" s="21">
        <f>_xlfn.PERCENTRANK.EXC(Table4[Sales],D1759,1)*10</f>
        <v>0</v>
      </c>
    </row>
    <row r="1760" spans="1:7">
      <c r="A1760" s="10">
        <v>26341</v>
      </c>
      <c r="B1760" s="8">
        <v>42943</v>
      </c>
      <c r="C1760" s="1">
        <v>8</v>
      </c>
      <c r="D1760" s="1">
        <v>1171.94</v>
      </c>
      <c r="E1760" s="50">
        <f>_xlfn.PERCENTRANK.EXC(Table3[Order Date],B1760,1)*10</f>
        <v>3</v>
      </c>
      <c r="F1760" s="21">
        <f>_xlfn.PERCENTRANK.EXC(Table3[Order Quantity],C1760,1)*10</f>
        <v>1</v>
      </c>
      <c r="G1760" s="21">
        <f>_xlfn.PERCENTRANK.EXC(Table4[Sales],D1760,1)*10</f>
        <v>6</v>
      </c>
    </row>
    <row r="1761" spans="1:7">
      <c r="A1761" s="11">
        <v>23844</v>
      </c>
      <c r="B1761" s="9">
        <v>42556</v>
      </c>
      <c r="C1761" s="1">
        <v>42</v>
      </c>
      <c r="D1761" s="1">
        <v>1003.25</v>
      </c>
      <c r="E1761" s="50">
        <f>_xlfn.PERCENTRANK.EXC(Table3[Order Date],B1761,1)*10</f>
        <v>1</v>
      </c>
      <c r="F1761" s="21">
        <f>_xlfn.PERCENTRANK.EXC(Table3[Order Quantity],C1761,1)*10</f>
        <v>8</v>
      </c>
      <c r="G1761" s="21">
        <f>_xlfn.PERCENTRANK.EXC(Table4[Sales],D1761,1)*10</f>
        <v>6</v>
      </c>
    </row>
    <row r="1762" spans="1:7">
      <c r="A1762" s="10">
        <v>33377</v>
      </c>
      <c r="B1762" s="8">
        <v>43311</v>
      </c>
      <c r="C1762" s="1">
        <v>20</v>
      </c>
      <c r="D1762" s="1">
        <v>107.43</v>
      </c>
      <c r="E1762" s="50">
        <f>_xlfn.PERCENTRANK.EXC(Table3[Order Date],B1762,1)*10</f>
        <v>6</v>
      </c>
      <c r="F1762" s="21">
        <f>_xlfn.PERCENTRANK.EXC(Table3[Order Quantity],C1762,1)*10</f>
        <v>3</v>
      </c>
      <c r="G1762" s="21">
        <f>_xlfn.PERCENTRANK.EXC(Table4[Sales],D1762,1)*10</f>
        <v>1</v>
      </c>
    </row>
    <row r="1763" spans="1:7">
      <c r="A1763" s="11">
        <v>22211</v>
      </c>
      <c r="B1763" s="9">
        <v>43375</v>
      </c>
      <c r="C1763" s="1">
        <v>47</v>
      </c>
      <c r="D1763" s="1">
        <v>15508.41</v>
      </c>
      <c r="E1763" s="50">
        <f>_xlfn.PERCENTRANK.EXC(Table3[Order Date],B1763,1)*10</f>
        <v>6</v>
      </c>
      <c r="F1763" s="21">
        <f>_xlfn.PERCENTRANK.EXC(Table3[Order Quantity],C1763,1)*10</f>
        <v>9</v>
      </c>
      <c r="G1763" s="21">
        <f>_xlfn.PERCENTRANK.EXC(Table4[Sales],D1763,1)*10</f>
        <v>9</v>
      </c>
    </row>
    <row r="1764" spans="1:7">
      <c r="A1764" s="10">
        <v>33031</v>
      </c>
      <c r="B1764" s="8">
        <v>43701</v>
      </c>
      <c r="C1764" s="1">
        <v>24</v>
      </c>
      <c r="D1764" s="1">
        <v>589.23</v>
      </c>
      <c r="E1764" s="50">
        <f>_xlfn.PERCENTRANK.EXC(Table3[Order Date],B1764,1)*10</f>
        <v>9</v>
      </c>
      <c r="F1764" s="21">
        <f>_xlfn.PERCENTRANK.EXC(Table3[Order Quantity],C1764,1)*10</f>
        <v>4</v>
      </c>
      <c r="G1764" s="21">
        <f>_xlfn.PERCENTRANK.EXC(Table4[Sales],D1764,1)*10</f>
        <v>5</v>
      </c>
    </row>
    <row r="1765" spans="1:7">
      <c r="A1765" s="11">
        <v>47527</v>
      </c>
      <c r="B1765" s="9">
        <v>42994</v>
      </c>
      <c r="C1765" s="1">
        <v>48</v>
      </c>
      <c r="D1765" s="1">
        <v>12918</v>
      </c>
      <c r="E1765" s="50">
        <f>_xlfn.PERCENTRANK.EXC(Table3[Order Date],B1765,1)*10</f>
        <v>4</v>
      </c>
      <c r="F1765" s="21">
        <f>_xlfn.PERCENTRANK.EXC(Table3[Order Quantity],C1765,1)*10</f>
        <v>9</v>
      </c>
      <c r="G1765" s="21">
        <f>_xlfn.PERCENTRANK.EXC(Table4[Sales],D1765,1)*10</f>
        <v>9</v>
      </c>
    </row>
    <row r="1766" spans="1:7">
      <c r="A1766" s="10">
        <v>51044</v>
      </c>
      <c r="B1766" s="8">
        <v>43482</v>
      </c>
      <c r="C1766" s="1">
        <v>19</v>
      </c>
      <c r="D1766" s="1">
        <v>125.48</v>
      </c>
      <c r="E1766" s="50">
        <f>_xlfn.PERCENTRANK.EXC(Table3[Order Date],B1766,1)*10</f>
        <v>7</v>
      </c>
      <c r="F1766" s="21">
        <f>_xlfn.PERCENTRANK.EXC(Table3[Order Quantity],C1766,1)*10</f>
        <v>3</v>
      </c>
      <c r="G1766" s="21">
        <f>_xlfn.PERCENTRANK.EXC(Table4[Sales],D1766,1)*10</f>
        <v>2</v>
      </c>
    </row>
    <row r="1767" spans="1:7">
      <c r="A1767" s="11">
        <v>52896</v>
      </c>
      <c r="B1767" s="9">
        <v>43029</v>
      </c>
      <c r="C1767" s="1">
        <v>6</v>
      </c>
      <c r="D1767" s="1">
        <v>1838.72</v>
      </c>
      <c r="E1767" s="50">
        <f>_xlfn.PERCENTRANK.EXC(Table3[Order Date],B1767,1)*10</f>
        <v>4</v>
      </c>
      <c r="F1767" s="21">
        <f>_xlfn.PERCENTRANK.EXC(Table3[Order Quantity],C1767,1)*10</f>
        <v>1</v>
      </c>
      <c r="G1767" s="21">
        <f>_xlfn.PERCENTRANK.EXC(Table4[Sales],D1767,1)*10</f>
        <v>7</v>
      </c>
    </row>
    <row r="1768" spans="1:7">
      <c r="A1768" s="10">
        <v>32000</v>
      </c>
      <c r="B1768" s="8">
        <v>43721</v>
      </c>
      <c r="C1768" s="1">
        <v>26</v>
      </c>
      <c r="D1768" s="1">
        <v>16230.6374</v>
      </c>
      <c r="E1768" s="50">
        <f>_xlfn.PERCENTRANK.EXC(Table3[Order Date],B1768,1)*10</f>
        <v>9</v>
      </c>
      <c r="F1768" s="21">
        <f>_xlfn.PERCENTRANK.EXC(Table3[Order Quantity],C1768,1)*10</f>
        <v>4</v>
      </c>
      <c r="G1768" s="21">
        <f>_xlfn.PERCENTRANK.EXC(Table4[Sales],D1768,1)*10</f>
        <v>9</v>
      </c>
    </row>
    <row r="1769" spans="1:7">
      <c r="A1769" s="11">
        <v>15872</v>
      </c>
      <c r="B1769" s="9">
        <v>43768</v>
      </c>
      <c r="C1769" s="1">
        <v>48</v>
      </c>
      <c r="D1769" s="1">
        <v>5561.99</v>
      </c>
      <c r="E1769" s="50">
        <f>_xlfn.PERCENTRANK.EXC(Table3[Order Date],B1769,1)*10</f>
        <v>9</v>
      </c>
      <c r="F1769" s="21">
        <f>_xlfn.PERCENTRANK.EXC(Table3[Order Quantity],C1769,1)*10</f>
        <v>9</v>
      </c>
      <c r="G1769" s="21">
        <f>_xlfn.PERCENTRANK.EXC(Table4[Sales],D1769,1)*10</f>
        <v>9</v>
      </c>
    </row>
    <row r="1770" spans="1:7">
      <c r="A1770" s="10">
        <v>22626</v>
      </c>
      <c r="B1770" s="8">
        <v>42914</v>
      </c>
      <c r="C1770" s="1">
        <v>17</v>
      </c>
      <c r="D1770" s="1">
        <v>97.3</v>
      </c>
      <c r="E1770" s="50">
        <f>_xlfn.PERCENTRANK.EXC(Table3[Order Date],B1770,1)*10</f>
        <v>3</v>
      </c>
      <c r="F1770" s="21">
        <f>_xlfn.PERCENTRANK.EXC(Table3[Order Quantity],C1770,1)*10</f>
        <v>3</v>
      </c>
      <c r="G1770" s="21">
        <f>_xlfn.PERCENTRANK.EXC(Table4[Sales],D1770,1)*10</f>
        <v>1</v>
      </c>
    </row>
    <row r="1771" spans="1:7">
      <c r="A1771" s="11">
        <v>19586</v>
      </c>
      <c r="B1771" s="9">
        <v>43770</v>
      </c>
      <c r="C1771" s="1">
        <v>36</v>
      </c>
      <c r="D1771" s="1">
        <v>75.574100000000001</v>
      </c>
      <c r="E1771" s="50">
        <f>_xlfn.PERCENTRANK.EXC(Table3[Order Date],B1771,1)*10</f>
        <v>9</v>
      </c>
      <c r="F1771" s="21">
        <f>_xlfn.PERCENTRANK.EXC(Table3[Order Quantity],C1771,1)*10</f>
        <v>6</v>
      </c>
      <c r="G1771" s="21">
        <f>_xlfn.PERCENTRANK.EXC(Table4[Sales],D1771,1)*10</f>
        <v>1</v>
      </c>
    </row>
    <row r="1772" spans="1:7">
      <c r="A1772" s="10">
        <v>7461</v>
      </c>
      <c r="B1772" s="8">
        <v>42381</v>
      </c>
      <c r="C1772" s="1">
        <v>44</v>
      </c>
      <c r="D1772" s="1">
        <v>96.67</v>
      </c>
      <c r="E1772" s="50">
        <f>_xlfn.PERCENTRANK.EXC(Table3[Order Date],B1772,1)*10</f>
        <v>0</v>
      </c>
      <c r="F1772" s="21">
        <f>_xlfn.PERCENTRANK.EXC(Table3[Order Quantity],C1772,1)*10</f>
        <v>8</v>
      </c>
      <c r="G1772" s="21">
        <f>_xlfn.PERCENTRANK.EXC(Table4[Sales],D1772,1)*10</f>
        <v>1</v>
      </c>
    </row>
    <row r="1773" spans="1:7">
      <c r="A1773" s="11">
        <v>25828</v>
      </c>
      <c r="B1773" s="9">
        <v>43061</v>
      </c>
      <c r="C1773" s="1">
        <v>29</v>
      </c>
      <c r="D1773" s="1">
        <v>174.45</v>
      </c>
      <c r="E1773" s="50">
        <f>_xlfn.PERCENTRANK.EXC(Table3[Order Date],B1773,1)*10</f>
        <v>4</v>
      </c>
      <c r="F1773" s="21">
        <f>_xlfn.PERCENTRANK.EXC(Table3[Order Quantity],C1773,1)*10</f>
        <v>5</v>
      </c>
      <c r="G1773" s="21">
        <f>_xlfn.PERCENTRANK.EXC(Table4[Sales],D1773,1)*10</f>
        <v>2</v>
      </c>
    </row>
    <row r="1774" spans="1:7">
      <c r="A1774" s="10">
        <v>31520</v>
      </c>
      <c r="B1774" s="8">
        <v>43431</v>
      </c>
      <c r="C1774" s="1">
        <v>23</v>
      </c>
      <c r="D1774" s="1">
        <v>148.41999999999999</v>
      </c>
      <c r="E1774" s="50">
        <f>_xlfn.PERCENTRANK.EXC(Table3[Order Date],B1774,1)*10</f>
        <v>7</v>
      </c>
      <c r="F1774" s="21">
        <f>_xlfn.PERCENTRANK.EXC(Table3[Order Quantity],C1774,1)*10</f>
        <v>4</v>
      </c>
      <c r="G1774" s="21">
        <f>_xlfn.PERCENTRANK.EXC(Table4[Sales],D1774,1)*10</f>
        <v>2</v>
      </c>
    </row>
    <row r="1775" spans="1:7">
      <c r="A1775" s="11">
        <v>39744</v>
      </c>
      <c r="B1775" s="9">
        <v>42556</v>
      </c>
      <c r="C1775" s="1">
        <v>9</v>
      </c>
      <c r="D1775" s="1">
        <v>556.35</v>
      </c>
      <c r="E1775" s="50">
        <f>_xlfn.PERCENTRANK.EXC(Table3[Order Date],B1775,1)*10</f>
        <v>1</v>
      </c>
      <c r="F1775" s="21">
        <f>_xlfn.PERCENTRANK.EXC(Table3[Order Quantity],C1775,1)*10</f>
        <v>1</v>
      </c>
      <c r="G1775" s="21">
        <f>_xlfn.PERCENTRANK.EXC(Table4[Sales],D1775,1)*10</f>
        <v>5</v>
      </c>
    </row>
    <row r="1776" spans="1:7">
      <c r="A1776" s="10">
        <v>54501</v>
      </c>
      <c r="B1776" s="8">
        <v>43798</v>
      </c>
      <c r="C1776" s="1">
        <v>38</v>
      </c>
      <c r="D1776" s="1">
        <v>838.84</v>
      </c>
      <c r="E1776" s="50">
        <f>_xlfn.PERCENTRANK.EXC(Table3[Order Date],B1776,1)*10</f>
        <v>9</v>
      </c>
      <c r="F1776" s="21">
        <f>_xlfn.PERCENTRANK.EXC(Table3[Order Quantity],C1776,1)*10</f>
        <v>7</v>
      </c>
      <c r="G1776" s="21">
        <f>_xlfn.PERCENTRANK.EXC(Table4[Sales],D1776,1)*10</f>
        <v>6</v>
      </c>
    </row>
    <row r="1777" spans="1:7">
      <c r="A1777" s="11">
        <v>44422</v>
      </c>
      <c r="B1777" s="9">
        <v>43568</v>
      </c>
      <c r="C1777" s="1">
        <v>1</v>
      </c>
      <c r="D1777" s="1">
        <v>16.82</v>
      </c>
      <c r="E1777" s="50">
        <f>_xlfn.PERCENTRANK.EXC(Table3[Order Date],B1777,1)*10</f>
        <v>8</v>
      </c>
      <c r="F1777" s="21">
        <f>_xlfn.PERCENTRANK.EXC(Table3[Order Quantity],C1777,1)*10</f>
        <v>0</v>
      </c>
      <c r="G1777" s="21">
        <f>_xlfn.PERCENTRANK.EXC(Table4[Sales],D1777,1)*10</f>
        <v>0</v>
      </c>
    </row>
    <row r="1778" spans="1:7">
      <c r="A1778" s="10">
        <v>34565</v>
      </c>
      <c r="B1778" s="8">
        <v>42563</v>
      </c>
      <c r="C1778" s="1">
        <v>47</v>
      </c>
      <c r="D1778" s="1">
        <v>5152.97</v>
      </c>
      <c r="E1778" s="50">
        <f>_xlfn.PERCENTRANK.EXC(Table3[Order Date],B1778,1)*10</f>
        <v>1</v>
      </c>
      <c r="F1778" s="21">
        <f>_xlfn.PERCENTRANK.EXC(Table3[Order Quantity],C1778,1)*10</f>
        <v>9</v>
      </c>
      <c r="G1778" s="21">
        <f>_xlfn.PERCENTRANK.EXC(Table4[Sales],D1778,1)*10</f>
        <v>8</v>
      </c>
    </row>
    <row r="1779" spans="1:7">
      <c r="A1779" s="11">
        <v>12356</v>
      </c>
      <c r="B1779" s="9">
        <v>43756</v>
      </c>
      <c r="C1779" s="1">
        <v>39</v>
      </c>
      <c r="D1779" s="1">
        <v>260.06</v>
      </c>
      <c r="E1779" s="50">
        <f>_xlfn.PERCENTRANK.EXC(Table3[Order Date],B1779,1)*10</f>
        <v>9</v>
      </c>
      <c r="F1779" s="21">
        <f>_xlfn.PERCENTRANK.EXC(Table3[Order Quantity],C1779,1)*10</f>
        <v>7</v>
      </c>
      <c r="G1779" s="21">
        <f>_xlfn.PERCENTRANK.EXC(Table4[Sales],D1779,1)*10</f>
        <v>3</v>
      </c>
    </row>
    <row r="1780" spans="1:7">
      <c r="A1780" s="10">
        <v>55715</v>
      </c>
      <c r="B1780" s="8">
        <v>43191</v>
      </c>
      <c r="C1780" s="1">
        <v>28</v>
      </c>
      <c r="D1780" s="1">
        <v>180.37</v>
      </c>
      <c r="E1780" s="50">
        <f>_xlfn.PERCENTRANK.EXC(Table3[Order Date],B1780,1)*10</f>
        <v>5</v>
      </c>
      <c r="F1780" s="21">
        <f>_xlfn.PERCENTRANK.EXC(Table3[Order Quantity],C1780,1)*10</f>
        <v>5</v>
      </c>
      <c r="G1780" s="21">
        <f>_xlfn.PERCENTRANK.EXC(Table4[Sales],D1780,1)*10</f>
        <v>2</v>
      </c>
    </row>
    <row r="1781" spans="1:7">
      <c r="A1781" s="11">
        <v>35012</v>
      </c>
      <c r="B1781" s="9">
        <v>43624</v>
      </c>
      <c r="C1781" s="1">
        <v>10</v>
      </c>
      <c r="D1781" s="1">
        <v>135.66999999999999</v>
      </c>
      <c r="E1781" s="50">
        <f>_xlfn.PERCENTRANK.EXC(Table3[Order Date],B1781,1)*10</f>
        <v>8</v>
      </c>
      <c r="F1781" s="21">
        <f>_xlfn.PERCENTRANK.EXC(Table3[Order Quantity],C1781,1)*10</f>
        <v>1</v>
      </c>
      <c r="G1781" s="21">
        <f>_xlfn.PERCENTRANK.EXC(Table4[Sales],D1781,1)*10</f>
        <v>2</v>
      </c>
    </row>
    <row r="1782" spans="1:7">
      <c r="A1782" s="10">
        <v>4835</v>
      </c>
      <c r="B1782" s="8">
        <v>42666</v>
      </c>
      <c r="C1782" s="1">
        <v>3</v>
      </c>
      <c r="D1782" s="1">
        <v>10.06</v>
      </c>
      <c r="E1782" s="50">
        <f>_xlfn.PERCENTRANK.EXC(Table3[Order Date],B1782,1)*10</f>
        <v>2</v>
      </c>
      <c r="F1782" s="21">
        <f>_xlfn.PERCENTRANK.EXC(Table3[Order Quantity],C1782,1)*10</f>
        <v>0</v>
      </c>
      <c r="G1782" s="21">
        <f>_xlfn.PERCENTRANK.EXC(Table4[Sales],D1782,1)*10</f>
        <v>0</v>
      </c>
    </row>
    <row r="1783" spans="1:7">
      <c r="A1783" s="11">
        <v>58372</v>
      </c>
      <c r="B1783" s="9">
        <v>43191</v>
      </c>
      <c r="C1783" s="1">
        <v>48</v>
      </c>
      <c r="D1783" s="1">
        <v>196.99</v>
      </c>
      <c r="E1783" s="50">
        <f>_xlfn.PERCENTRANK.EXC(Table3[Order Date],B1783,1)*10</f>
        <v>5</v>
      </c>
      <c r="F1783" s="21">
        <f>_xlfn.PERCENTRANK.EXC(Table3[Order Quantity],C1783,1)*10</f>
        <v>9</v>
      </c>
      <c r="G1783" s="21">
        <f>_xlfn.PERCENTRANK.EXC(Table4[Sales],D1783,1)*10</f>
        <v>3</v>
      </c>
    </row>
    <row r="1784" spans="1:7">
      <c r="A1784" s="10">
        <v>2373</v>
      </c>
      <c r="B1784" s="8">
        <v>42439</v>
      </c>
      <c r="C1784" s="1">
        <v>36</v>
      </c>
      <c r="D1784" s="1">
        <v>339.82</v>
      </c>
      <c r="E1784" s="50">
        <f>_xlfn.PERCENTRANK.EXC(Table3[Order Date],B1784,1)*10</f>
        <v>0</v>
      </c>
      <c r="F1784" s="21">
        <f>_xlfn.PERCENTRANK.EXC(Table3[Order Quantity],C1784,1)*10</f>
        <v>6</v>
      </c>
      <c r="G1784" s="21">
        <f>_xlfn.PERCENTRANK.EXC(Table4[Sales],D1784,1)*10</f>
        <v>4</v>
      </c>
    </row>
    <row r="1785" spans="1:7">
      <c r="A1785" s="11">
        <v>11302</v>
      </c>
      <c r="B1785" s="9">
        <v>42429</v>
      </c>
      <c r="C1785" s="1">
        <v>10</v>
      </c>
      <c r="D1785" s="1">
        <v>927.33</v>
      </c>
      <c r="E1785" s="50">
        <f>_xlfn.PERCENTRANK.EXC(Table3[Order Date],B1785,1)*10</f>
        <v>0</v>
      </c>
      <c r="F1785" s="21">
        <f>_xlfn.PERCENTRANK.EXC(Table3[Order Quantity],C1785,1)*10</f>
        <v>1</v>
      </c>
      <c r="G1785" s="21">
        <f>_xlfn.PERCENTRANK.EXC(Table4[Sales],D1785,1)*10</f>
        <v>6</v>
      </c>
    </row>
    <row r="1786" spans="1:7">
      <c r="A1786" s="10">
        <v>34788</v>
      </c>
      <c r="B1786" s="8">
        <v>42682</v>
      </c>
      <c r="C1786" s="1">
        <v>4</v>
      </c>
      <c r="D1786" s="1">
        <v>32.6</v>
      </c>
      <c r="E1786" s="50">
        <f>_xlfn.PERCENTRANK.EXC(Table3[Order Date],B1786,1)*10</f>
        <v>2</v>
      </c>
      <c r="F1786" s="21">
        <f>_xlfn.PERCENTRANK.EXC(Table3[Order Quantity],C1786,1)*10</f>
        <v>0</v>
      </c>
      <c r="G1786" s="21">
        <f>_xlfn.PERCENTRANK.EXC(Table4[Sales],D1786,1)*10</f>
        <v>0</v>
      </c>
    </row>
    <row r="1787" spans="1:7">
      <c r="A1787" s="11">
        <v>42982</v>
      </c>
      <c r="B1787" s="9">
        <v>43673</v>
      </c>
      <c r="C1787" s="1">
        <v>42</v>
      </c>
      <c r="D1787" s="1">
        <v>1698.72</v>
      </c>
      <c r="E1787" s="50">
        <f>_xlfn.PERCENTRANK.EXC(Table3[Order Date],B1787,1)*10</f>
        <v>8</v>
      </c>
      <c r="F1787" s="21">
        <f>_xlfn.PERCENTRANK.EXC(Table3[Order Quantity],C1787,1)*10</f>
        <v>8</v>
      </c>
      <c r="G1787" s="21">
        <f>_xlfn.PERCENTRANK.EXC(Table4[Sales],D1787,1)*10</f>
        <v>7</v>
      </c>
    </row>
    <row r="1788" spans="1:7">
      <c r="A1788" s="10">
        <v>11840</v>
      </c>
      <c r="B1788" s="8">
        <v>42595</v>
      </c>
      <c r="C1788" s="1">
        <v>43</v>
      </c>
      <c r="D1788" s="1">
        <v>194.20500000000001</v>
      </c>
      <c r="E1788" s="50">
        <f>_xlfn.PERCENTRANK.EXC(Table3[Order Date],B1788,1)*10</f>
        <v>1</v>
      </c>
      <c r="F1788" s="21">
        <f>_xlfn.PERCENTRANK.EXC(Table3[Order Quantity],C1788,1)*10</f>
        <v>8</v>
      </c>
      <c r="G1788" s="21">
        <f>_xlfn.PERCENTRANK.EXC(Table4[Sales],D1788,1)*10</f>
        <v>3</v>
      </c>
    </row>
    <row r="1789" spans="1:7">
      <c r="A1789" s="11">
        <v>23361</v>
      </c>
      <c r="B1789" s="9">
        <v>42918</v>
      </c>
      <c r="C1789" s="1">
        <v>36</v>
      </c>
      <c r="D1789" s="1">
        <v>3061.98</v>
      </c>
      <c r="E1789" s="50">
        <f>_xlfn.PERCENTRANK.EXC(Table3[Order Date],B1789,1)*10</f>
        <v>3</v>
      </c>
      <c r="F1789" s="21">
        <f>_xlfn.PERCENTRANK.EXC(Table3[Order Quantity],C1789,1)*10</f>
        <v>6</v>
      </c>
      <c r="G1789" s="21">
        <f>_xlfn.PERCENTRANK.EXC(Table4[Sales],D1789,1)*10</f>
        <v>8</v>
      </c>
    </row>
    <row r="1790" spans="1:7">
      <c r="A1790" s="10">
        <v>29185</v>
      </c>
      <c r="B1790" s="8">
        <v>42754</v>
      </c>
      <c r="C1790" s="1">
        <v>48</v>
      </c>
      <c r="D1790" s="1">
        <v>477.79</v>
      </c>
      <c r="E1790" s="50">
        <f>_xlfn.PERCENTRANK.EXC(Table3[Order Date],B1790,1)*10</f>
        <v>2</v>
      </c>
      <c r="F1790" s="21">
        <f>_xlfn.PERCENTRANK.EXC(Table3[Order Quantity],C1790,1)*10</f>
        <v>9</v>
      </c>
      <c r="G1790" s="21">
        <f>_xlfn.PERCENTRANK.EXC(Table4[Sales],D1790,1)*10</f>
        <v>4</v>
      </c>
    </row>
    <row r="1791" spans="1:7">
      <c r="A1791" s="11">
        <v>21889</v>
      </c>
      <c r="B1791" s="9">
        <v>42825</v>
      </c>
      <c r="C1791" s="1">
        <v>21</v>
      </c>
      <c r="D1791" s="1">
        <v>1123.28</v>
      </c>
      <c r="E1791" s="50">
        <f>_xlfn.PERCENTRANK.EXC(Table3[Order Date],B1791,1)*10</f>
        <v>3</v>
      </c>
      <c r="F1791" s="21">
        <f>_xlfn.PERCENTRANK.EXC(Table3[Order Quantity],C1791,1)*10</f>
        <v>3</v>
      </c>
      <c r="G1791" s="21">
        <f>_xlfn.PERCENTRANK.EXC(Table4[Sales],D1791,1)*10</f>
        <v>6</v>
      </c>
    </row>
    <row r="1792" spans="1:7">
      <c r="A1792" s="10">
        <v>51297</v>
      </c>
      <c r="B1792" s="8">
        <v>43780</v>
      </c>
      <c r="C1792" s="1">
        <v>41</v>
      </c>
      <c r="D1792" s="1">
        <v>381.22</v>
      </c>
      <c r="E1792" s="50">
        <f>_xlfn.PERCENTRANK.EXC(Table3[Order Date],B1792,1)*10</f>
        <v>9</v>
      </c>
      <c r="F1792" s="21">
        <f>_xlfn.PERCENTRANK.EXC(Table3[Order Quantity],C1792,1)*10</f>
        <v>7</v>
      </c>
      <c r="G1792" s="21">
        <f>_xlfn.PERCENTRANK.EXC(Table4[Sales],D1792,1)*10</f>
        <v>4</v>
      </c>
    </row>
    <row r="1793" spans="1:7">
      <c r="A1793" s="11">
        <v>35</v>
      </c>
      <c r="B1793" s="9">
        <v>43394</v>
      </c>
      <c r="C1793" s="1">
        <v>30</v>
      </c>
      <c r="D1793" s="1">
        <v>308.75920000000002</v>
      </c>
      <c r="E1793" s="50">
        <f>_xlfn.PERCENTRANK.EXC(Table3[Order Date],B1793,1)*10</f>
        <v>7</v>
      </c>
      <c r="F1793" s="21">
        <f>_xlfn.PERCENTRANK.EXC(Table3[Order Quantity],C1793,1)*10</f>
        <v>5</v>
      </c>
      <c r="G1793" s="21">
        <f>_xlfn.PERCENTRANK.EXC(Table4[Sales],D1793,1)*10</f>
        <v>4</v>
      </c>
    </row>
    <row r="1794" spans="1:7">
      <c r="A1794" s="10">
        <v>54276</v>
      </c>
      <c r="B1794" s="8">
        <v>42771</v>
      </c>
      <c r="C1794" s="1">
        <v>21</v>
      </c>
      <c r="D1794" s="1">
        <v>809.56</v>
      </c>
      <c r="E1794" s="50">
        <f>_xlfn.PERCENTRANK.EXC(Table3[Order Date],B1794,1)*10</f>
        <v>2</v>
      </c>
      <c r="F1794" s="21">
        <f>_xlfn.PERCENTRANK.EXC(Table3[Order Quantity],C1794,1)*10</f>
        <v>3</v>
      </c>
      <c r="G1794" s="21">
        <f>_xlfn.PERCENTRANK.EXC(Table4[Sales],D1794,1)*10</f>
        <v>5</v>
      </c>
    </row>
    <row r="1795" spans="1:7">
      <c r="A1795" s="11">
        <v>11169</v>
      </c>
      <c r="B1795" s="9">
        <v>42875</v>
      </c>
      <c r="C1795" s="1">
        <v>46</v>
      </c>
      <c r="D1795" s="1">
        <v>426.78</v>
      </c>
      <c r="E1795" s="50">
        <f>_xlfn.PERCENTRANK.EXC(Table3[Order Date],B1795,1)*10</f>
        <v>3</v>
      </c>
      <c r="F1795" s="21">
        <f>_xlfn.PERCENTRANK.EXC(Table3[Order Quantity],C1795,1)*10</f>
        <v>8</v>
      </c>
      <c r="G1795" s="21">
        <f>_xlfn.PERCENTRANK.EXC(Table4[Sales],D1795,1)*10</f>
        <v>4</v>
      </c>
    </row>
    <row r="1796" spans="1:7">
      <c r="A1796" s="10">
        <v>58720</v>
      </c>
      <c r="B1796" s="8">
        <v>42800</v>
      </c>
      <c r="C1796" s="1">
        <v>43</v>
      </c>
      <c r="D1796" s="1">
        <v>2545.34</v>
      </c>
      <c r="E1796" s="50">
        <f>_xlfn.PERCENTRANK.EXC(Table3[Order Date],B1796,1)*10</f>
        <v>3</v>
      </c>
      <c r="F1796" s="21">
        <f>_xlfn.PERCENTRANK.EXC(Table3[Order Quantity],C1796,1)*10</f>
        <v>8</v>
      </c>
      <c r="G1796" s="21">
        <f>_xlfn.PERCENTRANK.EXC(Table4[Sales],D1796,1)*10</f>
        <v>8</v>
      </c>
    </row>
    <row r="1797" spans="1:7">
      <c r="A1797" s="11">
        <v>8646</v>
      </c>
      <c r="B1797" s="9">
        <v>42468</v>
      </c>
      <c r="C1797" s="1">
        <v>8</v>
      </c>
      <c r="D1797" s="1">
        <v>91.86</v>
      </c>
      <c r="E1797" s="50">
        <f>_xlfn.PERCENTRANK.EXC(Table3[Order Date],B1797,1)*10</f>
        <v>0</v>
      </c>
      <c r="F1797" s="21">
        <f>_xlfn.PERCENTRANK.EXC(Table3[Order Quantity],C1797,1)*10</f>
        <v>1</v>
      </c>
      <c r="G1797" s="21">
        <f>_xlfn.PERCENTRANK.EXC(Table4[Sales],D1797,1)*10</f>
        <v>1</v>
      </c>
    </row>
    <row r="1798" spans="1:7">
      <c r="A1798" s="10">
        <v>388</v>
      </c>
      <c r="B1798" s="8">
        <v>43814</v>
      </c>
      <c r="C1798" s="1">
        <v>46</v>
      </c>
      <c r="D1798" s="1">
        <v>554.19000000000005</v>
      </c>
      <c r="E1798" s="50">
        <f>_xlfn.PERCENTRANK.EXC(Table3[Order Date],B1798,1)*10</f>
        <v>9</v>
      </c>
      <c r="F1798" s="21">
        <f>_xlfn.PERCENTRANK.EXC(Table3[Order Quantity],C1798,1)*10</f>
        <v>8</v>
      </c>
      <c r="G1798" s="21">
        <f>_xlfn.PERCENTRANK.EXC(Table4[Sales],D1798,1)*10</f>
        <v>5</v>
      </c>
    </row>
    <row r="1799" spans="1:7">
      <c r="A1799" s="11">
        <v>38564</v>
      </c>
      <c r="B1799" s="9">
        <v>42675</v>
      </c>
      <c r="C1799" s="1">
        <v>21</v>
      </c>
      <c r="D1799" s="1">
        <v>105.41</v>
      </c>
      <c r="E1799" s="50">
        <f>_xlfn.PERCENTRANK.EXC(Table3[Order Date],B1799,1)*10</f>
        <v>2</v>
      </c>
      <c r="F1799" s="21">
        <f>_xlfn.PERCENTRANK.EXC(Table3[Order Quantity],C1799,1)*10</f>
        <v>3</v>
      </c>
      <c r="G1799" s="21">
        <f>_xlfn.PERCENTRANK.EXC(Table4[Sales],D1799,1)*10</f>
        <v>1</v>
      </c>
    </row>
    <row r="1800" spans="1:7">
      <c r="A1800" s="10">
        <v>56486</v>
      </c>
      <c r="B1800" s="8">
        <v>42517</v>
      </c>
      <c r="C1800" s="1">
        <v>11</v>
      </c>
      <c r="D1800" s="1">
        <v>78.77</v>
      </c>
      <c r="E1800" s="50">
        <f>_xlfn.PERCENTRANK.EXC(Table3[Order Date],B1800,1)*10</f>
        <v>1</v>
      </c>
      <c r="F1800" s="21">
        <f>_xlfn.PERCENTRANK.EXC(Table3[Order Quantity],C1800,1)*10</f>
        <v>2</v>
      </c>
      <c r="G1800" s="21">
        <f>_xlfn.PERCENTRANK.EXC(Table4[Sales],D1800,1)*10</f>
        <v>1</v>
      </c>
    </row>
    <row r="1801" spans="1:7">
      <c r="A1801" s="11">
        <v>11269</v>
      </c>
      <c r="B1801" s="9">
        <v>43611</v>
      </c>
      <c r="C1801" s="1">
        <v>39</v>
      </c>
      <c r="D1801" s="1">
        <v>2228.87</v>
      </c>
      <c r="E1801" s="50">
        <f>_xlfn.PERCENTRANK.EXC(Table3[Order Date],B1801,1)*10</f>
        <v>8</v>
      </c>
      <c r="F1801" s="21">
        <f>_xlfn.PERCENTRANK.EXC(Table3[Order Quantity],C1801,1)*10</f>
        <v>7</v>
      </c>
      <c r="G1801" s="21">
        <f>_xlfn.PERCENTRANK.EXC(Table4[Sales],D1801,1)*10</f>
        <v>7</v>
      </c>
    </row>
    <row r="1802" spans="1:7">
      <c r="A1802" s="10">
        <v>46721</v>
      </c>
      <c r="B1802" s="8">
        <v>42625</v>
      </c>
      <c r="C1802" s="1">
        <v>17</v>
      </c>
      <c r="D1802" s="1">
        <v>152.94999999999999</v>
      </c>
      <c r="E1802" s="50">
        <f>_xlfn.PERCENTRANK.EXC(Table3[Order Date],B1802,1)*10</f>
        <v>1</v>
      </c>
      <c r="F1802" s="21">
        <f>_xlfn.PERCENTRANK.EXC(Table3[Order Quantity],C1802,1)*10</f>
        <v>3</v>
      </c>
      <c r="G1802" s="21">
        <f>_xlfn.PERCENTRANK.EXC(Table4[Sales],D1802,1)*10</f>
        <v>2</v>
      </c>
    </row>
    <row r="1803" spans="1:7">
      <c r="A1803" s="11">
        <v>3942</v>
      </c>
      <c r="B1803" s="9">
        <v>42912</v>
      </c>
      <c r="C1803" s="1">
        <v>11</v>
      </c>
      <c r="D1803" s="1">
        <v>240.9</v>
      </c>
      <c r="E1803" s="50">
        <f>_xlfn.PERCENTRANK.EXC(Table3[Order Date],B1803,1)*10</f>
        <v>3</v>
      </c>
      <c r="F1803" s="21">
        <f>_xlfn.PERCENTRANK.EXC(Table3[Order Quantity],C1803,1)*10</f>
        <v>2</v>
      </c>
      <c r="G1803" s="21">
        <f>_xlfn.PERCENTRANK.EXC(Table4[Sales],D1803,1)*10</f>
        <v>3</v>
      </c>
    </row>
    <row r="1804" spans="1:7">
      <c r="A1804" s="10">
        <v>39139</v>
      </c>
      <c r="B1804" s="8">
        <v>43051</v>
      </c>
      <c r="C1804" s="1">
        <v>31</v>
      </c>
      <c r="D1804" s="1">
        <v>6546.67</v>
      </c>
      <c r="E1804" s="50">
        <f>_xlfn.PERCENTRANK.EXC(Table3[Order Date],B1804,1)*10</f>
        <v>4</v>
      </c>
      <c r="F1804" s="21">
        <f>_xlfn.PERCENTRANK.EXC(Table3[Order Quantity],C1804,1)*10</f>
        <v>5</v>
      </c>
      <c r="G1804" s="21">
        <f>_xlfn.PERCENTRANK.EXC(Table4[Sales],D1804,1)*10</f>
        <v>9</v>
      </c>
    </row>
    <row r="1805" spans="1:7">
      <c r="A1805" s="11">
        <v>30626</v>
      </c>
      <c r="B1805" s="9">
        <v>43214</v>
      </c>
      <c r="C1805" s="1">
        <v>23</v>
      </c>
      <c r="D1805" s="1">
        <v>236.28</v>
      </c>
      <c r="E1805" s="50">
        <f>_xlfn.PERCENTRANK.EXC(Table3[Order Date],B1805,1)*10</f>
        <v>5</v>
      </c>
      <c r="F1805" s="21">
        <f>_xlfn.PERCENTRANK.EXC(Table3[Order Quantity],C1805,1)*10</f>
        <v>4</v>
      </c>
      <c r="G1805" s="21">
        <f>_xlfn.PERCENTRANK.EXC(Table4[Sales],D1805,1)*10</f>
        <v>3</v>
      </c>
    </row>
    <row r="1806" spans="1:7">
      <c r="A1806" s="10">
        <v>20325</v>
      </c>
      <c r="B1806" s="8">
        <v>42918</v>
      </c>
      <c r="C1806" s="1">
        <v>35</v>
      </c>
      <c r="D1806" s="1">
        <v>4326.32</v>
      </c>
      <c r="E1806" s="50">
        <f>_xlfn.PERCENTRANK.EXC(Table3[Order Date],B1806,1)*10</f>
        <v>3</v>
      </c>
      <c r="F1806" s="21">
        <f>_xlfn.PERCENTRANK.EXC(Table3[Order Quantity],C1806,1)*10</f>
        <v>6</v>
      </c>
      <c r="G1806" s="21">
        <f>_xlfn.PERCENTRANK.EXC(Table4[Sales],D1806,1)*10</f>
        <v>8</v>
      </c>
    </row>
    <row r="1807" spans="1:7">
      <c r="A1807" s="11">
        <v>24132</v>
      </c>
      <c r="B1807" s="9">
        <v>42556</v>
      </c>
      <c r="C1807" s="1">
        <v>22</v>
      </c>
      <c r="D1807" s="1">
        <v>477.71</v>
      </c>
      <c r="E1807" s="50">
        <f>_xlfn.PERCENTRANK.EXC(Table3[Order Date],B1807,1)*10</f>
        <v>1</v>
      </c>
      <c r="F1807" s="21">
        <f>_xlfn.PERCENTRANK.EXC(Table3[Order Quantity],C1807,1)*10</f>
        <v>4</v>
      </c>
      <c r="G1807" s="21">
        <f>_xlfn.PERCENTRANK.EXC(Table4[Sales],D1807,1)*10</f>
        <v>4</v>
      </c>
    </row>
    <row r="1808" spans="1:7">
      <c r="A1808" s="10">
        <v>8835</v>
      </c>
      <c r="B1808" s="8">
        <v>42655</v>
      </c>
      <c r="C1808" s="1">
        <v>12</v>
      </c>
      <c r="D1808" s="1">
        <v>164.18</v>
      </c>
      <c r="E1808" s="50">
        <f>_xlfn.PERCENTRANK.EXC(Table3[Order Date],B1808,1)*10</f>
        <v>2</v>
      </c>
      <c r="F1808" s="21">
        <f>_xlfn.PERCENTRANK.EXC(Table3[Order Quantity],C1808,1)*10</f>
        <v>2</v>
      </c>
      <c r="G1808" s="21">
        <f>_xlfn.PERCENTRANK.EXC(Table4[Sales],D1808,1)*10</f>
        <v>2</v>
      </c>
    </row>
    <row r="1809" spans="1:7">
      <c r="A1809" s="11">
        <v>59170</v>
      </c>
      <c r="B1809" s="9">
        <v>42417</v>
      </c>
      <c r="C1809" s="1">
        <v>5</v>
      </c>
      <c r="D1809" s="1">
        <v>9381.35</v>
      </c>
      <c r="E1809" s="50">
        <f>_xlfn.PERCENTRANK.EXC(Table3[Order Date],B1809,1)*10</f>
        <v>0</v>
      </c>
      <c r="F1809" s="21">
        <f>_xlfn.PERCENTRANK.EXC(Table3[Order Quantity],C1809,1)*10</f>
        <v>0</v>
      </c>
      <c r="G1809" s="21">
        <f>_xlfn.PERCENTRANK.EXC(Table4[Sales],D1809,1)*10</f>
        <v>9</v>
      </c>
    </row>
    <row r="1810" spans="1:7">
      <c r="A1810" s="10">
        <v>36484</v>
      </c>
      <c r="B1810" s="8">
        <v>43492</v>
      </c>
      <c r="C1810" s="1">
        <v>41</v>
      </c>
      <c r="D1810" s="1">
        <v>2547.2094000000002</v>
      </c>
      <c r="E1810" s="50">
        <f>_xlfn.PERCENTRANK.EXC(Table3[Order Date],B1810,1)*10</f>
        <v>7</v>
      </c>
      <c r="F1810" s="21">
        <f>_xlfn.PERCENTRANK.EXC(Table3[Order Quantity],C1810,1)*10</f>
        <v>7</v>
      </c>
      <c r="G1810" s="21">
        <f>_xlfn.PERCENTRANK.EXC(Table4[Sales],D1810,1)*10</f>
        <v>8</v>
      </c>
    </row>
    <row r="1811" spans="1:7">
      <c r="A1811" s="11">
        <v>3591</v>
      </c>
      <c r="B1811" s="9">
        <v>43075</v>
      </c>
      <c r="C1811" s="1">
        <v>3</v>
      </c>
      <c r="D1811" s="1">
        <v>344.07990000000001</v>
      </c>
      <c r="E1811" s="50">
        <f>_xlfn.PERCENTRANK.EXC(Table3[Order Date],B1811,1)*10</f>
        <v>4</v>
      </c>
      <c r="F1811" s="21">
        <f>_xlfn.PERCENTRANK.EXC(Table3[Order Quantity],C1811,1)*10</f>
        <v>0</v>
      </c>
      <c r="G1811" s="21">
        <f>_xlfn.PERCENTRANK.EXC(Table4[Sales],D1811,1)*10</f>
        <v>4</v>
      </c>
    </row>
    <row r="1812" spans="1:7">
      <c r="A1812" s="10">
        <v>26887</v>
      </c>
      <c r="B1812" s="8">
        <v>43234</v>
      </c>
      <c r="C1812" s="1">
        <v>38</v>
      </c>
      <c r="D1812" s="1">
        <v>1752.42</v>
      </c>
      <c r="E1812" s="50">
        <f>_xlfn.PERCENTRANK.EXC(Table3[Order Date],B1812,1)*10</f>
        <v>5</v>
      </c>
      <c r="F1812" s="21">
        <f>_xlfn.PERCENTRANK.EXC(Table3[Order Quantity],C1812,1)*10</f>
        <v>7</v>
      </c>
      <c r="G1812" s="21">
        <f>_xlfn.PERCENTRANK.EXC(Table4[Sales],D1812,1)*10</f>
        <v>7</v>
      </c>
    </row>
    <row r="1813" spans="1:7">
      <c r="A1813" s="11">
        <v>38882</v>
      </c>
      <c r="B1813" s="9">
        <v>42717</v>
      </c>
      <c r="C1813" s="1">
        <v>37</v>
      </c>
      <c r="D1813" s="1">
        <v>4720.3100000000004</v>
      </c>
      <c r="E1813" s="50">
        <f>_xlfn.PERCENTRANK.EXC(Table3[Order Date],B1813,1)*10</f>
        <v>2</v>
      </c>
      <c r="F1813" s="21">
        <f>_xlfn.PERCENTRANK.EXC(Table3[Order Quantity],C1813,1)*10</f>
        <v>7</v>
      </c>
      <c r="G1813" s="21">
        <f>_xlfn.PERCENTRANK.EXC(Table4[Sales],D1813,1)*10</f>
        <v>8</v>
      </c>
    </row>
    <row r="1814" spans="1:7">
      <c r="A1814" s="10">
        <v>25634</v>
      </c>
      <c r="B1814" s="8">
        <v>42944</v>
      </c>
      <c r="C1814" s="1">
        <v>26</v>
      </c>
      <c r="D1814" s="1">
        <v>669.89</v>
      </c>
      <c r="E1814" s="50">
        <f>_xlfn.PERCENTRANK.EXC(Table3[Order Date],B1814,1)*10</f>
        <v>3</v>
      </c>
      <c r="F1814" s="21">
        <f>_xlfn.PERCENTRANK.EXC(Table3[Order Quantity],C1814,1)*10</f>
        <v>4</v>
      </c>
      <c r="G1814" s="21">
        <f>_xlfn.PERCENTRANK.EXC(Table4[Sales],D1814,1)*10</f>
        <v>5</v>
      </c>
    </row>
    <row r="1815" spans="1:7">
      <c r="A1815" s="11">
        <v>55906</v>
      </c>
      <c r="B1815" s="9">
        <v>42699</v>
      </c>
      <c r="C1815" s="1">
        <v>15</v>
      </c>
      <c r="D1815" s="1">
        <v>128.96</v>
      </c>
      <c r="E1815" s="50">
        <f>_xlfn.PERCENTRANK.EXC(Table3[Order Date],B1815,1)*10</f>
        <v>2</v>
      </c>
      <c r="F1815" s="21">
        <f>_xlfn.PERCENTRANK.EXC(Table3[Order Quantity],C1815,1)*10</f>
        <v>2</v>
      </c>
      <c r="G1815" s="21">
        <f>_xlfn.PERCENTRANK.EXC(Table4[Sales],D1815,1)*10</f>
        <v>2</v>
      </c>
    </row>
    <row r="1816" spans="1:7">
      <c r="A1816" s="10">
        <v>19138</v>
      </c>
      <c r="B1816" s="8">
        <v>43347</v>
      </c>
      <c r="C1816" s="1">
        <v>30</v>
      </c>
      <c r="D1816" s="1">
        <v>414.09</v>
      </c>
      <c r="E1816" s="50">
        <f>_xlfn.PERCENTRANK.EXC(Table3[Order Date],B1816,1)*10</f>
        <v>6</v>
      </c>
      <c r="F1816" s="21">
        <f>_xlfn.PERCENTRANK.EXC(Table3[Order Quantity],C1816,1)*10</f>
        <v>5</v>
      </c>
      <c r="G1816" s="21">
        <f>_xlfn.PERCENTRANK.EXC(Table4[Sales],D1816,1)*10</f>
        <v>4</v>
      </c>
    </row>
    <row r="1817" spans="1:7">
      <c r="A1817" s="11">
        <v>3361</v>
      </c>
      <c r="B1817" s="9">
        <v>43699</v>
      </c>
      <c r="C1817" s="1">
        <v>23</v>
      </c>
      <c r="D1817" s="1">
        <v>143.02000000000001</v>
      </c>
      <c r="E1817" s="50">
        <f>_xlfn.PERCENTRANK.EXC(Table3[Order Date],B1817,1)*10</f>
        <v>9</v>
      </c>
      <c r="F1817" s="21">
        <f>_xlfn.PERCENTRANK.EXC(Table3[Order Quantity],C1817,1)*10</f>
        <v>4</v>
      </c>
      <c r="G1817" s="21">
        <f>_xlfn.PERCENTRANK.EXC(Table4[Sales],D1817,1)*10</f>
        <v>2</v>
      </c>
    </row>
    <row r="1818" spans="1:7">
      <c r="A1818" s="10">
        <v>46881</v>
      </c>
      <c r="B1818" s="8">
        <v>42648</v>
      </c>
      <c r="C1818" s="1">
        <v>31</v>
      </c>
      <c r="D1818" s="1">
        <v>188.62</v>
      </c>
      <c r="E1818" s="50">
        <f>_xlfn.PERCENTRANK.EXC(Table3[Order Date],B1818,1)*10</f>
        <v>1</v>
      </c>
      <c r="F1818" s="21">
        <f>_xlfn.PERCENTRANK.EXC(Table3[Order Quantity],C1818,1)*10</f>
        <v>5</v>
      </c>
      <c r="G1818" s="21">
        <f>_xlfn.PERCENTRANK.EXC(Table4[Sales],D1818,1)*10</f>
        <v>2</v>
      </c>
    </row>
    <row r="1819" spans="1:7">
      <c r="A1819" s="11">
        <v>38438</v>
      </c>
      <c r="B1819" s="9">
        <v>43250</v>
      </c>
      <c r="C1819" s="1">
        <v>16</v>
      </c>
      <c r="D1819" s="1">
        <v>665.47</v>
      </c>
      <c r="E1819" s="50">
        <f>_xlfn.PERCENTRANK.EXC(Table3[Order Date],B1819,1)*10</f>
        <v>6</v>
      </c>
      <c r="F1819" s="21">
        <f>_xlfn.PERCENTRANK.EXC(Table3[Order Quantity],C1819,1)*10</f>
        <v>2</v>
      </c>
      <c r="G1819" s="21">
        <f>_xlfn.PERCENTRANK.EXC(Table4[Sales],D1819,1)*10</f>
        <v>5</v>
      </c>
    </row>
    <row r="1820" spans="1:7">
      <c r="A1820" s="10">
        <v>35079</v>
      </c>
      <c r="B1820" s="8">
        <v>42960</v>
      </c>
      <c r="C1820" s="1">
        <v>32</v>
      </c>
      <c r="D1820" s="1">
        <v>2207.14</v>
      </c>
      <c r="E1820" s="50">
        <f>_xlfn.PERCENTRANK.EXC(Table3[Order Date],B1820,1)*10</f>
        <v>4</v>
      </c>
      <c r="F1820" s="21">
        <f>_xlfn.PERCENTRANK.EXC(Table3[Order Quantity],C1820,1)*10</f>
        <v>6</v>
      </c>
      <c r="G1820" s="21">
        <f>_xlfn.PERCENTRANK.EXC(Table4[Sales],D1820,1)*10</f>
        <v>7</v>
      </c>
    </row>
    <row r="1821" spans="1:7">
      <c r="A1821" s="11">
        <v>35302</v>
      </c>
      <c r="B1821" s="9">
        <v>42892</v>
      </c>
      <c r="C1821" s="1">
        <v>6</v>
      </c>
      <c r="D1821" s="1">
        <v>201.63</v>
      </c>
      <c r="E1821" s="50">
        <f>_xlfn.PERCENTRANK.EXC(Table3[Order Date],B1821,1)*10</f>
        <v>3</v>
      </c>
      <c r="F1821" s="21">
        <f>_xlfn.PERCENTRANK.EXC(Table3[Order Quantity],C1821,1)*10</f>
        <v>1</v>
      </c>
      <c r="G1821" s="21">
        <f>_xlfn.PERCENTRANK.EXC(Table4[Sales],D1821,1)*10</f>
        <v>3</v>
      </c>
    </row>
    <row r="1822" spans="1:7">
      <c r="A1822" s="10">
        <v>49344</v>
      </c>
      <c r="B1822" s="8">
        <v>43829</v>
      </c>
      <c r="C1822" s="1">
        <v>1</v>
      </c>
      <c r="D1822" s="1">
        <v>859.56309999999996</v>
      </c>
      <c r="E1822" s="50">
        <f>_xlfn.PERCENTRANK.EXC(Table3[Order Date],B1822,1)*10</f>
        <v>9</v>
      </c>
      <c r="F1822" s="21">
        <f>_xlfn.PERCENTRANK.EXC(Table3[Order Quantity],C1822,1)*10</f>
        <v>0</v>
      </c>
      <c r="G1822" s="21">
        <f>_xlfn.PERCENTRANK.EXC(Table4[Sales],D1822,1)*10</f>
        <v>6</v>
      </c>
    </row>
    <row r="1823" spans="1:7">
      <c r="A1823" s="11">
        <v>24387</v>
      </c>
      <c r="B1823" s="9">
        <v>43321</v>
      </c>
      <c r="C1823" s="1">
        <v>23</v>
      </c>
      <c r="D1823" s="1">
        <v>1073.54</v>
      </c>
      <c r="E1823" s="50">
        <f>_xlfn.PERCENTRANK.EXC(Table3[Order Date],B1823,1)*10</f>
        <v>6</v>
      </c>
      <c r="F1823" s="21">
        <f>_xlfn.PERCENTRANK.EXC(Table3[Order Quantity],C1823,1)*10</f>
        <v>4</v>
      </c>
      <c r="G1823" s="21">
        <f>_xlfn.PERCENTRANK.EXC(Table4[Sales],D1823,1)*10</f>
        <v>6</v>
      </c>
    </row>
    <row r="1824" spans="1:7">
      <c r="A1824" s="10">
        <v>14242</v>
      </c>
      <c r="B1824" s="8">
        <v>43227</v>
      </c>
      <c r="C1824" s="1">
        <v>35</v>
      </c>
      <c r="D1824" s="1">
        <v>1154.08</v>
      </c>
      <c r="E1824" s="50">
        <f>_xlfn.PERCENTRANK.EXC(Table3[Order Date],B1824,1)*10</f>
        <v>5</v>
      </c>
      <c r="F1824" s="21">
        <f>_xlfn.PERCENTRANK.EXC(Table3[Order Quantity],C1824,1)*10</f>
        <v>6</v>
      </c>
      <c r="G1824" s="21">
        <f>_xlfn.PERCENTRANK.EXC(Table4[Sales],D1824,1)*10</f>
        <v>6</v>
      </c>
    </row>
    <row r="1825" spans="1:7">
      <c r="A1825" s="11">
        <v>53798</v>
      </c>
      <c r="B1825" s="9">
        <v>42478</v>
      </c>
      <c r="C1825" s="1">
        <v>29</v>
      </c>
      <c r="D1825" s="1">
        <v>2479.89</v>
      </c>
      <c r="E1825" s="50">
        <f>_xlfn.PERCENTRANK.EXC(Table3[Order Date],B1825,1)*10</f>
        <v>0</v>
      </c>
      <c r="F1825" s="21">
        <f>_xlfn.PERCENTRANK.EXC(Table3[Order Quantity],C1825,1)*10</f>
        <v>5</v>
      </c>
      <c r="G1825" s="21">
        <f>_xlfn.PERCENTRANK.EXC(Table4[Sales],D1825,1)*10</f>
        <v>8</v>
      </c>
    </row>
    <row r="1826" spans="1:7">
      <c r="A1826" s="10">
        <v>27105</v>
      </c>
      <c r="B1826" s="8">
        <v>43146</v>
      </c>
      <c r="C1826" s="1">
        <v>37</v>
      </c>
      <c r="D1826" s="1">
        <v>239.4</v>
      </c>
      <c r="E1826" s="50">
        <f>_xlfn.PERCENTRANK.EXC(Table3[Order Date],B1826,1)*10</f>
        <v>5</v>
      </c>
      <c r="F1826" s="21">
        <f>_xlfn.PERCENTRANK.EXC(Table3[Order Quantity],C1826,1)*10</f>
        <v>7</v>
      </c>
      <c r="G1826" s="21">
        <f>_xlfn.PERCENTRANK.EXC(Table4[Sales],D1826,1)*10</f>
        <v>3</v>
      </c>
    </row>
    <row r="1827" spans="1:7">
      <c r="A1827" s="11">
        <v>9473</v>
      </c>
      <c r="B1827" s="9">
        <v>43749</v>
      </c>
      <c r="C1827" s="1">
        <v>34</v>
      </c>
      <c r="D1827" s="1">
        <v>603.28740000000005</v>
      </c>
      <c r="E1827" s="50">
        <f>_xlfn.PERCENTRANK.EXC(Table3[Order Date],B1827,1)*10</f>
        <v>9</v>
      </c>
      <c r="F1827" s="21">
        <f>_xlfn.PERCENTRANK.EXC(Table3[Order Quantity],C1827,1)*10</f>
        <v>6</v>
      </c>
      <c r="G1827" s="21">
        <f>_xlfn.PERCENTRANK.EXC(Table4[Sales],D1827,1)*10</f>
        <v>5</v>
      </c>
    </row>
    <row r="1828" spans="1:7">
      <c r="A1828" s="10">
        <v>23556</v>
      </c>
      <c r="B1828" s="8">
        <v>43108</v>
      </c>
      <c r="C1828" s="1">
        <v>34</v>
      </c>
      <c r="D1828" s="1">
        <v>12570.33</v>
      </c>
      <c r="E1828" s="50">
        <f>_xlfn.PERCENTRANK.EXC(Table3[Order Date],B1828,1)*10</f>
        <v>5</v>
      </c>
      <c r="F1828" s="21">
        <f>_xlfn.PERCENTRANK.EXC(Table3[Order Quantity],C1828,1)*10</f>
        <v>6</v>
      </c>
      <c r="G1828" s="21">
        <f>_xlfn.PERCENTRANK.EXC(Table4[Sales],D1828,1)*10</f>
        <v>9</v>
      </c>
    </row>
    <row r="1829" spans="1:7">
      <c r="A1829" s="11">
        <v>21220</v>
      </c>
      <c r="B1829" s="9">
        <v>43821</v>
      </c>
      <c r="C1829" s="1">
        <v>4</v>
      </c>
      <c r="D1829" s="1">
        <v>509.65</v>
      </c>
      <c r="E1829" s="50">
        <f>_xlfn.PERCENTRANK.EXC(Table3[Order Date],B1829,1)*10</f>
        <v>9</v>
      </c>
      <c r="F1829" s="21">
        <f>_xlfn.PERCENTRANK.EXC(Table3[Order Quantity],C1829,1)*10</f>
        <v>0</v>
      </c>
      <c r="G1829" s="21">
        <f>_xlfn.PERCENTRANK.EXC(Table4[Sales],D1829,1)*10</f>
        <v>5</v>
      </c>
    </row>
    <row r="1830" spans="1:7">
      <c r="A1830" s="10">
        <v>4096</v>
      </c>
      <c r="B1830" s="8">
        <v>43648</v>
      </c>
      <c r="C1830" s="1">
        <v>21</v>
      </c>
      <c r="D1830" s="1">
        <v>137.26</v>
      </c>
      <c r="E1830" s="50">
        <f>_xlfn.PERCENTRANK.EXC(Table3[Order Date],B1830,1)*10</f>
        <v>8</v>
      </c>
      <c r="F1830" s="21">
        <f>_xlfn.PERCENTRANK.EXC(Table3[Order Quantity],C1830,1)*10</f>
        <v>3</v>
      </c>
      <c r="G1830" s="21">
        <f>_xlfn.PERCENTRANK.EXC(Table4[Sales],D1830,1)*10</f>
        <v>2</v>
      </c>
    </row>
    <row r="1831" spans="1:7">
      <c r="A1831" s="11">
        <v>24384</v>
      </c>
      <c r="B1831" s="9">
        <v>43184</v>
      </c>
      <c r="C1831" s="1">
        <v>20</v>
      </c>
      <c r="D1831" s="1">
        <v>2630.32</v>
      </c>
      <c r="E1831" s="50">
        <f>_xlfn.PERCENTRANK.EXC(Table3[Order Date],B1831,1)*10</f>
        <v>5</v>
      </c>
      <c r="F1831" s="21">
        <f>_xlfn.PERCENTRANK.EXC(Table3[Order Quantity],C1831,1)*10</f>
        <v>3</v>
      </c>
      <c r="G1831" s="21">
        <f>_xlfn.PERCENTRANK.EXC(Table4[Sales],D1831,1)*10</f>
        <v>8</v>
      </c>
    </row>
    <row r="1832" spans="1:7">
      <c r="A1832" s="10">
        <v>28867</v>
      </c>
      <c r="B1832" s="8">
        <v>43302</v>
      </c>
      <c r="C1832" s="1">
        <v>43</v>
      </c>
      <c r="D1832" s="1">
        <v>927.4</v>
      </c>
      <c r="E1832" s="50">
        <f>_xlfn.PERCENTRANK.EXC(Table3[Order Date],B1832,1)*10</f>
        <v>6</v>
      </c>
      <c r="F1832" s="21">
        <f>_xlfn.PERCENTRANK.EXC(Table3[Order Quantity],C1832,1)*10</f>
        <v>8</v>
      </c>
      <c r="G1832" s="21">
        <f>_xlfn.PERCENTRANK.EXC(Table4[Sales],D1832,1)*10</f>
        <v>6</v>
      </c>
    </row>
    <row r="1833" spans="1:7">
      <c r="A1833" s="11">
        <v>12641</v>
      </c>
      <c r="B1833" s="9">
        <v>43152</v>
      </c>
      <c r="C1833" s="1">
        <v>2</v>
      </c>
      <c r="D1833" s="1">
        <v>114.62</v>
      </c>
      <c r="E1833" s="50">
        <f>_xlfn.PERCENTRANK.EXC(Table3[Order Date],B1833,1)*10</f>
        <v>5</v>
      </c>
      <c r="F1833" s="21">
        <f>_xlfn.PERCENTRANK.EXC(Table3[Order Quantity],C1833,1)*10</f>
        <v>0</v>
      </c>
      <c r="G1833" s="21">
        <f>_xlfn.PERCENTRANK.EXC(Table4[Sales],D1833,1)*10</f>
        <v>1</v>
      </c>
    </row>
    <row r="1834" spans="1:7">
      <c r="A1834" s="10">
        <v>26051</v>
      </c>
      <c r="B1834" s="8">
        <v>42912</v>
      </c>
      <c r="C1834" s="1">
        <v>31</v>
      </c>
      <c r="D1834" s="1">
        <v>269.37</v>
      </c>
      <c r="E1834" s="50">
        <f>_xlfn.PERCENTRANK.EXC(Table3[Order Date],B1834,1)*10</f>
        <v>3</v>
      </c>
      <c r="F1834" s="21">
        <f>_xlfn.PERCENTRANK.EXC(Table3[Order Quantity],C1834,1)*10</f>
        <v>5</v>
      </c>
      <c r="G1834" s="21">
        <f>_xlfn.PERCENTRANK.EXC(Table4[Sales],D1834,1)*10</f>
        <v>3</v>
      </c>
    </row>
    <row r="1835" spans="1:7">
      <c r="A1835" s="11">
        <v>38310</v>
      </c>
      <c r="B1835" s="9">
        <v>43569</v>
      </c>
      <c r="C1835" s="1">
        <v>4</v>
      </c>
      <c r="D1835" s="1">
        <v>66.819999999999993</v>
      </c>
      <c r="E1835" s="50">
        <f>_xlfn.PERCENTRANK.EXC(Table3[Order Date],B1835,1)*10</f>
        <v>8</v>
      </c>
      <c r="F1835" s="21">
        <f>_xlfn.PERCENTRANK.EXC(Table3[Order Quantity],C1835,1)*10</f>
        <v>0</v>
      </c>
      <c r="G1835" s="21">
        <f>_xlfn.PERCENTRANK.EXC(Table4[Sales],D1835,1)*10</f>
        <v>1</v>
      </c>
    </row>
    <row r="1836" spans="1:7">
      <c r="A1836" s="10">
        <v>15815</v>
      </c>
      <c r="B1836" s="8">
        <v>42490</v>
      </c>
      <c r="C1836" s="1">
        <v>24</v>
      </c>
      <c r="D1836" s="1">
        <v>114.93</v>
      </c>
      <c r="E1836" s="50">
        <f>_xlfn.PERCENTRANK.EXC(Table3[Order Date],B1836,1)*10</f>
        <v>0</v>
      </c>
      <c r="F1836" s="21">
        <f>_xlfn.PERCENTRANK.EXC(Table3[Order Quantity],C1836,1)*10</f>
        <v>4</v>
      </c>
      <c r="G1836" s="21">
        <f>_xlfn.PERCENTRANK.EXC(Table4[Sales],D1836,1)*10</f>
        <v>1</v>
      </c>
    </row>
    <row r="1837" spans="1:7">
      <c r="A1837" s="11">
        <v>13762</v>
      </c>
      <c r="B1837" s="9">
        <v>42906</v>
      </c>
      <c r="C1837" s="1">
        <v>7</v>
      </c>
      <c r="D1837" s="1">
        <v>55.28</v>
      </c>
      <c r="E1837" s="50">
        <f>_xlfn.PERCENTRANK.EXC(Table3[Order Date],B1837,1)*10</f>
        <v>3</v>
      </c>
      <c r="F1837" s="21">
        <f>_xlfn.PERCENTRANK.EXC(Table3[Order Quantity],C1837,1)*10</f>
        <v>1</v>
      </c>
      <c r="G1837" s="21">
        <f>_xlfn.PERCENTRANK.EXC(Table4[Sales],D1837,1)*10</f>
        <v>0</v>
      </c>
    </row>
    <row r="1838" spans="1:7">
      <c r="A1838" s="10">
        <v>13313</v>
      </c>
      <c r="B1838" s="8">
        <v>42566</v>
      </c>
      <c r="C1838" s="1">
        <v>47</v>
      </c>
      <c r="D1838" s="1">
        <v>1092.05</v>
      </c>
      <c r="E1838" s="50">
        <f>_xlfn.PERCENTRANK.EXC(Table3[Order Date],B1838,1)*10</f>
        <v>1</v>
      </c>
      <c r="F1838" s="21">
        <f>_xlfn.PERCENTRANK.EXC(Table3[Order Quantity],C1838,1)*10</f>
        <v>9</v>
      </c>
      <c r="G1838" s="21">
        <f>_xlfn.PERCENTRANK.EXC(Table4[Sales],D1838,1)*10</f>
        <v>6</v>
      </c>
    </row>
    <row r="1839" spans="1:7">
      <c r="A1839" s="11">
        <v>358</v>
      </c>
      <c r="B1839" s="9">
        <v>42996</v>
      </c>
      <c r="C1839" s="1">
        <v>33</v>
      </c>
      <c r="D1839" s="1">
        <v>1322.38</v>
      </c>
      <c r="E1839" s="50">
        <f>_xlfn.PERCENTRANK.EXC(Table3[Order Date],B1839,1)*10</f>
        <v>4</v>
      </c>
      <c r="F1839" s="21">
        <f>_xlfn.PERCENTRANK.EXC(Table3[Order Quantity],C1839,1)*10</f>
        <v>6</v>
      </c>
      <c r="G1839" s="21">
        <f>_xlfn.PERCENTRANK.EXC(Table4[Sales],D1839,1)*10</f>
        <v>6</v>
      </c>
    </row>
    <row r="1840" spans="1:7">
      <c r="A1840" s="10">
        <v>27712</v>
      </c>
      <c r="B1840" s="8">
        <v>42797</v>
      </c>
      <c r="C1840" s="1">
        <v>20</v>
      </c>
      <c r="D1840" s="1">
        <v>263.89</v>
      </c>
      <c r="E1840" s="50">
        <f>_xlfn.PERCENTRANK.EXC(Table3[Order Date],B1840,1)*10</f>
        <v>3</v>
      </c>
      <c r="F1840" s="21">
        <f>_xlfn.PERCENTRANK.EXC(Table3[Order Quantity],C1840,1)*10</f>
        <v>3</v>
      </c>
      <c r="G1840" s="21">
        <f>_xlfn.PERCENTRANK.EXC(Table4[Sales],D1840,1)*10</f>
        <v>3</v>
      </c>
    </row>
    <row r="1841" spans="1:7">
      <c r="A1841" s="11">
        <v>41636</v>
      </c>
      <c r="B1841" s="9">
        <v>42595</v>
      </c>
      <c r="C1841" s="1">
        <v>25</v>
      </c>
      <c r="D1841" s="1">
        <v>452.77</v>
      </c>
      <c r="E1841" s="50">
        <f>_xlfn.PERCENTRANK.EXC(Table3[Order Date],B1841,1)*10</f>
        <v>1</v>
      </c>
      <c r="F1841" s="21">
        <f>_xlfn.PERCENTRANK.EXC(Table3[Order Quantity],C1841,1)*10</f>
        <v>4</v>
      </c>
      <c r="G1841" s="21">
        <f>_xlfn.PERCENTRANK.EXC(Table4[Sales],D1841,1)*10</f>
        <v>4</v>
      </c>
    </row>
    <row r="1842" spans="1:7">
      <c r="A1842" s="10">
        <v>8832</v>
      </c>
      <c r="B1842" s="8">
        <v>43497</v>
      </c>
      <c r="C1842" s="1">
        <v>39</v>
      </c>
      <c r="D1842" s="1">
        <v>693.16</v>
      </c>
      <c r="E1842" s="50">
        <f>_xlfn.PERCENTRANK.EXC(Table3[Order Date],B1842,1)*10</f>
        <v>7</v>
      </c>
      <c r="F1842" s="21">
        <f>_xlfn.PERCENTRANK.EXC(Table3[Order Quantity],C1842,1)*10</f>
        <v>7</v>
      </c>
      <c r="G1842" s="21">
        <f>_xlfn.PERCENTRANK.EXC(Table4[Sales],D1842,1)*10</f>
        <v>5</v>
      </c>
    </row>
    <row r="1843" spans="1:7">
      <c r="A1843" s="11">
        <v>33797</v>
      </c>
      <c r="B1843" s="9">
        <v>42380</v>
      </c>
      <c r="C1843" s="1">
        <v>44</v>
      </c>
      <c r="D1843" s="1">
        <v>614.72</v>
      </c>
      <c r="E1843" s="50">
        <f>_xlfn.PERCENTRANK.EXC(Table3[Order Date],B1843,1)*10</f>
        <v>0</v>
      </c>
      <c r="F1843" s="21">
        <f>_xlfn.PERCENTRANK.EXC(Table3[Order Quantity],C1843,1)*10</f>
        <v>8</v>
      </c>
      <c r="G1843" s="21">
        <f>_xlfn.PERCENTRANK.EXC(Table4[Sales],D1843,1)*10</f>
        <v>5</v>
      </c>
    </row>
    <row r="1844" spans="1:7">
      <c r="A1844" s="10">
        <v>4324</v>
      </c>
      <c r="B1844" s="8">
        <v>43296</v>
      </c>
      <c r="C1844" s="1">
        <v>28</v>
      </c>
      <c r="D1844" s="1">
        <v>1246.9000000000001</v>
      </c>
      <c r="E1844" s="50">
        <f>_xlfn.PERCENTRANK.EXC(Table3[Order Date],B1844,1)*10</f>
        <v>6</v>
      </c>
      <c r="F1844" s="21">
        <f>_xlfn.PERCENTRANK.EXC(Table3[Order Quantity],C1844,1)*10</f>
        <v>5</v>
      </c>
      <c r="G1844" s="21">
        <f>_xlfn.PERCENTRANK.EXC(Table4[Sales],D1844,1)*10</f>
        <v>6</v>
      </c>
    </row>
    <row r="1845" spans="1:7">
      <c r="A1845" s="11">
        <v>53441</v>
      </c>
      <c r="B1845" s="9">
        <v>42605</v>
      </c>
      <c r="C1845" s="1">
        <v>7</v>
      </c>
      <c r="D1845" s="1">
        <v>369.55</v>
      </c>
      <c r="E1845" s="50">
        <f>_xlfn.PERCENTRANK.EXC(Table3[Order Date],B1845,1)*10</f>
        <v>1</v>
      </c>
      <c r="F1845" s="21">
        <f>_xlfn.PERCENTRANK.EXC(Table3[Order Quantity],C1845,1)*10</f>
        <v>1</v>
      </c>
      <c r="G1845" s="21">
        <f>_xlfn.PERCENTRANK.EXC(Table4[Sales],D1845,1)*10</f>
        <v>4</v>
      </c>
    </row>
    <row r="1846" spans="1:7">
      <c r="A1846" s="10">
        <v>47271</v>
      </c>
      <c r="B1846" s="8">
        <v>43308</v>
      </c>
      <c r="C1846" s="1">
        <v>44</v>
      </c>
      <c r="D1846" s="1">
        <v>236.92</v>
      </c>
      <c r="E1846" s="50">
        <f>_xlfn.PERCENTRANK.EXC(Table3[Order Date],B1846,1)*10</f>
        <v>6</v>
      </c>
      <c r="F1846" s="21">
        <f>_xlfn.PERCENTRANK.EXC(Table3[Order Quantity],C1846,1)*10</f>
        <v>8</v>
      </c>
      <c r="G1846" s="21">
        <f>_xlfn.PERCENTRANK.EXC(Table4[Sales],D1846,1)*10</f>
        <v>3</v>
      </c>
    </row>
    <row r="1847" spans="1:7">
      <c r="A1847" s="11">
        <v>2658</v>
      </c>
      <c r="B1847" s="9">
        <v>43364</v>
      </c>
      <c r="C1847" s="1">
        <v>32</v>
      </c>
      <c r="D1847" s="1">
        <v>506.11</v>
      </c>
      <c r="E1847" s="50">
        <f>_xlfn.PERCENTRANK.EXC(Table3[Order Date],B1847,1)*10</f>
        <v>6</v>
      </c>
      <c r="F1847" s="21">
        <f>_xlfn.PERCENTRANK.EXC(Table3[Order Quantity],C1847,1)*10</f>
        <v>6</v>
      </c>
      <c r="G1847" s="21">
        <f>_xlfn.PERCENTRANK.EXC(Table4[Sales],D1847,1)*10</f>
        <v>5</v>
      </c>
    </row>
    <row r="1848" spans="1:7">
      <c r="A1848" s="10">
        <v>15808</v>
      </c>
      <c r="B1848" s="8">
        <v>43082</v>
      </c>
      <c r="C1848" s="1">
        <v>3</v>
      </c>
      <c r="D1848" s="1">
        <v>62.21</v>
      </c>
      <c r="E1848" s="50">
        <f>_xlfn.PERCENTRANK.EXC(Table3[Order Date],B1848,1)*10</f>
        <v>4</v>
      </c>
      <c r="F1848" s="21">
        <f>_xlfn.PERCENTRANK.EXC(Table3[Order Quantity],C1848,1)*10</f>
        <v>0</v>
      </c>
      <c r="G1848" s="21">
        <f>_xlfn.PERCENTRANK.EXC(Table4[Sales],D1848,1)*10</f>
        <v>0</v>
      </c>
    </row>
    <row r="1849" spans="1:7">
      <c r="A1849" s="11">
        <v>55367</v>
      </c>
      <c r="B1849" s="9">
        <v>42379</v>
      </c>
      <c r="C1849" s="1">
        <v>31</v>
      </c>
      <c r="D1849" s="1">
        <v>2286.6999999999998</v>
      </c>
      <c r="E1849" s="50">
        <f>_xlfn.PERCENTRANK.EXC(Table3[Order Date],B1849,1)*10</f>
        <v>0</v>
      </c>
      <c r="F1849" s="21">
        <f>_xlfn.PERCENTRANK.EXC(Table3[Order Quantity],C1849,1)*10</f>
        <v>5</v>
      </c>
      <c r="G1849" s="21">
        <f>_xlfn.PERCENTRANK.EXC(Table4[Sales],D1849,1)*10</f>
        <v>7</v>
      </c>
    </row>
    <row r="1850" spans="1:7">
      <c r="A1850" s="10">
        <v>24070</v>
      </c>
      <c r="B1850" s="8">
        <v>43173</v>
      </c>
      <c r="C1850" s="1">
        <v>36</v>
      </c>
      <c r="D1850" s="1">
        <v>182.35</v>
      </c>
      <c r="E1850" s="50">
        <f>_xlfn.PERCENTRANK.EXC(Table3[Order Date],B1850,1)*10</f>
        <v>5</v>
      </c>
      <c r="F1850" s="21">
        <f>_xlfn.PERCENTRANK.EXC(Table3[Order Quantity],C1850,1)*10</f>
        <v>6</v>
      </c>
      <c r="G1850" s="21">
        <f>_xlfn.PERCENTRANK.EXC(Table4[Sales],D1850,1)*10</f>
        <v>2</v>
      </c>
    </row>
    <row r="1851" spans="1:7">
      <c r="A1851" s="11">
        <v>40933</v>
      </c>
      <c r="B1851" s="9">
        <v>43612</v>
      </c>
      <c r="C1851" s="1">
        <v>37</v>
      </c>
      <c r="D1851" s="1">
        <v>102.11</v>
      </c>
      <c r="E1851" s="50">
        <f>_xlfn.PERCENTRANK.EXC(Table3[Order Date],B1851,1)*10</f>
        <v>8</v>
      </c>
      <c r="F1851" s="21">
        <f>_xlfn.PERCENTRANK.EXC(Table3[Order Quantity],C1851,1)*10</f>
        <v>7</v>
      </c>
      <c r="G1851" s="21">
        <f>_xlfn.PERCENTRANK.EXC(Table4[Sales],D1851,1)*10</f>
        <v>1</v>
      </c>
    </row>
    <row r="1852" spans="1:7">
      <c r="A1852" s="10">
        <v>26944</v>
      </c>
      <c r="B1852" s="8">
        <v>42680</v>
      </c>
      <c r="C1852" s="1">
        <v>6</v>
      </c>
      <c r="D1852" s="1">
        <v>485.64</v>
      </c>
      <c r="E1852" s="50">
        <f>_xlfn.PERCENTRANK.EXC(Table3[Order Date],B1852,1)*10</f>
        <v>2</v>
      </c>
      <c r="F1852" s="21">
        <f>_xlfn.PERCENTRANK.EXC(Table3[Order Quantity],C1852,1)*10</f>
        <v>1</v>
      </c>
      <c r="G1852" s="21">
        <f>_xlfn.PERCENTRANK.EXC(Table4[Sales],D1852,1)*10</f>
        <v>5</v>
      </c>
    </row>
    <row r="1853" spans="1:7">
      <c r="A1853" s="11">
        <v>47494</v>
      </c>
      <c r="B1853" s="9">
        <v>42551</v>
      </c>
      <c r="C1853" s="1">
        <v>42</v>
      </c>
      <c r="D1853" s="1">
        <v>2105.58</v>
      </c>
      <c r="E1853" s="50">
        <f>_xlfn.PERCENTRANK.EXC(Table3[Order Date],B1853,1)*10</f>
        <v>1</v>
      </c>
      <c r="F1853" s="21">
        <f>_xlfn.PERCENTRANK.EXC(Table3[Order Quantity],C1853,1)*10</f>
        <v>8</v>
      </c>
      <c r="G1853" s="21">
        <f>_xlfn.PERCENTRANK.EXC(Table4[Sales],D1853,1)*10</f>
        <v>7</v>
      </c>
    </row>
    <row r="1854" spans="1:7">
      <c r="A1854" s="10">
        <v>47620</v>
      </c>
      <c r="B1854" s="8">
        <v>43642</v>
      </c>
      <c r="C1854" s="1">
        <v>27</v>
      </c>
      <c r="D1854" s="1">
        <v>323.35000000000002</v>
      </c>
      <c r="E1854" s="50">
        <f>_xlfn.PERCENTRANK.EXC(Table3[Order Date],B1854,1)*10</f>
        <v>8</v>
      </c>
      <c r="F1854" s="21">
        <f>_xlfn.PERCENTRANK.EXC(Table3[Order Quantity],C1854,1)*10</f>
        <v>5</v>
      </c>
      <c r="G1854" s="21">
        <f>_xlfn.PERCENTRANK.EXC(Table4[Sales],D1854,1)*10</f>
        <v>4</v>
      </c>
    </row>
    <row r="1855" spans="1:7">
      <c r="A1855" s="11">
        <v>29957</v>
      </c>
      <c r="B1855" s="9">
        <v>42806</v>
      </c>
      <c r="C1855" s="1">
        <v>31</v>
      </c>
      <c r="D1855" s="1">
        <v>1548.95</v>
      </c>
      <c r="E1855" s="50">
        <f>_xlfn.PERCENTRANK.EXC(Table3[Order Date],B1855,1)*10</f>
        <v>3</v>
      </c>
      <c r="F1855" s="21">
        <f>_xlfn.PERCENTRANK.EXC(Table3[Order Quantity],C1855,1)*10</f>
        <v>5</v>
      </c>
      <c r="G1855" s="21">
        <f>_xlfn.PERCENTRANK.EXC(Table4[Sales],D1855,1)*10</f>
        <v>7</v>
      </c>
    </row>
    <row r="1856" spans="1:7">
      <c r="A1856" s="10">
        <v>32295</v>
      </c>
      <c r="B1856" s="8">
        <v>42376</v>
      </c>
      <c r="C1856" s="1">
        <v>11</v>
      </c>
      <c r="D1856" s="1">
        <v>650.13</v>
      </c>
      <c r="E1856" s="50">
        <f>_xlfn.PERCENTRANK.EXC(Table3[Order Date],B1856,1)*10</f>
        <v>0</v>
      </c>
      <c r="F1856" s="21">
        <f>_xlfn.PERCENTRANK.EXC(Table3[Order Quantity],C1856,1)*10</f>
        <v>2</v>
      </c>
      <c r="G1856" s="21">
        <f>_xlfn.PERCENTRANK.EXC(Table4[Sales],D1856,1)*10</f>
        <v>5</v>
      </c>
    </row>
    <row r="1857" spans="1:7">
      <c r="A1857" s="11">
        <v>45506</v>
      </c>
      <c r="B1857" s="9">
        <v>43459</v>
      </c>
      <c r="C1857" s="1">
        <v>3</v>
      </c>
      <c r="D1857" s="1">
        <v>479.75</v>
      </c>
      <c r="E1857" s="50">
        <f>_xlfn.PERCENTRANK.EXC(Table3[Order Date],B1857,1)*10</f>
        <v>7</v>
      </c>
      <c r="F1857" s="21">
        <f>_xlfn.PERCENTRANK.EXC(Table3[Order Quantity],C1857,1)*10</f>
        <v>0</v>
      </c>
      <c r="G1857" s="21">
        <f>_xlfn.PERCENTRANK.EXC(Table4[Sales],D1857,1)*10</f>
        <v>4</v>
      </c>
    </row>
    <row r="1858" spans="1:7">
      <c r="A1858" s="10">
        <v>13120</v>
      </c>
      <c r="B1858" s="8">
        <v>42717</v>
      </c>
      <c r="C1858" s="1">
        <v>46</v>
      </c>
      <c r="D1858" s="1">
        <v>631.76</v>
      </c>
      <c r="E1858" s="50">
        <f>_xlfn.PERCENTRANK.EXC(Table3[Order Date],B1858,1)*10</f>
        <v>2</v>
      </c>
      <c r="F1858" s="21">
        <f>_xlfn.PERCENTRANK.EXC(Table3[Order Quantity],C1858,1)*10</f>
        <v>8</v>
      </c>
      <c r="G1858" s="21">
        <f>_xlfn.PERCENTRANK.EXC(Table4[Sales],D1858,1)*10</f>
        <v>5</v>
      </c>
    </row>
    <row r="1859" spans="1:7">
      <c r="A1859" s="11">
        <v>5441</v>
      </c>
      <c r="B1859" s="9">
        <v>42570</v>
      </c>
      <c r="C1859" s="1">
        <v>16</v>
      </c>
      <c r="D1859" s="1">
        <v>298.44</v>
      </c>
      <c r="E1859" s="50">
        <f>_xlfn.PERCENTRANK.EXC(Table3[Order Date],B1859,1)*10</f>
        <v>1</v>
      </c>
      <c r="F1859" s="21">
        <f>_xlfn.PERCENTRANK.EXC(Table3[Order Quantity],C1859,1)*10</f>
        <v>2</v>
      </c>
      <c r="G1859" s="21">
        <f>_xlfn.PERCENTRANK.EXC(Table4[Sales],D1859,1)*10</f>
        <v>4</v>
      </c>
    </row>
    <row r="1860" spans="1:7">
      <c r="A1860" s="10">
        <v>57600</v>
      </c>
      <c r="B1860" s="8">
        <v>43780</v>
      </c>
      <c r="C1860" s="1">
        <v>12</v>
      </c>
      <c r="D1860" s="1">
        <v>435.7</v>
      </c>
      <c r="E1860" s="50">
        <f>_xlfn.PERCENTRANK.EXC(Table3[Order Date],B1860,1)*10</f>
        <v>9</v>
      </c>
      <c r="F1860" s="21">
        <f>_xlfn.PERCENTRANK.EXC(Table3[Order Quantity],C1860,1)*10</f>
        <v>2</v>
      </c>
      <c r="G1860" s="21">
        <f>_xlfn.PERCENTRANK.EXC(Table4[Sales],D1860,1)*10</f>
        <v>4</v>
      </c>
    </row>
    <row r="1861" spans="1:7">
      <c r="A1861" s="11">
        <v>32230</v>
      </c>
      <c r="B1861" s="9">
        <v>43696</v>
      </c>
      <c r="C1861" s="1">
        <v>46</v>
      </c>
      <c r="D1861" s="1">
        <v>1876.51</v>
      </c>
      <c r="E1861" s="50">
        <f>_xlfn.PERCENTRANK.EXC(Table3[Order Date],B1861,1)*10</f>
        <v>9</v>
      </c>
      <c r="F1861" s="21">
        <f>_xlfn.PERCENTRANK.EXC(Table3[Order Quantity],C1861,1)*10</f>
        <v>8</v>
      </c>
      <c r="G1861" s="21">
        <f>_xlfn.PERCENTRANK.EXC(Table4[Sales],D1861,1)*10</f>
        <v>7</v>
      </c>
    </row>
    <row r="1862" spans="1:7">
      <c r="A1862" s="10">
        <v>37638</v>
      </c>
      <c r="B1862" s="8">
        <v>42390</v>
      </c>
      <c r="C1862" s="1">
        <v>33</v>
      </c>
      <c r="D1862" s="1">
        <v>149.77860000000001</v>
      </c>
      <c r="E1862" s="50">
        <f>_xlfn.PERCENTRANK.EXC(Table3[Order Date],B1862,1)*10</f>
        <v>0</v>
      </c>
      <c r="F1862" s="21">
        <f>_xlfn.PERCENTRANK.EXC(Table3[Order Quantity],C1862,1)*10</f>
        <v>6</v>
      </c>
      <c r="G1862" s="21">
        <f>_xlfn.PERCENTRANK.EXC(Table4[Sales],D1862,1)*10</f>
        <v>2</v>
      </c>
    </row>
    <row r="1863" spans="1:7">
      <c r="A1863" s="11">
        <v>50051</v>
      </c>
      <c r="B1863" s="9">
        <v>42646</v>
      </c>
      <c r="C1863" s="1">
        <v>4</v>
      </c>
      <c r="D1863" s="1">
        <v>198.11</v>
      </c>
      <c r="E1863" s="50">
        <f>_xlfn.PERCENTRANK.EXC(Table3[Order Date],B1863,1)*10</f>
        <v>1</v>
      </c>
      <c r="F1863" s="21">
        <f>_xlfn.PERCENTRANK.EXC(Table3[Order Quantity],C1863,1)*10</f>
        <v>0</v>
      </c>
      <c r="G1863" s="21">
        <f>_xlfn.PERCENTRANK.EXC(Table4[Sales],D1863,1)*10</f>
        <v>3</v>
      </c>
    </row>
    <row r="1864" spans="1:7">
      <c r="A1864" s="10">
        <v>41026</v>
      </c>
      <c r="B1864" s="8">
        <v>43208</v>
      </c>
      <c r="C1864" s="1">
        <v>8</v>
      </c>
      <c r="D1864" s="1">
        <v>759.03</v>
      </c>
      <c r="E1864" s="50">
        <f>_xlfn.PERCENTRANK.EXC(Table3[Order Date],B1864,1)*10</f>
        <v>5</v>
      </c>
      <c r="F1864" s="21">
        <f>_xlfn.PERCENTRANK.EXC(Table3[Order Quantity],C1864,1)*10</f>
        <v>1</v>
      </c>
      <c r="G1864" s="21">
        <f>_xlfn.PERCENTRANK.EXC(Table4[Sales],D1864,1)*10</f>
        <v>5</v>
      </c>
    </row>
    <row r="1865" spans="1:7">
      <c r="A1865" s="11">
        <v>44386</v>
      </c>
      <c r="B1865" s="9">
        <v>43564</v>
      </c>
      <c r="C1865" s="1">
        <v>27</v>
      </c>
      <c r="D1865" s="1">
        <v>138.09</v>
      </c>
      <c r="E1865" s="50">
        <f>_xlfn.PERCENTRANK.EXC(Table3[Order Date],B1865,1)*10</f>
        <v>8</v>
      </c>
      <c r="F1865" s="21">
        <f>_xlfn.PERCENTRANK.EXC(Table3[Order Quantity],C1865,1)*10</f>
        <v>5</v>
      </c>
      <c r="G1865" s="21">
        <f>_xlfn.PERCENTRANK.EXC(Table4[Sales],D1865,1)*10</f>
        <v>2</v>
      </c>
    </row>
    <row r="1866" spans="1:7">
      <c r="A1866" s="10">
        <v>23906</v>
      </c>
      <c r="B1866" s="8">
        <v>42997</v>
      </c>
      <c r="C1866" s="1">
        <v>37</v>
      </c>
      <c r="D1866" s="1">
        <v>343.4914</v>
      </c>
      <c r="E1866" s="50">
        <f>_xlfn.PERCENTRANK.EXC(Table3[Order Date],B1866,1)*10</f>
        <v>4</v>
      </c>
      <c r="F1866" s="21">
        <f>_xlfn.PERCENTRANK.EXC(Table3[Order Quantity],C1866,1)*10</f>
        <v>7</v>
      </c>
      <c r="G1866" s="21">
        <f>_xlfn.PERCENTRANK.EXC(Table4[Sales],D1866,1)*10</f>
        <v>4</v>
      </c>
    </row>
    <row r="1867" spans="1:7">
      <c r="A1867" s="11">
        <v>32608</v>
      </c>
      <c r="B1867" s="9">
        <v>43607</v>
      </c>
      <c r="C1867" s="1">
        <v>20</v>
      </c>
      <c r="D1867" s="1">
        <v>1457.24</v>
      </c>
      <c r="E1867" s="50">
        <f>_xlfn.PERCENTRANK.EXC(Table3[Order Date],B1867,1)*10</f>
        <v>8</v>
      </c>
      <c r="F1867" s="21">
        <f>_xlfn.PERCENTRANK.EXC(Table3[Order Quantity],C1867,1)*10</f>
        <v>3</v>
      </c>
      <c r="G1867" s="21">
        <f>_xlfn.PERCENTRANK.EXC(Table4[Sales],D1867,1)*10</f>
        <v>7</v>
      </c>
    </row>
    <row r="1868" spans="1:7">
      <c r="A1868" s="10">
        <v>30532</v>
      </c>
      <c r="B1868" s="8">
        <v>43429</v>
      </c>
      <c r="C1868" s="1">
        <v>23</v>
      </c>
      <c r="D1868" s="1">
        <v>280.67</v>
      </c>
      <c r="E1868" s="50">
        <f>_xlfn.PERCENTRANK.EXC(Table3[Order Date],B1868,1)*10</f>
        <v>7</v>
      </c>
      <c r="F1868" s="21">
        <f>_xlfn.PERCENTRANK.EXC(Table3[Order Quantity],C1868,1)*10</f>
        <v>4</v>
      </c>
      <c r="G1868" s="21">
        <f>_xlfn.PERCENTRANK.EXC(Table4[Sales],D1868,1)*10</f>
        <v>3</v>
      </c>
    </row>
    <row r="1869" spans="1:7">
      <c r="A1869" s="11">
        <v>43911</v>
      </c>
      <c r="B1869" s="9">
        <v>42383</v>
      </c>
      <c r="C1869" s="1">
        <v>29</v>
      </c>
      <c r="D1869" s="1">
        <v>618.34</v>
      </c>
      <c r="E1869" s="50">
        <f>_xlfn.PERCENTRANK.EXC(Table3[Order Date],B1869,1)*10</f>
        <v>0</v>
      </c>
      <c r="F1869" s="21">
        <f>_xlfn.PERCENTRANK.EXC(Table3[Order Quantity],C1869,1)*10</f>
        <v>5</v>
      </c>
      <c r="G1869" s="21">
        <f>_xlfn.PERCENTRANK.EXC(Table4[Sales],D1869,1)*10</f>
        <v>5</v>
      </c>
    </row>
    <row r="1870" spans="1:7">
      <c r="A1870" s="10">
        <v>19424</v>
      </c>
      <c r="B1870" s="8">
        <v>43198</v>
      </c>
      <c r="C1870" s="1">
        <v>29</v>
      </c>
      <c r="D1870" s="1">
        <v>64.930000000000007</v>
      </c>
      <c r="E1870" s="50">
        <f>_xlfn.PERCENTRANK.EXC(Table3[Order Date],B1870,1)*10</f>
        <v>5</v>
      </c>
      <c r="F1870" s="21">
        <f>_xlfn.PERCENTRANK.EXC(Table3[Order Quantity],C1870,1)*10</f>
        <v>5</v>
      </c>
      <c r="G1870" s="21">
        <f>_xlfn.PERCENTRANK.EXC(Table4[Sales],D1870,1)*10</f>
        <v>1</v>
      </c>
    </row>
    <row r="1871" spans="1:7">
      <c r="A1871" s="11">
        <v>12323</v>
      </c>
      <c r="B1871" s="9">
        <v>43191</v>
      </c>
      <c r="C1871" s="1">
        <v>32</v>
      </c>
      <c r="D1871" s="1">
        <v>549.70000000000005</v>
      </c>
      <c r="E1871" s="50">
        <f>_xlfn.PERCENTRANK.EXC(Table3[Order Date],B1871,1)*10</f>
        <v>5</v>
      </c>
      <c r="F1871" s="21">
        <f>_xlfn.PERCENTRANK.EXC(Table3[Order Quantity],C1871,1)*10</f>
        <v>6</v>
      </c>
      <c r="G1871" s="21">
        <f>_xlfn.PERCENTRANK.EXC(Table4[Sales],D1871,1)*10</f>
        <v>5</v>
      </c>
    </row>
    <row r="1872" spans="1:7">
      <c r="A1872" s="10">
        <v>13668</v>
      </c>
      <c r="B1872" s="8">
        <v>43519</v>
      </c>
      <c r="C1872" s="1">
        <v>42</v>
      </c>
      <c r="D1872" s="1">
        <v>302.39</v>
      </c>
      <c r="E1872" s="50">
        <f>_xlfn.PERCENTRANK.EXC(Table3[Order Date],B1872,1)*10</f>
        <v>7</v>
      </c>
      <c r="F1872" s="21">
        <f>_xlfn.PERCENTRANK.EXC(Table3[Order Quantity],C1872,1)*10</f>
        <v>8</v>
      </c>
      <c r="G1872" s="21">
        <f>_xlfn.PERCENTRANK.EXC(Table4[Sales],D1872,1)*10</f>
        <v>4</v>
      </c>
    </row>
    <row r="1873" spans="1:7">
      <c r="A1873" s="11">
        <v>59971</v>
      </c>
      <c r="B1873" s="9">
        <v>43250</v>
      </c>
      <c r="C1873" s="1">
        <v>12</v>
      </c>
      <c r="D1873" s="1">
        <v>381.21</v>
      </c>
      <c r="E1873" s="50">
        <f>_xlfn.PERCENTRANK.EXC(Table3[Order Date],B1873,1)*10</f>
        <v>6</v>
      </c>
      <c r="F1873" s="21">
        <f>_xlfn.PERCENTRANK.EXC(Table3[Order Quantity],C1873,1)*10</f>
        <v>2</v>
      </c>
      <c r="G1873" s="21">
        <f>_xlfn.PERCENTRANK.EXC(Table4[Sales],D1873,1)*10</f>
        <v>4</v>
      </c>
    </row>
    <row r="1874" spans="1:7">
      <c r="A1874" s="10">
        <v>14147</v>
      </c>
      <c r="B1874" s="8">
        <v>42800</v>
      </c>
      <c r="C1874" s="1">
        <v>8</v>
      </c>
      <c r="D1874" s="1">
        <v>376.09</v>
      </c>
      <c r="E1874" s="50">
        <f>_xlfn.PERCENTRANK.EXC(Table3[Order Date],B1874,1)*10</f>
        <v>3</v>
      </c>
      <c r="F1874" s="21">
        <f>_xlfn.PERCENTRANK.EXC(Table3[Order Quantity],C1874,1)*10</f>
        <v>1</v>
      </c>
      <c r="G1874" s="21">
        <f>_xlfn.PERCENTRANK.EXC(Table4[Sales],D1874,1)*10</f>
        <v>4</v>
      </c>
    </row>
    <row r="1875" spans="1:7">
      <c r="A1875" s="11">
        <v>11553</v>
      </c>
      <c r="B1875" s="9">
        <v>42477</v>
      </c>
      <c r="C1875" s="1">
        <v>20</v>
      </c>
      <c r="D1875" s="1">
        <v>1638.6098</v>
      </c>
      <c r="E1875" s="50">
        <f>_xlfn.PERCENTRANK.EXC(Table3[Order Date],B1875,1)*10</f>
        <v>0</v>
      </c>
      <c r="F1875" s="21">
        <f>_xlfn.PERCENTRANK.EXC(Table3[Order Quantity],C1875,1)*10</f>
        <v>3</v>
      </c>
      <c r="G1875" s="21">
        <f>_xlfn.PERCENTRANK.EXC(Table4[Sales],D1875,1)*10</f>
        <v>7</v>
      </c>
    </row>
    <row r="1876" spans="1:7">
      <c r="A1876" s="10">
        <v>39972</v>
      </c>
      <c r="B1876" s="8">
        <v>43733</v>
      </c>
      <c r="C1876" s="1">
        <v>36</v>
      </c>
      <c r="D1876" s="1">
        <v>148.29</v>
      </c>
      <c r="E1876" s="50">
        <f>_xlfn.PERCENTRANK.EXC(Table3[Order Date],B1876,1)*10</f>
        <v>9</v>
      </c>
      <c r="F1876" s="21">
        <f>_xlfn.PERCENTRANK.EXC(Table3[Order Quantity],C1876,1)*10</f>
        <v>6</v>
      </c>
      <c r="G1876" s="21">
        <f>_xlfn.PERCENTRANK.EXC(Table4[Sales],D1876,1)*10</f>
        <v>2</v>
      </c>
    </row>
    <row r="1877" spans="1:7">
      <c r="A1877" s="11">
        <v>32580</v>
      </c>
      <c r="B1877" s="9">
        <v>43357</v>
      </c>
      <c r="C1877" s="1">
        <v>38</v>
      </c>
      <c r="D1877" s="1">
        <v>279.67660000000001</v>
      </c>
      <c r="E1877" s="50">
        <f>_xlfn.PERCENTRANK.EXC(Table3[Order Date],B1877,1)*10</f>
        <v>6</v>
      </c>
      <c r="F1877" s="21">
        <f>_xlfn.PERCENTRANK.EXC(Table3[Order Quantity],C1877,1)*10</f>
        <v>7</v>
      </c>
      <c r="G1877" s="21">
        <f>_xlfn.PERCENTRANK.EXC(Table4[Sales],D1877,1)*10</f>
        <v>3</v>
      </c>
    </row>
    <row r="1878" spans="1:7">
      <c r="A1878" s="10">
        <v>933</v>
      </c>
      <c r="B1878" s="8">
        <v>43681</v>
      </c>
      <c r="C1878" s="1">
        <v>15</v>
      </c>
      <c r="D1878" s="1">
        <v>86.25</v>
      </c>
      <c r="E1878" s="50">
        <f>_xlfn.PERCENTRANK.EXC(Table3[Order Date],B1878,1)*10</f>
        <v>8</v>
      </c>
      <c r="F1878" s="21">
        <f>_xlfn.PERCENTRANK.EXC(Table3[Order Quantity],C1878,1)*10</f>
        <v>2</v>
      </c>
      <c r="G1878" s="21">
        <f>_xlfn.PERCENTRANK.EXC(Table4[Sales],D1878,1)*10</f>
        <v>1</v>
      </c>
    </row>
    <row r="1879" spans="1:7">
      <c r="A1879" s="11">
        <v>4578</v>
      </c>
      <c r="B1879" s="9">
        <v>43720</v>
      </c>
      <c r="C1879" s="1">
        <v>48</v>
      </c>
      <c r="D1879" s="1">
        <v>774.82</v>
      </c>
      <c r="E1879" s="50">
        <f>_xlfn.PERCENTRANK.EXC(Table3[Order Date],B1879,1)*10</f>
        <v>9</v>
      </c>
      <c r="F1879" s="21">
        <f>_xlfn.PERCENTRANK.EXC(Table3[Order Quantity],C1879,1)*10</f>
        <v>9</v>
      </c>
      <c r="G1879" s="21">
        <f>_xlfn.PERCENTRANK.EXC(Table4[Sales],D1879,1)*10</f>
        <v>5</v>
      </c>
    </row>
    <row r="1880" spans="1:7">
      <c r="A1880" s="10">
        <v>44768</v>
      </c>
      <c r="B1880" s="8">
        <v>43611</v>
      </c>
      <c r="C1880" s="1">
        <v>45</v>
      </c>
      <c r="D1880" s="1">
        <v>17868.53</v>
      </c>
      <c r="E1880" s="50">
        <f>_xlfn.PERCENTRANK.EXC(Table3[Order Date],B1880,1)*10</f>
        <v>8</v>
      </c>
      <c r="F1880" s="21">
        <f>_xlfn.PERCENTRANK.EXC(Table3[Order Quantity],C1880,1)*10</f>
        <v>8</v>
      </c>
      <c r="G1880" s="21">
        <f>_xlfn.PERCENTRANK.EXC(Table4[Sales],D1880,1)*10</f>
        <v>9</v>
      </c>
    </row>
    <row r="1881" spans="1:7">
      <c r="A1881" s="11">
        <v>42918</v>
      </c>
      <c r="B1881" s="9">
        <v>43241</v>
      </c>
      <c r="C1881" s="1">
        <v>46</v>
      </c>
      <c r="D1881" s="1">
        <v>439.16</v>
      </c>
      <c r="E1881" s="50">
        <f>_xlfn.PERCENTRANK.EXC(Table3[Order Date],B1881,1)*10</f>
        <v>6</v>
      </c>
      <c r="F1881" s="21">
        <f>_xlfn.PERCENTRANK.EXC(Table3[Order Quantity],C1881,1)*10</f>
        <v>8</v>
      </c>
      <c r="G1881" s="21">
        <f>_xlfn.PERCENTRANK.EXC(Table4[Sales],D1881,1)*10</f>
        <v>4</v>
      </c>
    </row>
    <row r="1882" spans="1:7">
      <c r="A1882" s="10">
        <v>49059</v>
      </c>
      <c r="B1882" s="8">
        <v>42632</v>
      </c>
      <c r="C1882" s="1">
        <v>48</v>
      </c>
      <c r="D1882" s="1">
        <v>136.96</v>
      </c>
      <c r="E1882" s="50">
        <f>_xlfn.PERCENTRANK.EXC(Table3[Order Date],B1882,1)*10</f>
        <v>1</v>
      </c>
      <c r="F1882" s="21">
        <f>_xlfn.PERCENTRANK.EXC(Table3[Order Quantity],C1882,1)*10</f>
        <v>9</v>
      </c>
      <c r="G1882" s="21">
        <f>_xlfn.PERCENTRANK.EXC(Table4[Sales],D1882,1)*10</f>
        <v>2</v>
      </c>
    </row>
    <row r="1883" spans="1:7">
      <c r="A1883" s="11">
        <v>4545</v>
      </c>
      <c r="B1883" s="9">
        <v>42750</v>
      </c>
      <c r="C1883" s="1">
        <v>4</v>
      </c>
      <c r="D1883" s="1">
        <v>35.42</v>
      </c>
      <c r="E1883" s="50">
        <f>_xlfn.PERCENTRANK.EXC(Table3[Order Date],B1883,1)*10</f>
        <v>2</v>
      </c>
      <c r="F1883" s="21">
        <f>_xlfn.PERCENTRANK.EXC(Table3[Order Quantity],C1883,1)*10</f>
        <v>0</v>
      </c>
      <c r="G1883" s="21">
        <f>_xlfn.PERCENTRANK.EXC(Table4[Sales],D1883,1)*10</f>
        <v>0</v>
      </c>
    </row>
    <row r="1884" spans="1:7">
      <c r="A1884" s="10">
        <v>10593</v>
      </c>
      <c r="B1884" s="8">
        <v>43507</v>
      </c>
      <c r="C1884" s="1">
        <v>27</v>
      </c>
      <c r="D1884" s="1">
        <v>465.74</v>
      </c>
      <c r="E1884" s="50">
        <f>_xlfn.PERCENTRANK.EXC(Table3[Order Date],B1884,1)*10</f>
        <v>7</v>
      </c>
      <c r="F1884" s="21">
        <f>_xlfn.PERCENTRANK.EXC(Table3[Order Quantity],C1884,1)*10</f>
        <v>5</v>
      </c>
      <c r="G1884" s="21">
        <f>_xlfn.PERCENTRANK.EXC(Table4[Sales],D1884,1)*10</f>
        <v>4</v>
      </c>
    </row>
    <row r="1885" spans="1:7">
      <c r="A1885" s="11">
        <v>38950</v>
      </c>
      <c r="B1885" s="9">
        <v>43282</v>
      </c>
      <c r="C1885" s="1">
        <v>24</v>
      </c>
      <c r="D1885" s="1">
        <v>116.88</v>
      </c>
      <c r="E1885" s="50">
        <f>_xlfn.PERCENTRANK.EXC(Table3[Order Date],B1885,1)*10</f>
        <v>6</v>
      </c>
      <c r="F1885" s="21">
        <f>_xlfn.PERCENTRANK.EXC(Table3[Order Quantity],C1885,1)*10</f>
        <v>4</v>
      </c>
      <c r="G1885" s="21">
        <f>_xlfn.PERCENTRANK.EXC(Table4[Sales],D1885,1)*10</f>
        <v>1</v>
      </c>
    </row>
    <row r="1886" spans="1:7">
      <c r="A1886" s="10">
        <v>31171</v>
      </c>
      <c r="B1886" s="8">
        <v>42467</v>
      </c>
      <c r="C1886" s="1">
        <v>37</v>
      </c>
      <c r="D1886" s="1">
        <v>172.29</v>
      </c>
      <c r="E1886" s="50">
        <f>_xlfn.PERCENTRANK.EXC(Table3[Order Date],B1886,1)*10</f>
        <v>0</v>
      </c>
      <c r="F1886" s="21">
        <f>_xlfn.PERCENTRANK.EXC(Table3[Order Quantity],C1886,1)*10</f>
        <v>7</v>
      </c>
      <c r="G1886" s="21">
        <f>_xlfn.PERCENTRANK.EXC(Table4[Sales],D1886,1)*10</f>
        <v>2</v>
      </c>
    </row>
    <row r="1887" spans="1:7">
      <c r="A1887" s="11">
        <v>7015</v>
      </c>
      <c r="B1887" s="9">
        <v>43019</v>
      </c>
      <c r="C1887" s="1">
        <v>42</v>
      </c>
      <c r="D1887" s="1">
        <v>7644</v>
      </c>
      <c r="E1887" s="50">
        <f>_xlfn.PERCENTRANK.EXC(Table3[Order Date],B1887,1)*10</f>
        <v>4</v>
      </c>
      <c r="F1887" s="21">
        <f>_xlfn.PERCENTRANK.EXC(Table3[Order Quantity],C1887,1)*10</f>
        <v>8</v>
      </c>
      <c r="G1887" s="21">
        <f>_xlfn.PERCENTRANK.EXC(Table4[Sales],D1887,1)*10</f>
        <v>9</v>
      </c>
    </row>
    <row r="1888" spans="1:7">
      <c r="A1888" s="10">
        <v>58277</v>
      </c>
      <c r="B1888" s="8">
        <v>42393</v>
      </c>
      <c r="C1888" s="1">
        <v>23</v>
      </c>
      <c r="D1888" s="1">
        <v>315.31</v>
      </c>
      <c r="E1888" s="50">
        <f>_xlfn.PERCENTRANK.EXC(Table3[Order Date],B1888,1)*10</f>
        <v>0</v>
      </c>
      <c r="F1888" s="21">
        <f>_xlfn.PERCENTRANK.EXC(Table3[Order Quantity],C1888,1)*10</f>
        <v>4</v>
      </c>
      <c r="G1888" s="21">
        <f>_xlfn.PERCENTRANK.EXC(Table4[Sales],D1888,1)*10</f>
        <v>4</v>
      </c>
    </row>
    <row r="1889" spans="1:7">
      <c r="A1889" s="11">
        <v>30720</v>
      </c>
      <c r="B1889" s="9">
        <v>43735</v>
      </c>
      <c r="C1889" s="1">
        <v>27</v>
      </c>
      <c r="D1889" s="1">
        <v>2566.8200000000002</v>
      </c>
      <c r="E1889" s="50">
        <f>_xlfn.PERCENTRANK.EXC(Table3[Order Date],B1889,1)*10</f>
        <v>9</v>
      </c>
      <c r="F1889" s="21">
        <f>_xlfn.PERCENTRANK.EXC(Table3[Order Quantity],C1889,1)*10</f>
        <v>5</v>
      </c>
      <c r="G1889" s="21">
        <f>_xlfn.PERCENTRANK.EXC(Table4[Sales],D1889,1)*10</f>
        <v>8</v>
      </c>
    </row>
    <row r="1890" spans="1:7">
      <c r="A1890" s="10">
        <v>4870</v>
      </c>
      <c r="B1890" s="8">
        <v>42586</v>
      </c>
      <c r="C1890" s="1">
        <v>44</v>
      </c>
      <c r="D1890" s="1">
        <v>18455.46</v>
      </c>
      <c r="E1890" s="50">
        <f>_xlfn.PERCENTRANK.EXC(Table3[Order Date],B1890,1)*10</f>
        <v>1</v>
      </c>
      <c r="F1890" s="21">
        <f>_xlfn.PERCENTRANK.EXC(Table3[Order Quantity],C1890,1)*10</f>
        <v>8</v>
      </c>
      <c r="G1890" s="21">
        <f>_xlfn.PERCENTRANK.EXC(Table4[Sales],D1890,1)*10</f>
        <v>9</v>
      </c>
    </row>
    <row r="1891" spans="1:7">
      <c r="A1891" s="11">
        <v>41927</v>
      </c>
      <c r="B1891" s="9">
        <v>43659</v>
      </c>
      <c r="C1891" s="1">
        <v>46</v>
      </c>
      <c r="D1891" s="1">
        <v>2495.4899999999998</v>
      </c>
      <c r="E1891" s="50">
        <f>_xlfn.PERCENTRANK.EXC(Table3[Order Date],B1891,1)*10</f>
        <v>8</v>
      </c>
      <c r="F1891" s="21">
        <f>_xlfn.PERCENTRANK.EXC(Table3[Order Quantity],C1891,1)*10</f>
        <v>8</v>
      </c>
      <c r="G1891" s="21">
        <f>_xlfn.PERCENTRANK.EXC(Table4[Sales],D1891,1)*10</f>
        <v>8</v>
      </c>
    </row>
    <row r="1892" spans="1:7">
      <c r="A1892" s="10">
        <v>19523</v>
      </c>
      <c r="B1892" s="8">
        <v>43433</v>
      </c>
      <c r="C1892" s="1">
        <v>44</v>
      </c>
      <c r="D1892" s="1">
        <v>166.68</v>
      </c>
      <c r="E1892" s="50">
        <f>_xlfn.PERCENTRANK.EXC(Table3[Order Date],B1892,1)*10</f>
        <v>7</v>
      </c>
      <c r="F1892" s="21">
        <f>_xlfn.PERCENTRANK.EXC(Table3[Order Quantity],C1892,1)*10</f>
        <v>8</v>
      </c>
      <c r="G1892" s="21">
        <f>_xlfn.PERCENTRANK.EXC(Table4[Sales],D1892,1)*10</f>
        <v>2</v>
      </c>
    </row>
    <row r="1893" spans="1:7">
      <c r="A1893" s="11">
        <v>47713</v>
      </c>
      <c r="B1893" s="9">
        <v>42553</v>
      </c>
      <c r="C1893" s="1">
        <v>34</v>
      </c>
      <c r="D1893" s="1">
        <v>3658.49</v>
      </c>
      <c r="E1893" s="50">
        <f>_xlfn.PERCENTRANK.EXC(Table3[Order Date],B1893,1)*10</f>
        <v>1</v>
      </c>
      <c r="F1893" s="21">
        <f>_xlfn.PERCENTRANK.EXC(Table3[Order Quantity],C1893,1)*10</f>
        <v>6</v>
      </c>
      <c r="G1893" s="21">
        <f>_xlfn.PERCENTRANK.EXC(Table4[Sales],D1893,1)*10</f>
        <v>8</v>
      </c>
    </row>
    <row r="1894" spans="1:7">
      <c r="A1894" s="10">
        <v>42567</v>
      </c>
      <c r="B1894" s="8">
        <v>42745</v>
      </c>
      <c r="C1894" s="1">
        <v>12</v>
      </c>
      <c r="D1894" s="1">
        <v>2076.14</v>
      </c>
      <c r="E1894" s="50">
        <f>_xlfn.PERCENTRANK.EXC(Table3[Order Date],B1894,1)*10</f>
        <v>2</v>
      </c>
      <c r="F1894" s="21">
        <f>_xlfn.PERCENTRANK.EXC(Table3[Order Quantity],C1894,1)*10</f>
        <v>2</v>
      </c>
      <c r="G1894" s="21">
        <f>_xlfn.PERCENTRANK.EXC(Table4[Sales],D1894,1)*10</f>
        <v>7</v>
      </c>
    </row>
    <row r="1895" spans="1:7">
      <c r="A1895" s="11">
        <v>15904</v>
      </c>
      <c r="B1895" s="9">
        <v>42669</v>
      </c>
      <c r="C1895" s="1">
        <v>49</v>
      </c>
      <c r="D1895" s="1">
        <v>1965.4187999999999</v>
      </c>
      <c r="E1895" s="50">
        <f>_xlfn.PERCENTRANK.EXC(Table3[Order Date],B1895,1)*10</f>
        <v>2</v>
      </c>
      <c r="F1895" s="21">
        <f>_xlfn.PERCENTRANK.EXC(Table3[Order Quantity],C1895,1)*10</f>
        <v>9</v>
      </c>
      <c r="G1895" s="21">
        <f>_xlfn.PERCENTRANK.EXC(Table4[Sales],D1895,1)*10</f>
        <v>7</v>
      </c>
    </row>
    <row r="1896" spans="1:7">
      <c r="A1896" s="10">
        <v>19748</v>
      </c>
      <c r="B1896" s="8">
        <v>42950</v>
      </c>
      <c r="C1896" s="1">
        <v>6</v>
      </c>
      <c r="D1896" s="1">
        <v>133.38</v>
      </c>
      <c r="E1896" s="50">
        <f>_xlfn.PERCENTRANK.EXC(Table3[Order Date],B1896,1)*10</f>
        <v>4</v>
      </c>
      <c r="F1896" s="21">
        <f>_xlfn.PERCENTRANK.EXC(Table3[Order Quantity],C1896,1)*10</f>
        <v>1</v>
      </c>
      <c r="G1896" s="21">
        <f>_xlfn.PERCENTRANK.EXC(Table4[Sales],D1896,1)*10</f>
        <v>2</v>
      </c>
    </row>
    <row r="1897" spans="1:7">
      <c r="A1897" s="11">
        <v>38659</v>
      </c>
      <c r="B1897" s="9">
        <v>42823</v>
      </c>
      <c r="C1897" s="1">
        <v>32</v>
      </c>
      <c r="D1897" s="1">
        <v>4307.46</v>
      </c>
      <c r="E1897" s="50">
        <f>_xlfn.PERCENTRANK.EXC(Table3[Order Date],B1897,1)*10</f>
        <v>3</v>
      </c>
      <c r="F1897" s="21">
        <f>_xlfn.PERCENTRANK.EXC(Table3[Order Quantity],C1897,1)*10</f>
        <v>6</v>
      </c>
      <c r="G1897" s="21">
        <f>_xlfn.PERCENTRANK.EXC(Table4[Sales],D1897,1)*10</f>
        <v>8</v>
      </c>
    </row>
    <row r="1898" spans="1:7">
      <c r="A1898" s="10">
        <v>39168</v>
      </c>
      <c r="B1898" s="8">
        <v>43602</v>
      </c>
      <c r="C1898" s="1">
        <v>22</v>
      </c>
      <c r="D1898" s="1">
        <v>866.6</v>
      </c>
      <c r="E1898" s="50">
        <f>_xlfn.PERCENTRANK.EXC(Table3[Order Date],B1898,1)*10</f>
        <v>8</v>
      </c>
      <c r="F1898" s="21">
        <f>_xlfn.PERCENTRANK.EXC(Table3[Order Quantity],C1898,1)*10</f>
        <v>4</v>
      </c>
      <c r="G1898" s="21">
        <f>_xlfn.PERCENTRANK.EXC(Table4[Sales],D1898,1)*10</f>
        <v>6</v>
      </c>
    </row>
    <row r="1899" spans="1:7">
      <c r="A1899" s="11">
        <v>35938</v>
      </c>
      <c r="B1899" s="9">
        <v>43786</v>
      </c>
      <c r="C1899" s="1">
        <v>6</v>
      </c>
      <c r="D1899" s="1">
        <v>1894.65</v>
      </c>
      <c r="E1899" s="50">
        <f>_xlfn.PERCENTRANK.EXC(Table3[Order Date],B1899,1)*10</f>
        <v>9</v>
      </c>
      <c r="F1899" s="21">
        <f>_xlfn.PERCENTRANK.EXC(Table3[Order Quantity],C1899,1)*10</f>
        <v>1</v>
      </c>
      <c r="G1899" s="21">
        <f>_xlfn.PERCENTRANK.EXC(Table4[Sales],D1899,1)*10</f>
        <v>7</v>
      </c>
    </row>
    <row r="1900" spans="1:7">
      <c r="A1900" s="10">
        <v>54336</v>
      </c>
      <c r="B1900" s="8">
        <v>42839</v>
      </c>
      <c r="C1900" s="1">
        <v>50</v>
      </c>
      <c r="D1900" s="1">
        <v>1018.86</v>
      </c>
      <c r="E1900" s="50">
        <f>_xlfn.PERCENTRANK.EXC(Table3[Order Date],B1900,1)*10</f>
        <v>3</v>
      </c>
      <c r="F1900" s="21">
        <f>_xlfn.PERCENTRANK.EXC(Table3[Order Quantity],C1900,1)*10</f>
        <v>9</v>
      </c>
      <c r="G1900" s="21">
        <f>_xlfn.PERCENTRANK.EXC(Table4[Sales],D1900,1)*10</f>
        <v>6</v>
      </c>
    </row>
    <row r="1901" spans="1:7">
      <c r="A1901" s="11">
        <v>28867</v>
      </c>
      <c r="B1901" s="9">
        <v>43302</v>
      </c>
      <c r="C1901" s="1">
        <v>6</v>
      </c>
      <c r="D1901" s="1">
        <v>687.39</v>
      </c>
      <c r="E1901" s="50">
        <f>_xlfn.PERCENTRANK.EXC(Table3[Order Date],B1901,1)*10</f>
        <v>6</v>
      </c>
      <c r="F1901" s="21">
        <f>_xlfn.PERCENTRANK.EXC(Table3[Order Quantity],C1901,1)*10</f>
        <v>1</v>
      </c>
      <c r="G1901" s="21">
        <f>_xlfn.PERCENTRANK.EXC(Table4[Sales],D1901,1)*10</f>
        <v>5</v>
      </c>
    </row>
    <row r="1902" spans="1:7">
      <c r="A1902" s="10">
        <v>47462</v>
      </c>
      <c r="B1902" s="8">
        <v>43259</v>
      </c>
      <c r="C1902" s="1">
        <v>43</v>
      </c>
      <c r="D1902" s="1">
        <v>164.97</v>
      </c>
      <c r="E1902" s="50">
        <f>_xlfn.PERCENTRANK.EXC(Table3[Order Date],B1902,1)*10</f>
        <v>6</v>
      </c>
      <c r="F1902" s="21">
        <f>_xlfn.PERCENTRANK.EXC(Table3[Order Quantity],C1902,1)*10</f>
        <v>8</v>
      </c>
      <c r="G1902" s="21">
        <f>_xlfn.PERCENTRANK.EXC(Table4[Sales],D1902,1)*10</f>
        <v>2</v>
      </c>
    </row>
    <row r="1903" spans="1:7">
      <c r="A1903" s="11">
        <v>58339</v>
      </c>
      <c r="B1903" s="9">
        <v>42533</v>
      </c>
      <c r="C1903" s="1">
        <v>9</v>
      </c>
      <c r="D1903" s="1">
        <v>1721.4909</v>
      </c>
      <c r="E1903" s="50">
        <f>_xlfn.PERCENTRANK.EXC(Table3[Order Date],B1903,1)*10</f>
        <v>1</v>
      </c>
      <c r="F1903" s="21">
        <f>_xlfn.PERCENTRANK.EXC(Table3[Order Quantity],C1903,1)*10</f>
        <v>1</v>
      </c>
      <c r="G1903" s="21">
        <f>_xlfn.PERCENTRANK.EXC(Table4[Sales],D1903,1)*10</f>
        <v>7</v>
      </c>
    </row>
    <row r="1904" spans="1:7">
      <c r="A1904" s="10">
        <v>10048</v>
      </c>
      <c r="B1904" s="8">
        <v>42504</v>
      </c>
      <c r="C1904" s="1">
        <v>46</v>
      </c>
      <c r="D1904" s="1">
        <v>3421.27</v>
      </c>
      <c r="E1904" s="50">
        <f>_xlfn.PERCENTRANK.EXC(Table3[Order Date],B1904,1)*10</f>
        <v>0</v>
      </c>
      <c r="F1904" s="21">
        <f>_xlfn.PERCENTRANK.EXC(Table3[Order Quantity],C1904,1)*10</f>
        <v>8</v>
      </c>
      <c r="G1904" s="21">
        <f>_xlfn.PERCENTRANK.EXC(Table4[Sales],D1904,1)*10</f>
        <v>8</v>
      </c>
    </row>
    <row r="1905" spans="1:7">
      <c r="A1905" s="11">
        <v>26309</v>
      </c>
      <c r="B1905" s="9">
        <v>43514</v>
      </c>
      <c r="C1905" s="1">
        <v>42</v>
      </c>
      <c r="D1905" s="1">
        <v>137.1</v>
      </c>
      <c r="E1905" s="50">
        <f>_xlfn.PERCENTRANK.EXC(Table3[Order Date],B1905,1)*10</f>
        <v>7</v>
      </c>
      <c r="F1905" s="21">
        <f>_xlfn.PERCENTRANK.EXC(Table3[Order Quantity],C1905,1)*10</f>
        <v>8</v>
      </c>
      <c r="G1905" s="21">
        <f>_xlfn.PERCENTRANK.EXC(Table4[Sales],D1905,1)*10</f>
        <v>2</v>
      </c>
    </row>
    <row r="1906" spans="1:7">
      <c r="A1906" s="10">
        <v>30215</v>
      </c>
      <c r="B1906" s="8">
        <v>42426</v>
      </c>
      <c r="C1906" s="1">
        <v>23</v>
      </c>
      <c r="D1906" s="1">
        <v>3892.3690000000001</v>
      </c>
      <c r="E1906" s="50">
        <f>_xlfn.PERCENTRANK.EXC(Table3[Order Date],B1906,1)*10</f>
        <v>0</v>
      </c>
      <c r="F1906" s="21">
        <f>_xlfn.PERCENTRANK.EXC(Table3[Order Quantity],C1906,1)*10</f>
        <v>4</v>
      </c>
      <c r="G1906" s="21">
        <f>_xlfn.PERCENTRANK.EXC(Table4[Sales],D1906,1)*10</f>
        <v>8</v>
      </c>
    </row>
    <row r="1907" spans="1:7">
      <c r="A1907" s="11">
        <v>15491</v>
      </c>
      <c r="B1907" s="9">
        <v>43482</v>
      </c>
      <c r="C1907" s="1">
        <v>5</v>
      </c>
      <c r="D1907" s="1">
        <v>964.47</v>
      </c>
      <c r="E1907" s="50">
        <f>_xlfn.PERCENTRANK.EXC(Table3[Order Date],B1907,1)*10</f>
        <v>7</v>
      </c>
      <c r="F1907" s="21">
        <f>_xlfn.PERCENTRANK.EXC(Table3[Order Quantity],C1907,1)*10</f>
        <v>0</v>
      </c>
      <c r="G1907" s="21">
        <f>_xlfn.PERCENTRANK.EXC(Table4[Sales],D1907,1)*10</f>
        <v>6</v>
      </c>
    </row>
    <row r="1908" spans="1:7">
      <c r="A1908" s="10">
        <v>16065</v>
      </c>
      <c r="B1908" s="8">
        <v>42935</v>
      </c>
      <c r="C1908" s="1">
        <v>14</v>
      </c>
      <c r="D1908" s="1">
        <v>58.84</v>
      </c>
      <c r="E1908" s="50">
        <f>_xlfn.PERCENTRANK.EXC(Table3[Order Date],B1908,1)*10</f>
        <v>3</v>
      </c>
      <c r="F1908" s="21">
        <f>_xlfn.PERCENTRANK.EXC(Table3[Order Quantity],C1908,1)*10</f>
        <v>2</v>
      </c>
      <c r="G1908" s="21">
        <f>_xlfn.PERCENTRANK.EXC(Table4[Sales],D1908,1)*10</f>
        <v>0</v>
      </c>
    </row>
    <row r="1909" spans="1:7">
      <c r="A1909" s="11">
        <v>28454</v>
      </c>
      <c r="B1909" s="9">
        <v>43683</v>
      </c>
      <c r="C1909" s="1">
        <v>25</v>
      </c>
      <c r="D1909" s="1">
        <v>168.42</v>
      </c>
      <c r="E1909" s="50">
        <f>_xlfn.PERCENTRANK.EXC(Table3[Order Date],B1909,1)*10</f>
        <v>9</v>
      </c>
      <c r="F1909" s="21">
        <f>_xlfn.PERCENTRANK.EXC(Table3[Order Quantity],C1909,1)*10</f>
        <v>4</v>
      </c>
      <c r="G1909" s="21">
        <f>_xlfn.PERCENTRANK.EXC(Table4[Sales],D1909,1)*10</f>
        <v>2</v>
      </c>
    </row>
    <row r="1910" spans="1:7">
      <c r="A1910" s="10">
        <v>10752</v>
      </c>
      <c r="B1910" s="8">
        <v>43352</v>
      </c>
      <c r="C1910" s="1">
        <v>5</v>
      </c>
      <c r="D1910" s="1">
        <v>102.06</v>
      </c>
      <c r="E1910" s="50">
        <f>_xlfn.PERCENTRANK.EXC(Table3[Order Date],B1910,1)*10</f>
        <v>6</v>
      </c>
      <c r="F1910" s="21">
        <f>_xlfn.PERCENTRANK.EXC(Table3[Order Quantity],C1910,1)*10</f>
        <v>0</v>
      </c>
      <c r="G1910" s="21">
        <f>_xlfn.PERCENTRANK.EXC(Table4[Sales],D1910,1)*10</f>
        <v>1</v>
      </c>
    </row>
    <row r="1911" spans="1:7">
      <c r="A1911" s="11">
        <v>41857</v>
      </c>
      <c r="B1911" s="9">
        <v>43225</v>
      </c>
      <c r="C1911" s="1">
        <v>45</v>
      </c>
      <c r="D1911" s="1">
        <v>493.32</v>
      </c>
      <c r="E1911" s="50">
        <f>_xlfn.PERCENTRANK.EXC(Table3[Order Date],B1911,1)*10</f>
        <v>5</v>
      </c>
      <c r="F1911" s="21">
        <f>_xlfn.PERCENTRANK.EXC(Table3[Order Quantity],C1911,1)*10</f>
        <v>8</v>
      </c>
      <c r="G1911" s="21">
        <f>_xlfn.PERCENTRANK.EXC(Table4[Sales],D1911,1)*10</f>
        <v>5</v>
      </c>
    </row>
    <row r="1912" spans="1:7">
      <c r="A1912" s="10">
        <v>57447</v>
      </c>
      <c r="B1912" s="8">
        <v>43284</v>
      </c>
      <c r="C1912" s="1">
        <v>39</v>
      </c>
      <c r="D1912" s="1">
        <v>337.99</v>
      </c>
      <c r="E1912" s="50">
        <f>_xlfn.PERCENTRANK.EXC(Table3[Order Date],B1912,1)*10</f>
        <v>6</v>
      </c>
      <c r="F1912" s="21">
        <f>_xlfn.PERCENTRANK.EXC(Table3[Order Quantity],C1912,1)*10</f>
        <v>7</v>
      </c>
      <c r="G1912" s="21">
        <f>_xlfn.PERCENTRANK.EXC(Table4[Sales],D1912,1)*10</f>
        <v>4</v>
      </c>
    </row>
    <row r="1913" spans="1:7">
      <c r="A1913" s="11">
        <v>43782</v>
      </c>
      <c r="B1913" s="9">
        <v>43051</v>
      </c>
      <c r="C1913" s="1">
        <v>27</v>
      </c>
      <c r="D1913" s="1">
        <v>207.95</v>
      </c>
      <c r="E1913" s="50">
        <f>_xlfn.PERCENTRANK.EXC(Table3[Order Date],B1913,1)*10</f>
        <v>4</v>
      </c>
      <c r="F1913" s="21">
        <f>_xlfn.PERCENTRANK.EXC(Table3[Order Quantity],C1913,1)*10</f>
        <v>5</v>
      </c>
      <c r="G1913" s="21">
        <f>_xlfn.PERCENTRANK.EXC(Table4[Sales],D1913,1)*10</f>
        <v>3</v>
      </c>
    </row>
    <row r="1914" spans="1:7">
      <c r="A1914" s="10">
        <v>36482</v>
      </c>
      <c r="B1914" s="8">
        <v>43285</v>
      </c>
      <c r="C1914" s="1">
        <v>47</v>
      </c>
      <c r="D1914" s="1">
        <v>15609.46</v>
      </c>
      <c r="E1914" s="50">
        <f>_xlfn.PERCENTRANK.EXC(Table3[Order Date],B1914,1)*10</f>
        <v>6</v>
      </c>
      <c r="F1914" s="21">
        <f>_xlfn.PERCENTRANK.EXC(Table3[Order Quantity],C1914,1)*10</f>
        <v>9</v>
      </c>
      <c r="G1914" s="21">
        <f>_xlfn.PERCENTRANK.EXC(Table4[Sales],D1914,1)*10</f>
        <v>9</v>
      </c>
    </row>
    <row r="1915" spans="1:7">
      <c r="A1915" s="11">
        <v>45863</v>
      </c>
      <c r="B1915" s="9">
        <v>42996</v>
      </c>
      <c r="C1915" s="1">
        <v>5</v>
      </c>
      <c r="D1915" s="1">
        <v>904.81</v>
      </c>
      <c r="E1915" s="50">
        <f>_xlfn.PERCENTRANK.EXC(Table3[Order Date],B1915,1)*10</f>
        <v>4</v>
      </c>
      <c r="F1915" s="21">
        <f>_xlfn.PERCENTRANK.EXC(Table3[Order Quantity],C1915,1)*10</f>
        <v>0</v>
      </c>
      <c r="G1915" s="21">
        <f>_xlfn.PERCENTRANK.EXC(Table4[Sales],D1915,1)*10</f>
        <v>6</v>
      </c>
    </row>
    <row r="1916" spans="1:7">
      <c r="A1916" s="10">
        <v>37792</v>
      </c>
      <c r="B1916" s="8">
        <v>43462</v>
      </c>
      <c r="C1916" s="1">
        <v>14</v>
      </c>
      <c r="D1916" s="1">
        <v>39.31</v>
      </c>
      <c r="E1916" s="50">
        <f>_xlfn.PERCENTRANK.EXC(Table3[Order Date],B1916,1)*10</f>
        <v>7</v>
      </c>
      <c r="F1916" s="21">
        <f>_xlfn.PERCENTRANK.EXC(Table3[Order Quantity],C1916,1)*10</f>
        <v>2</v>
      </c>
      <c r="G1916" s="21">
        <f>_xlfn.PERCENTRANK.EXC(Table4[Sales],D1916,1)*10</f>
        <v>0</v>
      </c>
    </row>
    <row r="1917" spans="1:7">
      <c r="A1917" s="11">
        <v>47942</v>
      </c>
      <c r="B1917" s="9">
        <v>42792</v>
      </c>
      <c r="C1917" s="1">
        <v>3</v>
      </c>
      <c r="D1917" s="1">
        <v>24.181999999999999</v>
      </c>
      <c r="E1917" s="50">
        <f>_xlfn.PERCENTRANK.EXC(Table3[Order Date],B1917,1)*10</f>
        <v>2</v>
      </c>
      <c r="F1917" s="21">
        <f>_xlfn.PERCENTRANK.EXC(Table3[Order Quantity],C1917,1)*10</f>
        <v>0</v>
      </c>
      <c r="G1917" s="21">
        <f>_xlfn.PERCENTRANK.EXC(Table4[Sales],D1917,1)*10</f>
        <v>0</v>
      </c>
    </row>
    <row r="1918" spans="1:7">
      <c r="A1918" s="10">
        <v>51943</v>
      </c>
      <c r="B1918" s="8">
        <v>42483</v>
      </c>
      <c r="C1918" s="1">
        <v>11</v>
      </c>
      <c r="D1918" s="1">
        <v>121.11</v>
      </c>
      <c r="E1918" s="50">
        <f>_xlfn.PERCENTRANK.EXC(Table3[Order Date],B1918,1)*10</f>
        <v>0</v>
      </c>
      <c r="F1918" s="21">
        <f>_xlfn.PERCENTRANK.EXC(Table3[Order Quantity],C1918,1)*10</f>
        <v>2</v>
      </c>
      <c r="G1918" s="21">
        <f>_xlfn.PERCENTRANK.EXC(Table4[Sales],D1918,1)*10</f>
        <v>1</v>
      </c>
    </row>
    <row r="1919" spans="1:7">
      <c r="A1919" s="11">
        <v>16807</v>
      </c>
      <c r="B1919" s="9">
        <v>43479</v>
      </c>
      <c r="C1919" s="1">
        <v>48</v>
      </c>
      <c r="D1919" s="1">
        <v>1696.59</v>
      </c>
      <c r="E1919" s="50">
        <f>_xlfn.PERCENTRANK.EXC(Table3[Order Date],B1919,1)*10</f>
        <v>7</v>
      </c>
      <c r="F1919" s="21">
        <f>_xlfn.PERCENTRANK.EXC(Table3[Order Quantity],C1919,1)*10</f>
        <v>9</v>
      </c>
      <c r="G1919" s="21">
        <f>_xlfn.PERCENTRANK.EXC(Table4[Sales],D1919,1)*10</f>
        <v>7</v>
      </c>
    </row>
    <row r="1920" spans="1:7">
      <c r="A1920" s="10">
        <v>37762</v>
      </c>
      <c r="B1920" s="8">
        <v>43622</v>
      </c>
      <c r="C1920" s="1">
        <v>20</v>
      </c>
      <c r="D1920" s="1">
        <v>144.47</v>
      </c>
      <c r="E1920" s="50">
        <f>_xlfn.PERCENTRANK.EXC(Table3[Order Date],B1920,1)*10</f>
        <v>8</v>
      </c>
      <c r="F1920" s="21">
        <f>_xlfn.PERCENTRANK.EXC(Table3[Order Quantity],C1920,1)*10</f>
        <v>3</v>
      </c>
      <c r="G1920" s="21">
        <f>_xlfn.PERCENTRANK.EXC(Table4[Sales],D1920,1)*10</f>
        <v>2</v>
      </c>
    </row>
    <row r="1921" spans="1:7">
      <c r="A1921" s="11">
        <v>52199</v>
      </c>
      <c r="B1921" s="9">
        <v>43125</v>
      </c>
      <c r="C1921" s="1">
        <v>19</v>
      </c>
      <c r="D1921" s="1">
        <v>98.696799999999996</v>
      </c>
      <c r="E1921" s="50">
        <f>_xlfn.PERCENTRANK.EXC(Table3[Order Date],B1921,1)*10</f>
        <v>5</v>
      </c>
      <c r="F1921" s="21">
        <f>_xlfn.PERCENTRANK.EXC(Table3[Order Quantity],C1921,1)*10</f>
        <v>3</v>
      </c>
      <c r="G1921" s="21">
        <f>_xlfn.PERCENTRANK.EXC(Table4[Sales],D1921,1)*10</f>
        <v>1</v>
      </c>
    </row>
    <row r="1922" spans="1:7">
      <c r="A1922" s="10">
        <v>58884</v>
      </c>
      <c r="B1922" s="8">
        <v>43179</v>
      </c>
      <c r="C1922" s="1">
        <v>46</v>
      </c>
      <c r="D1922" s="1">
        <v>3993.51</v>
      </c>
      <c r="E1922" s="50">
        <f>_xlfn.PERCENTRANK.EXC(Table3[Order Date],B1922,1)*10</f>
        <v>5</v>
      </c>
      <c r="F1922" s="21">
        <f>_xlfn.PERCENTRANK.EXC(Table3[Order Quantity],C1922,1)*10</f>
        <v>8</v>
      </c>
      <c r="G1922" s="21">
        <f>_xlfn.PERCENTRANK.EXC(Table4[Sales],D1922,1)*10</f>
        <v>8</v>
      </c>
    </row>
    <row r="1923" spans="1:7">
      <c r="A1923" s="11">
        <v>33893</v>
      </c>
      <c r="B1923" s="9">
        <v>43728</v>
      </c>
      <c r="C1923" s="1">
        <v>16</v>
      </c>
      <c r="D1923" s="1">
        <v>94.48</v>
      </c>
      <c r="E1923" s="50">
        <f>_xlfn.PERCENTRANK.EXC(Table3[Order Date],B1923,1)*10</f>
        <v>9</v>
      </c>
      <c r="F1923" s="21">
        <f>_xlfn.PERCENTRANK.EXC(Table3[Order Quantity],C1923,1)*10</f>
        <v>2</v>
      </c>
      <c r="G1923" s="21">
        <f>_xlfn.PERCENTRANK.EXC(Table4[Sales],D1923,1)*10</f>
        <v>1</v>
      </c>
    </row>
    <row r="1924" spans="1:7">
      <c r="A1924" s="10">
        <v>3907</v>
      </c>
      <c r="B1924" s="8">
        <v>43695</v>
      </c>
      <c r="C1924" s="1">
        <v>34</v>
      </c>
      <c r="D1924" s="1">
        <v>780.92</v>
      </c>
      <c r="E1924" s="50">
        <f>_xlfn.PERCENTRANK.EXC(Table3[Order Date],B1924,1)*10</f>
        <v>9</v>
      </c>
      <c r="F1924" s="21">
        <f>_xlfn.PERCENTRANK.EXC(Table3[Order Quantity],C1924,1)*10</f>
        <v>6</v>
      </c>
      <c r="G1924" s="21">
        <f>_xlfn.PERCENTRANK.EXC(Table4[Sales],D1924,1)*10</f>
        <v>5</v>
      </c>
    </row>
    <row r="1925" spans="1:7">
      <c r="A1925" s="11">
        <v>55525</v>
      </c>
      <c r="B1925" s="9">
        <v>42497</v>
      </c>
      <c r="C1925" s="1">
        <v>1</v>
      </c>
      <c r="D1925" s="1">
        <v>311.8</v>
      </c>
      <c r="E1925" s="50">
        <f>_xlfn.PERCENTRANK.EXC(Table3[Order Date],B1925,1)*10</f>
        <v>0</v>
      </c>
      <c r="F1925" s="21">
        <f>_xlfn.PERCENTRANK.EXC(Table3[Order Quantity],C1925,1)*10</f>
        <v>0</v>
      </c>
      <c r="G1925" s="21">
        <f>_xlfn.PERCENTRANK.EXC(Table4[Sales],D1925,1)*10</f>
        <v>4</v>
      </c>
    </row>
    <row r="1926" spans="1:7">
      <c r="A1926" s="10">
        <v>51109</v>
      </c>
      <c r="B1926" s="8">
        <v>43777</v>
      </c>
      <c r="C1926" s="1">
        <v>28</v>
      </c>
      <c r="D1926" s="1">
        <v>119.89</v>
      </c>
      <c r="E1926" s="50">
        <f>_xlfn.PERCENTRANK.EXC(Table3[Order Date],B1926,1)*10</f>
        <v>9</v>
      </c>
      <c r="F1926" s="21">
        <f>_xlfn.PERCENTRANK.EXC(Table3[Order Quantity],C1926,1)*10</f>
        <v>5</v>
      </c>
      <c r="G1926" s="21">
        <f>_xlfn.PERCENTRANK.EXC(Table4[Sales],D1926,1)*10</f>
        <v>1</v>
      </c>
    </row>
    <row r="1927" spans="1:7">
      <c r="A1927" s="11">
        <v>30851</v>
      </c>
      <c r="B1927" s="9">
        <v>42998</v>
      </c>
      <c r="C1927" s="1">
        <v>16</v>
      </c>
      <c r="D1927" s="1">
        <v>359.83</v>
      </c>
      <c r="E1927" s="50">
        <f>_xlfn.PERCENTRANK.EXC(Table3[Order Date],B1927,1)*10</f>
        <v>4</v>
      </c>
      <c r="F1927" s="21">
        <f>_xlfn.PERCENTRANK.EXC(Table3[Order Quantity],C1927,1)*10</f>
        <v>2</v>
      </c>
      <c r="G1927" s="21">
        <f>_xlfn.PERCENTRANK.EXC(Table4[Sales],D1927,1)*10</f>
        <v>4</v>
      </c>
    </row>
    <row r="1928" spans="1:7">
      <c r="A1928" s="10">
        <v>21222</v>
      </c>
      <c r="B1928" s="8">
        <v>42403</v>
      </c>
      <c r="C1928" s="1">
        <v>26</v>
      </c>
      <c r="D1928" s="1">
        <v>905.31</v>
      </c>
      <c r="E1928" s="50">
        <f>_xlfn.PERCENTRANK.EXC(Table3[Order Date],B1928,1)*10</f>
        <v>0</v>
      </c>
      <c r="F1928" s="21">
        <f>_xlfn.PERCENTRANK.EXC(Table3[Order Quantity],C1928,1)*10</f>
        <v>4</v>
      </c>
      <c r="G1928" s="21">
        <f>_xlfn.PERCENTRANK.EXC(Table4[Sales],D1928,1)*10</f>
        <v>6</v>
      </c>
    </row>
    <row r="1929" spans="1:7">
      <c r="A1929" s="11">
        <v>27904</v>
      </c>
      <c r="B1929" s="9">
        <v>43345</v>
      </c>
      <c r="C1929" s="1">
        <v>8</v>
      </c>
      <c r="D1929" s="1">
        <v>492.83080000000001</v>
      </c>
      <c r="E1929" s="50">
        <f>_xlfn.PERCENTRANK.EXC(Table3[Order Date],B1929,1)*10</f>
        <v>6</v>
      </c>
      <c r="F1929" s="21">
        <f>_xlfn.PERCENTRANK.EXC(Table3[Order Quantity],C1929,1)*10</f>
        <v>1</v>
      </c>
      <c r="G1929" s="21">
        <f>_xlfn.PERCENTRANK.EXC(Table4[Sales],D1929,1)*10</f>
        <v>5</v>
      </c>
    </row>
    <row r="1930" spans="1:7">
      <c r="A1930" s="10">
        <v>36737</v>
      </c>
      <c r="B1930" s="8">
        <v>42808</v>
      </c>
      <c r="C1930" s="1">
        <v>10</v>
      </c>
      <c r="D1930" s="1">
        <v>38.19</v>
      </c>
      <c r="E1930" s="50">
        <f>_xlfn.PERCENTRANK.EXC(Table3[Order Date],B1930,1)*10</f>
        <v>3</v>
      </c>
      <c r="F1930" s="21">
        <f>_xlfn.PERCENTRANK.EXC(Table3[Order Quantity],C1930,1)*10</f>
        <v>1</v>
      </c>
      <c r="G1930" s="21">
        <f>_xlfn.PERCENTRANK.EXC(Table4[Sales],D1930,1)*10</f>
        <v>0</v>
      </c>
    </row>
    <row r="1931" spans="1:7">
      <c r="A1931" s="11">
        <v>29185</v>
      </c>
      <c r="B1931" s="9">
        <v>42754</v>
      </c>
      <c r="C1931" s="1">
        <v>5</v>
      </c>
      <c r="D1931" s="1">
        <v>233.1</v>
      </c>
      <c r="E1931" s="50">
        <f>_xlfn.PERCENTRANK.EXC(Table3[Order Date],B1931,1)*10</f>
        <v>2</v>
      </c>
      <c r="F1931" s="21">
        <f>_xlfn.PERCENTRANK.EXC(Table3[Order Quantity],C1931,1)*10</f>
        <v>0</v>
      </c>
      <c r="G1931" s="21">
        <f>_xlfn.PERCENTRANK.EXC(Table4[Sales],D1931,1)*10</f>
        <v>3</v>
      </c>
    </row>
    <row r="1932" spans="1:7">
      <c r="A1932" s="10">
        <v>3461</v>
      </c>
      <c r="B1932" s="8">
        <v>42764</v>
      </c>
      <c r="C1932" s="1">
        <v>47</v>
      </c>
      <c r="D1932" s="1">
        <v>2197.12</v>
      </c>
      <c r="E1932" s="50">
        <f>_xlfn.PERCENTRANK.EXC(Table3[Order Date],B1932,1)*10</f>
        <v>2</v>
      </c>
      <c r="F1932" s="21">
        <f>_xlfn.PERCENTRANK.EXC(Table3[Order Quantity],C1932,1)*10</f>
        <v>9</v>
      </c>
      <c r="G1932" s="21">
        <f>_xlfn.PERCENTRANK.EXC(Table4[Sales],D1932,1)*10</f>
        <v>7</v>
      </c>
    </row>
    <row r="1933" spans="1:7">
      <c r="A1933" s="11">
        <v>18500</v>
      </c>
      <c r="B1933" s="9">
        <v>43506</v>
      </c>
      <c r="C1933" s="1">
        <v>30</v>
      </c>
      <c r="D1933" s="1">
        <v>1126.3699999999999</v>
      </c>
      <c r="E1933" s="50">
        <f>_xlfn.PERCENTRANK.EXC(Table3[Order Date],B1933,1)*10</f>
        <v>7</v>
      </c>
      <c r="F1933" s="21">
        <f>_xlfn.PERCENTRANK.EXC(Table3[Order Quantity],C1933,1)*10</f>
        <v>5</v>
      </c>
      <c r="G1933" s="21">
        <f>_xlfn.PERCENTRANK.EXC(Table4[Sales],D1933,1)*10</f>
        <v>6</v>
      </c>
    </row>
    <row r="1934" spans="1:7">
      <c r="A1934" s="10">
        <v>28647</v>
      </c>
      <c r="B1934" s="8">
        <v>42442</v>
      </c>
      <c r="C1934" s="1">
        <v>38</v>
      </c>
      <c r="D1934" s="1">
        <v>6077.16</v>
      </c>
      <c r="E1934" s="50">
        <f>_xlfn.PERCENTRANK.EXC(Table3[Order Date],B1934,1)*10</f>
        <v>0</v>
      </c>
      <c r="F1934" s="21">
        <f>_xlfn.PERCENTRANK.EXC(Table3[Order Quantity],C1934,1)*10</f>
        <v>7</v>
      </c>
      <c r="G1934" s="21">
        <f>_xlfn.PERCENTRANK.EXC(Table4[Sales],D1934,1)*10</f>
        <v>9</v>
      </c>
    </row>
    <row r="1935" spans="1:7">
      <c r="A1935" s="11">
        <v>44256</v>
      </c>
      <c r="B1935" s="9">
        <v>43422</v>
      </c>
      <c r="C1935" s="1">
        <v>39</v>
      </c>
      <c r="D1935" s="1">
        <v>322.45999999999998</v>
      </c>
      <c r="E1935" s="50">
        <f>_xlfn.PERCENTRANK.EXC(Table3[Order Date],B1935,1)*10</f>
        <v>7</v>
      </c>
      <c r="F1935" s="21">
        <f>_xlfn.PERCENTRANK.EXC(Table3[Order Quantity],C1935,1)*10</f>
        <v>7</v>
      </c>
      <c r="G1935" s="21">
        <f>_xlfn.PERCENTRANK.EXC(Table4[Sales],D1935,1)*10</f>
        <v>4</v>
      </c>
    </row>
    <row r="1936" spans="1:7">
      <c r="A1936" s="10">
        <v>41316</v>
      </c>
      <c r="B1936" s="8">
        <v>42571</v>
      </c>
      <c r="C1936" s="1">
        <v>8</v>
      </c>
      <c r="D1936" s="1">
        <v>130.26</v>
      </c>
      <c r="E1936" s="50">
        <f>_xlfn.PERCENTRANK.EXC(Table3[Order Date],B1936,1)*10</f>
        <v>1</v>
      </c>
      <c r="F1936" s="21">
        <f>_xlfn.PERCENTRANK.EXC(Table3[Order Quantity],C1936,1)*10</f>
        <v>1</v>
      </c>
      <c r="G1936" s="21">
        <f>_xlfn.PERCENTRANK.EXC(Table4[Sales],D1936,1)*10</f>
        <v>2</v>
      </c>
    </row>
    <row r="1937" spans="1:7">
      <c r="A1937" s="11">
        <v>57381</v>
      </c>
      <c r="B1937" s="9">
        <v>42588</v>
      </c>
      <c r="C1937" s="1">
        <v>22</v>
      </c>
      <c r="D1937" s="1">
        <v>44.57</v>
      </c>
      <c r="E1937" s="50">
        <f>_xlfn.PERCENTRANK.EXC(Table3[Order Date],B1937,1)*10</f>
        <v>1</v>
      </c>
      <c r="F1937" s="21">
        <f>_xlfn.PERCENTRANK.EXC(Table3[Order Quantity],C1937,1)*10</f>
        <v>4</v>
      </c>
      <c r="G1937" s="21">
        <f>_xlfn.PERCENTRANK.EXC(Table4[Sales],D1937,1)*10</f>
        <v>0</v>
      </c>
    </row>
    <row r="1938" spans="1:7">
      <c r="A1938" s="10">
        <v>31684</v>
      </c>
      <c r="B1938" s="8">
        <v>43724</v>
      </c>
      <c r="C1938" s="1">
        <v>28</v>
      </c>
      <c r="D1938" s="1">
        <v>488.89</v>
      </c>
      <c r="E1938" s="50">
        <f>_xlfn.PERCENTRANK.EXC(Table3[Order Date],B1938,1)*10</f>
        <v>9</v>
      </c>
      <c r="F1938" s="21">
        <f>_xlfn.PERCENTRANK.EXC(Table3[Order Quantity],C1938,1)*10</f>
        <v>5</v>
      </c>
      <c r="G1938" s="21">
        <f>_xlfn.PERCENTRANK.EXC(Table4[Sales],D1938,1)*10</f>
        <v>5</v>
      </c>
    </row>
    <row r="1939" spans="1:7">
      <c r="A1939" s="11">
        <v>16197</v>
      </c>
      <c r="B1939" s="9">
        <v>43764</v>
      </c>
      <c r="C1939" s="1">
        <v>23</v>
      </c>
      <c r="D1939" s="1">
        <v>234.02</v>
      </c>
      <c r="E1939" s="50">
        <f>_xlfn.PERCENTRANK.EXC(Table3[Order Date],B1939,1)*10</f>
        <v>9</v>
      </c>
      <c r="F1939" s="21">
        <f>_xlfn.PERCENTRANK.EXC(Table3[Order Quantity],C1939,1)*10</f>
        <v>4</v>
      </c>
      <c r="G1939" s="21">
        <f>_xlfn.PERCENTRANK.EXC(Table4[Sales],D1939,1)*10</f>
        <v>3</v>
      </c>
    </row>
    <row r="1940" spans="1:7">
      <c r="A1940" s="10">
        <v>28420</v>
      </c>
      <c r="B1940" s="8">
        <v>42636</v>
      </c>
      <c r="C1940" s="1">
        <v>2</v>
      </c>
      <c r="D1940" s="1">
        <v>48.83</v>
      </c>
      <c r="E1940" s="50">
        <f>_xlfn.PERCENTRANK.EXC(Table3[Order Date],B1940,1)*10</f>
        <v>1</v>
      </c>
      <c r="F1940" s="21">
        <f>_xlfn.PERCENTRANK.EXC(Table3[Order Quantity],C1940,1)*10</f>
        <v>0</v>
      </c>
      <c r="G1940" s="21">
        <f>_xlfn.PERCENTRANK.EXC(Table4[Sales],D1940,1)*10</f>
        <v>0</v>
      </c>
    </row>
    <row r="1941" spans="1:7">
      <c r="A1941" s="11">
        <v>66</v>
      </c>
      <c r="B1941" s="9">
        <v>42388</v>
      </c>
      <c r="C1941" s="1">
        <v>41</v>
      </c>
      <c r="D1941" s="1">
        <v>115.72</v>
      </c>
      <c r="E1941" s="50">
        <f>_xlfn.PERCENTRANK.EXC(Table3[Order Date],B1941,1)*10</f>
        <v>0</v>
      </c>
      <c r="F1941" s="21">
        <f>_xlfn.PERCENTRANK.EXC(Table3[Order Quantity],C1941,1)*10</f>
        <v>7</v>
      </c>
      <c r="G1941" s="21">
        <f>_xlfn.PERCENTRANK.EXC(Table4[Sales],D1941,1)*10</f>
        <v>1</v>
      </c>
    </row>
    <row r="1942" spans="1:7">
      <c r="A1942" s="10">
        <v>6823</v>
      </c>
      <c r="B1942" s="8">
        <v>42571</v>
      </c>
      <c r="C1942" s="1">
        <v>31</v>
      </c>
      <c r="D1942" s="1">
        <v>560.88</v>
      </c>
      <c r="E1942" s="50">
        <f>_xlfn.PERCENTRANK.EXC(Table3[Order Date],B1942,1)*10</f>
        <v>1</v>
      </c>
      <c r="F1942" s="21">
        <f>_xlfn.PERCENTRANK.EXC(Table3[Order Quantity],C1942,1)*10</f>
        <v>5</v>
      </c>
      <c r="G1942" s="21">
        <f>_xlfn.PERCENTRANK.EXC(Table4[Sales],D1942,1)*10</f>
        <v>5</v>
      </c>
    </row>
    <row r="1943" spans="1:7">
      <c r="A1943" s="11">
        <v>44647</v>
      </c>
      <c r="B1943" s="9">
        <v>43488</v>
      </c>
      <c r="C1943" s="1">
        <v>24</v>
      </c>
      <c r="D1943" s="1">
        <v>324.11</v>
      </c>
      <c r="E1943" s="50">
        <f>_xlfn.PERCENTRANK.EXC(Table3[Order Date],B1943,1)*10</f>
        <v>7</v>
      </c>
      <c r="F1943" s="21">
        <f>_xlfn.PERCENTRANK.EXC(Table3[Order Quantity],C1943,1)*10</f>
        <v>4</v>
      </c>
      <c r="G1943" s="21">
        <f>_xlfn.PERCENTRANK.EXC(Table4[Sales],D1943,1)*10</f>
        <v>4</v>
      </c>
    </row>
    <row r="1944" spans="1:7">
      <c r="A1944" s="10">
        <v>13157</v>
      </c>
      <c r="B1944" s="8">
        <v>43506</v>
      </c>
      <c r="C1944" s="1">
        <v>2</v>
      </c>
      <c r="D1944" s="1">
        <v>41.66</v>
      </c>
      <c r="E1944" s="50">
        <f>_xlfn.PERCENTRANK.EXC(Table3[Order Date],B1944,1)*10</f>
        <v>7</v>
      </c>
      <c r="F1944" s="21">
        <f>_xlfn.PERCENTRANK.EXC(Table3[Order Quantity],C1944,1)*10</f>
        <v>0</v>
      </c>
      <c r="G1944" s="21">
        <f>_xlfn.PERCENTRANK.EXC(Table4[Sales],D1944,1)*10</f>
        <v>0</v>
      </c>
    </row>
    <row r="1945" spans="1:7">
      <c r="A1945" s="11">
        <v>42528</v>
      </c>
      <c r="B1945" s="9">
        <v>42788</v>
      </c>
      <c r="C1945" s="1">
        <v>31</v>
      </c>
      <c r="D1945" s="1">
        <v>334.96</v>
      </c>
      <c r="E1945" s="50">
        <f>_xlfn.PERCENTRANK.EXC(Table3[Order Date],B1945,1)*10</f>
        <v>2</v>
      </c>
      <c r="F1945" s="21">
        <f>_xlfn.PERCENTRANK.EXC(Table3[Order Quantity],C1945,1)*10</f>
        <v>5</v>
      </c>
      <c r="G1945" s="21">
        <f>_xlfn.PERCENTRANK.EXC(Table4[Sales],D1945,1)*10</f>
        <v>4</v>
      </c>
    </row>
    <row r="1946" spans="1:7">
      <c r="A1946" s="10">
        <v>8034</v>
      </c>
      <c r="B1946" s="8">
        <v>43483</v>
      </c>
      <c r="C1946" s="1">
        <v>13</v>
      </c>
      <c r="D1946" s="1">
        <v>255.12</v>
      </c>
      <c r="E1946" s="50">
        <f>_xlfn.PERCENTRANK.EXC(Table3[Order Date],B1946,1)*10</f>
        <v>7</v>
      </c>
      <c r="F1946" s="21">
        <f>_xlfn.PERCENTRANK.EXC(Table3[Order Quantity],C1946,1)*10</f>
        <v>2</v>
      </c>
      <c r="G1946" s="21">
        <f>_xlfn.PERCENTRANK.EXC(Table4[Sales],D1946,1)*10</f>
        <v>3</v>
      </c>
    </row>
    <row r="1947" spans="1:7">
      <c r="A1947" s="11">
        <v>30599</v>
      </c>
      <c r="B1947" s="9">
        <v>43505</v>
      </c>
      <c r="C1947" s="1">
        <v>23</v>
      </c>
      <c r="D1947" s="1">
        <v>113.35</v>
      </c>
      <c r="E1947" s="50">
        <f>_xlfn.PERCENTRANK.EXC(Table3[Order Date],B1947,1)*10</f>
        <v>7</v>
      </c>
      <c r="F1947" s="21">
        <f>_xlfn.PERCENTRANK.EXC(Table3[Order Quantity],C1947,1)*10</f>
        <v>4</v>
      </c>
      <c r="G1947" s="21">
        <f>_xlfn.PERCENTRANK.EXC(Table4[Sales],D1947,1)*10</f>
        <v>1</v>
      </c>
    </row>
    <row r="1948" spans="1:7">
      <c r="A1948" s="10">
        <v>8257</v>
      </c>
      <c r="B1948" s="8">
        <v>42450</v>
      </c>
      <c r="C1948" s="1">
        <v>5</v>
      </c>
      <c r="D1948" s="1">
        <v>8010.12</v>
      </c>
      <c r="E1948" s="50">
        <f>_xlfn.PERCENTRANK.EXC(Table3[Order Date],B1948,1)*10</f>
        <v>0</v>
      </c>
      <c r="F1948" s="21">
        <f>_xlfn.PERCENTRANK.EXC(Table3[Order Quantity],C1948,1)*10</f>
        <v>0</v>
      </c>
      <c r="G1948" s="21">
        <f>_xlfn.PERCENTRANK.EXC(Table4[Sales],D1948,1)*10</f>
        <v>9</v>
      </c>
    </row>
    <row r="1949" spans="1:7">
      <c r="A1949" s="11">
        <v>21696</v>
      </c>
      <c r="B1949" s="9">
        <v>43028</v>
      </c>
      <c r="C1949" s="1">
        <v>14</v>
      </c>
      <c r="D1949" s="1">
        <v>297.74889999999999</v>
      </c>
      <c r="E1949" s="50">
        <f>_xlfn.PERCENTRANK.EXC(Table3[Order Date],B1949,1)*10</f>
        <v>4</v>
      </c>
      <c r="F1949" s="21">
        <f>_xlfn.PERCENTRANK.EXC(Table3[Order Quantity],C1949,1)*10</f>
        <v>2</v>
      </c>
      <c r="G1949" s="21">
        <f>_xlfn.PERCENTRANK.EXC(Table4[Sales],D1949,1)*10</f>
        <v>4</v>
      </c>
    </row>
    <row r="1950" spans="1:7">
      <c r="A1950" s="10">
        <v>6438</v>
      </c>
      <c r="B1950" s="8">
        <v>42870</v>
      </c>
      <c r="C1950" s="1">
        <v>7</v>
      </c>
      <c r="D1950" s="1">
        <v>81.02</v>
      </c>
      <c r="E1950" s="50">
        <f>_xlfn.PERCENTRANK.EXC(Table3[Order Date],B1950,1)*10</f>
        <v>3</v>
      </c>
      <c r="F1950" s="21">
        <f>_xlfn.PERCENTRANK.EXC(Table3[Order Quantity],C1950,1)*10</f>
        <v>1</v>
      </c>
      <c r="G1950" s="21">
        <f>_xlfn.PERCENTRANK.EXC(Table4[Sales],D1950,1)*10</f>
        <v>1</v>
      </c>
    </row>
    <row r="1951" spans="1:7">
      <c r="A1951" s="11">
        <v>45380</v>
      </c>
      <c r="B1951" s="9">
        <v>42489</v>
      </c>
      <c r="C1951" s="1">
        <v>24</v>
      </c>
      <c r="D1951" s="1">
        <v>4462.83</v>
      </c>
      <c r="E1951" s="50">
        <f>_xlfn.PERCENTRANK.EXC(Table3[Order Date],B1951,1)*10</f>
        <v>0</v>
      </c>
      <c r="F1951" s="21">
        <f>_xlfn.PERCENTRANK.EXC(Table3[Order Quantity],C1951,1)*10</f>
        <v>4</v>
      </c>
      <c r="G1951" s="21">
        <f>_xlfn.PERCENTRANK.EXC(Table4[Sales],D1951,1)*10</f>
        <v>8</v>
      </c>
    </row>
    <row r="1952" spans="1:7">
      <c r="A1952" s="10">
        <v>50148</v>
      </c>
      <c r="B1952" s="8">
        <v>43496</v>
      </c>
      <c r="C1952" s="1">
        <v>9</v>
      </c>
      <c r="D1952" s="1">
        <v>19223.03</v>
      </c>
      <c r="E1952" s="50">
        <f>_xlfn.PERCENTRANK.EXC(Table3[Order Date],B1952,1)*10</f>
        <v>7</v>
      </c>
      <c r="F1952" s="21">
        <f>_xlfn.PERCENTRANK.EXC(Table3[Order Quantity],C1952,1)*10</f>
        <v>1</v>
      </c>
      <c r="G1952" s="21">
        <f>_xlfn.PERCENTRANK.EXC(Table4[Sales],D1952,1)*10</f>
        <v>9</v>
      </c>
    </row>
    <row r="1953" spans="1:7">
      <c r="A1953" s="11">
        <v>37731</v>
      </c>
      <c r="B1953" s="9">
        <v>42677</v>
      </c>
      <c r="C1953" s="1">
        <v>25</v>
      </c>
      <c r="D1953" s="1">
        <v>94.56</v>
      </c>
      <c r="E1953" s="50">
        <f>_xlfn.PERCENTRANK.EXC(Table3[Order Date],B1953,1)*10</f>
        <v>2</v>
      </c>
      <c r="F1953" s="21">
        <f>_xlfn.PERCENTRANK.EXC(Table3[Order Quantity],C1953,1)*10</f>
        <v>4</v>
      </c>
      <c r="G1953" s="21">
        <f>_xlfn.PERCENTRANK.EXC(Table4[Sales],D1953,1)*10</f>
        <v>1</v>
      </c>
    </row>
    <row r="1954" spans="1:7">
      <c r="A1954" s="10">
        <v>50051</v>
      </c>
      <c r="B1954" s="8">
        <v>42646</v>
      </c>
      <c r="C1954" s="1">
        <v>17</v>
      </c>
      <c r="D1954" s="1">
        <v>110.98</v>
      </c>
      <c r="E1954" s="50">
        <f>_xlfn.PERCENTRANK.EXC(Table3[Order Date],B1954,1)*10</f>
        <v>1</v>
      </c>
      <c r="F1954" s="21">
        <f>_xlfn.PERCENTRANK.EXC(Table3[Order Quantity],C1954,1)*10</f>
        <v>3</v>
      </c>
      <c r="G1954" s="21">
        <f>_xlfn.PERCENTRANK.EXC(Table4[Sales],D1954,1)*10</f>
        <v>1</v>
      </c>
    </row>
    <row r="1955" spans="1:7">
      <c r="A1955" s="11">
        <v>29319</v>
      </c>
      <c r="B1955" s="9">
        <v>42393</v>
      </c>
      <c r="C1955" s="1">
        <v>21</v>
      </c>
      <c r="D1955" s="1">
        <v>4739.7700000000004</v>
      </c>
      <c r="E1955" s="50">
        <f>_xlfn.PERCENTRANK.EXC(Table3[Order Date],B1955,1)*10</f>
        <v>0</v>
      </c>
      <c r="F1955" s="21">
        <f>_xlfn.PERCENTRANK.EXC(Table3[Order Quantity],C1955,1)*10</f>
        <v>3</v>
      </c>
      <c r="G1955" s="21">
        <f>_xlfn.PERCENTRANK.EXC(Table4[Sales],D1955,1)*10</f>
        <v>8</v>
      </c>
    </row>
    <row r="1956" spans="1:7">
      <c r="A1956" s="10">
        <v>59686</v>
      </c>
      <c r="B1956" s="8">
        <v>43166</v>
      </c>
      <c r="C1956" s="1">
        <v>41</v>
      </c>
      <c r="D1956" s="1">
        <v>260.41000000000003</v>
      </c>
      <c r="E1956" s="50">
        <f>_xlfn.PERCENTRANK.EXC(Table3[Order Date],B1956,1)*10</f>
        <v>5</v>
      </c>
      <c r="F1956" s="21">
        <f>_xlfn.PERCENTRANK.EXC(Table3[Order Quantity],C1956,1)*10</f>
        <v>7</v>
      </c>
      <c r="G1956" s="21">
        <f>_xlfn.PERCENTRANK.EXC(Table4[Sales],D1956,1)*10</f>
        <v>3</v>
      </c>
    </row>
    <row r="1957" spans="1:7">
      <c r="A1957" s="11">
        <v>50464</v>
      </c>
      <c r="B1957" s="9">
        <v>43369</v>
      </c>
      <c r="C1957" s="1">
        <v>7</v>
      </c>
      <c r="D1957" s="1">
        <v>113.36</v>
      </c>
      <c r="E1957" s="50">
        <f>_xlfn.PERCENTRANK.EXC(Table3[Order Date],B1957,1)*10</f>
        <v>6</v>
      </c>
      <c r="F1957" s="21">
        <f>_xlfn.PERCENTRANK.EXC(Table3[Order Quantity],C1957,1)*10</f>
        <v>1</v>
      </c>
      <c r="G1957" s="21">
        <f>_xlfn.PERCENTRANK.EXC(Table4[Sales],D1957,1)*10</f>
        <v>1</v>
      </c>
    </row>
    <row r="1958" spans="1:7">
      <c r="A1958" s="10">
        <v>12483</v>
      </c>
      <c r="B1958" s="8">
        <v>42950</v>
      </c>
      <c r="C1958" s="1">
        <v>30</v>
      </c>
      <c r="D1958" s="1">
        <v>1895.69</v>
      </c>
      <c r="E1958" s="50">
        <f>_xlfn.PERCENTRANK.EXC(Table3[Order Date],B1958,1)*10</f>
        <v>4</v>
      </c>
      <c r="F1958" s="21">
        <f>_xlfn.PERCENTRANK.EXC(Table3[Order Quantity],C1958,1)*10</f>
        <v>5</v>
      </c>
      <c r="G1958" s="21">
        <f>_xlfn.PERCENTRANK.EXC(Table4[Sales],D1958,1)*10</f>
        <v>7</v>
      </c>
    </row>
    <row r="1959" spans="1:7">
      <c r="A1959" s="11">
        <v>18562</v>
      </c>
      <c r="B1959" s="9">
        <v>43453</v>
      </c>
      <c r="C1959" s="1">
        <v>41</v>
      </c>
      <c r="D1959" s="1">
        <v>171.32</v>
      </c>
      <c r="E1959" s="50">
        <f>_xlfn.PERCENTRANK.EXC(Table3[Order Date],B1959,1)*10</f>
        <v>7</v>
      </c>
      <c r="F1959" s="21">
        <f>_xlfn.PERCENTRANK.EXC(Table3[Order Quantity],C1959,1)*10</f>
        <v>7</v>
      </c>
      <c r="G1959" s="21">
        <f>_xlfn.PERCENTRANK.EXC(Table4[Sales],D1959,1)*10</f>
        <v>2</v>
      </c>
    </row>
    <row r="1960" spans="1:7">
      <c r="A1960" s="10">
        <v>9637</v>
      </c>
      <c r="B1960" s="8">
        <v>42372</v>
      </c>
      <c r="C1960" s="1">
        <v>12</v>
      </c>
      <c r="D1960" s="1">
        <v>559.05999999999995</v>
      </c>
      <c r="E1960" s="50">
        <f>_xlfn.PERCENTRANK.EXC(Table3[Order Date],B1960,1)*10</f>
        <v>0</v>
      </c>
      <c r="F1960" s="21">
        <f>_xlfn.PERCENTRANK.EXC(Table3[Order Quantity],C1960,1)*10</f>
        <v>2</v>
      </c>
      <c r="G1960" s="21">
        <f>_xlfn.PERCENTRANK.EXC(Table4[Sales],D1960,1)*10</f>
        <v>5</v>
      </c>
    </row>
    <row r="1961" spans="1:7">
      <c r="A1961" s="11">
        <v>52003</v>
      </c>
      <c r="B1961" s="9">
        <v>43513</v>
      </c>
      <c r="C1961" s="1">
        <v>2</v>
      </c>
      <c r="D1961" s="1">
        <v>99.87</v>
      </c>
      <c r="E1961" s="50">
        <f>_xlfn.PERCENTRANK.EXC(Table3[Order Date],B1961,1)*10</f>
        <v>7</v>
      </c>
      <c r="F1961" s="21">
        <f>_xlfn.PERCENTRANK.EXC(Table3[Order Quantity],C1961,1)*10</f>
        <v>0</v>
      </c>
      <c r="G1961" s="21">
        <f>_xlfn.PERCENTRANK.EXC(Table4[Sales],D1961,1)*10</f>
        <v>1</v>
      </c>
    </row>
    <row r="1962" spans="1:7">
      <c r="A1962" s="10">
        <v>30016</v>
      </c>
      <c r="B1962" s="8">
        <v>42372</v>
      </c>
      <c r="C1962" s="1">
        <v>15</v>
      </c>
      <c r="D1962" s="1">
        <v>91.55</v>
      </c>
      <c r="E1962" s="50">
        <f>_xlfn.PERCENTRANK.EXC(Table3[Order Date],B1962,1)*10</f>
        <v>0</v>
      </c>
      <c r="F1962" s="21">
        <f>_xlfn.PERCENTRANK.EXC(Table3[Order Quantity],C1962,1)*10</f>
        <v>2</v>
      </c>
      <c r="G1962" s="21">
        <f>_xlfn.PERCENTRANK.EXC(Table4[Sales],D1962,1)*10</f>
        <v>1</v>
      </c>
    </row>
    <row r="1963" spans="1:7">
      <c r="A1963" s="11">
        <v>44609</v>
      </c>
      <c r="B1963" s="9">
        <v>43268</v>
      </c>
      <c r="C1963" s="1">
        <v>28</v>
      </c>
      <c r="D1963" s="1">
        <v>562.17999999999995</v>
      </c>
      <c r="E1963" s="50">
        <f>_xlfn.PERCENTRANK.EXC(Table3[Order Date],B1963,1)*10</f>
        <v>6</v>
      </c>
      <c r="F1963" s="21">
        <f>_xlfn.PERCENTRANK.EXC(Table3[Order Quantity],C1963,1)*10</f>
        <v>5</v>
      </c>
      <c r="G1963" s="21">
        <f>_xlfn.PERCENTRANK.EXC(Table4[Sales],D1963,1)*10</f>
        <v>5</v>
      </c>
    </row>
    <row r="1964" spans="1:7">
      <c r="A1964" s="10">
        <v>15399</v>
      </c>
      <c r="B1964" s="8">
        <v>43598</v>
      </c>
      <c r="C1964" s="1">
        <v>7</v>
      </c>
      <c r="D1964" s="1">
        <v>2356.62</v>
      </c>
      <c r="E1964" s="50">
        <f>_xlfn.PERCENTRANK.EXC(Table3[Order Date],B1964,1)*10</f>
        <v>8</v>
      </c>
      <c r="F1964" s="21">
        <f>_xlfn.PERCENTRANK.EXC(Table3[Order Quantity],C1964,1)*10</f>
        <v>1</v>
      </c>
      <c r="G1964" s="21">
        <f>_xlfn.PERCENTRANK.EXC(Table4[Sales],D1964,1)*10</f>
        <v>7</v>
      </c>
    </row>
    <row r="1965" spans="1:7">
      <c r="A1965" s="11">
        <v>12448</v>
      </c>
      <c r="B1965" s="9">
        <v>43411</v>
      </c>
      <c r="C1965" s="1">
        <v>33</v>
      </c>
      <c r="D1965" s="1">
        <v>257.08999999999997</v>
      </c>
      <c r="E1965" s="50">
        <f>_xlfn.PERCENTRANK.EXC(Table3[Order Date],B1965,1)*10</f>
        <v>7</v>
      </c>
      <c r="F1965" s="21">
        <f>_xlfn.PERCENTRANK.EXC(Table3[Order Quantity],C1965,1)*10</f>
        <v>6</v>
      </c>
      <c r="G1965" s="21">
        <f>_xlfn.PERCENTRANK.EXC(Table4[Sales],D1965,1)*10</f>
        <v>3</v>
      </c>
    </row>
    <row r="1966" spans="1:7">
      <c r="A1966" s="10">
        <v>57121</v>
      </c>
      <c r="B1966" s="8">
        <v>43419</v>
      </c>
      <c r="C1966" s="1">
        <v>42</v>
      </c>
      <c r="D1966" s="1">
        <v>213.19</v>
      </c>
      <c r="E1966" s="50">
        <f>_xlfn.PERCENTRANK.EXC(Table3[Order Date],B1966,1)*10</f>
        <v>7</v>
      </c>
      <c r="F1966" s="21">
        <f>_xlfn.PERCENTRANK.EXC(Table3[Order Quantity],C1966,1)*10</f>
        <v>8</v>
      </c>
      <c r="G1966" s="21">
        <f>_xlfn.PERCENTRANK.EXC(Table4[Sales],D1966,1)*10</f>
        <v>3</v>
      </c>
    </row>
    <row r="1967" spans="1:7">
      <c r="A1967" s="11">
        <v>57444</v>
      </c>
      <c r="B1967" s="9">
        <v>43233</v>
      </c>
      <c r="C1967" s="1">
        <v>24</v>
      </c>
      <c r="D1967" s="1">
        <v>191.44</v>
      </c>
      <c r="E1967" s="50">
        <f>_xlfn.PERCENTRANK.EXC(Table3[Order Date],B1967,1)*10</f>
        <v>5</v>
      </c>
      <c r="F1967" s="21">
        <f>_xlfn.PERCENTRANK.EXC(Table3[Order Quantity],C1967,1)*10</f>
        <v>4</v>
      </c>
      <c r="G1967" s="21">
        <f>_xlfn.PERCENTRANK.EXC(Table4[Sales],D1967,1)*10</f>
        <v>2</v>
      </c>
    </row>
    <row r="1968" spans="1:7">
      <c r="A1968" s="10">
        <v>36163</v>
      </c>
      <c r="B1968" s="8">
        <v>43774</v>
      </c>
      <c r="C1968" s="1">
        <v>32</v>
      </c>
      <c r="D1968" s="1">
        <v>495.41</v>
      </c>
      <c r="E1968" s="50">
        <f>_xlfn.PERCENTRANK.EXC(Table3[Order Date],B1968,1)*10</f>
        <v>9</v>
      </c>
      <c r="F1968" s="21">
        <f>_xlfn.PERCENTRANK.EXC(Table3[Order Quantity],C1968,1)*10</f>
        <v>6</v>
      </c>
      <c r="G1968" s="21">
        <f>_xlfn.PERCENTRANK.EXC(Table4[Sales],D1968,1)*10</f>
        <v>5</v>
      </c>
    </row>
    <row r="1969" spans="1:7">
      <c r="A1969" s="11">
        <v>34691</v>
      </c>
      <c r="B1969" s="9">
        <v>42383</v>
      </c>
      <c r="C1969" s="1">
        <v>13</v>
      </c>
      <c r="D1969" s="1">
        <v>263.02999999999997</v>
      </c>
      <c r="E1969" s="50">
        <f>_xlfn.PERCENTRANK.EXC(Table3[Order Date],B1969,1)*10</f>
        <v>0</v>
      </c>
      <c r="F1969" s="21">
        <f>_xlfn.PERCENTRANK.EXC(Table3[Order Quantity],C1969,1)*10</f>
        <v>2</v>
      </c>
      <c r="G1969" s="21">
        <f>_xlfn.PERCENTRANK.EXC(Table4[Sales],D1969,1)*10</f>
        <v>3</v>
      </c>
    </row>
    <row r="1970" spans="1:7">
      <c r="A1970" s="10">
        <v>37987</v>
      </c>
      <c r="B1970" s="8">
        <v>42553</v>
      </c>
      <c r="C1970" s="1">
        <v>5</v>
      </c>
      <c r="D1970" s="1">
        <v>758.49</v>
      </c>
      <c r="E1970" s="50">
        <f>_xlfn.PERCENTRANK.EXC(Table3[Order Date],B1970,1)*10</f>
        <v>1</v>
      </c>
      <c r="F1970" s="21">
        <f>_xlfn.PERCENTRANK.EXC(Table3[Order Quantity],C1970,1)*10</f>
        <v>0</v>
      </c>
      <c r="G1970" s="21">
        <f>_xlfn.PERCENTRANK.EXC(Table4[Sales],D1970,1)*10</f>
        <v>5</v>
      </c>
    </row>
    <row r="1971" spans="1:7">
      <c r="A1971" s="11">
        <v>51239</v>
      </c>
      <c r="B1971" s="9">
        <v>43518</v>
      </c>
      <c r="C1971" s="1">
        <v>48</v>
      </c>
      <c r="D1971" s="1">
        <v>4329.49</v>
      </c>
      <c r="E1971" s="50">
        <f>_xlfn.PERCENTRANK.EXC(Table3[Order Date],B1971,1)*10</f>
        <v>7</v>
      </c>
      <c r="F1971" s="21">
        <f>_xlfn.PERCENTRANK.EXC(Table3[Order Quantity],C1971,1)*10</f>
        <v>9</v>
      </c>
      <c r="G1971" s="21">
        <f>_xlfn.PERCENTRANK.EXC(Table4[Sales],D1971,1)*10</f>
        <v>8</v>
      </c>
    </row>
    <row r="1972" spans="1:7">
      <c r="A1972" s="10">
        <v>29152</v>
      </c>
      <c r="B1972" s="8">
        <v>43303</v>
      </c>
      <c r="C1972" s="1">
        <v>3</v>
      </c>
      <c r="D1972" s="1">
        <v>62.73</v>
      </c>
      <c r="E1972" s="50">
        <f>_xlfn.PERCENTRANK.EXC(Table3[Order Date],B1972,1)*10</f>
        <v>6</v>
      </c>
      <c r="F1972" s="21">
        <f>_xlfn.PERCENTRANK.EXC(Table3[Order Quantity],C1972,1)*10</f>
        <v>0</v>
      </c>
      <c r="G1972" s="21">
        <f>_xlfn.PERCENTRANK.EXC(Table4[Sales],D1972,1)*10</f>
        <v>0</v>
      </c>
    </row>
    <row r="1973" spans="1:7">
      <c r="A1973" s="11">
        <v>31492</v>
      </c>
      <c r="B1973" s="9">
        <v>43022</v>
      </c>
      <c r="C1973" s="1">
        <v>23</v>
      </c>
      <c r="D1973" s="1">
        <v>2299.46</v>
      </c>
      <c r="E1973" s="50">
        <f>_xlfn.PERCENTRANK.EXC(Table3[Order Date],B1973,1)*10</f>
        <v>4</v>
      </c>
      <c r="F1973" s="21">
        <f>_xlfn.PERCENTRANK.EXC(Table3[Order Quantity],C1973,1)*10</f>
        <v>4</v>
      </c>
      <c r="G1973" s="21">
        <f>_xlfn.PERCENTRANK.EXC(Table4[Sales],D1973,1)*10</f>
        <v>7</v>
      </c>
    </row>
    <row r="1974" spans="1:7">
      <c r="A1974" s="10">
        <v>13476</v>
      </c>
      <c r="B1974" s="8">
        <v>43023</v>
      </c>
      <c r="C1974" s="1">
        <v>47</v>
      </c>
      <c r="D1974" s="1">
        <v>247.48</v>
      </c>
      <c r="E1974" s="50">
        <f>_xlfn.PERCENTRANK.EXC(Table3[Order Date],B1974,1)*10</f>
        <v>4</v>
      </c>
      <c r="F1974" s="21">
        <f>_xlfn.PERCENTRANK.EXC(Table3[Order Quantity],C1974,1)*10</f>
        <v>9</v>
      </c>
      <c r="G1974" s="21">
        <f>_xlfn.PERCENTRANK.EXC(Table4[Sales],D1974,1)*10</f>
        <v>3</v>
      </c>
    </row>
    <row r="1975" spans="1:7">
      <c r="A1975" s="11">
        <v>44805</v>
      </c>
      <c r="B1975" s="9">
        <v>43722</v>
      </c>
      <c r="C1975" s="1">
        <v>40</v>
      </c>
      <c r="D1975" s="1">
        <v>1830.4</v>
      </c>
      <c r="E1975" s="50">
        <f>_xlfn.PERCENTRANK.EXC(Table3[Order Date],B1975,1)*10</f>
        <v>9</v>
      </c>
      <c r="F1975" s="21">
        <f>_xlfn.PERCENTRANK.EXC(Table3[Order Quantity],C1975,1)*10</f>
        <v>7</v>
      </c>
      <c r="G1975" s="21">
        <f>_xlfn.PERCENTRANK.EXC(Table4[Sales],D1975,1)*10</f>
        <v>7</v>
      </c>
    </row>
    <row r="1976" spans="1:7">
      <c r="A1976" s="10">
        <v>56484</v>
      </c>
      <c r="B1976" s="8">
        <v>43424</v>
      </c>
      <c r="C1976" s="1">
        <v>15</v>
      </c>
      <c r="D1976" s="1">
        <v>1200.3699999999999</v>
      </c>
      <c r="E1976" s="50">
        <f>_xlfn.PERCENTRANK.EXC(Table3[Order Date],B1976,1)*10</f>
        <v>7</v>
      </c>
      <c r="F1976" s="21">
        <f>_xlfn.PERCENTRANK.EXC(Table3[Order Quantity],C1976,1)*10</f>
        <v>2</v>
      </c>
      <c r="G1976" s="21">
        <f>_xlfn.PERCENTRANK.EXC(Table4[Sales],D1976,1)*10</f>
        <v>6</v>
      </c>
    </row>
    <row r="1977" spans="1:7">
      <c r="A1977" s="11">
        <v>28480</v>
      </c>
      <c r="B1977" s="9">
        <v>42443</v>
      </c>
      <c r="C1977" s="1">
        <v>17</v>
      </c>
      <c r="D1977" s="1">
        <v>32.76</v>
      </c>
      <c r="E1977" s="50">
        <f>_xlfn.PERCENTRANK.EXC(Table3[Order Date],B1977,1)*10</f>
        <v>0</v>
      </c>
      <c r="F1977" s="21">
        <f>_xlfn.PERCENTRANK.EXC(Table3[Order Quantity],C1977,1)*10</f>
        <v>3</v>
      </c>
      <c r="G1977" s="21">
        <f>_xlfn.PERCENTRANK.EXC(Table4[Sales],D1977,1)*10</f>
        <v>0</v>
      </c>
    </row>
    <row r="1978" spans="1:7">
      <c r="A1978" s="10">
        <v>5767</v>
      </c>
      <c r="B1978" s="8">
        <v>43583</v>
      </c>
      <c r="C1978" s="1">
        <v>31</v>
      </c>
      <c r="D1978" s="1">
        <v>2557.88</v>
      </c>
      <c r="E1978" s="50">
        <f>_xlfn.PERCENTRANK.EXC(Table3[Order Date],B1978,1)*10</f>
        <v>8</v>
      </c>
      <c r="F1978" s="21">
        <f>_xlfn.PERCENTRANK.EXC(Table3[Order Quantity],C1978,1)*10</f>
        <v>5</v>
      </c>
      <c r="G1978" s="21">
        <f>_xlfn.PERCENTRANK.EXC(Table4[Sales],D1978,1)*10</f>
        <v>8</v>
      </c>
    </row>
    <row r="1979" spans="1:7">
      <c r="A1979" s="11">
        <v>23745</v>
      </c>
      <c r="B1979" s="9">
        <v>43804</v>
      </c>
      <c r="C1979" s="1">
        <v>12</v>
      </c>
      <c r="D1979" s="1">
        <v>765.91</v>
      </c>
      <c r="E1979" s="50">
        <f>_xlfn.PERCENTRANK.EXC(Table3[Order Date],B1979,1)*10</f>
        <v>9</v>
      </c>
      <c r="F1979" s="21">
        <f>_xlfn.PERCENTRANK.EXC(Table3[Order Quantity],C1979,1)*10</f>
        <v>2</v>
      </c>
      <c r="G1979" s="21">
        <f>_xlfn.PERCENTRANK.EXC(Table4[Sales],D1979,1)*10</f>
        <v>5</v>
      </c>
    </row>
    <row r="1980" spans="1:7">
      <c r="A1980" s="10">
        <v>33666</v>
      </c>
      <c r="B1980" s="8">
        <v>43662</v>
      </c>
      <c r="C1980" s="1">
        <v>17</v>
      </c>
      <c r="D1980" s="1">
        <v>4067.36</v>
      </c>
      <c r="E1980" s="50">
        <f>_xlfn.PERCENTRANK.EXC(Table3[Order Date],B1980,1)*10</f>
        <v>8</v>
      </c>
      <c r="F1980" s="21">
        <f>_xlfn.PERCENTRANK.EXC(Table3[Order Quantity],C1980,1)*10</f>
        <v>3</v>
      </c>
      <c r="G1980" s="21">
        <f>_xlfn.PERCENTRANK.EXC(Table4[Sales],D1980,1)*10</f>
        <v>8</v>
      </c>
    </row>
    <row r="1981" spans="1:7">
      <c r="A1981" s="11">
        <v>30917</v>
      </c>
      <c r="B1981" s="9">
        <v>43039</v>
      </c>
      <c r="C1981" s="1">
        <v>11</v>
      </c>
      <c r="D1981" s="1">
        <v>92.87</v>
      </c>
      <c r="E1981" s="50">
        <f>_xlfn.PERCENTRANK.EXC(Table3[Order Date],B1981,1)*10</f>
        <v>4</v>
      </c>
      <c r="F1981" s="21">
        <f>_xlfn.PERCENTRANK.EXC(Table3[Order Quantity],C1981,1)*10</f>
        <v>2</v>
      </c>
      <c r="G1981" s="21">
        <f>_xlfn.PERCENTRANK.EXC(Table4[Sales],D1981,1)*10</f>
        <v>1</v>
      </c>
    </row>
    <row r="1982" spans="1:7">
      <c r="A1982" s="10">
        <v>27047</v>
      </c>
      <c r="B1982" s="8">
        <v>43060</v>
      </c>
      <c r="C1982" s="1">
        <v>38</v>
      </c>
      <c r="D1982" s="1">
        <v>179.13</v>
      </c>
      <c r="E1982" s="50">
        <f>_xlfn.PERCENTRANK.EXC(Table3[Order Date],B1982,1)*10</f>
        <v>4</v>
      </c>
      <c r="F1982" s="21">
        <f>_xlfn.PERCENTRANK.EXC(Table3[Order Quantity],C1982,1)*10</f>
        <v>7</v>
      </c>
      <c r="G1982" s="21">
        <f>_xlfn.PERCENTRANK.EXC(Table4[Sales],D1982,1)*10</f>
        <v>2</v>
      </c>
    </row>
    <row r="1983" spans="1:7">
      <c r="A1983" s="11">
        <v>22083</v>
      </c>
      <c r="B1983" s="9">
        <v>42417</v>
      </c>
      <c r="C1983" s="1">
        <v>2</v>
      </c>
      <c r="D1983" s="1">
        <v>17.986699999999999</v>
      </c>
      <c r="E1983" s="50">
        <f>_xlfn.PERCENTRANK.EXC(Table3[Order Date],B1983,1)*10</f>
        <v>0</v>
      </c>
      <c r="F1983" s="21">
        <f>_xlfn.PERCENTRANK.EXC(Table3[Order Quantity],C1983,1)*10</f>
        <v>0</v>
      </c>
      <c r="G1983" s="21">
        <f>_xlfn.PERCENTRANK.EXC(Table4[Sales],D1983,1)*10</f>
        <v>0</v>
      </c>
    </row>
    <row r="1984" spans="1:7">
      <c r="A1984" s="10">
        <v>40902</v>
      </c>
      <c r="B1984" s="8">
        <v>42557</v>
      </c>
      <c r="C1984" s="1">
        <v>25</v>
      </c>
      <c r="D1984" s="1">
        <v>205.63</v>
      </c>
      <c r="E1984" s="50">
        <f>_xlfn.PERCENTRANK.EXC(Table3[Order Date],B1984,1)*10</f>
        <v>1</v>
      </c>
      <c r="F1984" s="21">
        <f>_xlfn.PERCENTRANK.EXC(Table3[Order Quantity],C1984,1)*10</f>
        <v>4</v>
      </c>
      <c r="G1984" s="21">
        <f>_xlfn.PERCENTRANK.EXC(Table4[Sales],D1984,1)*10</f>
        <v>3</v>
      </c>
    </row>
    <row r="1985" spans="1:7">
      <c r="A1985" s="11">
        <v>13959</v>
      </c>
      <c r="B1985" s="9">
        <v>42463</v>
      </c>
      <c r="C1985" s="1">
        <v>19</v>
      </c>
      <c r="D1985" s="1">
        <v>83.04</v>
      </c>
      <c r="E1985" s="50">
        <f>_xlfn.PERCENTRANK.EXC(Table3[Order Date],B1985,1)*10</f>
        <v>0</v>
      </c>
      <c r="F1985" s="21">
        <f>_xlfn.PERCENTRANK.EXC(Table3[Order Quantity],C1985,1)*10</f>
        <v>3</v>
      </c>
      <c r="G1985" s="21">
        <f>_xlfn.PERCENTRANK.EXC(Table4[Sales],D1985,1)*10</f>
        <v>1</v>
      </c>
    </row>
    <row r="1986" spans="1:7">
      <c r="A1986" s="10">
        <v>34723</v>
      </c>
      <c r="B1986" s="8">
        <v>43808</v>
      </c>
      <c r="C1986" s="1">
        <v>4</v>
      </c>
      <c r="D1986" s="1">
        <v>6521.7997999999998</v>
      </c>
      <c r="E1986" s="50">
        <f>_xlfn.PERCENTRANK.EXC(Table3[Order Date],B1986,1)*10</f>
        <v>9</v>
      </c>
      <c r="F1986" s="21">
        <f>_xlfn.PERCENTRANK.EXC(Table3[Order Quantity],C1986,1)*10</f>
        <v>0</v>
      </c>
      <c r="G1986" s="21">
        <f>_xlfn.PERCENTRANK.EXC(Table4[Sales],D1986,1)*10</f>
        <v>9</v>
      </c>
    </row>
    <row r="1987" spans="1:7">
      <c r="A1987" s="11">
        <v>8258</v>
      </c>
      <c r="B1987" s="9">
        <v>42429</v>
      </c>
      <c r="C1987" s="1">
        <v>37</v>
      </c>
      <c r="D1987" s="1">
        <v>465.2</v>
      </c>
      <c r="E1987" s="50">
        <f>_xlfn.PERCENTRANK.EXC(Table3[Order Date],B1987,1)*10</f>
        <v>0</v>
      </c>
      <c r="F1987" s="21">
        <f>_xlfn.PERCENTRANK.EXC(Table3[Order Quantity],C1987,1)*10</f>
        <v>7</v>
      </c>
      <c r="G1987" s="21">
        <f>_xlfn.PERCENTRANK.EXC(Table4[Sales],D1987,1)*10</f>
        <v>4</v>
      </c>
    </row>
    <row r="1988" spans="1:7">
      <c r="A1988" s="10">
        <v>55013</v>
      </c>
      <c r="B1988" s="8">
        <v>43292</v>
      </c>
      <c r="C1988" s="1">
        <v>14</v>
      </c>
      <c r="D1988" s="1">
        <v>345.19</v>
      </c>
      <c r="E1988" s="50">
        <f>_xlfn.PERCENTRANK.EXC(Table3[Order Date],B1988,1)*10</f>
        <v>6</v>
      </c>
      <c r="F1988" s="21">
        <f>_xlfn.PERCENTRANK.EXC(Table3[Order Quantity],C1988,1)*10</f>
        <v>2</v>
      </c>
      <c r="G1988" s="21">
        <f>_xlfn.PERCENTRANK.EXC(Table4[Sales],D1988,1)*10</f>
        <v>4</v>
      </c>
    </row>
    <row r="1989" spans="1:7">
      <c r="A1989" s="11">
        <v>24135</v>
      </c>
      <c r="B1989" s="9">
        <v>42756</v>
      </c>
      <c r="C1989" s="1">
        <v>12</v>
      </c>
      <c r="D1989" s="1">
        <v>369.35</v>
      </c>
      <c r="E1989" s="50">
        <f>_xlfn.PERCENTRANK.EXC(Table3[Order Date],B1989,1)*10</f>
        <v>2</v>
      </c>
      <c r="F1989" s="21">
        <f>_xlfn.PERCENTRANK.EXC(Table3[Order Quantity],C1989,1)*10</f>
        <v>2</v>
      </c>
      <c r="G1989" s="21">
        <f>_xlfn.PERCENTRANK.EXC(Table4[Sales],D1989,1)*10</f>
        <v>4</v>
      </c>
    </row>
    <row r="1990" spans="1:7">
      <c r="A1990" s="10">
        <v>26627</v>
      </c>
      <c r="B1990" s="8">
        <v>42672</v>
      </c>
      <c r="C1990" s="1">
        <v>25</v>
      </c>
      <c r="D1990" s="1">
        <v>41.06</v>
      </c>
      <c r="E1990" s="50">
        <f>_xlfn.PERCENTRANK.EXC(Table3[Order Date],B1990,1)*10</f>
        <v>2</v>
      </c>
      <c r="F1990" s="21">
        <f>_xlfn.PERCENTRANK.EXC(Table3[Order Quantity],C1990,1)*10</f>
        <v>4</v>
      </c>
      <c r="G1990" s="21">
        <f>_xlfn.PERCENTRANK.EXC(Table4[Sales],D1990,1)*10</f>
        <v>0</v>
      </c>
    </row>
    <row r="1991" spans="1:7">
      <c r="A1991" s="11">
        <v>47079</v>
      </c>
      <c r="B1991" s="9">
        <v>43449</v>
      </c>
      <c r="C1991" s="1">
        <v>34</v>
      </c>
      <c r="D1991" s="1">
        <v>1144.7394999999999</v>
      </c>
      <c r="E1991" s="50">
        <f>_xlfn.PERCENTRANK.EXC(Table3[Order Date],B1991,1)*10</f>
        <v>7</v>
      </c>
      <c r="F1991" s="21">
        <f>_xlfn.PERCENTRANK.EXC(Table3[Order Quantity],C1991,1)*10</f>
        <v>6</v>
      </c>
      <c r="G1991" s="21">
        <f>_xlfn.PERCENTRANK.EXC(Table4[Sales],D1991,1)*10</f>
        <v>6</v>
      </c>
    </row>
    <row r="1992" spans="1:7">
      <c r="A1992" s="10">
        <v>30981</v>
      </c>
      <c r="B1992" s="8">
        <v>43145</v>
      </c>
      <c r="C1992" s="1">
        <v>22</v>
      </c>
      <c r="D1992" s="1">
        <v>3908.95</v>
      </c>
      <c r="E1992" s="50">
        <f>_xlfn.PERCENTRANK.EXC(Table3[Order Date],B1992,1)*10</f>
        <v>5</v>
      </c>
      <c r="F1992" s="21">
        <f>_xlfn.PERCENTRANK.EXC(Table3[Order Quantity],C1992,1)*10</f>
        <v>4</v>
      </c>
      <c r="G1992" s="21">
        <f>_xlfn.PERCENTRANK.EXC(Table4[Sales],D1992,1)*10</f>
        <v>8</v>
      </c>
    </row>
    <row r="1993" spans="1:7">
      <c r="A1993" s="11">
        <v>49380</v>
      </c>
      <c r="B1993" s="9">
        <v>43589</v>
      </c>
      <c r="C1993" s="1">
        <v>11</v>
      </c>
      <c r="D1993" s="1">
        <v>23695.55</v>
      </c>
      <c r="E1993" s="50">
        <f>_xlfn.PERCENTRANK.EXC(Table3[Order Date],B1993,1)*10</f>
        <v>8</v>
      </c>
      <c r="F1993" s="21">
        <f>_xlfn.PERCENTRANK.EXC(Table3[Order Quantity],C1993,1)*10</f>
        <v>2</v>
      </c>
      <c r="G1993" s="21">
        <f>_xlfn.PERCENTRANK.EXC(Table4[Sales],D1993,1)*10</f>
        <v>9</v>
      </c>
    </row>
    <row r="1994" spans="1:7">
      <c r="A1994" s="10">
        <v>31558</v>
      </c>
      <c r="B1994" s="8">
        <v>43303</v>
      </c>
      <c r="C1994" s="1">
        <v>12</v>
      </c>
      <c r="D1994" s="1">
        <v>3928.29</v>
      </c>
      <c r="E1994" s="50">
        <f>_xlfn.PERCENTRANK.EXC(Table3[Order Date],B1994,1)*10</f>
        <v>6</v>
      </c>
      <c r="F1994" s="21">
        <f>_xlfn.PERCENTRANK.EXC(Table3[Order Quantity],C1994,1)*10</f>
        <v>2</v>
      </c>
      <c r="G1994" s="21">
        <f>_xlfn.PERCENTRANK.EXC(Table4[Sales],D1994,1)*10</f>
        <v>8</v>
      </c>
    </row>
    <row r="1995" spans="1:7">
      <c r="A1995" s="11">
        <v>6438</v>
      </c>
      <c r="B1995" s="9">
        <v>42870</v>
      </c>
      <c r="C1995" s="1">
        <v>38</v>
      </c>
      <c r="D1995" s="1">
        <v>240.97</v>
      </c>
      <c r="E1995" s="50">
        <f>_xlfn.PERCENTRANK.EXC(Table3[Order Date],B1995,1)*10</f>
        <v>3</v>
      </c>
      <c r="F1995" s="21">
        <f>_xlfn.PERCENTRANK.EXC(Table3[Order Quantity],C1995,1)*10</f>
        <v>7</v>
      </c>
      <c r="G1995" s="21">
        <f>_xlfn.PERCENTRANK.EXC(Table4[Sales],D1995,1)*10</f>
        <v>3</v>
      </c>
    </row>
    <row r="1996" spans="1:7">
      <c r="A1996" s="10">
        <v>20805</v>
      </c>
      <c r="B1996" s="8">
        <v>43109</v>
      </c>
      <c r="C1996" s="1">
        <v>35</v>
      </c>
      <c r="D1996" s="1">
        <v>447.62</v>
      </c>
      <c r="E1996" s="50">
        <f>_xlfn.PERCENTRANK.EXC(Table3[Order Date],B1996,1)*10</f>
        <v>5</v>
      </c>
      <c r="F1996" s="21">
        <f>_xlfn.PERCENTRANK.EXC(Table3[Order Quantity],C1996,1)*10</f>
        <v>6</v>
      </c>
      <c r="G1996" s="21">
        <f>_xlfn.PERCENTRANK.EXC(Table4[Sales],D1996,1)*10</f>
        <v>4</v>
      </c>
    </row>
    <row r="1997" spans="1:7">
      <c r="A1997" s="11">
        <v>47009</v>
      </c>
      <c r="B1997" s="9">
        <v>42524</v>
      </c>
      <c r="C1997" s="1">
        <v>32</v>
      </c>
      <c r="D1997" s="1">
        <v>1698.26</v>
      </c>
      <c r="E1997" s="50">
        <f>_xlfn.PERCENTRANK.EXC(Table3[Order Date],B1997,1)*10</f>
        <v>1</v>
      </c>
      <c r="F1997" s="21">
        <f>_xlfn.PERCENTRANK.EXC(Table3[Order Quantity],C1997,1)*10</f>
        <v>6</v>
      </c>
      <c r="G1997" s="21">
        <f>_xlfn.PERCENTRANK.EXC(Table4[Sales],D1997,1)*10</f>
        <v>7</v>
      </c>
    </row>
    <row r="1998" spans="1:7">
      <c r="A1998" s="10">
        <v>52676</v>
      </c>
      <c r="B1998" s="8">
        <v>43705</v>
      </c>
      <c r="C1998" s="1">
        <v>46</v>
      </c>
      <c r="D1998" s="1">
        <v>1048</v>
      </c>
      <c r="E1998" s="50">
        <f>_xlfn.PERCENTRANK.EXC(Table3[Order Date],B1998,1)*10</f>
        <v>9</v>
      </c>
      <c r="F1998" s="21">
        <f>_xlfn.PERCENTRANK.EXC(Table3[Order Quantity],C1998,1)*10</f>
        <v>8</v>
      </c>
      <c r="G1998" s="21">
        <f>_xlfn.PERCENTRANK.EXC(Table4[Sales],D1998,1)*10</f>
        <v>6</v>
      </c>
    </row>
    <row r="1999" spans="1:7">
      <c r="A1999" s="11">
        <v>26918</v>
      </c>
      <c r="B1999" s="9">
        <v>42465</v>
      </c>
      <c r="C1999" s="1">
        <v>16</v>
      </c>
      <c r="D1999" s="1">
        <v>83.42</v>
      </c>
      <c r="E1999" s="50">
        <f>_xlfn.PERCENTRANK.EXC(Table3[Order Date],B1999,1)*10</f>
        <v>0</v>
      </c>
      <c r="F1999" s="21">
        <f>_xlfn.PERCENTRANK.EXC(Table3[Order Quantity],C1999,1)*10</f>
        <v>2</v>
      </c>
      <c r="G1999" s="21">
        <f>_xlfn.PERCENTRANK.EXC(Table4[Sales],D1999,1)*10</f>
        <v>1</v>
      </c>
    </row>
    <row r="2000" spans="1:7">
      <c r="A2000" s="10">
        <v>19521</v>
      </c>
      <c r="B2000" s="8">
        <v>42696</v>
      </c>
      <c r="C2000" s="1">
        <v>9</v>
      </c>
      <c r="D2000" s="1">
        <v>375.63</v>
      </c>
      <c r="E2000" s="50">
        <f>_xlfn.PERCENTRANK.EXC(Table3[Order Date],B2000,1)*10</f>
        <v>2</v>
      </c>
      <c r="F2000" s="21">
        <f>_xlfn.PERCENTRANK.EXC(Table3[Order Quantity],C2000,1)*10</f>
        <v>1</v>
      </c>
      <c r="G2000" s="21">
        <f>_xlfn.PERCENTRANK.EXC(Table4[Sales],D2000,1)*10</f>
        <v>4</v>
      </c>
    </row>
    <row r="2001" spans="1:7">
      <c r="A2001" s="11">
        <v>22627</v>
      </c>
      <c r="B2001" s="9">
        <v>42827</v>
      </c>
      <c r="C2001" s="1">
        <v>33</v>
      </c>
      <c r="D2001" s="1">
        <v>2070.02</v>
      </c>
      <c r="E2001" s="50">
        <f>_xlfn.PERCENTRANK.EXC(Table3[Order Date],B2001,1)*10</f>
        <v>3</v>
      </c>
      <c r="F2001" s="21">
        <f>_xlfn.PERCENTRANK.EXC(Table3[Order Quantity],C2001,1)*10</f>
        <v>6</v>
      </c>
      <c r="G2001" s="21">
        <f>_xlfn.PERCENTRANK.EXC(Table4[Sales],D2001,1)*10</f>
        <v>7</v>
      </c>
    </row>
    <row r="2002" spans="1:7">
      <c r="A2002" s="10">
        <v>49767</v>
      </c>
      <c r="B2002" s="8">
        <v>43046</v>
      </c>
      <c r="C2002" s="1">
        <v>43</v>
      </c>
      <c r="D2002" s="1">
        <v>678.78660000000002</v>
      </c>
      <c r="E2002" s="50">
        <f>_xlfn.PERCENTRANK.EXC(Table3[Order Date],B2002,1)*10</f>
        <v>4</v>
      </c>
      <c r="F2002" s="21">
        <f>_xlfn.PERCENTRANK.EXC(Table3[Order Quantity],C2002,1)*10</f>
        <v>8</v>
      </c>
      <c r="G2002" s="21">
        <f>_xlfn.PERCENTRANK.EXC(Table4[Sales],D2002,1)*10</f>
        <v>5</v>
      </c>
    </row>
    <row r="2003" spans="1:7">
      <c r="A2003" s="11">
        <v>25348</v>
      </c>
      <c r="B2003" s="9">
        <v>43594</v>
      </c>
      <c r="C2003" s="1">
        <v>7</v>
      </c>
      <c r="D2003" s="1">
        <v>330.87</v>
      </c>
      <c r="E2003" s="50">
        <f>_xlfn.PERCENTRANK.EXC(Table3[Order Date],B2003,1)*10</f>
        <v>8</v>
      </c>
      <c r="F2003" s="21">
        <f>_xlfn.PERCENTRANK.EXC(Table3[Order Quantity],C2003,1)*10</f>
        <v>1</v>
      </c>
      <c r="G2003" s="21">
        <f>_xlfn.PERCENTRANK.EXC(Table4[Sales],D2003,1)*10</f>
        <v>4</v>
      </c>
    </row>
    <row r="2004" spans="1:7">
      <c r="A2004" s="10">
        <v>48135</v>
      </c>
      <c r="B2004" s="8">
        <v>42478</v>
      </c>
      <c r="C2004" s="1">
        <v>40</v>
      </c>
      <c r="D2004" s="1">
        <v>802.65</v>
      </c>
      <c r="E2004" s="50">
        <f>_xlfn.PERCENTRANK.EXC(Table3[Order Date],B2004,1)*10</f>
        <v>0</v>
      </c>
      <c r="F2004" s="21">
        <f>_xlfn.PERCENTRANK.EXC(Table3[Order Quantity],C2004,1)*10</f>
        <v>7</v>
      </c>
      <c r="G2004" s="21">
        <f>_xlfn.PERCENTRANK.EXC(Table4[Sales],D2004,1)*10</f>
        <v>5</v>
      </c>
    </row>
    <row r="2005" spans="1:7">
      <c r="A2005" s="11">
        <v>40835</v>
      </c>
      <c r="B2005" s="9">
        <v>42697</v>
      </c>
      <c r="C2005" s="1">
        <v>1</v>
      </c>
      <c r="D2005" s="1">
        <v>20.04</v>
      </c>
      <c r="E2005" s="50">
        <f>_xlfn.PERCENTRANK.EXC(Table3[Order Date],B2005,1)*10</f>
        <v>2</v>
      </c>
      <c r="F2005" s="21">
        <f>_xlfn.PERCENTRANK.EXC(Table3[Order Quantity],C2005,1)*10</f>
        <v>0</v>
      </c>
      <c r="G2005" s="21">
        <f>_xlfn.PERCENTRANK.EXC(Table4[Sales],D2005,1)*10</f>
        <v>0</v>
      </c>
    </row>
    <row r="2006" spans="1:7">
      <c r="A2006" s="10">
        <v>51650</v>
      </c>
      <c r="B2006" s="8">
        <v>43251</v>
      </c>
      <c r="C2006" s="1">
        <v>19</v>
      </c>
      <c r="D2006" s="1">
        <v>54.816099999999999</v>
      </c>
      <c r="E2006" s="50">
        <f>_xlfn.PERCENTRANK.EXC(Table3[Order Date],B2006,1)*10</f>
        <v>6</v>
      </c>
      <c r="F2006" s="21">
        <f>_xlfn.PERCENTRANK.EXC(Table3[Order Quantity],C2006,1)*10</f>
        <v>3</v>
      </c>
      <c r="G2006" s="21">
        <f>_xlfn.PERCENTRANK.EXC(Table4[Sales],D2006,1)*10</f>
        <v>0</v>
      </c>
    </row>
    <row r="2007" spans="1:7">
      <c r="A2007" s="11">
        <v>8646</v>
      </c>
      <c r="B2007" s="9">
        <v>42468</v>
      </c>
      <c r="C2007" s="1">
        <v>29</v>
      </c>
      <c r="D2007" s="1">
        <v>10227.76</v>
      </c>
      <c r="E2007" s="50">
        <f>_xlfn.PERCENTRANK.EXC(Table3[Order Date],B2007,1)*10</f>
        <v>0</v>
      </c>
      <c r="F2007" s="21">
        <f>_xlfn.PERCENTRANK.EXC(Table3[Order Quantity],C2007,1)*10</f>
        <v>5</v>
      </c>
      <c r="G2007" s="21">
        <f>_xlfn.PERCENTRANK.EXC(Table4[Sales],D2007,1)*10</f>
        <v>9</v>
      </c>
    </row>
    <row r="2008" spans="1:7">
      <c r="A2008" s="10">
        <v>2791</v>
      </c>
      <c r="B2008" s="8">
        <v>42651</v>
      </c>
      <c r="C2008" s="1">
        <v>47</v>
      </c>
      <c r="D2008" s="1">
        <v>205.09</v>
      </c>
      <c r="E2008" s="50">
        <f>_xlfn.PERCENTRANK.EXC(Table3[Order Date],B2008,1)*10</f>
        <v>2</v>
      </c>
      <c r="F2008" s="21">
        <f>_xlfn.PERCENTRANK.EXC(Table3[Order Quantity],C2008,1)*10</f>
        <v>9</v>
      </c>
      <c r="G2008" s="21">
        <f>_xlfn.PERCENTRANK.EXC(Table4[Sales],D2008,1)*10</f>
        <v>3</v>
      </c>
    </row>
    <row r="2009" spans="1:7">
      <c r="A2009" s="11">
        <v>41664</v>
      </c>
      <c r="B2009" s="9">
        <v>43437</v>
      </c>
      <c r="C2009" s="1">
        <v>5</v>
      </c>
      <c r="D2009" s="1">
        <v>58.64</v>
      </c>
      <c r="E2009" s="50">
        <f>_xlfn.PERCENTRANK.EXC(Table3[Order Date],B2009,1)*10</f>
        <v>7</v>
      </c>
      <c r="F2009" s="21">
        <f>_xlfn.PERCENTRANK.EXC(Table3[Order Quantity],C2009,1)*10</f>
        <v>0</v>
      </c>
      <c r="G2009" s="21">
        <f>_xlfn.PERCENTRANK.EXC(Table4[Sales],D2009,1)*10</f>
        <v>0</v>
      </c>
    </row>
    <row r="2010" spans="1:7">
      <c r="A2010" s="10">
        <v>7527</v>
      </c>
      <c r="B2010" s="8">
        <v>42714</v>
      </c>
      <c r="C2010" s="1">
        <v>37</v>
      </c>
      <c r="D2010" s="1">
        <v>599.62</v>
      </c>
      <c r="E2010" s="50">
        <f>_xlfn.PERCENTRANK.EXC(Table3[Order Date],B2010,1)*10</f>
        <v>2</v>
      </c>
      <c r="F2010" s="21">
        <f>_xlfn.PERCENTRANK.EXC(Table3[Order Quantity],C2010,1)*10</f>
        <v>7</v>
      </c>
      <c r="G2010" s="21">
        <f>_xlfn.PERCENTRANK.EXC(Table4[Sales],D2010,1)*10</f>
        <v>5</v>
      </c>
    </row>
    <row r="2011" spans="1:7">
      <c r="A2011" s="11">
        <v>30150</v>
      </c>
      <c r="B2011" s="9">
        <v>43011</v>
      </c>
      <c r="C2011" s="1">
        <v>30</v>
      </c>
      <c r="D2011" s="1">
        <v>474.5</v>
      </c>
      <c r="E2011" s="50">
        <f>_xlfn.PERCENTRANK.EXC(Table3[Order Date],B2011,1)*10</f>
        <v>4</v>
      </c>
      <c r="F2011" s="21">
        <f>_xlfn.PERCENTRANK.EXC(Table3[Order Quantity],C2011,1)*10</f>
        <v>5</v>
      </c>
      <c r="G2011" s="21">
        <f>_xlfn.PERCENTRANK.EXC(Table4[Sales],D2011,1)*10</f>
        <v>4</v>
      </c>
    </row>
    <row r="2012" spans="1:7">
      <c r="A2012" s="10">
        <v>43076</v>
      </c>
      <c r="B2012" s="8">
        <v>42901</v>
      </c>
      <c r="C2012" s="1">
        <v>33</v>
      </c>
      <c r="D2012" s="1">
        <v>3890.9159</v>
      </c>
      <c r="E2012" s="50">
        <f>_xlfn.PERCENTRANK.EXC(Table3[Order Date],B2012,1)*10</f>
        <v>3</v>
      </c>
      <c r="F2012" s="21">
        <f>_xlfn.PERCENTRANK.EXC(Table3[Order Quantity],C2012,1)*10</f>
        <v>6</v>
      </c>
      <c r="G2012" s="21">
        <f>_xlfn.PERCENTRANK.EXC(Table4[Sales],D2012,1)*10</f>
        <v>8</v>
      </c>
    </row>
    <row r="2013" spans="1:7">
      <c r="A2013" s="11">
        <v>31682</v>
      </c>
      <c r="B2013" s="9">
        <v>42802</v>
      </c>
      <c r="C2013" s="1">
        <v>42</v>
      </c>
      <c r="D2013" s="1">
        <v>3409.84</v>
      </c>
      <c r="E2013" s="50">
        <f>_xlfn.PERCENTRANK.EXC(Table3[Order Date],B2013,1)*10</f>
        <v>3</v>
      </c>
      <c r="F2013" s="21">
        <f>_xlfn.PERCENTRANK.EXC(Table3[Order Quantity],C2013,1)*10</f>
        <v>8</v>
      </c>
      <c r="G2013" s="21">
        <f>_xlfn.PERCENTRANK.EXC(Table4[Sales],D2013,1)*10</f>
        <v>8</v>
      </c>
    </row>
    <row r="2014" spans="1:7">
      <c r="A2014" s="10">
        <v>48034</v>
      </c>
      <c r="B2014" s="8">
        <v>42564</v>
      </c>
      <c r="C2014" s="1">
        <v>12</v>
      </c>
      <c r="D2014" s="1">
        <v>2504.34</v>
      </c>
      <c r="E2014" s="50">
        <f>_xlfn.PERCENTRANK.EXC(Table3[Order Date],B2014,1)*10</f>
        <v>1</v>
      </c>
      <c r="F2014" s="21">
        <f>_xlfn.PERCENTRANK.EXC(Table3[Order Quantity],C2014,1)*10</f>
        <v>2</v>
      </c>
      <c r="G2014" s="21">
        <f>_xlfn.PERCENTRANK.EXC(Table4[Sales],D2014,1)*10</f>
        <v>8</v>
      </c>
    </row>
    <row r="2015" spans="1:7">
      <c r="A2015" s="11">
        <v>40321</v>
      </c>
      <c r="B2015" s="9">
        <v>42908</v>
      </c>
      <c r="C2015" s="1">
        <v>23</v>
      </c>
      <c r="D2015" s="1">
        <v>1588.4</v>
      </c>
      <c r="E2015" s="50">
        <f>_xlfn.PERCENTRANK.EXC(Table3[Order Date],B2015,1)*10</f>
        <v>3</v>
      </c>
      <c r="F2015" s="21">
        <f>_xlfn.PERCENTRANK.EXC(Table3[Order Quantity],C2015,1)*10</f>
        <v>4</v>
      </c>
      <c r="G2015" s="21">
        <f>_xlfn.PERCENTRANK.EXC(Table4[Sales],D2015,1)*10</f>
        <v>7</v>
      </c>
    </row>
    <row r="2016" spans="1:7">
      <c r="A2016" s="10">
        <v>10080</v>
      </c>
      <c r="B2016" s="8">
        <v>42777</v>
      </c>
      <c r="C2016" s="1">
        <v>20</v>
      </c>
      <c r="D2016" s="1">
        <v>681.63279999999997</v>
      </c>
      <c r="E2016" s="50">
        <f>_xlfn.PERCENTRANK.EXC(Table3[Order Date],B2016,1)*10</f>
        <v>2</v>
      </c>
      <c r="F2016" s="21">
        <f>_xlfn.PERCENTRANK.EXC(Table3[Order Quantity],C2016,1)*10</f>
        <v>3</v>
      </c>
      <c r="G2016" s="21">
        <f>_xlfn.PERCENTRANK.EXC(Table4[Sales],D2016,1)*10</f>
        <v>5</v>
      </c>
    </row>
    <row r="2017" spans="1:7">
      <c r="A2017" s="11">
        <v>33570</v>
      </c>
      <c r="B2017" s="9">
        <v>43815</v>
      </c>
      <c r="C2017" s="1">
        <v>1</v>
      </c>
      <c r="D2017" s="1">
        <v>1605.88</v>
      </c>
      <c r="E2017" s="50">
        <f>_xlfn.PERCENTRANK.EXC(Table3[Order Date],B2017,1)*10</f>
        <v>9</v>
      </c>
      <c r="F2017" s="21">
        <f>_xlfn.PERCENTRANK.EXC(Table3[Order Quantity],C2017,1)*10</f>
        <v>0</v>
      </c>
      <c r="G2017" s="21">
        <f>_xlfn.PERCENTRANK.EXC(Table4[Sales],D2017,1)*10</f>
        <v>7</v>
      </c>
    </row>
    <row r="2018" spans="1:7">
      <c r="A2018" s="10">
        <v>58182</v>
      </c>
      <c r="B2018" s="8">
        <v>42420</v>
      </c>
      <c r="C2018" s="1">
        <v>24</v>
      </c>
      <c r="D2018" s="1">
        <v>512.66999999999996</v>
      </c>
      <c r="E2018" s="50">
        <f>_xlfn.PERCENTRANK.EXC(Table3[Order Date],B2018,1)*10</f>
        <v>0</v>
      </c>
      <c r="F2018" s="21">
        <f>_xlfn.PERCENTRANK.EXC(Table3[Order Quantity],C2018,1)*10</f>
        <v>4</v>
      </c>
      <c r="G2018" s="21">
        <f>_xlfn.PERCENTRANK.EXC(Table4[Sales],D2018,1)*10</f>
        <v>5</v>
      </c>
    </row>
    <row r="2019" spans="1:7">
      <c r="A2019" s="11">
        <v>59905</v>
      </c>
      <c r="B2019" s="9">
        <v>43569</v>
      </c>
      <c r="C2019" s="1">
        <v>6</v>
      </c>
      <c r="D2019" s="1">
        <v>52.18</v>
      </c>
      <c r="E2019" s="50">
        <f>_xlfn.PERCENTRANK.EXC(Table3[Order Date],B2019,1)*10</f>
        <v>8</v>
      </c>
      <c r="F2019" s="21">
        <f>_xlfn.PERCENTRANK.EXC(Table3[Order Quantity],C2019,1)*10</f>
        <v>1</v>
      </c>
      <c r="G2019" s="21">
        <f>_xlfn.PERCENTRANK.EXC(Table4[Sales],D2019,1)*10</f>
        <v>0</v>
      </c>
    </row>
    <row r="2020" spans="1:7">
      <c r="A2020" s="10">
        <v>21796</v>
      </c>
      <c r="B2020" s="8">
        <v>43591</v>
      </c>
      <c r="C2020" s="1">
        <v>31</v>
      </c>
      <c r="D2020" s="1">
        <v>36.615400000000001</v>
      </c>
      <c r="E2020" s="50">
        <f>_xlfn.PERCENTRANK.EXC(Table3[Order Date],B2020,1)*10</f>
        <v>8</v>
      </c>
      <c r="F2020" s="21">
        <f>_xlfn.PERCENTRANK.EXC(Table3[Order Quantity],C2020,1)*10</f>
        <v>5</v>
      </c>
      <c r="G2020" s="21">
        <f>_xlfn.PERCENTRANK.EXC(Table4[Sales],D2020,1)*10</f>
        <v>0</v>
      </c>
    </row>
    <row r="2021" spans="1:7">
      <c r="A2021" s="11">
        <v>24614</v>
      </c>
      <c r="B2021" s="9">
        <v>42694</v>
      </c>
      <c r="C2021" s="1">
        <v>33</v>
      </c>
      <c r="D2021" s="1">
        <v>1759.71</v>
      </c>
      <c r="E2021" s="50">
        <f>_xlfn.PERCENTRANK.EXC(Table3[Order Date],B2021,1)*10</f>
        <v>2</v>
      </c>
      <c r="F2021" s="21">
        <f>_xlfn.PERCENTRANK.EXC(Table3[Order Quantity],C2021,1)*10</f>
        <v>6</v>
      </c>
      <c r="G2021" s="21">
        <f>_xlfn.PERCENTRANK.EXC(Table4[Sales],D2021,1)*10</f>
        <v>7</v>
      </c>
    </row>
    <row r="2022" spans="1:7">
      <c r="A2022" s="10">
        <v>46307</v>
      </c>
      <c r="B2022" s="8">
        <v>43136</v>
      </c>
      <c r="C2022" s="1">
        <v>27</v>
      </c>
      <c r="D2022" s="1">
        <v>1303.01</v>
      </c>
      <c r="E2022" s="50">
        <f>_xlfn.PERCENTRANK.EXC(Table3[Order Date],B2022,1)*10</f>
        <v>5</v>
      </c>
      <c r="F2022" s="21">
        <f>_xlfn.PERCENTRANK.EXC(Table3[Order Quantity],C2022,1)*10</f>
        <v>5</v>
      </c>
      <c r="G2022" s="21">
        <f>_xlfn.PERCENTRANK.EXC(Table4[Sales],D2022,1)*10</f>
        <v>6</v>
      </c>
    </row>
    <row r="2023" spans="1:7">
      <c r="A2023" s="11">
        <v>38852</v>
      </c>
      <c r="B2023" s="9">
        <v>42674</v>
      </c>
      <c r="C2023" s="1">
        <v>25</v>
      </c>
      <c r="D2023" s="1">
        <v>162.97</v>
      </c>
      <c r="E2023" s="50">
        <f>_xlfn.PERCENTRANK.EXC(Table3[Order Date],B2023,1)*10</f>
        <v>2</v>
      </c>
      <c r="F2023" s="21">
        <f>_xlfn.PERCENTRANK.EXC(Table3[Order Quantity],C2023,1)*10</f>
        <v>4</v>
      </c>
      <c r="G2023" s="21">
        <f>_xlfn.PERCENTRANK.EXC(Table4[Sales],D2023,1)*10</f>
        <v>2</v>
      </c>
    </row>
    <row r="2024" spans="1:7">
      <c r="A2024" s="10">
        <v>6183</v>
      </c>
      <c r="B2024" s="8">
        <v>43631</v>
      </c>
      <c r="C2024" s="1">
        <v>41</v>
      </c>
      <c r="D2024" s="1">
        <v>2131.37</v>
      </c>
      <c r="E2024" s="50">
        <f>_xlfn.PERCENTRANK.EXC(Table3[Order Date],B2024,1)*10</f>
        <v>8</v>
      </c>
      <c r="F2024" s="21">
        <f>_xlfn.PERCENTRANK.EXC(Table3[Order Quantity],C2024,1)*10</f>
        <v>7</v>
      </c>
      <c r="G2024" s="21">
        <f>_xlfn.PERCENTRANK.EXC(Table4[Sales],D2024,1)*10</f>
        <v>7</v>
      </c>
    </row>
    <row r="2025" spans="1:7">
      <c r="A2025" s="11">
        <v>22022</v>
      </c>
      <c r="B2025" s="9">
        <v>42827</v>
      </c>
      <c r="C2025" s="1">
        <v>1</v>
      </c>
      <c r="D2025" s="1">
        <v>1508.55</v>
      </c>
      <c r="E2025" s="50">
        <f>_xlfn.PERCENTRANK.EXC(Table3[Order Date],B2025,1)*10</f>
        <v>3</v>
      </c>
      <c r="F2025" s="21">
        <f>_xlfn.PERCENTRANK.EXC(Table3[Order Quantity],C2025,1)*10</f>
        <v>0</v>
      </c>
      <c r="G2025" s="21">
        <f>_xlfn.PERCENTRANK.EXC(Table4[Sales],D2025,1)*10</f>
        <v>7</v>
      </c>
    </row>
    <row r="2026" spans="1:7">
      <c r="A2026" s="10">
        <v>3104</v>
      </c>
      <c r="B2026" s="8">
        <v>42992</v>
      </c>
      <c r="C2026" s="1">
        <v>24</v>
      </c>
      <c r="D2026" s="1">
        <v>407.01</v>
      </c>
      <c r="E2026" s="50">
        <f>_xlfn.PERCENTRANK.EXC(Table3[Order Date],B2026,1)*10</f>
        <v>4</v>
      </c>
      <c r="F2026" s="21">
        <f>_xlfn.PERCENTRANK.EXC(Table3[Order Quantity],C2026,1)*10</f>
        <v>4</v>
      </c>
      <c r="G2026" s="21">
        <f>_xlfn.PERCENTRANK.EXC(Table4[Sales],D2026,1)*10</f>
        <v>4</v>
      </c>
    </row>
    <row r="2027" spans="1:7">
      <c r="A2027" s="11">
        <v>59234</v>
      </c>
      <c r="B2027" s="9">
        <v>43675</v>
      </c>
      <c r="C2027" s="1">
        <v>16</v>
      </c>
      <c r="D2027" s="1">
        <v>853.05</v>
      </c>
      <c r="E2027" s="50">
        <f>_xlfn.PERCENTRANK.EXC(Table3[Order Date],B2027,1)*10</f>
        <v>8</v>
      </c>
      <c r="F2027" s="21">
        <f>_xlfn.PERCENTRANK.EXC(Table3[Order Quantity],C2027,1)*10</f>
        <v>2</v>
      </c>
      <c r="G2027" s="21">
        <f>_xlfn.PERCENTRANK.EXC(Table4[Sales],D2027,1)*10</f>
        <v>6</v>
      </c>
    </row>
    <row r="2028" spans="1:7">
      <c r="A2028" s="10">
        <v>45539</v>
      </c>
      <c r="B2028" s="8">
        <v>42583</v>
      </c>
      <c r="C2028" s="1">
        <v>15</v>
      </c>
      <c r="D2028" s="1">
        <v>288.04000000000002</v>
      </c>
      <c r="E2028" s="50">
        <f>_xlfn.PERCENTRANK.EXC(Table3[Order Date],B2028,1)*10</f>
        <v>1</v>
      </c>
      <c r="F2028" s="21">
        <f>_xlfn.PERCENTRANK.EXC(Table3[Order Quantity],C2028,1)*10</f>
        <v>2</v>
      </c>
      <c r="G2028" s="21">
        <f>_xlfn.PERCENTRANK.EXC(Table4[Sales],D2028,1)*10</f>
        <v>3</v>
      </c>
    </row>
    <row r="2029" spans="1:7">
      <c r="A2029" s="11">
        <v>37606</v>
      </c>
      <c r="B2029" s="9">
        <v>42787</v>
      </c>
      <c r="C2029" s="1">
        <v>41</v>
      </c>
      <c r="D2029" s="1">
        <v>159.41999999999999</v>
      </c>
      <c r="E2029" s="50">
        <f>_xlfn.PERCENTRANK.EXC(Table3[Order Date],B2029,1)*10</f>
        <v>2</v>
      </c>
      <c r="F2029" s="21">
        <f>_xlfn.PERCENTRANK.EXC(Table3[Order Quantity],C2029,1)*10</f>
        <v>7</v>
      </c>
      <c r="G2029" s="21">
        <f>_xlfn.PERCENTRANK.EXC(Table4[Sales],D2029,1)*10</f>
        <v>2</v>
      </c>
    </row>
    <row r="2030" spans="1:7">
      <c r="A2030" s="10">
        <v>56967</v>
      </c>
      <c r="B2030" s="8">
        <v>43526</v>
      </c>
      <c r="C2030" s="1">
        <v>17</v>
      </c>
      <c r="D2030" s="1">
        <v>1480.77</v>
      </c>
      <c r="E2030" s="50">
        <f>_xlfn.PERCENTRANK.EXC(Table3[Order Date],B2030,1)*10</f>
        <v>7</v>
      </c>
      <c r="F2030" s="21">
        <f>_xlfn.PERCENTRANK.EXC(Table3[Order Quantity],C2030,1)*10</f>
        <v>3</v>
      </c>
      <c r="G2030" s="21">
        <f>_xlfn.PERCENTRANK.EXC(Table4[Sales],D2030,1)*10</f>
        <v>7</v>
      </c>
    </row>
    <row r="2031" spans="1:7">
      <c r="A2031" s="11">
        <v>50567</v>
      </c>
      <c r="B2031" s="9">
        <v>43500</v>
      </c>
      <c r="C2031" s="1">
        <v>22</v>
      </c>
      <c r="D2031" s="1">
        <v>1611.07</v>
      </c>
      <c r="E2031" s="50">
        <f>_xlfn.PERCENTRANK.EXC(Table3[Order Date],B2031,1)*10</f>
        <v>7</v>
      </c>
      <c r="F2031" s="21">
        <f>_xlfn.PERCENTRANK.EXC(Table3[Order Quantity],C2031,1)*10</f>
        <v>4</v>
      </c>
      <c r="G2031" s="21">
        <f>_xlfn.PERCENTRANK.EXC(Table4[Sales],D2031,1)*10</f>
        <v>7</v>
      </c>
    </row>
    <row r="2032" spans="1:7">
      <c r="A2032" s="10">
        <v>27109</v>
      </c>
      <c r="B2032" s="8">
        <v>43503</v>
      </c>
      <c r="C2032" s="1">
        <v>48</v>
      </c>
      <c r="D2032" s="1">
        <v>575.9</v>
      </c>
      <c r="E2032" s="50">
        <f>_xlfn.PERCENTRANK.EXC(Table3[Order Date],B2032,1)*10</f>
        <v>7</v>
      </c>
      <c r="F2032" s="21">
        <f>_xlfn.PERCENTRANK.EXC(Table3[Order Quantity],C2032,1)*10</f>
        <v>9</v>
      </c>
      <c r="G2032" s="21">
        <f>_xlfn.PERCENTRANK.EXC(Table4[Sales],D2032,1)*10</f>
        <v>5</v>
      </c>
    </row>
    <row r="2033" spans="1:7">
      <c r="A2033" s="11">
        <v>2530</v>
      </c>
      <c r="B2033" s="9">
        <v>42448</v>
      </c>
      <c r="C2033" s="1">
        <v>9</v>
      </c>
      <c r="D2033" s="1">
        <v>25.1</v>
      </c>
      <c r="E2033" s="50">
        <f>_xlfn.PERCENTRANK.EXC(Table3[Order Date],B2033,1)*10</f>
        <v>0</v>
      </c>
      <c r="F2033" s="21">
        <f>_xlfn.PERCENTRANK.EXC(Table3[Order Quantity],C2033,1)*10</f>
        <v>1</v>
      </c>
      <c r="G2033" s="21">
        <f>_xlfn.PERCENTRANK.EXC(Table4[Sales],D2033,1)*10</f>
        <v>0</v>
      </c>
    </row>
    <row r="2034" spans="1:7">
      <c r="A2034" s="10">
        <v>33254</v>
      </c>
      <c r="B2034" s="8">
        <v>43406</v>
      </c>
      <c r="C2034" s="1">
        <v>11</v>
      </c>
      <c r="D2034" s="1">
        <v>498.99</v>
      </c>
      <c r="E2034" s="50">
        <f>_xlfn.PERCENTRANK.EXC(Table3[Order Date],B2034,1)*10</f>
        <v>7</v>
      </c>
      <c r="F2034" s="21">
        <f>_xlfn.PERCENTRANK.EXC(Table3[Order Quantity],C2034,1)*10</f>
        <v>2</v>
      </c>
      <c r="G2034" s="21">
        <f>_xlfn.PERCENTRANK.EXC(Table4[Sales],D2034,1)*10</f>
        <v>5</v>
      </c>
    </row>
    <row r="2035" spans="1:7">
      <c r="A2035" s="11">
        <v>195</v>
      </c>
      <c r="B2035" s="9">
        <v>43095</v>
      </c>
      <c r="C2035" s="1">
        <v>34</v>
      </c>
      <c r="D2035" s="1">
        <v>1407.84</v>
      </c>
      <c r="E2035" s="50">
        <f>_xlfn.PERCENTRANK.EXC(Table3[Order Date],B2035,1)*10</f>
        <v>5</v>
      </c>
      <c r="F2035" s="21">
        <f>_xlfn.PERCENTRANK.EXC(Table3[Order Quantity],C2035,1)*10</f>
        <v>6</v>
      </c>
      <c r="G2035" s="21">
        <f>_xlfn.PERCENTRANK.EXC(Table4[Sales],D2035,1)*10</f>
        <v>7</v>
      </c>
    </row>
    <row r="2036" spans="1:7">
      <c r="A2036" s="10">
        <v>2755</v>
      </c>
      <c r="B2036" s="8">
        <v>43501</v>
      </c>
      <c r="C2036" s="1">
        <v>30</v>
      </c>
      <c r="D2036" s="1">
        <v>787.84</v>
      </c>
      <c r="E2036" s="50">
        <f>_xlfn.PERCENTRANK.EXC(Table3[Order Date],B2036,1)*10</f>
        <v>7</v>
      </c>
      <c r="F2036" s="21">
        <f>_xlfn.PERCENTRANK.EXC(Table3[Order Quantity],C2036,1)*10</f>
        <v>5</v>
      </c>
      <c r="G2036" s="21">
        <f>_xlfn.PERCENTRANK.EXC(Table4[Sales],D2036,1)*10</f>
        <v>5</v>
      </c>
    </row>
    <row r="2037" spans="1:7">
      <c r="A2037" s="11">
        <v>9922</v>
      </c>
      <c r="B2037" s="9">
        <v>43192</v>
      </c>
      <c r="C2037" s="1">
        <v>24</v>
      </c>
      <c r="D2037" s="1">
        <v>6856.88</v>
      </c>
      <c r="E2037" s="50">
        <f>_xlfn.PERCENTRANK.EXC(Table3[Order Date],B2037,1)*10</f>
        <v>5</v>
      </c>
      <c r="F2037" s="21">
        <f>_xlfn.PERCENTRANK.EXC(Table3[Order Quantity],C2037,1)*10</f>
        <v>4</v>
      </c>
      <c r="G2037" s="21">
        <f>_xlfn.PERCENTRANK.EXC(Table4[Sales],D2037,1)*10</f>
        <v>9</v>
      </c>
    </row>
    <row r="2038" spans="1:7">
      <c r="A2038" s="10">
        <v>3522</v>
      </c>
      <c r="B2038" s="8">
        <v>42637</v>
      </c>
      <c r="C2038" s="1">
        <v>27</v>
      </c>
      <c r="D2038" s="1">
        <v>869.56759999999997</v>
      </c>
      <c r="E2038" s="50">
        <f>_xlfn.PERCENTRANK.EXC(Table3[Order Date],B2038,1)*10</f>
        <v>1</v>
      </c>
      <c r="F2038" s="21">
        <f>_xlfn.PERCENTRANK.EXC(Table3[Order Quantity],C2038,1)*10</f>
        <v>5</v>
      </c>
      <c r="G2038" s="21">
        <f>_xlfn.PERCENTRANK.EXC(Table4[Sales],D2038,1)*10</f>
        <v>6</v>
      </c>
    </row>
    <row r="2039" spans="1:7">
      <c r="A2039" s="11">
        <v>18945</v>
      </c>
      <c r="B2039" s="9">
        <v>42386</v>
      </c>
      <c r="C2039" s="1">
        <v>33</v>
      </c>
      <c r="D2039" s="1">
        <v>565.54</v>
      </c>
      <c r="E2039" s="50">
        <f>_xlfn.PERCENTRANK.EXC(Table3[Order Date],B2039,1)*10</f>
        <v>0</v>
      </c>
      <c r="F2039" s="21">
        <f>_xlfn.PERCENTRANK.EXC(Table3[Order Quantity],C2039,1)*10</f>
        <v>6</v>
      </c>
      <c r="G2039" s="21">
        <f>_xlfn.PERCENTRANK.EXC(Table4[Sales],D2039,1)*10</f>
        <v>5</v>
      </c>
    </row>
    <row r="2040" spans="1:7">
      <c r="A2040" s="10">
        <v>46977</v>
      </c>
      <c r="B2040" s="8">
        <v>43592</v>
      </c>
      <c r="C2040" s="1">
        <v>19</v>
      </c>
      <c r="D2040" s="1">
        <v>3189</v>
      </c>
      <c r="E2040" s="50">
        <f>_xlfn.PERCENTRANK.EXC(Table3[Order Date],B2040,1)*10</f>
        <v>8</v>
      </c>
      <c r="F2040" s="21">
        <f>_xlfn.PERCENTRANK.EXC(Table3[Order Quantity],C2040,1)*10</f>
        <v>3</v>
      </c>
      <c r="G2040" s="21">
        <f>_xlfn.PERCENTRANK.EXC(Table4[Sales],D2040,1)*10</f>
        <v>8</v>
      </c>
    </row>
    <row r="2041" spans="1:7">
      <c r="A2041" s="11">
        <v>56515</v>
      </c>
      <c r="B2041" s="9">
        <v>43246</v>
      </c>
      <c r="C2041" s="1">
        <v>18</v>
      </c>
      <c r="D2041" s="1">
        <v>135.47999999999999</v>
      </c>
      <c r="E2041" s="50">
        <f>_xlfn.PERCENTRANK.EXC(Table3[Order Date],B2041,1)*10</f>
        <v>6</v>
      </c>
      <c r="F2041" s="21">
        <f>_xlfn.PERCENTRANK.EXC(Table3[Order Quantity],C2041,1)*10</f>
        <v>3</v>
      </c>
      <c r="G2041" s="21">
        <f>_xlfn.PERCENTRANK.EXC(Table4[Sales],D2041,1)*10</f>
        <v>2</v>
      </c>
    </row>
    <row r="2042" spans="1:7">
      <c r="A2042" s="10">
        <v>6498</v>
      </c>
      <c r="B2042" s="8">
        <v>42445</v>
      </c>
      <c r="C2042" s="1">
        <v>38</v>
      </c>
      <c r="D2042" s="1">
        <v>360.43</v>
      </c>
      <c r="E2042" s="50">
        <f>_xlfn.PERCENTRANK.EXC(Table3[Order Date],B2042,1)*10</f>
        <v>0</v>
      </c>
      <c r="F2042" s="21">
        <f>_xlfn.PERCENTRANK.EXC(Table3[Order Quantity],C2042,1)*10</f>
        <v>7</v>
      </c>
      <c r="G2042" s="21">
        <f>_xlfn.PERCENTRANK.EXC(Table4[Sales],D2042,1)*10</f>
        <v>4</v>
      </c>
    </row>
    <row r="2043" spans="1:7">
      <c r="A2043" s="11">
        <v>46721</v>
      </c>
      <c r="B2043" s="9">
        <v>42625</v>
      </c>
      <c r="C2043" s="1">
        <v>17</v>
      </c>
      <c r="D2043" s="1">
        <v>2046.65</v>
      </c>
      <c r="E2043" s="50">
        <f>_xlfn.PERCENTRANK.EXC(Table3[Order Date],B2043,1)*10</f>
        <v>1</v>
      </c>
      <c r="F2043" s="21">
        <f>_xlfn.PERCENTRANK.EXC(Table3[Order Quantity],C2043,1)*10</f>
        <v>3</v>
      </c>
      <c r="G2043" s="21">
        <f>_xlfn.PERCENTRANK.EXC(Table4[Sales],D2043,1)*10</f>
        <v>7</v>
      </c>
    </row>
    <row r="2044" spans="1:7">
      <c r="A2044" s="10">
        <v>59072</v>
      </c>
      <c r="B2044" s="8">
        <v>42514</v>
      </c>
      <c r="C2044" s="1">
        <v>2</v>
      </c>
      <c r="D2044" s="1">
        <v>38.159999999999997</v>
      </c>
      <c r="E2044" s="50">
        <f>_xlfn.PERCENTRANK.EXC(Table3[Order Date],B2044,1)*10</f>
        <v>1</v>
      </c>
      <c r="F2044" s="21">
        <f>_xlfn.PERCENTRANK.EXC(Table3[Order Quantity],C2044,1)*10</f>
        <v>0</v>
      </c>
      <c r="G2044" s="21">
        <f>_xlfn.PERCENTRANK.EXC(Table4[Sales],D2044,1)*10</f>
        <v>0</v>
      </c>
    </row>
    <row r="2045" spans="1:7">
      <c r="A2045" s="11">
        <v>38726</v>
      </c>
      <c r="B2045" s="9">
        <v>42510</v>
      </c>
      <c r="C2045" s="1">
        <v>44</v>
      </c>
      <c r="D2045" s="1">
        <v>99.36</v>
      </c>
      <c r="E2045" s="50">
        <f>_xlfn.PERCENTRANK.EXC(Table3[Order Date],B2045,1)*10</f>
        <v>1</v>
      </c>
      <c r="F2045" s="21">
        <f>_xlfn.PERCENTRANK.EXC(Table3[Order Quantity],C2045,1)*10</f>
        <v>8</v>
      </c>
      <c r="G2045" s="21">
        <f>_xlfn.PERCENTRANK.EXC(Table4[Sales],D2045,1)*10</f>
        <v>1</v>
      </c>
    </row>
    <row r="2046" spans="1:7">
      <c r="A2046" s="10">
        <v>10464</v>
      </c>
      <c r="B2046" s="8">
        <v>42591</v>
      </c>
      <c r="C2046" s="1">
        <v>23</v>
      </c>
      <c r="D2046" s="1">
        <v>130.25</v>
      </c>
      <c r="E2046" s="50">
        <f>_xlfn.PERCENTRANK.EXC(Table3[Order Date],B2046,1)*10</f>
        <v>1</v>
      </c>
      <c r="F2046" s="21">
        <f>_xlfn.PERCENTRANK.EXC(Table3[Order Quantity],C2046,1)*10</f>
        <v>4</v>
      </c>
      <c r="G2046" s="21">
        <f>_xlfn.PERCENTRANK.EXC(Table4[Sales],D2046,1)*10</f>
        <v>2</v>
      </c>
    </row>
    <row r="2047" spans="1:7">
      <c r="A2047" s="11">
        <v>30593</v>
      </c>
      <c r="B2047" s="9">
        <v>43305</v>
      </c>
      <c r="C2047" s="1">
        <v>20</v>
      </c>
      <c r="D2047" s="1">
        <v>104.49</v>
      </c>
      <c r="E2047" s="50">
        <f>_xlfn.PERCENTRANK.EXC(Table3[Order Date],B2047,1)*10</f>
        <v>6</v>
      </c>
      <c r="F2047" s="21">
        <f>_xlfn.PERCENTRANK.EXC(Table3[Order Quantity],C2047,1)*10</f>
        <v>3</v>
      </c>
      <c r="G2047" s="21">
        <f>_xlfn.PERCENTRANK.EXC(Table4[Sales],D2047,1)*10</f>
        <v>1</v>
      </c>
    </row>
    <row r="2048" spans="1:7">
      <c r="A2048" s="10">
        <v>24356</v>
      </c>
      <c r="B2048" s="8">
        <v>42865</v>
      </c>
      <c r="C2048" s="1">
        <v>37</v>
      </c>
      <c r="D2048" s="1">
        <v>13495.55</v>
      </c>
      <c r="E2048" s="50">
        <f>_xlfn.PERCENTRANK.EXC(Table3[Order Date],B2048,1)*10</f>
        <v>3</v>
      </c>
      <c r="F2048" s="21">
        <f>_xlfn.PERCENTRANK.EXC(Table3[Order Quantity],C2048,1)*10</f>
        <v>7</v>
      </c>
      <c r="G2048" s="21">
        <f>_xlfn.PERCENTRANK.EXC(Table4[Sales],D2048,1)*10</f>
        <v>9</v>
      </c>
    </row>
    <row r="2049" spans="1:7">
      <c r="A2049" s="11">
        <v>57447</v>
      </c>
      <c r="B2049" s="9">
        <v>43284</v>
      </c>
      <c r="C2049" s="1">
        <v>8</v>
      </c>
      <c r="D2049" s="1">
        <v>276.18</v>
      </c>
      <c r="E2049" s="50">
        <f>_xlfn.PERCENTRANK.EXC(Table3[Order Date],B2049,1)*10</f>
        <v>6</v>
      </c>
      <c r="F2049" s="21">
        <f>_xlfn.PERCENTRANK.EXC(Table3[Order Quantity],C2049,1)*10</f>
        <v>1</v>
      </c>
      <c r="G2049" s="21">
        <f>_xlfn.PERCENTRANK.EXC(Table4[Sales],D2049,1)*10</f>
        <v>3</v>
      </c>
    </row>
    <row r="2050" spans="1:7">
      <c r="A2050" s="10">
        <v>16160</v>
      </c>
      <c r="B2050" s="8">
        <v>43303</v>
      </c>
      <c r="C2050" s="1">
        <v>50</v>
      </c>
      <c r="D2050" s="1">
        <v>550.90020000000004</v>
      </c>
      <c r="E2050" s="50">
        <f>_xlfn.PERCENTRANK.EXC(Table3[Order Date],B2050,1)*10</f>
        <v>6</v>
      </c>
      <c r="F2050" s="21">
        <f>_xlfn.PERCENTRANK.EXC(Table3[Order Quantity],C2050,1)*10</f>
        <v>9</v>
      </c>
      <c r="G2050" s="21">
        <f>_xlfn.PERCENTRANK.EXC(Table4[Sales],D2050,1)*10</f>
        <v>5</v>
      </c>
    </row>
    <row r="2051" spans="1:7">
      <c r="A2051" s="11">
        <v>2560</v>
      </c>
      <c r="B2051" s="9">
        <v>43712</v>
      </c>
      <c r="C2051" s="1">
        <v>23</v>
      </c>
      <c r="D2051" s="1">
        <v>122.13</v>
      </c>
      <c r="E2051" s="50">
        <f>_xlfn.PERCENTRANK.EXC(Table3[Order Date],B2051,1)*10</f>
        <v>9</v>
      </c>
      <c r="F2051" s="21">
        <f>_xlfn.PERCENTRANK.EXC(Table3[Order Quantity],C2051,1)*10</f>
        <v>4</v>
      </c>
      <c r="G2051" s="21">
        <f>_xlfn.PERCENTRANK.EXC(Table4[Sales],D2051,1)*10</f>
        <v>1</v>
      </c>
    </row>
    <row r="2052" spans="1:7">
      <c r="A2052" s="10">
        <v>24358</v>
      </c>
      <c r="B2052" s="8">
        <v>42505</v>
      </c>
      <c r="C2052" s="1">
        <v>27</v>
      </c>
      <c r="D2052" s="1">
        <v>7846.79</v>
      </c>
      <c r="E2052" s="50">
        <f>_xlfn.PERCENTRANK.EXC(Table3[Order Date],B2052,1)*10</f>
        <v>0</v>
      </c>
      <c r="F2052" s="21">
        <f>_xlfn.PERCENTRANK.EXC(Table3[Order Quantity],C2052,1)*10</f>
        <v>5</v>
      </c>
      <c r="G2052" s="21">
        <f>_xlfn.PERCENTRANK.EXC(Table4[Sales],D2052,1)*10</f>
        <v>9</v>
      </c>
    </row>
    <row r="2053" spans="1:7">
      <c r="A2053" s="11">
        <v>16100</v>
      </c>
      <c r="B2053" s="9">
        <v>43165</v>
      </c>
      <c r="C2053" s="1">
        <v>44</v>
      </c>
      <c r="D2053" s="1">
        <v>242.01</v>
      </c>
      <c r="E2053" s="50">
        <f>_xlfn.PERCENTRANK.EXC(Table3[Order Date],B2053,1)*10</f>
        <v>5</v>
      </c>
      <c r="F2053" s="21">
        <f>_xlfn.PERCENTRANK.EXC(Table3[Order Quantity],C2053,1)*10</f>
        <v>8</v>
      </c>
      <c r="G2053" s="21">
        <f>_xlfn.PERCENTRANK.EXC(Table4[Sales],D2053,1)*10</f>
        <v>3</v>
      </c>
    </row>
    <row r="2054" spans="1:7">
      <c r="A2054" s="10">
        <v>52896</v>
      </c>
      <c r="B2054" s="8">
        <v>43029</v>
      </c>
      <c r="C2054" s="1">
        <v>24</v>
      </c>
      <c r="D2054" s="1">
        <v>9544.49</v>
      </c>
      <c r="E2054" s="50">
        <f>_xlfn.PERCENTRANK.EXC(Table3[Order Date],B2054,1)*10</f>
        <v>4</v>
      </c>
      <c r="F2054" s="21">
        <f>_xlfn.PERCENTRANK.EXC(Table3[Order Quantity],C2054,1)*10</f>
        <v>4</v>
      </c>
      <c r="G2054" s="21">
        <f>_xlfn.PERCENTRANK.EXC(Table4[Sales],D2054,1)*10</f>
        <v>9</v>
      </c>
    </row>
    <row r="2055" spans="1:7">
      <c r="A2055" s="11">
        <v>11969</v>
      </c>
      <c r="B2055" s="9">
        <v>43483</v>
      </c>
      <c r="C2055" s="1">
        <v>42</v>
      </c>
      <c r="D2055" s="1">
        <v>12263.013199999999</v>
      </c>
      <c r="E2055" s="50">
        <f>_xlfn.PERCENTRANK.EXC(Table3[Order Date],B2055,1)*10</f>
        <v>7</v>
      </c>
      <c r="F2055" s="21">
        <f>_xlfn.PERCENTRANK.EXC(Table3[Order Quantity],C2055,1)*10</f>
        <v>8</v>
      </c>
      <c r="G2055" s="21">
        <f>_xlfn.PERCENTRANK.EXC(Table4[Sales],D2055,1)*10</f>
        <v>9</v>
      </c>
    </row>
    <row r="2056" spans="1:7">
      <c r="A2056" s="10">
        <v>32455</v>
      </c>
      <c r="B2056" s="8">
        <v>43000</v>
      </c>
      <c r="C2056" s="1">
        <v>43</v>
      </c>
      <c r="D2056" s="1">
        <v>4943.97</v>
      </c>
      <c r="E2056" s="50">
        <f>_xlfn.PERCENTRANK.EXC(Table3[Order Date],B2056,1)*10</f>
        <v>4</v>
      </c>
      <c r="F2056" s="21">
        <f>_xlfn.PERCENTRANK.EXC(Table3[Order Quantity],C2056,1)*10</f>
        <v>8</v>
      </c>
      <c r="G2056" s="21">
        <f>_xlfn.PERCENTRANK.EXC(Table4[Sales],D2056,1)*10</f>
        <v>8</v>
      </c>
    </row>
    <row r="2057" spans="1:7">
      <c r="A2057" s="11">
        <v>14755</v>
      </c>
      <c r="B2057" s="9">
        <v>42739</v>
      </c>
      <c r="C2057" s="1">
        <v>31</v>
      </c>
      <c r="D2057" s="1">
        <v>119.28</v>
      </c>
      <c r="E2057" s="50">
        <f>_xlfn.PERCENTRANK.EXC(Table3[Order Date],B2057,1)*10</f>
        <v>2</v>
      </c>
      <c r="F2057" s="21">
        <f>_xlfn.PERCENTRANK.EXC(Table3[Order Quantity],C2057,1)*10</f>
        <v>5</v>
      </c>
      <c r="G2057" s="21">
        <f>_xlfn.PERCENTRANK.EXC(Table4[Sales],D2057,1)*10</f>
        <v>1</v>
      </c>
    </row>
    <row r="2058" spans="1:7">
      <c r="A2058" s="10">
        <v>45893</v>
      </c>
      <c r="B2058" s="8">
        <v>43245</v>
      </c>
      <c r="C2058" s="1">
        <v>15</v>
      </c>
      <c r="D2058" s="1">
        <v>72.790000000000006</v>
      </c>
      <c r="E2058" s="50">
        <f>_xlfn.PERCENTRANK.EXC(Table3[Order Date],B2058,1)*10</f>
        <v>6</v>
      </c>
      <c r="F2058" s="21">
        <f>_xlfn.PERCENTRANK.EXC(Table3[Order Quantity],C2058,1)*10</f>
        <v>2</v>
      </c>
      <c r="G2058" s="21">
        <f>_xlfn.PERCENTRANK.EXC(Table4[Sales],D2058,1)*10</f>
        <v>1</v>
      </c>
    </row>
    <row r="2059" spans="1:7">
      <c r="A2059" s="11">
        <v>23558</v>
      </c>
      <c r="B2059" s="9">
        <v>43320</v>
      </c>
      <c r="C2059" s="1">
        <v>4</v>
      </c>
      <c r="D2059" s="1">
        <v>27.627400000000002</v>
      </c>
      <c r="E2059" s="50">
        <f>_xlfn.PERCENTRANK.EXC(Table3[Order Date],B2059,1)*10</f>
        <v>6</v>
      </c>
      <c r="F2059" s="21">
        <f>_xlfn.PERCENTRANK.EXC(Table3[Order Quantity],C2059,1)*10</f>
        <v>0</v>
      </c>
      <c r="G2059" s="21">
        <f>_xlfn.PERCENTRANK.EXC(Table4[Sales],D2059,1)*10</f>
        <v>0</v>
      </c>
    </row>
    <row r="2060" spans="1:7">
      <c r="A2060" s="10">
        <v>38656</v>
      </c>
      <c r="B2060" s="8">
        <v>43687</v>
      </c>
      <c r="C2060" s="1">
        <v>41</v>
      </c>
      <c r="D2060" s="1">
        <v>173.89</v>
      </c>
      <c r="E2060" s="50">
        <f>_xlfn.PERCENTRANK.EXC(Table3[Order Date],B2060,1)*10</f>
        <v>9</v>
      </c>
      <c r="F2060" s="21">
        <f>_xlfn.PERCENTRANK.EXC(Table3[Order Quantity],C2060,1)*10</f>
        <v>7</v>
      </c>
      <c r="G2060" s="21">
        <f>_xlfn.PERCENTRANK.EXC(Table4[Sales],D2060,1)*10</f>
        <v>2</v>
      </c>
    </row>
    <row r="2061" spans="1:7">
      <c r="A2061" s="11">
        <v>18852</v>
      </c>
      <c r="B2061" s="9">
        <v>43361</v>
      </c>
      <c r="C2061" s="1">
        <v>17</v>
      </c>
      <c r="D2061" s="1">
        <v>375.84</v>
      </c>
      <c r="E2061" s="50">
        <f>_xlfn.PERCENTRANK.EXC(Table3[Order Date],B2061,1)*10</f>
        <v>6</v>
      </c>
      <c r="F2061" s="21">
        <f>_xlfn.PERCENTRANK.EXC(Table3[Order Quantity],C2061,1)*10</f>
        <v>3</v>
      </c>
      <c r="G2061" s="21">
        <f>_xlfn.PERCENTRANK.EXC(Table4[Sales],D2061,1)*10</f>
        <v>4</v>
      </c>
    </row>
    <row r="2062" spans="1:7">
      <c r="A2062" s="10">
        <v>2086</v>
      </c>
      <c r="B2062" s="8">
        <v>42660</v>
      </c>
      <c r="C2062" s="1">
        <v>9</v>
      </c>
      <c r="D2062" s="1">
        <v>1333.95</v>
      </c>
      <c r="E2062" s="50">
        <f>_xlfn.PERCENTRANK.EXC(Table3[Order Date],B2062,1)*10</f>
        <v>2</v>
      </c>
      <c r="F2062" s="21">
        <f>_xlfn.PERCENTRANK.EXC(Table3[Order Quantity],C2062,1)*10</f>
        <v>1</v>
      </c>
      <c r="G2062" s="21">
        <f>_xlfn.PERCENTRANK.EXC(Table4[Sales],D2062,1)*10</f>
        <v>6</v>
      </c>
    </row>
    <row r="2063" spans="1:7">
      <c r="A2063" s="11">
        <v>44325</v>
      </c>
      <c r="B2063" s="9">
        <v>42410</v>
      </c>
      <c r="C2063" s="1">
        <v>44</v>
      </c>
      <c r="D2063" s="1">
        <v>1017.9231</v>
      </c>
      <c r="E2063" s="50">
        <f>_xlfn.PERCENTRANK.EXC(Table3[Order Date],B2063,1)*10</f>
        <v>0</v>
      </c>
      <c r="F2063" s="21">
        <f>_xlfn.PERCENTRANK.EXC(Table3[Order Quantity],C2063,1)*10</f>
        <v>8</v>
      </c>
      <c r="G2063" s="21">
        <f>_xlfn.PERCENTRANK.EXC(Table4[Sales],D2063,1)*10</f>
        <v>6</v>
      </c>
    </row>
    <row r="2064" spans="1:7">
      <c r="A2064" s="10">
        <v>7136</v>
      </c>
      <c r="B2064" s="8">
        <v>42450</v>
      </c>
      <c r="C2064" s="1">
        <v>17</v>
      </c>
      <c r="D2064" s="1">
        <v>687.9</v>
      </c>
      <c r="E2064" s="50">
        <f>_xlfn.PERCENTRANK.EXC(Table3[Order Date],B2064,1)*10</f>
        <v>0</v>
      </c>
      <c r="F2064" s="21">
        <f>_xlfn.PERCENTRANK.EXC(Table3[Order Quantity],C2064,1)*10</f>
        <v>3</v>
      </c>
      <c r="G2064" s="21">
        <f>_xlfn.PERCENTRANK.EXC(Table4[Sales],D2064,1)*10</f>
        <v>5</v>
      </c>
    </row>
    <row r="2065" spans="1:7">
      <c r="A2065" s="11">
        <v>32835</v>
      </c>
      <c r="B2065" s="9">
        <v>43653</v>
      </c>
      <c r="C2065" s="1">
        <v>15</v>
      </c>
      <c r="D2065" s="1">
        <v>612.50279999999998</v>
      </c>
      <c r="E2065" s="50">
        <f>_xlfn.PERCENTRANK.EXC(Table3[Order Date],B2065,1)*10</f>
        <v>8</v>
      </c>
      <c r="F2065" s="21">
        <f>_xlfn.PERCENTRANK.EXC(Table3[Order Quantity],C2065,1)*10</f>
        <v>2</v>
      </c>
      <c r="G2065" s="21">
        <f>_xlfn.PERCENTRANK.EXC(Table4[Sales],D2065,1)*10</f>
        <v>5</v>
      </c>
    </row>
    <row r="2066" spans="1:7">
      <c r="A2066" s="10">
        <v>4839</v>
      </c>
      <c r="B2066" s="8">
        <v>42498</v>
      </c>
      <c r="C2066" s="1">
        <v>24</v>
      </c>
      <c r="D2066" s="1">
        <v>170.59</v>
      </c>
      <c r="E2066" s="50">
        <f>_xlfn.PERCENTRANK.EXC(Table3[Order Date],B2066,1)*10</f>
        <v>0</v>
      </c>
      <c r="F2066" s="21">
        <f>_xlfn.PERCENTRANK.EXC(Table3[Order Quantity],C2066,1)*10</f>
        <v>4</v>
      </c>
      <c r="G2066" s="21">
        <f>_xlfn.PERCENTRANK.EXC(Table4[Sales],D2066,1)*10</f>
        <v>2</v>
      </c>
    </row>
    <row r="2067" spans="1:7">
      <c r="A2067" s="11">
        <v>46244</v>
      </c>
      <c r="B2067" s="9">
        <v>42552</v>
      </c>
      <c r="C2067" s="1">
        <v>10</v>
      </c>
      <c r="D2067" s="1">
        <v>643.67999999999995</v>
      </c>
      <c r="E2067" s="50">
        <f>_xlfn.PERCENTRANK.EXC(Table3[Order Date],B2067,1)*10</f>
        <v>1</v>
      </c>
      <c r="F2067" s="21">
        <f>_xlfn.PERCENTRANK.EXC(Table3[Order Quantity],C2067,1)*10</f>
        <v>1</v>
      </c>
      <c r="G2067" s="21">
        <f>_xlfn.PERCENTRANK.EXC(Table4[Sales],D2067,1)*10</f>
        <v>5</v>
      </c>
    </row>
    <row r="2068" spans="1:7">
      <c r="A2068" s="10">
        <v>10306</v>
      </c>
      <c r="B2068" s="8">
        <v>42936</v>
      </c>
      <c r="C2068" s="1">
        <v>20</v>
      </c>
      <c r="D2068" s="1">
        <v>332.03</v>
      </c>
      <c r="E2068" s="50">
        <f>_xlfn.PERCENTRANK.EXC(Table3[Order Date],B2068,1)*10</f>
        <v>3</v>
      </c>
      <c r="F2068" s="21">
        <f>_xlfn.PERCENTRANK.EXC(Table3[Order Quantity],C2068,1)*10</f>
        <v>3</v>
      </c>
      <c r="G2068" s="21">
        <f>_xlfn.PERCENTRANK.EXC(Table4[Sales],D2068,1)*10</f>
        <v>4</v>
      </c>
    </row>
    <row r="2069" spans="1:7">
      <c r="A2069" s="11">
        <v>38080</v>
      </c>
      <c r="B2069" s="9">
        <v>42626</v>
      </c>
      <c r="C2069" s="1">
        <v>26</v>
      </c>
      <c r="D2069" s="1">
        <v>133.76</v>
      </c>
      <c r="E2069" s="50">
        <f>_xlfn.PERCENTRANK.EXC(Table3[Order Date],B2069,1)*10</f>
        <v>1</v>
      </c>
      <c r="F2069" s="21">
        <f>_xlfn.PERCENTRANK.EXC(Table3[Order Quantity],C2069,1)*10</f>
        <v>4</v>
      </c>
      <c r="G2069" s="21">
        <f>_xlfn.PERCENTRANK.EXC(Table4[Sales],D2069,1)*10</f>
        <v>2</v>
      </c>
    </row>
    <row r="2070" spans="1:7">
      <c r="A2070" s="10">
        <v>9921</v>
      </c>
      <c r="B2070" s="8">
        <v>43233</v>
      </c>
      <c r="C2070" s="1">
        <v>23</v>
      </c>
      <c r="D2070" s="1">
        <v>381.02</v>
      </c>
      <c r="E2070" s="50">
        <f>_xlfn.PERCENTRANK.EXC(Table3[Order Date],B2070,1)*10</f>
        <v>5</v>
      </c>
      <c r="F2070" s="21">
        <f>_xlfn.PERCENTRANK.EXC(Table3[Order Quantity],C2070,1)*10</f>
        <v>4</v>
      </c>
      <c r="G2070" s="21">
        <f>_xlfn.PERCENTRANK.EXC(Table4[Sales],D2070,1)*10</f>
        <v>4</v>
      </c>
    </row>
    <row r="2071" spans="1:7">
      <c r="A2071" s="11">
        <v>34723</v>
      </c>
      <c r="B2071" s="9">
        <v>43808</v>
      </c>
      <c r="C2071" s="1">
        <v>29</v>
      </c>
      <c r="D2071" s="1">
        <v>1592.05</v>
      </c>
      <c r="E2071" s="50">
        <f>_xlfn.PERCENTRANK.EXC(Table3[Order Date],B2071,1)*10</f>
        <v>9</v>
      </c>
      <c r="F2071" s="21">
        <f>_xlfn.PERCENTRANK.EXC(Table3[Order Quantity],C2071,1)*10</f>
        <v>5</v>
      </c>
      <c r="G2071" s="21">
        <f>_xlfn.PERCENTRANK.EXC(Table4[Sales],D2071,1)*10</f>
        <v>7</v>
      </c>
    </row>
    <row r="2072" spans="1:7">
      <c r="A2072" s="10">
        <v>51872</v>
      </c>
      <c r="B2072" s="8">
        <v>43578</v>
      </c>
      <c r="C2072" s="1">
        <v>37</v>
      </c>
      <c r="D2072" s="1">
        <v>4983.6871000000001</v>
      </c>
      <c r="E2072" s="50">
        <f>_xlfn.PERCENTRANK.EXC(Table3[Order Date],B2072,1)*10</f>
        <v>8</v>
      </c>
      <c r="F2072" s="21">
        <f>_xlfn.PERCENTRANK.EXC(Table3[Order Quantity],C2072,1)*10</f>
        <v>7</v>
      </c>
      <c r="G2072" s="21">
        <f>_xlfn.PERCENTRANK.EXC(Table4[Sales],D2072,1)*10</f>
        <v>8</v>
      </c>
    </row>
    <row r="2073" spans="1:7">
      <c r="A2073" s="11">
        <v>54243</v>
      </c>
      <c r="B2073" s="9">
        <v>42628</v>
      </c>
      <c r="C2073" s="1">
        <v>6</v>
      </c>
      <c r="D2073" s="1">
        <v>970.74680000000001</v>
      </c>
      <c r="E2073" s="50">
        <f>_xlfn.PERCENTRANK.EXC(Table3[Order Date],B2073,1)*10</f>
        <v>1</v>
      </c>
      <c r="F2073" s="21">
        <f>_xlfn.PERCENTRANK.EXC(Table3[Order Quantity],C2073,1)*10</f>
        <v>1</v>
      </c>
      <c r="G2073" s="21">
        <f>_xlfn.PERCENTRANK.EXC(Table4[Sales],D2073,1)*10</f>
        <v>6</v>
      </c>
    </row>
    <row r="2074" spans="1:7">
      <c r="A2074" s="10">
        <v>55042</v>
      </c>
      <c r="B2074" s="8">
        <v>43441</v>
      </c>
      <c r="C2074" s="1">
        <v>38</v>
      </c>
      <c r="D2074" s="1">
        <v>2116.9249</v>
      </c>
      <c r="E2074" s="50">
        <f>_xlfn.PERCENTRANK.EXC(Table3[Order Date],B2074,1)*10</f>
        <v>7</v>
      </c>
      <c r="F2074" s="21">
        <f>_xlfn.PERCENTRANK.EXC(Table3[Order Quantity],C2074,1)*10</f>
        <v>7</v>
      </c>
      <c r="G2074" s="21">
        <f>_xlfn.PERCENTRANK.EXC(Table4[Sales],D2074,1)*10</f>
        <v>7</v>
      </c>
    </row>
    <row r="2075" spans="1:7">
      <c r="A2075" s="11">
        <v>50432</v>
      </c>
      <c r="B2075" s="9">
        <v>42527</v>
      </c>
      <c r="C2075" s="1">
        <v>45</v>
      </c>
      <c r="D2075" s="1">
        <v>2669.56</v>
      </c>
      <c r="E2075" s="50">
        <f>_xlfn.PERCENTRANK.EXC(Table3[Order Date],B2075,1)*10</f>
        <v>1</v>
      </c>
      <c r="F2075" s="21">
        <f>_xlfn.PERCENTRANK.EXC(Table3[Order Quantity],C2075,1)*10</f>
        <v>8</v>
      </c>
      <c r="G2075" s="21">
        <f>_xlfn.PERCENTRANK.EXC(Table4[Sales],D2075,1)*10</f>
        <v>8</v>
      </c>
    </row>
    <row r="2076" spans="1:7">
      <c r="A2076" s="10">
        <v>12771</v>
      </c>
      <c r="B2076" s="8">
        <v>42386</v>
      </c>
      <c r="C2076" s="1">
        <v>46</v>
      </c>
      <c r="D2076" s="1">
        <v>83.55</v>
      </c>
      <c r="E2076" s="50">
        <f>_xlfn.PERCENTRANK.EXC(Table3[Order Date],B2076,1)*10</f>
        <v>0</v>
      </c>
      <c r="F2076" s="21">
        <f>_xlfn.PERCENTRANK.EXC(Table3[Order Quantity],C2076,1)*10</f>
        <v>8</v>
      </c>
      <c r="G2076" s="21">
        <f>_xlfn.PERCENTRANK.EXC(Table4[Sales],D2076,1)*10</f>
        <v>1</v>
      </c>
    </row>
    <row r="2077" spans="1:7">
      <c r="A2077" s="11">
        <v>43653</v>
      </c>
      <c r="B2077" s="9">
        <v>43768</v>
      </c>
      <c r="C2077" s="1">
        <v>3</v>
      </c>
      <c r="D2077" s="1">
        <v>11.36</v>
      </c>
      <c r="E2077" s="50">
        <f>_xlfn.PERCENTRANK.EXC(Table3[Order Date],B2077,1)*10</f>
        <v>9</v>
      </c>
      <c r="F2077" s="21">
        <f>_xlfn.PERCENTRANK.EXC(Table3[Order Quantity],C2077,1)*10</f>
        <v>0</v>
      </c>
      <c r="G2077" s="21">
        <f>_xlfn.PERCENTRANK.EXC(Table4[Sales],D2077,1)*10</f>
        <v>0</v>
      </c>
    </row>
    <row r="2078" spans="1:7">
      <c r="A2078" s="10">
        <v>10917</v>
      </c>
      <c r="B2078" s="8">
        <v>43505</v>
      </c>
      <c r="C2078" s="1">
        <v>14</v>
      </c>
      <c r="D2078" s="1">
        <v>1371.05</v>
      </c>
      <c r="E2078" s="50">
        <f>_xlfn.PERCENTRANK.EXC(Table3[Order Date],B2078,1)*10</f>
        <v>7</v>
      </c>
      <c r="F2078" s="21">
        <f>_xlfn.PERCENTRANK.EXC(Table3[Order Quantity],C2078,1)*10</f>
        <v>2</v>
      </c>
      <c r="G2078" s="21">
        <f>_xlfn.PERCENTRANK.EXC(Table4[Sales],D2078,1)*10</f>
        <v>6</v>
      </c>
    </row>
    <row r="2079" spans="1:7">
      <c r="A2079" s="11">
        <v>11969</v>
      </c>
      <c r="B2079" s="9">
        <v>43483</v>
      </c>
      <c r="C2079" s="1">
        <v>16</v>
      </c>
      <c r="D2079" s="1">
        <v>1802.9072000000001</v>
      </c>
      <c r="E2079" s="50">
        <f>_xlfn.PERCENTRANK.EXC(Table3[Order Date],B2079,1)*10</f>
        <v>7</v>
      </c>
      <c r="F2079" s="21">
        <f>_xlfn.PERCENTRANK.EXC(Table3[Order Quantity],C2079,1)*10</f>
        <v>2</v>
      </c>
      <c r="G2079" s="21">
        <f>_xlfn.PERCENTRANK.EXC(Table4[Sales],D2079,1)*10</f>
        <v>7</v>
      </c>
    </row>
    <row r="2080" spans="1:7">
      <c r="A2080" s="10">
        <v>775</v>
      </c>
      <c r="B2080" s="8">
        <v>43175</v>
      </c>
      <c r="C2080" s="1">
        <v>35</v>
      </c>
      <c r="D2080" s="1">
        <v>46.619900000000001</v>
      </c>
      <c r="E2080" s="50">
        <f>_xlfn.PERCENTRANK.EXC(Table3[Order Date],B2080,1)*10</f>
        <v>5</v>
      </c>
      <c r="F2080" s="21">
        <f>_xlfn.PERCENTRANK.EXC(Table3[Order Quantity],C2080,1)*10</f>
        <v>6</v>
      </c>
      <c r="G2080" s="21">
        <f>_xlfn.PERCENTRANK.EXC(Table4[Sales],D2080,1)*10</f>
        <v>0</v>
      </c>
    </row>
    <row r="2081" spans="1:7">
      <c r="A2081" s="11">
        <v>18757</v>
      </c>
      <c r="B2081" s="9">
        <v>43607</v>
      </c>
      <c r="C2081" s="1">
        <v>43</v>
      </c>
      <c r="D2081" s="1">
        <v>342.36</v>
      </c>
      <c r="E2081" s="50">
        <f>_xlfn.PERCENTRANK.EXC(Table3[Order Date],B2081,1)*10</f>
        <v>8</v>
      </c>
      <c r="F2081" s="21">
        <f>_xlfn.PERCENTRANK.EXC(Table3[Order Quantity],C2081,1)*10</f>
        <v>8</v>
      </c>
      <c r="G2081" s="21">
        <f>_xlfn.PERCENTRANK.EXC(Table4[Sales],D2081,1)*10</f>
        <v>4</v>
      </c>
    </row>
    <row r="2082" spans="1:7">
      <c r="A2082" s="10">
        <v>36069</v>
      </c>
      <c r="B2082" s="8">
        <v>42708</v>
      </c>
      <c r="C2082" s="1">
        <v>13</v>
      </c>
      <c r="D2082" s="1">
        <v>484.81</v>
      </c>
      <c r="E2082" s="50">
        <f>_xlfn.PERCENTRANK.EXC(Table3[Order Date],B2082,1)*10</f>
        <v>2</v>
      </c>
      <c r="F2082" s="21">
        <f>_xlfn.PERCENTRANK.EXC(Table3[Order Quantity],C2082,1)*10</f>
        <v>2</v>
      </c>
      <c r="G2082" s="21">
        <f>_xlfn.PERCENTRANK.EXC(Table4[Sales],D2082,1)*10</f>
        <v>5</v>
      </c>
    </row>
    <row r="2083" spans="1:7">
      <c r="A2083" s="11">
        <v>35908</v>
      </c>
      <c r="B2083" s="9">
        <v>43080</v>
      </c>
      <c r="C2083" s="1">
        <v>45</v>
      </c>
      <c r="D2083" s="1">
        <v>566.33000000000004</v>
      </c>
      <c r="E2083" s="50">
        <f>_xlfn.PERCENTRANK.EXC(Table3[Order Date],B2083,1)*10</f>
        <v>4</v>
      </c>
      <c r="F2083" s="21">
        <f>_xlfn.PERCENTRANK.EXC(Table3[Order Quantity],C2083,1)*10</f>
        <v>8</v>
      </c>
      <c r="G2083" s="21">
        <f>_xlfn.PERCENTRANK.EXC(Table4[Sales],D2083,1)*10</f>
        <v>5</v>
      </c>
    </row>
    <row r="2084" spans="1:7">
      <c r="A2084" s="10">
        <v>45606</v>
      </c>
      <c r="B2084" s="8">
        <v>43364</v>
      </c>
      <c r="C2084" s="1">
        <v>38</v>
      </c>
      <c r="D2084" s="1">
        <v>348.55</v>
      </c>
      <c r="E2084" s="50">
        <f>_xlfn.PERCENTRANK.EXC(Table3[Order Date],B2084,1)*10</f>
        <v>6</v>
      </c>
      <c r="F2084" s="21">
        <f>_xlfn.PERCENTRANK.EXC(Table3[Order Quantity],C2084,1)*10</f>
        <v>7</v>
      </c>
      <c r="G2084" s="21">
        <f>_xlfn.PERCENTRANK.EXC(Table4[Sales],D2084,1)*10</f>
        <v>4</v>
      </c>
    </row>
    <row r="2085" spans="1:7">
      <c r="A2085" s="11">
        <v>49953</v>
      </c>
      <c r="B2085" s="9">
        <v>43541</v>
      </c>
      <c r="C2085" s="1">
        <v>18</v>
      </c>
      <c r="D2085" s="1">
        <v>303.35000000000002</v>
      </c>
      <c r="E2085" s="50">
        <f>_xlfn.PERCENTRANK.EXC(Table3[Order Date],B2085,1)*10</f>
        <v>8</v>
      </c>
      <c r="F2085" s="21">
        <f>_xlfn.PERCENTRANK.EXC(Table3[Order Quantity],C2085,1)*10</f>
        <v>3</v>
      </c>
      <c r="G2085" s="21">
        <f>_xlfn.PERCENTRANK.EXC(Table4[Sales],D2085,1)*10</f>
        <v>4</v>
      </c>
    </row>
    <row r="2086" spans="1:7">
      <c r="A2086" s="10">
        <v>2817</v>
      </c>
      <c r="B2086" s="8">
        <v>42477</v>
      </c>
      <c r="C2086" s="1">
        <v>14</v>
      </c>
      <c r="D2086" s="1">
        <v>4098.25</v>
      </c>
      <c r="E2086" s="50">
        <f>_xlfn.PERCENTRANK.EXC(Table3[Order Date],B2086,1)*10</f>
        <v>0</v>
      </c>
      <c r="F2086" s="21">
        <f>_xlfn.PERCENTRANK.EXC(Table3[Order Quantity],C2086,1)*10</f>
        <v>2</v>
      </c>
      <c r="G2086" s="21">
        <f>_xlfn.PERCENTRANK.EXC(Table4[Sales],D2086,1)*10</f>
        <v>8</v>
      </c>
    </row>
    <row r="2087" spans="1:7">
      <c r="A2087" s="11">
        <v>15079</v>
      </c>
      <c r="B2087" s="9">
        <v>42749</v>
      </c>
      <c r="C2087" s="1">
        <v>45</v>
      </c>
      <c r="D2087" s="1">
        <v>4016.16</v>
      </c>
      <c r="E2087" s="50">
        <f>_xlfn.PERCENTRANK.EXC(Table3[Order Date],B2087,1)*10</f>
        <v>2</v>
      </c>
      <c r="F2087" s="21">
        <f>_xlfn.PERCENTRANK.EXC(Table3[Order Quantity],C2087,1)*10</f>
        <v>8</v>
      </c>
      <c r="G2087" s="21">
        <f>_xlfn.PERCENTRANK.EXC(Table4[Sales],D2087,1)*10</f>
        <v>8</v>
      </c>
    </row>
    <row r="2088" spans="1:7">
      <c r="A2088" s="10">
        <v>38048</v>
      </c>
      <c r="B2088" s="8">
        <v>42758</v>
      </c>
      <c r="C2088" s="1">
        <v>42</v>
      </c>
      <c r="D2088" s="1">
        <v>2409.92</v>
      </c>
      <c r="E2088" s="50">
        <f>_xlfn.PERCENTRANK.EXC(Table3[Order Date],B2088,1)*10</f>
        <v>2</v>
      </c>
      <c r="F2088" s="21">
        <f>_xlfn.PERCENTRANK.EXC(Table3[Order Quantity],C2088,1)*10</f>
        <v>8</v>
      </c>
      <c r="G2088" s="21">
        <f>_xlfn.PERCENTRANK.EXC(Table4[Sales],D2088,1)*10</f>
        <v>7</v>
      </c>
    </row>
    <row r="2089" spans="1:7">
      <c r="A2089" s="11">
        <v>8388</v>
      </c>
      <c r="B2089" s="9">
        <v>43518</v>
      </c>
      <c r="C2089" s="1">
        <v>37</v>
      </c>
      <c r="D2089" s="1">
        <v>464.5</v>
      </c>
      <c r="E2089" s="50">
        <f>_xlfn.PERCENTRANK.EXC(Table3[Order Date],B2089,1)*10</f>
        <v>7</v>
      </c>
      <c r="F2089" s="21">
        <f>_xlfn.PERCENTRANK.EXC(Table3[Order Quantity],C2089,1)*10</f>
        <v>7</v>
      </c>
      <c r="G2089" s="21">
        <f>_xlfn.PERCENTRANK.EXC(Table4[Sales],D2089,1)*10</f>
        <v>4</v>
      </c>
    </row>
    <row r="2090" spans="1:7">
      <c r="A2090" s="10">
        <v>28932</v>
      </c>
      <c r="B2090" s="8">
        <v>42936</v>
      </c>
      <c r="C2090" s="1">
        <v>24</v>
      </c>
      <c r="D2090" s="1">
        <v>288.44</v>
      </c>
      <c r="E2090" s="50">
        <f>_xlfn.PERCENTRANK.EXC(Table3[Order Date],B2090,1)*10</f>
        <v>3</v>
      </c>
      <c r="F2090" s="21">
        <f>_xlfn.PERCENTRANK.EXC(Table3[Order Quantity],C2090,1)*10</f>
        <v>4</v>
      </c>
      <c r="G2090" s="21">
        <f>_xlfn.PERCENTRANK.EXC(Table4[Sales],D2090,1)*10</f>
        <v>3</v>
      </c>
    </row>
    <row r="2091" spans="1:7">
      <c r="A2091" s="11">
        <v>28582</v>
      </c>
      <c r="B2091" s="9">
        <v>43486</v>
      </c>
      <c r="C2091" s="1">
        <v>40</v>
      </c>
      <c r="D2091" s="1">
        <v>1605.18</v>
      </c>
      <c r="E2091" s="50">
        <f>_xlfn.PERCENTRANK.EXC(Table3[Order Date],B2091,1)*10</f>
        <v>7</v>
      </c>
      <c r="F2091" s="21">
        <f>_xlfn.PERCENTRANK.EXC(Table3[Order Quantity],C2091,1)*10</f>
        <v>7</v>
      </c>
      <c r="G2091" s="21">
        <f>_xlfn.PERCENTRANK.EXC(Table4[Sales],D2091,1)*10</f>
        <v>7</v>
      </c>
    </row>
    <row r="2092" spans="1:7">
      <c r="A2092" s="10">
        <v>34048</v>
      </c>
      <c r="B2092" s="8">
        <v>43186</v>
      </c>
      <c r="C2092" s="1">
        <v>1</v>
      </c>
      <c r="D2092" s="1">
        <v>28.55</v>
      </c>
      <c r="E2092" s="50">
        <f>_xlfn.PERCENTRANK.EXC(Table3[Order Date],B2092,1)*10</f>
        <v>5</v>
      </c>
      <c r="F2092" s="21">
        <f>_xlfn.PERCENTRANK.EXC(Table3[Order Quantity],C2092,1)*10</f>
        <v>0</v>
      </c>
      <c r="G2092" s="21">
        <f>_xlfn.PERCENTRANK.EXC(Table4[Sales],D2092,1)*10</f>
        <v>0</v>
      </c>
    </row>
    <row r="2093" spans="1:7">
      <c r="A2093" s="11">
        <v>42754</v>
      </c>
      <c r="B2093" s="9">
        <v>42970</v>
      </c>
      <c r="C2093" s="1">
        <v>31</v>
      </c>
      <c r="D2093" s="1">
        <v>365.63</v>
      </c>
      <c r="E2093" s="50">
        <f>_xlfn.PERCENTRANK.EXC(Table3[Order Date],B2093,1)*10</f>
        <v>4</v>
      </c>
      <c r="F2093" s="21">
        <f>_xlfn.PERCENTRANK.EXC(Table3[Order Quantity],C2093,1)*10</f>
        <v>5</v>
      </c>
      <c r="G2093" s="21">
        <f>_xlfn.PERCENTRANK.EXC(Table4[Sales],D2093,1)*10</f>
        <v>4</v>
      </c>
    </row>
    <row r="2094" spans="1:7">
      <c r="A2094" s="10">
        <v>45986</v>
      </c>
      <c r="B2094" s="8">
        <v>42728</v>
      </c>
      <c r="C2094" s="1">
        <v>20</v>
      </c>
      <c r="D2094" s="1">
        <v>76.040000000000006</v>
      </c>
      <c r="E2094" s="50">
        <f>_xlfn.PERCENTRANK.EXC(Table3[Order Date],B2094,1)*10</f>
        <v>2</v>
      </c>
      <c r="F2094" s="21">
        <f>_xlfn.PERCENTRANK.EXC(Table3[Order Quantity],C2094,1)*10</f>
        <v>3</v>
      </c>
      <c r="G2094" s="21">
        <f>_xlfn.PERCENTRANK.EXC(Table4[Sales],D2094,1)*10</f>
        <v>1</v>
      </c>
    </row>
    <row r="2095" spans="1:7">
      <c r="A2095" s="11">
        <v>35266</v>
      </c>
      <c r="B2095" s="9">
        <v>43109</v>
      </c>
      <c r="C2095" s="1">
        <v>28</v>
      </c>
      <c r="D2095" s="1">
        <v>6413.3018000000002</v>
      </c>
      <c r="E2095" s="50">
        <f>_xlfn.PERCENTRANK.EXC(Table3[Order Date],B2095,1)*10</f>
        <v>5</v>
      </c>
      <c r="F2095" s="21">
        <f>_xlfn.PERCENTRANK.EXC(Table3[Order Quantity],C2095,1)*10</f>
        <v>5</v>
      </c>
      <c r="G2095" s="21">
        <f>_xlfn.PERCENTRANK.EXC(Table4[Sales],D2095,1)*10</f>
        <v>9</v>
      </c>
    </row>
    <row r="2096" spans="1:7">
      <c r="A2096" s="10">
        <v>55654</v>
      </c>
      <c r="B2096" s="8">
        <v>42996</v>
      </c>
      <c r="C2096" s="1">
        <v>2</v>
      </c>
      <c r="D2096" s="1">
        <v>18.510999999999999</v>
      </c>
      <c r="E2096" s="50">
        <f>_xlfn.PERCENTRANK.EXC(Table3[Order Date],B2096,1)*10</f>
        <v>4</v>
      </c>
      <c r="F2096" s="21">
        <f>_xlfn.PERCENTRANK.EXC(Table3[Order Quantity],C2096,1)*10</f>
        <v>0</v>
      </c>
      <c r="G2096" s="21">
        <f>_xlfn.PERCENTRANK.EXC(Table4[Sales],D2096,1)*10</f>
        <v>0</v>
      </c>
    </row>
    <row r="2097" spans="1:7">
      <c r="A2097" s="11">
        <v>27616</v>
      </c>
      <c r="B2097" s="9">
        <v>43676</v>
      </c>
      <c r="C2097" s="1">
        <v>3</v>
      </c>
      <c r="D2097" s="1">
        <v>657.13</v>
      </c>
      <c r="E2097" s="50">
        <f>_xlfn.PERCENTRANK.EXC(Table3[Order Date],B2097,1)*10</f>
        <v>8</v>
      </c>
      <c r="F2097" s="21">
        <f>_xlfn.PERCENTRANK.EXC(Table3[Order Quantity],C2097,1)*10</f>
        <v>0</v>
      </c>
      <c r="G2097" s="21">
        <f>_xlfn.PERCENTRANK.EXC(Table4[Sales],D2097,1)*10</f>
        <v>5</v>
      </c>
    </row>
    <row r="2098" spans="1:7">
      <c r="A2098" s="10">
        <v>51619</v>
      </c>
      <c r="B2098" s="8">
        <v>42614</v>
      </c>
      <c r="C2098" s="1">
        <v>2</v>
      </c>
      <c r="D2098" s="1">
        <v>15.78</v>
      </c>
      <c r="E2098" s="50">
        <f>_xlfn.PERCENTRANK.EXC(Table3[Order Date],B2098,1)*10</f>
        <v>1</v>
      </c>
      <c r="F2098" s="21">
        <f>_xlfn.PERCENTRANK.EXC(Table3[Order Quantity],C2098,1)*10</f>
        <v>0</v>
      </c>
      <c r="G2098" s="21">
        <f>_xlfn.PERCENTRANK.EXC(Table4[Sales],D2098,1)*10</f>
        <v>0</v>
      </c>
    </row>
    <row r="2099" spans="1:7">
      <c r="A2099" s="11">
        <v>49924</v>
      </c>
      <c r="B2099" s="9">
        <v>43244</v>
      </c>
      <c r="C2099" s="1">
        <v>48</v>
      </c>
      <c r="D2099" s="1">
        <v>218.44</v>
      </c>
      <c r="E2099" s="50">
        <f>_xlfn.PERCENTRANK.EXC(Table3[Order Date],B2099,1)*10</f>
        <v>6</v>
      </c>
      <c r="F2099" s="21">
        <f>_xlfn.PERCENTRANK.EXC(Table3[Order Quantity],C2099,1)*10</f>
        <v>9</v>
      </c>
      <c r="G2099" s="21">
        <f>_xlfn.PERCENTRANK.EXC(Table4[Sales],D2099,1)*10</f>
        <v>3</v>
      </c>
    </row>
    <row r="2100" spans="1:7">
      <c r="A2100" s="10">
        <v>49666</v>
      </c>
      <c r="B2100" s="8">
        <v>42587</v>
      </c>
      <c r="C2100" s="1">
        <v>46</v>
      </c>
      <c r="D2100" s="1">
        <v>277.39999999999998</v>
      </c>
      <c r="E2100" s="50">
        <f>_xlfn.PERCENTRANK.EXC(Table3[Order Date],B2100,1)*10</f>
        <v>1</v>
      </c>
      <c r="F2100" s="21">
        <f>_xlfn.PERCENTRANK.EXC(Table3[Order Quantity],C2100,1)*10</f>
        <v>8</v>
      </c>
      <c r="G2100" s="21">
        <f>_xlfn.PERCENTRANK.EXC(Table4[Sales],D2100,1)*10</f>
        <v>3</v>
      </c>
    </row>
    <row r="2101" spans="1:7">
      <c r="A2101" s="11">
        <v>16613</v>
      </c>
      <c r="B2101" s="9">
        <v>43092</v>
      </c>
      <c r="C2101" s="1">
        <v>28</v>
      </c>
      <c r="D2101" s="1">
        <v>54.72</v>
      </c>
      <c r="E2101" s="50">
        <f>_xlfn.PERCENTRANK.EXC(Table3[Order Date],B2101,1)*10</f>
        <v>5</v>
      </c>
      <c r="F2101" s="21">
        <f>_xlfn.PERCENTRANK.EXC(Table3[Order Quantity],C2101,1)*10</f>
        <v>5</v>
      </c>
      <c r="G2101" s="21">
        <f>_xlfn.PERCENTRANK.EXC(Table4[Sales],D2101,1)*10</f>
        <v>0</v>
      </c>
    </row>
    <row r="2102" spans="1:7">
      <c r="A2102" s="10">
        <v>47777</v>
      </c>
      <c r="B2102" s="8">
        <v>43794</v>
      </c>
      <c r="C2102" s="1">
        <v>13</v>
      </c>
      <c r="D2102" s="1">
        <v>94.06</v>
      </c>
      <c r="E2102" s="50">
        <f>_xlfn.PERCENTRANK.EXC(Table3[Order Date],B2102,1)*10</f>
        <v>9</v>
      </c>
      <c r="F2102" s="21">
        <f>_xlfn.PERCENTRANK.EXC(Table3[Order Quantity],C2102,1)*10</f>
        <v>2</v>
      </c>
      <c r="G2102" s="21">
        <f>_xlfn.PERCENTRANK.EXC(Table4[Sales],D2102,1)*10</f>
        <v>1</v>
      </c>
    </row>
    <row r="2103" spans="1:7">
      <c r="A2103" s="11">
        <v>40804</v>
      </c>
      <c r="B2103" s="9">
        <v>42805</v>
      </c>
      <c r="C2103" s="1">
        <v>36</v>
      </c>
      <c r="D2103" s="1">
        <v>4572.97</v>
      </c>
      <c r="E2103" s="50">
        <f>_xlfn.PERCENTRANK.EXC(Table3[Order Date],B2103,1)*10</f>
        <v>3</v>
      </c>
      <c r="F2103" s="21">
        <f>_xlfn.PERCENTRANK.EXC(Table3[Order Quantity],C2103,1)*10</f>
        <v>6</v>
      </c>
      <c r="G2103" s="21">
        <f>_xlfn.PERCENTRANK.EXC(Table4[Sales],D2103,1)*10</f>
        <v>8</v>
      </c>
    </row>
    <row r="2104" spans="1:7">
      <c r="A2104" s="10">
        <v>28130</v>
      </c>
      <c r="B2104" s="8">
        <v>42580</v>
      </c>
      <c r="C2104" s="1">
        <v>23</v>
      </c>
      <c r="D2104" s="1">
        <v>432.53680000000003</v>
      </c>
      <c r="E2104" s="50">
        <f>_xlfn.PERCENTRANK.EXC(Table3[Order Date],B2104,1)*10</f>
        <v>1</v>
      </c>
      <c r="F2104" s="21">
        <f>_xlfn.PERCENTRANK.EXC(Table3[Order Quantity],C2104,1)*10</f>
        <v>4</v>
      </c>
      <c r="G2104" s="21">
        <f>_xlfn.PERCENTRANK.EXC(Table4[Sales],D2104,1)*10</f>
        <v>4</v>
      </c>
    </row>
    <row r="2105" spans="1:7">
      <c r="A2105" s="11">
        <v>9637</v>
      </c>
      <c r="B2105" s="9">
        <v>42372</v>
      </c>
      <c r="C2105" s="1">
        <v>49</v>
      </c>
      <c r="D2105" s="1">
        <v>30344.560000000001</v>
      </c>
      <c r="E2105" s="50">
        <f>_xlfn.PERCENTRANK.EXC(Table3[Order Date],B2105,1)*10</f>
        <v>0</v>
      </c>
      <c r="F2105" s="21">
        <f>_xlfn.PERCENTRANK.EXC(Table3[Order Quantity],C2105,1)*10</f>
        <v>9</v>
      </c>
      <c r="G2105" s="21">
        <f>_xlfn.PERCENTRANK.EXC(Table4[Sales],D2105,1)*10</f>
        <v>9</v>
      </c>
    </row>
    <row r="2106" spans="1:7">
      <c r="A2106" s="10">
        <v>41186</v>
      </c>
      <c r="B2106" s="8">
        <v>43060</v>
      </c>
      <c r="C2106" s="1">
        <v>33</v>
      </c>
      <c r="D2106" s="1">
        <v>592.08000000000004</v>
      </c>
      <c r="E2106" s="50">
        <f>_xlfn.PERCENTRANK.EXC(Table3[Order Date],B2106,1)*10</f>
        <v>4</v>
      </c>
      <c r="F2106" s="21">
        <f>_xlfn.PERCENTRANK.EXC(Table3[Order Quantity],C2106,1)*10</f>
        <v>6</v>
      </c>
      <c r="G2106" s="21">
        <f>_xlfn.PERCENTRANK.EXC(Table4[Sales],D2106,1)*10</f>
        <v>5</v>
      </c>
    </row>
    <row r="2107" spans="1:7">
      <c r="A2107" s="11">
        <v>36866</v>
      </c>
      <c r="B2107" s="9">
        <v>42817</v>
      </c>
      <c r="C2107" s="1">
        <v>32</v>
      </c>
      <c r="D2107" s="1">
        <v>6682.96</v>
      </c>
      <c r="E2107" s="50">
        <f>_xlfn.PERCENTRANK.EXC(Table3[Order Date],B2107,1)*10</f>
        <v>3</v>
      </c>
      <c r="F2107" s="21">
        <f>_xlfn.PERCENTRANK.EXC(Table3[Order Quantity],C2107,1)*10</f>
        <v>6</v>
      </c>
      <c r="G2107" s="21">
        <f>_xlfn.PERCENTRANK.EXC(Table4[Sales],D2107,1)*10</f>
        <v>9</v>
      </c>
    </row>
    <row r="2108" spans="1:7">
      <c r="A2108" s="10">
        <v>14981</v>
      </c>
      <c r="B2108" s="8">
        <v>43033</v>
      </c>
      <c r="C2108" s="1">
        <v>8</v>
      </c>
      <c r="D2108" s="1">
        <v>299.35000000000002</v>
      </c>
      <c r="E2108" s="50">
        <f>_xlfn.PERCENTRANK.EXC(Table3[Order Date],B2108,1)*10</f>
        <v>4</v>
      </c>
      <c r="F2108" s="21">
        <f>_xlfn.PERCENTRANK.EXC(Table3[Order Quantity],C2108,1)*10</f>
        <v>1</v>
      </c>
      <c r="G2108" s="21">
        <f>_xlfn.PERCENTRANK.EXC(Table4[Sales],D2108,1)*10</f>
        <v>4</v>
      </c>
    </row>
    <row r="2109" spans="1:7">
      <c r="A2109" s="11">
        <v>41409</v>
      </c>
      <c r="B2109" s="9">
        <v>43301</v>
      </c>
      <c r="C2109" s="1">
        <v>1</v>
      </c>
      <c r="D2109" s="1">
        <v>20.239999999999998</v>
      </c>
      <c r="E2109" s="50">
        <f>_xlfn.PERCENTRANK.EXC(Table3[Order Date],B2109,1)*10</f>
        <v>6</v>
      </c>
      <c r="F2109" s="21">
        <f>_xlfn.PERCENTRANK.EXC(Table3[Order Quantity],C2109,1)*10</f>
        <v>0</v>
      </c>
      <c r="G2109" s="21">
        <f>_xlfn.PERCENTRANK.EXC(Table4[Sales],D2109,1)*10</f>
        <v>0</v>
      </c>
    </row>
    <row r="2110" spans="1:7">
      <c r="A2110" s="10">
        <v>13761</v>
      </c>
      <c r="B2110" s="8">
        <v>42659</v>
      </c>
      <c r="C2110" s="1">
        <v>32</v>
      </c>
      <c r="D2110" s="1">
        <v>2590.94</v>
      </c>
      <c r="E2110" s="50">
        <f>_xlfn.PERCENTRANK.EXC(Table3[Order Date],B2110,1)*10</f>
        <v>2</v>
      </c>
      <c r="F2110" s="21">
        <f>_xlfn.PERCENTRANK.EXC(Table3[Order Quantity],C2110,1)*10</f>
        <v>6</v>
      </c>
      <c r="G2110" s="21">
        <f>_xlfn.PERCENTRANK.EXC(Table4[Sales],D2110,1)*10</f>
        <v>8</v>
      </c>
    </row>
    <row r="2111" spans="1:7">
      <c r="A2111" s="11">
        <v>34663</v>
      </c>
      <c r="B2111" s="9">
        <v>43286</v>
      </c>
      <c r="C2111" s="1">
        <v>38</v>
      </c>
      <c r="D2111" s="1">
        <v>31229.54</v>
      </c>
      <c r="E2111" s="50">
        <f>_xlfn.PERCENTRANK.EXC(Table3[Order Date],B2111,1)*10</f>
        <v>6</v>
      </c>
      <c r="F2111" s="21">
        <f>_xlfn.PERCENTRANK.EXC(Table3[Order Quantity],C2111,1)*10</f>
        <v>7</v>
      </c>
      <c r="G2111" s="21">
        <f>_xlfn.PERCENTRANK.EXC(Table4[Sales],D2111,1)*10</f>
        <v>9</v>
      </c>
    </row>
    <row r="2112" spans="1:7">
      <c r="A2112" s="10">
        <v>51553</v>
      </c>
      <c r="B2112" s="8">
        <v>43430</v>
      </c>
      <c r="C2112" s="1">
        <v>3</v>
      </c>
      <c r="D2112" s="1">
        <v>22862.17</v>
      </c>
      <c r="E2112" s="50">
        <f>_xlfn.PERCENTRANK.EXC(Table3[Order Date],B2112,1)*10</f>
        <v>7</v>
      </c>
      <c r="F2112" s="21">
        <f>_xlfn.PERCENTRANK.EXC(Table3[Order Quantity],C2112,1)*10</f>
        <v>0</v>
      </c>
      <c r="G2112" s="21">
        <f>_xlfn.PERCENTRANK.EXC(Table4[Sales],D2112,1)*10</f>
        <v>9</v>
      </c>
    </row>
    <row r="2113" spans="1:7">
      <c r="A2113" s="11">
        <v>18849</v>
      </c>
      <c r="B2113" s="9">
        <v>43682</v>
      </c>
      <c r="C2113" s="1">
        <v>6</v>
      </c>
      <c r="D2113" s="1">
        <v>804.33</v>
      </c>
      <c r="E2113" s="50">
        <f>_xlfn.PERCENTRANK.EXC(Table3[Order Date],B2113,1)*10</f>
        <v>9</v>
      </c>
      <c r="F2113" s="21">
        <f>_xlfn.PERCENTRANK.EXC(Table3[Order Quantity],C2113,1)*10</f>
        <v>1</v>
      </c>
      <c r="G2113" s="21">
        <f>_xlfn.PERCENTRANK.EXC(Table4[Sales],D2113,1)*10</f>
        <v>5</v>
      </c>
    </row>
    <row r="2114" spans="1:7">
      <c r="A2114" s="10">
        <v>40485</v>
      </c>
      <c r="B2114" s="8">
        <v>42730</v>
      </c>
      <c r="C2114" s="1">
        <v>36</v>
      </c>
      <c r="D2114" s="1">
        <v>237.81</v>
      </c>
      <c r="E2114" s="50">
        <f>_xlfn.PERCENTRANK.EXC(Table3[Order Date],B2114,1)*10</f>
        <v>2</v>
      </c>
      <c r="F2114" s="21">
        <f>_xlfn.PERCENTRANK.EXC(Table3[Order Quantity],C2114,1)*10</f>
        <v>6</v>
      </c>
      <c r="G2114" s="21">
        <f>_xlfn.PERCENTRANK.EXC(Table4[Sales],D2114,1)*10</f>
        <v>3</v>
      </c>
    </row>
    <row r="2115" spans="1:7">
      <c r="A2115" s="11">
        <v>35782</v>
      </c>
      <c r="B2115" s="9">
        <v>43316</v>
      </c>
      <c r="C2115" s="1">
        <v>42</v>
      </c>
      <c r="D2115" s="1">
        <v>6877.0825999999997</v>
      </c>
      <c r="E2115" s="50">
        <f>_xlfn.PERCENTRANK.EXC(Table3[Order Date],B2115,1)*10</f>
        <v>6</v>
      </c>
      <c r="F2115" s="21">
        <f>_xlfn.PERCENTRANK.EXC(Table3[Order Quantity],C2115,1)*10</f>
        <v>8</v>
      </c>
      <c r="G2115" s="21">
        <f>_xlfn.PERCENTRANK.EXC(Table4[Sales],D2115,1)*10</f>
        <v>9</v>
      </c>
    </row>
    <row r="2116" spans="1:7">
      <c r="A2116" s="10">
        <v>15303</v>
      </c>
      <c r="B2116" s="8">
        <v>42990</v>
      </c>
      <c r="C2116" s="1">
        <v>21</v>
      </c>
      <c r="D2116" s="1">
        <v>108.21</v>
      </c>
      <c r="E2116" s="50">
        <f>_xlfn.PERCENTRANK.EXC(Table3[Order Date],B2116,1)*10</f>
        <v>4</v>
      </c>
      <c r="F2116" s="21">
        <f>_xlfn.PERCENTRANK.EXC(Table3[Order Quantity],C2116,1)*10</f>
        <v>3</v>
      </c>
      <c r="G2116" s="21">
        <f>_xlfn.PERCENTRANK.EXC(Table4[Sales],D2116,1)*10</f>
        <v>1</v>
      </c>
    </row>
    <row r="2117" spans="1:7">
      <c r="A2117" s="11">
        <v>54020</v>
      </c>
      <c r="B2117" s="9">
        <v>43495</v>
      </c>
      <c r="C2117" s="1">
        <v>35</v>
      </c>
      <c r="D2117" s="1">
        <v>693.98</v>
      </c>
      <c r="E2117" s="50">
        <f>_xlfn.PERCENTRANK.EXC(Table3[Order Date],B2117,1)*10</f>
        <v>7</v>
      </c>
      <c r="F2117" s="21">
        <f>_xlfn.PERCENTRANK.EXC(Table3[Order Quantity],C2117,1)*10</f>
        <v>6</v>
      </c>
      <c r="G2117" s="21">
        <f>_xlfn.PERCENTRANK.EXC(Table4[Sales],D2117,1)*10</f>
        <v>5</v>
      </c>
    </row>
    <row r="2118" spans="1:7">
      <c r="A2118" s="10">
        <v>10338</v>
      </c>
      <c r="B2118" s="8">
        <v>43294</v>
      </c>
      <c r="C2118" s="1">
        <v>7</v>
      </c>
      <c r="D2118" s="1">
        <v>389.02</v>
      </c>
      <c r="E2118" s="50">
        <f>_xlfn.PERCENTRANK.EXC(Table3[Order Date],B2118,1)*10</f>
        <v>6</v>
      </c>
      <c r="F2118" s="21">
        <f>_xlfn.PERCENTRANK.EXC(Table3[Order Quantity],C2118,1)*10</f>
        <v>1</v>
      </c>
      <c r="G2118" s="21">
        <f>_xlfn.PERCENTRANK.EXC(Table4[Sales],D2118,1)*10</f>
        <v>4</v>
      </c>
    </row>
    <row r="2119" spans="1:7">
      <c r="A2119" s="11">
        <v>50145</v>
      </c>
      <c r="B2119" s="9">
        <v>43156</v>
      </c>
      <c r="C2119" s="1">
        <v>9</v>
      </c>
      <c r="D2119" s="1">
        <v>490.92</v>
      </c>
      <c r="E2119" s="50">
        <f>_xlfn.PERCENTRANK.EXC(Table3[Order Date],B2119,1)*10</f>
        <v>5</v>
      </c>
      <c r="F2119" s="21">
        <f>_xlfn.PERCENTRANK.EXC(Table3[Order Quantity],C2119,1)*10</f>
        <v>1</v>
      </c>
      <c r="G2119" s="21">
        <f>_xlfn.PERCENTRANK.EXC(Table4[Sales],D2119,1)*10</f>
        <v>5</v>
      </c>
    </row>
    <row r="2120" spans="1:7">
      <c r="A2120" s="10">
        <v>13540</v>
      </c>
      <c r="B2120" s="8">
        <v>42877</v>
      </c>
      <c r="C2120" s="1">
        <v>33</v>
      </c>
      <c r="D2120" s="1">
        <v>129.47</v>
      </c>
      <c r="E2120" s="50">
        <f>_xlfn.PERCENTRANK.EXC(Table3[Order Date],B2120,1)*10</f>
        <v>3</v>
      </c>
      <c r="F2120" s="21">
        <f>_xlfn.PERCENTRANK.EXC(Table3[Order Quantity],C2120,1)*10</f>
        <v>6</v>
      </c>
      <c r="G2120" s="21">
        <f>_xlfn.PERCENTRANK.EXC(Table4[Sales],D2120,1)*10</f>
        <v>2</v>
      </c>
    </row>
    <row r="2121" spans="1:7">
      <c r="A2121" s="11">
        <v>46119</v>
      </c>
      <c r="B2121" s="9">
        <v>42415</v>
      </c>
      <c r="C2121" s="1">
        <v>23</v>
      </c>
      <c r="D2121" s="1">
        <v>99.563500000000005</v>
      </c>
      <c r="E2121" s="50">
        <f>_xlfn.PERCENTRANK.EXC(Table3[Order Date],B2121,1)*10</f>
        <v>0</v>
      </c>
      <c r="F2121" s="21">
        <f>_xlfn.PERCENTRANK.EXC(Table3[Order Quantity],C2121,1)*10</f>
        <v>4</v>
      </c>
      <c r="G2121" s="21">
        <f>_xlfn.PERCENTRANK.EXC(Table4[Sales],D2121,1)*10</f>
        <v>1</v>
      </c>
    </row>
    <row r="2122" spans="1:7">
      <c r="A2122" s="10">
        <v>14406</v>
      </c>
      <c r="B2122" s="8">
        <v>42801</v>
      </c>
      <c r="C2122" s="1">
        <v>20</v>
      </c>
      <c r="D2122" s="1">
        <v>487.21</v>
      </c>
      <c r="E2122" s="50">
        <f>_xlfn.PERCENTRANK.EXC(Table3[Order Date],B2122,1)*10</f>
        <v>3</v>
      </c>
      <c r="F2122" s="21">
        <f>_xlfn.PERCENTRANK.EXC(Table3[Order Quantity],C2122,1)*10</f>
        <v>3</v>
      </c>
      <c r="G2122" s="21">
        <f>_xlfn.PERCENTRANK.EXC(Table4[Sales],D2122,1)*10</f>
        <v>5</v>
      </c>
    </row>
    <row r="2123" spans="1:7">
      <c r="A2123" s="11">
        <v>2466</v>
      </c>
      <c r="B2123" s="9">
        <v>42433</v>
      </c>
      <c r="C2123" s="1">
        <v>25</v>
      </c>
      <c r="D2123" s="1">
        <v>2732.61</v>
      </c>
      <c r="E2123" s="50">
        <f>_xlfn.PERCENTRANK.EXC(Table3[Order Date],B2123,1)*10</f>
        <v>0</v>
      </c>
      <c r="F2123" s="21">
        <f>_xlfn.PERCENTRANK.EXC(Table3[Order Quantity],C2123,1)*10</f>
        <v>4</v>
      </c>
      <c r="G2123" s="21">
        <f>_xlfn.PERCENTRANK.EXC(Table4[Sales],D2123,1)*10</f>
        <v>8</v>
      </c>
    </row>
    <row r="2124" spans="1:7">
      <c r="A2124" s="10">
        <v>52711</v>
      </c>
      <c r="B2124" s="8">
        <v>43365</v>
      </c>
      <c r="C2124" s="1">
        <v>7</v>
      </c>
      <c r="D2124" s="1">
        <v>236.25</v>
      </c>
      <c r="E2124" s="50">
        <f>_xlfn.PERCENTRANK.EXC(Table3[Order Date],B2124,1)*10</f>
        <v>6</v>
      </c>
      <c r="F2124" s="21">
        <f>_xlfn.PERCENTRANK.EXC(Table3[Order Quantity],C2124,1)*10</f>
        <v>1</v>
      </c>
      <c r="G2124" s="21">
        <f>_xlfn.PERCENTRANK.EXC(Table4[Sales],D2124,1)*10</f>
        <v>3</v>
      </c>
    </row>
    <row r="2125" spans="1:7">
      <c r="A2125" s="11">
        <v>42115</v>
      </c>
      <c r="B2125" s="9">
        <v>43513</v>
      </c>
      <c r="C2125" s="1">
        <v>21</v>
      </c>
      <c r="D2125" s="1">
        <v>721.09439999999995</v>
      </c>
      <c r="E2125" s="50">
        <f>_xlfn.PERCENTRANK.EXC(Table3[Order Date],B2125,1)*10</f>
        <v>7</v>
      </c>
      <c r="F2125" s="21">
        <f>_xlfn.PERCENTRANK.EXC(Table3[Order Quantity],C2125,1)*10</f>
        <v>3</v>
      </c>
      <c r="G2125" s="21">
        <f>_xlfn.PERCENTRANK.EXC(Table4[Sales],D2125,1)*10</f>
        <v>5</v>
      </c>
    </row>
    <row r="2126" spans="1:7">
      <c r="A2126" s="10">
        <v>19363</v>
      </c>
      <c r="B2126" s="8">
        <v>43285</v>
      </c>
      <c r="C2126" s="1">
        <v>44</v>
      </c>
      <c r="D2126" s="1">
        <v>306.08</v>
      </c>
      <c r="E2126" s="50">
        <f>_xlfn.PERCENTRANK.EXC(Table3[Order Date],B2126,1)*10</f>
        <v>6</v>
      </c>
      <c r="F2126" s="21">
        <f>_xlfn.PERCENTRANK.EXC(Table3[Order Quantity],C2126,1)*10</f>
        <v>8</v>
      </c>
      <c r="G2126" s="21">
        <f>_xlfn.PERCENTRANK.EXC(Table4[Sales],D2126,1)*10</f>
        <v>4</v>
      </c>
    </row>
    <row r="2127" spans="1:7">
      <c r="A2127" s="11">
        <v>3746</v>
      </c>
      <c r="B2127" s="9">
        <v>42622</v>
      </c>
      <c r="C2127" s="1">
        <v>38</v>
      </c>
      <c r="D2127" s="1">
        <v>263.541</v>
      </c>
      <c r="E2127" s="50">
        <f>_xlfn.PERCENTRANK.EXC(Table3[Order Date],B2127,1)*10</f>
        <v>1</v>
      </c>
      <c r="F2127" s="21">
        <f>_xlfn.PERCENTRANK.EXC(Table3[Order Quantity],C2127,1)*10</f>
        <v>7</v>
      </c>
      <c r="G2127" s="21">
        <f>_xlfn.PERCENTRANK.EXC(Table4[Sales],D2127,1)*10</f>
        <v>3</v>
      </c>
    </row>
    <row r="2128" spans="1:7">
      <c r="A2128" s="10">
        <v>25927</v>
      </c>
      <c r="B2128" s="8">
        <v>42481</v>
      </c>
      <c r="C2128" s="1">
        <v>43</v>
      </c>
      <c r="D2128" s="1">
        <v>1012.11</v>
      </c>
      <c r="E2128" s="50">
        <f>_xlfn.PERCENTRANK.EXC(Table3[Order Date],B2128,1)*10</f>
        <v>0</v>
      </c>
      <c r="F2128" s="21">
        <f>_xlfn.PERCENTRANK.EXC(Table3[Order Quantity],C2128,1)*10</f>
        <v>8</v>
      </c>
      <c r="G2128" s="21">
        <f>_xlfn.PERCENTRANK.EXC(Table4[Sales],D2128,1)*10</f>
        <v>6</v>
      </c>
    </row>
    <row r="2129" spans="1:7">
      <c r="A2129" s="11">
        <v>18500</v>
      </c>
      <c r="B2129" s="9">
        <v>43506</v>
      </c>
      <c r="C2129" s="1">
        <v>30</v>
      </c>
      <c r="D2129" s="1">
        <v>2713.85</v>
      </c>
      <c r="E2129" s="50">
        <f>_xlfn.PERCENTRANK.EXC(Table3[Order Date],B2129,1)*10</f>
        <v>7</v>
      </c>
      <c r="F2129" s="21">
        <f>_xlfn.PERCENTRANK.EXC(Table3[Order Quantity],C2129,1)*10</f>
        <v>5</v>
      </c>
      <c r="G2129" s="21">
        <f>_xlfn.PERCENTRANK.EXC(Table4[Sales],D2129,1)*10</f>
        <v>8</v>
      </c>
    </row>
    <row r="2130" spans="1:7">
      <c r="A2130" s="10">
        <v>31842</v>
      </c>
      <c r="B2130" s="8">
        <v>42931</v>
      </c>
      <c r="C2130" s="1">
        <v>9</v>
      </c>
      <c r="D2130" s="1">
        <v>168.27</v>
      </c>
      <c r="E2130" s="50">
        <f>_xlfn.PERCENTRANK.EXC(Table3[Order Date],B2130,1)*10</f>
        <v>3</v>
      </c>
      <c r="F2130" s="21">
        <f>_xlfn.PERCENTRANK.EXC(Table3[Order Quantity],C2130,1)*10</f>
        <v>1</v>
      </c>
      <c r="G2130" s="21">
        <f>_xlfn.PERCENTRANK.EXC(Table4[Sales],D2130,1)*10</f>
        <v>2</v>
      </c>
    </row>
    <row r="2131" spans="1:7">
      <c r="A2131" s="11">
        <v>45728</v>
      </c>
      <c r="B2131" s="9">
        <v>42906</v>
      </c>
      <c r="C2131" s="1">
        <v>11</v>
      </c>
      <c r="D2131" s="1">
        <v>40.92</v>
      </c>
      <c r="E2131" s="50">
        <f>_xlfn.PERCENTRANK.EXC(Table3[Order Date],B2131,1)*10</f>
        <v>3</v>
      </c>
      <c r="F2131" s="21">
        <f>_xlfn.PERCENTRANK.EXC(Table3[Order Quantity],C2131,1)*10</f>
        <v>2</v>
      </c>
      <c r="G2131" s="21">
        <f>_xlfn.PERCENTRANK.EXC(Table4[Sales],D2131,1)*10</f>
        <v>0</v>
      </c>
    </row>
    <row r="2132" spans="1:7">
      <c r="A2132" s="10">
        <v>36068</v>
      </c>
      <c r="B2132" s="8">
        <v>42405</v>
      </c>
      <c r="C2132" s="1">
        <v>23</v>
      </c>
      <c r="D2132" s="1">
        <v>6562.5</v>
      </c>
      <c r="E2132" s="50">
        <f>_xlfn.PERCENTRANK.EXC(Table3[Order Date],B2132,1)*10</f>
        <v>0</v>
      </c>
      <c r="F2132" s="21">
        <f>_xlfn.PERCENTRANK.EXC(Table3[Order Quantity],C2132,1)*10</f>
        <v>4</v>
      </c>
      <c r="G2132" s="21">
        <f>_xlfn.PERCENTRANK.EXC(Table4[Sales],D2132,1)*10</f>
        <v>9</v>
      </c>
    </row>
    <row r="2133" spans="1:7">
      <c r="A2133" s="11">
        <v>31073</v>
      </c>
      <c r="B2133" s="9">
        <v>42940</v>
      </c>
      <c r="C2133" s="1">
        <v>39</v>
      </c>
      <c r="D2133" s="1">
        <v>1946.07</v>
      </c>
      <c r="E2133" s="50">
        <f>_xlfn.PERCENTRANK.EXC(Table3[Order Date],B2133,1)*10</f>
        <v>3</v>
      </c>
      <c r="F2133" s="21">
        <f>_xlfn.PERCENTRANK.EXC(Table3[Order Quantity],C2133,1)*10</f>
        <v>7</v>
      </c>
      <c r="G2133" s="21">
        <f>_xlfn.PERCENTRANK.EXC(Table4[Sales],D2133,1)*10</f>
        <v>7</v>
      </c>
    </row>
    <row r="2134" spans="1:7">
      <c r="A2134" s="10">
        <v>14695</v>
      </c>
      <c r="B2134" s="8">
        <v>43713</v>
      </c>
      <c r="C2134" s="1">
        <v>40</v>
      </c>
      <c r="D2134" s="1">
        <v>2131.92</v>
      </c>
      <c r="E2134" s="50">
        <f>_xlfn.PERCENTRANK.EXC(Table3[Order Date],B2134,1)*10</f>
        <v>9</v>
      </c>
      <c r="F2134" s="21">
        <f>_xlfn.PERCENTRANK.EXC(Table3[Order Quantity],C2134,1)*10</f>
        <v>7</v>
      </c>
      <c r="G2134" s="21">
        <f>_xlfn.PERCENTRANK.EXC(Table4[Sales],D2134,1)*10</f>
        <v>7</v>
      </c>
    </row>
    <row r="2135" spans="1:7">
      <c r="A2135" s="11">
        <v>38279</v>
      </c>
      <c r="B2135" s="9">
        <v>43584</v>
      </c>
      <c r="C2135" s="1">
        <v>1</v>
      </c>
      <c r="D2135" s="1">
        <v>12.45</v>
      </c>
      <c r="E2135" s="50">
        <f>_xlfn.PERCENTRANK.EXC(Table3[Order Date],B2135,1)*10</f>
        <v>8</v>
      </c>
      <c r="F2135" s="21">
        <f>_xlfn.PERCENTRANK.EXC(Table3[Order Quantity],C2135,1)*10</f>
        <v>0</v>
      </c>
      <c r="G2135" s="21">
        <f>_xlfn.PERCENTRANK.EXC(Table4[Sales],D2135,1)*10</f>
        <v>0</v>
      </c>
    </row>
    <row r="2136" spans="1:7">
      <c r="A2136" s="10">
        <v>4871</v>
      </c>
      <c r="B2136" s="8">
        <v>43261</v>
      </c>
      <c r="C2136" s="1">
        <v>8</v>
      </c>
      <c r="D2136" s="1">
        <v>830.04</v>
      </c>
      <c r="E2136" s="50">
        <f>_xlfn.PERCENTRANK.EXC(Table3[Order Date],B2136,1)*10</f>
        <v>6</v>
      </c>
      <c r="F2136" s="21">
        <f>_xlfn.PERCENTRANK.EXC(Table3[Order Quantity],C2136,1)*10</f>
        <v>1</v>
      </c>
      <c r="G2136" s="21">
        <f>_xlfn.PERCENTRANK.EXC(Table4[Sales],D2136,1)*10</f>
        <v>6</v>
      </c>
    </row>
    <row r="2137" spans="1:7">
      <c r="A2137" s="11">
        <v>59459</v>
      </c>
      <c r="B2137" s="9">
        <v>42404</v>
      </c>
      <c r="C2137" s="1">
        <v>40</v>
      </c>
      <c r="D2137" s="1">
        <v>74.540000000000006</v>
      </c>
      <c r="E2137" s="50">
        <f>_xlfn.PERCENTRANK.EXC(Table3[Order Date],B2137,1)*10</f>
        <v>0</v>
      </c>
      <c r="F2137" s="21">
        <f>_xlfn.PERCENTRANK.EXC(Table3[Order Quantity],C2137,1)*10</f>
        <v>7</v>
      </c>
      <c r="G2137" s="21">
        <f>_xlfn.PERCENTRANK.EXC(Table4[Sales],D2137,1)*10</f>
        <v>1</v>
      </c>
    </row>
    <row r="2138" spans="1:7">
      <c r="A2138" s="10">
        <v>14215</v>
      </c>
      <c r="B2138" s="8">
        <v>43659</v>
      </c>
      <c r="C2138" s="1">
        <v>44</v>
      </c>
      <c r="D2138" s="1">
        <v>2436.42</v>
      </c>
      <c r="E2138" s="50">
        <f>_xlfn.PERCENTRANK.EXC(Table3[Order Date],B2138,1)*10</f>
        <v>8</v>
      </c>
      <c r="F2138" s="21">
        <f>_xlfn.PERCENTRANK.EXC(Table3[Order Quantity],C2138,1)*10</f>
        <v>8</v>
      </c>
      <c r="G2138" s="21">
        <f>_xlfn.PERCENTRANK.EXC(Table4[Sales],D2138,1)*10</f>
        <v>7</v>
      </c>
    </row>
    <row r="2139" spans="1:7">
      <c r="A2139" s="11">
        <v>21639</v>
      </c>
      <c r="B2139" s="9">
        <v>43132</v>
      </c>
      <c r="C2139" s="1">
        <v>24</v>
      </c>
      <c r="D2139" s="1">
        <v>155.31</v>
      </c>
      <c r="E2139" s="50">
        <f>_xlfn.PERCENTRANK.EXC(Table3[Order Date],B2139,1)*10</f>
        <v>5</v>
      </c>
      <c r="F2139" s="21">
        <f>_xlfn.PERCENTRANK.EXC(Table3[Order Quantity],C2139,1)*10</f>
        <v>4</v>
      </c>
      <c r="G2139" s="21">
        <f>_xlfn.PERCENTRANK.EXC(Table4[Sales],D2139,1)*10</f>
        <v>2</v>
      </c>
    </row>
    <row r="2140" spans="1:7">
      <c r="A2140" s="10">
        <v>46597</v>
      </c>
      <c r="B2140" s="8">
        <v>42734</v>
      </c>
      <c r="C2140" s="1">
        <v>1</v>
      </c>
      <c r="D2140" s="1">
        <v>214.61</v>
      </c>
      <c r="E2140" s="50">
        <f>_xlfn.PERCENTRANK.EXC(Table3[Order Date],B2140,1)*10</f>
        <v>2</v>
      </c>
      <c r="F2140" s="21">
        <f>_xlfn.PERCENTRANK.EXC(Table3[Order Quantity],C2140,1)*10</f>
        <v>0</v>
      </c>
      <c r="G2140" s="21">
        <f>_xlfn.PERCENTRANK.EXC(Table4[Sales],D2140,1)*10</f>
        <v>3</v>
      </c>
    </row>
    <row r="2141" spans="1:7">
      <c r="A2141" s="11">
        <v>40480</v>
      </c>
      <c r="B2141" s="9">
        <v>43440</v>
      </c>
      <c r="C2141" s="1">
        <v>19</v>
      </c>
      <c r="D2141" s="1">
        <v>8141.5</v>
      </c>
      <c r="E2141" s="50">
        <f>_xlfn.PERCENTRANK.EXC(Table3[Order Date],B2141,1)*10</f>
        <v>7</v>
      </c>
      <c r="F2141" s="21">
        <f>_xlfn.PERCENTRANK.EXC(Table3[Order Quantity],C2141,1)*10</f>
        <v>3</v>
      </c>
      <c r="G2141" s="21">
        <f>_xlfn.PERCENTRANK.EXC(Table4[Sales],D2141,1)*10</f>
        <v>9</v>
      </c>
    </row>
    <row r="2142" spans="1:7">
      <c r="A2142" s="10">
        <v>15872</v>
      </c>
      <c r="B2142" s="8">
        <v>43768</v>
      </c>
      <c r="C2142" s="1">
        <v>23</v>
      </c>
      <c r="D2142" s="1">
        <v>201.73</v>
      </c>
      <c r="E2142" s="50">
        <f>_xlfn.PERCENTRANK.EXC(Table3[Order Date],B2142,1)*10</f>
        <v>9</v>
      </c>
      <c r="F2142" s="21">
        <f>_xlfn.PERCENTRANK.EXC(Table3[Order Quantity],C2142,1)*10</f>
        <v>4</v>
      </c>
      <c r="G2142" s="21">
        <f>_xlfn.PERCENTRANK.EXC(Table4[Sales],D2142,1)*10</f>
        <v>3</v>
      </c>
    </row>
    <row r="2143" spans="1:7">
      <c r="A2143" s="11">
        <v>51269</v>
      </c>
      <c r="B2143" s="9">
        <v>43476</v>
      </c>
      <c r="C2143" s="1">
        <v>20</v>
      </c>
      <c r="D2143" s="1">
        <v>460.54</v>
      </c>
      <c r="E2143" s="50">
        <f>_xlfn.PERCENTRANK.EXC(Table3[Order Date],B2143,1)*10</f>
        <v>7</v>
      </c>
      <c r="F2143" s="21">
        <f>_xlfn.PERCENTRANK.EXC(Table3[Order Quantity],C2143,1)*10</f>
        <v>3</v>
      </c>
      <c r="G2143" s="21">
        <f>_xlfn.PERCENTRANK.EXC(Table4[Sales],D2143,1)*10</f>
        <v>4</v>
      </c>
    </row>
    <row r="2144" spans="1:7">
      <c r="A2144" s="10">
        <v>39783</v>
      </c>
      <c r="B2144" s="8">
        <v>43728</v>
      </c>
      <c r="C2144" s="1">
        <v>19</v>
      </c>
      <c r="D2144" s="1">
        <v>88.2</v>
      </c>
      <c r="E2144" s="50">
        <f>_xlfn.PERCENTRANK.EXC(Table3[Order Date],B2144,1)*10</f>
        <v>9</v>
      </c>
      <c r="F2144" s="21">
        <f>_xlfn.PERCENTRANK.EXC(Table3[Order Quantity],C2144,1)*10</f>
        <v>3</v>
      </c>
      <c r="G2144" s="21">
        <f>_xlfn.PERCENTRANK.EXC(Table4[Sales],D2144,1)*10</f>
        <v>1</v>
      </c>
    </row>
    <row r="2145" spans="1:7">
      <c r="A2145" s="11">
        <v>50822</v>
      </c>
      <c r="B2145" s="9">
        <v>43502</v>
      </c>
      <c r="C2145" s="1">
        <v>6</v>
      </c>
      <c r="D2145" s="1">
        <v>1749.76</v>
      </c>
      <c r="E2145" s="50">
        <f>_xlfn.PERCENTRANK.EXC(Table3[Order Date],B2145,1)*10</f>
        <v>7</v>
      </c>
      <c r="F2145" s="21">
        <f>_xlfn.PERCENTRANK.EXC(Table3[Order Quantity],C2145,1)*10</f>
        <v>1</v>
      </c>
      <c r="G2145" s="21">
        <f>_xlfn.PERCENTRANK.EXC(Table4[Sales],D2145,1)*10</f>
        <v>7</v>
      </c>
    </row>
    <row r="2146" spans="1:7">
      <c r="A2146" s="10">
        <v>2688</v>
      </c>
      <c r="B2146" s="8">
        <v>43487</v>
      </c>
      <c r="C2146" s="1">
        <v>7</v>
      </c>
      <c r="D2146" s="1">
        <v>155.6</v>
      </c>
      <c r="E2146" s="50">
        <f>_xlfn.PERCENTRANK.EXC(Table3[Order Date],B2146,1)*10</f>
        <v>7</v>
      </c>
      <c r="F2146" s="21">
        <f>_xlfn.PERCENTRANK.EXC(Table3[Order Quantity],C2146,1)*10</f>
        <v>1</v>
      </c>
      <c r="G2146" s="21">
        <f>_xlfn.PERCENTRANK.EXC(Table4[Sales],D2146,1)*10</f>
        <v>2</v>
      </c>
    </row>
    <row r="2147" spans="1:7">
      <c r="A2147" s="11">
        <v>5381</v>
      </c>
      <c r="B2147" s="9">
        <v>42762</v>
      </c>
      <c r="C2147" s="1">
        <v>47</v>
      </c>
      <c r="D2147" s="1">
        <v>5230.3098</v>
      </c>
      <c r="E2147" s="50">
        <f>_xlfn.PERCENTRANK.EXC(Table3[Order Date],B2147,1)*10</f>
        <v>2</v>
      </c>
      <c r="F2147" s="21">
        <f>_xlfn.PERCENTRANK.EXC(Table3[Order Quantity],C2147,1)*10</f>
        <v>9</v>
      </c>
      <c r="G2147" s="21">
        <f>_xlfn.PERCENTRANK.EXC(Table4[Sales],D2147,1)*10</f>
        <v>8</v>
      </c>
    </row>
    <row r="2148" spans="1:7">
      <c r="A2148" s="10">
        <v>14727</v>
      </c>
      <c r="B2148" s="8">
        <v>43665</v>
      </c>
      <c r="C2148" s="1">
        <v>33</v>
      </c>
      <c r="D2148" s="1">
        <v>2428.27</v>
      </c>
      <c r="E2148" s="50">
        <f>_xlfn.PERCENTRANK.EXC(Table3[Order Date],B2148,1)*10</f>
        <v>8</v>
      </c>
      <c r="F2148" s="21">
        <f>_xlfn.PERCENTRANK.EXC(Table3[Order Quantity],C2148,1)*10</f>
        <v>6</v>
      </c>
      <c r="G2148" s="21">
        <f>_xlfn.PERCENTRANK.EXC(Table4[Sales],D2148,1)*10</f>
        <v>7</v>
      </c>
    </row>
    <row r="2149" spans="1:7">
      <c r="A2149" s="11">
        <v>54595</v>
      </c>
      <c r="B2149" s="9">
        <v>42487</v>
      </c>
      <c r="C2149" s="1">
        <v>41</v>
      </c>
      <c r="D2149" s="1">
        <v>5627.07</v>
      </c>
      <c r="E2149" s="50">
        <f>_xlfn.PERCENTRANK.EXC(Table3[Order Date],B2149,1)*10</f>
        <v>0</v>
      </c>
      <c r="F2149" s="21">
        <f>_xlfn.PERCENTRANK.EXC(Table3[Order Quantity],C2149,1)*10</f>
        <v>7</v>
      </c>
      <c r="G2149" s="21">
        <f>_xlfn.PERCENTRANK.EXC(Table4[Sales],D2149,1)*10</f>
        <v>9</v>
      </c>
    </row>
    <row r="2150" spans="1:7">
      <c r="A2150" s="10">
        <v>5318</v>
      </c>
      <c r="B2150" s="8">
        <v>42827</v>
      </c>
      <c r="C2150" s="1">
        <v>8</v>
      </c>
      <c r="D2150" s="1">
        <v>1115.21</v>
      </c>
      <c r="E2150" s="50">
        <f>_xlfn.PERCENTRANK.EXC(Table3[Order Date],B2150,1)*10</f>
        <v>3</v>
      </c>
      <c r="F2150" s="21">
        <f>_xlfn.PERCENTRANK.EXC(Table3[Order Quantity],C2150,1)*10</f>
        <v>1</v>
      </c>
      <c r="G2150" s="21">
        <f>_xlfn.PERCENTRANK.EXC(Table4[Sales],D2150,1)*10</f>
        <v>6</v>
      </c>
    </row>
    <row r="2151" spans="1:7">
      <c r="A2151" s="11">
        <v>46336</v>
      </c>
      <c r="B2151" s="9">
        <v>43309</v>
      </c>
      <c r="C2151" s="1">
        <v>31</v>
      </c>
      <c r="D2151" s="1">
        <v>153.91999999999999</v>
      </c>
      <c r="E2151" s="50">
        <f>_xlfn.PERCENTRANK.EXC(Table3[Order Date],B2151,1)*10</f>
        <v>6</v>
      </c>
      <c r="F2151" s="21">
        <f>_xlfn.PERCENTRANK.EXC(Table3[Order Quantity],C2151,1)*10</f>
        <v>5</v>
      </c>
      <c r="G2151" s="21">
        <f>_xlfn.PERCENTRANK.EXC(Table4[Sales],D2151,1)*10</f>
        <v>2</v>
      </c>
    </row>
    <row r="2152" spans="1:7">
      <c r="A2152" s="10">
        <v>39365</v>
      </c>
      <c r="B2152" s="8">
        <v>43599</v>
      </c>
      <c r="C2152" s="1">
        <v>32</v>
      </c>
      <c r="D2152" s="1">
        <v>996.26</v>
      </c>
      <c r="E2152" s="50">
        <f>_xlfn.PERCENTRANK.EXC(Table3[Order Date],B2152,1)*10</f>
        <v>8</v>
      </c>
      <c r="F2152" s="21">
        <f>_xlfn.PERCENTRANK.EXC(Table3[Order Quantity],C2152,1)*10</f>
        <v>6</v>
      </c>
      <c r="G2152" s="21">
        <f>_xlfn.PERCENTRANK.EXC(Table4[Sales],D2152,1)*10</f>
        <v>6</v>
      </c>
    </row>
    <row r="2153" spans="1:7">
      <c r="A2153" s="11">
        <v>40707</v>
      </c>
      <c r="B2153" s="9">
        <v>42531</v>
      </c>
      <c r="C2153" s="1">
        <v>26</v>
      </c>
      <c r="D2153" s="1">
        <v>1599.85</v>
      </c>
      <c r="E2153" s="50">
        <f>_xlfn.PERCENTRANK.EXC(Table3[Order Date],B2153,1)*10</f>
        <v>1</v>
      </c>
      <c r="F2153" s="21">
        <f>_xlfn.PERCENTRANK.EXC(Table3[Order Quantity],C2153,1)*10</f>
        <v>4</v>
      </c>
      <c r="G2153" s="21">
        <f>_xlfn.PERCENTRANK.EXC(Table4[Sales],D2153,1)*10</f>
        <v>7</v>
      </c>
    </row>
    <row r="2154" spans="1:7">
      <c r="A2154" s="10">
        <v>14981</v>
      </c>
      <c r="B2154" s="8">
        <v>43033</v>
      </c>
      <c r="C2154" s="1">
        <v>8</v>
      </c>
      <c r="D2154" s="1">
        <v>165</v>
      </c>
      <c r="E2154" s="50">
        <f>_xlfn.PERCENTRANK.EXC(Table3[Order Date],B2154,1)*10</f>
        <v>4</v>
      </c>
      <c r="F2154" s="21">
        <f>_xlfn.PERCENTRANK.EXC(Table3[Order Quantity],C2154,1)*10</f>
        <v>1</v>
      </c>
      <c r="G2154" s="21">
        <f>_xlfn.PERCENTRANK.EXC(Table4[Sales],D2154,1)*10</f>
        <v>2</v>
      </c>
    </row>
    <row r="2155" spans="1:7">
      <c r="A2155" s="11">
        <v>44935</v>
      </c>
      <c r="B2155" s="9">
        <v>43055</v>
      </c>
      <c r="C2155" s="1">
        <v>37</v>
      </c>
      <c r="D2155" s="1">
        <v>134.1</v>
      </c>
      <c r="E2155" s="50">
        <f>_xlfn.PERCENTRANK.EXC(Table3[Order Date],B2155,1)*10</f>
        <v>4</v>
      </c>
      <c r="F2155" s="21">
        <f>_xlfn.PERCENTRANK.EXC(Table3[Order Quantity],C2155,1)*10</f>
        <v>7</v>
      </c>
      <c r="G2155" s="21">
        <f>_xlfn.PERCENTRANK.EXC(Table4[Sales],D2155,1)*10</f>
        <v>2</v>
      </c>
    </row>
    <row r="2156" spans="1:7">
      <c r="A2156" s="10">
        <v>52870</v>
      </c>
      <c r="B2156" s="8">
        <v>42437</v>
      </c>
      <c r="C2156" s="1">
        <v>21</v>
      </c>
      <c r="D2156" s="1">
        <v>126.81</v>
      </c>
      <c r="E2156" s="50">
        <f>_xlfn.PERCENTRANK.EXC(Table3[Order Date],B2156,1)*10</f>
        <v>0</v>
      </c>
      <c r="F2156" s="21">
        <f>_xlfn.PERCENTRANK.EXC(Table3[Order Quantity],C2156,1)*10</f>
        <v>3</v>
      </c>
      <c r="G2156" s="21">
        <f>_xlfn.PERCENTRANK.EXC(Table4[Sales],D2156,1)*10</f>
        <v>2</v>
      </c>
    </row>
    <row r="2157" spans="1:7">
      <c r="A2157" s="11">
        <v>55239</v>
      </c>
      <c r="B2157" s="9">
        <v>43802</v>
      </c>
      <c r="C2157" s="1">
        <v>6</v>
      </c>
      <c r="D2157" s="1">
        <v>1079.49</v>
      </c>
      <c r="E2157" s="50">
        <f>_xlfn.PERCENTRANK.EXC(Table3[Order Date],B2157,1)*10</f>
        <v>9</v>
      </c>
      <c r="F2157" s="21">
        <f>_xlfn.PERCENTRANK.EXC(Table3[Order Quantity],C2157,1)*10</f>
        <v>1</v>
      </c>
      <c r="G2157" s="21">
        <f>_xlfn.PERCENTRANK.EXC(Table4[Sales],D2157,1)*10</f>
        <v>6</v>
      </c>
    </row>
    <row r="2158" spans="1:7">
      <c r="A2158" s="10">
        <v>48672</v>
      </c>
      <c r="B2158" s="8">
        <v>43825</v>
      </c>
      <c r="C2158" s="1">
        <v>43</v>
      </c>
      <c r="D2158" s="1">
        <v>273.60000000000002</v>
      </c>
      <c r="E2158" s="50">
        <f>_xlfn.PERCENTRANK.EXC(Table3[Order Date],B2158,1)*10</f>
        <v>9</v>
      </c>
      <c r="F2158" s="21">
        <f>_xlfn.PERCENTRANK.EXC(Table3[Order Quantity],C2158,1)*10</f>
        <v>8</v>
      </c>
      <c r="G2158" s="21">
        <f>_xlfn.PERCENTRANK.EXC(Table4[Sales],D2158,1)*10</f>
        <v>3</v>
      </c>
    </row>
    <row r="2159" spans="1:7">
      <c r="A2159" s="11">
        <v>41157</v>
      </c>
      <c r="B2159" s="9">
        <v>43205</v>
      </c>
      <c r="C2159" s="1">
        <v>39</v>
      </c>
      <c r="D2159" s="1">
        <v>4124.2079999999996</v>
      </c>
      <c r="E2159" s="50">
        <f>_xlfn.PERCENTRANK.EXC(Table3[Order Date],B2159,1)*10</f>
        <v>5</v>
      </c>
      <c r="F2159" s="21">
        <f>_xlfn.PERCENTRANK.EXC(Table3[Order Quantity],C2159,1)*10</f>
        <v>7</v>
      </c>
      <c r="G2159" s="21">
        <f>_xlfn.PERCENTRANK.EXC(Table4[Sales],D2159,1)*10</f>
        <v>8</v>
      </c>
    </row>
    <row r="2160" spans="1:7">
      <c r="A2160" s="10">
        <v>36449</v>
      </c>
      <c r="B2160" s="8">
        <v>42982</v>
      </c>
      <c r="C2160" s="1">
        <v>27</v>
      </c>
      <c r="D2160" s="1">
        <v>132.01</v>
      </c>
      <c r="E2160" s="50">
        <f>_xlfn.PERCENTRANK.EXC(Table3[Order Date],B2160,1)*10</f>
        <v>4</v>
      </c>
      <c r="F2160" s="21">
        <f>_xlfn.PERCENTRANK.EXC(Table3[Order Quantity],C2160,1)*10</f>
        <v>5</v>
      </c>
      <c r="G2160" s="21">
        <f>_xlfn.PERCENTRANK.EXC(Table4[Sales],D2160,1)*10</f>
        <v>2</v>
      </c>
    </row>
    <row r="2161" spans="1:7">
      <c r="A2161" s="11">
        <v>21988</v>
      </c>
      <c r="B2161" s="9">
        <v>42821</v>
      </c>
      <c r="C2161" s="1">
        <v>4</v>
      </c>
      <c r="D2161" s="1">
        <v>1430.79</v>
      </c>
      <c r="E2161" s="50">
        <f>_xlfn.PERCENTRANK.EXC(Table3[Order Date],B2161,1)*10</f>
        <v>3</v>
      </c>
      <c r="F2161" s="21">
        <f>_xlfn.PERCENTRANK.EXC(Table3[Order Quantity],C2161,1)*10</f>
        <v>0</v>
      </c>
      <c r="G2161" s="21">
        <f>_xlfn.PERCENTRANK.EXC(Table4[Sales],D2161,1)*10</f>
        <v>7</v>
      </c>
    </row>
    <row r="2162" spans="1:7">
      <c r="A2162" s="10">
        <v>40032</v>
      </c>
      <c r="B2162" s="8">
        <v>43799</v>
      </c>
      <c r="C2162" s="1">
        <v>9</v>
      </c>
      <c r="D2162" s="1">
        <v>24931.13</v>
      </c>
      <c r="E2162" s="50">
        <f>_xlfn.PERCENTRANK.EXC(Table3[Order Date],B2162,1)*10</f>
        <v>9</v>
      </c>
      <c r="F2162" s="21">
        <f>_xlfn.PERCENTRANK.EXC(Table3[Order Quantity],C2162,1)*10</f>
        <v>1</v>
      </c>
      <c r="G2162" s="21">
        <f>_xlfn.PERCENTRANK.EXC(Table4[Sales],D2162,1)*10</f>
        <v>9</v>
      </c>
    </row>
    <row r="2163" spans="1:7">
      <c r="A2163" s="11">
        <v>24993</v>
      </c>
      <c r="B2163" s="9">
        <v>42804</v>
      </c>
      <c r="C2163" s="1">
        <v>36</v>
      </c>
      <c r="D2163" s="1">
        <v>1670.5059000000001</v>
      </c>
      <c r="E2163" s="50">
        <f>_xlfn.PERCENTRANK.EXC(Table3[Order Date],B2163,1)*10</f>
        <v>3</v>
      </c>
      <c r="F2163" s="21">
        <f>_xlfn.PERCENTRANK.EXC(Table3[Order Quantity],C2163,1)*10</f>
        <v>6</v>
      </c>
      <c r="G2163" s="21">
        <f>_xlfn.PERCENTRANK.EXC(Table4[Sales],D2163,1)*10</f>
        <v>7</v>
      </c>
    </row>
    <row r="2164" spans="1:7">
      <c r="A2164" s="10">
        <v>55367</v>
      </c>
      <c r="B2164" s="8">
        <v>42379</v>
      </c>
      <c r="C2164" s="1">
        <v>48</v>
      </c>
      <c r="D2164" s="1">
        <v>611.15</v>
      </c>
      <c r="E2164" s="50">
        <f>_xlfn.PERCENTRANK.EXC(Table3[Order Date],B2164,1)*10</f>
        <v>0</v>
      </c>
      <c r="F2164" s="21">
        <f>_xlfn.PERCENTRANK.EXC(Table3[Order Quantity],C2164,1)*10</f>
        <v>9</v>
      </c>
      <c r="G2164" s="21">
        <f>_xlfn.PERCENTRANK.EXC(Table4[Sales],D2164,1)*10</f>
        <v>5</v>
      </c>
    </row>
    <row r="2165" spans="1:7">
      <c r="A2165" s="11">
        <v>44549</v>
      </c>
      <c r="B2165" s="9">
        <v>43486</v>
      </c>
      <c r="C2165" s="1">
        <v>5</v>
      </c>
      <c r="D2165" s="1">
        <v>12.04</v>
      </c>
      <c r="E2165" s="50">
        <f>_xlfn.PERCENTRANK.EXC(Table3[Order Date],B2165,1)*10</f>
        <v>7</v>
      </c>
      <c r="F2165" s="21">
        <f>_xlfn.PERCENTRANK.EXC(Table3[Order Quantity],C2165,1)*10</f>
        <v>0</v>
      </c>
      <c r="G2165" s="21">
        <f>_xlfn.PERCENTRANK.EXC(Table4[Sales],D2165,1)*10</f>
        <v>0</v>
      </c>
    </row>
    <row r="2166" spans="1:7">
      <c r="A2166" s="10">
        <v>998</v>
      </c>
      <c r="B2166" s="8">
        <v>42698</v>
      </c>
      <c r="C2166" s="1">
        <v>16</v>
      </c>
      <c r="D2166" s="1">
        <v>265.64</v>
      </c>
      <c r="E2166" s="50">
        <f>_xlfn.PERCENTRANK.EXC(Table3[Order Date],B2166,1)*10</f>
        <v>2</v>
      </c>
      <c r="F2166" s="21">
        <f>_xlfn.PERCENTRANK.EXC(Table3[Order Quantity],C2166,1)*10</f>
        <v>2</v>
      </c>
      <c r="G2166" s="21">
        <f>_xlfn.PERCENTRANK.EXC(Table4[Sales],D2166,1)*10</f>
        <v>3</v>
      </c>
    </row>
    <row r="2167" spans="1:7">
      <c r="A2167" s="11">
        <v>58693</v>
      </c>
      <c r="B2167" s="9">
        <v>42663</v>
      </c>
      <c r="C2167" s="1">
        <v>50</v>
      </c>
      <c r="D2167" s="1">
        <v>938</v>
      </c>
      <c r="E2167" s="50">
        <f>_xlfn.PERCENTRANK.EXC(Table3[Order Date],B2167,1)*10</f>
        <v>2</v>
      </c>
      <c r="F2167" s="21">
        <f>_xlfn.PERCENTRANK.EXC(Table3[Order Quantity],C2167,1)*10</f>
        <v>9</v>
      </c>
      <c r="G2167" s="21">
        <f>_xlfn.PERCENTRANK.EXC(Table4[Sales],D2167,1)*10</f>
        <v>6</v>
      </c>
    </row>
    <row r="2168" spans="1:7">
      <c r="A2168" s="10">
        <v>23522</v>
      </c>
      <c r="B2168" s="8">
        <v>43200</v>
      </c>
      <c r="C2168" s="1">
        <v>20</v>
      </c>
      <c r="D2168" s="1">
        <v>1153.26</v>
      </c>
      <c r="E2168" s="50">
        <f>_xlfn.PERCENTRANK.EXC(Table3[Order Date],B2168,1)*10</f>
        <v>5</v>
      </c>
      <c r="F2168" s="21">
        <f>_xlfn.PERCENTRANK.EXC(Table3[Order Quantity],C2168,1)*10</f>
        <v>3</v>
      </c>
      <c r="G2168" s="21">
        <f>_xlfn.PERCENTRANK.EXC(Table4[Sales],D2168,1)*10</f>
        <v>6</v>
      </c>
    </row>
    <row r="2169" spans="1:7">
      <c r="A2169" s="11">
        <v>8353</v>
      </c>
      <c r="B2169" s="9">
        <v>42504</v>
      </c>
      <c r="C2169" s="1">
        <v>16</v>
      </c>
      <c r="D2169" s="1">
        <v>49.65</v>
      </c>
      <c r="E2169" s="50">
        <f>_xlfn.PERCENTRANK.EXC(Table3[Order Date],B2169,1)*10</f>
        <v>0</v>
      </c>
      <c r="F2169" s="21">
        <f>_xlfn.PERCENTRANK.EXC(Table3[Order Quantity],C2169,1)*10</f>
        <v>2</v>
      </c>
      <c r="G2169" s="21">
        <f>_xlfn.PERCENTRANK.EXC(Table4[Sales],D2169,1)*10</f>
        <v>0</v>
      </c>
    </row>
    <row r="2170" spans="1:7">
      <c r="A2170" s="10">
        <v>30403</v>
      </c>
      <c r="B2170" s="8">
        <v>43656</v>
      </c>
      <c r="C2170" s="1">
        <v>41</v>
      </c>
      <c r="D2170" s="1">
        <v>326.36</v>
      </c>
      <c r="E2170" s="50">
        <f>_xlfn.PERCENTRANK.EXC(Table3[Order Date],B2170,1)*10</f>
        <v>8</v>
      </c>
      <c r="F2170" s="21">
        <f>_xlfn.PERCENTRANK.EXC(Table3[Order Quantity],C2170,1)*10</f>
        <v>7</v>
      </c>
      <c r="G2170" s="21">
        <f>_xlfn.PERCENTRANK.EXC(Table4[Sales],D2170,1)*10</f>
        <v>4</v>
      </c>
    </row>
    <row r="2171" spans="1:7">
      <c r="A2171" s="11">
        <v>51842</v>
      </c>
      <c r="B2171" s="9">
        <v>43431</v>
      </c>
      <c r="C2171" s="1">
        <v>1</v>
      </c>
      <c r="D2171" s="1">
        <v>58.02</v>
      </c>
      <c r="E2171" s="50">
        <f>_xlfn.PERCENTRANK.EXC(Table3[Order Date],B2171,1)*10</f>
        <v>7</v>
      </c>
      <c r="F2171" s="21">
        <f>_xlfn.PERCENTRANK.EXC(Table3[Order Quantity],C2171,1)*10</f>
        <v>0</v>
      </c>
      <c r="G2171" s="21">
        <f>_xlfn.PERCENTRANK.EXC(Table4[Sales],D2171,1)*10</f>
        <v>0</v>
      </c>
    </row>
    <row r="2172" spans="1:7">
      <c r="A2172" s="10">
        <v>35040</v>
      </c>
      <c r="B2172" s="8">
        <v>43573</v>
      </c>
      <c r="C2172" s="1">
        <v>44</v>
      </c>
      <c r="D2172" s="1">
        <v>520.69410000000005</v>
      </c>
      <c r="E2172" s="50">
        <f>_xlfn.PERCENTRANK.EXC(Table3[Order Date],B2172,1)*10</f>
        <v>8</v>
      </c>
      <c r="F2172" s="21">
        <f>_xlfn.PERCENTRANK.EXC(Table3[Order Quantity],C2172,1)*10</f>
        <v>8</v>
      </c>
      <c r="G2172" s="21">
        <f>_xlfn.PERCENTRANK.EXC(Table4[Sales],D2172,1)*10</f>
        <v>5</v>
      </c>
    </row>
    <row r="2173" spans="1:7">
      <c r="A2173" s="11">
        <v>12228</v>
      </c>
      <c r="B2173" s="9">
        <v>42545</v>
      </c>
      <c r="C2173" s="1">
        <v>1</v>
      </c>
      <c r="D2173" s="1">
        <v>170.68</v>
      </c>
      <c r="E2173" s="50">
        <f>_xlfn.PERCENTRANK.EXC(Table3[Order Date],B2173,1)*10</f>
        <v>1</v>
      </c>
      <c r="F2173" s="21">
        <f>_xlfn.PERCENTRANK.EXC(Table3[Order Quantity],C2173,1)*10</f>
        <v>0</v>
      </c>
      <c r="G2173" s="21">
        <f>_xlfn.PERCENTRANK.EXC(Table4[Sales],D2173,1)*10</f>
        <v>2</v>
      </c>
    </row>
    <row r="2174" spans="1:7">
      <c r="A2174" s="10">
        <v>33060</v>
      </c>
      <c r="B2174" s="8">
        <v>42784</v>
      </c>
      <c r="C2174" s="1">
        <v>3</v>
      </c>
      <c r="D2174" s="1">
        <v>16.989999999999998</v>
      </c>
      <c r="E2174" s="50">
        <f>_xlfn.PERCENTRANK.EXC(Table3[Order Date],B2174,1)*10</f>
        <v>2</v>
      </c>
      <c r="F2174" s="21">
        <f>_xlfn.PERCENTRANK.EXC(Table3[Order Quantity],C2174,1)*10</f>
        <v>0</v>
      </c>
      <c r="G2174" s="21">
        <f>_xlfn.PERCENTRANK.EXC(Table4[Sales],D2174,1)*10</f>
        <v>0</v>
      </c>
    </row>
    <row r="2175" spans="1:7">
      <c r="A2175" s="11">
        <v>32070</v>
      </c>
      <c r="B2175" s="9">
        <v>42567</v>
      </c>
      <c r="C2175" s="1">
        <v>50</v>
      </c>
      <c r="D2175" s="1">
        <v>92.77</v>
      </c>
      <c r="E2175" s="50">
        <f>_xlfn.PERCENTRANK.EXC(Table3[Order Date],B2175,1)*10</f>
        <v>1</v>
      </c>
      <c r="F2175" s="21">
        <f>_xlfn.PERCENTRANK.EXC(Table3[Order Quantity],C2175,1)*10</f>
        <v>9</v>
      </c>
      <c r="G2175" s="21">
        <f>_xlfn.PERCENTRANK.EXC(Table4[Sales],D2175,1)*10</f>
        <v>1</v>
      </c>
    </row>
    <row r="2176" spans="1:7">
      <c r="A2176" s="10">
        <v>52292</v>
      </c>
      <c r="B2176" s="8">
        <v>43010</v>
      </c>
      <c r="C2176" s="1">
        <v>18</v>
      </c>
      <c r="D2176" s="1">
        <v>2545.69</v>
      </c>
      <c r="E2176" s="50">
        <f>_xlfn.PERCENTRANK.EXC(Table3[Order Date],B2176,1)*10</f>
        <v>4</v>
      </c>
      <c r="F2176" s="21">
        <f>_xlfn.PERCENTRANK.EXC(Table3[Order Quantity],C2176,1)*10</f>
        <v>3</v>
      </c>
      <c r="G2176" s="21">
        <f>_xlfn.PERCENTRANK.EXC(Table4[Sales],D2176,1)*10</f>
        <v>8</v>
      </c>
    </row>
    <row r="2177" spans="1:7">
      <c r="A2177" s="11">
        <v>58978</v>
      </c>
      <c r="B2177" s="9">
        <v>43501</v>
      </c>
      <c r="C2177" s="1">
        <v>13</v>
      </c>
      <c r="D2177" s="1">
        <v>81.2</v>
      </c>
      <c r="E2177" s="50">
        <f>_xlfn.PERCENTRANK.EXC(Table3[Order Date],B2177,1)*10</f>
        <v>7</v>
      </c>
      <c r="F2177" s="21">
        <f>_xlfn.PERCENTRANK.EXC(Table3[Order Quantity],C2177,1)*10</f>
        <v>2</v>
      </c>
      <c r="G2177" s="21">
        <f>_xlfn.PERCENTRANK.EXC(Table4[Sales],D2177,1)*10</f>
        <v>1</v>
      </c>
    </row>
    <row r="2178" spans="1:7">
      <c r="A2178" s="10">
        <v>26116</v>
      </c>
      <c r="B2178" s="8">
        <v>43767</v>
      </c>
      <c r="C2178" s="1">
        <v>36</v>
      </c>
      <c r="D2178" s="1">
        <v>746.23</v>
      </c>
      <c r="E2178" s="50">
        <f>_xlfn.PERCENTRANK.EXC(Table3[Order Date],B2178,1)*10</f>
        <v>9</v>
      </c>
      <c r="F2178" s="21">
        <f>_xlfn.PERCENTRANK.EXC(Table3[Order Quantity],C2178,1)*10</f>
        <v>6</v>
      </c>
      <c r="G2178" s="21">
        <f>_xlfn.PERCENTRANK.EXC(Table4[Sales],D2178,1)*10</f>
        <v>5</v>
      </c>
    </row>
    <row r="2179" spans="1:7">
      <c r="A2179" s="11">
        <v>8995</v>
      </c>
      <c r="B2179" s="9">
        <v>43236</v>
      </c>
      <c r="C2179" s="1">
        <v>41</v>
      </c>
      <c r="D2179" s="1">
        <v>289.8</v>
      </c>
      <c r="E2179" s="50">
        <f>_xlfn.PERCENTRANK.EXC(Table3[Order Date],B2179,1)*10</f>
        <v>5</v>
      </c>
      <c r="F2179" s="21">
        <f>_xlfn.PERCENTRANK.EXC(Table3[Order Quantity],C2179,1)*10</f>
        <v>7</v>
      </c>
      <c r="G2179" s="21">
        <f>_xlfn.PERCENTRANK.EXC(Table4[Sales],D2179,1)*10</f>
        <v>3</v>
      </c>
    </row>
    <row r="2180" spans="1:7">
      <c r="A2180" s="10">
        <v>16775</v>
      </c>
      <c r="B2180" s="8">
        <v>43791</v>
      </c>
      <c r="C2180" s="1">
        <v>49</v>
      </c>
      <c r="D2180" s="1">
        <v>2641.99</v>
      </c>
      <c r="E2180" s="50">
        <f>_xlfn.PERCENTRANK.EXC(Table3[Order Date],B2180,1)*10</f>
        <v>9</v>
      </c>
      <c r="F2180" s="21">
        <f>_xlfn.PERCENTRANK.EXC(Table3[Order Quantity],C2180,1)*10</f>
        <v>9</v>
      </c>
      <c r="G2180" s="21">
        <f>_xlfn.PERCENTRANK.EXC(Table4[Sales],D2180,1)*10</f>
        <v>8</v>
      </c>
    </row>
    <row r="2181" spans="1:7">
      <c r="A2181" s="11">
        <v>25188</v>
      </c>
      <c r="B2181" s="9">
        <v>43102</v>
      </c>
      <c r="C2181" s="1">
        <v>20</v>
      </c>
      <c r="D2181" s="1">
        <v>1673.65</v>
      </c>
      <c r="E2181" s="50">
        <f>_xlfn.PERCENTRANK.EXC(Table3[Order Date],B2181,1)*10</f>
        <v>5</v>
      </c>
      <c r="F2181" s="21">
        <f>_xlfn.PERCENTRANK.EXC(Table3[Order Quantity],C2181,1)*10</f>
        <v>3</v>
      </c>
      <c r="G2181" s="21">
        <f>_xlfn.PERCENTRANK.EXC(Table4[Sales],D2181,1)*10</f>
        <v>7</v>
      </c>
    </row>
    <row r="2182" spans="1:7">
      <c r="A2182" s="10">
        <v>32199</v>
      </c>
      <c r="B2182" s="8">
        <v>42565</v>
      </c>
      <c r="C2182" s="1">
        <v>1</v>
      </c>
      <c r="D2182" s="1">
        <v>3929.99</v>
      </c>
      <c r="E2182" s="50">
        <f>_xlfn.PERCENTRANK.EXC(Table3[Order Date],B2182,1)*10</f>
        <v>1</v>
      </c>
      <c r="F2182" s="21">
        <f>_xlfn.PERCENTRANK.EXC(Table3[Order Quantity],C2182,1)*10</f>
        <v>0</v>
      </c>
      <c r="G2182" s="21">
        <f>_xlfn.PERCENTRANK.EXC(Table4[Sales],D2182,1)*10</f>
        <v>8</v>
      </c>
    </row>
    <row r="2183" spans="1:7">
      <c r="A2183" s="11">
        <v>40806</v>
      </c>
      <c r="B2183" s="9">
        <v>43348</v>
      </c>
      <c r="C2183" s="1">
        <v>8</v>
      </c>
      <c r="D2183" s="1">
        <v>56.86</v>
      </c>
      <c r="E2183" s="50">
        <f>_xlfn.PERCENTRANK.EXC(Table3[Order Date],B2183,1)*10</f>
        <v>6</v>
      </c>
      <c r="F2183" s="21">
        <f>_xlfn.PERCENTRANK.EXC(Table3[Order Quantity],C2183,1)*10</f>
        <v>1</v>
      </c>
      <c r="G2183" s="21">
        <f>_xlfn.PERCENTRANK.EXC(Table4[Sales],D2183,1)*10</f>
        <v>0</v>
      </c>
    </row>
    <row r="2184" spans="1:7">
      <c r="A2184" s="10">
        <v>33473</v>
      </c>
      <c r="B2184" s="8">
        <v>43103</v>
      </c>
      <c r="C2184" s="1">
        <v>50</v>
      </c>
      <c r="D2184" s="1">
        <v>642.23540000000003</v>
      </c>
      <c r="E2184" s="50">
        <f>_xlfn.PERCENTRANK.EXC(Table3[Order Date],B2184,1)*10</f>
        <v>5</v>
      </c>
      <c r="F2184" s="21">
        <f>_xlfn.PERCENTRANK.EXC(Table3[Order Quantity],C2184,1)*10</f>
        <v>9</v>
      </c>
      <c r="G2184" s="21">
        <f>_xlfn.PERCENTRANK.EXC(Table4[Sales],D2184,1)*10</f>
        <v>5</v>
      </c>
    </row>
    <row r="2185" spans="1:7">
      <c r="A2185" s="11">
        <v>34117</v>
      </c>
      <c r="B2185" s="9">
        <v>43502</v>
      </c>
      <c r="C2185" s="1">
        <v>45</v>
      </c>
      <c r="D2185" s="1">
        <v>320.94</v>
      </c>
      <c r="E2185" s="50">
        <f>_xlfn.PERCENTRANK.EXC(Table3[Order Date],B2185,1)*10</f>
        <v>7</v>
      </c>
      <c r="F2185" s="21">
        <f>_xlfn.PERCENTRANK.EXC(Table3[Order Quantity],C2185,1)*10</f>
        <v>8</v>
      </c>
      <c r="G2185" s="21">
        <f>_xlfn.PERCENTRANK.EXC(Table4[Sales],D2185,1)*10</f>
        <v>4</v>
      </c>
    </row>
    <row r="2186" spans="1:7">
      <c r="A2186" s="10">
        <v>6144</v>
      </c>
      <c r="B2186" s="8">
        <v>42541</v>
      </c>
      <c r="C2186" s="1">
        <v>24</v>
      </c>
      <c r="D2186" s="1">
        <v>72.06</v>
      </c>
      <c r="E2186" s="50">
        <f>_xlfn.PERCENTRANK.EXC(Table3[Order Date],B2186,1)*10</f>
        <v>1</v>
      </c>
      <c r="F2186" s="21">
        <f>_xlfn.PERCENTRANK.EXC(Table3[Order Quantity],C2186,1)*10</f>
        <v>4</v>
      </c>
      <c r="G2186" s="21">
        <f>_xlfn.PERCENTRANK.EXC(Table4[Sales],D2186,1)*10</f>
        <v>1</v>
      </c>
    </row>
    <row r="2187" spans="1:7">
      <c r="A2187" s="11">
        <v>48195</v>
      </c>
      <c r="B2187" s="9">
        <v>43065</v>
      </c>
      <c r="C2187" s="1">
        <v>35</v>
      </c>
      <c r="D2187" s="1">
        <v>1089.6901</v>
      </c>
      <c r="E2187" s="50">
        <f>_xlfn.PERCENTRANK.EXC(Table3[Order Date],B2187,1)*10</f>
        <v>4</v>
      </c>
      <c r="F2187" s="21">
        <f>_xlfn.PERCENTRANK.EXC(Table3[Order Quantity],C2187,1)*10</f>
        <v>6</v>
      </c>
      <c r="G2187" s="21">
        <f>_xlfn.PERCENTRANK.EXC(Table4[Sales],D2187,1)*10</f>
        <v>6</v>
      </c>
    </row>
    <row r="2188" spans="1:7">
      <c r="A2188" s="10">
        <v>28455</v>
      </c>
      <c r="B2188" s="8">
        <v>42884</v>
      </c>
      <c r="C2188" s="1">
        <v>12</v>
      </c>
      <c r="D2188" s="1">
        <v>271.91000000000003</v>
      </c>
      <c r="E2188" s="50">
        <f>_xlfn.PERCENTRANK.EXC(Table3[Order Date],B2188,1)*10</f>
        <v>3</v>
      </c>
      <c r="F2188" s="21">
        <f>_xlfn.PERCENTRANK.EXC(Table3[Order Quantity],C2188,1)*10</f>
        <v>2</v>
      </c>
      <c r="G2188" s="21">
        <f>_xlfn.PERCENTRANK.EXC(Table4[Sales],D2188,1)*10</f>
        <v>3</v>
      </c>
    </row>
    <row r="2189" spans="1:7">
      <c r="A2189" s="11">
        <v>49056</v>
      </c>
      <c r="B2189" s="9">
        <v>42643</v>
      </c>
      <c r="C2189" s="1">
        <v>46</v>
      </c>
      <c r="D2189" s="1">
        <v>321.07</v>
      </c>
      <c r="E2189" s="50">
        <f>_xlfn.PERCENTRANK.EXC(Table3[Order Date],B2189,1)*10</f>
        <v>1</v>
      </c>
      <c r="F2189" s="21">
        <f>_xlfn.PERCENTRANK.EXC(Table3[Order Quantity],C2189,1)*10</f>
        <v>8</v>
      </c>
      <c r="G2189" s="21">
        <f>_xlfn.PERCENTRANK.EXC(Table4[Sales],D2189,1)*10</f>
        <v>4</v>
      </c>
    </row>
    <row r="2190" spans="1:7">
      <c r="A2190" s="10">
        <v>31106</v>
      </c>
      <c r="B2190" s="8">
        <v>43511</v>
      </c>
      <c r="C2190" s="1">
        <v>37</v>
      </c>
      <c r="D2190" s="1">
        <v>109.033</v>
      </c>
      <c r="E2190" s="50">
        <f>_xlfn.PERCENTRANK.EXC(Table3[Order Date],B2190,1)*10</f>
        <v>7</v>
      </c>
      <c r="F2190" s="21">
        <f>_xlfn.PERCENTRANK.EXC(Table3[Order Quantity],C2190,1)*10</f>
        <v>7</v>
      </c>
      <c r="G2190" s="21">
        <f>_xlfn.PERCENTRANK.EXC(Table4[Sales],D2190,1)*10</f>
        <v>1</v>
      </c>
    </row>
    <row r="2191" spans="1:7">
      <c r="A2191" s="11">
        <v>15428</v>
      </c>
      <c r="B2191" s="9">
        <v>43139</v>
      </c>
      <c r="C2191" s="1">
        <v>10</v>
      </c>
      <c r="D2191" s="1">
        <v>1007.54</v>
      </c>
      <c r="E2191" s="50">
        <f>_xlfn.PERCENTRANK.EXC(Table3[Order Date],B2191,1)*10</f>
        <v>5</v>
      </c>
      <c r="F2191" s="21">
        <f>_xlfn.PERCENTRANK.EXC(Table3[Order Quantity],C2191,1)*10</f>
        <v>1</v>
      </c>
      <c r="G2191" s="21">
        <f>_xlfn.PERCENTRANK.EXC(Table4[Sales],D2191,1)*10</f>
        <v>6</v>
      </c>
    </row>
    <row r="2192" spans="1:7">
      <c r="A2192" s="10">
        <v>29383</v>
      </c>
      <c r="B2192" s="8">
        <v>43421</v>
      </c>
      <c r="C2192" s="1">
        <v>29</v>
      </c>
      <c r="D2192" s="1">
        <v>2930.5</v>
      </c>
      <c r="E2192" s="50">
        <f>_xlfn.PERCENTRANK.EXC(Table3[Order Date],B2192,1)*10</f>
        <v>7</v>
      </c>
      <c r="F2192" s="21">
        <f>_xlfn.PERCENTRANK.EXC(Table3[Order Quantity],C2192,1)*10</f>
        <v>5</v>
      </c>
      <c r="G2192" s="21">
        <f>_xlfn.PERCENTRANK.EXC(Table4[Sales],D2192,1)*10</f>
        <v>8</v>
      </c>
    </row>
    <row r="2193" spans="1:7">
      <c r="A2193" s="11">
        <v>26947</v>
      </c>
      <c r="B2193" s="9">
        <v>42889</v>
      </c>
      <c r="C2193" s="1">
        <v>4</v>
      </c>
      <c r="D2193" s="1">
        <v>499.85</v>
      </c>
      <c r="E2193" s="50">
        <f>_xlfn.PERCENTRANK.EXC(Table3[Order Date],B2193,1)*10</f>
        <v>3</v>
      </c>
      <c r="F2193" s="21">
        <f>_xlfn.PERCENTRANK.EXC(Table3[Order Quantity],C2193,1)*10</f>
        <v>0</v>
      </c>
      <c r="G2193" s="21">
        <f>_xlfn.PERCENTRANK.EXC(Table4[Sales],D2193,1)*10</f>
        <v>5</v>
      </c>
    </row>
    <row r="2194" spans="1:7">
      <c r="A2194" s="10">
        <v>57478</v>
      </c>
      <c r="B2194" s="8">
        <v>43010</v>
      </c>
      <c r="C2194" s="1">
        <v>36</v>
      </c>
      <c r="D2194" s="1">
        <v>67.98</v>
      </c>
      <c r="E2194" s="50">
        <f>_xlfn.PERCENTRANK.EXC(Table3[Order Date],B2194,1)*10</f>
        <v>4</v>
      </c>
      <c r="F2194" s="21">
        <f>_xlfn.PERCENTRANK.EXC(Table3[Order Quantity],C2194,1)*10</f>
        <v>6</v>
      </c>
      <c r="G2194" s="21">
        <f>_xlfn.PERCENTRANK.EXC(Table4[Sales],D2194,1)*10</f>
        <v>1</v>
      </c>
    </row>
    <row r="2195" spans="1:7">
      <c r="A2195" s="11">
        <v>19047</v>
      </c>
      <c r="B2195" s="9">
        <v>42397</v>
      </c>
      <c r="C2195" s="1">
        <v>1</v>
      </c>
      <c r="D2195" s="1">
        <v>72.214299999999994</v>
      </c>
      <c r="E2195" s="50">
        <f>_xlfn.PERCENTRANK.EXC(Table3[Order Date],B2195,1)*10</f>
        <v>0</v>
      </c>
      <c r="F2195" s="21">
        <f>_xlfn.PERCENTRANK.EXC(Table3[Order Quantity],C2195,1)*10</f>
        <v>0</v>
      </c>
      <c r="G2195" s="21">
        <f>_xlfn.PERCENTRANK.EXC(Table4[Sales],D2195,1)*10</f>
        <v>1</v>
      </c>
    </row>
    <row r="2196" spans="1:7">
      <c r="A2196" s="10">
        <v>43302</v>
      </c>
      <c r="B2196" s="8">
        <v>43334</v>
      </c>
      <c r="C2196" s="1">
        <v>43</v>
      </c>
      <c r="D2196" s="1">
        <v>771.06</v>
      </c>
      <c r="E2196" s="50">
        <f>_xlfn.PERCENTRANK.EXC(Table3[Order Date],B2196,1)*10</f>
        <v>6</v>
      </c>
      <c r="F2196" s="21">
        <f>_xlfn.PERCENTRANK.EXC(Table3[Order Quantity],C2196,1)*10</f>
        <v>8</v>
      </c>
      <c r="G2196" s="21">
        <f>_xlfn.PERCENTRANK.EXC(Table4[Sales],D2196,1)*10</f>
        <v>5</v>
      </c>
    </row>
    <row r="2197" spans="1:7">
      <c r="A2197" s="11">
        <v>28224</v>
      </c>
      <c r="B2197" s="9">
        <v>43818</v>
      </c>
      <c r="C2197" s="1">
        <v>25</v>
      </c>
      <c r="D2197" s="1">
        <v>174.84870000000001</v>
      </c>
      <c r="E2197" s="50">
        <f>_xlfn.PERCENTRANK.EXC(Table3[Order Date],B2197,1)*10</f>
        <v>9</v>
      </c>
      <c r="F2197" s="21">
        <f>_xlfn.PERCENTRANK.EXC(Table3[Order Quantity],C2197,1)*10</f>
        <v>4</v>
      </c>
      <c r="G2197" s="21">
        <f>_xlfn.PERCENTRANK.EXC(Table4[Sales],D2197,1)*10</f>
        <v>2</v>
      </c>
    </row>
    <row r="2198" spans="1:7">
      <c r="A2198" s="10">
        <v>27746</v>
      </c>
      <c r="B2198" s="8">
        <v>43072</v>
      </c>
      <c r="C2198" s="1">
        <v>42</v>
      </c>
      <c r="D2198" s="1">
        <v>209.83</v>
      </c>
      <c r="E2198" s="50">
        <f>_xlfn.PERCENTRANK.EXC(Table3[Order Date],B2198,1)*10</f>
        <v>4</v>
      </c>
      <c r="F2198" s="21">
        <f>_xlfn.PERCENTRANK.EXC(Table3[Order Quantity],C2198,1)*10</f>
        <v>8</v>
      </c>
      <c r="G2198" s="21">
        <f>_xlfn.PERCENTRANK.EXC(Table4[Sales],D2198,1)*10</f>
        <v>3</v>
      </c>
    </row>
    <row r="2199" spans="1:7">
      <c r="A2199" s="11">
        <v>34980</v>
      </c>
      <c r="B2199" s="9">
        <v>42948</v>
      </c>
      <c r="C2199" s="1">
        <v>25</v>
      </c>
      <c r="D2199" s="1">
        <v>907.56</v>
      </c>
      <c r="E2199" s="50">
        <f>_xlfn.PERCENTRANK.EXC(Table3[Order Date],B2199,1)*10</f>
        <v>3</v>
      </c>
      <c r="F2199" s="21">
        <f>_xlfn.PERCENTRANK.EXC(Table3[Order Quantity],C2199,1)*10</f>
        <v>4</v>
      </c>
      <c r="G2199" s="21">
        <f>_xlfn.PERCENTRANK.EXC(Table4[Sales],D2199,1)*10</f>
        <v>6</v>
      </c>
    </row>
    <row r="2200" spans="1:7">
      <c r="A2200" s="10">
        <v>27557</v>
      </c>
      <c r="B2200" s="8">
        <v>43503</v>
      </c>
      <c r="C2200" s="1">
        <v>18</v>
      </c>
      <c r="D2200" s="1">
        <v>60.06</v>
      </c>
      <c r="E2200" s="50">
        <f>_xlfn.PERCENTRANK.EXC(Table3[Order Date],B2200,1)*10</f>
        <v>7</v>
      </c>
      <c r="F2200" s="21">
        <f>_xlfn.PERCENTRANK.EXC(Table3[Order Quantity],C2200,1)*10</f>
        <v>3</v>
      </c>
      <c r="G2200" s="21">
        <f>_xlfn.PERCENTRANK.EXC(Table4[Sales],D2200,1)*10</f>
        <v>0</v>
      </c>
    </row>
    <row r="2201" spans="1:7">
      <c r="A2201" s="11">
        <v>29058</v>
      </c>
      <c r="B2201" s="9">
        <v>42737</v>
      </c>
      <c r="C2201" s="1">
        <v>33</v>
      </c>
      <c r="D2201" s="1">
        <v>30376.38</v>
      </c>
      <c r="E2201" s="50">
        <f>_xlfn.PERCENTRANK.EXC(Table3[Order Date],B2201,1)*10</f>
        <v>2</v>
      </c>
      <c r="F2201" s="21">
        <f>_xlfn.PERCENTRANK.EXC(Table3[Order Quantity],C2201,1)*10</f>
        <v>6</v>
      </c>
      <c r="G2201" s="21">
        <f>_xlfn.PERCENTRANK.EXC(Table4[Sales],D2201,1)*10</f>
        <v>9</v>
      </c>
    </row>
    <row r="2202" spans="1:7">
      <c r="A2202" s="10">
        <v>3808</v>
      </c>
      <c r="B2202" s="8">
        <v>42482</v>
      </c>
      <c r="C2202" s="1">
        <v>2</v>
      </c>
      <c r="D2202" s="1">
        <v>6.56</v>
      </c>
      <c r="E2202" s="50">
        <f>_xlfn.PERCENTRANK.EXC(Table3[Order Date],B2202,1)*10</f>
        <v>0</v>
      </c>
      <c r="F2202" s="21">
        <f>_xlfn.PERCENTRANK.EXC(Table3[Order Quantity],C2202,1)*10</f>
        <v>0</v>
      </c>
      <c r="G2202" s="21">
        <f>_xlfn.PERCENTRANK.EXC(Table4[Sales],D2202,1)*10</f>
        <v>0</v>
      </c>
    </row>
    <row r="2203" spans="1:7">
      <c r="A2203" s="11">
        <v>8422</v>
      </c>
      <c r="B2203" s="9">
        <v>42473</v>
      </c>
      <c r="C2203" s="1">
        <v>18</v>
      </c>
      <c r="D2203" s="1">
        <v>4507.6400000000003</v>
      </c>
      <c r="E2203" s="50">
        <f>_xlfn.PERCENTRANK.EXC(Table3[Order Date],B2203,1)*10</f>
        <v>0</v>
      </c>
      <c r="F2203" s="21">
        <f>_xlfn.PERCENTRANK.EXC(Table3[Order Quantity],C2203,1)*10</f>
        <v>3</v>
      </c>
      <c r="G2203" s="21">
        <f>_xlfn.PERCENTRANK.EXC(Table4[Sales],D2203,1)*10</f>
        <v>8</v>
      </c>
    </row>
    <row r="2204" spans="1:7">
      <c r="A2204" s="10">
        <v>48230</v>
      </c>
      <c r="B2204" s="8">
        <v>42425</v>
      </c>
      <c r="C2204" s="1">
        <v>39</v>
      </c>
      <c r="D2204" s="1">
        <v>1220.0781999999999</v>
      </c>
      <c r="E2204" s="50">
        <f>_xlfn.PERCENTRANK.EXC(Table3[Order Date],B2204,1)*10</f>
        <v>0</v>
      </c>
      <c r="F2204" s="21">
        <f>_xlfn.PERCENTRANK.EXC(Table3[Order Quantity],C2204,1)*10</f>
        <v>7</v>
      </c>
      <c r="G2204" s="21">
        <f>_xlfn.PERCENTRANK.EXC(Table4[Sales],D2204,1)*10</f>
        <v>6</v>
      </c>
    </row>
    <row r="2205" spans="1:7">
      <c r="A2205" s="11">
        <v>44999</v>
      </c>
      <c r="B2205" s="9">
        <v>42756</v>
      </c>
      <c r="C2205" s="1">
        <v>17</v>
      </c>
      <c r="D2205" s="1">
        <v>118.49</v>
      </c>
      <c r="E2205" s="50">
        <f>_xlfn.PERCENTRANK.EXC(Table3[Order Date],B2205,1)*10</f>
        <v>2</v>
      </c>
      <c r="F2205" s="21">
        <f>_xlfn.PERCENTRANK.EXC(Table3[Order Quantity],C2205,1)*10</f>
        <v>3</v>
      </c>
      <c r="G2205" s="21">
        <f>_xlfn.PERCENTRANK.EXC(Table4[Sales],D2205,1)*10</f>
        <v>1</v>
      </c>
    </row>
    <row r="2206" spans="1:7">
      <c r="A2206" s="10">
        <v>32389</v>
      </c>
      <c r="B2206" s="8">
        <v>43038</v>
      </c>
      <c r="C2206" s="1">
        <v>1</v>
      </c>
      <c r="D2206" s="1">
        <v>70.05</v>
      </c>
      <c r="E2206" s="50">
        <f>_xlfn.PERCENTRANK.EXC(Table3[Order Date],B2206,1)*10</f>
        <v>4</v>
      </c>
      <c r="F2206" s="21">
        <f>_xlfn.PERCENTRANK.EXC(Table3[Order Quantity],C2206,1)*10</f>
        <v>0</v>
      </c>
      <c r="G2206" s="21">
        <f>_xlfn.PERCENTRANK.EXC(Table4[Sales],D2206,1)*10</f>
        <v>1</v>
      </c>
    </row>
    <row r="2207" spans="1:7">
      <c r="A2207" s="11">
        <v>43200</v>
      </c>
      <c r="B2207" s="9">
        <v>42946</v>
      </c>
      <c r="C2207" s="1">
        <v>15</v>
      </c>
      <c r="D2207" s="1">
        <v>1148.72</v>
      </c>
      <c r="E2207" s="50">
        <f>_xlfn.PERCENTRANK.EXC(Table3[Order Date],B2207,1)*10</f>
        <v>3</v>
      </c>
      <c r="F2207" s="21">
        <f>_xlfn.PERCENTRANK.EXC(Table3[Order Quantity],C2207,1)*10</f>
        <v>2</v>
      </c>
      <c r="G2207" s="21">
        <f>_xlfn.PERCENTRANK.EXC(Table4[Sales],D2207,1)*10</f>
        <v>6</v>
      </c>
    </row>
    <row r="2208" spans="1:7">
      <c r="A2208" s="10">
        <v>4422</v>
      </c>
      <c r="B2208" s="8">
        <v>43240</v>
      </c>
      <c r="C2208" s="1">
        <v>17</v>
      </c>
      <c r="D2208" s="1">
        <v>417.42</v>
      </c>
      <c r="E2208" s="50">
        <f>_xlfn.PERCENTRANK.EXC(Table3[Order Date],B2208,1)*10</f>
        <v>6</v>
      </c>
      <c r="F2208" s="21">
        <f>_xlfn.PERCENTRANK.EXC(Table3[Order Quantity],C2208,1)*10</f>
        <v>3</v>
      </c>
      <c r="G2208" s="21">
        <f>_xlfn.PERCENTRANK.EXC(Table4[Sales],D2208,1)*10</f>
        <v>4</v>
      </c>
    </row>
    <row r="2209" spans="1:7">
      <c r="A2209" s="11">
        <v>25350</v>
      </c>
      <c r="B2209" s="9">
        <v>43071</v>
      </c>
      <c r="C2209" s="1">
        <v>30</v>
      </c>
      <c r="D2209" s="1">
        <v>2651.45</v>
      </c>
      <c r="E2209" s="50">
        <f>_xlfn.PERCENTRANK.EXC(Table3[Order Date],B2209,1)*10</f>
        <v>4</v>
      </c>
      <c r="F2209" s="21">
        <f>_xlfn.PERCENTRANK.EXC(Table3[Order Quantity],C2209,1)*10</f>
        <v>5</v>
      </c>
      <c r="G2209" s="21">
        <f>_xlfn.PERCENTRANK.EXC(Table4[Sales],D2209,1)*10</f>
        <v>8</v>
      </c>
    </row>
    <row r="2210" spans="1:7">
      <c r="A2210" s="10">
        <v>54721</v>
      </c>
      <c r="B2210" s="8">
        <v>43756</v>
      </c>
      <c r="C2210" s="1">
        <v>19</v>
      </c>
      <c r="D2210" s="1">
        <v>2142.5700000000002</v>
      </c>
      <c r="E2210" s="50">
        <f>_xlfn.PERCENTRANK.EXC(Table3[Order Date],B2210,1)*10</f>
        <v>9</v>
      </c>
      <c r="F2210" s="21">
        <f>_xlfn.PERCENTRANK.EXC(Table3[Order Quantity],C2210,1)*10</f>
        <v>3</v>
      </c>
      <c r="G2210" s="21">
        <f>_xlfn.PERCENTRANK.EXC(Table4[Sales],D2210,1)*10</f>
        <v>7</v>
      </c>
    </row>
    <row r="2211" spans="1:7">
      <c r="A2211" s="11">
        <v>11011</v>
      </c>
      <c r="B2211" s="9">
        <v>43598</v>
      </c>
      <c r="C2211" s="1">
        <v>36</v>
      </c>
      <c r="D2211" s="1">
        <v>327.01</v>
      </c>
      <c r="E2211" s="50">
        <f>_xlfn.PERCENTRANK.EXC(Table3[Order Date],B2211,1)*10</f>
        <v>8</v>
      </c>
      <c r="F2211" s="21">
        <f>_xlfn.PERCENTRANK.EXC(Table3[Order Quantity],C2211,1)*10</f>
        <v>6</v>
      </c>
      <c r="G2211" s="21">
        <f>_xlfn.PERCENTRANK.EXC(Table4[Sales],D2211,1)*10</f>
        <v>4</v>
      </c>
    </row>
    <row r="2212" spans="1:7">
      <c r="A2212" s="10">
        <v>27555</v>
      </c>
      <c r="B2212" s="8">
        <v>42613</v>
      </c>
      <c r="C2212" s="1">
        <v>32</v>
      </c>
      <c r="D2212" s="1">
        <v>224.08</v>
      </c>
      <c r="E2212" s="50">
        <f>_xlfn.PERCENTRANK.EXC(Table3[Order Date],B2212,1)*10</f>
        <v>1</v>
      </c>
      <c r="F2212" s="21">
        <f>_xlfn.PERCENTRANK.EXC(Table3[Order Quantity],C2212,1)*10</f>
        <v>6</v>
      </c>
      <c r="G2212" s="21">
        <f>_xlfn.PERCENTRANK.EXC(Table4[Sales],D2212,1)*10</f>
        <v>3</v>
      </c>
    </row>
    <row r="2213" spans="1:7">
      <c r="A2213" s="11">
        <v>31174</v>
      </c>
      <c r="B2213" s="9">
        <v>42454</v>
      </c>
      <c r="C2213" s="1">
        <v>29</v>
      </c>
      <c r="D2213" s="1">
        <v>241.02</v>
      </c>
      <c r="E2213" s="50">
        <f>_xlfn.PERCENTRANK.EXC(Table3[Order Date],B2213,1)*10</f>
        <v>0</v>
      </c>
      <c r="F2213" s="21">
        <f>_xlfn.PERCENTRANK.EXC(Table3[Order Quantity],C2213,1)*10</f>
        <v>5</v>
      </c>
      <c r="G2213" s="21">
        <f>_xlfn.PERCENTRANK.EXC(Table4[Sales],D2213,1)*10</f>
        <v>3</v>
      </c>
    </row>
    <row r="2214" spans="1:7">
      <c r="A2214" s="10">
        <v>36449</v>
      </c>
      <c r="B2214" s="8">
        <v>42982</v>
      </c>
      <c r="C2214" s="1">
        <v>6</v>
      </c>
      <c r="D2214" s="1">
        <v>97.1</v>
      </c>
      <c r="E2214" s="50">
        <f>_xlfn.PERCENTRANK.EXC(Table3[Order Date],B2214,1)*10</f>
        <v>4</v>
      </c>
      <c r="F2214" s="21">
        <f>_xlfn.PERCENTRANK.EXC(Table3[Order Quantity],C2214,1)*10</f>
        <v>1</v>
      </c>
      <c r="G2214" s="21">
        <f>_xlfn.PERCENTRANK.EXC(Table4[Sales],D2214,1)*10</f>
        <v>1</v>
      </c>
    </row>
    <row r="2215" spans="1:7">
      <c r="A2215" s="11">
        <v>41794</v>
      </c>
      <c r="B2215" s="9">
        <v>43246</v>
      </c>
      <c r="C2215" s="1">
        <v>49</v>
      </c>
      <c r="D2215" s="1">
        <v>954.02</v>
      </c>
      <c r="E2215" s="50">
        <f>_xlfn.PERCENTRANK.EXC(Table3[Order Date],B2215,1)*10</f>
        <v>6</v>
      </c>
      <c r="F2215" s="21">
        <f>_xlfn.PERCENTRANK.EXC(Table3[Order Quantity],C2215,1)*10</f>
        <v>9</v>
      </c>
      <c r="G2215" s="21">
        <f>_xlfn.PERCENTRANK.EXC(Table4[Sales],D2215,1)*10</f>
        <v>6</v>
      </c>
    </row>
    <row r="2216" spans="1:7">
      <c r="A2216" s="10">
        <v>34883</v>
      </c>
      <c r="B2216" s="8">
        <v>42677</v>
      </c>
      <c r="C2216" s="1">
        <v>31</v>
      </c>
      <c r="D2216" s="1">
        <v>969.44</v>
      </c>
      <c r="E2216" s="50">
        <f>_xlfn.PERCENTRANK.EXC(Table3[Order Date],B2216,1)*10</f>
        <v>2</v>
      </c>
      <c r="F2216" s="21">
        <f>_xlfn.PERCENTRANK.EXC(Table3[Order Quantity],C2216,1)*10</f>
        <v>5</v>
      </c>
      <c r="G2216" s="21">
        <f>_xlfn.PERCENTRANK.EXC(Table4[Sales],D2216,1)*10</f>
        <v>6</v>
      </c>
    </row>
    <row r="2217" spans="1:7">
      <c r="A2217" s="11">
        <v>58784</v>
      </c>
      <c r="B2217" s="9">
        <v>42387</v>
      </c>
      <c r="C2217" s="1">
        <v>25</v>
      </c>
      <c r="D2217" s="1">
        <v>9496.4318999999996</v>
      </c>
      <c r="E2217" s="50">
        <f>_xlfn.PERCENTRANK.EXC(Table3[Order Date],B2217,1)*10</f>
        <v>0</v>
      </c>
      <c r="F2217" s="21">
        <f>_xlfn.PERCENTRANK.EXC(Table3[Order Quantity],C2217,1)*10</f>
        <v>4</v>
      </c>
      <c r="G2217" s="21">
        <f>_xlfn.PERCENTRANK.EXC(Table4[Sales],D2217,1)*10</f>
        <v>9</v>
      </c>
    </row>
    <row r="2218" spans="1:7">
      <c r="A2218" s="10">
        <v>59777</v>
      </c>
      <c r="B2218" s="8">
        <v>43080</v>
      </c>
      <c r="C2218" s="1">
        <v>19</v>
      </c>
      <c r="D2218" s="1">
        <v>981.52</v>
      </c>
      <c r="E2218" s="50">
        <f>_xlfn.PERCENTRANK.EXC(Table3[Order Date],B2218,1)*10</f>
        <v>4</v>
      </c>
      <c r="F2218" s="21">
        <f>_xlfn.PERCENTRANK.EXC(Table3[Order Quantity],C2218,1)*10</f>
        <v>3</v>
      </c>
      <c r="G2218" s="21">
        <f>_xlfn.PERCENTRANK.EXC(Table4[Sales],D2218,1)*10</f>
        <v>6</v>
      </c>
    </row>
    <row r="2219" spans="1:7">
      <c r="A2219" s="11">
        <v>41702</v>
      </c>
      <c r="B2219" s="9">
        <v>43090</v>
      </c>
      <c r="C2219" s="1">
        <v>5</v>
      </c>
      <c r="D2219" s="1">
        <v>29.85</v>
      </c>
      <c r="E2219" s="50">
        <f>_xlfn.PERCENTRANK.EXC(Table3[Order Date],B2219,1)*10</f>
        <v>5</v>
      </c>
      <c r="F2219" s="21">
        <f>_xlfn.PERCENTRANK.EXC(Table3[Order Quantity],C2219,1)*10</f>
        <v>0</v>
      </c>
      <c r="G2219" s="21">
        <f>_xlfn.PERCENTRANK.EXC(Table4[Sales],D2219,1)*10</f>
        <v>0</v>
      </c>
    </row>
    <row r="2220" spans="1:7">
      <c r="A2220" s="10">
        <v>14247</v>
      </c>
      <c r="B2220" s="8">
        <v>43327</v>
      </c>
      <c r="C2220" s="1">
        <v>4</v>
      </c>
      <c r="D2220" s="1">
        <v>15.78</v>
      </c>
      <c r="E2220" s="50">
        <f>_xlfn.PERCENTRANK.EXC(Table3[Order Date],B2220,1)*10</f>
        <v>6</v>
      </c>
      <c r="F2220" s="21">
        <f>_xlfn.PERCENTRANK.EXC(Table3[Order Quantity],C2220,1)*10</f>
        <v>0</v>
      </c>
      <c r="G2220" s="21">
        <f>_xlfn.PERCENTRANK.EXC(Table4[Sales],D2220,1)*10</f>
        <v>0</v>
      </c>
    </row>
    <row r="2221" spans="1:7">
      <c r="A2221" s="11">
        <v>11846</v>
      </c>
      <c r="B2221" s="9">
        <v>42844</v>
      </c>
      <c r="C2221" s="1">
        <v>49</v>
      </c>
      <c r="D2221" s="1">
        <v>7832.24</v>
      </c>
      <c r="E2221" s="50">
        <f>_xlfn.PERCENTRANK.EXC(Table3[Order Date],B2221,1)*10</f>
        <v>3</v>
      </c>
      <c r="F2221" s="21">
        <f>_xlfn.PERCENTRANK.EXC(Table3[Order Quantity],C2221,1)*10</f>
        <v>9</v>
      </c>
      <c r="G2221" s="21">
        <f>_xlfn.PERCENTRANK.EXC(Table4[Sales],D2221,1)*10</f>
        <v>9</v>
      </c>
    </row>
    <row r="2222" spans="1:7">
      <c r="A2222" s="10">
        <v>49831</v>
      </c>
      <c r="B2222" s="8">
        <v>42969</v>
      </c>
      <c r="C2222" s="1">
        <v>18</v>
      </c>
      <c r="D2222" s="1">
        <v>293.52</v>
      </c>
      <c r="E2222" s="50">
        <f>_xlfn.PERCENTRANK.EXC(Table3[Order Date],B2222,1)*10</f>
        <v>4</v>
      </c>
      <c r="F2222" s="21">
        <f>_xlfn.PERCENTRANK.EXC(Table3[Order Quantity],C2222,1)*10</f>
        <v>3</v>
      </c>
      <c r="G2222" s="21">
        <f>_xlfn.PERCENTRANK.EXC(Table4[Sales],D2222,1)*10</f>
        <v>4</v>
      </c>
    </row>
    <row r="2223" spans="1:7">
      <c r="A2223" s="11">
        <v>50054</v>
      </c>
      <c r="B2223" s="9">
        <v>42983</v>
      </c>
      <c r="C2223" s="1">
        <v>41</v>
      </c>
      <c r="D2223" s="1">
        <v>1540.76</v>
      </c>
      <c r="E2223" s="50">
        <f>_xlfn.PERCENTRANK.EXC(Table3[Order Date],B2223,1)*10</f>
        <v>4</v>
      </c>
      <c r="F2223" s="21">
        <f>_xlfn.PERCENTRANK.EXC(Table3[Order Quantity],C2223,1)*10</f>
        <v>7</v>
      </c>
      <c r="G2223" s="21">
        <f>_xlfn.PERCENTRANK.EXC(Table4[Sales],D2223,1)*10</f>
        <v>7</v>
      </c>
    </row>
    <row r="2224" spans="1:7">
      <c r="A2224" s="10">
        <v>135</v>
      </c>
      <c r="B2224" s="8">
        <v>43392</v>
      </c>
      <c r="C2224" s="1">
        <v>25</v>
      </c>
      <c r="D2224" s="1">
        <v>134.66</v>
      </c>
      <c r="E2224" s="50">
        <f>_xlfn.PERCENTRANK.EXC(Table3[Order Date],B2224,1)*10</f>
        <v>6</v>
      </c>
      <c r="F2224" s="21">
        <f>_xlfn.PERCENTRANK.EXC(Table3[Order Quantity],C2224,1)*10</f>
        <v>4</v>
      </c>
      <c r="G2224" s="21">
        <f>_xlfn.PERCENTRANK.EXC(Table4[Sales],D2224,1)*10</f>
        <v>2</v>
      </c>
    </row>
    <row r="2225" spans="1:7">
      <c r="A2225" s="11">
        <v>36739</v>
      </c>
      <c r="B2225" s="9">
        <v>42650</v>
      </c>
      <c r="C2225" s="1">
        <v>16</v>
      </c>
      <c r="D2225" s="1">
        <v>72.8</v>
      </c>
      <c r="E2225" s="50">
        <f>_xlfn.PERCENTRANK.EXC(Table3[Order Date],B2225,1)*10</f>
        <v>2</v>
      </c>
      <c r="F2225" s="21">
        <f>_xlfn.PERCENTRANK.EXC(Table3[Order Quantity],C2225,1)*10</f>
        <v>2</v>
      </c>
      <c r="G2225" s="21">
        <f>_xlfn.PERCENTRANK.EXC(Table4[Sales],D2225,1)*10</f>
        <v>1</v>
      </c>
    </row>
    <row r="2226" spans="1:7">
      <c r="A2226" s="10">
        <v>50276</v>
      </c>
      <c r="B2226" s="8">
        <v>43144</v>
      </c>
      <c r="C2226" s="1">
        <v>34</v>
      </c>
      <c r="D2226" s="1">
        <v>417.67</v>
      </c>
      <c r="E2226" s="50">
        <f>_xlfn.PERCENTRANK.EXC(Table3[Order Date],B2226,1)*10</f>
        <v>5</v>
      </c>
      <c r="F2226" s="21">
        <f>_xlfn.PERCENTRANK.EXC(Table3[Order Quantity],C2226,1)*10</f>
        <v>6</v>
      </c>
      <c r="G2226" s="21">
        <f>_xlfn.PERCENTRANK.EXC(Table4[Sales],D2226,1)*10</f>
        <v>4</v>
      </c>
    </row>
    <row r="2227" spans="1:7">
      <c r="A2227" s="11">
        <v>33319</v>
      </c>
      <c r="B2227" s="9">
        <v>42455</v>
      </c>
      <c r="C2227" s="1">
        <v>11</v>
      </c>
      <c r="D2227" s="1">
        <v>1857.8</v>
      </c>
      <c r="E2227" s="50">
        <f>_xlfn.PERCENTRANK.EXC(Table3[Order Date],B2227,1)*10</f>
        <v>0</v>
      </c>
      <c r="F2227" s="21">
        <f>_xlfn.PERCENTRANK.EXC(Table3[Order Quantity],C2227,1)*10</f>
        <v>2</v>
      </c>
      <c r="G2227" s="21">
        <f>_xlfn.PERCENTRANK.EXC(Table4[Sales],D2227,1)*10</f>
        <v>7</v>
      </c>
    </row>
    <row r="2228" spans="1:7">
      <c r="A2228" s="10">
        <v>5094</v>
      </c>
      <c r="B2228" s="8">
        <v>42821</v>
      </c>
      <c r="C2228" s="1">
        <v>2</v>
      </c>
      <c r="D2228" s="1">
        <v>85.15</v>
      </c>
      <c r="E2228" s="50">
        <f>_xlfn.PERCENTRANK.EXC(Table3[Order Date],B2228,1)*10</f>
        <v>3</v>
      </c>
      <c r="F2228" s="21">
        <f>_xlfn.PERCENTRANK.EXC(Table3[Order Quantity],C2228,1)*10</f>
        <v>0</v>
      </c>
      <c r="G2228" s="21">
        <f>_xlfn.PERCENTRANK.EXC(Table4[Sales],D2228,1)*10</f>
        <v>1</v>
      </c>
    </row>
    <row r="2229" spans="1:7">
      <c r="A2229" s="11">
        <v>16866</v>
      </c>
      <c r="B2229" s="9">
        <v>43501</v>
      </c>
      <c r="C2229" s="1">
        <v>43</v>
      </c>
      <c r="D2229" s="1">
        <v>2522.9621000000002</v>
      </c>
      <c r="E2229" s="50">
        <f>_xlfn.PERCENTRANK.EXC(Table3[Order Date],B2229,1)*10</f>
        <v>7</v>
      </c>
      <c r="F2229" s="21">
        <f>_xlfn.PERCENTRANK.EXC(Table3[Order Quantity],C2229,1)*10</f>
        <v>8</v>
      </c>
      <c r="G2229" s="21">
        <f>_xlfn.PERCENTRANK.EXC(Table4[Sales],D2229,1)*10</f>
        <v>8</v>
      </c>
    </row>
    <row r="2230" spans="1:7">
      <c r="A2230" s="10">
        <v>5350</v>
      </c>
      <c r="B2230" s="8">
        <v>43016</v>
      </c>
      <c r="C2230" s="1">
        <v>39</v>
      </c>
      <c r="D2230" s="1">
        <v>465.16</v>
      </c>
      <c r="E2230" s="50">
        <f>_xlfn.PERCENTRANK.EXC(Table3[Order Date],B2230,1)*10</f>
        <v>4</v>
      </c>
      <c r="F2230" s="21">
        <f>_xlfn.PERCENTRANK.EXC(Table3[Order Quantity],C2230,1)*10</f>
        <v>7</v>
      </c>
      <c r="G2230" s="21">
        <f>_xlfn.PERCENTRANK.EXC(Table4[Sales],D2230,1)*10</f>
        <v>4</v>
      </c>
    </row>
    <row r="2231" spans="1:7">
      <c r="A2231" s="11">
        <v>1088</v>
      </c>
      <c r="B2231" s="9">
        <v>43605</v>
      </c>
      <c r="C2231" s="1">
        <v>13</v>
      </c>
      <c r="D2231" s="1">
        <v>287.85000000000002</v>
      </c>
      <c r="E2231" s="50">
        <f>_xlfn.PERCENTRANK.EXC(Table3[Order Date],B2231,1)*10</f>
        <v>8</v>
      </c>
      <c r="F2231" s="21">
        <f>_xlfn.PERCENTRANK.EXC(Table3[Order Quantity],C2231,1)*10</f>
        <v>2</v>
      </c>
      <c r="G2231" s="21">
        <f>_xlfn.PERCENTRANK.EXC(Table4[Sales],D2231,1)*10</f>
        <v>3</v>
      </c>
    </row>
    <row r="2232" spans="1:7">
      <c r="A2232" s="10">
        <v>20737</v>
      </c>
      <c r="B2232" s="8">
        <v>43458</v>
      </c>
      <c r="C2232" s="1">
        <v>15</v>
      </c>
      <c r="D2232" s="1">
        <v>3599.7453999999998</v>
      </c>
      <c r="E2232" s="50">
        <f>_xlfn.PERCENTRANK.EXC(Table3[Order Date],B2232,1)*10</f>
        <v>7</v>
      </c>
      <c r="F2232" s="21">
        <f>_xlfn.PERCENTRANK.EXC(Table3[Order Quantity],C2232,1)*10</f>
        <v>2</v>
      </c>
      <c r="G2232" s="21">
        <f>_xlfn.PERCENTRANK.EXC(Table4[Sales],D2232,1)*10</f>
        <v>8</v>
      </c>
    </row>
    <row r="2233" spans="1:7">
      <c r="A2233" s="11">
        <v>45958</v>
      </c>
      <c r="B2233" s="9">
        <v>43244</v>
      </c>
      <c r="C2233" s="1">
        <v>28</v>
      </c>
      <c r="D2233" s="1">
        <v>18831.347300000001</v>
      </c>
      <c r="E2233" s="50">
        <f>_xlfn.PERCENTRANK.EXC(Table3[Order Date],B2233,1)*10</f>
        <v>6</v>
      </c>
      <c r="F2233" s="21">
        <f>_xlfn.PERCENTRANK.EXC(Table3[Order Quantity],C2233,1)*10</f>
        <v>5</v>
      </c>
      <c r="G2233" s="21">
        <f>_xlfn.PERCENTRANK.EXC(Table4[Sales],D2233,1)*10</f>
        <v>9</v>
      </c>
    </row>
    <row r="2234" spans="1:7">
      <c r="A2234" s="10">
        <v>23968</v>
      </c>
      <c r="B2234" s="8">
        <v>43162</v>
      </c>
      <c r="C2234" s="1">
        <v>19</v>
      </c>
      <c r="D2234" s="1">
        <v>136.40360000000001</v>
      </c>
      <c r="E2234" s="50">
        <f>_xlfn.PERCENTRANK.EXC(Table3[Order Date],B2234,1)*10</f>
        <v>5</v>
      </c>
      <c r="F2234" s="21">
        <f>_xlfn.PERCENTRANK.EXC(Table3[Order Quantity],C2234,1)*10</f>
        <v>3</v>
      </c>
      <c r="G2234" s="21">
        <f>_xlfn.PERCENTRANK.EXC(Table4[Sales],D2234,1)*10</f>
        <v>2</v>
      </c>
    </row>
    <row r="2235" spans="1:7">
      <c r="A2235" s="11">
        <v>51937</v>
      </c>
      <c r="B2235" s="9">
        <v>42427</v>
      </c>
      <c r="C2235" s="1">
        <v>39</v>
      </c>
      <c r="D2235" s="1">
        <v>12426.05</v>
      </c>
      <c r="E2235" s="50">
        <f>_xlfn.PERCENTRANK.EXC(Table3[Order Date],B2235,1)*10</f>
        <v>0</v>
      </c>
      <c r="F2235" s="21">
        <f>_xlfn.PERCENTRANK.EXC(Table3[Order Quantity],C2235,1)*10</f>
        <v>7</v>
      </c>
      <c r="G2235" s="21">
        <f>_xlfn.PERCENTRANK.EXC(Table4[Sales],D2235,1)*10</f>
        <v>9</v>
      </c>
    </row>
    <row r="2236" spans="1:7">
      <c r="A2236" s="10">
        <v>46662</v>
      </c>
      <c r="B2236" s="8">
        <v>43462</v>
      </c>
      <c r="C2236" s="1">
        <v>33</v>
      </c>
      <c r="D2236" s="1">
        <v>173.34</v>
      </c>
      <c r="E2236" s="50">
        <f>_xlfn.PERCENTRANK.EXC(Table3[Order Date],B2236,1)*10</f>
        <v>7</v>
      </c>
      <c r="F2236" s="21">
        <f>_xlfn.PERCENTRANK.EXC(Table3[Order Quantity],C2236,1)*10</f>
        <v>6</v>
      </c>
      <c r="G2236" s="21">
        <f>_xlfn.PERCENTRANK.EXC(Table4[Sales],D2236,1)*10</f>
        <v>2</v>
      </c>
    </row>
    <row r="2237" spans="1:7">
      <c r="A2237" s="11">
        <v>44071</v>
      </c>
      <c r="B2237" s="9">
        <v>43570</v>
      </c>
      <c r="C2237" s="1">
        <v>19</v>
      </c>
      <c r="D2237" s="1">
        <v>118.42</v>
      </c>
      <c r="E2237" s="50">
        <f>_xlfn.PERCENTRANK.EXC(Table3[Order Date],B2237,1)*10</f>
        <v>8</v>
      </c>
      <c r="F2237" s="21">
        <f>_xlfn.PERCENTRANK.EXC(Table3[Order Quantity],C2237,1)*10</f>
        <v>3</v>
      </c>
      <c r="G2237" s="21">
        <f>_xlfn.PERCENTRANK.EXC(Table4[Sales],D2237,1)*10</f>
        <v>1</v>
      </c>
    </row>
    <row r="2238" spans="1:7">
      <c r="A2238" s="10">
        <v>613</v>
      </c>
      <c r="B2238" s="8">
        <v>43267</v>
      </c>
      <c r="C2238" s="1">
        <v>12</v>
      </c>
      <c r="D2238" s="1">
        <v>100.09</v>
      </c>
      <c r="E2238" s="50">
        <f>_xlfn.PERCENTRANK.EXC(Table3[Order Date],B2238,1)*10</f>
        <v>6</v>
      </c>
      <c r="F2238" s="21">
        <f>_xlfn.PERCENTRANK.EXC(Table3[Order Quantity],C2238,1)*10</f>
        <v>2</v>
      </c>
      <c r="G2238" s="21">
        <f>_xlfn.PERCENTRANK.EXC(Table4[Sales],D2238,1)*10</f>
        <v>1</v>
      </c>
    </row>
    <row r="2239" spans="1:7">
      <c r="A2239" s="11">
        <v>4871</v>
      </c>
      <c r="B2239" s="9">
        <v>43261</v>
      </c>
      <c r="C2239" s="1">
        <v>26</v>
      </c>
      <c r="D2239" s="1">
        <v>255.02379999999999</v>
      </c>
      <c r="E2239" s="50">
        <f>_xlfn.PERCENTRANK.EXC(Table3[Order Date],B2239,1)*10</f>
        <v>6</v>
      </c>
      <c r="F2239" s="21">
        <f>_xlfn.PERCENTRANK.EXC(Table3[Order Quantity],C2239,1)*10</f>
        <v>4</v>
      </c>
      <c r="G2239" s="21">
        <f>_xlfn.PERCENTRANK.EXC(Table4[Sales],D2239,1)*10</f>
        <v>3</v>
      </c>
    </row>
    <row r="2240" spans="1:7">
      <c r="A2240" s="10">
        <v>45824</v>
      </c>
      <c r="B2240" s="8">
        <v>42709</v>
      </c>
      <c r="C2240" s="1">
        <v>44</v>
      </c>
      <c r="D2240" s="1">
        <v>6552.12</v>
      </c>
      <c r="E2240" s="50">
        <f>_xlfn.PERCENTRANK.EXC(Table3[Order Date],B2240,1)*10</f>
        <v>2</v>
      </c>
      <c r="F2240" s="21">
        <f>_xlfn.PERCENTRANK.EXC(Table3[Order Quantity],C2240,1)*10</f>
        <v>8</v>
      </c>
      <c r="G2240" s="21">
        <f>_xlfn.PERCENTRANK.EXC(Table4[Sales],D2240,1)*10</f>
        <v>9</v>
      </c>
    </row>
    <row r="2241" spans="1:7">
      <c r="A2241" s="11">
        <v>18849</v>
      </c>
      <c r="B2241" s="9">
        <v>43682</v>
      </c>
      <c r="C2241" s="1">
        <v>39</v>
      </c>
      <c r="D2241" s="1">
        <v>577.37</v>
      </c>
      <c r="E2241" s="50">
        <f>_xlfn.PERCENTRANK.EXC(Table3[Order Date],B2241,1)*10</f>
        <v>9</v>
      </c>
      <c r="F2241" s="21">
        <f>_xlfn.PERCENTRANK.EXC(Table3[Order Quantity],C2241,1)*10</f>
        <v>7</v>
      </c>
      <c r="G2241" s="21">
        <f>_xlfn.PERCENTRANK.EXC(Table4[Sales],D2241,1)*10</f>
        <v>5</v>
      </c>
    </row>
    <row r="2242" spans="1:7">
      <c r="A2242" s="10">
        <v>13027</v>
      </c>
      <c r="B2242" s="8">
        <v>43479</v>
      </c>
      <c r="C2242" s="1">
        <v>42</v>
      </c>
      <c r="D2242" s="1">
        <v>311.02999999999997</v>
      </c>
      <c r="E2242" s="50">
        <f>_xlfn.PERCENTRANK.EXC(Table3[Order Date],B2242,1)*10</f>
        <v>7</v>
      </c>
      <c r="F2242" s="21">
        <f>_xlfn.PERCENTRANK.EXC(Table3[Order Quantity],C2242,1)*10</f>
        <v>8</v>
      </c>
      <c r="G2242" s="21">
        <f>_xlfn.PERCENTRANK.EXC(Table4[Sales],D2242,1)*10</f>
        <v>4</v>
      </c>
    </row>
    <row r="2243" spans="1:7">
      <c r="A2243" s="11">
        <v>27426</v>
      </c>
      <c r="B2243" s="9">
        <v>42788</v>
      </c>
      <c r="C2243" s="1">
        <v>32</v>
      </c>
      <c r="D2243" s="1">
        <v>446.18</v>
      </c>
      <c r="E2243" s="50">
        <f>_xlfn.PERCENTRANK.EXC(Table3[Order Date],B2243,1)*10</f>
        <v>2</v>
      </c>
      <c r="F2243" s="21">
        <f>_xlfn.PERCENTRANK.EXC(Table3[Order Quantity],C2243,1)*10</f>
        <v>6</v>
      </c>
      <c r="G2243" s="21">
        <f>_xlfn.PERCENTRANK.EXC(Table4[Sales],D2243,1)*10</f>
        <v>4</v>
      </c>
    </row>
    <row r="2244" spans="1:7">
      <c r="A2244" s="10">
        <v>47108</v>
      </c>
      <c r="B2244" s="8">
        <v>42657</v>
      </c>
      <c r="C2244" s="1">
        <v>26</v>
      </c>
      <c r="D2244" s="1">
        <v>276.18</v>
      </c>
      <c r="E2244" s="50">
        <f>_xlfn.PERCENTRANK.EXC(Table3[Order Date],B2244,1)*10</f>
        <v>2</v>
      </c>
      <c r="F2244" s="21">
        <f>_xlfn.PERCENTRANK.EXC(Table3[Order Quantity],C2244,1)*10</f>
        <v>4</v>
      </c>
      <c r="G2244" s="21">
        <f>_xlfn.PERCENTRANK.EXC(Table4[Sales],D2244,1)*10</f>
        <v>3</v>
      </c>
    </row>
    <row r="2245" spans="1:7">
      <c r="A2245" s="11">
        <v>1921</v>
      </c>
      <c r="B2245" s="9">
        <v>42386</v>
      </c>
      <c r="C2245" s="1">
        <v>24</v>
      </c>
      <c r="D2245" s="1">
        <v>8422.9436999999998</v>
      </c>
      <c r="E2245" s="50">
        <f>_xlfn.PERCENTRANK.EXC(Table3[Order Date],B2245,1)*10</f>
        <v>0</v>
      </c>
      <c r="F2245" s="21">
        <f>_xlfn.PERCENTRANK.EXC(Table3[Order Quantity],C2245,1)*10</f>
        <v>4</v>
      </c>
      <c r="G2245" s="21">
        <f>_xlfn.PERCENTRANK.EXC(Table4[Sales],D2245,1)*10</f>
        <v>9</v>
      </c>
    </row>
    <row r="2246" spans="1:7">
      <c r="A2246" s="10">
        <v>22053</v>
      </c>
      <c r="B2246" s="8">
        <v>42967</v>
      </c>
      <c r="C2246" s="1">
        <v>32</v>
      </c>
      <c r="D2246" s="1">
        <v>602.5</v>
      </c>
      <c r="E2246" s="50">
        <f>_xlfn.PERCENTRANK.EXC(Table3[Order Date],B2246,1)*10</f>
        <v>4</v>
      </c>
      <c r="F2246" s="21">
        <f>_xlfn.PERCENTRANK.EXC(Table3[Order Quantity],C2246,1)*10</f>
        <v>6</v>
      </c>
      <c r="G2246" s="21">
        <f>_xlfn.PERCENTRANK.EXC(Table4[Sales],D2246,1)*10</f>
        <v>5</v>
      </c>
    </row>
    <row r="2247" spans="1:7">
      <c r="A2247" s="11">
        <v>10535</v>
      </c>
      <c r="B2247" s="9">
        <v>43246</v>
      </c>
      <c r="C2247" s="1">
        <v>25</v>
      </c>
      <c r="D2247" s="1">
        <v>914.72</v>
      </c>
      <c r="E2247" s="50">
        <f>_xlfn.PERCENTRANK.EXC(Table3[Order Date],B2247,1)*10</f>
        <v>6</v>
      </c>
      <c r="F2247" s="21">
        <f>_xlfn.PERCENTRANK.EXC(Table3[Order Quantity],C2247,1)*10</f>
        <v>4</v>
      </c>
      <c r="G2247" s="21">
        <f>_xlfn.PERCENTRANK.EXC(Table4[Sales],D2247,1)*10</f>
        <v>6</v>
      </c>
    </row>
    <row r="2248" spans="1:7">
      <c r="A2248" s="10">
        <v>59232</v>
      </c>
      <c r="B2248" s="8">
        <v>42374</v>
      </c>
      <c r="C2248" s="1">
        <v>23</v>
      </c>
      <c r="D2248" s="1">
        <v>776.21</v>
      </c>
      <c r="E2248" s="50">
        <f>_xlfn.PERCENTRANK.EXC(Table3[Order Date],B2248,1)*10</f>
        <v>0</v>
      </c>
      <c r="F2248" s="21">
        <f>_xlfn.PERCENTRANK.EXC(Table3[Order Quantity],C2248,1)*10</f>
        <v>4</v>
      </c>
      <c r="G2248" s="21">
        <f>_xlfn.PERCENTRANK.EXC(Table4[Sales],D2248,1)*10</f>
        <v>5</v>
      </c>
    </row>
    <row r="2249" spans="1:7">
      <c r="A2249" s="11">
        <v>46916</v>
      </c>
      <c r="B2249" s="9">
        <v>43375</v>
      </c>
      <c r="C2249" s="1">
        <v>40</v>
      </c>
      <c r="D2249" s="1">
        <v>123.6</v>
      </c>
      <c r="E2249" s="50">
        <f>_xlfn.PERCENTRANK.EXC(Table3[Order Date],B2249,1)*10</f>
        <v>6</v>
      </c>
      <c r="F2249" s="21">
        <f>_xlfn.PERCENTRANK.EXC(Table3[Order Quantity],C2249,1)*10</f>
        <v>7</v>
      </c>
      <c r="G2249" s="21">
        <f>_xlfn.PERCENTRANK.EXC(Table4[Sales],D2249,1)*10</f>
        <v>2</v>
      </c>
    </row>
    <row r="2250" spans="1:7">
      <c r="A2250" s="10">
        <v>47714</v>
      </c>
      <c r="B2250" s="8">
        <v>43168</v>
      </c>
      <c r="C2250" s="1">
        <v>30</v>
      </c>
      <c r="D2250" s="1">
        <v>188.48</v>
      </c>
      <c r="E2250" s="50">
        <f>_xlfn.PERCENTRANK.EXC(Table3[Order Date],B2250,1)*10</f>
        <v>5</v>
      </c>
      <c r="F2250" s="21">
        <f>_xlfn.PERCENTRANK.EXC(Table3[Order Quantity],C2250,1)*10</f>
        <v>5</v>
      </c>
      <c r="G2250" s="21">
        <f>_xlfn.PERCENTRANK.EXC(Table4[Sales],D2250,1)*10</f>
        <v>2</v>
      </c>
    </row>
    <row r="2251" spans="1:7">
      <c r="A2251" s="11">
        <v>6403</v>
      </c>
      <c r="B2251" s="9">
        <v>43141</v>
      </c>
      <c r="C2251" s="1">
        <v>41</v>
      </c>
      <c r="D2251" s="1">
        <v>19125.458200000001</v>
      </c>
      <c r="E2251" s="50">
        <f>_xlfn.PERCENTRANK.EXC(Table3[Order Date],B2251,1)*10</f>
        <v>5</v>
      </c>
      <c r="F2251" s="21">
        <f>_xlfn.PERCENTRANK.EXC(Table3[Order Quantity],C2251,1)*10</f>
        <v>7</v>
      </c>
      <c r="G2251" s="21">
        <f>_xlfn.PERCENTRANK.EXC(Table4[Sales],D2251,1)*10</f>
        <v>9</v>
      </c>
    </row>
    <row r="2252" spans="1:7">
      <c r="A2252" s="10">
        <v>58784</v>
      </c>
      <c r="B2252" s="8">
        <v>42387</v>
      </c>
      <c r="C2252" s="1">
        <v>29</v>
      </c>
      <c r="D2252" s="1">
        <v>1475.64</v>
      </c>
      <c r="E2252" s="50">
        <f>_xlfn.PERCENTRANK.EXC(Table3[Order Date],B2252,1)*10</f>
        <v>0</v>
      </c>
      <c r="F2252" s="21">
        <f>_xlfn.PERCENTRANK.EXC(Table3[Order Quantity],C2252,1)*10</f>
        <v>5</v>
      </c>
      <c r="G2252" s="21">
        <f>_xlfn.PERCENTRANK.EXC(Table4[Sales],D2252,1)*10</f>
        <v>7</v>
      </c>
    </row>
    <row r="2253" spans="1:7">
      <c r="A2253" s="11">
        <v>2305</v>
      </c>
      <c r="B2253" s="9">
        <v>42759</v>
      </c>
      <c r="C2253" s="1">
        <v>1</v>
      </c>
      <c r="D2253" s="1">
        <v>13.28</v>
      </c>
      <c r="E2253" s="50">
        <f>_xlfn.PERCENTRANK.EXC(Table3[Order Date],B2253,1)*10</f>
        <v>2</v>
      </c>
      <c r="F2253" s="21">
        <f>_xlfn.PERCENTRANK.EXC(Table3[Order Quantity],C2253,1)*10</f>
        <v>0</v>
      </c>
      <c r="G2253" s="21">
        <f>_xlfn.PERCENTRANK.EXC(Table4[Sales],D2253,1)*10</f>
        <v>0</v>
      </c>
    </row>
    <row r="2254" spans="1:7">
      <c r="A2254" s="10">
        <v>39617</v>
      </c>
      <c r="B2254" s="8">
        <v>43450</v>
      </c>
      <c r="C2254" s="1">
        <v>28</v>
      </c>
      <c r="D2254" s="1">
        <v>181.32</v>
      </c>
      <c r="E2254" s="50">
        <f>_xlfn.PERCENTRANK.EXC(Table3[Order Date],B2254,1)*10</f>
        <v>7</v>
      </c>
      <c r="F2254" s="21">
        <f>_xlfn.PERCENTRANK.EXC(Table3[Order Quantity],C2254,1)*10</f>
        <v>5</v>
      </c>
      <c r="G2254" s="21">
        <f>_xlfn.PERCENTRANK.EXC(Table4[Sales],D2254,1)*10</f>
        <v>2</v>
      </c>
    </row>
    <row r="2255" spans="1:7">
      <c r="A2255" s="11">
        <v>23585</v>
      </c>
      <c r="B2255" s="9">
        <v>43769</v>
      </c>
      <c r="C2255" s="1">
        <v>44</v>
      </c>
      <c r="D2255" s="1">
        <v>206.27</v>
      </c>
      <c r="E2255" s="50">
        <f>_xlfn.PERCENTRANK.EXC(Table3[Order Date],B2255,1)*10</f>
        <v>9</v>
      </c>
      <c r="F2255" s="21">
        <f>_xlfn.PERCENTRANK.EXC(Table3[Order Quantity],C2255,1)*10</f>
        <v>8</v>
      </c>
      <c r="G2255" s="21">
        <f>_xlfn.PERCENTRANK.EXC(Table4[Sales],D2255,1)*10</f>
        <v>3</v>
      </c>
    </row>
    <row r="2256" spans="1:7">
      <c r="A2256" s="10">
        <v>4103</v>
      </c>
      <c r="B2256" s="8">
        <v>43648</v>
      </c>
      <c r="C2256" s="1">
        <v>3</v>
      </c>
      <c r="D2256" s="1">
        <v>45.48</v>
      </c>
      <c r="E2256" s="50">
        <f>_xlfn.PERCENTRANK.EXC(Table3[Order Date],B2256,1)*10</f>
        <v>8</v>
      </c>
      <c r="F2256" s="21">
        <f>_xlfn.PERCENTRANK.EXC(Table3[Order Quantity],C2256,1)*10</f>
        <v>0</v>
      </c>
      <c r="G2256" s="21">
        <f>_xlfn.PERCENTRANK.EXC(Table4[Sales],D2256,1)*10</f>
        <v>0</v>
      </c>
    </row>
    <row r="2257" spans="1:7">
      <c r="A2257" s="11">
        <v>16642</v>
      </c>
      <c r="B2257" s="9">
        <v>43160</v>
      </c>
      <c r="C2257" s="1">
        <v>46</v>
      </c>
      <c r="D2257" s="1">
        <v>8175.04</v>
      </c>
      <c r="E2257" s="50">
        <f>_xlfn.PERCENTRANK.EXC(Table3[Order Date],B2257,1)*10</f>
        <v>5</v>
      </c>
      <c r="F2257" s="21">
        <f>_xlfn.PERCENTRANK.EXC(Table3[Order Quantity],C2257,1)*10</f>
        <v>8</v>
      </c>
      <c r="G2257" s="21">
        <f>_xlfn.PERCENTRANK.EXC(Table4[Sales],D2257,1)*10</f>
        <v>9</v>
      </c>
    </row>
    <row r="2258" spans="1:7">
      <c r="A2258" s="10">
        <v>35200</v>
      </c>
      <c r="B2258" s="8">
        <v>42405</v>
      </c>
      <c r="C2258" s="1">
        <v>15</v>
      </c>
      <c r="D2258" s="1">
        <v>160.76</v>
      </c>
      <c r="E2258" s="50">
        <f>_xlfn.PERCENTRANK.EXC(Table3[Order Date],B2258,1)*10</f>
        <v>0</v>
      </c>
      <c r="F2258" s="21">
        <f>_xlfn.PERCENTRANK.EXC(Table3[Order Quantity],C2258,1)*10</f>
        <v>2</v>
      </c>
      <c r="G2258" s="21">
        <f>_xlfn.PERCENTRANK.EXC(Table4[Sales],D2258,1)*10</f>
        <v>2</v>
      </c>
    </row>
    <row r="2259" spans="1:7">
      <c r="A2259" s="11">
        <v>16643</v>
      </c>
      <c r="B2259" s="9">
        <v>42835</v>
      </c>
      <c r="C2259" s="1">
        <v>46</v>
      </c>
      <c r="D2259" s="1">
        <v>472.3</v>
      </c>
      <c r="E2259" s="50">
        <f>_xlfn.PERCENTRANK.EXC(Table3[Order Date],B2259,1)*10</f>
        <v>3</v>
      </c>
      <c r="F2259" s="21">
        <f>_xlfn.PERCENTRANK.EXC(Table3[Order Quantity],C2259,1)*10</f>
        <v>8</v>
      </c>
      <c r="G2259" s="21">
        <f>_xlfn.PERCENTRANK.EXC(Table4[Sales],D2259,1)*10</f>
        <v>4</v>
      </c>
    </row>
    <row r="2260" spans="1:7">
      <c r="A2260" s="10">
        <v>3588</v>
      </c>
      <c r="B2260" s="8">
        <v>43176</v>
      </c>
      <c r="C2260" s="1">
        <v>14</v>
      </c>
      <c r="D2260" s="1">
        <v>438.99</v>
      </c>
      <c r="E2260" s="50">
        <f>_xlfn.PERCENTRANK.EXC(Table3[Order Date],B2260,1)*10</f>
        <v>5</v>
      </c>
      <c r="F2260" s="21">
        <f>_xlfn.PERCENTRANK.EXC(Table3[Order Quantity],C2260,1)*10</f>
        <v>2</v>
      </c>
      <c r="G2260" s="21">
        <f>_xlfn.PERCENTRANK.EXC(Table4[Sales],D2260,1)*10</f>
        <v>4</v>
      </c>
    </row>
    <row r="2261" spans="1:7">
      <c r="A2261" s="11">
        <v>27780</v>
      </c>
      <c r="B2261" s="9">
        <v>43758</v>
      </c>
      <c r="C2261" s="1">
        <v>39</v>
      </c>
      <c r="D2261" s="1">
        <v>158.05000000000001</v>
      </c>
      <c r="E2261" s="50">
        <f>_xlfn.PERCENTRANK.EXC(Table3[Order Date],B2261,1)*10</f>
        <v>9</v>
      </c>
      <c r="F2261" s="21">
        <f>_xlfn.PERCENTRANK.EXC(Table3[Order Quantity],C2261,1)*10</f>
        <v>7</v>
      </c>
      <c r="G2261" s="21">
        <f>_xlfn.PERCENTRANK.EXC(Table4[Sales],D2261,1)*10</f>
        <v>2</v>
      </c>
    </row>
    <row r="2262" spans="1:7">
      <c r="A2262" s="10">
        <v>14211</v>
      </c>
      <c r="B2262" s="8">
        <v>42412</v>
      </c>
      <c r="C2262" s="1">
        <v>22</v>
      </c>
      <c r="D2262" s="1">
        <v>3446.02</v>
      </c>
      <c r="E2262" s="50">
        <f>_xlfn.PERCENTRANK.EXC(Table3[Order Date],B2262,1)*10</f>
        <v>0</v>
      </c>
      <c r="F2262" s="21">
        <f>_xlfn.PERCENTRANK.EXC(Table3[Order Quantity],C2262,1)*10</f>
        <v>4</v>
      </c>
      <c r="G2262" s="21">
        <f>_xlfn.PERCENTRANK.EXC(Table4[Sales],D2262,1)*10</f>
        <v>8</v>
      </c>
    </row>
    <row r="2263" spans="1:7">
      <c r="A2263" s="11">
        <v>30081</v>
      </c>
      <c r="B2263" s="9">
        <v>43450</v>
      </c>
      <c r="C2263" s="1">
        <v>26</v>
      </c>
      <c r="D2263" s="1">
        <v>228.43</v>
      </c>
      <c r="E2263" s="50">
        <f>_xlfn.PERCENTRANK.EXC(Table3[Order Date],B2263,1)*10</f>
        <v>7</v>
      </c>
      <c r="F2263" s="21">
        <f>_xlfn.PERCENTRANK.EXC(Table3[Order Quantity],C2263,1)*10</f>
        <v>4</v>
      </c>
      <c r="G2263" s="21">
        <f>_xlfn.PERCENTRANK.EXC(Table4[Sales],D2263,1)*10</f>
        <v>3</v>
      </c>
    </row>
    <row r="2264" spans="1:7">
      <c r="A2264" s="10">
        <v>59619</v>
      </c>
      <c r="B2264" s="8">
        <v>42778</v>
      </c>
      <c r="C2264" s="1">
        <v>12</v>
      </c>
      <c r="D2264" s="1">
        <v>81.36</v>
      </c>
      <c r="E2264" s="50">
        <f>_xlfn.PERCENTRANK.EXC(Table3[Order Date],B2264,1)*10</f>
        <v>2</v>
      </c>
      <c r="F2264" s="21">
        <f>_xlfn.PERCENTRANK.EXC(Table3[Order Quantity],C2264,1)*10</f>
        <v>2</v>
      </c>
      <c r="G2264" s="21">
        <f>_xlfn.PERCENTRANK.EXC(Table4[Sales],D2264,1)*10</f>
        <v>1</v>
      </c>
    </row>
    <row r="2265" spans="1:7">
      <c r="A2265" s="11">
        <v>24098</v>
      </c>
      <c r="B2265" s="9">
        <v>43572</v>
      </c>
      <c r="C2265" s="1">
        <v>32</v>
      </c>
      <c r="D2265" s="1">
        <v>4449.1400000000003</v>
      </c>
      <c r="E2265" s="50">
        <f>_xlfn.PERCENTRANK.EXC(Table3[Order Date],B2265,1)*10</f>
        <v>8</v>
      </c>
      <c r="F2265" s="21">
        <f>_xlfn.PERCENTRANK.EXC(Table3[Order Quantity],C2265,1)*10</f>
        <v>6</v>
      </c>
      <c r="G2265" s="21">
        <f>_xlfn.PERCENTRANK.EXC(Table4[Sales],D2265,1)*10</f>
        <v>8</v>
      </c>
    </row>
    <row r="2266" spans="1:7">
      <c r="A2266" s="10">
        <v>24705</v>
      </c>
      <c r="B2266" s="8">
        <v>43357</v>
      </c>
      <c r="C2266" s="1">
        <v>15</v>
      </c>
      <c r="D2266" s="1">
        <v>498.92</v>
      </c>
      <c r="E2266" s="50">
        <f>_xlfn.PERCENTRANK.EXC(Table3[Order Date],B2266,1)*10</f>
        <v>6</v>
      </c>
      <c r="F2266" s="21">
        <f>_xlfn.PERCENTRANK.EXC(Table3[Order Quantity],C2266,1)*10</f>
        <v>2</v>
      </c>
      <c r="G2266" s="21">
        <f>_xlfn.PERCENTRANK.EXC(Table4[Sales],D2266,1)*10</f>
        <v>5</v>
      </c>
    </row>
    <row r="2267" spans="1:7">
      <c r="A2267" s="11">
        <v>27680</v>
      </c>
      <c r="B2267" s="9">
        <v>42760</v>
      </c>
      <c r="C2267" s="1">
        <v>19</v>
      </c>
      <c r="D2267" s="1">
        <v>146.61000000000001</v>
      </c>
      <c r="E2267" s="50">
        <f>_xlfn.PERCENTRANK.EXC(Table3[Order Date],B2267,1)*10</f>
        <v>2</v>
      </c>
      <c r="F2267" s="21">
        <f>_xlfn.PERCENTRANK.EXC(Table3[Order Quantity],C2267,1)*10</f>
        <v>3</v>
      </c>
      <c r="G2267" s="21">
        <f>_xlfn.PERCENTRANK.EXC(Table4[Sales],D2267,1)*10</f>
        <v>2</v>
      </c>
    </row>
    <row r="2268" spans="1:7">
      <c r="A2268" s="10">
        <v>4389</v>
      </c>
      <c r="B2268" s="8">
        <v>42493</v>
      </c>
      <c r="C2268" s="1">
        <v>42</v>
      </c>
      <c r="D2268" s="1">
        <v>2627.15</v>
      </c>
      <c r="E2268" s="50">
        <f>_xlfn.PERCENTRANK.EXC(Table3[Order Date],B2268,1)*10</f>
        <v>0</v>
      </c>
      <c r="F2268" s="21">
        <f>_xlfn.PERCENTRANK.EXC(Table3[Order Quantity],C2268,1)*10</f>
        <v>8</v>
      </c>
      <c r="G2268" s="21">
        <f>_xlfn.PERCENTRANK.EXC(Table4[Sales],D2268,1)*10</f>
        <v>8</v>
      </c>
    </row>
    <row r="2269" spans="1:7">
      <c r="A2269" s="11">
        <v>19040</v>
      </c>
      <c r="B2269" s="9">
        <v>43452</v>
      </c>
      <c r="C2269" s="1">
        <v>10</v>
      </c>
      <c r="D2269" s="1">
        <v>226.81</v>
      </c>
      <c r="E2269" s="50">
        <f>_xlfn.PERCENTRANK.EXC(Table3[Order Date],B2269,1)*10</f>
        <v>7</v>
      </c>
      <c r="F2269" s="21">
        <f>_xlfn.PERCENTRANK.EXC(Table3[Order Quantity],C2269,1)*10</f>
        <v>1</v>
      </c>
      <c r="G2269" s="21">
        <f>_xlfn.PERCENTRANK.EXC(Table4[Sales],D2269,1)*10</f>
        <v>3</v>
      </c>
    </row>
    <row r="2270" spans="1:7">
      <c r="A2270" s="10">
        <v>19264</v>
      </c>
      <c r="B2270" s="8">
        <v>43371</v>
      </c>
      <c r="C2270" s="1">
        <v>40</v>
      </c>
      <c r="D2270" s="1">
        <v>173.04</v>
      </c>
      <c r="E2270" s="50">
        <f>_xlfn.PERCENTRANK.EXC(Table3[Order Date],B2270,1)*10</f>
        <v>6</v>
      </c>
      <c r="F2270" s="21">
        <f>_xlfn.PERCENTRANK.EXC(Table3[Order Quantity],C2270,1)*10</f>
        <v>7</v>
      </c>
      <c r="G2270" s="21">
        <f>_xlfn.PERCENTRANK.EXC(Table4[Sales],D2270,1)*10</f>
        <v>2</v>
      </c>
    </row>
    <row r="2271" spans="1:7">
      <c r="A2271" s="11">
        <v>42599</v>
      </c>
      <c r="B2271" s="9">
        <v>42465</v>
      </c>
      <c r="C2271" s="1">
        <v>31</v>
      </c>
      <c r="D2271" s="1">
        <v>10122.14</v>
      </c>
      <c r="E2271" s="50">
        <f>_xlfn.PERCENTRANK.EXC(Table3[Order Date],B2271,1)*10</f>
        <v>0</v>
      </c>
      <c r="F2271" s="21">
        <f>_xlfn.PERCENTRANK.EXC(Table3[Order Quantity],C2271,1)*10</f>
        <v>5</v>
      </c>
      <c r="G2271" s="21">
        <f>_xlfn.PERCENTRANK.EXC(Table4[Sales],D2271,1)*10</f>
        <v>9</v>
      </c>
    </row>
    <row r="2272" spans="1:7">
      <c r="A2272" s="10">
        <v>42148</v>
      </c>
      <c r="B2272" s="8">
        <v>43392</v>
      </c>
      <c r="C2272" s="1">
        <v>11</v>
      </c>
      <c r="D2272" s="1">
        <v>48.48</v>
      </c>
      <c r="E2272" s="50">
        <f>_xlfn.PERCENTRANK.EXC(Table3[Order Date],B2272,1)*10</f>
        <v>6</v>
      </c>
      <c r="F2272" s="21">
        <f>_xlfn.PERCENTRANK.EXC(Table3[Order Quantity],C2272,1)*10</f>
        <v>2</v>
      </c>
      <c r="G2272" s="21">
        <f>_xlfn.PERCENTRANK.EXC(Table4[Sales],D2272,1)*10</f>
        <v>0</v>
      </c>
    </row>
    <row r="2273" spans="1:7">
      <c r="A2273" s="11">
        <v>14400</v>
      </c>
      <c r="B2273" s="9">
        <v>42404</v>
      </c>
      <c r="C2273" s="1">
        <v>35</v>
      </c>
      <c r="D2273" s="1">
        <v>244.82</v>
      </c>
      <c r="E2273" s="50">
        <f>_xlfn.PERCENTRANK.EXC(Table3[Order Date],B2273,1)*10</f>
        <v>0</v>
      </c>
      <c r="F2273" s="21">
        <f>_xlfn.PERCENTRANK.EXC(Table3[Order Quantity],C2273,1)*10</f>
        <v>6</v>
      </c>
      <c r="G2273" s="21">
        <f>_xlfn.PERCENTRANK.EXC(Table4[Sales],D2273,1)*10</f>
        <v>3</v>
      </c>
    </row>
    <row r="2274" spans="1:7">
      <c r="A2274" s="10">
        <v>3393</v>
      </c>
      <c r="B2274" s="8">
        <v>43283</v>
      </c>
      <c r="C2274" s="1">
        <v>33</v>
      </c>
      <c r="D2274" s="1">
        <v>348.73</v>
      </c>
      <c r="E2274" s="50">
        <f>_xlfn.PERCENTRANK.EXC(Table3[Order Date],B2274,1)*10</f>
        <v>6</v>
      </c>
      <c r="F2274" s="21">
        <f>_xlfn.PERCENTRANK.EXC(Table3[Order Quantity],C2274,1)*10</f>
        <v>6</v>
      </c>
      <c r="G2274" s="21">
        <f>_xlfn.PERCENTRANK.EXC(Table4[Sales],D2274,1)*10</f>
        <v>4</v>
      </c>
    </row>
    <row r="2275" spans="1:7">
      <c r="A2275" s="11">
        <v>53605</v>
      </c>
      <c r="B2275" s="9">
        <v>42949</v>
      </c>
      <c r="C2275" s="1">
        <v>48</v>
      </c>
      <c r="D2275" s="1">
        <v>8953.42</v>
      </c>
      <c r="E2275" s="50">
        <f>_xlfn.PERCENTRANK.EXC(Table3[Order Date],B2275,1)*10</f>
        <v>3</v>
      </c>
      <c r="F2275" s="21">
        <f>_xlfn.PERCENTRANK.EXC(Table3[Order Quantity],C2275,1)*10</f>
        <v>9</v>
      </c>
      <c r="G2275" s="21">
        <f>_xlfn.PERCENTRANK.EXC(Table4[Sales],D2275,1)*10</f>
        <v>9</v>
      </c>
    </row>
    <row r="2276" spans="1:7">
      <c r="A2276" s="10">
        <v>56288</v>
      </c>
      <c r="B2276" s="8">
        <v>42915</v>
      </c>
      <c r="C2276" s="1">
        <v>37</v>
      </c>
      <c r="D2276" s="1">
        <v>1378.1</v>
      </c>
      <c r="E2276" s="50">
        <f>_xlfn.PERCENTRANK.EXC(Table3[Order Date],B2276,1)*10</f>
        <v>3</v>
      </c>
      <c r="F2276" s="21">
        <f>_xlfn.PERCENTRANK.EXC(Table3[Order Quantity],C2276,1)*10</f>
        <v>7</v>
      </c>
      <c r="G2276" s="21">
        <f>_xlfn.PERCENTRANK.EXC(Table4[Sales],D2276,1)*10</f>
        <v>6</v>
      </c>
    </row>
    <row r="2277" spans="1:7">
      <c r="A2277" s="11">
        <v>15264</v>
      </c>
      <c r="B2277" s="9">
        <v>43420</v>
      </c>
      <c r="C2277" s="1">
        <v>13</v>
      </c>
      <c r="D2277" s="1">
        <v>96.46</v>
      </c>
      <c r="E2277" s="50">
        <f>_xlfn.PERCENTRANK.EXC(Table3[Order Date],B2277,1)*10</f>
        <v>7</v>
      </c>
      <c r="F2277" s="21">
        <f>_xlfn.PERCENTRANK.EXC(Table3[Order Quantity],C2277,1)*10</f>
        <v>2</v>
      </c>
      <c r="G2277" s="21">
        <f>_xlfn.PERCENTRANK.EXC(Table4[Sales],D2277,1)*10</f>
        <v>1</v>
      </c>
    </row>
    <row r="2278" spans="1:7">
      <c r="A2278" s="10">
        <v>39168</v>
      </c>
      <c r="B2278" s="8">
        <v>43602</v>
      </c>
      <c r="C2278" s="1">
        <v>50</v>
      </c>
      <c r="D2278" s="1">
        <v>1099.5999999999999</v>
      </c>
      <c r="E2278" s="50">
        <f>_xlfn.PERCENTRANK.EXC(Table3[Order Date],B2278,1)*10</f>
        <v>8</v>
      </c>
      <c r="F2278" s="21">
        <f>_xlfn.PERCENTRANK.EXC(Table3[Order Quantity],C2278,1)*10</f>
        <v>9</v>
      </c>
      <c r="G2278" s="21">
        <f>_xlfn.PERCENTRANK.EXC(Table4[Sales],D2278,1)*10</f>
        <v>6</v>
      </c>
    </row>
    <row r="2279" spans="1:7">
      <c r="A2279" s="11">
        <v>3492</v>
      </c>
      <c r="B2279" s="9">
        <v>42696</v>
      </c>
      <c r="C2279" s="1">
        <v>35</v>
      </c>
      <c r="D2279" s="1">
        <v>2561.1799999999998</v>
      </c>
      <c r="E2279" s="50">
        <f>_xlfn.PERCENTRANK.EXC(Table3[Order Date],B2279,1)*10</f>
        <v>2</v>
      </c>
      <c r="F2279" s="21">
        <f>_xlfn.PERCENTRANK.EXC(Table3[Order Quantity],C2279,1)*10</f>
        <v>6</v>
      </c>
      <c r="G2279" s="21">
        <f>_xlfn.PERCENTRANK.EXC(Table4[Sales],D2279,1)*10</f>
        <v>8</v>
      </c>
    </row>
    <row r="2280" spans="1:7">
      <c r="A2280" s="10">
        <v>55683</v>
      </c>
      <c r="B2280" s="8">
        <v>43661</v>
      </c>
      <c r="C2280" s="1">
        <v>23</v>
      </c>
      <c r="D2280" s="1">
        <v>1281.97</v>
      </c>
      <c r="E2280" s="50">
        <f>_xlfn.PERCENTRANK.EXC(Table3[Order Date],B2280,1)*10</f>
        <v>8</v>
      </c>
      <c r="F2280" s="21">
        <f>_xlfn.PERCENTRANK.EXC(Table3[Order Quantity],C2280,1)*10</f>
        <v>4</v>
      </c>
      <c r="G2280" s="21">
        <f>_xlfn.PERCENTRANK.EXC(Table4[Sales],D2280,1)*10</f>
        <v>6</v>
      </c>
    </row>
    <row r="2281" spans="1:7">
      <c r="A2281" s="11">
        <v>13313</v>
      </c>
      <c r="B2281" s="9">
        <v>42566</v>
      </c>
      <c r="C2281" s="1">
        <v>22</v>
      </c>
      <c r="D2281" s="1">
        <v>808.49</v>
      </c>
      <c r="E2281" s="50">
        <f>_xlfn.PERCENTRANK.EXC(Table3[Order Date],B2281,1)*10</f>
        <v>1</v>
      </c>
      <c r="F2281" s="21">
        <f>_xlfn.PERCENTRANK.EXC(Table3[Order Quantity],C2281,1)*10</f>
        <v>4</v>
      </c>
      <c r="G2281" s="21">
        <f>_xlfn.PERCENTRANK.EXC(Table4[Sales],D2281,1)*10</f>
        <v>5</v>
      </c>
    </row>
    <row r="2282" spans="1:7">
      <c r="A2282" s="10">
        <v>16230</v>
      </c>
      <c r="B2282" s="8">
        <v>42792</v>
      </c>
      <c r="C2282" s="1">
        <v>27</v>
      </c>
      <c r="D2282" s="1">
        <v>3615.5407</v>
      </c>
      <c r="E2282" s="50">
        <f>_xlfn.PERCENTRANK.EXC(Table3[Order Date],B2282,1)*10</f>
        <v>2</v>
      </c>
      <c r="F2282" s="21">
        <f>_xlfn.PERCENTRANK.EXC(Table3[Order Quantity],C2282,1)*10</f>
        <v>5</v>
      </c>
      <c r="G2282" s="21">
        <f>_xlfn.PERCENTRANK.EXC(Table4[Sales],D2282,1)*10</f>
        <v>8</v>
      </c>
    </row>
    <row r="2283" spans="1:7">
      <c r="A2283" s="11">
        <v>23907</v>
      </c>
      <c r="B2283" s="9">
        <v>43294</v>
      </c>
      <c r="C2283" s="1">
        <v>7</v>
      </c>
      <c r="D2283" s="1">
        <v>411.09</v>
      </c>
      <c r="E2283" s="50">
        <f>_xlfn.PERCENTRANK.EXC(Table3[Order Date],B2283,1)*10</f>
        <v>6</v>
      </c>
      <c r="F2283" s="21">
        <f>_xlfn.PERCENTRANK.EXC(Table3[Order Quantity],C2283,1)*10</f>
        <v>1</v>
      </c>
      <c r="G2283" s="21">
        <f>_xlfn.PERCENTRANK.EXC(Table4[Sales],D2283,1)*10</f>
        <v>4</v>
      </c>
    </row>
    <row r="2284" spans="1:7">
      <c r="A2284" s="10">
        <v>35392</v>
      </c>
      <c r="B2284" s="8">
        <v>43518</v>
      </c>
      <c r="C2284" s="1">
        <v>9</v>
      </c>
      <c r="D2284" s="1">
        <v>75.8416</v>
      </c>
      <c r="E2284" s="50">
        <f>_xlfn.PERCENTRANK.EXC(Table3[Order Date],B2284,1)*10</f>
        <v>7</v>
      </c>
      <c r="F2284" s="21">
        <f>_xlfn.PERCENTRANK.EXC(Table3[Order Quantity],C2284,1)*10</f>
        <v>1</v>
      </c>
      <c r="G2284" s="21">
        <f>_xlfn.PERCENTRANK.EXC(Table4[Sales],D2284,1)*10</f>
        <v>1</v>
      </c>
    </row>
    <row r="2285" spans="1:7">
      <c r="A2285" s="11">
        <v>640</v>
      </c>
      <c r="B2285" s="9">
        <v>42756</v>
      </c>
      <c r="C2285" s="1">
        <v>39</v>
      </c>
      <c r="D2285" s="1">
        <v>5257.65</v>
      </c>
      <c r="E2285" s="50">
        <f>_xlfn.PERCENTRANK.EXC(Table3[Order Date],B2285,1)*10</f>
        <v>2</v>
      </c>
      <c r="F2285" s="21">
        <f>_xlfn.PERCENTRANK.EXC(Table3[Order Quantity],C2285,1)*10</f>
        <v>7</v>
      </c>
      <c r="G2285" s="21">
        <f>_xlfn.PERCENTRANK.EXC(Table4[Sales],D2285,1)*10</f>
        <v>8</v>
      </c>
    </row>
    <row r="2286" spans="1:7">
      <c r="A2286" s="10">
        <v>4800</v>
      </c>
      <c r="B2286" s="8">
        <v>43469</v>
      </c>
      <c r="C2286" s="1">
        <v>4</v>
      </c>
      <c r="D2286" s="1">
        <v>44.88</v>
      </c>
      <c r="E2286" s="50">
        <f>_xlfn.PERCENTRANK.EXC(Table3[Order Date],B2286,1)*10</f>
        <v>7</v>
      </c>
      <c r="F2286" s="21">
        <f>_xlfn.PERCENTRANK.EXC(Table3[Order Quantity],C2286,1)*10</f>
        <v>0</v>
      </c>
      <c r="G2286" s="21">
        <f>_xlfn.PERCENTRANK.EXC(Table4[Sales],D2286,1)*10</f>
        <v>0</v>
      </c>
    </row>
    <row r="2287" spans="1:7">
      <c r="A2287" s="11">
        <v>2593</v>
      </c>
      <c r="B2287" s="9">
        <v>42980</v>
      </c>
      <c r="C2287" s="1">
        <v>5</v>
      </c>
      <c r="D2287" s="1">
        <v>2144.41</v>
      </c>
      <c r="E2287" s="50">
        <f>_xlfn.PERCENTRANK.EXC(Table3[Order Date],B2287,1)*10</f>
        <v>4</v>
      </c>
      <c r="F2287" s="21">
        <f>_xlfn.PERCENTRANK.EXC(Table3[Order Quantity],C2287,1)*10</f>
        <v>0</v>
      </c>
      <c r="G2287" s="21">
        <f>_xlfn.PERCENTRANK.EXC(Table4[Sales],D2287,1)*10</f>
        <v>7</v>
      </c>
    </row>
    <row r="2288" spans="1:7">
      <c r="A2288" s="10">
        <v>58657</v>
      </c>
      <c r="B2288" s="8">
        <v>42820</v>
      </c>
      <c r="C2288" s="1">
        <v>43</v>
      </c>
      <c r="D2288" s="1">
        <v>1431.79</v>
      </c>
      <c r="E2288" s="50">
        <f>_xlfn.PERCENTRANK.EXC(Table3[Order Date],B2288,1)*10</f>
        <v>3</v>
      </c>
      <c r="F2288" s="21">
        <f>_xlfn.PERCENTRANK.EXC(Table3[Order Quantity],C2288,1)*10</f>
        <v>8</v>
      </c>
      <c r="G2288" s="21">
        <f>_xlfn.PERCENTRANK.EXC(Table4[Sales],D2288,1)*10</f>
        <v>7</v>
      </c>
    </row>
    <row r="2289" spans="1:7">
      <c r="A2289" s="11">
        <v>36772</v>
      </c>
      <c r="B2289" s="9">
        <v>42869</v>
      </c>
      <c r="C2289" s="1">
        <v>47</v>
      </c>
      <c r="D2289" s="1">
        <v>300.08</v>
      </c>
      <c r="E2289" s="50">
        <f>_xlfn.PERCENTRANK.EXC(Table3[Order Date],B2289,1)*10</f>
        <v>3</v>
      </c>
      <c r="F2289" s="21">
        <f>_xlfn.PERCENTRANK.EXC(Table3[Order Quantity],C2289,1)*10</f>
        <v>9</v>
      </c>
      <c r="G2289" s="21">
        <f>_xlfn.PERCENTRANK.EXC(Table4[Sales],D2289,1)*10</f>
        <v>4</v>
      </c>
    </row>
    <row r="2290" spans="1:7">
      <c r="A2290" s="10">
        <v>24162</v>
      </c>
      <c r="B2290" s="8">
        <v>42603</v>
      </c>
      <c r="C2290" s="1">
        <v>1</v>
      </c>
      <c r="D2290" s="1">
        <v>11.71</v>
      </c>
      <c r="E2290" s="50">
        <f>_xlfn.PERCENTRANK.EXC(Table3[Order Date],B2290,1)*10</f>
        <v>1</v>
      </c>
      <c r="F2290" s="21">
        <f>_xlfn.PERCENTRANK.EXC(Table3[Order Quantity],C2290,1)*10</f>
        <v>0</v>
      </c>
      <c r="G2290" s="21">
        <f>_xlfn.PERCENTRANK.EXC(Table4[Sales],D2290,1)*10</f>
        <v>0</v>
      </c>
    </row>
    <row r="2291" spans="1:7">
      <c r="A2291" s="11">
        <v>7335</v>
      </c>
      <c r="B2291" s="9">
        <v>42883</v>
      </c>
      <c r="C2291" s="1">
        <v>43</v>
      </c>
      <c r="D2291" s="1">
        <v>3939.47</v>
      </c>
      <c r="E2291" s="50">
        <f>_xlfn.PERCENTRANK.EXC(Table3[Order Date],B2291,1)*10</f>
        <v>3</v>
      </c>
      <c r="F2291" s="21">
        <f>_xlfn.PERCENTRANK.EXC(Table3[Order Quantity],C2291,1)*10</f>
        <v>8</v>
      </c>
      <c r="G2291" s="21">
        <f>_xlfn.PERCENTRANK.EXC(Table4[Sales],D2291,1)*10</f>
        <v>8</v>
      </c>
    </row>
    <row r="2292" spans="1:7">
      <c r="A2292" s="10">
        <v>50657</v>
      </c>
      <c r="B2292" s="8">
        <v>43451</v>
      </c>
      <c r="C2292" s="1">
        <v>40</v>
      </c>
      <c r="D2292" s="1">
        <v>337.53</v>
      </c>
      <c r="E2292" s="50">
        <f>_xlfn.PERCENTRANK.EXC(Table3[Order Date],B2292,1)*10</f>
        <v>7</v>
      </c>
      <c r="F2292" s="21">
        <f>_xlfn.PERCENTRANK.EXC(Table3[Order Quantity],C2292,1)*10</f>
        <v>7</v>
      </c>
      <c r="G2292" s="21">
        <f>_xlfn.PERCENTRANK.EXC(Table4[Sales],D2292,1)*10</f>
        <v>4</v>
      </c>
    </row>
    <row r="2293" spans="1:7">
      <c r="A2293" s="11">
        <v>52197</v>
      </c>
      <c r="B2293" s="9">
        <v>43681</v>
      </c>
      <c r="C2293" s="1">
        <v>6</v>
      </c>
      <c r="D2293" s="1">
        <v>403.42</v>
      </c>
      <c r="E2293" s="50">
        <f>_xlfn.PERCENTRANK.EXC(Table3[Order Date],B2293,1)*10</f>
        <v>8</v>
      </c>
      <c r="F2293" s="21">
        <f>_xlfn.PERCENTRANK.EXC(Table3[Order Quantity],C2293,1)*10</f>
        <v>1</v>
      </c>
      <c r="G2293" s="21">
        <f>_xlfn.PERCENTRANK.EXC(Table4[Sales],D2293,1)*10</f>
        <v>4</v>
      </c>
    </row>
    <row r="2294" spans="1:7">
      <c r="A2294" s="10">
        <v>32165</v>
      </c>
      <c r="B2294" s="8">
        <v>43752</v>
      </c>
      <c r="C2294" s="1">
        <v>38</v>
      </c>
      <c r="D2294" s="1">
        <v>3145.46</v>
      </c>
      <c r="E2294" s="50">
        <f>_xlfn.PERCENTRANK.EXC(Table3[Order Date],B2294,1)*10</f>
        <v>9</v>
      </c>
      <c r="F2294" s="21">
        <f>_xlfn.PERCENTRANK.EXC(Table3[Order Quantity],C2294,1)*10</f>
        <v>7</v>
      </c>
      <c r="G2294" s="21">
        <f>_xlfn.PERCENTRANK.EXC(Table4[Sales],D2294,1)*10</f>
        <v>8</v>
      </c>
    </row>
    <row r="2295" spans="1:7">
      <c r="A2295" s="11">
        <v>33573</v>
      </c>
      <c r="B2295" s="9">
        <v>43011</v>
      </c>
      <c r="C2295" s="1">
        <v>15</v>
      </c>
      <c r="D2295" s="1">
        <v>2431.64</v>
      </c>
      <c r="E2295" s="50">
        <f>_xlfn.PERCENTRANK.EXC(Table3[Order Date],B2295,1)*10</f>
        <v>4</v>
      </c>
      <c r="F2295" s="21">
        <f>_xlfn.PERCENTRANK.EXC(Table3[Order Quantity],C2295,1)*10</f>
        <v>2</v>
      </c>
      <c r="G2295" s="21">
        <f>_xlfn.PERCENTRANK.EXC(Table4[Sales],D2295,1)*10</f>
        <v>7</v>
      </c>
    </row>
    <row r="2296" spans="1:7">
      <c r="A2296" s="10">
        <v>13795</v>
      </c>
      <c r="B2296" s="8">
        <v>43199</v>
      </c>
      <c r="C2296" s="1">
        <v>37</v>
      </c>
      <c r="D2296" s="1">
        <v>1394.2</v>
      </c>
      <c r="E2296" s="50">
        <f>_xlfn.PERCENTRANK.EXC(Table3[Order Date],B2296,1)*10</f>
        <v>5</v>
      </c>
      <c r="F2296" s="21">
        <f>_xlfn.PERCENTRANK.EXC(Table3[Order Quantity],C2296,1)*10</f>
        <v>7</v>
      </c>
      <c r="G2296" s="21">
        <f>_xlfn.PERCENTRANK.EXC(Table4[Sales],D2296,1)*10</f>
        <v>6</v>
      </c>
    </row>
    <row r="2297" spans="1:7">
      <c r="A2297" s="11">
        <v>47750</v>
      </c>
      <c r="B2297" s="9">
        <v>42900</v>
      </c>
      <c r="C2297" s="1">
        <v>43</v>
      </c>
      <c r="D2297" s="1">
        <v>1174.43</v>
      </c>
      <c r="E2297" s="50">
        <f>_xlfn.PERCENTRANK.EXC(Table3[Order Date],B2297,1)*10</f>
        <v>3</v>
      </c>
      <c r="F2297" s="21">
        <f>_xlfn.PERCENTRANK.EXC(Table3[Order Quantity],C2297,1)*10</f>
        <v>8</v>
      </c>
      <c r="G2297" s="21">
        <f>_xlfn.PERCENTRANK.EXC(Table4[Sales],D2297,1)*10</f>
        <v>6</v>
      </c>
    </row>
    <row r="2298" spans="1:7">
      <c r="A2298" s="10">
        <v>51271</v>
      </c>
      <c r="B2298" s="8">
        <v>43032</v>
      </c>
      <c r="C2298" s="1">
        <v>31</v>
      </c>
      <c r="D2298" s="1">
        <v>4247.29</v>
      </c>
      <c r="E2298" s="50">
        <f>_xlfn.PERCENTRANK.EXC(Table3[Order Date],B2298,1)*10</f>
        <v>4</v>
      </c>
      <c r="F2298" s="21">
        <f>_xlfn.PERCENTRANK.EXC(Table3[Order Quantity],C2298,1)*10</f>
        <v>5</v>
      </c>
      <c r="G2298" s="21">
        <f>_xlfn.PERCENTRANK.EXC(Table4[Sales],D2298,1)*10</f>
        <v>8</v>
      </c>
    </row>
    <row r="2299" spans="1:7">
      <c r="A2299" s="11">
        <v>42851</v>
      </c>
      <c r="B2299" s="9">
        <v>42521</v>
      </c>
      <c r="C2299" s="1">
        <v>7</v>
      </c>
      <c r="D2299" s="1">
        <v>368.4</v>
      </c>
      <c r="E2299" s="50">
        <f>_xlfn.PERCENTRANK.EXC(Table3[Order Date],B2299,1)*10</f>
        <v>1</v>
      </c>
      <c r="F2299" s="21">
        <f>_xlfn.PERCENTRANK.EXC(Table3[Order Quantity],C2299,1)*10</f>
        <v>1</v>
      </c>
      <c r="G2299" s="21">
        <f>_xlfn.PERCENTRANK.EXC(Table4[Sales],D2299,1)*10</f>
        <v>4</v>
      </c>
    </row>
    <row r="2300" spans="1:7">
      <c r="A2300" s="10">
        <v>21862</v>
      </c>
      <c r="B2300" s="8">
        <v>42989</v>
      </c>
      <c r="C2300" s="1">
        <v>1</v>
      </c>
      <c r="D2300" s="1">
        <v>30.76</v>
      </c>
      <c r="E2300" s="50">
        <f>_xlfn.PERCENTRANK.EXC(Table3[Order Date],B2300,1)*10</f>
        <v>4</v>
      </c>
      <c r="F2300" s="21">
        <f>_xlfn.PERCENTRANK.EXC(Table3[Order Quantity],C2300,1)*10</f>
        <v>0</v>
      </c>
      <c r="G2300" s="21">
        <f>_xlfn.PERCENTRANK.EXC(Table4[Sales],D2300,1)*10</f>
        <v>0</v>
      </c>
    </row>
    <row r="2301" spans="1:7">
      <c r="A2301" s="11">
        <v>25927</v>
      </c>
      <c r="B2301" s="9">
        <v>42481</v>
      </c>
      <c r="C2301" s="1">
        <v>14</v>
      </c>
      <c r="D2301" s="1">
        <v>452.43</v>
      </c>
      <c r="E2301" s="50">
        <f>_xlfn.PERCENTRANK.EXC(Table3[Order Date],B2301,1)*10</f>
        <v>0</v>
      </c>
      <c r="F2301" s="21">
        <f>_xlfn.PERCENTRANK.EXC(Table3[Order Quantity],C2301,1)*10</f>
        <v>2</v>
      </c>
      <c r="G2301" s="21">
        <f>_xlfn.PERCENTRANK.EXC(Table4[Sales],D2301,1)*10</f>
        <v>4</v>
      </c>
    </row>
    <row r="2302" spans="1:7">
      <c r="A2302" s="10">
        <v>52995</v>
      </c>
      <c r="B2302" s="8">
        <v>43539</v>
      </c>
      <c r="C2302" s="1">
        <v>8</v>
      </c>
      <c r="D2302" s="1">
        <v>35.729999999999997</v>
      </c>
      <c r="E2302" s="50">
        <f>_xlfn.PERCENTRANK.EXC(Table3[Order Date],B2302,1)*10</f>
        <v>7</v>
      </c>
      <c r="F2302" s="21">
        <f>_xlfn.PERCENTRANK.EXC(Table3[Order Quantity],C2302,1)*10</f>
        <v>1</v>
      </c>
      <c r="G2302" s="21">
        <f>_xlfn.PERCENTRANK.EXC(Table4[Sales],D2302,1)*10</f>
        <v>0</v>
      </c>
    </row>
    <row r="2303" spans="1:7">
      <c r="A2303" s="11">
        <v>17409</v>
      </c>
      <c r="B2303" s="9">
        <v>42963</v>
      </c>
      <c r="C2303" s="1">
        <v>31</v>
      </c>
      <c r="D2303" s="1">
        <v>677.91</v>
      </c>
      <c r="E2303" s="50">
        <f>_xlfn.PERCENTRANK.EXC(Table3[Order Date],B2303,1)*10</f>
        <v>4</v>
      </c>
      <c r="F2303" s="21">
        <f>_xlfn.PERCENTRANK.EXC(Table3[Order Quantity],C2303,1)*10</f>
        <v>5</v>
      </c>
      <c r="G2303" s="21">
        <f>_xlfn.PERCENTRANK.EXC(Table4[Sales],D2303,1)*10</f>
        <v>5</v>
      </c>
    </row>
    <row r="2304" spans="1:7">
      <c r="A2304" s="10">
        <v>10342</v>
      </c>
      <c r="B2304" s="8">
        <v>43425</v>
      </c>
      <c r="C2304" s="1">
        <v>38</v>
      </c>
      <c r="D2304" s="1">
        <v>11307.17</v>
      </c>
      <c r="E2304" s="50">
        <f>_xlfn.PERCENTRANK.EXC(Table3[Order Date],B2304,1)*10</f>
        <v>7</v>
      </c>
      <c r="F2304" s="21">
        <f>_xlfn.PERCENTRANK.EXC(Table3[Order Quantity],C2304,1)*10</f>
        <v>7</v>
      </c>
      <c r="G2304" s="21">
        <f>_xlfn.PERCENTRANK.EXC(Table4[Sales],D2304,1)*10</f>
        <v>9</v>
      </c>
    </row>
    <row r="2305" spans="1:7">
      <c r="A2305" s="11">
        <v>50854</v>
      </c>
      <c r="B2305" s="9">
        <v>43450</v>
      </c>
      <c r="C2305" s="1">
        <v>42</v>
      </c>
      <c r="D2305" s="1">
        <v>483.8</v>
      </c>
      <c r="E2305" s="50">
        <f>_xlfn.PERCENTRANK.EXC(Table3[Order Date],B2305,1)*10</f>
        <v>7</v>
      </c>
      <c r="F2305" s="21">
        <f>_xlfn.PERCENTRANK.EXC(Table3[Order Quantity],C2305,1)*10</f>
        <v>8</v>
      </c>
      <c r="G2305" s="21">
        <f>_xlfn.PERCENTRANK.EXC(Table4[Sales],D2305,1)*10</f>
        <v>5</v>
      </c>
    </row>
    <row r="2306" spans="1:7">
      <c r="A2306" s="10">
        <v>58337</v>
      </c>
      <c r="B2306" s="8">
        <v>42517</v>
      </c>
      <c r="C2306" s="1">
        <v>18</v>
      </c>
      <c r="D2306" s="1">
        <v>113.9015</v>
      </c>
      <c r="E2306" s="50">
        <f>_xlfn.PERCENTRANK.EXC(Table3[Order Date],B2306,1)*10</f>
        <v>1</v>
      </c>
      <c r="F2306" s="21">
        <f>_xlfn.PERCENTRANK.EXC(Table3[Order Quantity],C2306,1)*10</f>
        <v>3</v>
      </c>
      <c r="G2306" s="21">
        <f>_xlfn.PERCENTRANK.EXC(Table4[Sales],D2306,1)*10</f>
        <v>1</v>
      </c>
    </row>
    <row r="2307" spans="1:7">
      <c r="A2307" s="11">
        <v>9286</v>
      </c>
      <c r="B2307" s="9">
        <v>43192</v>
      </c>
      <c r="C2307" s="1">
        <v>26</v>
      </c>
      <c r="D2307" s="1">
        <v>131.78120000000001</v>
      </c>
      <c r="E2307" s="50">
        <f>_xlfn.PERCENTRANK.EXC(Table3[Order Date],B2307,1)*10</f>
        <v>5</v>
      </c>
      <c r="F2307" s="21">
        <f>_xlfn.PERCENTRANK.EXC(Table3[Order Quantity],C2307,1)*10</f>
        <v>4</v>
      </c>
      <c r="G2307" s="21">
        <f>_xlfn.PERCENTRANK.EXC(Table4[Sales],D2307,1)*10</f>
        <v>2</v>
      </c>
    </row>
    <row r="2308" spans="1:7">
      <c r="A2308" s="10">
        <v>57766</v>
      </c>
      <c r="B2308" s="8">
        <v>42854</v>
      </c>
      <c r="C2308" s="1">
        <v>17</v>
      </c>
      <c r="D2308" s="1">
        <v>554.24</v>
      </c>
      <c r="E2308" s="50">
        <f>_xlfn.PERCENTRANK.EXC(Table3[Order Date],B2308,1)*10</f>
        <v>3</v>
      </c>
      <c r="F2308" s="21">
        <f>_xlfn.PERCENTRANK.EXC(Table3[Order Quantity],C2308,1)*10</f>
        <v>3</v>
      </c>
      <c r="G2308" s="21">
        <f>_xlfn.PERCENTRANK.EXC(Table4[Sales],D2308,1)*10</f>
        <v>5</v>
      </c>
    </row>
    <row r="2309" spans="1:7">
      <c r="A2309" s="11">
        <v>30658</v>
      </c>
      <c r="B2309" s="9">
        <v>43184</v>
      </c>
      <c r="C2309" s="1">
        <v>44</v>
      </c>
      <c r="D2309" s="1">
        <v>6463.04</v>
      </c>
      <c r="E2309" s="50">
        <f>_xlfn.PERCENTRANK.EXC(Table3[Order Date],B2309,1)*10</f>
        <v>5</v>
      </c>
      <c r="F2309" s="21">
        <f>_xlfn.PERCENTRANK.EXC(Table3[Order Quantity],C2309,1)*10</f>
        <v>8</v>
      </c>
      <c r="G2309" s="21">
        <f>_xlfn.PERCENTRANK.EXC(Table4[Sales],D2309,1)*10</f>
        <v>9</v>
      </c>
    </row>
    <row r="2310" spans="1:7">
      <c r="A2310" s="10">
        <v>44134</v>
      </c>
      <c r="B2310" s="8">
        <v>42672</v>
      </c>
      <c r="C2310" s="1">
        <v>35</v>
      </c>
      <c r="D2310" s="1">
        <v>663.42</v>
      </c>
      <c r="E2310" s="50">
        <f>_xlfn.PERCENTRANK.EXC(Table3[Order Date],B2310,1)*10</f>
        <v>2</v>
      </c>
      <c r="F2310" s="21">
        <f>_xlfn.PERCENTRANK.EXC(Table3[Order Quantity],C2310,1)*10</f>
        <v>6</v>
      </c>
      <c r="G2310" s="21">
        <f>_xlfn.PERCENTRANK.EXC(Table4[Sales],D2310,1)*10</f>
        <v>5</v>
      </c>
    </row>
    <row r="2311" spans="1:7">
      <c r="A2311" s="11">
        <v>39238</v>
      </c>
      <c r="B2311" s="9">
        <v>43003</v>
      </c>
      <c r="C2311" s="1">
        <v>9</v>
      </c>
      <c r="D2311" s="1">
        <v>399.62</v>
      </c>
      <c r="E2311" s="50">
        <f>_xlfn.PERCENTRANK.EXC(Table3[Order Date],B2311,1)*10</f>
        <v>4</v>
      </c>
      <c r="F2311" s="21">
        <f>_xlfn.PERCENTRANK.EXC(Table3[Order Quantity],C2311,1)*10</f>
        <v>1</v>
      </c>
      <c r="G2311" s="21">
        <f>_xlfn.PERCENTRANK.EXC(Table4[Sales],D2311,1)*10</f>
        <v>4</v>
      </c>
    </row>
    <row r="2312" spans="1:7">
      <c r="A2312" s="10">
        <v>2848</v>
      </c>
      <c r="B2312" s="8">
        <v>43533</v>
      </c>
      <c r="C2312" s="1">
        <v>35</v>
      </c>
      <c r="D2312" s="1">
        <v>1579.74</v>
      </c>
      <c r="E2312" s="50">
        <f>_xlfn.PERCENTRANK.EXC(Table3[Order Date],B2312,1)*10</f>
        <v>7</v>
      </c>
      <c r="F2312" s="21">
        <f>_xlfn.PERCENTRANK.EXC(Table3[Order Quantity],C2312,1)*10</f>
        <v>6</v>
      </c>
      <c r="G2312" s="21">
        <f>_xlfn.PERCENTRANK.EXC(Table4[Sales],D2312,1)*10</f>
        <v>7</v>
      </c>
    </row>
    <row r="2313" spans="1:7">
      <c r="A2313" s="11">
        <v>31399</v>
      </c>
      <c r="B2313" s="9">
        <v>43408</v>
      </c>
      <c r="C2313" s="1">
        <v>9</v>
      </c>
      <c r="D2313" s="1">
        <v>360.80770000000001</v>
      </c>
      <c r="E2313" s="50">
        <f>_xlfn.PERCENTRANK.EXC(Table3[Order Date],B2313,1)*10</f>
        <v>7</v>
      </c>
      <c r="F2313" s="21">
        <f>_xlfn.PERCENTRANK.EXC(Table3[Order Quantity],C2313,1)*10</f>
        <v>1</v>
      </c>
      <c r="G2313" s="21">
        <f>_xlfn.PERCENTRANK.EXC(Table4[Sales],D2313,1)*10</f>
        <v>4</v>
      </c>
    </row>
    <row r="2314" spans="1:7">
      <c r="A2314" s="10">
        <v>17216</v>
      </c>
      <c r="B2314" s="8">
        <v>43612</v>
      </c>
      <c r="C2314" s="1">
        <v>7</v>
      </c>
      <c r="D2314" s="1">
        <v>2392.69</v>
      </c>
      <c r="E2314" s="50">
        <f>_xlfn.PERCENTRANK.EXC(Table3[Order Date],B2314,1)*10</f>
        <v>8</v>
      </c>
      <c r="F2314" s="21">
        <f>_xlfn.PERCENTRANK.EXC(Table3[Order Quantity],C2314,1)*10</f>
        <v>1</v>
      </c>
      <c r="G2314" s="21">
        <f>_xlfn.PERCENTRANK.EXC(Table4[Sales],D2314,1)*10</f>
        <v>7</v>
      </c>
    </row>
    <row r="2315" spans="1:7">
      <c r="A2315" s="11">
        <v>36931</v>
      </c>
      <c r="B2315" s="9">
        <v>43118</v>
      </c>
      <c r="C2315" s="1">
        <v>46</v>
      </c>
      <c r="D2315" s="1">
        <v>193.2</v>
      </c>
      <c r="E2315" s="50">
        <f>_xlfn.PERCENTRANK.EXC(Table3[Order Date],B2315,1)*10</f>
        <v>5</v>
      </c>
      <c r="F2315" s="21">
        <f>_xlfn.PERCENTRANK.EXC(Table3[Order Quantity],C2315,1)*10</f>
        <v>8</v>
      </c>
      <c r="G2315" s="21">
        <f>_xlfn.PERCENTRANK.EXC(Table4[Sales],D2315,1)*10</f>
        <v>2</v>
      </c>
    </row>
    <row r="2316" spans="1:7">
      <c r="A2316" s="10">
        <v>28772</v>
      </c>
      <c r="B2316" s="8">
        <v>42406</v>
      </c>
      <c r="C2316" s="1">
        <v>16</v>
      </c>
      <c r="D2316" s="1">
        <v>1017</v>
      </c>
      <c r="E2316" s="50">
        <f>_xlfn.PERCENTRANK.EXC(Table3[Order Date],B2316,1)*10</f>
        <v>0</v>
      </c>
      <c r="F2316" s="21">
        <f>_xlfn.PERCENTRANK.EXC(Table3[Order Quantity],C2316,1)*10</f>
        <v>2</v>
      </c>
      <c r="G2316" s="21">
        <f>_xlfn.PERCENTRANK.EXC(Table4[Sales],D2316,1)*10</f>
        <v>6</v>
      </c>
    </row>
    <row r="2317" spans="1:7">
      <c r="A2317" s="11">
        <v>36131</v>
      </c>
      <c r="B2317" s="9">
        <v>42506</v>
      </c>
      <c r="C2317" s="1">
        <v>26</v>
      </c>
      <c r="D2317" s="1">
        <v>527.97</v>
      </c>
      <c r="E2317" s="50">
        <f>_xlfn.PERCENTRANK.EXC(Table3[Order Date],B2317,1)*10</f>
        <v>0</v>
      </c>
      <c r="F2317" s="21">
        <f>_xlfn.PERCENTRANK.EXC(Table3[Order Quantity],C2317,1)*10</f>
        <v>4</v>
      </c>
      <c r="G2317" s="21">
        <f>_xlfn.PERCENTRANK.EXC(Table4[Sales],D2317,1)*10</f>
        <v>5</v>
      </c>
    </row>
    <row r="2318" spans="1:7">
      <c r="A2318" s="10">
        <v>42177</v>
      </c>
      <c r="B2318" s="8">
        <v>43615</v>
      </c>
      <c r="C2318" s="1">
        <v>38</v>
      </c>
      <c r="D2318" s="1">
        <v>423.55</v>
      </c>
      <c r="E2318" s="50">
        <f>_xlfn.PERCENTRANK.EXC(Table3[Order Date],B2318,1)*10</f>
        <v>8</v>
      </c>
      <c r="F2318" s="21">
        <f>_xlfn.PERCENTRANK.EXC(Table3[Order Quantity],C2318,1)*10</f>
        <v>7</v>
      </c>
      <c r="G2318" s="21">
        <f>_xlfn.PERCENTRANK.EXC(Table4[Sales],D2318,1)*10</f>
        <v>4</v>
      </c>
    </row>
    <row r="2319" spans="1:7">
      <c r="A2319" s="11">
        <v>43013</v>
      </c>
      <c r="B2319" s="9">
        <v>43211</v>
      </c>
      <c r="C2319" s="1">
        <v>50</v>
      </c>
      <c r="D2319" s="1">
        <v>2608.31</v>
      </c>
      <c r="E2319" s="50">
        <f>_xlfn.PERCENTRANK.EXC(Table3[Order Date],B2319,1)*10</f>
        <v>5</v>
      </c>
      <c r="F2319" s="21">
        <f>_xlfn.PERCENTRANK.EXC(Table3[Order Quantity],C2319,1)*10</f>
        <v>9</v>
      </c>
      <c r="G2319" s="21">
        <f>_xlfn.PERCENTRANK.EXC(Table4[Sales],D2319,1)*10</f>
        <v>8</v>
      </c>
    </row>
    <row r="2320" spans="1:7">
      <c r="A2320" s="10">
        <v>17252</v>
      </c>
      <c r="B2320" s="8">
        <v>43218</v>
      </c>
      <c r="C2320" s="1">
        <v>48</v>
      </c>
      <c r="D2320" s="1">
        <v>2443.0454</v>
      </c>
      <c r="E2320" s="50">
        <f>_xlfn.PERCENTRANK.EXC(Table3[Order Date],B2320,1)*10</f>
        <v>5</v>
      </c>
      <c r="F2320" s="21">
        <f>_xlfn.PERCENTRANK.EXC(Table3[Order Quantity],C2320,1)*10</f>
        <v>9</v>
      </c>
      <c r="G2320" s="21">
        <f>_xlfn.PERCENTRANK.EXC(Table4[Sales],D2320,1)*10</f>
        <v>7</v>
      </c>
    </row>
    <row r="2321" spans="1:7">
      <c r="A2321" s="11">
        <v>12773</v>
      </c>
      <c r="B2321" s="9">
        <v>43110</v>
      </c>
      <c r="C2321" s="1">
        <v>6</v>
      </c>
      <c r="D2321" s="1">
        <v>18.190000000000001</v>
      </c>
      <c r="E2321" s="50">
        <f>_xlfn.PERCENTRANK.EXC(Table3[Order Date],B2321,1)*10</f>
        <v>5</v>
      </c>
      <c r="F2321" s="21">
        <f>_xlfn.PERCENTRANK.EXC(Table3[Order Quantity],C2321,1)*10</f>
        <v>1</v>
      </c>
      <c r="G2321" s="21">
        <f>_xlfn.PERCENTRANK.EXC(Table4[Sales],D2321,1)*10</f>
        <v>0</v>
      </c>
    </row>
    <row r="2322" spans="1:7">
      <c r="A2322" s="10">
        <v>29958</v>
      </c>
      <c r="B2322" s="8">
        <v>43105</v>
      </c>
      <c r="C2322" s="1">
        <v>32</v>
      </c>
      <c r="D2322" s="1">
        <v>15901.34</v>
      </c>
      <c r="E2322" s="50">
        <f>_xlfn.PERCENTRANK.EXC(Table3[Order Date],B2322,1)*10</f>
        <v>5</v>
      </c>
      <c r="F2322" s="21">
        <f>_xlfn.PERCENTRANK.EXC(Table3[Order Quantity],C2322,1)*10</f>
        <v>6</v>
      </c>
      <c r="G2322" s="21">
        <f>_xlfn.PERCENTRANK.EXC(Table4[Sales],D2322,1)*10</f>
        <v>9</v>
      </c>
    </row>
    <row r="2323" spans="1:7">
      <c r="A2323" s="11">
        <v>18593</v>
      </c>
      <c r="B2323" s="9">
        <v>43364</v>
      </c>
      <c r="C2323" s="1">
        <v>19</v>
      </c>
      <c r="D2323" s="1">
        <v>1125.6300000000001</v>
      </c>
      <c r="E2323" s="50">
        <f>_xlfn.PERCENTRANK.EXC(Table3[Order Date],B2323,1)*10</f>
        <v>6</v>
      </c>
      <c r="F2323" s="21">
        <f>_xlfn.PERCENTRANK.EXC(Table3[Order Quantity],C2323,1)*10</f>
        <v>3</v>
      </c>
      <c r="G2323" s="21">
        <f>_xlfn.PERCENTRANK.EXC(Table4[Sales],D2323,1)*10</f>
        <v>6</v>
      </c>
    </row>
    <row r="2324" spans="1:7">
      <c r="A2324" s="10">
        <v>39745</v>
      </c>
      <c r="B2324" s="8">
        <v>43223</v>
      </c>
      <c r="C2324" s="1">
        <v>8</v>
      </c>
      <c r="D2324" s="1">
        <v>1022.16</v>
      </c>
      <c r="E2324" s="50">
        <f>_xlfn.PERCENTRANK.EXC(Table3[Order Date],B2324,1)*10</f>
        <v>5</v>
      </c>
      <c r="F2324" s="21">
        <f>_xlfn.PERCENTRANK.EXC(Table3[Order Quantity],C2324,1)*10</f>
        <v>1</v>
      </c>
      <c r="G2324" s="21">
        <f>_xlfn.PERCENTRANK.EXC(Table4[Sales],D2324,1)*10</f>
        <v>6</v>
      </c>
    </row>
    <row r="2325" spans="1:7">
      <c r="A2325" s="11">
        <v>32871</v>
      </c>
      <c r="B2325" s="9">
        <v>43764</v>
      </c>
      <c r="C2325" s="1">
        <v>9</v>
      </c>
      <c r="D2325" s="1">
        <v>115.47</v>
      </c>
      <c r="E2325" s="50">
        <f>_xlfn.PERCENTRANK.EXC(Table3[Order Date],B2325,1)*10</f>
        <v>9</v>
      </c>
      <c r="F2325" s="21">
        <f>_xlfn.PERCENTRANK.EXC(Table3[Order Quantity],C2325,1)*10</f>
        <v>1</v>
      </c>
      <c r="G2325" s="21">
        <f>_xlfn.PERCENTRANK.EXC(Table4[Sales],D2325,1)*10</f>
        <v>1</v>
      </c>
    </row>
    <row r="2326" spans="1:7">
      <c r="A2326" s="10">
        <v>10981</v>
      </c>
      <c r="B2326" s="8">
        <v>42868</v>
      </c>
      <c r="C2326" s="1">
        <v>41</v>
      </c>
      <c r="D2326" s="1">
        <v>78.5</v>
      </c>
      <c r="E2326" s="50">
        <f>_xlfn.PERCENTRANK.EXC(Table3[Order Date],B2326,1)*10</f>
        <v>3</v>
      </c>
      <c r="F2326" s="21">
        <f>_xlfn.PERCENTRANK.EXC(Table3[Order Quantity],C2326,1)*10</f>
        <v>7</v>
      </c>
      <c r="G2326" s="21">
        <f>_xlfn.PERCENTRANK.EXC(Table4[Sales],D2326,1)*10</f>
        <v>1</v>
      </c>
    </row>
    <row r="2327" spans="1:7">
      <c r="A2327" s="11">
        <v>46023</v>
      </c>
      <c r="B2327" s="9">
        <v>43548</v>
      </c>
      <c r="C2327" s="1">
        <v>50</v>
      </c>
      <c r="D2327" s="1">
        <v>1178.8832</v>
      </c>
      <c r="E2327" s="50">
        <f>_xlfn.PERCENTRANK.EXC(Table3[Order Date],B2327,1)*10</f>
        <v>8</v>
      </c>
      <c r="F2327" s="21">
        <f>_xlfn.PERCENTRANK.EXC(Table3[Order Quantity],C2327,1)*10</f>
        <v>9</v>
      </c>
      <c r="G2327" s="21">
        <f>_xlfn.PERCENTRANK.EXC(Table4[Sales],D2327,1)*10</f>
        <v>6</v>
      </c>
    </row>
    <row r="2328" spans="1:7">
      <c r="A2328" s="10">
        <v>31392</v>
      </c>
      <c r="B2328" s="8">
        <v>42860</v>
      </c>
      <c r="C2328" s="1">
        <v>44</v>
      </c>
      <c r="D2328" s="1">
        <v>3476.53</v>
      </c>
      <c r="E2328" s="50">
        <f>_xlfn.PERCENTRANK.EXC(Table3[Order Date],B2328,1)*10</f>
        <v>3</v>
      </c>
      <c r="F2328" s="21">
        <f>_xlfn.PERCENTRANK.EXC(Table3[Order Quantity],C2328,1)*10</f>
        <v>8</v>
      </c>
      <c r="G2328" s="21">
        <f>_xlfn.PERCENTRANK.EXC(Table4[Sales],D2328,1)*10</f>
        <v>8</v>
      </c>
    </row>
    <row r="2329" spans="1:7">
      <c r="A2329" s="11">
        <v>17926</v>
      </c>
      <c r="B2329" s="9">
        <v>43413</v>
      </c>
      <c r="C2329" s="1">
        <v>37</v>
      </c>
      <c r="D2329" s="1">
        <v>650.91309999999999</v>
      </c>
      <c r="E2329" s="50">
        <f>_xlfn.PERCENTRANK.EXC(Table3[Order Date],B2329,1)*10</f>
        <v>7</v>
      </c>
      <c r="F2329" s="21">
        <f>_xlfn.PERCENTRANK.EXC(Table3[Order Quantity],C2329,1)*10</f>
        <v>7</v>
      </c>
      <c r="G2329" s="21">
        <f>_xlfn.PERCENTRANK.EXC(Table4[Sales],D2329,1)*10</f>
        <v>5</v>
      </c>
    </row>
    <row r="2330" spans="1:7">
      <c r="A2330" s="10">
        <v>34017</v>
      </c>
      <c r="B2330" s="8">
        <v>42451</v>
      </c>
      <c r="C2330" s="1">
        <v>20</v>
      </c>
      <c r="D2330" s="1">
        <v>110.63</v>
      </c>
      <c r="E2330" s="50">
        <f>_xlfn.PERCENTRANK.EXC(Table3[Order Date],B2330,1)*10</f>
        <v>0</v>
      </c>
      <c r="F2330" s="21">
        <f>_xlfn.PERCENTRANK.EXC(Table3[Order Quantity],C2330,1)*10</f>
        <v>3</v>
      </c>
      <c r="G2330" s="21">
        <f>_xlfn.PERCENTRANK.EXC(Table4[Sales],D2330,1)*10</f>
        <v>1</v>
      </c>
    </row>
    <row r="2331" spans="1:7">
      <c r="A2331" s="11">
        <v>17698</v>
      </c>
      <c r="B2331" s="9">
        <v>43598</v>
      </c>
      <c r="C2331" s="1">
        <v>22</v>
      </c>
      <c r="D2331" s="1">
        <v>1196.53</v>
      </c>
      <c r="E2331" s="50">
        <f>_xlfn.PERCENTRANK.EXC(Table3[Order Date],B2331,1)*10</f>
        <v>8</v>
      </c>
      <c r="F2331" s="21">
        <f>_xlfn.PERCENTRANK.EXC(Table3[Order Quantity],C2331,1)*10</f>
        <v>4</v>
      </c>
      <c r="G2331" s="21">
        <f>_xlfn.PERCENTRANK.EXC(Table4[Sales],D2331,1)*10</f>
        <v>6</v>
      </c>
    </row>
    <row r="2332" spans="1:7">
      <c r="A2332" s="10">
        <v>40772</v>
      </c>
      <c r="B2332" s="8">
        <v>43508</v>
      </c>
      <c r="C2332" s="1">
        <v>15</v>
      </c>
      <c r="D2332" s="1">
        <v>137.25</v>
      </c>
      <c r="E2332" s="50">
        <f>_xlfn.PERCENTRANK.EXC(Table3[Order Date],B2332,1)*10</f>
        <v>7</v>
      </c>
      <c r="F2332" s="21">
        <f>_xlfn.PERCENTRANK.EXC(Table3[Order Quantity],C2332,1)*10</f>
        <v>2</v>
      </c>
      <c r="G2332" s="21">
        <f>_xlfn.PERCENTRANK.EXC(Table4[Sales],D2332,1)*10</f>
        <v>2</v>
      </c>
    </row>
    <row r="2333" spans="1:7">
      <c r="A2333" s="11">
        <v>56581</v>
      </c>
      <c r="B2333" s="9">
        <v>42408</v>
      </c>
      <c r="C2333" s="1">
        <v>20</v>
      </c>
      <c r="D2333" s="1">
        <v>2167.83</v>
      </c>
      <c r="E2333" s="50">
        <f>_xlfn.PERCENTRANK.EXC(Table3[Order Date],B2333,1)*10</f>
        <v>0</v>
      </c>
      <c r="F2333" s="21">
        <f>_xlfn.PERCENTRANK.EXC(Table3[Order Quantity],C2333,1)*10</f>
        <v>3</v>
      </c>
      <c r="G2333" s="21">
        <f>_xlfn.PERCENTRANK.EXC(Table4[Sales],D2333,1)*10</f>
        <v>7</v>
      </c>
    </row>
    <row r="2334" spans="1:7">
      <c r="A2334" s="10">
        <v>36709</v>
      </c>
      <c r="B2334" s="8">
        <v>43700</v>
      </c>
      <c r="C2334" s="1">
        <v>42</v>
      </c>
      <c r="D2334" s="1">
        <v>2402.89</v>
      </c>
      <c r="E2334" s="50">
        <f>_xlfn.PERCENTRANK.EXC(Table3[Order Date],B2334,1)*10</f>
        <v>9</v>
      </c>
      <c r="F2334" s="21">
        <f>_xlfn.PERCENTRANK.EXC(Table3[Order Quantity],C2334,1)*10</f>
        <v>8</v>
      </c>
      <c r="G2334" s="21">
        <f>_xlfn.PERCENTRANK.EXC(Table4[Sales],D2334,1)*10</f>
        <v>7</v>
      </c>
    </row>
    <row r="2335" spans="1:7">
      <c r="A2335" s="11">
        <v>55300</v>
      </c>
      <c r="B2335" s="9">
        <v>42420</v>
      </c>
      <c r="C2335" s="1">
        <v>48</v>
      </c>
      <c r="D2335" s="1">
        <v>193.11</v>
      </c>
      <c r="E2335" s="50">
        <f>_xlfn.PERCENTRANK.EXC(Table3[Order Date],B2335,1)*10</f>
        <v>0</v>
      </c>
      <c r="F2335" s="21">
        <f>_xlfn.PERCENTRANK.EXC(Table3[Order Quantity],C2335,1)*10</f>
        <v>9</v>
      </c>
      <c r="G2335" s="21">
        <f>_xlfn.PERCENTRANK.EXC(Table4[Sales],D2335,1)*10</f>
        <v>2</v>
      </c>
    </row>
    <row r="2336" spans="1:7">
      <c r="A2336" s="10">
        <v>19431</v>
      </c>
      <c r="B2336" s="8">
        <v>42512</v>
      </c>
      <c r="C2336" s="1">
        <v>4</v>
      </c>
      <c r="D2336" s="1">
        <v>18</v>
      </c>
      <c r="E2336" s="50">
        <f>_xlfn.PERCENTRANK.EXC(Table3[Order Date],B2336,1)*10</f>
        <v>1</v>
      </c>
      <c r="F2336" s="21">
        <f>_xlfn.PERCENTRANK.EXC(Table3[Order Quantity],C2336,1)*10</f>
        <v>0</v>
      </c>
      <c r="G2336" s="21">
        <f>_xlfn.PERCENTRANK.EXC(Table4[Sales],D2336,1)*10</f>
        <v>0</v>
      </c>
    </row>
    <row r="2337" spans="1:7">
      <c r="A2337" s="11">
        <v>40871</v>
      </c>
      <c r="B2337" s="9">
        <v>43355</v>
      </c>
      <c r="C2337" s="1">
        <v>18</v>
      </c>
      <c r="D2337" s="1">
        <v>2164.2399999999998</v>
      </c>
      <c r="E2337" s="50">
        <f>_xlfn.PERCENTRANK.EXC(Table3[Order Date],B2337,1)*10</f>
        <v>6</v>
      </c>
      <c r="F2337" s="21">
        <f>_xlfn.PERCENTRANK.EXC(Table3[Order Quantity],C2337,1)*10</f>
        <v>3</v>
      </c>
      <c r="G2337" s="21">
        <f>_xlfn.PERCENTRANK.EXC(Table4[Sales],D2337,1)*10</f>
        <v>7</v>
      </c>
    </row>
    <row r="2338" spans="1:7">
      <c r="A2338" s="10">
        <v>37669</v>
      </c>
      <c r="B2338" s="8">
        <v>43036</v>
      </c>
      <c r="C2338" s="1">
        <v>31</v>
      </c>
      <c r="D2338" s="1">
        <v>862.51</v>
      </c>
      <c r="E2338" s="50">
        <f>_xlfn.PERCENTRANK.EXC(Table3[Order Date],B2338,1)*10</f>
        <v>4</v>
      </c>
      <c r="F2338" s="21">
        <f>_xlfn.PERCENTRANK.EXC(Table3[Order Quantity],C2338,1)*10</f>
        <v>5</v>
      </c>
      <c r="G2338" s="21">
        <f>_xlfn.PERCENTRANK.EXC(Table4[Sales],D2338,1)*10</f>
        <v>6</v>
      </c>
    </row>
    <row r="2339" spans="1:7">
      <c r="A2339" s="11">
        <v>30497</v>
      </c>
      <c r="B2339" s="9">
        <v>43136</v>
      </c>
      <c r="C2339" s="1">
        <v>31</v>
      </c>
      <c r="D2339" s="1">
        <v>203.36</v>
      </c>
      <c r="E2339" s="50">
        <f>_xlfn.PERCENTRANK.EXC(Table3[Order Date],B2339,1)*10</f>
        <v>5</v>
      </c>
      <c r="F2339" s="21">
        <f>_xlfn.PERCENTRANK.EXC(Table3[Order Quantity],C2339,1)*10</f>
        <v>5</v>
      </c>
      <c r="G2339" s="21">
        <f>_xlfn.PERCENTRANK.EXC(Table4[Sales],D2339,1)*10</f>
        <v>3</v>
      </c>
    </row>
    <row r="2340" spans="1:7">
      <c r="A2340" s="10">
        <v>39270</v>
      </c>
      <c r="B2340" s="8">
        <v>43136</v>
      </c>
      <c r="C2340" s="1">
        <v>11</v>
      </c>
      <c r="D2340" s="1">
        <v>70.38</v>
      </c>
      <c r="E2340" s="50">
        <f>_xlfn.PERCENTRANK.EXC(Table3[Order Date],B2340,1)*10</f>
        <v>5</v>
      </c>
      <c r="F2340" s="21">
        <f>_xlfn.PERCENTRANK.EXC(Table3[Order Quantity],C2340,1)*10</f>
        <v>2</v>
      </c>
      <c r="G2340" s="21">
        <f>_xlfn.PERCENTRANK.EXC(Table4[Sales],D2340,1)*10</f>
        <v>1</v>
      </c>
    </row>
    <row r="2341" spans="1:7">
      <c r="A2341" s="11">
        <v>14662</v>
      </c>
      <c r="B2341" s="9">
        <v>43419</v>
      </c>
      <c r="C2341" s="1">
        <v>24</v>
      </c>
      <c r="D2341" s="1">
        <v>42.47</v>
      </c>
      <c r="E2341" s="50">
        <f>_xlfn.PERCENTRANK.EXC(Table3[Order Date],B2341,1)*10</f>
        <v>7</v>
      </c>
      <c r="F2341" s="21">
        <f>_xlfn.PERCENTRANK.EXC(Table3[Order Quantity],C2341,1)*10</f>
        <v>4</v>
      </c>
      <c r="G2341" s="21">
        <f>_xlfn.PERCENTRANK.EXC(Table4[Sales],D2341,1)*10</f>
        <v>0</v>
      </c>
    </row>
    <row r="2342" spans="1:7">
      <c r="A2342" s="10">
        <v>13984</v>
      </c>
      <c r="B2342" s="8">
        <v>43732</v>
      </c>
      <c r="C2342" s="1">
        <v>30</v>
      </c>
      <c r="D2342" s="1">
        <v>2196.52</v>
      </c>
      <c r="E2342" s="50">
        <f>_xlfn.PERCENTRANK.EXC(Table3[Order Date],B2342,1)*10</f>
        <v>9</v>
      </c>
      <c r="F2342" s="21">
        <f>_xlfn.PERCENTRANK.EXC(Table3[Order Quantity],C2342,1)*10</f>
        <v>5</v>
      </c>
      <c r="G2342" s="21">
        <f>_xlfn.PERCENTRANK.EXC(Table4[Sales],D2342,1)*10</f>
        <v>7</v>
      </c>
    </row>
    <row r="2343" spans="1:7">
      <c r="A2343" s="11">
        <v>38466</v>
      </c>
      <c r="B2343" s="9">
        <v>43328</v>
      </c>
      <c r="C2343" s="1">
        <v>22</v>
      </c>
      <c r="D2343" s="1">
        <v>145.71</v>
      </c>
      <c r="E2343" s="50">
        <f>_xlfn.PERCENTRANK.EXC(Table3[Order Date],B2343,1)*10</f>
        <v>6</v>
      </c>
      <c r="F2343" s="21">
        <f>_xlfn.PERCENTRANK.EXC(Table3[Order Quantity],C2343,1)*10</f>
        <v>4</v>
      </c>
      <c r="G2343" s="21">
        <f>_xlfn.PERCENTRANK.EXC(Table4[Sales],D2343,1)*10</f>
        <v>2</v>
      </c>
    </row>
    <row r="2344" spans="1:7">
      <c r="A2344" s="10">
        <v>11910</v>
      </c>
      <c r="B2344" s="8">
        <v>43265</v>
      </c>
      <c r="C2344" s="1">
        <v>21</v>
      </c>
      <c r="D2344" s="1">
        <v>52.68</v>
      </c>
      <c r="E2344" s="50">
        <f>_xlfn.PERCENTRANK.EXC(Table3[Order Date],B2344,1)*10</f>
        <v>6</v>
      </c>
      <c r="F2344" s="21">
        <f>_xlfn.PERCENTRANK.EXC(Table3[Order Quantity],C2344,1)*10</f>
        <v>3</v>
      </c>
      <c r="G2344" s="21">
        <f>_xlfn.PERCENTRANK.EXC(Table4[Sales],D2344,1)*10</f>
        <v>0</v>
      </c>
    </row>
    <row r="2345" spans="1:7">
      <c r="A2345" s="11">
        <v>19205</v>
      </c>
      <c r="B2345" s="9">
        <v>42941</v>
      </c>
      <c r="C2345" s="1">
        <v>47</v>
      </c>
      <c r="D2345" s="1">
        <v>1381.74</v>
      </c>
      <c r="E2345" s="50">
        <f>_xlfn.PERCENTRANK.EXC(Table3[Order Date],B2345,1)*10</f>
        <v>3</v>
      </c>
      <c r="F2345" s="21">
        <f>_xlfn.PERCENTRANK.EXC(Table3[Order Quantity],C2345,1)*10</f>
        <v>9</v>
      </c>
      <c r="G2345" s="21">
        <f>_xlfn.PERCENTRANK.EXC(Table4[Sales],D2345,1)*10</f>
        <v>6</v>
      </c>
    </row>
    <row r="2346" spans="1:7">
      <c r="A2346" s="10">
        <v>30757</v>
      </c>
      <c r="B2346" s="8">
        <v>43094</v>
      </c>
      <c r="C2346" s="1">
        <v>42</v>
      </c>
      <c r="D2346" s="1">
        <v>489.54</v>
      </c>
      <c r="E2346" s="50">
        <f>_xlfn.PERCENTRANK.EXC(Table3[Order Date],B2346,1)*10</f>
        <v>5</v>
      </c>
      <c r="F2346" s="21">
        <f>_xlfn.PERCENTRANK.EXC(Table3[Order Quantity],C2346,1)*10</f>
        <v>8</v>
      </c>
      <c r="G2346" s="21">
        <f>_xlfn.PERCENTRANK.EXC(Table4[Sales],D2346,1)*10</f>
        <v>5</v>
      </c>
    </row>
    <row r="2347" spans="1:7">
      <c r="A2347" s="11">
        <v>49059</v>
      </c>
      <c r="B2347" s="9">
        <v>42632</v>
      </c>
      <c r="C2347" s="1">
        <v>5</v>
      </c>
      <c r="D2347" s="1">
        <v>270.35000000000002</v>
      </c>
      <c r="E2347" s="50">
        <f>_xlfn.PERCENTRANK.EXC(Table3[Order Date],B2347,1)*10</f>
        <v>1</v>
      </c>
      <c r="F2347" s="21">
        <f>_xlfn.PERCENTRANK.EXC(Table3[Order Quantity],C2347,1)*10</f>
        <v>0</v>
      </c>
      <c r="G2347" s="21">
        <f>_xlfn.PERCENTRANK.EXC(Table4[Sales],D2347,1)*10</f>
        <v>3</v>
      </c>
    </row>
    <row r="2348" spans="1:7">
      <c r="A2348" s="10">
        <v>56387</v>
      </c>
      <c r="B2348" s="8">
        <v>43239</v>
      </c>
      <c r="C2348" s="1">
        <v>9</v>
      </c>
      <c r="D2348" s="1">
        <v>72.180000000000007</v>
      </c>
      <c r="E2348" s="50">
        <f>_xlfn.PERCENTRANK.EXC(Table3[Order Date],B2348,1)*10</f>
        <v>6</v>
      </c>
      <c r="F2348" s="21">
        <f>_xlfn.PERCENTRANK.EXC(Table3[Order Quantity],C2348,1)*10</f>
        <v>1</v>
      </c>
      <c r="G2348" s="21">
        <f>_xlfn.PERCENTRANK.EXC(Table4[Sales],D2348,1)*10</f>
        <v>1</v>
      </c>
    </row>
    <row r="2349" spans="1:7">
      <c r="A2349" s="11">
        <v>4007</v>
      </c>
      <c r="B2349" s="9">
        <v>42902</v>
      </c>
      <c r="C2349" s="1">
        <v>1</v>
      </c>
      <c r="D2349" s="1">
        <v>327.23</v>
      </c>
      <c r="E2349" s="50">
        <f>_xlfn.PERCENTRANK.EXC(Table3[Order Date],B2349,1)*10</f>
        <v>3</v>
      </c>
      <c r="F2349" s="21">
        <f>_xlfn.PERCENTRANK.EXC(Table3[Order Quantity],C2349,1)*10</f>
        <v>0</v>
      </c>
      <c r="G2349" s="21">
        <f>_xlfn.PERCENTRANK.EXC(Table4[Sales],D2349,1)*10</f>
        <v>4</v>
      </c>
    </row>
    <row r="2350" spans="1:7">
      <c r="A2350" s="10">
        <v>13120</v>
      </c>
      <c r="B2350" s="8">
        <v>42717</v>
      </c>
      <c r="C2350" s="1">
        <v>8</v>
      </c>
      <c r="D2350" s="1">
        <v>231.47</v>
      </c>
      <c r="E2350" s="50">
        <f>_xlfn.PERCENTRANK.EXC(Table3[Order Date],B2350,1)*10</f>
        <v>2</v>
      </c>
      <c r="F2350" s="21">
        <f>_xlfn.PERCENTRANK.EXC(Table3[Order Quantity],C2350,1)*10</f>
        <v>1</v>
      </c>
      <c r="G2350" s="21">
        <f>_xlfn.PERCENTRANK.EXC(Table4[Sales],D2350,1)*10</f>
        <v>3</v>
      </c>
    </row>
    <row r="2351" spans="1:7">
      <c r="A2351" s="11">
        <v>29988</v>
      </c>
      <c r="B2351" s="9">
        <v>42532</v>
      </c>
      <c r="C2351" s="1">
        <v>12</v>
      </c>
      <c r="D2351" s="1">
        <v>5539.82</v>
      </c>
      <c r="E2351" s="50">
        <f>_xlfn.PERCENTRANK.EXC(Table3[Order Date],B2351,1)*10</f>
        <v>1</v>
      </c>
      <c r="F2351" s="21">
        <f>_xlfn.PERCENTRANK.EXC(Table3[Order Quantity],C2351,1)*10</f>
        <v>2</v>
      </c>
      <c r="G2351" s="21">
        <f>_xlfn.PERCENTRANK.EXC(Table4[Sales],D2351,1)*10</f>
        <v>9</v>
      </c>
    </row>
    <row r="2352" spans="1:7">
      <c r="A2352" s="10">
        <v>44359</v>
      </c>
      <c r="B2352" s="8">
        <v>43067</v>
      </c>
      <c r="C2352" s="1">
        <v>19</v>
      </c>
      <c r="D2352" s="1">
        <v>121.12</v>
      </c>
      <c r="E2352" s="50">
        <f>_xlfn.PERCENTRANK.EXC(Table3[Order Date],B2352,1)*10</f>
        <v>4</v>
      </c>
      <c r="F2352" s="21">
        <f>_xlfn.PERCENTRANK.EXC(Table3[Order Quantity],C2352,1)*10</f>
        <v>3</v>
      </c>
      <c r="G2352" s="21">
        <f>_xlfn.PERCENTRANK.EXC(Table4[Sales],D2352,1)*10</f>
        <v>1</v>
      </c>
    </row>
    <row r="2353" spans="1:7">
      <c r="A2353" s="11">
        <v>51205</v>
      </c>
      <c r="B2353" s="9">
        <v>43809</v>
      </c>
      <c r="C2353" s="1">
        <v>17</v>
      </c>
      <c r="D2353" s="1">
        <v>249.32</v>
      </c>
      <c r="E2353" s="50">
        <f>_xlfn.PERCENTRANK.EXC(Table3[Order Date],B2353,1)*10</f>
        <v>9</v>
      </c>
      <c r="F2353" s="21">
        <f>_xlfn.PERCENTRANK.EXC(Table3[Order Quantity],C2353,1)*10</f>
        <v>3</v>
      </c>
      <c r="G2353" s="21">
        <f>_xlfn.PERCENTRANK.EXC(Table4[Sales],D2353,1)*10</f>
        <v>3</v>
      </c>
    </row>
    <row r="2354" spans="1:7">
      <c r="A2354" s="10">
        <v>6916</v>
      </c>
      <c r="B2354" s="8">
        <v>42889</v>
      </c>
      <c r="C2354" s="1">
        <v>40</v>
      </c>
      <c r="D2354" s="1">
        <v>466.7</v>
      </c>
      <c r="E2354" s="50">
        <f>_xlfn.PERCENTRANK.EXC(Table3[Order Date],B2354,1)*10</f>
        <v>3</v>
      </c>
      <c r="F2354" s="21">
        <f>_xlfn.PERCENTRANK.EXC(Table3[Order Quantity],C2354,1)*10</f>
        <v>7</v>
      </c>
      <c r="G2354" s="21">
        <f>_xlfn.PERCENTRANK.EXC(Table4[Sales],D2354,1)*10</f>
        <v>4</v>
      </c>
    </row>
    <row r="2355" spans="1:7">
      <c r="A2355" s="11">
        <v>14855</v>
      </c>
      <c r="B2355" s="9">
        <v>42854</v>
      </c>
      <c r="C2355" s="1">
        <v>48</v>
      </c>
      <c r="D2355" s="1">
        <v>111.066</v>
      </c>
      <c r="E2355" s="50">
        <f>_xlfn.PERCENTRANK.EXC(Table3[Order Date],B2355,1)*10</f>
        <v>3</v>
      </c>
      <c r="F2355" s="21">
        <f>_xlfn.PERCENTRANK.EXC(Table3[Order Quantity],C2355,1)*10</f>
        <v>9</v>
      </c>
      <c r="G2355" s="21">
        <f>_xlfn.PERCENTRANK.EXC(Table4[Sales],D2355,1)*10</f>
        <v>1</v>
      </c>
    </row>
    <row r="2356" spans="1:7">
      <c r="A2356" s="10">
        <v>35457</v>
      </c>
      <c r="B2356" s="8">
        <v>42710</v>
      </c>
      <c r="C2356" s="1">
        <v>45</v>
      </c>
      <c r="D2356" s="1">
        <v>3516.31</v>
      </c>
      <c r="E2356" s="50">
        <f>_xlfn.PERCENTRANK.EXC(Table3[Order Date],B2356,1)*10</f>
        <v>2</v>
      </c>
      <c r="F2356" s="21">
        <f>_xlfn.PERCENTRANK.EXC(Table3[Order Quantity],C2356,1)*10</f>
        <v>8</v>
      </c>
      <c r="G2356" s="21">
        <f>_xlfn.PERCENTRANK.EXC(Table4[Sales],D2356,1)*10</f>
        <v>8</v>
      </c>
    </row>
    <row r="2357" spans="1:7">
      <c r="A2357" s="11">
        <v>50849</v>
      </c>
      <c r="B2357" s="9">
        <v>43742</v>
      </c>
      <c r="C2357" s="1">
        <v>47</v>
      </c>
      <c r="D2357" s="1">
        <v>328.89</v>
      </c>
      <c r="E2357" s="50">
        <f>_xlfn.PERCENTRANK.EXC(Table3[Order Date],B2357,1)*10</f>
        <v>9</v>
      </c>
      <c r="F2357" s="21">
        <f>_xlfn.PERCENTRANK.EXC(Table3[Order Quantity],C2357,1)*10</f>
        <v>9</v>
      </c>
      <c r="G2357" s="21">
        <f>_xlfn.PERCENTRANK.EXC(Table4[Sales],D2357,1)*10</f>
        <v>4</v>
      </c>
    </row>
    <row r="2358" spans="1:7">
      <c r="A2358" s="10">
        <v>44864</v>
      </c>
      <c r="B2358" s="8">
        <v>42902</v>
      </c>
      <c r="C2358" s="1">
        <v>25</v>
      </c>
      <c r="D2358" s="1">
        <v>200.68</v>
      </c>
      <c r="E2358" s="50">
        <f>_xlfn.PERCENTRANK.EXC(Table3[Order Date],B2358,1)*10</f>
        <v>3</v>
      </c>
      <c r="F2358" s="21">
        <f>_xlfn.PERCENTRANK.EXC(Table3[Order Quantity],C2358,1)*10</f>
        <v>4</v>
      </c>
      <c r="G2358" s="21">
        <f>_xlfn.PERCENTRANK.EXC(Table4[Sales],D2358,1)*10</f>
        <v>3</v>
      </c>
    </row>
    <row r="2359" spans="1:7">
      <c r="A2359" s="11">
        <v>38948</v>
      </c>
      <c r="B2359" s="9">
        <v>43255</v>
      </c>
      <c r="C2359" s="1">
        <v>44</v>
      </c>
      <c r="D2359" s="1">
        <v>7342.5936000000002</v>
      </c>
      <c r="E2359" s="50">
        <f>_xlfn.PERCENTRANK.EXC(Table3[Order Date],B2359,1)*10</f>
        <v>6</v>
      </c>
      <c r="F2359" s="21">
        <f>_xlfn.PERCENTRANK.EXC(Table3[Order Quantity],C2359,1)*10</f>
        <v>8</v>
      </c>
      <c r="G2359" s="21">
        <f>_xlfn.PERCENTRANK.EXC(Table4[Sales],D2359,1)*10</f>
        <v>9</v>
      </c>
    </row>
    <row r="2360" spans="1:7">
      <c r="A2360" s="10">
        <v>5601</v>
      </c>
      <c r="B2360" s="8">
        <v>43469</v>
      </c>
      <c r="C2360" s="1">
        <v>10</v>
      </c>
      <c r="D2360" s="1">
        <v>128.97</v>
      </c>
      <c r="E2360" s="50">
        <f>_xlfn.PERCENTRANK.EXC(Table3[Order Date],B2360,1)*10</f>
        <v>7</v>
      </c>
      <c r="F2360" s="21">
        <f>_xlfn.PERCENTRANK.EXC(Table3[Order Quantity],C2360,1)*10</f>
        <v>1</v>
      </c>
      <c r="G2360" s="21">
        <f>_xlfn.PERCENTRANK.EXC(Table4[Sales],D2360,1)*10</f>
        <v>2</v>
      </c>
    </row>
    <row r="2361" spans="1:7">
      <c r="A2361" s="11">
        <v>41184</v>
      </c>
      <c r="B2361" s="9">
        <v>43364</v>
      </c>
      <c r="C2361" s="1">
        <v>7</v>
      </c>
      <c r="D2361" s="1">
        <v>128.43</v>
      </c>
      <c r="E2361" s="50">
        <f>_xlfn.PERCENTRANK.EXC(Table3[Order Date],B2361,1)*10</f>
        <v>6</v>
      </c>
      <c r="F2361" s="21">
        <f>_xlfn.PERCENTRANK.EXC(Table3[Order Quantity],C2361,1)*10</f>
        <v>1</v>
      </c>
      <c r="G2361" s="21">
        <f>_xlfn.PERCENTRANK.EXC(Table4[Sales],D2361,1)*10</f>
        <v>2</v>
      </c>
    </row>
    <row r="2362" spans="1:7">
      <c r="A2362" s="10">
        <v>51783</v>
      </c>
      <c r="B2362" s="8">
        <v>43414</v>
      </c>
      <c r="C2362" s="1">
        <v>10</v>
      </c>
      <c r="D2362" s="1">
        <v>2006.44</v>
      </c>
      <c r="E2362" s="50">
        <f>_xlfn.PERCENTRANK.EXC(Table3[Order Date],B2362,1)*10</f>
        <v>7</v>
      </c>
      <c r="F2362" s="21">
        <f>_xlfn.PERCENTRANK.EXC(Table3[Order Quantity],C2362,1)*10</f>
        <v>1</v>
      </c>
      <c r="G2362" s="21">
        <f>_xlfn.PERCENTRANK.EXC(Table4[Sales],D2362,1)*10</f>
        <v>7</v>
      </c>
    </row>
    <row r="2363" spans="1:7">
      <c r="A2363" s="11">
        <v>37926</v>
      </c>
      <c r="B2363" s="9">
        <v>42620</v>
      </c>
      <c r="C2363" s="1">
        <v>31</v>
      </c>
      <c r="D2363" s="1">
        <v>377.98</v>
      </c>
      <c r="E2363" s="50">
        <f>_xlfn.PERCENTRANK.EXC(Table3[Order Date],B2363,1)*10</f>
        <v>1</v>
      </c>
      <c r="F2363" s="21">
        <f>_xlfn.PERCENTRANK.EXC(Table3[Order Quantity],C2363,1)*10</f>
        <v>5</v>
      </c>
      <c r="G2363" s="21">
        <f>_xlfn.PERCENTRANK.EXC(Table4[Sales],D2363,1)*10</f>
        <v>4</v>
      </c>
    </row>
    <row r="2364" spans="1:7">
      <c r="A2364" s="10">
        <v>24260</v>
      </c>
      <c r="B2364" s="8">
        <v>43010</v>
      </c>
      <c r="C2364" s="1">
        <v>48</v>
      </c>
      <c r="D2364" s="1">
        <v>586.68100000000004</v>
      </c>
      <c r="E2364" s="50">
        <f>_xlfn.PERCENTRANK.EXC(Table3[Order Date],B2364,1)*10</f>
        <v>4</v>
      </c>
      <c r="F2364" s="21">
        <f>_xlfn.PERCENTRANK.EXC(Table3[Order Quantity],C2364,1)*10</f>
        <v>9</v>
      </c>
      <c r="G2364" s="21">
        <f>_xlfn.PERCENTRANK.EXC(Table4[Sales],D2364,1)*10</f>
        <v>5</v>
      </c>
    </row>
    <row r="2365" spans="1:7">
      <c r="A2365" s="11">
        <v>55200</v>
      </c>
      <c r="B2365" s="9">
        <v>42974</v>
      </c>
      <c r="C2365" s="1">
        <v>33</v>
      </c>
      <c r="D2365" s="1">
        <v>540.43560000000002</v>
      </c>
      <c r="E2365" s="50">
        <f>_xlfn.PERCENTRANK.EXC(Table3[Order Date],B2365,1)*10</f>
        <v>4</v>
      </c>
      <c r="F2365" s="21">
        <f>_xlfn.PERCENTRANK.EXC(Table3[Order Quantity],C2365,1)*10</f>
        <v>6</v>
      </c>
      <c r="G2365" s="21">
        <f>_xlfn.PERCENTRANK.EXC(Table4[Sales],D2365,1)*10</f>
        <v>5</v>
      </c>
    </row>
    <row r="2366" spans="1:7">
      <c r="A2366" s="10">
        <v>44358</v>
      </c>
      <c r="B2366" s="8">
        <v>42825</v>
      </c>
      <c r="C2366" s="1">
        <v>22</v>
      </c>
      <c r="D2366" s="1">
        <v>5659.11</v>
      </c>
      <c r="E2366" s="50">
        <f>_xlfn.PERCENTRANK.EXC(Table3[Order Date],B2366,1)*10</f>
        <v>3</v>
      </c>
      <c r="F2366" s="21">
        <f>_xlfn.PERCENTRANK.EXC(Table3[Order Quantity],C2366,1)*10</f>
        <v>4</v>
      </c>
      <c r="G2366" s="21">
        <f>_xlfn.PERCENTRANK.EXC(Table4[Sales],D2366,1)*10</f>
        <v>9</v>
      </c>
    </row>
    <row r="2367" spans="1:7">
      <c r="A2367" s="11">
        <v>49216</v>
      </c>
      <c r="B2367" s="9">
        <v>42447</v>
      </c>
      <c r="C2367" s="1">
        <v>29</v>
      </c>
      <c r="D2367" s="1">
        <v>400.89690000000002</v>
      </c>
      <c r="E2367" s="50">
        <f>_xlfn.PERCENTRANK.EXC(Table3[Order Date],B2367,1)*10</f>
        <v>0</v>
      </c>
      <c r="F2367" s="21">
        <f>_xlfn.PERCENTRANK.EXC(Table3[Order Quantity],C2367,1)*10</f>
        <v>5</v>
      </c>
      <c r="G2367" s="21">
        <f>_xlfn.PERCENTRANK.EXC(Table4[Sales],D2367,1)*10</f>
        <v>4</v>
      </c>
    </row>
    <row r="2368" spans="1:7">
      <c r="A2368" s="10">
        <v>37798</v>
      </c>
      <c r="B2368" s="8">
        <v>43773</v>
      </c>
      <c r="C2368" s="1">
        <v>23</v>
      </c>
      <c r="D2368" s="1">
        <v>6716.21</v>
      </c>
      <c r="E2368" s="50">
        <f>_xlfn.PERCENTRANK.EXC(Table3[Order Date],B2368,1)*10</f>
        <v>9</v>
      </c>
      <c r="F2368" s="21">
        <f>_xlfn.PERCENTRANK.EXC(Table3[Order Quantity],C2368,1)*10</f>
        <v>4</v>
      </c>
      <c r="G2368" s="21">
        <f>_xlfn.PERCENTRANK.EXC(Table4[Sales],D2368,1)*10</f>
        <v>9</v>
      </c>
    </row>
    <row r="2369" spans="1:7">
      <c r="A2369" s="11">
        <v>33218</v>
      </c>
      <c r="B2369" s="9">
        <v>42740</v>
      </c>
      <c r="C2369" s="1">
        <v>25</v>
      </c>
      <c r="D2369" s="1">
        <v>121.77</v>
      </c>
      <c r="E2369" s="50">
        <f>_xlfn.PERCENTRANK.EXC(Table3[Order Date],B2369,1)*10</f>
        <v>2</v>
      </c>
      <c r="F2369" s="21">
        <f>_xlfn.PERCENTRANK.EXC(Table3[Order Quantity],C2369,1)*10</f>
        <v>4</v>
      </c>
      <c r="G2369" s="21">
        <f>_xlfn.PERCENTRANK.EXC(Table4[Sales],D2369,1)*10</f>
        <v>1</v>
      </c>
    </row>
    <row r="2370" spans="1:7">
      <c r="A2370" s="10">
        <v>24391</v>
      </c>
      <c r="B2370" s="8">
        <v>42434</v>
      </c>
      <c r="C2370" s="1">
        <v>14</v>
      </c>
      <c r="D2370" s="1">
        <v>3463.38</v>
      </c>
      <c r="E2370" s="50">
        <f>_xlfn.PERCENTRANK.EXC(Table3[Order Date],B2370,1)*10</f>
        <v>0</v>
      </c>
      <c r="F2370" s="21">
        <f>_xlfn.PERCENTRANK.EXC(Table3[Order Quantity],C2370,1)*10</f>
        <v>2</v>
      </c>
      <c r="G2370" s="21">
        <f>_xlfn.PERCENTRANK.EXC(Table4[Sales],D2370,1)*10</f>
        <v>8</v>
      </c>
    </row>
    <row r="2371" spans="1:7">
      <c r="A2371" s="11">
        <v>9602</v>
      </c>
      <c r="B2371" s="9">
        <v>43779</v>
      </c>
      <c r="C2371" s="1">
        <v>27</v>
      </c>
      <c r="D2371" s="1">
        <v>2839.95</v>
      </c>
      <c r="E2371" s="50">
        <f>_xlfn.PERCENTRANK.EXC(Table3[Order Date],B2371,1)*10</f>
        <v>9</v>
      </c>
      <c r="F2371" s="21">
        <f>_xlfn.PERCENTRANK.EXC(Table3[Order Quantity],C2371,1)*10</f>
        <v>5</v>
      </c>
      <c r="G2371" s="21">
        <f>_xlfn.PERCENTRANK.EXC(Table4[Sales],D2371,1)*10</f>
        <v>8</v>
      </c>
    </row>
    <row r="2372" spans="1:7">
      <c r="A2372" s="10">
        <v>39813</v>
      </c>
      <c r="B2372" s="8">
        <v>43497</v>
      </c>
      <c r="C2372" s="1">
        <v>48</v>
      </c>
      <c r="D2372" s="1">
        <v>336.34</v>
      </c>
      <c r="E2372" s="50">
        <f>_xlfn.PERCENTRANK.EXC(Table3[Order Date],B2372,1)*10</f>
        <v>7</v>
      </c>
      <c r="F2372" s="21">
        <f>_xlfn.PERCENTRANK.EXC(Table3[Order Quantity],C2372,1)*10</f>
        <v>9</v>
      </c>
      <c r="G2372" s="21">
        <f>_xlfn.PERCENTRANK.EXC(Table4[Sales],D2372,1)*10</f>
        <v>4</v>
      </c>
    </row>
    <row r="2373" spans="1:7">
      <c r="A2373" s="11">
        <v>14338</v>
      </c>
      <c r="B2373" s="9">
        <v>42765</v>
      </c>
      <c r="C2373" s="1">
        <v>34</v>
      </c>
      <c r="D2373" s="1">
        <v>7040.77</v>
      </c>
      <c r="E2373" s="50">
        <f>_xlfn.PERCENTRANK.EXC(Table3[Order Date],B2373,1)*10</f>
        <v>2</v>
      </c>
      <c r="F2373" s="21">
        <f>_xlfn.PERCENTRANK.EXC(Table3[Order Quantity],C2373,1)*10</f>
        <v>6</v>
      </c>
      <c r="G2373" s="21">
        <f>_xlfn.PERCENTRANK.EXC(Table4[Sales],D2373,1)*10</f>
        <v>9</v>
      </c>
    </row>
    <row r="2374" spans="1:7">
      <c r="A2374" s="10">
        <v>38978</v>
      </c>
      <c r="B2374" s="8">
        <v>42584</v>
      </c>
      <c r="C2374" s="1">
        <v>24</v>
      </c>
      <c r="D2374" s="1">
        <v>4865.57</v>
      </c>
      <c r="E2374" s="50">
        <f>_xlfn.PERCENTRANK.EXC(Table3[Order Date],B2374,1)*10</f>
        <v>1</v>
      </c>
      <c r="F2374" s="21">
        <f>_xlfn.PERCENTRANK.EXC(Table3[Order Quantity],C2374,1)*10</f>
        <v>4</v>
      </c>
      <c r="G2374" s="21">
        <f>_xlfn.PERCENTRANK.EXC(Table4[Sales],D2374,1)*10</f>
        <v>8</v>
      </c>
    </row>
    <row r="2375" spans="1:7">
      <c r="A2375" s="11">
        <v>41189</v>
      </c>
      <c r="B2375" s="9">
        <v>42564</v>
      </c>
      <c r="C2375" s="1">
        <v>30</v>
      </c>
      <c r="D2375" s="1">
        <v>202.27</v>
      </c>
      <c r="E2375" s="50">
        <f>_xlfn.PERCENTRANK.EXC(Table3[Order Date],B2375,1)*10</f>
        <v>1</v>
      </c>
      <c r="F2375" s="21">
        <f>_xlfn.PERCENTRANK.EXC(Table3[Order Quantity],C2375,1)*10</f>
        <v>5</v>
      </c>
      <c r="G2375" s="21">
        <f>_xlfn.PERCENTRANK.EXC(Table4[Sales],D2375,1)*10</f>
        <v>3</v>
      </c>
    </row>
    <row r="2376" spans="1:7">
      <c r="A2376" s="10">
        <v>43140</v>
      </c>
      <c r="B2376" s="8">
        <v>42446</v>
      </c>
      <c r="C2376" s="1">
        <v>23</v>
      </c>
      <c r="D2376" s="1">
        <v>139.27000000000001</v>
      </c>
      <c r="E2376" s="50">
        <f>_xlfn.PERCENTRANK.EXC(Table3[Order Date],B2376,1)*10</f>
        <v>0</v>
      </c>
      <c r="F2376" s="21">
        <f>_xlfn.PERCENTRANK.EXC(Table3[Order Quantity],C2376,1)*10</f>
        <v>4</v>
      </c>
      <c r="G2376" s="21">
        <f>_xlfn.PERCENTRANK.EXC(Table4[Sales],D2376,1)*10</f>
        <v>2</v>
      </c>
    </row>
    <row r="2377" spans="1:7">
      <c r="A2377" s="11">
        <v>46050</v>
      </c>
      <c r="B2377" s="9">
        <v>42738</v>
      </c>
      <c r="C2377" s="1">
        <v>48</v>
      </c>
      <c r="D2377" s="1">
        <v>5150.63</v>
      </c>
      <c r="E2377" s="50">
        <f>_xlfn.PERCENTRANK.EXC(Table3[Order Date],B2377,1)*10</f>
        <v>2</v>
      </c>
      <c r="F2377" s="21">
        <f>_xlfn.PERCENTRANK.EXC(Table3[Order Quantity],C2377,1)*10</f>
        <v>9</v>
      </c>
      <c r="G2377" s="21">
        <f>_xlfn.PERCENTRANK.EXC(Table4[Sales],D2377,1)*10</f>
        <v>8</v>
      </c>
    </row>
    <row r="2378" spans="1:7">
      <c r="A2378" s="10">
        <v>34402</v>
      </c>
      <c r="B2378" s="8">
        <v>42856</v>
      </c>
      <c r="C2378" s="1">
        <v>11</v>
      </c>
      <c r="D2378" s="1">
        <v>51.9</v>
      </c>
      <c r="E2378" s="50">
        <f>_xlfn.PERCENTRANK.EXC(Table3[Order Date],B2378,1)*10</f>
        <v>3</v>
      </c>
      <c r="F2378" s="21">
        <f>_xlfn.PERCENTRANK.EXC(Table3[Order Quantity],C2378,1)*10</f>
        <v>2</v>
      </c>
      <c r="G2378" s="21">
        <f>_xlfn.PERCENTRANK.EXC(Table4[Sales],D2378,1)*10</f>
        <v>0</v>
      </c>
    </row>
    <row r="2379" spans="1:7">
      <c r="A2379" s="11">
        <v>38758</v>
      </c>
      <c r="B2379" s="9">
        <v>43366</v>
      </c>
      <c r="C2379" s="1">
        <v>7</v>
      </c>
      <c r="D2379" s="1">
        <v>532</v>
      </c>
      <c r="E2379" s="50">
        <f>_xlfn.PERCENTRANK.EXC(Table3[Order Date],B2379,1)*10</f>
        <v>6</v>
      </c>
      <c r="F2379" s="21">
        <f>_xlfn.PERCENTRANK.EXC(Table3[Order Quantity],C2379,1)*10</f>
        <v>1</v>
      </c>
      <c r="G2379" s="21">
        <f>_xlfn.PERCENTRANK.EXC(Table4[Sales],D2379,1)*10</f>
        <v>5</v>
      </c>
    </row>
    <row r="2380" spans="1:7">
      <c r="A2380" s="10">
        <v>9091</v>
      </c>
      <c r="B2380" s="8">
        <v>43049</v>
      </c>
      <c r="C2380" s="1">
        <v>42</v>
      </c>
      <c r="D2380" s="1">
        <v>648.16999999999996</v>
      </c>
      <c r="E2380" s="50">
        <f>_xlfn.PERCENTRANK.EXC(Table3[Order Date],B2380,1)*10</f>
        <v>4</v>
      </c>
      <c r="F2380" s="21">
        <f>_xlfn.PERCENTRANK.EXC(Table3[Order Quantity],C2380,1)*10</f>
        <v>8</v>
      </c>
      <c r="G2380" s="21">
        <f>_xlfn.PERCENTRANK.EXC(Table4[Sales],D2380,1)*10</f>
        <v>5</v>
      </c>
    </row>
    <row r="2381" spans="1:7">
      <c r="A2381" s="11">
        <v>5538</v>
      </c>
      <c r="B2381" s="9">
        <v>43092</v>
      </c>
      <c r="C2381" s="1">
        <v>4</v>
      </c>
      <c r="D2381" s="1">
        <v>461.01</v>
      </c>
      <c r="E2381" s="50">
        <f>_xlfn.PERCENTRANK.EXC(Table3[Order Date],B2381,1)*10</f>
        <v>5</v>
      </c>
      <c r="F2381" s="21">
        <f>_xlfn.PERCENTRANK.EXC(Table3[Order Quantity],C2381,1)*10</f>
        <v>0</v>
      </c>
      <c r="G2381" s="21">
        <f>_xlfn.PERCENTRANK.EXC(Table4[Sales],D2381,1)*10</f>
        <v>4</v>
      </c>
    </row>
    <row r="2382" spans="1:7">
      <c r="A2382" s="10">
        <v>32327</v>
      </c>
      <c r="B2382" s="8">
        <v>43684</v>
      </c>
      <c r="C2382" s="1">
        <v>45</v>
      </c>
      <c r="D2382" s="1">
        <v>21757.18</v>
      </c>
      <c r="E2382" s="50">
        <f>_xlfn.PERCENTRANK.EXC(Table3[Order Date],B2382,1)*10</f>
        <v>9</v>
      </c>
      <c r="F2382" s="21">
        <f>_xlfn.PERCENTRANK.EXC(Table3[Order Quantity],C2382,1)*10</f>
        <v>8</v>
      </c>
      <c r="G2382" s="21">
        <f>_xlfn.PERCENTRANK.EXC(Table4[Sales],D2382,1)*10</f>
        <v>9</v>
      </c>
    </row>
    <row r="2383" spans="1:7">
      <c r="A2383" s="11">
        <v>54563</v>
      </c>
      <c r="B2383" s="9">
        <v>43011</v>
      </c>
      <c r="C2383" s="1">
        <v>24</v>
      </c>
      <c r="D2383" s="1">
        <v>560.21</v>
      </c>
      <c r="E2383" s="50">
        <f>_xlfn.PERCENTRANK.EXC(Table3[Order Date],B2383,1)*10</f>
        <v>4</v>
      </c>
      <c r="F2383" s="21">
        <f>_xlfn.PERCENTRANK.EXC(Table3[Order Quantity],C2383,1)*10</f>
        <v>4</v>
      </c>
      <c r="G2383" s="21">
        <f>_xlfn.PERCENTRANK.EXC(Table4[Sales],D2383,1)*10</f>
        <v>5</v>
      </c>
    </row>
    <row r="2384" spans="1:7">
      <c r="A2384" s="10">
        <v>3841</v>
      </c>
      <c r="B2384" s="8">
        <v>42646</v>
      </c>
      <c r="C2384" s="1">
        <v>43</v>
      </c>
      <c r="D2384" s="1">
        <v>7819.86</v>
      </c>
      <c r="E2384" s="50">
        <f>_xlfn.PERCENTRANK.EXC(Table3[Order Date],B2384,1)*10</f>
        <v>1</v>
      </c>
      <c r="F2384" s="21">
        <f>_xlfn.PERCENTRANK.EXC(Table3[Order Quantity],C2384,1)*10</f>
        <v>8</v>
      </c>
      <c r="G2384" s="21">
        <f>_xlfn.PERCENTRANK.EXC(Table4[Sales],D2384,1)*10</f>
        <v>9</v>
      </c>
    </row>
    <row r="2385" spans="1:7">
      <c r="A2385" s="11">
        <v>49988</v>
      </c>
      <c r="B2385" s="9">
        <v>43088</v>
      </c>
      <c r="C2385" s="1">
        <v>33</v>
      </c>
      <c r="D2385" s="1">
        <v>6243.07</v>
      </c>
      <c r="E2385" s="50">
        <f>_xlfn.PERCENTRANK.EXC(Table3[Order Date],B2385,1)*10</f>
        <v>5</v>
      </c>
      <c r="F2385" s="21">
        <f>_xlfn.PERCENTRANK.EXC(Table3[Order Quantity],C2385,1)*10</f>
        <v>6</v>
      </c>
      <c r="G2385" s="21">
        <f>_xlfn.PERCENTRANK.EXC(Table4[Sales],D2385,1)*10</f>
        <v>9</v>
      </c>
    </row>
    <row r="2386" spans="1:7">
      <c r="A2386" s="10">
        <v>18790</v>
      </c>
      <c r="B2386" s="8">
        <v>42411</v>
      </c>
      <c r="C2386" s="1">
        <v>7</v>
      </c>
      <c r="D2386" s="1">
        <v>14181.71</v>
      </c>
      <c r="E2386" s="50">
        <f>_xlfn.PERCENTRANK.EXC(Table3[Order Date],B2386,1)*10</f>
        <v>0</v>
      </c>
      <c r="F2386" s="21">
        <f>_xlfn.PERCENTRANK.EXC(Table3[Order Quantity],C2386,1)*10</f>
        <v>1</v>
      </c>
      <c r="G2386" s="21">
        <f>_xlfn.PERCENTRANK.EXC(Table4[Sales],D2386,1)*10</f>
        <v>9</v>
      </c>
    </row>
    <row r="2387" spans="1:7">
      <c r="A2387" s="11">
        <v>3492</v>
      </c>
      <c r="B2387" s="9">
        <v>42696</v>
      </c>
      <c r="C2387" s="1">
        <v>49</v>
      </c>
      <c r="D2387" s="1">
        <v>6609.96</v>
      </c>
      <c r="E2387" s="50">
        <f>_xlfn.PERCENTRANK.EXC(Table3[Order Date],B2387,1)*10</f>
        <v>2</v>
      </c>
      <c r="F2387" s="21">
        <f>_xlfn.PERCENTRANK.EXC(Table3[Order Quantity],C2387,1)*10</f>
        <v>9</v>
      </c>
      <c r="G2387" s="21">
        <f>_xlfn.PERCENTRANK.EXC(Table4[Sales],D2387,1)*10</f>
        <v>9</v>
      </c>
    </row>
    <row r="2388" spans="1:7">
      <c r="A2388" s="10">
        <v>49088</v>
      </c>
      <c r="B2388" s="8">
        <v>42635</v>
      </c>
      <c r="C2388" s="1">
        <v>31</v>
      </c>
      <c r="D2388" s="1">
        <v>1386.23</v>
      </c>
      <c r="E2388" s="50">
        <f>_xlfn.PERCENTRANK.EXC(Table3[Order Date],B2388,1)*10</f>
        <v>1</v>
      </c>
      <c r="F2388" s="21">
        <f>_xlfn.PERCENTRANK.EXC(Table3[Order Quantity],C2388,1)*10</f>
        <v>5</v>
      </c>
      <c r="G2388" s="21">
        <f>_xlfn.PERCENTRANK.EXC(Table4[Sales],D2388,1)*10</f>
        <v>6</v>
      </c>
    </row>
    <row r="2389" spans="1:7">
      <c r="A2389" s="11">
        <v>6500</v>
      </c>
      <c r="B2389" s="9">
        <v>43750</v>
      </c>
      <c r="C2389" s="1">
        <v>15</v>
      </c>
      <c r="D2389" s="1">
        <v>479.43</v>
      </c>
      <c r="E2389" s="50">
        <f>_xlfn.PERCENTRANK.EXC(Table3[Order Date],B2389,1)*10</f>
        <v>9</v>
      </c>
      <c r="F2389" s="21">
        <f>_xlfn.PERCENTRANK.EXC(Table3[Order Quantity],C2389,1)*10</f>
        <v>2</v>
      </c>
      <c r="G2389" s="21">
        <f>_xlfn.PERCENTRANK.EXC(Table4[Sales],D2389,1)*10</f>
        <v>4</v>
      </c>
    </row>
    <row r="2390" spans="1:7">
      <c r="A2390" s="10">
        <v>26499</v>
      </c>
      <c r="B2390" s="8">
        <v>42786</v>
      </c>
      <c r="C2390" s="1">
        <v>11</v>
      </c>
      <c r="D2390" s="1">
        <v>34.67</v>
      </c>
      <c r="E2390" s="50">
        <f>_xlfn.PERCENTRANK.EXC(Table3[Order Date],B2390,1)*10</f>
        <v>2</v>
      </c>
      <c r="F2390" s="21">
        <f>_xlfn.PERCENTRANK.EXC(Table3[Order Quantity],C2390,1)*10</f>
        <v>2</v>
      </c>
      <c r="G2390" s="21">
        <f>_xlfn.PERCENTRANK.EXC(Table4[Sales],D2390,1)*10</f>
        <v>0</v>
      </c>
    </row>
    <row r="2391" spans="1:7">
      <c r="A2391" s="11">
        <v>37537</v>
      </c>
      <c r="B2391" s="9">
        <v>42371</v>
      </c>
      <c r="C2391" s="1">
        <v>32</v>
      </c>
      <c r="D2391" s="1">
        <v>5245.55</v>
      </c>
      <c r="E2391" s="50">
        <f>_xlfn.PERCENTRANK.EXC(Table3[Order Date],B2391,1)*10</f>
        <v>0</v>
      </c>
      <c r="F2391" s="21">
        <f>_xlfn.PERCENTRANK.EXC(Table3[Order Quantity],C2391,1)*10</f>
        <v>6</v>
      </c>
      <c r="G2391" s="21">
        <f>_xlfn.PERCENTRANK.EXC(Table4[Sales],D2391,1)*10</f>
        <v>8</v>
      </c>
    </row>
    <row r="2392" spans="1:7">
      <c r="A2392" s="10">
        <v>33956</v>
      </c>
      <c r="B2392" s="8">
        <v>43483</v>
      </c>
      <c r="C2392" s="1">
        <v>13</v>
      </c>
      <c r="D2392" s="1">
        <v>117.25</v>
      </c>
      <c r="E2392" s="50">
        <f>_xlfn.PERCENTRANK.EXC(Table3[Order Date],B2392,1)*10</f>
        <v>7</v>
      </c>
      <c r="F2392" s="21">
        <f>_xlfn.PERCENTRANK.EXC(Table3[Order Quantity],C2392,1)*10</f>
        <v>2</v>
      </c>
      <c r="G2392" s="21">
        <f>_xlfn.PERCENTRANK.EXC(Table4[Sales],D2392,1)*10</f>
        <v>1</v>
      </c>
    </row>
    <row r="2393" spans="1:7">
      <c r="A2393" s="11">
        <v>25348</v>
      </c>
      <c r="B2393" s="9">
        <v>43594</v>
      </c>
      <c r="C2393" s="1">
        <v>6</v>
      </c>
      <c r="D2393" s="1">
        <v>367.4</v>
      </c>
      <c r="E2393" s="50">
        <f>_xlfn.PERCENTRANK.EXC(Table3[Order Date],B2393,1)*10</f>
        <v>8</v>
      </c>
      <c r="F2393" s="21">
        <f>_xlfn.PERCENTRANK.EXC(Table3[Order Quantity],C2393,1)*10</f>
        <v>1</v>
      </c>
      <c r="G2393" s="21">
        <f>_xlfn.PERCENTRANK.EXC(Table4[Sales],D2393,1)*10</f>
        <v>4</v>
      </c>
    </row>
    <row r="2394" spans="1:7">
      <c r="A2394" s="10">
        <v>30785</v>
      </c>
      <c r="B2394" s="8">
        <v>42553</v>
      </c>
      <c r="C2394" s="1">
        <v>7</v>
      </c>
      <c r="D2394" s="1">
        <v>59.72</v>
      </c>
      <c r="E2394" s="50">
        <f>_xlfn.PERCENTRANK.EXC(Table3[Order Date],B2394,1)*10</f>
        <v>1</v>
      </c>
      <c r="F2394" s="21">
        <f>_xlfn.PERCENTRANK.EXC(Table3[Order Quantity],C2394,1)*10</f>
        <v>1</v>
      </c>
      <c r="G2394" s="21">
        <f>_xlfn.PERCENTRANK.EXC(Table4[Sales],D2394,1)*10</f>
        <v>0</v>
      </c>
    </row>
    <row r="2395" spans="1:7">
      <c r="A2395" s="11">
        <v>39683</v>
      </c>
      <c r="B2395" s="9">
        <v>43321</v>
      </c>
      <c r="C2395" s="1">
        <v>41</v>
      </c>
      <c r="D2395" s="1">
        <v>8974.1970000000001</v>
      </c>
      <c r="E2395" s="50">
        <f>_xlfn.PERCENTRANK.EXC(Table3[Order Date],B2395,1)*10</f>
        <v>6</v>
      </c>
      <c r="F2395" s="21">
        <f>_xlfn.PERCENTRANK.EXC(Table3[Order Quantity],C2395,1)*10</f>
        <v>7</v>
      </c>
      <c r="G2395" s="21">
        <f>_xlfn.PERCENTRANK.EXC(Table4[Sales],D2395,1)*10</f>
        <v>9</v>
      </c>
    </row>
    <row r="2396" spans="1:7">
      <c r="A2396" s="10">
        <v>17539</v>
      </c>
      <c r="B2396" s="8">
        <v>43357</v>
      </c>
      <c r="C2396" s="1">
        <v>10</v>
      </c>
      <c r="D2396" s="1">
        <v>1636.36</v>
      </c>
      <c r="E2396" s="50">
        <f>_xlfn.PERCENTRANK.EXC(Table3[Order Date],B2396,1)*10</f>
        <v>6</v>
      </c>
      <c r="F2396" s="21">
        <f>_xlfn.PERCENTRANK.EXC(Table3[Order Quantity],C2396,1)*10</f>
        <v>1</v>
      </c>
      <c r="G2396" s="21">
        <f>_xlfn.PERCENTRANK.EXC(Table4[Sales],D2396,1)*10</f>
        <v>7</v>
      </c>
    </row>
    <row r="2397" spans="1:7">
      <c r="A2397" s="11">
        <v>59781</v>
      </c>
      <c r="B2397" s="9">
        <v>43811</v>
      </c>
      <c r="C2397" s="1">
        <v>28</v>
      </c>
      <c r="D2397" s="1">
        <v>26098.54</v>
      </c>
      <c r="E2397" s="50">
        <f>_xlfn.PERCENTRANK.EXC(Table3[Order Date],B2397,1)*10</f>
        <v>9</v>
      </c>
      <c r="F2397" s="21">
        <f>_xlfn.PERCENTRANK.EXC(Table3[Order Quantity],C2397,1)*10</f>
        <v>5</v>
      </c>
      <c r="G2397" s="21">
        <f>_xlfn.PERCENTRANK.EXC(Table4[Sales],D2397,1)*10</f>
        <v>9</v>
      </c>
    </row>
    <row r="2398" spans="1:7">
      <c r="A2398" s="10">
        <v>54947</v>
      </c>
      <c r="B2398" s="8">
        <v>42422</v>
      </c>
      <c r="C2398" s="1">
        <v>27</v>
      </c>
      <c r="D2398" s="1">
        <v>141.63</v>
      </c>
      <c r="E2398" s="50">
        <f>_xlfn.PERCENTRANK.EXC(Table3[Order Date],B2398,1)*10</f>
        <v>0</v>
      </c>
      <c r="F2398" s="21">
        <f>_xlfn.PERCENTRANK.EXC(Table3[Order Quantity],C2398,1)*10</f>
        <v>5</v>
      </c>
      <c r="G2398" s="21">
        <f>_xlfn.PERCENTRANK.EXC(Table4[Sales],D2398,1)*10</f>
        <v>2</v>
      </c>
    </row>
    <row r="2399" spans="1:7">
      <c r="A2399" s="11">
        <v>51652</v>
      </c>
      <c r="B2399" s="9">
        <v>43198</v>
      </c>
      <c r="C2399" s="1">
        <v>37</v>
      </c>
      <c r="D2399" s="1">
        <v>209.2</v>
      </c>
      <c r="E2399" s="50">
        <f>_xlfn.PERCENTRANK.EXC(Table3[Order Date],B2399,1)*10</f>
        <v>5</v>
      </c>
      <c r="F2399" s="21">
        <f>_xlfn.PERCENTRANK.EXC(Table3[Order Quantity],C2399,1)*10</f>
        <v>7</v>
      </c>
      <c r="G2399" s="21">
        <f>_xlfn.PERCENTRANK.EXC(Table4[Sales],D2399,1)*10</f>
        <v>3</v>
      </c>
    </row>
    <row r="2400" spans="1:7">
      <c r="A2400" s="10">
        <v>28934</v>
      </c>
      <c r="B2400" s="8">
        <v>43797</v>
      </c>
      <c r="C2400" s="1">
        <v>26</v>
      </c>
      <c r="D2400" s="1">
        <v>4280.37</v>
      </c>
      <c r="E2400" s="50">
        <f>_xlfn.PERCENTRANK.EXC(Table3[Order Date],B2400,1)*10</f>
        <v>9</v>
      </c>
      <c r="F2400" s="21">
        <f>_xlfn.PERCENTRANK.EXC(Table3[Order Quantity],C2400,1)*10</f>
        <v>4</v>
      </c>
      <c r="G2400" s="21">
        <f>_xlfn.PERCENTRANK.EXC(Table4[Sales],D2400,1)*10</f>
        <v>8</v>
      </c>
    </row>
    <row r="2401" spans="1:7">
      <c r="A2401" s="11">
        <v>15618</v>
      </c>
      <c r="B2401" s="9">
        <v>42950</v>
      </c>
      <c r="C2401" s="1">
        <v>9</v>
      </c>
      <c r="D2401" s="1">
        <v>54.5</v>
      </c>
      <c r="E2401" s="50">
        <f>_xlfn.PERCENTRANK.EXC(Table3[Order Date],B2401,1)*10</f>
        <v>4</v>
      </c>
      <c r="F2401" s="21">
        <f>_xlfn.PERCENTRANK.EXC(Table3[Order Quantity],C2401,1)*10</f>
        <v>1</v>
      </c>
      <c r="G2401" s="21">
        <f>_xlfn.PERCENTRANK.EXC(Table4[Sales],D2401,1)*10</f>
        <v>0</v>
      </c>
    </row>
    <row r="2402" spans="1:7">
      <c r="A2402" s="10">
        <v>19718</v>
      </c>
      <c r="B2402" s="8">
        <v>43640</v>
      </c>
      <c r="C2402" s="1">
        <v>6</v>
      </c>
      <c r="D2402" s="1">
        <v>96.03</v>
      </c>
      <c r="E2402" s="50">
        <f>_xlfn.PERCENTRANK.EXC(Table3[Order Date],B2402,1)*10</f>
        <v>8</v>
      </c>
      <c r="F2402" s="21">
        <f>_xlfn.PERCENTRANK.EXC(Table3[Order Quantity],C2402,1)*10</f>
        <v>1</v>
      </c>
      <c r="G2402" s="21">
        <f>_xlfn.PERCENTRANK.EXC(Table4[Sales],D2402,1)*10</f>
        <v>1</v>
      </c>
    </row>
    <row r="2403" spans="1:7">
      <c r="A2403" s="11">
        <v>26529</v>
      </c>
      <c r="B2403" s="9">
        <v>43127</v>
      </c>
      <c r="C2403" s="1">
        <v>17</v>
      </c>
      <c r="D2403" s="1">
        <v>215.84039999999999</v>
      </c>
      <c r="E2403" s="50">
        <f>_xlfn.PERCENTRANK.EXC(Table3[Order Date],B2403,1)*10</f>
        <v>5</v>
      </c>
      <c r="F2403" s="21">
        <f>_xlfn.PERCENTRANK.EXC(Table3[Order Quantity],C2403,1)*10</f>
        <v>3</v>
      </c>
      <c r="G2403" s="21">
        <f>_xlfn.PERCENTRANK.EXC(Table4[Sales],D2403,1)*10</f>
        <v>3</v>
      </c>
    </row>
    <row r="2404" spans="1:7">
      <c r="A2404" s="10">
        <v>41888</v>
      </c>
      <c r="B2404" s="8">
        <v>42428</v>
      </c>
      <c r="C2404" s="1">
        <v>18</v>
      </c>
      <c r="D2404" s="1">
        <v>2118.0300000000002</v>
      </c>
      <c r="E2404" s="50">
        <f>_xlfn.PERCENTRANK.EXC(Table3[Order Date],B2404,1)*10</f>
        <v>0</v>
      </c>
      <c r="F2404" s="21">
        <f>_xlfn.PERCENTRANK.EXC(Table3[Order Quantity],C2404,1)*10</f>
        <v>3</v>
      </c>
      <c r="G2404" s="21">
        <f>_xlfn.PERCENTRANK.EXC(Table4[Sales],D2404,1)*10</f>
        <v>7</v>
      </c>
    </row>
    <row r="2405" spans="1:7">
      <c r="A2405" s="11">
        <v>23940</v>
      </c>
      <c r="B2405" s="9">
        <v>43197</v>
      </c>
      <c r="C2405" s="1">
        <v>11</v>
      </c>
      <c r="D2405" s="1">
        <v>1857.08</v>
      </c>
      <c r="E2405" s="50">
        <f>_xlfn.PERCENTRANK.EXC(Table3[Order Date],B2405,1)*10</f>
        <v>5</v>
      </c>
      <c r="F2405" s="21">
        <f>_xlfn.PERCENTRANK.EXC(Table3[Order Quantity],C2405,1)*10</f>
        <v>2</v>
      </c>
      <c r="G2405" s="21">
        <f>_xlfn.PERCENTRANK.EXC(Table4[Sales],D2405,1)*10</f>
        <v>7</v>
      </c>
    </row>
    <row r="2406" spans="1:7">
      <c r="A2406" s="10">
        <v>871</v>
      </c>
      <c r="B2406" s="8">
        <v>43417</v>
      </c>
      <c r="C2406" s="1">
        <v>17</v>
      </c>
      <c r="D2406" s="1">
        <v>112.29</v>
      </c>
      <c r="E2406" s="50">
        <f>_xlfn.PERCENTRANK.EXC(Table3[Order Date],B2406,1)*10</f>
        <v>7</v>
      </c>
      <c r="F2406" s="21">
        <f>_xlfn.PERCENTRANK.EXC(Table3[Order Quantity],C2406,1)*10</f>
        <v>3</v>
      </c>
      <c r="G2406" s="21">
        <f>_xlfn.PERCENTRANK.EXC(Table4[Sales],D2406,1)*10</f>
        <v>1</v>
      </c>
    </row>
    <row r="2407" spans="1:7">
      <c r="A2407" s="11">
        <v>14627</v>
      </c>
      <c r="B2407" s="9">
        <v>42404</v>
      </c>
      <c r="C2407" s="1">
        <v>47</v>
      </c>
      <c r="D2407" s="1">
        <v>718</v>
      </c>
      <c r="E2407" s="50">
        <f>_xlfn.PERCENTRANK.EXC(Table3[Order Date],B2407,1)*10</f>
        <v>0</v>
      </c>
      <c r="F2407" s="21">
        <f>_xlfn.PERCENTRANK.EXC(Table3[Order Quantity],C2407,1)*10</f>
        <v>9</v>
      </c>
      <c r="G2407" s="21">
        <f>_xlfn.PERCENTRANK.EXC(Table4[Sales],D2407,1)*10</f>
        <v>5</v>
      </c>
    </row>
    <row r="2408" spans="1:7">
      <c r="A2408" s="10">
        <v>41056</v>
      </c>
      <c r="B2408" s="8">
        <v>43550</v>
      </c>
      <c r="C2408" s="1">
        <v>4</v>
      </c>
      <c r="D2408" s="1">
        <v>147.16999999999999</v>
      </c>
      <c r="E2408" s="50">
        <f>_xlfn.PERCENTRANK.EXC(Table3[Order Date],B2408,1)*10</f>
        <v>8</v>
      </c>
      <c r="F2408" s="21">
        <f>_xlfn.PERCENTRANK.EXC(Table3[Order Quantity],C2408,1)*10</f>
        <v>0</v>
      </c>
      <c r="G2408" s="21">
        <f>_xlfn.PERCENTRANK.EXC(Table4[Sales],D2408,1)*10</f>
        <v>2</v>
      </c>
    </row>
    <row r="2409" spans="1:7">
      <c r="A2409" s="11">
        <v>49218</v>
      </c>
      <c r="B2409" s="9">
        <v>42889</v>
      </c>
      <c r="C2409" s="1">
        <v>21</v>
      </c>
      <c r="D2409" s="1">
        <v>92.7</v>
      </c>
      <c r="E2409" s="50">
        <f>_xlfn.PERCENTRANK.EXC(Table3[Order Date],B2409,1)*10</f>
        <v>3</v>
      </c>
      <c r="F2409" s="21">
        <f>_xlfn.PERCENTRANK.EXC(Table3[Order Quantity],C2409,1)*10</f>
        <v>3</v>
      </c>
      <c r="G2409" s="21">
        <f>_xlfn.PERCENTRANK.EXC(Table4[Sales],D2409,1)*10</f>
        <v>1</v>
      </c>
    </row>
    <row r="2410" spans="1:7">
      <c r="A2410" s="10">
        <v>36707</v>
      </c>
      <c r="B2410" s="8">
        <v>42702</v>
      </c>
      <c r="C2410" s="1">
        <v>47</v>
      </c>
      <c r="D2410" s="1">
        <v>194.50460000000001</v>
      </c>
      <c r="E2410" s="50">
        <f>_xlfn.PERCENTRANK.EXC(Table3[Order Date],B2410,1)*10</f>
        <v>2</v>
      </c>
      <c r="F2410" s="21">
        <f>_xlfn.PERCENTRANK.EXC(Table3[Order Quantity],C2410,1)*10</f>
        <v>9</v>
      </c>
      <c r="G2410" s="21">
        <f>_xlfn.PERCENTRANK.EXC(Table4[Sales],D2410,1)*10</f>
        <v>3</v>
      </c>
    </row>
    <row r="2411" spans="1:7">
      <c r="A2411" s="11">
        <v>28674</v>
      </c>
      <c r="B2411" s="9">
        <v>43326</v>
      </c>
      <c r="C2411" s="1">
        <v>26</v>
      </c>
      <c r="D2411" s="1">
        <v>173.3</v>
      </c>
      <c r="E2411" s="50">
        <f>_xlfn.PERCENTRANK.EXC(Table3[Order Date],B2411,1)*10</f>
        <v>6</v>
      </c>
      <c r="F2411" s="21">
        <f>_xlfn.PERCENTRANK.EXC(Table3[Order Quantity],C2411,1)*10</f>
        <v>4</v>
      </c>
      <c r="G2411" s="21">
        <f>_xlfn.PERCENTRANK.EXC(Table4[Sales],D2411,1)*10</f>
        <v>2</v>
      </c>
    </row>
    <row r="2412" spans="1:7">
      <c r="A2412" s="10">
        <v>12581</v>
      </c>
      <c r="B2412" s="8">
        <v>42662</v>
      </c>
      <c r="C2412" s="1">
        <v>31</v>
      </c>
      <c r="D2412" s="1">
        <v>1892.8</v>
      </c>
      <c r="E2412" s="50">
        <f>_xlfn.PERCENTRANK.EXC(Table3[Order Date],B2412,1)*10</f>
        <v>2</v>
      </c>
      <c r="F2412" s="21">
        <f>_xlfn.PERCENTRANK.EXC(Table3[Order Quantity],C2412,1)*10</f>
        <v>5</v>
      </c>
      <c r="G2412" s="21">
        <f>_xlfn.PERCENTRANK.EXC(Table4[Sales],D2412,1)*10</f>
        <v>7</v>
      </c>
    </row>
    <row r="2413" spans="1:7">
      <c r="A2413" s="11">
        <v>7015</v>
      </c>
      <c r="B2413" s="9">
        <v>43019</v>
      </c>
      <c r="C2413" s="1">
        <v>47</v>
      </c>
      <c r="D2413" s="1">
        <v>2012.46</v>
      </c>
      <c r="E2413" s="50">
        <f>_xlfn.PERCENTRANK.EXC(Table3[Order Date],B2413,1)*10</f>
        <v>4</v>
      </c>
      <c r="F2413" s="21">
        <f>_xlfn.PERCENTRANK.EXC(Table3[Order Quantity],C2413,1)*10</f>
        <v>9</v>
      </c>
      <c r="G2413" s="21">
        <f>_xlfn.PERCENTRANK.EXC(Table4[Sales],D2413,1)*10</f>
        <v>7</v>
      </c>
    </row>
    <row r="2414" spans="1:7">
      <c r="A2414" s="10">
        <v>39589</v>
      </c>
      <c r="B2414" s="8">
        <v>42583</v>
      </c>
      <c r="C2414" s="1">
        <v>20</v>
      </c>
      <c r="D2414" s="1">
        <v>101.74</v>
      </c>
      <c r="E2414" s="50">
        <f>_xlfn.PERCENTRANK.EXC(Table3[Order Date],B2414,1)*10</f>
        <v>1</v>
      </c>
      <c r="F2414" s="21">
        <f>_xlfn.PERCENTRANK.EXC(Table3[Order Quantity],C2414,1)*10</f>
        <v>3</v>
      </c>
      <c r="G2414" s="21">
        <f>_xlfn.PERCENTRANK.EXC(Table4[Sales],D2414,1)*10</f>
        <v>1</v>
      </c>
    </row>
    <row r="2415" spans="1:7">
      <c r="A2415" s="11">
        <v>32356</v>
      </c>
      <c r="B2415" s="9">
        <v>43748</v>
      </c>
      <c r="C2415" s="1">
        <v>47</v>
      </c>
      <c r="D2415" s="1">
        <v>5604.87</v>
      </c>
      <c r="E2415" s="50">
        <f>_xlfn.PERCENTRANK.EXC(Table3[Order Date],B2415,1)*10</f>
        <v>9</v>
      </c>
      <c r="F2415" s="21">
        <f>_xlfn.PERCENTRANK.EXC(Table3[Order Quantity],C2415,1)*10</f>
        <v>9</v>
      </c>
      <c r="G2415" s="21">
        <f>_xlfn.PERCENTRANK.EXC(Table4[Sales],D2415,1)*10</f>
        <v>9</v>
      </c>
    </row>
    <row r="2416" spans="1:7">
      <c r="A2416" s="10">
        <v>49602</v>
      </c>
      <c r="B2416" s="8">
        <v>43532</v>
      </c>
      <c r="C2416" s="1">
        <v>31</v>
      </c>
      <c r="D2416" s="1">
        <v>5220.1400000000003</v>
      </c>
      <c r="E2416" s="50">
        <f>_xlfn.PERCENTRANK.EXC(Table3[Order Date],B2416,1)*10</f>
        <v>7</v>
      </c>
      <c r="F2416" s="21">
        <f>_xlfn.PERCENTRANK.EXC(Table3[Order Quantity],C2416,1)*10</f>
        <v>5</v>
      </c>
      <c r="G2416" s="21">
        <f>_xlfn.PERCENTRANK.EXC(Table4[Sales],D2416,1)*10</f>
        <v>8</v>
      </c>
    </row>
    <row r="2417" spans="1:7">
      <c r="A2417" s="11">
        <v>23652</v>
      </c>
      <c r="B2417" s="9">
        <v>42611</v>
      </c>
      <c r="C2417" s="1">
        <v>27</v>
      </c>
      <c r="D2417" s="1">
        <v>326.86</v>
      </c>
      <c r="E2417" s="50">
        <f>_xlfn.PERCENTRANK.EXC(Table3[Order Date],B2417,1)*10</f>
        <v>1</v>
      </c>
      <c r="F2417" s="21">
        <f>_xlfn.PERCENTRANK.EXC(Table3[Order Quantity],C2417,1)*10</f>
        <v>5</v>
      </c>
      <c r="G2417" s="21">
        <f>_xlfn.PERCENTRANK.EXC(Table4[Sales],D2417,1)*10</f>
        <v>4</v>
      </c>
    </row>
    <row r="2418" spans="1:7">
      <c r="A2418" s="10">
        <v>4162</v>
      </c>
      <c r="B2418" s="8">
        <v>43504</v>
      </c>
      <c r="C2418" s="1">
        <v>2</v>
      </c>
      <c r="D2418" s="1">
        <v>408.31</v>
      </c>
      <c r="E2418" s="50">
        <f>_xlfn.PERCENTRANK.EXC(Table3[Order Date],B2418,1)*10</f>
        <v>7</v>
      </c>
      <c r="F2418" s="21">
        <f>_xlfn.PERCENTRANK.EXC(Table3[Order Quantity],C2418,1)*10</f>
        <v>0</v>
      </c>
      <c r="G2418" s="21">
        <f>_xlfn.PERCENTRANK.EXC(Table4[Sales],D2418,1)*10</f>
        <v>4</v>
      </c>
    </row>
    <row r="2419" spans="1:7">
      <c r="A2419" s="11">
        <v>31140</v>
      </c>
      <c r="B2419" s="9">
        <v>43131</v>
      </c>
      <c r="C2419" s="1">
        <v>4</v>
      </c>
      <c r="D2419" s="1">
        <v>14.36</v>
      </c>
      <c r="E2419" s="50">
        <f>_xlfn.PERCENTRANK.EXC(Table3[Order Date],B2419,1)*10</f>
        <v>5</v>
      </c>
      <c r="F2419" s="21">
        <f>_xlfn.PERCENTRANK.EXC(Table3[Order Quantity],C2419,1)*10</f>
        <v>0</v>
      </c>
      <c r="G2419" s="21">
        <f>_xlfn.PERCENTRANK.EXC(Table4[Sales],D2419,1)*10</f>
        <v>0</v>
      </c>
    </row>
    <row r="2420" spans="1:7">
      <c r="A2420" s="10">
        <v>25028</v>
      </c>
      <c r="B2420" s="8">
        <v>43104</v>
      </c>
      <c r="C2420" s="1">
        <v>14</v>
      </c>
      <c r="D2420" s="1">
        <v>590.73</v>
      </c>
      <c r="E2420" s="50">
        <f>_xlfn.PERCENTRANK.EXC(Table3[Order Date],B2420,1)*10</f>
        <v>5</v>
      </c>
      <c r="F2420" s="21">
        <f>_xlfn.PERCENTRANK.EXC(Table3[Order Quantity],C2420,1)*10</f>
        <v>2</v>
      </c>
      <c r="G2420" s="21">
        <f>_xlfn.PERCENTRANK.EXC(Table4[Sales],D2420,1)*10</f>
        <v>5</v>
      </c>
    </row>
    <row r="2421" spans="1:7">
      <c r="A2421" s="11">
        <v>56101</v>
      </c>
      <c r="B2421" s="9">
        <v>42934</v>
      </c>
      <c r="C2421" s="1">
        <v>44</v>
      </c>
      <c r="D2421" s="1">
        <v>5721.43</v>
      </c>
      <c r="E2421" s="50">
        <f>_xlfn.PERCENTRANK.EXC(Table3[Order Date],B2421,1)*10</f>
        <v>3</v>
      </c>
      <c r="F2421" s="21">
        <f>_xlfn.PERCENTRANK.EXC(Table3[Order Quantity],C2421,1)*10</f>
        <v>8</v>
      </c>
      <c r="G2421" s="21">
        <f>_xlfn.PERCENTRANK.EXC(Table4[Sales],D2421,1)*10</f>
        <v>9</v>
      </c>
    </row>
    <row r="2422" spans="1:7">
      <c r="A2422" s="10">
        <v>29349</v>
      </c>
      <c r="B2422" s="8">
        <v>42895</v>
      </c>
      <c r="C2422" s="1">
        <v>33</v>
      </c>
      <c r="D2422" s="1">
        <v>173.76</v>
      </c>
      <c r="E2422" s="50">
        <f>_xlfn.PERCENTRANK.EXC(Table3[Order Date],B2422,1)*10</f>
        <v>3</v>
      </c>
      <c r="F2422" s="21">
        <f>_xlfn.PERCENTRANK.EXC(Table3[Order Quantity],C2422,1)*10</f>
        <v>6</v>
      </c>
      <c r="G2422" s="21">
        <f>_xlfn.PERCENTRANK.EXC(Table4[Sales],D2422,1)*10</f>
        <v>2</v>
      </c>
    </row>
    <row r="2423" spans="1:7">
      <c r="A2423" s="11">
        <v>3205</v>
      </c>
      <c r="B2423" s="9">
        <v>43565</v>
      </c>
      <c r="C2423" s="1">
        <v>8</v>
      </c>
      <c r="D2423" s="1">
        <v>146.16999999999999</v>
      </c>
      <c r="E2423" s="50">
        <f>_xlfn.PERCENTRANK.EXC(Table3[Order Date],B2423,1)*10</f>
        <v>8</v>
      </c>
      <c r="F2423" s="21">
        <f>_xlfn.PERCENTRANK.EXC(Table3[Order Quantity],C2423,1)*10</f>
        <v>1</v>
      </c>
      <c r="G2423" s="21">
        <f>_xlfn.PERCENTRANK.EXC(Table4[Sales],D2423,1)*10</f>
        <v>2</v>
      </c>
    </row>
    <row r="2424" spans="1:7">
      <c r="A2424" s="10">
        <v>19556</v>
      </c>
      <c r="B2424" s="8">
        <v>43098</v>
      </c>
      <c r="C2424" s="1">
        <v>22</v>
      </c>
      <c r="D2424" s="1">
        <v>1211.1650999999999</v>
      </c>
      <c r="E2424" s="50">
        <f>_xlfn.PERCENTRANK.EXC(Table3[Order Date],B2424,1)*10</f>
        <v>5</v>
      </c>
      <c r="F2424" s="21">
        <f>_xlfn.PERCENTRANK.EXC(Table3[Order Quantity],C2424,1)*10</f>
        <v>4</v>
      </c>
      <c r="G2424" s="21">
        <f>_xlfn.PERCENTRANK.EXC(Table4[Sales],D2424,1)*10</f>
        <v>6</v>
      </c>
    </row>
    <row r="2425" spans="1:7">
      <c r="A2425" s="11">
        <v>56420</v>
      </c>
      <c r="B2425" s="9">
        <v>43304</v>
      </c>
      <c r="C2425" s="1">
        <v>48</v>
      </c>
      <c r="D2425" s="1">
        <v>5498.02</v>
      </c>
      <c r="E2425" s="50">
        <f>_xlfn.PERCENTRANK.EXC(Table3[Order Date],B2425,1)*10</f>
        <v>6</v>
      </c>
      <c r="F2425" s="21">
        <f>_xlfn.PERCENTRANK.EXC(Table3[Order Quantity],C2425,1)*10</f>
        <v>9</v>
      </c>
      <c r="G2425" s="21">
        <f>_xlfn.PERCENTRANK.EXC(Table4[Sales],D2425,1)*10</f>
        <v>9</v>
      </c>
    </row>
    <row r="2426" spans="1:7">
      <c r="A2426" s="10">
        <v>30151</v>
      </c>
      <c r="B2426" s="8">
        <v>43128</v>
      </c>
      <c r="C2426" s="1">
        <v>31</v>
      </c>
      <c r="D2426" s="1">
        <v>848.25</v>
      </c>
      <c r="E2426" s="50">
        <f>_xlfn.PERCENTRANK.EXC(Table3[Order Date],B2426,1)*10</f>
        <v>5</v>
      </c>
      <c r="F2426" s="21">
        <f>_xlfn.PERCENTRANK.EXC(Table3[Order Quantity],C2426,1)*10</f>
        <v>5</v>
      </c>
      <c r="G2426" s="21">
        <f>_xlfn.PERCENTRANK.EXC(Table4[Sales],D2426,1)*10</f>
        <v>6</v>
      </c>
    </row>
    <row r="2427" spans="1:7">
      <c r="A2427" s="11">
        <v>2084</v>
      </c>
      <c r="B2427" s="9">
        <v>42809</v>
      </c>
      <c r="C2427" s="1">
        <v>16</v>
      </c>
      <c r="D2427" s="1">
        <v>741.22</v>
      </c>
      <c r="E2427" s="50">
        <f>_xlfn.PERCENTRANK.EXC(Table3[Order Date],B2427,1)*10</f>
        <v>3</v>
      </c>
      <c r="F2427" s="21">
        <f>_xlfn.PERCENTRANK.EXC(Table3[Order Quantity],C2427,1)*10</f>
        <v>2</v>
      </c>
      <c r="G2427" s="21">
        <f>_xlfn.PERCENTRANK.EXC(Table4[Sales],D2427,1)*10</f>
        <v>5</v>
      </c>
    </row>
    <row r="2428" spans="1:7">
      <c r="A2428" s="10">
        <v>18279</v>
      </c>
      <c r="B2428" s="8">
        <v>42426</v>
      </c>
      <c r="C2428" s="1">
        <v>20</v>
      </c>
      <c r="D2428" s="1">
        <v>11001.52</v>
      </c>
      <c r="E2428" s="50">
        <f>_xlfn.PERCENTRANK.EXC(Table3[Order Date],B2428,1)*10</f>
        <v>0</v>
      </c>
      <c r="F2428" s="21">
        <f>_xlfn.PERCENTRANK.EXC(Table3[Order Quantity],C2428,1)*10</f>
        <v>3</v>
      </c>
      <c r="G2428" s="21">
        <f>_xlfn.PERCENTRANK.EXC(Table4[Sales],D2428,1)*10</f>
        <v>9</v>
      </c>
    </row>
    <row r="2429" spans="1:7">
      <c r="A2429" s="11">
        <v>20037</v>
      </c>
      <c r="B2429" s="9">
        <v>42379</v>
      </c>
      <c r="C2429" s="1">
        <v>49</v>
      </c>
      <c r="D2429" s="1">
        <v>16196.71</v>
      </c>
      <c r="E2429" s="50">
        <f>_xlfn.PERCENTRANK.EXC(Table3[Order Date],B2429,1)*10</f>
        <v>0</v>
      </c>
      <c r="F2429" s="21">
        <f>_xlfn.PERCENTRANK.EXC(Table3[Order Quantity],C2429,1)*10</f>
        <v>9</v>
      </c>
      <c r="G2429" s="21">
        <f>_xlfn.PERCENTRANK.EXC(Table4[Sales],D2429,1)*10</f>
        <v>9</v>
      </c>
    </row>
    <row r="2430" spans="1:7">
      <c r="A2430" s="10">
        <v>49313</v>
      </c>
      <c r="B2430" s="8">
        <v>42646</v>
      </c>
      <c r="C2430" s="1">
        <v>36</v>
      </c>
      <c r="D2430" s="1">
        <v>1209.03</v>
      </c>
      <c r="E2430" s="50">
        <f>_xlfn.PERCENTRANK.EXC(Table3[Order Date],B2430,1)*10</f>
        <v>1</v>
      </c>
      <c r="F2430" s="21">
        <f>_xlfn.PERCENTRANK.EXC(Table3[Order Quantity],C2430,1)*10</f>
        <v>6</v>
      </c>
      <c r="G2430" s="21">
        <f>_xlfn.PERCENTRANK.EXC(Table4[Sales],D2430,1)*10</f>
        <v>6</v>
      </c>
    </row>
    <row r="2431" spans="1:7">
      <c r="A2431" s="11">
        <v>57889</v>
      </c>
      <c r="B2431" s="9">
        <v>42831</v>
      </c>
      <c r="C2431" s="1">
        <v>39</v>
      </c>
      <c r="D2431" s="1">
        <v>773.93899999999996</v>
      </c>
      <c r="E2431" s="50">
        <f>_xlfn.PERCENTRANK.EXC(Table3[Order Date],B2431,1)*10</f>
        <v>3</v>
      </c>
      <c r="F2431" s="21">
        <f>_xlfn.PERCENTRANK.EXC(Table3[Order Quantity],C2431,1)*10</f>
        <v>7</v>
      </c>
      <c r="G2431" s="21">
        <f>_xlfn.PERCENTRANK.EXC(Table4[Sales],D2431,1)*10</f>
        <v>5</v>
      </c>
    </row>
    <row r="2432" spans="1:7">
      <c r="A2432" s="10">
        <v>31586</v>
      </c>
      <c r="B2432" s="8">
        <v>43545</v>
      </c>
      <c r="C2432" s="1">
        <v>25</v>
      </c>
      <c r="D2432" s="1">
        <v>4697.3310000000001</v>
      </c>
      <c r="E2432" s="50">
        <f>_xlfn.PERCENTRANK.EXC(Table3[Order Date],B2432,1)*10</f>
        <v>8</v>
      </c>
      <c r="F2432" s="21">
        <f>_xlfn.PERCENTRANK.EXC(Table3[Order Quantity],C2432,1)*10</f>
        <v>4</v>
      </c>
      <c r="G2432" s="21">
        <f>_xlfn.PERCENTRANK.EXC(Table4[Sales],D2432,1)*10</f>
        <v>8</v>
      </c>
    </row>
    <row r="2433" spans="1:7">
      <c r="A2433" s="11">
        <v>7367</v>
      </c>
      <c r="B2433" s="9">
        <v>43255</v>
      </c>
      <c r="C2433" s="1">
        <v>46</v>
      </c>
      <c r="D2433" s="1">
        <v>324.87</v>
      </c>
      <c r="E2433" s="50">
        <f>_xlfn.PERCENTRANK.EXC(Table3[Order Date],B2433,1)*10</f>
        <v>6</v>
      </c>
      <c r="F2433" s="21">
        <f>_xlfn.PERCENTRANK.EXC(Table3[Order Quantity],C2433,1)*10</f>
        <v>8</v>
      </c>
      <c r="G2433" s="21">
        <f>_xlfn.PERCENTRANK.EXC(Table4[Sales],D2433,1)*10</f>
        <v>4</v>
      </c>
    </row>
    <row r="2434" spans="1:7">
      <c r="A2434" s="10">
        <v>39650</v>
      </c>
      <c r="B2434" s="8">
        <v>42945</v>
      </c>
      <c r="C2434" s="1">
        <v>10</v>
      </c>
      <c r="D2434" s="1">
        <v>1075.23</v>
      </c>
      <c r="E2434" s="50">
        <f>_xlfn.PERCENTRANK.EXC(Table3[Order Date],B2434,1)*10</f>
        <v>3</v>
      </c>
      <c r="F2434" s="21">
        <f>_xlfn.PERCENTRANK.EXC(Table3[Order Quantity],C2434,1)*10</f>
        <v>1</v>
      </c>
      <c r="G2434" s="21">
        <f>_xlfn.PERCENTRANK.EXC(Table4[Sales],D2434,1)*10</f>
        <v>6</v>
      </c>
    </row>
    <row r="2435" spans="1:7">
      <c r="A2435" s="11">
        <v>7552</v>
      </c>
      <c r="B2435" s="9">
        <v>43718</v>
      </c>
      <c r="C2435" s="1">
        <v>49</v>
      </c>
      <c r="D2435" s="1">
        <v>628.85</v>
      </c>
      <c r="E2435" s="50">
        <f>_xlfn.PERCENTRANK.EXC(Table3[Order Date],B2435,1)*10</f>
        <v>9</v>
      </c>
      <c r="F2435" s="21">
        <f>_xlfn.PERCENTRANK.EXC(Table3[Order Quantity],C2435,1)*10</f>
        <v>9</v>
      </c>
      <c r="G2435" s="21">
        <f>_xlfn.PERCENTRANK.EXC(Table4[Sales],D2435,1)*10</f>
        <v>5</v>
      </c>
    </row>
    <row r="2436" spans="1:7">
      <c r="A2436" s="10">
        <v>27460</v>
      </c>
      <c r="B2436" s="8">
        <v>42501</v>
      </c>
      <c r="C2436" s="1">
        <v>31</v>
      </c>
      <c r="D2436" s="1">
        <v>210.34</v>
      </c>
      <c r="E2436" s="50">
        <f>_xlfn.PERCENTRANK.EXC(Table3[Order Date],B2436,1)*10</f>
        <v>0</v>
      </c>
      <c r="F2436" s="21">
        <f>_xlfn.PERCENTRANK.EXC(Table3[Order Quantity],C2436,1)*10</f>
        <v>5</v>
      </c>
      <c r="G2436" s="21">
        <f>_xlfn.PERCENTRANK.EXC(Table4[Sales],D2436,1)*10</f>
        <v>3</v>
      </c>
    </row>
    <row r="2437" spans="1:7">
      <c r="A2437" s="11">
        <v>40871</v>
      </c>
      <c r="B2437" s="9">
        <v>43355</v>
      </c>
      <c r="C2437" s="1">
        <v>32</v>
      </c>
      <c r="D2437" s="1">
        <v>314.62</v>
      </c>
      <c r="E2437" s="50">
        <f>_xlfn.PERCENTRANK.EXC(Table3[Order Date],B2437,1)*10</f>
        <v>6</v>
      </c>
      <c r="F2437" s="21">
        <f>_xlfn.PERCENTRANK.EXC(Table3[Order Quantity],C2437,1)*10</f>
        <v>6</v>
      </c>
      <c r="G2437" s="21">
        <f>_xlfn.PERCENTRANK.EXC(Table4[Sales],D2437,1)*10</f>
        <v>4</v>
      </c>
    </row>
    <row r="2438" spans="1:7">
      <c r="A2438" s="10">
        <v>130</v>
      </c>
      <c r="B2438" s="8">
        <v>43592</v>
      </c>
      <c r="C2438" s="1">
        <v>23</v>
      </c>
      <c r="D2438" s="1">
        <v>253.01</v>
      </c>
      <c r="E2438" s="50">
        <f>_xlfn.PERCENTRANK.EXC(Table3[Order Date],B2438,1)*10</f>
        <v>8</v>
      </c>
      <c r="F2438" s="21">
        <f>_xlfn.PERCENTRANK.EXC(Table3[Order Quantity],C2438,1)*10</f>
        <v>4</v>
      </c>
      <c r="G2438" s="21">
        <f>_xlfn.PERCENTRANK.EXC(Table4[Sales],D2438,1)*10</f>
        <v>3</v>
      </c>
    </row>
    <row r="2439" spans="1:7">
      <c r="A2439" s="11">
        <v>43588</v>
      </c>
      <c r="B2439" s="9">
        <v>43709</v>
      </c>
      <c r="C2439" s="1">
        <v>6</v>
      </c>
      <c r="D2439" s="1">
        <v>21.9</v>
      </c>
      <c r="E2439" s="50">
        <f>_xlfn.PERCENTRANK.EXC(Table3[Order Date],B2439,1)*10</f>
        <v>9</v>
      </c>
      <c r="F2439" s="21">
        <f>_xlfn.PERCENTRANK.EXC(Table3[Order Quantity],C2439,1)*10</f>
        <v>1</v>
      </c>
      <c r="G2439" s="21">
        <f>_xlfn.PERCENTRANK.EXC(Table4[Sales],D2439,1)*10</f>
        <v>0</v>
      </c>
    </row>
    <row r="2440" spans="1:7">
      <c r="A2440" s="10">
        <v>31619</v>
      </c>
      <c r="B2440" s="8">
        <v>42629</v>
      </c>
      <c r="C2440" s="1">
        <v>11</v>
      </c>
      <c r="D2440" s="1">
        <v>122.91</v>
      </c>
      <c r="E2440" s="50">
        <f>_xlfn.PERCENTRANK.EXC(Table3[Order Date],B2440,1)*10</f>
        <v>1</v>
      </c>
      <c r="F2440" s="21">
        <f>_xlfn.PERCENTRANK.EXC(Table3[Order Quantity],C2440,1)*10</f>
        <v>2</v>
      </c>
      <c r="G2440" s="21">
        <f>_xlfn.PERCENTRANK.EXC(Table4[Sales],D2440,1)*10</f>
        <v>1</v>
      </c>
    </row>
    <row r="2441" spans="1:7">
      <c r="A2441" s="11">
        <v>39168</v>
      </c>
      <c r="B2441" s="9">
        <v>43602</v>
      </c>
      <c r="C2441" s="1">
        <v>30</v>
      </c>
      <c r="D2441" s="1">
        <v>322.47660000000002</v>
      </c>
      <c r="E2441" s="50">
        <f>_xlfn.PERCENTRANK.EXC(Table3[Order Date],B2441,1)*10</f>
        <v>8</v>
      </c>
      <c r="F2441" s="21">
        <f>_xlfn.PERCENTRANK.EXC(Table3[Order Quantity],C2441,1)*10</f>
        <v>5</v>
      </c>
      <c r="G2441" s="21">
        <f>_xlfn.PERCENTRANK.EXC(Table4[Sales],D2441,1)*10</f>
        <v>4</v>
      </c>
    </row>
    <row r="2442" spans="1:7">
      <c r="A2442" s="10">
        <v>26949</v>
      </c>
      <c r="B2442" s="8">
        <v>42596</v>
      </c>
      <c r="C2442" s="1">
        <v>48</v>
      </c>
      <c r="D2442" s="1">
        <v>492.94</v>
      </c>
      <c r="E2442" s="50">
        <f>_xlfn.PERCENTRANK.EXC(Table3[Order Date],B2442,1)*10</f>
        <v>1</v>
      </c>
      <c r="F2442" s="21">
        <f>_xlfn.PERCENTRANK.EXC(Table3[Order Quantity],C2442,1)*10</f>
        <v>9</v>
      </c>
      <c r="G2442" s="21">
        <f>_xlfn.PERCENTRANK.EXC(Table4[Sales],D2442,1)*10</f>
        <v>5</v>
      </c>
    </row>
    <row r="2443" spans="1:7">
      <c r="A2443" s="11">
        <v>34243</v>
      </c>
      <c r="B2443" s="9">
        <v>43141</v>
      </c>
      <c r="C2443" s="1">
        <v>10</v>
      </c>
      <c r="D2443" s="1">
        <v>95.27</v>
      </c>
      <c r="E2443" s="50">
        <f>_xlfn.PERCENTRANK.EXC(Table3[Order Date],B2443,1)*10</f>
        <v>5</v>
      </c>
      <c r="F2443" s="21">
        <f>_xlfn.PERCENTRANK.EXC(Table3[Order Quantity],C2443,1)*10</f>
        <v>1</v>
      </c>
      <c r="G2443" s="21">
        <f>_xlfn.PERCENTRANK.EXC(Table4[Sales],D2443,1)*10</f>
        <v>1</v>
      </c>
    </row>
    <row r="2444" spans="1:7">
      <c r="A2444" s="10">
        <v>35043</v>
      </c>
      <c r="B2444" s="8">
        <v>42934</v>
      </c>
      <c r="C2444" s="1">
        <v>9</v>
      </c>
      <c r="D2444" s="1">
        <v>988.8</v>
      </c>
      <c r="E2444" s="50">
        <f>_xlfn.PERCENTRANK.EXC(Table3[Order Date],B2444,1)*10</f>
        <v>3</v>
      </c>
      <c r="F2444" s="21">
        <f>_xlfn.PERCENTRANK.EXC(Table3[Order Quantity],C2444,1)*10</f>
        <v>1</v>
      </c>
      <c r="G2444" s="21">
        <f>_xlfn.PERCENTRANK.EXC(Table4[Sales],D2444,1)*10</f>
        <v>6</v>
      </c>
    </row>
    <row r="2445" spans="1:7">
      <c r="A2445" s="11">
        <v>46469</v>
      </c>
      <c r="B2445" s="9">
        <v>42597</v>
      </c>
      <c r="C2445" s="1">
        <v>18</v>
      </c>
      <c r="D2445" s="1">
        <v>99.79</v>
      </c>
      <c r="E2445" s="50">
        <f>_xlfn.PERCENTRANK.EXC(Table3[Order Date],B2445,1)*10</f>
        <v>1</v>
      </c>
      <c r="F2445" s="21">
        <f>_xlfn.PERCENTRANK.EXC(Table3[Order Quantity],C2445,1)*10</f>
        <v>3</v>
      </c>
      <c r="G2445" s="21">
        <f>_xlfn.PERCENTRANK.EXC(Table4[Sales],D2445,1)*10</f>
        <v>1</v>
      </c>
    </row>
    <row r="2446" spans="1:7">
      <c r="A2446" s="10">
        <v>2247</v>
      </c>
      <c r="B2446" s="8">
        <v>43678</v>
      </c>
      <c r="C2446" s="1">
        <v>6</v>
      </c>
      <c r="D2446" s="1">
        <v>22614.14</v>
      </c>
      <c r="E2446" s="50">
        <f>_xlfn.PERCENTRANK.EXC(Table3[Order Date],B2446,1)*10</f>
        <v>8</v>
      </c>
      <c r="F2446" s="21">
        <f>_xlfn.PERCENTRANK.EXC(Table3[Order Quantity],C2446,1)*10</f>
        <v>1</v>
      </c>
      <c r="G2446" s="21">
        <f>_xlfn.PERCENTRANK.EXC(Table4[Sales],D2446,1)*10</f>
        <v>9</v>
      </c>
    </row>
    <row r="2447" spans="1:7">
      <c r="A2447" s="11">
        <v>36998</v>
      </c>
      <c r="B2447" s="9">
        <v>43737</v>
      </c>
      <c r="C2447" s="1">
        <v>8</v>
      </c>
      <c r="D2447" s="1">
        <v>60.46</v>
      </c>
      <c r="E2447" s="50">
        <f>_xlfn.PERCENTRANK.EXC(Table3[Order Date],B2447,1)*10</f>
        <v>9</v>
      </c>
      <c r="F2447" s="21">
        <f>_xlfn.PERCENTRANK.EXC(Table3[Order Quantity],C2447,1)*10</f>
        <v>1</v>
      </c>
      <c r="G2447" s="21">
        <f>_xlfn.PERCENTRANK.EXC(Table4[Sales],D2447,1)*10</f>
        <v>0</v>
      </c>
    </row>
    <row r="2448" spans="1:7">
      <c r="A2448" s="10">
        <v>57281</v>
      </c>
      <c r="B2448" s="8">
        <v>42844</v>
      </c>
      <c r="C2448" s="1">
        <v>26</v>
      </c>
      <c r="D2448" s="1">
        <v>600.98</v>
      </c>
      <c r="E2448" s="50">
        <f>_xlfn.PERCENTRANK.EXC(Table3[Order Date],B2448,1)*10</f>
        <v>3</v>
      </c>
      <c r="F2448" s="21">
        <f>_xlfn.PERCENTRANK.EXC(Table3[Order Quantity],C2448,1)*10</f>
        <v>4</v>
      </c>
      <c r="G2448" s="21">
        <f>_xlfn.PERCENTRANK.EXC(Table4[Sales],D2448,1)*10</f>
        <v>5</v>
      </c>
    </row>
    <row r="2449" spans="1:7">
      <c r="A2449" s="11">
        <v>43488</v>
      </c>
      <c r="B2449" s="9">
        <v>43634</v>
      </c>
      <c r="C2449" s="1">
        <v>46</v>
      </c>
      <c r="D2449" s="1">
        <v>820.01</v>
      </c>
      <c r="E2449" s="50">
        <f>_xlfn.PERCENTRANK.EXC(Table3[Order Date],B2449,1)*10</f>
        <v>8</v>
      </c>
      <c r="F2449" s="21">
        <f>_xlfn.PERCENTRANK.EXC(Table3[Order Quantity],C2449,1)*10</f>
        <v>8</v>
      </c>
      <c r="G2449" s="21">
        <f>_xlfn.PERCENTRANK.EXC(Table4[Sales],D2449,1)*10</f>
        <v>6</v>
      </c>
    </row>
    <row r="2450" spans="1:7">
      <c r="A2450" s="10">
        <v>21922</v>
      </c>
      <c r="B2450" s="8">
        <v>42684</v>
      </c>
      <c r="C2450" s="1">
        <v>49</v>
      </c>
      <c r="D2450" s="1">
        <v>168.49</v>
      </c>
      <c r="E2450" s="50">
        <f>_xlfn.PERCENTRANK.EXC(Table3[Order Date],B2450,1)*10</f>
        <v>2</v>
      </c>
      <c r="F2450" s="21">
        <f>_xlfn.PERCENTRANK.EXC(Table3[Order Quantity],C2450,1)*10</f>
        <v>9</v>
      </c>
      <c r="G2450" s="21">
        <f>_xlfn.PERCENTRANK.EXC(Table4[Sales],D2450,1)*10</f>
        <v>2</v>
      </c>
    </row>
    <row r="2451" spans="1:7">
      <c r="A2451" s="11">
        <v>15170</v>
      </c>
      <c r="B2451" s="9">
        <v>42446</v>
      </c>
      <c r="C2451" s="1">
        <v>19</v>
      </c>
      <c r="D2451" s="1">
        <v>381.42</v>
      </c>
      <c r="E2451" s="50">
        <f>_xlfn.PERCENTRANK.EXC(Table3[Order Date],B2451,1)*10</f>
        <v>0</v>
      </c>
      <c r="F2451" s="21">
        <f>_xlfn.PERCENTRANK.EXC(Table3[Order Quantity],C2451,1)*10</f>
        <v>3</v>
      </c>
      <c r="G2451" s="21">
        <f>_xlfn.PERCENTRANK.EXC(Table4[Sales],D2451,1)*10</f>
        <v>4</v>
      </c>
    </row>
    <row r="2452" spans="1:7">
      <c r="A2452" s="10">
        <v>23202</v>
      </c>
      <c r="B2452" s="8">
        <v>43310</v>
      </c>
      <c r="C2452" s="1">
        <v>48</v>
      </c>
      <c r="D2452" s="1">
        <v>650.87</v>
      </c>
      <c r="E2452" s="50">
        <f>_xlfn.PERCENTRANK.EXC(Table3[Order Date],B2452,1)*10</f>
        <v>6</v>
      </c>
      <c r="F2452" s="21">
        <f>_xlfn.PERCENTRANK.EXC(Table3[Order Quantity],C2452,1)*10</f>
        <v>9</v>
      </c>
      <c r="G2452" s="21">
        <f>_xlfn.PERCENTRANK.EXC(Table4[Sales],D2452,1)*10</f>
        <v>5</v>
      </c>
    </row>
    <row r="2453" spans="1:7">
      <c r="A2453" s="11">
        <v>6531</v>
      </c>
      <c r="B2453" s="9">
        <v>42932</v>
      </c>
      <c r="C2453" s="1">
        <v>42</v>
      </c>
      <c r="D2453" s="1">
        <v>201.40610000000001</v>
      </c>
      <c r="E2453" s="50">
        <f>_xlfn.PERCENTRANK.EXC(Table3[Order Date],B2453,1)*10</f>
        <v>3</v>
      </c>
      <c r="F2453" s="21">
        <f>_xlfn.PERCENTRANK.EXC(Table3[Order Quantity],C2453,1)*10</f>
        <v>8</v>
      </c>
      <c r="G2453" s="21">
        <f>_xlfn.PERCENTRANK.EXC(Table4[Sales],D2453,1)*10</f>
        <v>3</v>
      </c>
    </row>
    <row r="2454" spans="1:7">
      <c r="A2454" s="10">
        <v>25824</v>
      </c>
      <c r="B2454" s="8">
        <v>42616</v>
      </c>
      <c r="C2454" s="1">
        <v>6</v>
      </c>
      <c r="D2454" s="1">
        <v>543.09</v>
      </c>
      <c r="E2454" s="50">
        <f>_xlfn.PERCENTRANK.EXC(Table3[Order Date],B2454,1)*10</f>
        <v>1</v>
      </c>
      <c r="F2454" s="21">
        <f>_xlfn.PERCENTRANK.EXC(Table3[Order Quantity],C2454,1)*10</f>
        <v>1</v>
      </c>
      <c r="G2454" s="21">
        <f>_xlfn.PERCENTRANK.EXC(Table4[Sales],D2454,1)*10</f>
        <v>5</v>
      </c>
    </row>
    <row r="2455" spans="1:7">
      <c r="A2455" s="11">
        <v>26306</v>
      </c>
      <c r="B2455" s="9">
        <v>43768</v>
      </c>
      <c r="C2455" s="1">
        <v>15</v>
      </c>
      <c r="D2455" s="1">
        <v>2747.37</v>
      </c>
      <c r="E2455" s="50">
        <f>_xlfn.PERCENTRANK.EXC(Table3[Order Date],B2455,1)*10</f>
        <v>9</v>
      </c>
      <c r="F2455" s="21">
        <f>_xlfn.PERCENTRANK.EXC(Table3[Order Quantity],C2455,1)*10</f>
        <v>2</v>
      </c>
      <c r="G2455" s="21">
        <f>_xlfn.PERCENTRANK.EXC(Table4[Sales],D2455,1)*10</f>
        <v>8</v>
      </c>
    </row>
    <row r="2456" spans="1:7">
      <c r="A2456" s="10">
        <v>11493</v>
      </c>
      <c r="B2456" s="8">
        <v>43392</v>
      </c>
      <c r="C2456" s="1">
        <v>16</v>
      </c>
      <c r="D2456" s="1">
        <v>119.73</v>
      </c>
      <c r="E2456" s="50">
        <f>_xlfn.PERCENTRANK.EXC(Table3[Order Date],B2456,1)*10</f>
        <v>6</v>
      </c>
      <c r="F2456" s="21">
        <f>_xlfn.PERCENTRANK.EXC(Table3[Order Quantity],C2456,1)*10</f>
        <v>2</v>
      </c>
      <c r="G2456" s="21">
        <f>_xlfn.PERCENTRANK.EXC(Table4[Sales],D2456,1)*10</f>
        <v>1</v>
      </c>
    </row>
    <row r="2457" spans="1:7">
      <c r="A2457" s="11">
        <v>14402</v>
      </c>
      <c r="B2457" s="9">
        <v>43021</v>
      </c>
      <c r="C2457" s="1">
        <v>1</v>
      </c>
      <c r="D2457" s="1">
        <v>197.37</v>
      </c>
      <c r="E2457" s="50">
        <f>_xlfn.PERCENTRANK.EXC(Table3[Order Date],B2457,1)*10</f>
        <v>4</v>
      </c>
      <c r="F2457" s="21">
        <f>_xlfn.PERCENTRANK.EXC(Table3[Order Quantity],C2457,1)*10</f>
        <v>0</v>
      </c>
      <c r="G2457" s="21">
        <f>_xlfn.PERCENTRANK.EXC(Table4[Sales],D2457,1)*10</f>
        <v>3</v>
      </c>
    </row>
    <row r="2458" spans="1:7">
      <c r="A2458" s="10">
        <v>27298</v>
      </c>
      <c r="B2458" s="8">
        <v>43422</v>
      </c>
      <c r="C2458" s="1">
        <v>40</v>
      </c>
      <c r="D2458" s="1">
        <v>8360.66</v>
      </c>
      <c r="E2458" s="50">
        <f>_xlfn.PERCENTRANK.EXC(Table3[Order Date],B2458,1)*10</f>
        <v>7</v>
      </c>
      <c r="F2458" s="21">
        <f>_xlfn.PERCENTRANK.EXC(Table3[Order Quantity],C2458,1)*10</f>
        <v>7</v>
      </c>
      <c r="G2458" s="21">
        <f>_xlfn.PERCENTRANK.EXC(Table4[Sales],D2458,1)*10</f>
        <v>9</v>
      </c>
    </row>
    <row r="2459" spans="1:7">
      <c r="A2459" s="11">
        <v>10886</v>
      </c>
      <c r="B2459" s="9">
        <v>42604</v>
      </c>
      <c r="C2459" s="1">
        <v>47</v>
      </c>
      <c r="D2459" s="1">
        <v>6153.51</v>
      </c>
      <c r="E2459" s="50">
        <f>_xlfn.PERCENTRANK.EXC(Table3[Order Date],B2459,1)*10</f>
        <v>1</v>
      </c>
      <c r="F2459" s="21">
        <f>_xlfn.PERCENTRANK.EXC(Table3[Order Quantity],C2459,1)*10</f>
        <v>9</v>
      </c>
      <c r="G2459" s="21">
        <f>_xlfn.PERCENTRANK.EXC(Table4[Sales],D2459,1)*10</f>
        <v>9</v>
      </c>
    </row>
    <row r="2460" spans="1:7">
      <c r="A2460" s="10">
        <v>35813</v>
      </c>
      <c r="B2460" s="8">
        <v>42480</v>
      </c>
      <c r="C2460" s="1">
        <v>21</v>
      </c>
      <c r="D2460" s="1">
        <v>167.25</v>
      </c>
      <c r="E2460" s="50">
        <f>_xlfn.PERCENTRANK.EXC(Table3[Order Date],B2460,1)*10</f>
        <v>0</v>
      </c>
      <c r="F2460" s="21">
        <f>_xlfn.PERCENTRANK.EXC(Table3[Order Quantity],C2460,1)*10</f>
        <v>3</v>
      </c>
      <c r="G2460" s="21">
        <f>_xlfn.PERCENTRANK.EXC(Table4[Sales],D2460,1)*10</f>
        <v>2</v>
      </c>
    </row>
    <row r="2461" spans="1:7">
      <c r="A2461" s="11">
        <v>35239</v>
      </c>
      <c r="B2461" s="9">
        <v>43415</v>
      </c>
      <c r="C2461" s="1">
        <v>38</v>
      </c>
      <c r="D2461" s="1">
        <v>2415.9299999999998</v>
      </c>
      <c r="E2461" s="50">
        <f>_xlfn.PERCENTRANK.EXC(Table3[Order Date],B2461,1)*10</f>
        <v>7</v>
      </c>
      <c r="F2461" s="21">
        <f>_xlfn.PERCENTRANK.EXC(Table3[Order Quantity],C2461,1)*10</f>
        <v>7</v>
      </c>
      <c r="G2461" s="21">
        <f>_xlfn.PERCENTRANK.EXC(Table4[Sales],D2461,1)*10</f>
        <v>7</v>
      </c>
    </row>
    <row r="2462" spans="1:7">
      <c r="A2462" s="10">
        <v>34691</v>
      </c>
      <c r="B2462" s="8">
        <v>42383</v>
      </c>
      <c r="C2462" s="1">
        <v>23</v>
      </c>
      <c r="D2462" s="1">
        <v>7707.15</v>
      </c>
      <c r="E2462" s="50">
        <f>_xlfn.PERCENTRANK.EXC(Table3[Order Date],B2462,1)*10</f>
        <v>0</v>
      </c>
      <c r="F2462" s="21">
        <f>_xlfn.PERCENTRANK.EXC(Table3[Order Quantity],C2462,1)*10</f>
        <v>4</v>
      </c>
      <c r="G2462" s="21">
        <f>_xlfn.PERCENTRANK.EXC(Table4[Sales],D2462,1)*10</f>
        <v>9</v>
      </c>
    </row>
    <row r="2463" spans="1:7">
      <c r="A2463" s="11">
        <v>2374</v>
      </c>
      <c r="B2463" s="9">
        <v>43035</v>
      </c>
      <c r="C2463" s="1">
        <v>21</v>
      </c>
      <c r="D2463" s="1">
        <v>83.64</v>
      </c>
      <c r="E2463" s="50">
        <f>_xlfn.PERCENTRANK.EXC(Table3[Order Date],B2463,1)*10</f>
        <v>4</v>
      </c>
      <c r="F2463" s="21">
        <f>_xlfn.PERCENTRANK.EXC(Table3[Order Quantity],C2463,1)*10</f>
        <v>3</v>
      </c>
      <c r="G2463" s="21">
        <f>_xlfn.PERCENTRANK.EXC(Table4[Sales],D2463,1)*10</f>
        <v>1</v>
      </c>
    </row>
    <row r="2464" spans="1:7">
      <c r="A2464" s="10">
        <v>1542</v>
      </c>
      <c r="B2464" s="8">
        <v>42991</v>
      </c>
      <c r="C2464" s="1">
        <v>47</v>
      </c>
      <c r="D2464" s="1">
        <v>2300.77</v>
      </c>
      <c r="E2464" s="50">
        <f>_xlfn.PERCENTRANK.EXC(Table3[Order Date],B2464,1)*10</f>
        <v>4</v>
      </c>
      <c r="F2464" s="21">
        <f>_xlfn.PERCENTRANK.EXC(Table3[Order Quantity],C2464,1)*10</f>
        <v>9</v>
      </c>
      <c r="G2464" s="21">
        <f>_xlfn.PERCENTRANK.EXC(Table4[Sales],D2464,1)*10</f>
        <v>7</v>
      </c>
    </row>
    <row r="2465" spans="1:7">
      <c r="A2465" s="11">
        <v>7585</v>
      </c>
      <c r="B2465" s="9">
        <v>43238</v>
      </c>
      <c r="C2465" s="1">
        <v>34</v>
      </c>
      <c r="D2465" s="1">
        <v>695.64930000000004</v>
      </c>
      <c r="E2465" s="50">
        <f>_xlfn.PERCENTRANK.EXC(Table3[Order Date],B2465,1)*10</f>
        <v>6</v>
      </c>
      <c r="F2465" s="21">
        <f>_xlfn.PERCENTRANK.EXC(Table3[Order Quantity],C2465,1)*10</f>
        <v>6</v>
      </c>
      <c r="G2465" s="21">
        <f>_xlfn.PERCENTRANK.EXC(Table4[Sales],D2465,1)*10</f>
        <v>5</v>
      </c>
    </row>
    <row r="2466" spans="1:7">
      <c r="A2466" s="10">
        <v>20448</v>
      </c>
      <c r="B2466" s="8">
        <v>43313</v>
      </c>
      <c r="C2466" s="1">
        <v>23</v>
      </c>
      <c r="D2466" s="1">
        <v>112.16</v>
      </c>
      <c r="E2466" s="50">
        <f>_xlfn.PERCENTRANK.EXC(Table3[Order Date],B2466,1)*10</f>
        <v>6</v>
      </c>
      <c r="F2466" s="21">
        <f>_xlfn.PERCENTRANK.EXC(Table3[Order Quantity],C2466,1)*10</f>
        <v>4</v>
      </c>
      <c r="G2466" s="21">
        <f>_xlfn.PERCENTRANK.EXC(Table4[Sales],D2466,1)*10</f>
        <v>1</v>
      </c>
    </row>
    <row r="2467" spans="1:7">
      <c r="A2467" s="11">
        <v>19075</v>
      </c>
      <c r="B2467" s="9">
        <v>42638</v>
      </c>
      <c r="C2467" s="1">
        <v>36</v>
      </c>
      <c r="D2467" s="1">
        <v>1970.51</v>
      </c>
      <c r="E2467" s="50">
        <f>_xlfn.PERCENTRANK.EXC(Table3[Order Date],B2467,1)*10</f>
        <v>1</v>
      </c>
      <c r="F2467" s="21">
        <f>_xlfn.PERCENTRANK.EXC(Table3[Order Quantity],C2467,1)*10</f>
        <v>6</v>
      </c>
      <c r="G2467" s="21">
        <f>_xlfn.PERCENTRANK.EXC(Table4[Sales],D2467,1)*10</f>
        <v>7</v>
      </c>
    </row>
    <row r="2468" spans="1:7">
      <c r="A2468" s="10">
        <v>14401</v>
      </c>
      <c r="B2468" s="8">
        <v>43315</v>
      </c>
      <c r="C2468" s="1">
        <v>10</v>
      </c>
      <c r="D2468" s="1">
        <v>996.33</v>
      </c>
      <c r="E2468" s="50">
        <f>_xlfn.PERCENTRANK.EXC(Table3[Order Date],B2468,1)*10</f>
        <v>6</v>
      </c>
      <c r="F2468" s="21">
        <f>_xlfn.PERCENTRANK.EXC(Table3[Order Quantity],C2468,1)*10</f>
        <v>1</v>
      </c>
      <c r="G2468" s="21">
        <f>_xlfn.PERCENTRANK.EXC(Table4[Sales],D2468,1)*10</f>
        <v>6</v>
      </c>
    </row>
    <row r="2469" spans="1:7">
      <c r="A2469" s="11">
        <v>49799</v>
      </c>
      <c r="B2469" s="9">
        <v>42605</v>
      </c>
      <c r="C2469" s="1">
        <v>4</v>
      </c>
      <c r="D2469" s="1">
        <v>1728.02</v>
      </c>
      <c r="E2469" s="50">
        <f>_xlfn.PERCENTRANK.EXC(Table3[Order Date],B2469,1)*10</f>
        <v>1</v>
      </c>
      <c r="F2469" s="21">
        <f>_xlfn.PERCENTRANK.EXC(Table3[Order Quantity],C2469,1)*10</f>
        <v>0</v>
      </c>
      <c r="G2469" s="21">
        <f>_xlfn.PERCENTRANK.EXC(Table4[Sales],D2469,1)*10</f>
        <v>7</v>
      </c>
    </row>
    <row r="2470" spans="1:7">
      <c r="A2470" s="10">
        <v>1057</v>
      </c>
      <c r="B2470" s="8">
        <v>43514</v>
      </c>
      <c r="C2470" s="1">
        <v>41</v>
      </c>
      <c r="D2470" s="1">
        <v>365.26</v>
      </c>
      <c r="E2470" s="50">
        <f>_xlfn.PERCENTRANK.EXC(Table3[Order Date],B2470,1)*10</f>
        <v>7</v>
      </c>
      <c r="F2470" s="21">
        <f>_xlfn.PERCENTRANK.EXC(Table3[Order Quantity],C2470,1)*10</f>
        <v>7</v>
      </c>
      <c r="G2470" s="21">
        <f>_xlfn.PERCENTRANK.EXC(Table4[Sales],D2470,1)*10</f>
        <v>4</v>
      </c>
    </row>
    <row r="2471" spans="1:7">
      <c r="A2471" s="11">
        <v>31873</v>
      </c>
      <c r="B2471" s="9">
        <v>42681</v>
      </c>
      <c r="C2471" s="1">
        <v>2</v>
      </c>
      <c r="D2471" s="1">
        <v>151.5</v>
      </c>
      <c r="E2471" s="50">
        <f>_xlfn.PERCENTRANK.EXC(Table3[Order Date],B2471,1)*10</f>
        <v>2</v>
      </c>
      <c r="F2471" s="21">
        <f>_xlfn.PERCENTRANK.EXC(Table3[Order Quantity],C2471,1)*10</f>
        <v>0</v>
      </c>
      <c r="G2471" s="21">
        <f>_xlfn.PERCENTRANK.EXC(Table4[Sales],D2471,1)*10</f>
        <v>2</v>
      </c>
    </row>
    <row r="2472" spans="1:7">
      <c r="A2472" s="10">
        <v>31876</v>
      </c>
      <c r="B2472" s="8">
        <v>43226</v>
      </c>
      <c r="C2472" s="1">
        <v>8</v>
      </c>
      <c r="D2472" s="1">
        <v>793.39</v>
      </c>
      <c r="E2472" s="50">
        <f>_xlfn.PERCENTRANK.EXC(Table3[Order Date],B2472,1)*10</f>
        <v>5</v>
      </c>
      <c r="F2472" s="21">
        <f>_xlfn.PERCENTRANK.EXC(Table3[Order Quantity],C2472,1)*10</f>
        <v>1</v>
      </c>
      <c r="G2472" s="21">
        <f>_xlfn.PERCENTRANK.EXC(Table4[Sales],D2472,1)*10</f>
        <v>5</v>
      </c>
    </row>
    <row r="2473" spans="1:7">
      <c r="A2473" s="11">
        <v>53863</v>
      </c>
      <c r="B2473" s="9">
        <v>42888</v>
      </c>
      <c r="C2473" s="1">
        <v>46</v>
      </c>
      <c r="D2473" s="1">
        <v>8353.9699999999993</v>
      </c>
      <c r="E2473" s="50">
        <f>_xlfn.PERCENTRANK.EXC(Table3[Order Date],B2473,1)*10</f>
        <v>3</v>
      </c>
      <c r="F2473" s="21">
        <f>_xlfn.PERCENTRANK.EXC(Table3[Order Quantity],C2473,1)*10</f>
        <v>8</v>
      </c>
      <c r="G2473" s="21">
        <f>_xlfn.PERCENTRANK.EXC(Table4[Sales],D2473,1)*10</f>
        <v>9</v>
      </c>
    </row>
    <row r="2474" spans="1:7">
      <c r="A2474" s="10">
        <v>10432</v>
      </c>
      <c r="B2474" s="8">
        <v>43469</v>
      </c>
      <c r="C2474" s="1">
        <v>13</v>
      </c>
      <c r="D2474" s="1">
        <v>2486</v>
      </c>
      <c r="E2474" s="50">
        <f>_xlfn.PERCENTRANK.EXC(Table3[Order Date],B2474,1)*10</f>
        <v>7</v>
      </c>
      <c r="F2474" s="21">
        <f>_xlfn.PERCENTRANK.EXC(Table3[Order Quantity],C2474,1)*10</f>
        <v>2</v>
      </c>
      <c r="G2474" s="21">
        <f>_xlfn.PERCENTRANK.EXC(Table4[Sales],D2474,1)*10</f>
        <v>8</v>
      </c>
    </row>
    <row r="2475" spans="1:7">
      <c r="A2475" s="11">
        <v>15524</v>
      </c>
      <c r="B2475" s="9">
        <v>43596</v>
      </c>
      <c r="C2475" s="1">
        <v>27</v>
      </c>
      <c r="D2475" s="1">
        <v>167.79740000000001</v>
      </c>
      <c r="E2475" s="50">
        <f>_xlfn.PERCENTRANK.EXC(Table3[Order Date],B2475,1)*10</f>
        <v>8</v>
      </c>
      <c r="F2475" s="21">
        <f>_xlfn.PERCENTRANK.EXC(Table3[Order Quantity],C2475,1)*10</f>
        <v>5</v>
      </c>
      <c r="G2475" s="21">
        <f>_xlfn.PERCENTRANK.EXC(Table4[Sales],D2475,1)*10</f>
        <v>2</v>
      </c>
    </row>
    <row r="2476" spans="1:7">
      <c r="A2476" s="10">
        <v>26660</v>
      </c>
      <c r="B2476" s="8">
        <v>43542</v>
      </c>
      <c r="C2476" s="1">
        <v>1</v>
      </c>
      <c r="D2476" s="1">
        <v>10.946099999999999</v>
      </c>
      <c r="E2476" s="50">
        <f>_xlfn.PERCENTRANK.EXC(Table3[Order Date],B2476,1)*10</f>
        <v>8</v>
      </c>
      <c r="F2476" s="21">
        <f>_xlfn.PERCENTRANK.EXC(Table3[Order Quantity],C2476,1)*10</f>
        <v>0</v>
      </c>
      <c r="G2476" s="21">
        <f>_xlfn.PERCENTRANK.EXC(Table4[Sales],D2476,1)*10</f>
        <v>0</v>
      </c>
    </row>
    <row r="2477" spans="1:7">
      <c r="A2477" s="11">
        <v>10528</v>
      </c>
      <c r="B2477" s="9">
        <v>42625</v>
      </c>
      <c r="C2477" s="1">
        <v>47</v>
      </c>
      <c r="D2477" s="1">
        <v>897.09</v>
      </c>
      <c r="E2477" s="50">
        <f>_xlfn.PERCENTRANK.EXC(Table3[Order Date],B2477,1)*10</f>
        <v>1</v>
      </c>
      <c r="F2477" s="21">
        <f>_xlfn.PERCENTRANK.EXC(Table3[Order Quantity],C2477,1)*10</f>
        <v>9</v>
      </c>
      <c r="G2477" s="21">
        <f>_xlfn.PERCENTRANK.EXC(Table4[Sales],D2477,1)*10</f>
        <v>6</v>
      </c>
    </row>
    <row r="2478" spans="1:7">
      <c r="A2478" s="10">
        <v>29411</v>
      </c>
      <c r="B2478" s="8">
        <v>43561</v>
      </c>
      <c r="C2478" s="1">
        <v>38</v>
      </c>
      <c r="D2478" s="1">
        <v>16237.2</v>
      </c>
      <c r="E2478" s="50">
        <f>_xlfn.PERCENTRANK.EXC(Table3[Order Date],B2478,1)*10</f>
        <v>8</v>
      </c>
      <c r="F2478" s="21">
        <f>_xlfn.PERCENTRANK.EXC(Table3[Order Quantity],C2478,1)*10</f>
        <v>7</v>
      </c>
      <c r="G2478" s="21">
        <f>_xlfn.PERCENTRANK.EXC(Table4[Sales],D2478,1)*10</f>
        <v>9</v>
      </c>
    </row>
    <row r="2479" spans="1:7">
      <c r="A2479" s="11">
        <v>25633</v>
      </c>
      <c r="B2479" s="9">
        <v>43312</v>
      </c>
      <c r="C2479" s="1">
        <v>36</v>
      </c>
      <c r="D2479" s="1">
        <v>5499.89</v>
      </c>
      <c r="E2479" s="50">
        <f>_xlfn.PERCENTRANK.EXC(Table3[Order Date],B2479,1)*10</f>
        <v>6</v>
      </c>
      <c r="F2479" s="21">
        <f>_xlfn.PERCENTRANK.EXC(Table3[Order Quantity],C2479,1)*10</f>
        <v>6</v>
      </c>
      <c r="G2479" s="21">
        <f>_xlfn.PERCENTRANK.EXC(Table4[Sales],D2479,1)*10</f>
        <v>9</v>
      </c>
    </row>
    <row r="2480" spans="1:7">
      <c r="A2480" s="10">
        <v>42563</v>
      </c>
      <c r="B2480" s="8">
        <v>42958</v>
      </c>
      <c r="C2480" s="1">
        <v>7</v>
      </c>
      <c r="D2480" s="1">
        <v>47.35</v>
      </c>
      <c r="E2480" s="50">
        <f>_xlfn.PERCENTRANK.EXC(Table3[Order Date],B2480,1)*10</f>
        <v>4</v>
      </c>
      <c r="F2480" s="21">
        <f>_xlfn.PERCENTRANK.EXC(Table3[Order Quantity],C2480,1)*10</f>
        <v>1</v>
      </c>
      <c r="G2480" s="21">
        <f>_xlfn.PERCENTRANK.EXC(Table4[Sales],D2480,1)*10</f>
        <v>0</v>
      </c>
    </row>
    <row r="2481" spans="1:7">
      <c r="A2481" s="11">
        <v>1412</v>
      </c>
      <c r="B2481" s="9">
        <v>42805</v>
      </c>
      <c r="C2481" s="1">
        <v>13</v>
      </c>
      <c r="D2481" s="1">
        <v>63.16</v>
      </c>
      <c r="E2481" s="50">
        <f>_xlfn.PERCENTRANK.EXC(Table3[Order Date],B2481,1)*10</f>
        <v>3</v>
      </c>
      <c r="F2481" s="21">
        <f>_xlfn.PERCENTRANK.EXC(Table3[Order Quantity],C2481,1)*10</f>
        <v>2</v>
      </c>
      <c r="G2481" s="21">
        <f>_xlfn.PERCENTRANK.EXC(Table4[Sales],D2481,1)*10</f>
        <v>0</v>
      </c>
    </row>
    <row r="2482" spans="1:7">
      <c r="A2482" s="10">
        <v>10373</v>
      </c>
      <c r="B2482" s="8">
        <v>42910</v>
      </c>
      <c r="C2482" s="1">
        <v>28</v>
      </c>
      <c r="D2482" s="1">
        <v>206.68</v>
      </c>
      <c r="E2482" s="50">
        <f>_xlfn.PERCENTRANK.EXC(Table3[Order Date],B2482,1)*10</f>
        <v>3</v>
      </c>
      <c r="F2482" s="21">
        <f>_xlfn.PERCENTRANK.EXC(Table3[Order Quantity],C2482,1)*10</f>
        <v>5</v>
      </c>
      <c r="G2482" s="21">
        <f>_xlfn.PERCENTRANK.EXC(Table4[Sales],D2482,1)*10</f>
        <v>3</v>
      </c>
    </row>
    <row r="2483" spans="1:7">
      <c r="A2483" s="11">
        <v>8450</v>
      </c>
      <c r="B2483" s="9">
        <v>43568</v>
      </c>
      <c r="C2483" s="1">
        <v>24</v>
      </c>
      <c r="D2483" s="1">
        <v>1398.49</v>
      </c>
      <c r="E2483" s="50">
        <f>_xlfn.PERCENTRANK.EXC(Table3[Order Date],B2483,1)*10</f>
        <v>8</v>
      </c>
      <c r="F2483" s="21">
        <f>_xlfn.PERCENTRANK.EXC(Table3[Order Quantity],C2483,1)*10</f>
        <v>4</v>
      </c>
      <c r="G2483" s="21">
        <f>_xlfn.PERCENTRANK.EXC(Table4[Sales],D2483,1)*10</f>
        <v>6</v>
      </c>
    </row>
    <row r="2484" spans="1:7">
      <c r="A2484" s="10">
        <v>35173</v>
      </c>
      <c r="B2484" s="8">
        <v>43537</v>
      </c>
      <c r="C2484" s="1">
        <v>13</v>
      </c>
      <c r="D2484" s="1">
        <v>1547.44</v>
      </c>
      <c r="E2484" s="50">
        <f>_xlfn.PERCENTRANK.EXC(Table3[Order Date],B2484,1)*10</f>
        <v>7</v>
      </c>
      <c r="F2484" s="21">
        <f>_xlfn.PERCENTRANK.EXC(Table3[Order Quantity],C2484,1)*10</f>
        <v>2</v>
      </c>
      <c r="G2484" s="21">
        <f>_xlfn.PERCENTRANK.EXC(Table4[Sales],D2484,1)*10</f>
        <v>7</v>
      </c>
    </row>
    <row r="2485" spans="1:7">
      <c r="A2485" s="11">
        <v>40420</v>
      </c>
      <c r="B2485" s="9">
        <v>43109</v>
      </c>
      <c r="C2485" s="1">
        <v>50</v>
      </c>
      <c r="D2485" s="1">
        <v>948.40840000000003</v>
      </c>
      <c r="E2485" s="50">
        <f>_xlfn.PERCENTRANK.EXC(Table3[Order Date],B2485,1)*10</f>
        <v>5</v>
      </c>
      <c r="F2485" s="21">
        <f>_xlfn.PERCENTRANK.EXC(Table3[Order Quantity],C2485,1)*10</f>
        <v>9</v>
      </c>
      <c r="G2485" s="21">
        <f>_xlfn.PERCENTRANK.EXC(Table4[Sales],D2485,1)*10</f>
        <v>6</v>
      </c>
    </row>
    <row r="2486" spans="1:7">
      <c r="A2486" s="10">
        <v>16545</v>
      </c>
      <c r="B2486" s="8">
        <v>42863</v>
      </c>
      <c r="C2486" s="1">
        <v>10</v>
      </c>
      <c r="D2486" s="1">
        <v>54.54</v>
      </c>
      <c r="E2486" s="50">
        <f>_xlfn.PERCENTRANK.EXC(Table3[Order Date],B2486,1)*10</f>
        <v>3</v>
      </c>
      <c r="F2486" s="21">
        <f>_xlfn.PERCENTRANK.EXC(Table3[Order Quantity],C2486,1)*10</f>
        <v>1</v>
      </c>
      <c r="G2486" s="21">
        <f>_xlfn.PERCENTRANK.EXC(Table4[Sales],D2486,1)*10</f>
        <v>0</v>
      </c>
    </row>
    <row r="2487" spans="1:7">
      <c r="A2487" s="11">
        <v>21894</v>
      </c>
      <c r="B2487" s="9">
        <v>43451</v>
      </c>
      <c r="C2487" s="1">
        <v>6</v>
      </c>
      <c r="D2487" s="1">
        <v>58.1</v>
      </c>
      <c r="E2487" s="50">
        <f>_xlfn.PERCENTRANK.EXC(Table3[Order Date],B2487,1)*10</f>
        <v>7</v>
      </c>
      <c r="F2487" s="21">
        <f>_xlfn.PERCENTRANK.EXC(Table3[Order Quantity],C2487,1)*10</f>
        <v>1</v>
      </c>
      <c r="G2487" s="21">
        <f>_xlfn.PERCENTRANK.EXC(Table4[Sales],D2487,1)*10</f>
        <v>0</v>
      </c>
    </row>
    <row r="2488" spans="1:7">
      <c r="A2488" s="10">
        <v>27559</v>
      </c>
      <c r="B2488" s="8">
        <v>43402</v>
      </c>
      <c r="C2488" s="1">
        <v>38</v>
      </c>
      <c r="D2488" s="1">
        <v>498.51</v>
      </c>
      <c r="E2488" s="50">
        <f>_xlfn.PERCENTRANK.EXC(Table3[Order Date],B2488,1)*10</f>
        <v>7</v>
      </c>
      <c r="F2488" s="21">
        <f>_xlfn.PERCENTRANK.EXC(Table3[Order Quantity],C2488,1)*10</f>
        <v>7</v>
      </c>
      <c r="G2488" s="21">
        <f>_xlfn.PERCENTRANK.EXC(Table4[Sales],D2488,1)*10</f>
        <v>5</v>
      </c>
    </row>
    <row r="2489" spans="1:7">
      <c r="A2489" s="11">
        <v>49216</v>
      </c>
      <c r="B2489" s="9">
        <v>42447</v>
      </c>
      <c r="C2489" s="1">
        <v>28</v>
      </c>
      <c r="D2489" s="1">
        <v>103.48</v>
      </c>
      <c r="E2489" s="50">
        <f>_xlfn.PERCENTRANK.EXC(Table3[Order Date],B2489,1)*10</f>
        <v>0</v>
      </c>
      <c r="F2489" s="21">
        <f>_xlfn.PERCENTRANK.EXC(Table3[Order Quantity],C2489,1)*10</f>
        <v>5</v>
      </c>
      <c r="G2489" s="21">
        <f>_xlfn.PERCENTRANK.EXC(Table4[Sales],D2489,1)*10</f>
        <v>1</v>
      </c>
    </row>
    <row r="2490" spans="1:7">
      <c r="A2490" s="10">
        <v>2532</v>
      </c>
      <c r="B2490" s="8">
        <v>43382</v>
      </c>
      <c r="C2490" s="1">
        <v>39</v>
      </c>
      <c r="D2490" s="1">
        <v>301.81</v>
      </c>
      <c r="E2490" s="50">
        <f>_xlfn.PERCENTRANK.EXC(Table3[Order Date],B2490,1)*10</f>
        <v>6</v>
      </c>
      <c r="F2490" s="21">
        <f>_xlfn.PERCENTRANK.EXC(Table3[Order Quantity],C2490,1)*10</f>
        <v>7</v>
      </c>
      <c r="G2490" s="21">
        <f>_xlfn.PERCENTRANK.EXC(Table4[Sales],D2490,1)*10</f>
        <v>4</v>
      </c>
    </row>
    <row r="2491" spans="1:7">
      <c r="A2491" s="11">
        <v>16771</v>
      </c>
      <c r="B2491" s="9">
        <v>42640</v>
      </c>
      <c r="C2491" s="1">
        <v>42</v>
      </c>
      <c r="D2491" s="1">
        <v>1858.65</v>
      </c>
      <c r="E2491" s="50">
        <f>_xlfn.PERCENTRANK.EXC(Table3[Order Date],B2491,1)*10</f>
        <v>1</v>
      </c>
      <c r="F2491" s="21">
        <f>_xlfn.PERCENTRANK.EXC(Table3[Order Quantity],C2491,1)*10</f>
        <v>8</v>
      </c>
      <c r="G2491" s="21">
        <f>_xlfn.PERCENTRANK.EXC(Table4[Sales],D2491,1)*10</f>
        <v>7</v>
      </c>
    </row>
    <row r="2492" spans="1:7">
      <c r="A2492" s="10">
        <v>38274</v>
      </c>
      <c r="B2492" s="8">
        <v>43260</v>
      </c>
      <c r="C2492" s="1">
        <v>10</v>
      </c>
      <c r="D2492" s="1">
        <v>518.11</v>
      </c>
      <c r="E2492" s="50">
        <f>_xlfn.PERCENTRANK.EXC(Table3[Order Date],B2492,1)*10</f>
        <v>6</v>
      </c>
      <c r="F2492" s="21">
        <f>_xlfn.PERCENTRANK.EXC(Table3[Order Quantity],C2492,1)*10</f>
        <v>1</v>
      </c>
      <c r="G2492" s="21">
        <f>_xlfn.PERCENTRANK.EXC(Table4[Sales],D2492,1)*10</f>
        <v>5</v>
      </c>
    </row>
    <row r="2493" spans="1:7">
      <c r="A2493" s="11">
        <v>54528</v>
      </c>
      <c r="B2493" s="9">
        <v>43103</v>
      </c>
      <c r="C2493" s="1">
        <v>17</v>
      </c>
      <c r="D2493" s="1">
        <v>221.69</v>
      </c>
      <c r="E2493" s="50">
        <f>_xlfn.PERCENTRANK.EXC(Table3[Order Date],B2493,1)*10</f>
        <v>5</v>
      </c>
      <c r="F2493" s="21">
        <f>_xlfn.PERCENTRANK.EXC(Table3[Order Quantity],C2493,1)*10</f>
        <v>3</v>
      </c>
      <c r="G2493" s="21">
        <f>_xlfn.PERCENTRANK.EXC(Table4[Sales],D2493,1)*10</f>
        <v>3</v>
      </c>
    </row>
    <row r="2494" spans="1:7">
      <c r="A2494" s="10">
        <v>31941</v>
      </c>
      <c r="B2494" s="8">
        <v>42446</v>
      </c>
      <c r="C2494" s="1">
        <v>7</v>
      </c>
      <c r="D2494" s="1">
        <v>57.298499999999997</v>
      </c>
      <c r="E2494" s="50">
        <f>_xlfn.PERCENTRANK.EXC(Table3[Order Date],B2494,1)*10</f>
        <v>0</v>
      </c>
      <c r="F2494" s="21">
        <f>_xlfn.PERCENTRANK.EXC(Table3[Order Quantity],C2494,1)*10</f>
        <v>1</v>
      </c>
      <c r="G2494" s="21">
        <f>_xlfn.PERCENTRANK.EXC(Table4[Sales],D2494,1)*10</f>
        <v>0</v>
      </c>
    </row>
    <row r="2495" spans="1:7">
      <c r="A2495" s="11">
        <v>39364</v>
      </c>
      <c r="B2495" s="9">
        <v>43778</v>
      </c>
      <c r="C2495" s="1">
        <v>15</v>
      </c>
      <c r="D2495" s="1">
        <v>20776.78</v>
      </c>
      <c r="E2495" s="50">
        <f>_xlfn.PERCENTRANK.EXC(Table3[Order Date],B2495,1)*10</f>
        <v>9</v>
      </c>
      <c r="F2495" s="21">
        <f>_xlfn.PERCENTRANK.EXC(Table3[Order Quantity],C2495,1)*10</f>
        <v>2</v>
      </c>
      <c r="G2495" s="21">
        <f>_xlfn.PERCENTRANK.EXC(Table4[Sales],D2495,1)*10</f>
        <v>9</v>
      </c>
    </row>
    <row r="2496" spans="1:7">
      <c r="A2496" s="10">
        <v>7078</v>
      </c>
      <c r="B2496" s="8">
        <v>42835</v>
      </c>
      <c r="C2496" s="1">
        <v>9</v>
      </c>
      <c r="D2496" s="1">
        <v>119.97</v>
      </c>
      <c r="E2496" s="50">
        <f>_xlfn.PERCENTRANK.EXC(Table3[Order Date],B2496,1)*10</f>
        <v>3</v>
      </c>
      <c r="F2496" s="21">
        <f>_xlfn.PERCENTRANK.EXC(Table3[Order Quantity],C2496,1)*10</f>
        <v>1</v>
      </c>
      <c r="G2496" s="21">
        <f>_xlfn.PERCENTRANK.EXC(Table4[Sales],D2496,1)*10</f>
        <v>1</v>
      </c>
    </row>
    <row r="2497" spans="1:7">
      <c r="A2497" s="11">
        <v>1059</v>
      </c>
      <c r="B2497" s="9">
        <v>42426</v>
      </c>
      <c r="C2497" s="1">
        <v>22</v>
      </c>
      <c r="D2497" s="1">
        <v>136.2431</v>
      </c>
      <c r="E2497" s="50">
        <f>_xlfn.PERCENTRANK.EXC(Table3[Order Date],B2497,1)*10</f>
        <v>0</v>
      </c>
      <c r="F2497" s="21">
        <f>_xlfn.PERCENTRANK.EXC(Table3[Order Quantity],C2497,1)*10</f>
        <v>4</v>
      </c>
      <c r="G2497" s="21">
        <f>_xlfn.PERCENTRANK.EXC(Table4[Sales],D2497,1)*10</f>
        <v>2</v>
      </c>
    </row>
    <row r="2498" spans="1:7">
      <c r="A2498" s="10">
        <v>53574</v>
      </c>
      <c r="B2498" s="8">
        <v>43564</v>
      </c>
      <c r="C2498" s="1">
        <v>8</v>
      </c>
      <c r="D2498" s="1">
        <v>716.56830000000002</v>
      </c>
      <c r="E2498" s="50">
        <f>_xlfn.PERCENTRANK.EXC(Table3[Order Date],B2498,1)*10</f>
        <v>8</v>
      </c>
      <c r="F2498" s="21">
        <f>_xlfn.PERCENTRANK.EXC(Table3[Order Quantity],C2498,1)*10</f>
        <v>1</v>
      </c>
      <c r="G2498" s="21">
        <f>_xlfn.PERCENTRANK.EXC(Table4[Sales],D2498,1)*10</f>
        <v>5</v>
      </c>
    </row>
    <row r="2499" spans="1:7">
      <c r="A2499" s="11">
        <v>16450</v>
      </c>
      <c r="B2499" s="9">
        <v>43234</v>
      </c>
      <c r="C2499" s="1">
        <v>12</v>
      </c>
      <c r="D2499" s="1">
        <v>78.650000000000006</v>
      </c>
      <c r="E2499" s="50">
        <f>_xlfn.PERCENTRANK.EXC(Table3[Order Date],B2499,1)*10</f>
        <v>5</v>
      </c>
      <c r="F2499" s="21">
        <f>_xlfn.PERCENTRANK.EXC(Table3[Order Quantity],C2499,1)*10</f>
        <v>2</v>
      </c>
      <c r="G2499" s="21">
        <f>_xlfn.PERCENTRANK.EXC(Table4[Sales],D2499,1)*10</f>
        <v>1</v>
      </c>
    </row>
    <row r="2500" spans="1:7">
      <c r="A2500" s="10">
        <v>26756</v>
      </c>
      <c r="B2500" s="8">
        <v>43595</v>
      </c>
      <c r="C2500" s="1">
        <v>20</v>
      </c>
      <c r="D2500" s="1">
        <v>136.85</v>
      </c>
      <c r="E2500" s="50">
        <f>_xlfn.PERCENTRANK.EXC(Table3[Order Date],B2500,1)*10</f>
        <v>8</v>
      </c>
      <c r="F2500" s="21">
        <f>_xlfn.PERCENTRANK.EXC(Table3[Order Quantity],C2500,1)*10</f>
        <v>3</v>
      </c>
      <c r="G2500" s="21">
        <f>_xlfn.PERCENTRANK.EXC(Table4[Sales],D2500,1)*10</f>
        <v>2</v>
      </c>
    </row>
    <row r="2501" spans="1:7">
      <c r="A2501" s="11">
        <v>24740</v>
      </c>
      <c r="B2501" s="9">
        <v>42744</v>
      </c>
      <c r="C2501" s="1">
        <v>11</v>
      </c>
      <c r="D2501" s="1">
        <v>1167.8699999999999</v>
      </c>
      <c r="E2501" s="50">
        <f>_xlfn.PERCENTRANK.EXC(Table3[Order Date],B2501,1)*10</f>
        <v>2</v>
      </c>
      <c r="F2501" s="21">
        <f>_xlfn.PERCENTRANK.EXC(Table3[Order Quantity],C2501,1)*10</f>
        <v>2</v>
      </c>
      <c r="G2501" s="21">
        <f>_xlfn.PERCENTRANK.EXC(Table4[Sales],D2501,1)*10</f>
        <v>6</v>
      </c>
    </row>
    <row r="2502" spans="1:7">
      <c r="A2502" s="10">
        <v>23205</v>
      </c>
      <c r="B2502" s="8">
        <v>42513</v>
      </c>
      <c r="C2502" s="1">
        <v>32</v>
      </c>
      <c r="D2502" s="1">
        <v>281.83</v>
      </c>
      <c r="E2502" s="50">
        <f>_xlfn.PERCENTRANK.EXC(Table3[Order Date],B2502,1)*10</f>
        <v>1</v>
      </c>
      <c r="F2502" s="21">
        <f>_xlfn.PERCENTRANK.EXC(Table3[Order Quantity],C2502,1)*10</f>
        <v>6</v>
      </c>
      <c r="G2502" s="21">
        <f>_xlfn.PERCENTRANK.EXC(Table4[Sales],D2502,1)*10</f>
        <v>3</v>
      </c>
    </row>
    <row r="2503" spans="1:7">
      <c r="A2503" s="11">
        <v>36737</v>
      </c>
      <c r="B2503" s="9">
        <v>42808</v>
      </c>
      <c r="C2503" s="1">
        <v>26</v>
      </c>
      <c r="D2503" s="1">
        <v>1564.51</v>
      </c>
      <c r="E2503" s="50">
        <f>_xlfn.PERCENTRANK.EXC(Table3[Order Date],B2503,1)*10</f>
        <v>3</v>
      </c>
      <c r="F2503" s="21">
        <f>_xlfn.PERCENTRANK.EXC(Table3[Order Quantity],C2503,1)*10</f>
        <v>4</v>
      </c>
      <c r="G2503" s="21">
        <f>_xlfn.PERCENTRANK.EXC(Table4[Sales],D2503,1)*10</f>
        <v>7</v>
      </c>
    </row>
    <row r="2504" spans="1:7">
      <c r="A2504" s="10">
        <v>1825</v>
      </c>
      <c r="B2504" s="8">
        <v>43072</v>
      </c>
      <c r="C2504" s="1">
        <v>22</v>
      </c>
      <c r="D2504" s="1">
        <v>40.94</v>
      </c>
      <c r="E2504" s="50">
        <f>_xlfn.PERCENTRANK.EXC(Table3[Order Date],B2504,1)*10</f>
        <v>4</v>
      </c>
      <c r="F2504" s="21">
        <f>_xlfn.PERCENTRANK.EXC(Table3[Order Quantity],C2504,1)*10</f>
        <v>4</v>
      </c>
      <c r="G2504" s="21">
        <f>_xlfn.PERCENTRANK.EXC(Table4[Sales],D2504,1)*10</f>
        <v>0</v>
      </c>
    </row>
    <row r="2505" spans="1:7">
      <c r="A2505" s="11">
        <v>32710</v>
      </c>
      <c r="B2505" s="9">
        <v>42689</v>
      </c>
      <c r="C2505" s="1">
        <v>43</v>
      </c>
      <c r="D2505" s="1">
        <v>578.15</v>
      </c>
      <c r="E2505" s="50">
        <f>_xlfn.PERCENTRANK.EXC(Table3[Order Date],B2505,1)*10</f>
        <v>2</v>
      </c>
      <c r="F2505" s="21">
        <f>_xlfn.PERCENTRANK.EXC(Table3[Order Quantity],C2505,1)*10</f>
        <v>8</v>
      </c>
      <c r="G2505" s="21">
        <f>_xlfn.PERCENTRANK.EXC(Table4[Sales],D2505,1)*10</f>
        <v>5</v>
      </c>
    </row>
    <row r="2506" spans="1:7">
      <c r="A2506" s="10">
        <v>10272</v>
      </c>
      <c r="B2506" s="8">
        <v>42386</v>
      </c>
      <c r="C2506" s="1">
        <v>3</v>
      </c>
      <c r="D2506" s="1">
        <v>320.02</v>
      </c>
      <c r="E2506" s="50">
        <f>_xlfn.PERCENTRANK.EXC(Table3[Order Date],B2506,1)*10</f>
        <v>0</v>
      </c>
      <c r="F2506" s="21">
        <f>_xlfn.PERCENTRANK.EXC(Table3[Order Quantity],C2506,1)*10</f>
        <v>0</v>
      </c>
      <c r="G2506" s="21">
        <f>_xlfn.PERCENTRANK.EXC(Table4[Sales],D2506,1)*10</f>
        <v>4</v>
      </c>
    </row>
    <row r="2507" spans="1:7">
      <c r="A2507" s="11">
        <v>20615</v>
      </c>
      <c r="B2507" s="9">
        <v>43570</v>
      </c>
      <c r="C2507" s="1">
        <v>29</v>
      </c>
      <c r="D2507" s="1">
        <v>161.66999999999999</v>
      </c>
      <c r="E2507" s="50">
        <f>_xlfn.PERCENTRANK.EXC(Table3[Order Date],B2507,1)*10</f>
        <v>8</v>
      </c>
      <c r="F2507" s="21">
        <f>_xlfn.PERCENTRANK.EXC(Table3[Order Quantity],C2507,1)*10</f>
        <v>5</v>
      </c>
      <c r="G2507" s="21">
        <f>_xlfn.PERCENTRANK.EXC(Table4[Sales],D2507,1)*10</f>
        <v>2</v>
      </c>
    </row>
    <row r="2508" spans="1:7">
      <c r="A2508" s="10">
        <v>3172</v>
      </c>
      <c r="B2508" s="8">
        <v>43618</v>
      </c>
      <c r="C2508" s="1">
        <v>33</v>
      </c>
      <c r="D2508" s="1">
        <v>625.42999999999995</v>
      </c>
      <c r="E2508" s="50">
        <f>_xlfn.PERCENTRANK.EXC(Table3[Order Date],B2508,1)*10</f>
        <v>8</v>
      </c>
      <c r="F2508" s="21">
        <f>_xlfn.PERCENTRANK.EXC(Table3[Order Quantity],C2508,1)*10</f>
        <v>6</v>
      </c>
      <c r="G2508" s="21">
        <f>_xlfn.PERCENTRANK.EXC(Table4[Sales],D2508,1)*10</f>
        <v>5</v>
      </c>
    </row>
    <row r="2509" spans="1:7">
      <c r="A2509" s="11">
        <v>21344</v>
      </c>
      <c r="B2509" s="9">
        <v>43808</v>
      </c>
      <c r="C2509" s="1">
        <v>39</v>
      </c>
      <c r="D2509" s="1">
        <v>118.55</v>
      </c>
      <c r="E2509" s="50">
        <f>_xlfn.PERCENTRANK.EXC(Table3[Order Date],B2509,1)*10</f>
        <v>9</v>
      </c>
      <c r="F2509" s="21">
        <f>_xlfn.PERCENTRANK.EXC(Table3[Order Quantity],C2509,1)*10</f>
        <v>7</v>
      </c>
      <c r="G2509" s="21">
        <f>_xlfn.PERCENTRANK.EXC(Table4[Sales],D2509,1)*10</f>
        <v>1</v>
      </c>
    </row>
    <row r="2510" spans="1:7">
      <c r="A2510" s="10">
        <v>4515</v>
      </c>
      <c r="B2510" s="8">
        <v>43540</v>
      </c>
      <c r="C2510" s="1">
        <v>7</v>
      </c>
      <c r="D2510" s="1">
        <v>950.1</v>
      </c>
      <c r="E2510" s="50">
        <f>_xlfn.PERCENTRANK.EXC(Table3[Order Date],B2510,1)*10</f>
        <v>7</v>
      </c>
      <c r="F2510" s="21">
        <f>_xlfn.PERCENTRANK.EXC(Table3[Order Quantity],C2510,1)*10</f>
        <v>1</v>
      </c>
      <c r="G2510" s="21">
        <f>_xlfn.PERCENTRANK.EXC(Table4[Sales],D2510,1)*10</f>
        <v>6</v>
      </c>
    </row>
    <row r="2511" spans="1:7">
      <c r="A2511" s="11">
        <v>7552</v>
      </c>
      <c r="B2511" s="9">
        <v>43718</v>
      </c>
      <c r="C2511" s="1">
        <v>47</v>
      </c>
      <c r="D2511" s="1">
        <v>1504.94</v>
      </c>
      <c r="E2511" s="50">
        <f>_xlfn.PERCENTRANK.EXC(Table3[Order Date],B2511,1)*10</f>
        <v>9</v>
      </c>
      <c r="F2511" s="21">
        <f>_xlfn.PERCENTRANK.EXC(Table3[Order Quantity],C2511,1)*10</f>
        <v>9</v>
      </c>
      <c r="G2511" s="21">
        <f>_xlfn.PERCENTRANK.EXC(Table4[Sales],D2511,1)*10</f>
        <v>7</v>
      </c>
    </row>
    <row r="2512" spans="1:7">
      <c r="A2512" s="10">
        <v>549</v>
      </c>
      <c r="B2512" s="8">
        <v>43658</v>
      </c>
      <c r="C2512" s="1">
        <v>30</v>
      </c>
      <c r="D2512" s="1">
        <v>1231.44</v>
      </c>
      <c r="E2512" s="50">
        <f>_xlfn.PERCENTRANK.EXC(Table3[Order Date],B2512,1)*10</f>
        <v>8</v>
      </c>
      <c r="F2512" s="21">
        <f>_xlfn.PERCENTRANK.EXC(Table3[Order Quantity],C2512,1)*10</f>
        <v>5</v>
      </c>
      <c r="G2512" s="21">
        <f>_xlfn.PERCENTRANK.EXC(Table4[Sales],D2512,1)*10</f>
        <v>6</v>
      </c>
    </row>
    <row r="2513" spans="1:7">
      <c r="A2513" s="11">
        <v>58151</v>
      </c>
      <c r="B2513" s="9">
        <v>42641</v>
      </c>
      <c r="C2513" s="1">
        <v>38</v>
      </c>
      <c r="D2513" s="1">
        <v>5993.1769999999997</v>
      </c>
      <c r="E2513" s="50">
        <f>_xlfn.PERCENTRANK.EXC(Table3[Order Date],B2513,1)*10</f>
        <v>1</v>
      </c>
      <c r="F2513" s="21">
        <f>_xlfn.PERCENTRANK.EXC(Table3[Order Quantity],C2513,1)*10</f>
        <v>7</v>
      </c>
      <c r="G2513" s="21">
        <f>_xlfn.PERCENTRANK.EXC(Table4[Sales],D2513,1)*10</f>
        <v>9</v>
      </c>
    </row>
    <row r="2514" spans="1:7">
      <c r="A2514" s="10">
        <v>43940</v>
      </c>
      <c r="B2514" s="8">
        <v>42786</v>
      </c>
      <c r="C2514" s="1">
        <v>44</v>
      </c>
      <c r="D2514" s="1">
        <v>1837.41</v>
      </c>
      <c r="E2514" s="50">
        <f>_xlfn.PERCENTRANK.EXC(Table3[Order Date],B2514,1)*10</f>
        <v>2</v>
      </c>
      <c r="F2514" s="21">
        <f>_xlfn.PERCENTRANK.EXC(Table3[Order Quantity],C2514,1)*10</f>
        <v>8</v>
      </c>
      <c r="G2514" s="21">
        <f>_xlfn.PERCENTRANK.EXC(Table4[Sales],D2514,1)*10</f>
        <v>7</v>
      </c>
    </row>
    <row r="2515" spans="1:7">
      <c r="A2515" s="11">
        <v>15109</v>
      </c>
      <c r="B2515" s="9">
        <v>43082</v>
      </c>
      <c r="C2515" s="1">
        <v>33</v>
      </c>
      <c r="D2515" s="1">
        <v>94.91</v>
      </c>
      <c r="E2515" s="50">
        <f>_xlfn.PERCENTRANK.EXC(Table3[Order Date],B2515,1)*10</f>
        <v>4</v>
      </c>
      <c r="F2515" s="21">
        <f>_xlfn.PERCENTRANK.EXC(Table3[Order Quantity],C2515,1)*10</f>
        <v>6</v>
      </c>
      <c r="G2515" s="21">
        <f>_xlfn.PERCENTRANK.EXC(Table4[Sales],D2515,1)*10</f>
        <v>1</v>
      </c>
    </row>
    <row r="2516" spans="1:7">
      <c r="A2516" s="10">
        <v>24801</v>
      </c>
      <c r="B2516" s="8">
        <v>43784</v>
      </c>
      <c r="C2516" s="1">
        <v>10</v>
      </c>
      <c r="D2516" s="1">
        <v>1095.8599999999999</v>
      </c>
      <c r="E2516" s="50">
        <f>_xlfn.PERCENTRANK.EXC(Table3[Order Date],B2516,1)*10</f>
        <v>9</v>
      </c>
      <c r="F2516" s="21">
        <f>_xlfn.PERCENTRANK.EXC(Table3[Order Quantity],C2516,1)*10</f>
        <v>1</v>
      </c>
      <c r="G2516" s="21">
        <f>_xlfn.PERCENTRANK.EXC(Table4[Sales],D2516,1)*10</f>
        <v>6</v>
      </c>
    </row>
    <row r="2517" spans="1:7">
      <c r="A2517" s="11">
        <v>18375</v>
      </c>
      <c r="B2517" s="9">
        <v>43364</v>
      </c>
      <c r="C2517" s="1">
        <v>20</v>
      </c>
      <c r="D2517" s="1">
        <v>82.27</v>
      </c>
      <c r="E2517" s="50">
        <f>_xlfn.PERCENTRANK.EXC(Table3[Order Date],B2517,1)*10</f>
        <v>6</v>
      </c>
      <c r="F2517" s="21">
        <f>_xlfn.PERCENTRANK.EXC(Table3[Order Quantity],C2517,1)*10</f>
        <v>3</v>
      </c>
      <c r="G2517" s="21">
        <f>_xlfn.PERCENTRANK.EXC(Table4[Sales],D2517,1)*10</f>
        <v>1</v>
      </c>
    </row>
    <row r="2518" spans="1:7">
      <c r="A2518" s="10">
        <v>44647</v>
      </c>
      <c r="B2518" s="8">
        <v>43488</v>
      </c>
      <c r="C2518" s="1">
        <v>47</v>
      </c>
      <c r="D2518" s="1">
        <v>24866.76</v>
      </c>
      <c r="E2518" s="50">
        <f>_xlfn.PERCENTRANK.EXC(Table3[Order Date],B2518,1)*10</f>
        <v>7</v>
      </c>
      <c r="F2518" s="21">
        <f>_xlfn.PERCENTRANK.EXC(Table3[Order Quantity],C2518,1)*10</f>
        <v>9</v>
      </c>
      <c r="G2518" s="21">
        <f>_xlfn.PERCENTRANK.EXC(Table4[Sales],D2518,1)*10</f>
        <v>9</v>
      </c>
    </row>
    <row r="2519" spans="1:7">
      <c r="A2519" s="11">
        <v>7398</v>
      </c>
      <c r="B2519" s="9">
        <v>42521</v>
      </c>
      <c r="C2519" s="1">
        <v>34</v>
      </c>
      <c r="D2519" s="1">
        <v>2334.14</v>
      </c>
      <c r="E2519" s="50">
        <f>_xlfn.PERCENTRANK.EXC(Table3[Order Date],B2519,1)*10</f>
        <v>1</v>
      </c>
      <c r="F2519" s="21">
        <f>_xlfn.PERCENTRANK.EXC(Table3[Order Quantity],C2519,1)*10</f>
        <v>6</v>
      </c>
      <c r="G2519" s="21">
        <f>_xlfn.PERCENTRANK.EXC(Table4[Sales],D2519,1)*10</f>
        <v>7</v>
      </c>
    </row>
    <row r="2520" spans="1:7">
      <c r="A2520" s="10">
        <v>35940</v>
      </c>
      <c r="B2520" s="8">
        <v>42881</v>
      </c>
      <c r="C2520" s="1">
        <v>47</v>
      </c>
      <c r="D2520" s="1">
        <v>146.19</v>
      </c>
      <c r="E2520" s="50">
        <f>_xlfn.PERCENTRANK.EXC(Table3[Order Date],B2520,1)*10</f>
        <v>3</v>
      </c>
      <c r="F2520" s="21">
        <f>_xlfn.PERCENTRANK.EXC(Table3[Order Quantity],C2520,1)*10</f>
        <v>9</v>
      </c>
      <c r="G2520" s="21">
        <f>_xlfn.PERCENTRANK.EXC(Table4[Sales],D2520,1)*10</f>
        <v>2</v>
      </c>
    </row>
    <row r="2521" spans="1:7">
      <c r="A2521" s="11">
        <v>27622</v>
      </c>
      <c r="B2521" s="9">
        <v>43136</v>
      </c>
      <c r="C2521" s="1">
        <v>4</v>
      </c>
      <c r="D2521" s="1">
        <v>1370.38</v>
      </c>
      <c r="E2521" s="50">
        <f>_xlfn.PERCENTRANK.EXC(Table3[Order Date],B2521,1)*10</f>
        <v>5</v>
      </c>
      <c r="F2521" s="21">
        <f>_xlfn.PERCENTRANK.EXC(Table3[Order Quantity],C2521,1)*10</f>
        <v>0</v>
      </c>
      <c r="G2521" s="21">
        <f>_xlfn.PERCENTRANK.EXC(Table4[Sales],D2521,1)*10</f>
        <v>6</v>
      </c>
    </row>
    <row r="2522" spans="1:7">
      <c r="A2522" s="10">
        <v>33123</v>
      </c>
      <c r="B2522" s="8">
        <v>43062</v>
      </c>
      <c r="C2522" s="1">
        <v>41</v>
      </c>
      <c r="D2522" s="1">
        <v>6469.2</v>
      </c>
      <c r="E2522" s="50">
        <f>_xlfn.PERCENTRANK.EXC(Table3[Order Date],B2522,1)*10</f>
        <v>4</v>
      </c>
      <c r="F2522" s="21">
        <f>_xlfn.PERCENTRANK.EXC(Table3[Order Quantity],C2522,1)*10</f>
        <v>7</v>
      </c>
      <c r="G2522" s="21">
        <f>_xlfn.PERCENTRANK.EXC(Table4[Sales],D2522,1)*10</f>
        <v>9</v>
      </c>
    </row>
    <row r="2523" spans="1:7">
      <c r="A2523" s="11">
        <v>44583</v>
      </c>
      <c r="B2523" s="9">
        <v>42646</v>
      </c>
      <c r="C2523" s="1">
        <v>21</v>
      </c>
      <c r="D2523" s="1">
        <v>337.12</v>
      </c>
      <c r="E2523" s="50">
        <f>_xlfn.PERCENTRANK.EXC(Table3[Order Date],B2523,1)*10</f>
        <v>1</v>
      </c>
      <c r="F2523" s="21">
        <f>_xlfn.PERCENTRANK.EXC(Table3[Order Quantity],C2523,1)*10</f>
        <v>3</v>
      </c>
      <c r="G2523" s="21">
        <f>_xlfn.PERCENTRANK.EXC(Table4[Sales],D2523,1)*10</f>
        <v>4</v>
      </c>
    </row>
    <row r="2524" spans="1:7">
      <c r="A2524" s="10">
        <v>5828</v>
      </c>
      <c r="B2524" s="8">
        <v>42433</v>
      </c>
      <c r="C2524" s="1">
        <v>21</v>
      </c>
      <c r="D2524" s="1">
        <v>6425.57</v>
      </c>
      <c r="E2524" s="50">
        <f>_xlfn.PERCENTRANK.EXC(Table3[Order Date],B2524,1)*10</f>
        <v>0</v>
      </c>
      <c r="F2524" s="21">
        <f>_xlfn.PERCENTRANK.EXC(Table3[Order Quantity],C2524,1)*10</f>
        <v>3</v>
      </c>
      <c r="G2524" s="21">
        <f>_xlfn.PERCENTRANK.EXC(Table4[Sales],D2524,1)*10</f>
        <v>9</v>
      </c>
    </row>
    <row r="2525" spans="1:7">
      <c r="A2525" s="11">
        <v>35430</v>
      </c>
      <c r="B2525" s="9">
        <v>42818</v>
      </c>
      <c r="C2525" s="1">
        <v>48</v>
      </c>
      <c r="D2525" s="1">
        <v>142.77000000000001</v>
      </c>
      <c r="E2525" s="50">
        <f>_xlfn.PERCENTRANK.EXC(Table3[Order Date],B2525,1)*10</f>
        <v>3</v>
      </c>
      <c r="F2525" s="21">
        <f>_xlfn.PERCENTRANK.EXC(Table3[Order Quantity],C2525,1)*10</f>
        <v>9</v>
      </c>
      <c r="G2525" s="21">
        <f>_xlfn.PERCENTRANK.EXC(Table4[Sales],D2525,1)*10</f>
        <v>2</v>
      </c>
    </row>
    <row r="2526" spans="1:7">
      <c r="A2526" s="10">
        <v>44261</v>
      </c>
      <c r="B2526" s="8">
        <v>43547</v>
      </c>
      <c r="C2526" s="1">
        <v>10</v>
      </c>
      <c r="D2526" s="1">
        <v>328.13</v>
      </c>
      <c r="E2526" s="50">
        <f>_xlfn.PERCENTRANK.EXC(Table3[Order Date],B2526,1)*10</f>
        <v>8</v>
      </c>
      <c r="F2526" s="21">
        <f>_xlfn.PERCENTRANK.EXC(Table3[Order Quantity],C2526,1)*10</f>
        <v>1</v>
      </c>
      <c r="G2526" s="21">
        <f>_xlfn.PERCENTRANK.EXC(Table4[Sales],D2526,1)*10</f>
        <v>4</v>
      </c>
    </row>
    <row r="2527" spans="1:7">
      <c r="A2527" s="11">
        <v>47813</v>
      </c>
      <c r="B2527" s="9">
        <v>42608</v>
      </c>
      <c r="C2527" s="1">
        <v>50</v>
      </c>
      <c r="D2527" s="1">
        <v>367.01</v>
      </c>
      <c r="E2527" s="50">
        <f>_xlfn.PERCENTRANK.EXC(Table3[Order Date],B2527,1)*10</f>
        <v>1</v>
      </c>
      <c r="F2527" s="21">
        <f>_xlfn.PERCENTRANK.EXC(Table3[Order Quantity],C2527,1)*10</f>
        <v>9</v>
      </c>
      <c r="G2527" s="21">
        <f>_xlfn.PERCENTRANK.EXC(Table4[Sales],D2527,1)*10</f>
        <v>4</v>
      </c>
    </row>
    <row r="2528" spans="1:7">
      <c r="A2528" s="10">
        <v>21573</v>
      </c>
      <c r="B2528" s="8">
        <v>43580</v>
      </c>
      <c r="C2528" s="1">
        <v>31</v>
      </c>
      <c r="D2528" s="1">
        <v>102.97</v>
      </c>
      <c r="E2528" s="50">
        <f>_xlfn.PERCENTRANK.EXC(Table3[Order Date],B2528,1)*10</f>
        <v>8</v>
      </c>
      <c r="F2528" s="21">
        <f>_xlfn.PERCENTRANK.EXC(Table3[Order Quantity],C2528,1)*10</f>
        <v>5</v>
      </c>
      <c r="G2528" s="21">
        <f>_xlfn.PERCENTRANK.EXC(Table4[Sales],D2528,1)*10</f>
        <v>1</v>
      </c>
    </row>
    <row r="2529" spans="1:7">
      <c r="A2529" s="11">
        <v>2305</v>
      </c>
      <c r="B2529" s="9">
        <v>42759</v>
      </c>
      <c r="C2529" s="1">
        <v>33</v>
      </c>
      <c r="D2529" s="1">
        <v>3334.62</v>
      </c>
      <c r="E2529" s="50">
        <f>_xlfn.PERCENTRANK.EXC(Table3[Order Date],B2529,1)*10</f>
        <v>2</v>
      </c>
      <c r="F2529" s="21">
        <f>_xlfn.PERCENTRANK.EXC(Table3[Order Quantity],C2529,1)*10</f>
        <v>6</v>
      </c>
      <c r="G2529" s="21">
        <f>_xlfn.PERCENTRANK.EXC(Table4[Sales],D2529,1)*10</f>
        <v>8</v>
      </c>
    </row>
    <row r="2530" spans="1:7">
      <c r="A2530" s="10">
        <v>49504</v>
      </c>
      <c r="B2530" s="8">
        <v>42689</v>
      </c>
      <c r="C2530" s="1">
        <v>45</v>
      </c>
      <c r="D2530" s="1">
        <v>341.27</v>
      </c>
      <c r="E2530" s="50">
        <f>_xlfn.PERCENTRANK.EXC(Table3[Order Date],B2530,1)*10</f>
        <v>2</v>
      </c>
      <c r="F2530" s="21">
        <f>_xlfn.PERCENTRANK.EXC(Table3[Order Quantity],C2530,1)*10</f>
        <v>8</v>
      </c>
      <c r="G2530" s="21">
        <f>_xlfn.PERCENTRANK.EXC(Table4[Sales],D2530,1)*10</f>
        <v>4</v>
      </c>
    </row>
    <row r="2531" spans="1:7">
      <c r="A2531" s="11">
        <v>55462</v>
      </c>
      <c r="B2531" s="9">
        <v>43551</v>
      </c>
      <c r="C2531" s="1">
        <v>35</v>
      </c>
      <c r="D2531" s="1">
        <v>3941.5911000000001</v>
      </c>
      <c r="E2531" s="50">
        <f>_xlfn.PERCENTRANK.EXC(Table3[Order Date],B2531,1)*10</f>
        <v>8</v>
      </c>
      <c r="F2531" s="21">
        <f>_xlfn.PERCENTRANK.EXC(Table3[Order Quantity],C2531,1)*10</f>
        <v>6</v>
      </c>
      <c r="G2531" s="21">
        <f>_xlfn.PERCENTRANK.EXC(Table4[Sales],D2531,1)*10</f>
        <v>8</v>
      </c>
    </row>
    <row r="2532" spans="1:7">
      <c r="A2532" s="10">
        <v>17735</v>
      </c>
      <c r="B2532" s="8">
        <v>43658</v>
      </c>
      <c r="C2532" s="1">
        <v>28</v>
      </c>
      <c r="D2532" s="1">
        <v>108.27</v>
      </c>
      <c r="E2532" s="50">
        <f>_xlfn.PERCENTRANK.EXC(Table3[Order Date],B2532,1)*10</f>
        <v>8</v>
      </c>
      <c r="F2532" s="21">
        <f>_xlfn.PERCENTRANK.EXC(Table3[Order Quantity],C2532,1)*10</f>
        <v>5</v>
      </c>
      <c r="G2532" s="21">
        <f>_xlfn.PERCENTRANK.EXC(Table4[Sales],D2532,1)*10</f>
        <v>1</v>
      </c>
    </row>
    <row r="2533" spans="1:7">
      <c r="A2533" s="11">
        <v>11651</v>
      </c>
      <c r="B2533" s="9">
        <v>43152</v>
      </c>
      <c r="C2533" s="1">
        <v>19</v>
      </c>
      <c r="D2533" s="1">
        <v>70.459500000000006</v>
      </c>
      <c r="E2533" s="50">
        <f>_xlfn.PERCENTRANK.EXC(Table3[Order Date],B2533,1)*10</f>
        <v>5</v>
      </c>
      <c r="F2533" s="21">
        <f>_xlfn.PERCENTRANK.EXC(Table3[Order Quantity],C2533,1)*10</f>
        <v>3</v>
      </c>
      <c r="G2533" s="21">
        <f>_xlfn.PERCENTRANK.EXC(Table4[Sales],D2533,1)*10</f>
        <v>1</v>
      </c>
    </row>
    <row r="2534" spans="1:7">
      <c r="A2534" s="10">
        <v>40327</v>
      </c>
      <c r="B2534" s="8">
        <v>43232</v>
      </c>
      <c r="C2534" s="1">
        <v>42</v>
      </c>
      <c r="D2534" s="1">
        <v>163.22999999999999</v>
      </c>
      <c r="E2534" s="50">
        <f>_xlfn.PERCENTRANK.EXC(Table3[Order Date],B2534,1)*10</f>
        <v>5</v>
      </c>
      <c r="F2534" s="21">
        <f>_xlfn.PERCENTRANK.EXC(Table3[Order Quantity],C2534,1)*10</f>
        <v>8</v>
      </c>
      <c r="G2534" s="21">
        <f>_xlfn.PERCENTRANK.EXC(Table4[Sales],D2534,1)*10</f>
        <v>2</v>
      </c>
    </row>
    <row r="2535" spans="1:7">
      <c r="A2535" s="11">
        <v>14023</v>
      </c>
      <c r="B2535" s="9">
        <v>42785</v>
      </c>
      <c r="C2535" s="1">
        <v>36</v>
      </c>
      <c r="D2535" s="1">
        <v>760.88</v>
      </c>
      <c r="E2535" s="50">
        <f>_xlfn.PERCENTRANK.EXC(Table3[Order Date],B2535,1)*10</f>
        <v>2</v>
      </c>
      <c r="F2535" s="21">
        <f>_xlfn.PERCENTRANK.EXC(Table3[Order Quantity],C2535,1)*10</f>
        <v>6</v>
      </c>
      <c r="G2535" s="21">
        <f>_xlfn.PERCENTRANK.EXC(Table4[Sales],D2535,1)*10</f>
        <v>5</v>
      </c>
    </row>
    <row r="2536" spans="1:7">
      <c r="A2536" s="10">
        <v>21378</v>
      </c>
      <c r="B2536" s="8">
        <v>43318</v>
      </c>
      <c r="C2536" s="1">
        <v>17</v>
      </c>
      <c r="D2536" s="1">
        <v>1729.8</v>
      </c>
      <c r="E2536" s="50">
        <f>_xlfn.PERCENTRANK.EXC(Table3[Order Date],B2536,1)*10</f>
        <v>6</v>
      </c>
      <c r="F2536" s="21">
        <f>_xlfn.PERCENTRANK.EXC(Table3[Order Quantity],C2536,1)*10</f>
        <v>3</v>
      </c>
      <c r="G2536" s="21">
        <f>_xlfn.PERCENTRANK.EXC(Table4[Sales],D2536,1)*10</f>
        <v>7</v>
      </c>
    </row>
    <row r="2537" spans="1:7">
      <c r="A2537" s="11">
        <v>2914</v>
      </c>
      <c r="B2537" s="9">
        <v>42795</v>
      </c>
      <c r="C2537" s="1">
        <v>3</v>
      </c>
      <c r="D2537" s="1">
        <v>67.28</v>
      </c>
      <c r="E2537" s="50">
        <f>_xlfn.PERCENTRANK.EXC(Table3[Order Date],B2537,1)*10</f>
        <v>2</v>
      </c>
      <c r="F2537" s="21">
        <f>_xlfn.PERCENTRANK.EXC(Table3[Order Quantity],C2537,1)*10</f>
        <v>0</v>
      </c>
      <c r="G2537" s="21">
        <f>_xlfn.PERCENTRANK.EXC(Table4[Sales],D2537,1)*10</f>
        <v>1</v>
      </c>
    </row>
    <row r="2538" spans="1:7">
      <c r="A2538" s="10">
        <v>37828</v>
      </c>
      <c r="B2538" s="8">
        <v>43209</v>
      </c>
      <c r="C2538" s="1">
        <v>42</v>
      </c>
      <c r="D2538" s="1">
        <v>220.63</v>
      </c>
      <c r="E2538" s="50">
        <f>_xlfn.PERCENTRANK.EXC(Table3[Order Date],B2538,1)*10</f>
        <v>5</v>
      </c>
      <c r="F2538" s="21">
        <f>_xlfn.PERCENTRANK.EXC(Table3[Order Quantity],C2538,1)*10</f>
        <v>8</v>
      </c>
      <c r="G2538" s="21">
        <f>_xlfn.PERCENTRANK.EXC(Table4[Sales],D2538,1)*10</f>
        <v>3</v>
      </c>
    </row>
    <row r="2539" spans="1:7">
      <c r="A2539" s="11">
        <v>645</v>
      </c>
      <c r="B2539" s="9">
        <v>42705</v>
      </c>
      <c r="C2539" s="1">
        <v>42</v>
      </c>
      <c r="D2539" s="1">
        <v>596.9</v>
      </c>
      <c r="E2539" s="50">
        <f>_xlfn.PERCENTRANK.EXC(Table3[Order Date],B2539,1)*10</f>
        <v>2</v>
      </c>
      <c r="F2539" s="21">
        <f>_xlfn.PERCENTRANK.EXC(Table3[Order Quantity],C2539,1)*10</f>
        <v>8</v>
      </c>
      <c r="G2539" s="21">
        <f>_xlfn.PERCENTRANK.EXC(Table4[Sales],D2539,1)*10</f>
        <v>5</v>
      </c>
    </row>
    <row r="2540" spans="1:7">
      <c r="A2540" s="10">
        <v>8131</v>
      </c>
      <c r="B2540" s="8">
        <v>42857</v>
      </c>
      <c r="C2540" s="1">
        <v>24</v>
      </c>
      <c r="D2540" s="1">
        <v>767.5</v>
      </c>
      <c r="E2540" s="50">
        <f>_xlfn.PERCENTRANK.EXC(Table3[Order Date],B2540,1)*10</f>
        <v>3</v>
      </c>
      <c r="F2540" s="21">
        <f>_xlfn.PERCENTRANK.EXC(Table3[Order Quantity],C2540,1)*10</f>
        <v>4</v>
      </c>
      <c r="G2540" s="21">
        <f>_xlfn.PERCENTRANK.EXC(Table4[Sales],D2540,1)*10</f>
        <v>5</v>
      </c>
    </row>
    <row r="2541" spans="1:7">
      <c r="A2541" s="11">
        <v>7653</v>
      </c>
      <c r="B2541" s="9">
        <v>43522</v>
      </c>
      <c r="C2541" s="1">
        <v>32</v>
      </c>
      <c r="D2541" s="1">
        <v>1524.81</v>
      </c>
      <c r="E2541" s="50">
        <f>_xlfn.PERCENTRANK.EXC(Table3[Order Date],B2541,1)*10</f>
        <v>7</v>
      </c>
      <c r="F2541" s="21">
        <f>_xlfn.PERCENTRANK.EXC(Table3[Order Quantity],C2541,1)*10</f>
        <v>6</v>
      </c>
      <c r="G2541" s="21">
        <f>_xlfn.PERCENTRANK.EXC(Table4[Sales],D2541,1)*10</f>
        <v>7</v>
      </c>
    </row>
    <row r="2542" spans="1:7">
      <c r="A2542" s="10">
        <v>4774</v>
      </c>
      <c r="B2542" s="8">
        <v>42843</v>
      </c>
      <c r="C2542" s="1">
        <v>4</v>
      </c>
      <c r="D2542" s="1">
        <v>135.75</v>
      </c>
      <c r="E2542" s="50">
        <f>_xlfn.PERCENTRANK.EXC(Table3[Order Date],B2542,1)*10</f>
        <v>3</v>
      </c>
      <c r="F2542" s="21">
        <f>_xlfn.PERCENTRANK.EXC(Table3[Order Quantity],C2542,1)*10</f>
        <v>0</v>
      </c>
      <c r="G2542" s="21">
        <f>_xlfn.PERCENTRANK.EXC(Table4[Sales],D2542,1)*10</f>
        <v>2</v>
      </c>
    </row>
    <row r="2543" spans="1:7">
      <c r="A2543" s="11">
        <v>44065</v>
      </c>
      <c r="B2543" s="9">
        <v>42918</v>
      </c>
      <c r="C2543" s="1">
        <v>23</v>
      </c>
      <c r="D2543" s="1">
        <v>2048.15</v>
      </c>
      <c r="E2543" s="50">
        <f>_xlfn.PERCENTRANK.EXC(Table3[Order Date],B2543,1)*10</f>
        <v>3</v>
      </c>
      <c r="F2543" s="21">
        <f>_xlfn.PERCENTRANK.EXC(Table3[Order Quantity],C2543,1)*10</f>
        <v>4</v>
      </c>
      <c r="G2543" s="21">
        <f>_xlfn.PERCENTRANK.EXC(Table4[Sales],D2543,1)*10</f>
        <v>7</v>
      </c>
    </row>
    <row r="2544" spans="1:7">
      <c r="A2544" s="10">
        <v>55747</v>
      </c>
      <c r="B2544" s="8">
        <v>43801</v>
      </c>
      <c r="C2544" s="1">
        <v>36</v>
      </c>
      <c r="D2544" s="1">
        <v>18790.22</v>
      </c>
      <c r="E2544" s="50">
        <f>_xlfn.PERCENTRANK.EXC(Table3[Order Date],B2544,1)*10</f>
        <v>9</v>
      </c>
      <c r="F2544" s="21">
        <f>_xlfn.PERCENTRANK.EXC(Table3[Order Quantity],C2544,1)*10</f>
        <v>6</v>
      </c>
      <c r="G2544" s="21">
        <f>_xlfn.PERCENTRANK.EXC(Table4[Sales],D2544,1)*10</f>
        <v>9</v>
      </c>
    </row>
    <row r="2545" spans="1:7">
      <c r="A2545" s="11">
        <v>22368</v>
      </c>
      <c r="B2545" s="9">
        <v>42784</v>
      </c>
      <c r="C2545" s="1">
        <v>34</v>
      </c>
      <c r="D2545" s="1">
        <v>2983.2</v>
      </c>
      <c r="E2545" s="50">
        <f>_xlfn.PERCENTRANK.EXC(Table3[Order Date],B2545,1)*10</f>
        <v>2</v>
      </c>
      <c r="F2545" s="21">
        <f>_xlfn.PERCENTRANK.EXC(Table3[Order Quantity],C2545,1)*10</f>
        <v>6</v>
      </c>
      <c r="G2545" s="21">
        <f>_xlfn.PERCENTRANK.EXC(Table4[Sales],D2545,1)*10</f>
        <v>8</v>
      </c>
    </row>
    <row r="2546" spans="1:7">
      <c r="A2546" s="10">
        <v>12420</v>
      </c>
      <c r="B2546" s="8">
        <v>43094</v>
      </c>
      <c r="C2546" s="1">
        <v>1</v>
      </c>
      <c r="D2546" s="1">
        <v>6.13</v>
      </c>
      <c r="E2546" s="50">
        <f>_xlfn.PERCENTRANK.EXC(Table3[Order Date],B2546,1)*10</f>
        <v>5</v>
      </c>
      <c r="F2546" s="21">
        <f>_xlfn.PERCENTRANK.EXC(Table3[Order Quantity],C2546,1)*10</f>
        <v>0</v>
      </c>
      <c r="G2546" s="21">
        <f>_xlfn.PERCENTRANK.EXC(Table4[Sales],D2546,1)*10</f>
        <v>0</v>
      </c>
    </row>
    <row r="2547" spans="1:7">
      <c r="A2547" s="11">
        <v>29410</v>
      </c>
      <c r="B2547" s="9">
        <v>42629</v>
      </c>
      <c r="C2547" s="1">
        <v>36</v>
      </c>
      <c r="D2547" s="1">
        <v>6481.28</v>
      </c>
      <c r="E2547" s="50">
        <f>_xlfn.PERCENTRANK.EXC(Table3[Order Date],B2547,1)*10</f>
        <v>1</v>
      </c>
      <c r="F2547" s="21">
        <f>_xlfn.PERCENTRANK.EXC(Table3[Order Quantity],C2547,1)*10</f>
        <v>6</v>
      </c>
      <c r="G2547" s="21">
        <f>_xlfn.PERCENTRANK.EXC(Table4[Sales],D2547,1)*10</f>
        <v>9</v>
      </c>
    </row>
    <row r="2548" spans="1:7">
      <c r="A2548" s="10">
        <v>39717</v>
      </c>
      <c r="B2548" s="8">
        <v>42701</v>
      </c>
      <c r="C2548" s="1">
        <v>20</v>
      </c>
      <c r="D2548" s="1">
        <v>893.96</v>
      </c>
      <c r="E2548" s="50">
        <f>_xlfn.PERCENTRANK.EXC(Table3[Order Date],B2548,1)*10</f>
        <v>2</v>
      </c>
      <c r="F2548" s="21">
        <f>_xlfn.PERCENTRANK.EXC(Table3[Order Quantity],C2548,1)*10</f>
        <v>3</v>
      </c>
      <c r="G2548" s="21">
        <f>_xlfn.PERCENTRANK.EXC(Table4[Sales],D2548,1)*10</f>
        <v>6</v>
      </c>
    </row>
    <row r="2549" spans="1:7">
      <c r="A2549" s="11">
        <v>49600</v>
      </c>
      <c r="B2549" s="9">
        <v>43165</v>
      </c>
      <c r="C2549" s="1">
        <v>33</v>
      </c>
      <c r="D2549" s="1">
        <v>1810.47</v>
      </c>
      <c r="E2549" s="50">
        <f>_xlfn.PERCENTRANK.EXC(Table3[Order Date],B2549,1)*10</f>
        <v>5</v>
      </c>
      <c r="F2549" s="21">
        <f>_xlfn.PERCENTRANK.EXC(Table3[Order Quantity],C2549,1)*10</f>
        <v>6</v>
      </c>
      <c r="G2549" s="21">
        <f>_xlfn.PERCENTRANK.EXC(Table4[Sales],D2549,1)*10</f>
        <v>7</v>
      </c>
    </row>
    <row r="2550" spans="1:7">
      <c r="A2550" s="10">
        <v>1762</v>
      </c>
      <c r="B2550" s="8">
        <v>42600</v>
      </c>
      <c r="C2550" s="1">
        <v>29</v>
      </c>
      <c r="D2550" s="1">
        <v>917.11</v>
      </c>
      <c r="E2550" s="50">
        <f>_xlfn.PERCENTRANK.EXC(Table3[Order Date],B2550,1)*10</f>
        <v>1</v>
      </c>
      <c r="F2550" s="21">
        <f>_xlfn.PERCENTRANK.EXC(Table3[Order Quantity],C2550,1)*10</f>
        <v>5</v>
      </c>
      <c r="G2550" s="21">
        <f>_xlfn.PERCENTRANK.EXC(Table4[Sales],D2550,1)*10</f>
        <v>6</v>
      </c>
    </row>
    <row r="2551" spans="1:7">
      <c r="A2551" s="11">
        <v>10340</v>
      </c>
      <c r="B2551" s="9">
        <v>43272</v>
      </c>
      <c r="C2551" s="1">
        <v>15</v>
      </c>
      <c r="D2551" s="1">
        <v>333.82</v>
      </c>
      <c r="E2551" s="50">
        <f>_xlfn.PERCENTRANK.EXC(Table3[Order Date],B2551,1)*10</f>
        <v>6</v>
      </c>
      <c r="F2551" s="21">
        <f>_xlfn.PERCENTRANK.EXC(Table3[Order Quantity],C2551,1)*10</f>
        <v>2</v>
      </c>
      <c r="G2551" s="21">
        <f>_xlfn.PERCENTRANK.EXC(Table4[Sales],D2551,1)*10</f>
        <v>4</v>
      </c>
    </row>
    <row r="2552" spans="1:7">
      <c r="A2552" s="10">
        <v>55042</v>
      </c>
      <c r="B2552" s="8">
        <v>43441</v>
      </c>
      <c r="C2552" s="1">
        <v>28</v>
      </c>
      <c r="D2552" s="1">
        <v>1838.13</v>
      </c>
      <c r="E2552" s="50">
        <f>_xlfn.PERCENTRANK.EXC(Table3[Order Date],B2552,1)*10</f>
        <v>7</v>
      </c>
      <c r="F2552" s="21">
        <f>_xlfn.PERCENTRANK.EXC(Table3[Order Quantity],C2552,1)*10</f>
        <v>5</v>
      </c>
      <c r="G2552" s="21">
        <f>_xlfn.PERCENTRANK.EXC(Table4[Sales],D2552,1)*10</f>
        <v>7</v>
      </c>
    </row>
    <row r="2553" spans="1:7">
      <c r="A2553" s="11">
        <v>43682</v>
      </c>
      <c r="B2553" s="9">
        <v>43704</v>
      </c>
      <c r="C2553" s="1">
        <v>14</v>
      </c>
      <c r="D2553" s="1">
        <v>1979.07</v>
      </c>
      <c r="E2553" s="50">
        <f>_xlfn.PERCENTRANK.EXC(Table3[Order Date],B2553,1)*10</f>
        <v>9</v>
      </c>
      <c r="F2553" s="21">
        <f>_xlfn.PERCENTRANK.EXC(Table3[Order Quantity],C2553,1)*10</f>
        <v>2</v>
      </c>
      <c r="G2553" s="21">
        <f>_xlfn.PERCENTRANK.EXC(Table4[Sales],D2553,1)*10</f>
        <v>7</v>
      </c>
    </row>
    <row r="2554" spans="1:7">
      <c r="A2554" s="10">
        <v>57666</v>
      </c>
      <c r="B2554" s="8">
        <v>42511</v>
      </c>
      <c r="C2554" s="1">
        <v>44</v>
      </c>
      <c r="D2554" s="1">
        <v>1007.93</v>
      </c>
      <c r="E2554" s="50">
        <f>_xlfn.PERCENTRANK.EXC(Table3[Order Date],B2554,1)*10</f>
        <v>1</v>
      </c>
      <c r="F2554" s="21">
        <f>_xlfn.PERCENTRANK.EXC(Table3[Order Quantity],C2554,1)*10</f>
        <v>8</v>
      </c>
      <c r="G2554" s="21">
        <f>_xlfn.PERCENTRANK.EXC(Table4[Sales],D2554,1)*10</f>
        <v>6</v>
      </c>
    </row>
    <row r="2555" spans="1:7">
      <c r="A2555" s="11">
        <v>37859</v>
      </c>
      <c r="B2555" s="9">
        <v>42458</v>
      </c>
      <c r="C2555" s="1">
        <v>2</v>
      </c>
      <c r="D2555" s="1">
        <v>31.06</v>
      </c>
      <c r="E2555" s="50">
        <f>_xlfn.PERCENTRANK.EXC(Table3[Order Date],B2555,1)*10</f>
        <v>0</v>
      </c>
      <c r="F2555" s="21">
        <f>_xlfn.PERCENTRANK.EXC(Table3[Order Quantity],C2555,1)*10</f>
        <v>0</v>
      </c>
      <c r="G2555" s="21">
        <f>_xlfn.PERCENTRANK.EXC(Table4[Sales],D2555,1)*10</f>
        <v>0</v>
      </c>
    </row>
    <row r="2556" spans="1:7">
      <c r="A2556" s="10">
        <v>24067</v>
      </c>
      <c r="B2556" s="8">
        <v>43699</v>
      </c>
      <c r="C2556" s="1">
        <v>19</v>
      </c>
      <c r="D2556" s="1">
        <v>129</v>
      </c>
      <c r="E2556" s="50">
        <f>_xlfn.PERCENTRANK.EXC(Table3[Order Date],B2556,1)*10</f>
        <v>9</v>
      </c>
      <c r="F2556" s="21">
        <f>_xlfn.PERCENTRANK.EXC(Table3[Order Quantity],C2556,1)*10</f>
        <v>3</v>
      </c>
      <c r="G2556" s="21">
        <f>_xlfn.PERCENTRANK.EXC(Table4[Sales],D2556,1)*10</f>
        <v>2</v>
      </c>
    </row>
    <row r="2557" spans="1:7">
      <c r="A2557" s="11">
        <v>35137</v>
      </c>
      <c r="B2557" s="9">
        <v>42932</v>
      </c>
      <c r="C2557" s="1">
        <v>41</v>
      </c>
      <c r="D2557" s="1">
        <v>240.81</v>
      </c>
      <c r="E2557" s="50">
        <f>_xlfn.PERCENTRANK.EXC(Table3[Order Date],B2557,1)*10</f>
        <v>3</v>
      </c>
      <c r="F2557" s="21">
        <f>_xlfn.PERCENTRANK.EXC(Table3[Order Quantity],C2557,1)*10</f>
        <v>7</v>
      </c>
      <c r="G2557" s="21">
        <f>_xlfn.PERCENTRANK.EXC(Table4[Sales],D2557,1)*10</f>
        <v>3</v>
      </c>
    </row>
    <row r="2558" spans="1:7">
      <c r="A2558" s="10">
        <v>41059</v>
      </c>
      <c r="B2558" s="8">
        <v>42991</v>
      </c>
      <c r="C2558" s="1">
        <v>21</v>
      </c>
      <c r="D2558" s="1">
        <v>137.88</v>
      </c>
      <c r="E2558" s="50">
        <f>_xlfn.PERCENTRANK.EXC(Table3[Order Date],B2558,1)*10</f>
        <v>4</v>
      </c>
      <c r="F2558" s="21">
        <f>_xlfn.PERCENTRANK.EXC(Table3[Order Quantity],C2558,1)*10</f>
        <v>3</v>
      </c>
      <c r="G2558" s="21">
        <f>_xlfn.PERCENTRANK.EXC(Table4[Sales],D2558,1)*10</f>
        <v>2</v>
      </c>
    </row>
    <row r="2559" spans="1:7">
      <c r="A2559" s="11">
        <v>48416</v>
      </c>
      <c r="B2559" s="9">
        <v>42556</v>
      </c>
      <c r="C2559" s="1">
        <v>23</v>
      </c>
      <c r="D2559" s="1">
        <v>179.4</v>
      </c>
      <c r="E2559" s="50">
        <f>_xlfn.PERCENTRANK.EXC(Table3[Order Date],B2559,1)*10</f>
        <v>1</v>
      </c>
      <c r="F2559" s="21">
        <f>_xlfn.PERCENTRANK.EXC(Table3[Order Quantity],C2559,1)*10</f>
        <v>4</v>
      </c>
      <c r="G2559" s="21">
        <f>_xlfn.PERCENTRANK.EXC(Table4[Sales],D2559,1)*10</f>
        <v>2</v>
      </c>
    </row>
    <row r="2560" spans="1:7">
      <c r="A2560" s="10">
        <v>21989</v>
      </c>
      <c r="B2560" s="8">
        <v>43140</v>
      </c>
      <c r="C2560" s="1">
        <v>9</v>
      </c>
      <c r="D2560" s="1">
        <v>127.28</v>
      </c>
      <c r="E2560" s="50">
        <f>_xlfn.PERCENTRANK.EXC(Table3[Order Date],B2560,1)*10</f>
        <v>5</v>
      </c>
      <c r="F2560" s="21">
        <f>_xlfn.PERCENTRANK.EXC(Table3[Order Quantity],C2560,1)*10</f>
        <v>1</v>
      </c>
      <c r="G2560" s="21">
        <f>_xlfn.PERCENTRANK.EXC(Table4[Sales],D2560,1)*10</f>
        <v>2</v>
      </c>
    </row>
    <row r="2561" spans="1:7">
      <c r="A2561" s="11">
        <v>12676</v>
      </c>
      <c r="B2561" s="9">
        <v>42384</v>
      </c>
      <c r="C2561" s="1">
        <v>25</v>
      </c>
      <c r="D2561" s="1">
        <v>215.13</v>
      </c>
      <c r="E2561" s="50">
        <f>_xlfn.PERCENTRANK.EXC(Table3[Order Date],B2561,1)*10</f>
        <v>0</v>
      </c>
      <c r="F2561" s="21">
        <f>_xlfn.PERCENTRANK.EXC(Table3[Order Quantity],C2561,1)*10</f>
        <v>4</v>
      </c>
      <c r="G2561" s="21">
        <f>_xlfn.PERCENTRANK.EXC(Table4[Sales],D2561,1)*10</f>
        <v>3</v>
      </c>
    </row>
    <row r="2562" spans="1:7">
      <c r="A2562" s="10">
        <v>20773</v>
      </c>
      <c r="B2562" s="8">
        <v>42433</v>
      </c>
      <c r="C2562" s="1">
        <v>44</v>
      </c>
      <c r="D2562" s="1">
        <v>513.55719999999997</v>
      </c>
      <c r="E2562" s="50">
        <f>_xlfn.PERCENTRANK.EXC(Table3[Order Date],B2562,1)*10</f>
        <v>0</v>
      </c>
      <c r="F2562" s="21">
        <f>_xlfn.PERCENTRANK.EXC(Table3[Order Quantity],C2562,1)*10</f>
        <v>8</v>
      </c>
      <c r="G2562" s="21">
        <f>_xlfn.PERCENTRANK.EXC(Table4[Sales],D2562,1)*10</f>
        <v>5</v>
      </c>
    </row>
    <row r="2563" spans="1:7">
      <c r="A2563" s="11">
        <v>16897</v>
      </c>
      <c r="B2563" s="9">
        <v>43631</v>
      </c>
      <c r="C2563" s="1">
        <v>1</v>
      </c>
      <c r="D2563" s="1">
        <v>406.39</v>
      </c>
      <c r="E2563" s="50">
        <f>_xlfn.PERCENTRANK.EXC(Table3[Order Date],B2563,1)*10</f>
        <v>8</v>
      </c>
      <c r="F2563" s="21">
        <f>_xlfn.PERCENTRANK.EXC(Table3[Order Quantity],C2563,1)*10</f>
        <v>0</v>
      </c>
      <c r="G2563" s="21">
        <f>_xlfn.PERCENTRANK.EXC(Table4[Sales],D2563,1)*10</f>
        <v>4</v>
      </c>
    </row>
    <row r="2564" spans="1:7">
      <c r="A2564" s="10">
        <v>34211</v>
      </c>
      <c r="B2564" s="8">
        <v>43508</v>
      </c>
      <c r="C2564" s="1">
        <v>15</v>
      </c>
      <c r="D2564" s="1">
        <v>146.04</v>
      </c>
      <c r="E2564" s="50">
        <f>_xlfn.PERCENTRANK.EXC(Table3[Order Date],B2564,1)*10</f>
        <v>7</v>
      </c>
      <c r="F2564" s="21">
        <f>_xlfn.PERCENTRANK.EXC(Table3[Order Quantity],C2564,1)*10</f>
        <v>2</v>
      </c>
      <c r="G2564" s="21">
        <f>_xlfn.PERCENTRANK.EXC(Table4[Sales],D2564,1)*10</f>
        <v>2</v>
      </c>
    </row>
    <row r="2565" spans="1:7">
      <c r="A2565" s="11">
        <v>12452</v>
      </c>
      <c r="B2565" s="9">
        <v>43075</v>
      </c>
      <c r="C2565" s="1">
        <v>17</v>
      </c>
      <c r="D2565" s="1">
        <v>120.76</v>
      </c>
      <c r="E2565" s="50">
        <f>_xlfn.PERCENTRANK.EXC(Table3[Order Date],B2565,1)*10</f>
        <v>4</v>
      </c>
      <c r="F2565" s="21">
        <f>_xlfn.PERCENTRANK.EXC(Table3[Order Quantity],C2565,1)*10</f>
        <v>3</v>
      </c>
      <c r="G2565" s="21">
        <f>_xlfn.PERCENTRANK.EXC(Table4[Sales],D2565,1)*10</f>
        <v>1</v>
      </c>
    </row>
    <row r="2566" spans="1:7">
      <c r="A2566" s="10">
        <v>37891</v>
      </c>
      <c r="B2566" s="8">
        <v>43392</v>
      </c>
      <c r="C2566" s="1">
        <v>33</v>
      </c>
      <c r="D2566" s="1">
        <v>5514.79</v>
      </c>
      <c r="E2566" s="50">
        <f>_xlfn.PERCENTRANK.EXC(Table3[Order Date],B2566,1)*10</f>
        <v>6</v>
      </c>
      <c r="F2566" s="21">
        <f>_xlfn.PERCENTRANK.EXC(Table3[Order Quantity],C2566,1)*10</f>
        <v>6</v>
      </c>
      <c r="G2566" s="21">
        <f>_xlfn.PERCENTRANK.EXC(Table4[Sales],D2566,1)*10</f>
        <v>9</v>
      </c>
    </row>
    <row r="2567" spans="1:7">
      <c r="A2567" s="11">
        <v>33219</v>
      </c>
      <c r="B2567" s="9">
        <v>43443</v>
      </c>
      <c r="C2567" s="1">
        <v>32</v>
      </c>
      <c r="D2567" s="1">
        <v>7855.9</v>
      </c>
      <c r="E2567" s="50">
        <f>_xlfn.PERCENTRANK.EXC(Table3[Order Date],B2567,1)*10</f>
        <v>7</v>
      </c>
      <c r="F2567" s="21">
        <f>_xlfn.PERCENTRANK.EXC(Table3[Order Quantity],C2567,1)*10</f>
        <v>6</v>
      </c>
      <c r="G2567" s="21">
        <f>_xlfn.PERCENTRANK.EXC(Table4[Sales],D2567,1)*10</f>
        <v>9</v>
      </c>
    </row>
    <row r="2568" spans="1:7">
      <c r="A2568" s="10">
        <v>43488</v>
      </c>
      <c r="B2568" s="8">
        <v>43634</v>
      </c>
      <c r="C2568" s="1">
        <v>3</v>
      </c>
      <c r="D2568" s="1">
        <v>1384.95</v>
      </c>
      <c r="E2568" s="50">
        <f>_xlfn.PERCENTRANK.EXC(Table3[Order Date],B2568,1)*10</f>
        <v>8</v>
      </c>
      <c r="F2568" s="21">
        <f>_xlfn.PERCENTRANK.EXC(Table3[Order Quantity],C2568,1)*10</f>
        <v>0</v>
      </c>
      <c r="G2568" s="21">
        <f>_xlfn.PERCENTRANK.EXC(Table4[Sales],D2568,1)*10</f>
        <v>6</v>
      </c>
    </row>
    <row r="2569" spans="1:7">
      <c r="A2569" s="11">
        <v>43936</v>
      </c>
      <c r="B2569" s="9">
        <v>42806</v>
      </c>
      <c r="C2569" s="1">
        <v>42</v>
      </c>
      <c r="D2569" s="1">
        <v>717.6</v>
      </c>
      <c r="E2569" s="50">
        <f>_xlfn.PERCENTRANK.EXC(Table3[Order Date],B2569,1)*10</f>
        <v>3</v>
      </c>
      <c r="F2569" s="21">
        <f>_xlfn.PERCENTRANK.EXC(Table3[Order Quantity],C2569,1)*10</f>
        <v>8</v>
      </c>
      <c r="G2569" s="21">
        <f>_xlfn.PERCENTRANK.EXC(Table4[Sales],D2569,1)*10</f>
        <v>5</v>
      </c>
    </row>
    <row r="2570" spans="1:7">
      <c r="A2570" s="10">
        <v>24965</v>
      </c>
      <c r="B2570" s="8">
        <v>43187</v>
      </c>
      <c r="C2570" s="1">
        <v>42</v>
      </c>
      <c r="D2570" s="1">
        <v>1226.3377</v>
      </c>
      <c r="E2570" s="50">
        <f>_xlfn.PERCENTRANK.EXC(Table3[Order Date],B2570,1)*10</f>
        <v>5</v>
      </c>
      <c r="F2570" s="21">
        <f>_xlfn.PERCENTRANK.EXC(Table3[Order Quantity],C2570,1)*10</f>
        <v>8</v>
      </c>
      <c r="G2570" s="21">
        <f>_xlfn.PERCENTRANK.EXC(Table4[Sales],D2570,1)*10</f>
        <v>6</v>
      </c>
    </row>
    <row r="2571" spans="1:7">
      <c r="A2571" s="11">
        <v>1764</v>
      </c>
      <c r="B2571" s="9">
        <v>43548</v>
      </c>
      <c r="C2571" s="1">
        <v>7</v>
      </c>
      <c r="D2571" s="1">
        <v>64.19</v>
      </c>
      <c r="E2571" s="50">
        <f>_xlfn.PERCENTRANK.EXC(Table3[Order Date],B2571,1)*10</f>
        <v>8</v>
      </c>
      <c r="F2571" s="21">
        <f>_xlfn.PERCENTRANK.EXC(Table3[Order Quantity],C2571,1)*10</f>
        <v>1</v>
      </c>
      <c r="G2571" s="21">
        <f>_xlfn.PERCENTRANK.EXC(Table4[Sales],D2571,1)*10</f>
        <v>0</v>
      </c>
    </row>
    <row r="2572" spans="1:7">
      <c r="A2572" s="10">
        <v>12486</v>
      </c>
      <c r="B2572" s="8">
        <v>43150</v>
      </c>
      <c r="C2572" s="1">
        <v>42</v>
      </c>
      <c r="D2572" s="1">
        <v>1811.04</v>
      </c>
      <c r="E2572" s="50">
        <f>_xlfn.PERCENTRANK.EXC(Table3[Order Date],B2572,1)*10</f>
        <v>5</v>
      </c>
      <c r="F2572" s="21">
        <f>_xlfn.PERCENTRANK.EXC(Table3[Order Quantity],C2572,1)*10</f>
        <v>8</v>
      </c>
      <c r="G2572" s="21">
        <f>_xlfn.PERCENTRANK.EXC(Table4[Sales],D2572,1)*10</f>
        <v>7</v>
      </c>
    </row>
    <row r="2573" spans="1:7">
      <c r="A2573" s="11">
        <v>30278</v>
      </c>
      <c r="B2573" s="9">
        <v>42642</v>
      </c>
      <c r="C2573" s="1">
        <v>50</v>
      </c>
      <c r="D2573" s="1">
        <v>3061.2</v>
      </c>
      <c r="E2573" s="50">
        <f>_xlfn.PERCENTRANK.EXC(Table3[Order Date],B2573,1)*10</f>
        <v>1</v>
      </c>
      <c r="F2573" s="21">
        <f>_xlfn.PERCENTRANK.EXC(Table3[Order Quantity],C2573,1)*10</f>
        <v>9</v>
      </c>
      <c r="G2573" s="21">
        <f>_xlfn.PERCENTRANK.EXC(Table4[Sales],D2573,1)*10</f>
        <v>8</v>
      </c>
    </row>
    <row r="2574" spans="1:7">
      <c r="A2574" s="10">
        <v>39136</v>
      </c>
      <c r="B2574" s="8">
        <v>42544</v>
      </c>
      <c r="C2574" s="1">
        <v>49</v>
      </c>
      <c r="D2574" s="1">
        <v>2882.06</v>
      </c>
      <c r="E2574" s="50">
        <f>_xlfn.PERCENTRANK.EXC(Table3[Order Date],B2574,1)*10</f>
        <v>1</v>
      </c>
      <c r="F2574" s="21">
        <f>_xlfn.PERCENTRANK.EXC(Table3[Order Quantity],C2574,1)*10</f>
        <v>9</v>
      </c>
      <c r="G2574" s="21">
        <f>_xlfn.PERCENTRANK.EXC(Table4[Sales],D2574,1)*10</f>
        <v>8</v>
      </c>
    </row>
    <row r="2575" spans="1:7">
      <c r="A2575" s="11">
        <v>37440</v>
      </c>
      <c r="B2575" s="9">
        <v>42908</v>
      </c>
      <c r="C2575" s="1">
        <v>39</v>
      </c>
      <c r="D2575" s="1">
        <v>8995.58</v>
      </c>
      <c r="E2575" s="50">
        <f>_xlfn.PERCENTRANK.EXC(Table3[Order Date],B2575,1)*10</f>
        <v>3</v>
      </c>
      <c r="F2575" s="21">
        <f>_xlfn.PERCENTRANK.EXC(Table3[Order Quantity],C2575,1)*10</f>
        <v>7</v>
      </c>
      <c r="G2575" s="21">
        <f>_xlfn.PERCENTRANK.EXC(Table4[Sales],D2575,1)*10</f>
        <v>9</v>
      </c>
    </row>
    <row r="2576" spans="1:7">
      <c r="A2576" s="10">
        <v>42209</v>
      </c>
      <c r="B2576" s="8">
        <v>42822</v>
      </c>
      <c r="C2576" s="1">
        <v>5</v>
      </c>
      <c r="D2576" s="1">
        <v>347.27</v>
      </c>
      <c r="E2576" s="50">
        <f>_xlfn.PERCENTRANK.EXC(Table3[Order Date],B2576,1)*10</f>
        <v>3</v>
      </c>
      <c r="F2576" s="21">
        <f>_xlfn.PERCENTRANK.EXC(Table3[Order Quantity],C2576,1)*10</f>
        <v>0</v>
      </c>
      <c r="G2576" s="21">
        <f>_xlfn.PERCENTRANK.EXC(Table4[Sales],D2576,1)*10</f>
        <v>4</v>
      </c>
    </row>
    <row r="2577" spans="1:7">
      <c r="A2577" s="11">
        <v>24386</v>
      </c>
      <c r="B2577" s="9">
        <v>43642</v>
      </c>
      <c r="C2577" s="1">
        <v>15</v>
      </c>
      <c r="D2577" s="1">
        <v>82.33</v>
      </c>
      <c r="E2577" s="50">
        <f>_xlfn.PERCENTRANK.EXC(Table3[Order Date],B2577,1)*10</f>
        <v>8</v>
      </c>
      <c r="F2577" s="21">
        <f>_xlfn.PERCENTRANK.EXC(Table3[Order Quantity],C2577,1)*10</f>
        <v>2</v>
      </c>
      <c r="G2577" s="21">
        <f>_xlfn.PERCENTRANK.EXC(Table4[Sales],D2577,1)*10</f>
        <v>1</v>
      </c>
    </row>
    <row r="2578" spans="1:7">
      <c r="A2578" s="10">
        <v>36038</v>
      </c>
      <c r="B2578" s="8">
        <v>43693</v>
      </c>
      <c r="C2578" s="1">
        <v>26</v>
      </c>
      <c r="D2578" s="1">
        <v>101.93</v>
      </c>
      <c r="E2578" s="50">
        <f>_xlfn.PERCENTRANK.EXC(Table3[Order Date],B2578,1)*10</f>
        <v>9</v>
      </c>
      <c r="F2578" s="21">
        <f>_xlfn.PERCENTRANK.EXC(Table3[Order Quantity],C2578,1)*10</f>
        <v>4</v>
      </c>
      <c r="G2578" s="21">
        <f>_xlfn.PERCENTRANK.EXC(Table4[Sales],D2578,1)*10</f>
        <v>1</v>
      </c>
    </row>
    <row r="2579" spans="1:7">
      <c r="A2579" s="11">
        <v>33126</v>
      </c>
      <c r="B2579" s="9">
        <v>43415</v>
      </c>
      <c r="C2579" s="1">
        <v>28</v>
      </c>
      <c r="D2579" s="1">
        <v>188.06</v>
      </c>
      <c r="E2579" s="50">
        <f>_xlfn.PERCENTRANK.EXC(Table3[Order Date],B2579,1)*10</f>
        <v>7</v>
      </c>
      <c r="F2579" s="21">
        <f>_xlfn.PERCENTRANK.EXC(Table3[Order Quantity],C2579,1)*10</f>
        <v>5</v>
      </c>
      <c r="G2579" s="21">
        <f>_xlfn.PERCENTRANK.EXC(Table4[Sales],D2579,1)*10</f>
        <v>2</v>
      </c>
    </row>
    <row r="2580" spans="1:7">
      <c r="A2580" s="10">
        <v>14119</v>
      </c>
      <c r="B2580" s="8">
        <v>42885</v>
      </c>
      <c r="C2580" s="1">
        <v>31</v>
      </c>
      <c r="D2580" s="1">
        <v>1036.01</v>
      </c>
      <c r="E2580" s="50">
        <f>_xlfn.PERCENTRANK.EXC(Table3[Order Date],B2580,1)*10</f>
        <v>3</v>
      </c>
      <c r="F2580" s="21">
        <f>_xlfn.PERCENTRANK.EXC(Table3[Order Quantity],C2580,1)*10</f>
        <v>5</v>
      </c>
      <c r="G2580" s="21">
        <f>_xlfn.PERCENTRANK.EXC(Table4[Sales],D2580,1)*10</f>
        <v>6</v>
      </c>
    </row>
    <row r="2581" spans="1:7">
      <c r="A2581" s="11">
        <v>51044</v>
      </c>
      <c r="B2581" s="9">
        <v>43482</v>
      </c>
      <c r="C2581" s="1">
        <v>17</v>
      </c>
      <c r="D2581" s="1">
        <v>166.8</v>
      </c>
      <c r="E2581" s="50">
        <f>_xlfn.PERCENTRANK.EXC(Table3[Order Date],B2581,1)*10</f>
        <v>7</v>
      </c>
      <c r="F2581" s="21">
        <f>_xlfn.PERCENTRANK.EXC(Table3[Order Quantity],C2581,1)*10</f>
        <v>3</v>
      </c>
      <c r="G2581" s="21">
        <f>_xlfn.PERCENTRANK.EXC(Table4[Sales],D2581,1)*10</f>
        <v>2</v>
      </c>
    </row>
    <row r="2582" spans="1:7">
      <c r="A2582" s="10">
        <v>31233</v>
      </c>
      <c r="B2582" s="8">
        <v>43366</v>
      </c>
      <c r="C2582" s="1">
        <v>41</v>
      </c>
      <c r="D2582" s="1">
        <v>1389.17</v>
      </c>
      <c r="E2582" s="50">
        <f>_xlfn.PERCENTRANK.EXC(Table3[Order Date],B2582,1)*10</f>
        <v>6</v>
      </c>
      <c r="F2582" s="21">
        <f>_xlfn.PERCENTRANK.EXC(Table3[Order Quantity],C2582,1)*10</f>
        <v>7</v>
      </c>
      <c r="G2582" s="21">
        <f>_xlfn.PERCENTRANK.EXC(Table4[Sales],D2582,1)*10</f>
        <v>6</v>
      </c>
    </row>
    <row r="2583" spans="1:7">
      <c r="A2583" s="11">
        <v>29666</v>
      </c>
      <c r="B2583" s="9">
        <v>43463</v>
      </c>
      <c r="C2583" s="1">
        <v>44</v>
      </c>
      <c r="D2583" s="1">
        <v>388.14</v>
      </c>
      <c r="E2583" s="50">
        <f>_xlfn.PERCENTRANK.EXC(Table3[Order Date],B2583,1)*10</f>
        <v>7</v>
      </c>
      <c r="F2583" s="21">
        <f>_xlfn.PERCENTRANK.EXC(Table3[Order Quantity],C2583,1)*10</f>
        <v>8</v>
      </c>
      <c r="G2583" s="21">
        <f>_xlfn.PERCENTRANK.EXC(Table4[Sales],D2583,1)*10</f>
        <v>4</v>
      </c>
    </row>
    <row r="2584" spans="1:7">
      <c r="A2584" s="10">
        <v>25830</v>
      </c>
      <c r="B2584" s="8">
        <v>42860</v>
      </c>
      <c r="C2584" s="1">
        <v>5</v>
      </c>
      <c r="D2584" s="1">
        <v>27.11</v>
      </c>
      <c r="E2584" s="50">
        <f>_xlfn.PERCENTRANK.EXC(Table3[Order Date],B2584,1)*10</f>
        <v>3</v>
      </c>
      <c r="F2584" s="21">
        <f>_xlfn.PERCENTRANK.EXC(Table3[Order Quantity],C2584,1)*10</f>
        <v>0</v>
      </c>
      <c r="G2584" s="21">
        <f>_xlfn.PERCENTRANK.EXC(Table4[Sales],D2584,1)*10</f>
        <v>0</v>
      </c>
    </row>
    <row r="2585" spans="1:7">
      <c r="A2585" s="11">
        <v>26144</v>
      </c>
      <c r="B2585" s="9">
        <v>43398</v>
      </c>
      <c r="C2585" s="1">
        <v>28</v>
      </c>
      <c r="D2585" s="1">
        <v>81.040000000000006</v>
      </c>
      <c r="E2585" s="50">
        <f>_xlfn.PERCENTRANK.EXC(Table3[Order Date],B2585,1)*10</f>
        <v>7</v>
      </c>
      <c r="F2585" s="21">
        <f>_xlfn.PERCENTRANK.EXC(Table3[Order Quantity],C2585,1)*10</f>
        <v>5</v>
      </c>
      <c r="G2585" s="21">
        <f>_xlfn.PERCENTRANK.EXC(Table4[Sales],D2585,1)*10</f>
        <v>1</v>
      </c>
    </row>
    <row r="2586" spans="1:7">
      <c r="A2586" s="10">
        <v>44614</v>
      </c>
      <c r="B2586" s="8">
        <v>42899</v>
      </c>
      <c r="C2586" s="1">
        <v>27</v>
      </c>
      <c r="D2586" s="1">
        <v>749.37</v>
      </c>
      <c r="E2586" s="50">
        <f>_xlfn.PERCENTRANK.EXC(Table3[Order Date],B2586,1)*10</f>
        <v>3</v>
      </c>
      <c r="F2586" s="21">
        <f>_xlfn.PERCENTRANK.EXC(Table3[Order Quantity],C2586,1)*10</f>
        <v>5</v>
      </c>
      <c r="G2586" s="21">
        <f>_xlfn.PERCENTRANK.EXC(Table4[Sales],D2586,1)*10</f>
        <v>5</v>
      </c>
    </row>
    <row r="2587" spans="1:7">
      <c r="A2587" s="11">
        <v>29090</v>
      </c>
      <c r="B2587" s="9">
        <v>43480</v>
      </c>
      <c r="C2587" s="1">
        <v>36</v>
      </c>
      <c r="D2587" s="1">
        <v>406.96</v>
      </c>
      <c r="E2587" s="50">
        <f>_xlfn.PERCENTRANK.EXC(Table3[Order Date],B2587,1)*10</f>
        <v>7</v>
      </c>
      <c r="F2587" s="21">
        <f>_xlfn.PERCENTRANK.EXC(Table3[Order Quantity],C2587,1)*10</f>
        <v>6</v>
      </c>
      <c r="G2587" s="21">
        <f>_xlfn.PERCENTRANK.EXC(Table4[Sales],D2587,1)*10</f>
        <v>4</v>
      </c>
    </row>
    <row r="2588" spans="1:7">
      <c r="A2588" s="10">
        <v>29927</v>
      </c>
      <c r="B2588" s="8">
        <v>43776</v>
      </c>
      <c r="C2588" s="1">
        <v>19</v>
      </c>
      <c r="D2588" s="1">
        <v>276.02999999999997</v>
      </c>
      <c r="E2588" s="50">
        <f>_xlfn.PERCENTRANK.EXC(Table3[Order Date],B2588,1)*10</f>
        <v>9</v>
      </c>
      <c r="F2588" s="21">
        <f>_xlfn.PERCENTRANK.EXC(Table3[Order Quantity],C2588,1)*10</f>
        <v>3</v>
      </c>
      <c r="G2588" s="21">
        <f>_xlfn.PERCENTRANK.EXC(Table4[Sales],D2588,1)*10</f>
        <v>3</v>
      </c>
    </row>
    <row r="2589" spans="1:7">
      <c r="A2589" s="11">
        <v>24132</v>
      </c>
      <c r="B2589" s="9">
        <v>42556</v>
      </c>
      <c r="C2589" s="1">
        <v>46</v>
      </c>
      <c r="D2589" s="1">
        <v>355.05810000000002</v>
      </c>
      <c r="E2589" s="50">
        <f>_xlfn.PERCENTRANK.EXC(Table3[Order Date],B2589,1)*10</f>
        <v>1</v>
      </c>
      <c r="F2589" s="21">
        <f>_xlfn.PERCENTRANK.EXC(Table3[Order Quantity],C2589,1)*10</f>
        <v>8</v>
      </c>
      <c r="G2589" s="21">
        <f>_xlfn.PERCENTRANK.EXC(Table4[Sales],D2589,1)*10</f>
        <v>4</v>
      </c>
    </row>
    <row r="2590" spans="1:7">
      <c r="A2590" s="10">
        <v>33479</v>
      </c>
      <c r="B2590" s="8">
        <v>43726</v>
      </c>
      <c r="C2590" s="1">
        <v>24</v>
      </c>
      <c r="D2590" s="1">
        <v>173.2</v>
      </c>
      <c r="E2590" s="50">
        <f>_xlfn.PERCENTRANK.EXC(Table3[Order Date],B2590,1)*10</f>
        <v>9</v>
      </c>
      <c r="F2590" s="21">
        <f>_xlfn.PERCENTRANK.EXC(Table3[Order Quantity],C2590,1)*10</f>
        <v>4</v>
      </c>
      <c r="G2590" s="21">
        <f>_xlfn.PERCENTRANK.EXC(Table4[Sales],D2590,1)*10</f>
        <v>2</v>
      </c>
    </row>
    <row r="2591" spans="1:7">
      <c r="A2591" s="11">
        <v>45218</v>
      </c>
      <c r="B2591" s="9">
        <v>42499</v>
      </c>
      <c r="C2591" s="1">
        <v>49</v>
      </c>
      <c r="D2591" s="1">
        <v>331.12</v>
      </c>
      <c r="E2591" s="50">
        <f>_xlfn.PERCENTRANK.EXC(Table3[Order Date],B2591,1)*10</f>
        <v>0</v>
      </c>
      <c r="F2591" s="21">
        <f>_xlfn.PERCENTRANK.EXC(Table3[Order Quantity],C2591,1)*10</f>
        <v>9</v>
      </c>
      <c r="G2591" s="21">
        <f>_xlfn.PERCENTRANK.EXC(Table4[Sales],D2591,1)*10</f>
        <v>4</v>
      </c>
    </row>
    <row r="2592" spans="1:7">
      <c r="A2592" s="10">
        <v>46018</v>
      </c>
      <c r="B2592" s="8">
        <v>42592</v>
      </c>
      <c r="C2592" s="1">
        <v>31</v>
      </c>
      <c r="D2592" s="1">
        <v>2993.23</v>
      </c>
      <c r="E2592" s="50">
        <f>_xlfn.PERCENTRANK.EXC(Table3[Order Date],B2592,1)*10</f>
        <v>1</v>
      </c>
      <c r="F2592" s="21">
        <f>_xlfn.PERCENTRANK.EXC(Table3[Order Quantity],C2592,1)*10</f>
        <v>5</v>
      </c>
      <c r="G2592" s="21">
        <f>_xlfn.PERCENTRANK.EXC(Table4[Sales],D2592,1)*10</f>
        <v>8</v>
      </c>
    </row>
    <row r="2593" spans="1:7">
      <c r="A2593" s="11">
        <v>12096</v>
      </c>
      <c r="B2593" s="9">
        <v>43727</v>
      </c>
      <c r="C2593" s="1">
        <v>46</v>
      </c>
      <c r="D2593" s="1">
        <v>8570.2639999999992</v>
      </c>
      <c r="E2593" s="50">
        <f>_xlfn.PERCENTRANK.EXC(Table3[Order Date],B2593,1)*10</f>
        <v>9</v>
      </c>
      <c r="F2593" s="21">
        <f>_xlfn.PERCENTRANK.EXC(Table3[Order Quantity],C2593,1)*10</f>
        <v>8</v>
      </c>
      <c r="G2593" s="21">
        <f>_xlfn.PERCENTRANK.EXC(Table4[Sales],D2593,1)*10</f>
        <v>9</v>
      </c>
    </row>
    <row r="2594" spans="1:7">
      <c r="A2594" s="10">
        <v>30403</v>
      </c>
      <c r="B2594" s="8">
        <v>43656</v>
      </c>
      <c r="C2594" s="1">
        <v>24</v>
      </c>
      <c r="D2594" s="1">
        <v>3834.3663999999999</v>
      </c>
      <c r="E2594" s="50">
        <f>_xlfn.PERCENTRANK.EXC(Table3[Order Date],B2594,1)*10</f>
        <v>8</v>
      </c>
      <c r="F2594" s="21">
        <f>_xlfn.PERCENTRANK.EXC(Table3[Order Quantity],C2594,1)*10</f>
        <v>4</v>
      </c>
      <c r="G2594" s="21">
        <f>_xlfn.PERCENTRANK.EXC(Table4[Sales],D2594,1)*10</f>
        <v>8</v>
      </c>
    </row>
    <row r="2595" spans="1:7">
      <c r="A2595" s="11">
        <v>29317</v>
      </c>
      <c r="B2595" s="9">
        <v>43374</v>
      </c>
      <c r="C2595" s="1">
        <v>40</v>
      </c>
      <c r="D2595" s="1">
        <v>8334.9</v>
      </c>
      <c r="E2595" s="50">
        <f>_xlfn.PERCENTRANK.EXC(Table3[Order Date],B2595,1)*10</f>
        <v>6</v>
      </c>
      <c r="F2595" s="21">
        <f>_xlfn.PERCENTRANK.EXC(Table3[Order Quantity],C2595,1)*10</f>
        <v>7</v>
      </c>
      <c r="G2595" s="21">
        <f>_xlfn.PERCENTRANK.EXC(Table4[Sales],D2595,1)*10</f>
        <v>9</v>
      </c>
    </row>
    <row r="2596" spans="1:7">
      <c r="A2596" s="10">
        <v>33761</v>
      </c>
      <c r="B2596" s="8">
        <v>43681</v>
      </c>
      <c r="C2596" s="1">
        <v>45</v>
      </c>
      <c r="D2596" s="1">
        <v>496.41</v>
      </c>
      <c r="E2596" s="50">
        <f>_xlfn.PERCENTRANK.EXC(Table3[Order Date],B2596,1)*10</f>
        <v>8</v>
      </c>
      <c r="F2596" s="21">
        <f>_xlfn.PERCENTRANK.EXC(Table3[Order Quantity],C2596,1)*10</f>
        <v>8</v>
      </c>
      <c r="G2596" s="21">
        <f>_xlfn.PERCENTRANK.EXC(Table4[Sales],D2596,1)*10</f>
        <v>5</v>
      </c>
    </row>
    <row r="2597" spans="1:7">
      <c r="A2597" s="11">
        <v>4134</v>
      </c>
      <c r="B2597" s="9">
        <v>43110</v>
      </c>
      <c r="C2597" s="1">
        <v>48</v>
      </c>
      <c r="D2597" s="1">
        <v>6851.6273000000001</v>
      </c>
      <c r="E2597" s="50">
        <f>_xlfn.PERCENTRANK.EXC(Table3[Order Date],B2597,1)*10</f>
        <v>5</v>
      </c>
      <c r="F2597" s="21">
        <f>_xlfn.PERCENTRANK.EXC(Table3[Order Quantity],C2597,1)*10</f>
        <v>9</v>
      </c>
      <c r="G2597" s="21">
        <f>_xlfn.PERCENTRANK.EXC(Table4[Sales],D2597,1)*10</f>
        <v>9</v>
      </c>
    </row>
    <row r="2598" spans="1:7">
      <c r="A2598" s="10">
        <v>40321</v>
      </c>
      <c r="B2598" s="8">
        <v>42908</v>
      </c>
      <c r="C2598" s="1">
        <v>18</v>
      </c>
      <c r="D2598" s="1">
        <v>792.32429999999999</v>
      </c>
      <c r="E2598" s="50">
        <f>_xlfn.PERCENTRANK.EXC(Table3[Order Date],B2598,1)*10</f>
        <v>3</v>
      </c>
      <c r="F2598" s="21">
        <f>_xlfn.PERCENTRANK.EXC(Table3[Order Quantity],C2598,1)*10</f>
        <v>3</v>
      </c>
      <c r="G2598" s="21">
        <f>_xlfn.PERCENTRANK.EXC(Table4[Sales],D2598,1)*10</f>
        <v>5</v>
      </c>
    </row>
    <row r="2599" spans="1:7">
      <c r="A2599" s="11">
        <v>14274</v>
      </c>
      <c r="B2599" s="9">
        <v>42375</v>
      </c>
      <c r="C2599" s="1">
        <v>46</v>
      </c>
      <c r="D2599" s="1">
        <v>1512.86</v>
      </c>
      <c r="E2599" s="50">
        <f>_xlfn.PERCENTRANK.EXC(Table3[Order Date],B2599,1)*10</f>
        <v>0</v>
      </c>
      <c r="F2599" s="21">
        <f>_xlfn.PERCENTRANK.EXC(Table3[Order Quantity],C2599,1)*10</f>
        <v>8</v>
      </c>
      <c r="G2599" s="21">
        <f>_xlfn.PERCENTRANK.EXC(Table4[Sales],D2599,1)*10</f>
        <v>7</v>
      </c>
    </row>
    <row r="2600" spans="1:7">
      <c r="A2600" s="10">
        <v>3493</v>
      </c>
      <c r="B2600" s="8">
        <v>42969</v>
      </c>
      <c r="C2600" s="1">
        <v>48</v>
      </c>
      <c r="D2600" s="1">
        <v>8044.39</v>
      </c>
      <c r="E2600" s="50">
        <f>_xlfn.PERCENTRANK.EXC(Table3[Order Date],B2600,1)*10</f>
        <v>4</v>
      </c>
      <c r="F2600" s="21">
        <f>_xlfn.PERCENTRANK.EXC(Table3[Order Quantity],C2600,1)*10</f>
        <v>9</v>
      </c>
      <c r="G2600" s="21">
        <f>_xlfn.PERCENTRANK.EXC(Table4[Sales],D2600,1)*10</f>
        <v>9</v>
      </c>
    </row>
    <row r="2601" spans="1:7">
      <c r="A2601" s="11">
        <v>44261</v>
      </c>
      <c r="B2601" s="9">
        <v>43547</v>
      </c>
      <c r="C2601" s="1">
        <v>1</v>
      </c>
      <c r="D2601" s="1">
        <v>3595.52</v>
      </c>
      <c r="E2601" s="50">
        <f>_xlfn.PERCENTRANK.EXC(Table3[Order Date],B2601,1)*10</f>
        <v>8</v>
      </c>
      <c r="F2601" s="21">
        <f>_xlfn.PERCENTRANK.EXC(Table3[Order Quantity],C2601,1)*10</f>
        <v>0</v>
      </c>
      <c r="G2601" s="21">
        <f>_xlfn.PERCENTRANK.EXC(Table4[Sales],D2601,1)*10</f>
        <v>8</v>
      </c>
    </row>
    <row r="2602" spans="1:7">
      <c r="A2602" s="10">
        <v>52068</v>
      </c>
      <c r="B2602" s="8">
        <v>43477</v>
      </c>
      <c r="C2602" s="1">
        <v>31</v>
      </c>
      <c r="D2602" s="1">
        <v>174.7</v>
      </c>
      <c r="E2602" s="50">
        <f>_xlfn.PERCENTRANK.EXC(Table3[Order Date],B2602,1)*10</f>
        <v>7</v>
      </c>
      <c r="F2602" s="21">
        <f>_xlfn.PERCENTRANK.EXC(Table3[Order Quantity],C2602,1)*10</f>
        <v>5</v>
      </c>
      <c r="G2602" s="21">
        <f>_xlfn.PERCENTRANK.EXC(Table4[Sales],D2602,1)*10</f>
        <v>2</v>
      </c>
    </row>
    <row r="2603" spans="1:7">
      <c r="A2603" s="11">
        <v>37765</v>
      </c>
      <c r="B2603" s="9">
        <v>43793</v>
      </c>
      <c r="C2603" s="1">
        <v>18</v>
      </c>
      <c r="D2603" s="1">
        <v>701.47</v>
      </c>
      <c r="E2603" s="50">
        <f>_xlfn.PERCENTRANK.EXC(Table3[Order Date],B2603,1)*10</f>
        <v>9</v>
      </c>
      <c r="F2603" s="21">
        <f>_xlfn.PERCENTRANK.EXC(Table3[Order Quantity],C2603,1)*10</f>
        <v>3</v>
      </c>
      <c r="G2603" s="21">
        <f>_xlfn.PERCENTRANK.EXC(Table4[Sales],D2603,1)*10</f>
        <v>5</v>
      </c>
    </row>
    <row r="2604" spans="1:7">
      <c r="A2604" s="10">
        <v>1285</v>
      </c>
      <c r="B2604" s="8">
        <v>43616</v>
      </c>
      <c r="C2604" s="1">
        <v>27</v>
      </c>
      <c r="D2604" s="1">
        <v>4145.3100000000004</v>
      </c>
      <c r="E2604" s="50">
        <f>_xlfn.PERCENTRANK.EXC(Table3[Order Date],B2604,1)*10</f>
        <v>8</v>
      </c>
      <c r="F2604" s="21">
        <f>_xlfn.PERCENTRANK.EXC(Table3[Order Quantity],C2604,1)*10</f>
        <v>5</v>
      </c>
      <c r="G2604" s="21">
        <f>_xlfn.PERCENTRANK.EXC(Table4[Sales],D2604,1)*10</f>
        <v>8</v>
      </c>
    </row>
    <row r="2605" spans="1:7">
      <c r="A2605" s="11">
        <v>31111</v>
      </c>
      <c r="B2605" s="9">
        <v>42605</v>
      </c>
      <c r="C2605" s="1">
        <v>27</v>
      </c>
      <c r="D2605" s="1">
        <v>233.19</v>
      </c>
      <c r="E2605" s="50">
        <f>_xlfn.PERCENTRANK.EXC(Table3[Order Date],B2605,1)*10</f>
        <v>1</v>
      </c>
      <c r="F2605" s="21">
        <f>_xlfn.PERCENTRANK.EXC(Table3[Order Quantity],C2605,1)*10</f>
        <v>5</v>
      </c>
      <c r="G2605" s="21">
        <f>_xlfn.PERCENTRANK.EXC(Table4[Sales],D2605,1)*10</f>
        <v>3</v>
      </c>
    </row>
    <row r="2606" spans="1:7">
      <c r="A2606" s="10">
        <v>35047</v>
      </c>
      <c r="B2606" s="8">
        <v>42894</v>
      </c>
      <c r="C2606" s="1">
        <v>31</v>
      </c>
      <c r="D2606" s="1">
        <v>158.54</v>
      </c>
      <c r="E2606" s="50">
        <f>_xlfn.PERCENTRANK.EXC(Table3[Order Date],B2606,1)*10</f>
        <v>3</v>
      </c>
      <c r="F2606" s="21">
        <f>_xlfn.PERCENTRANK.EXC(Table3[Order Quantity],C2606,1)*10</f>
        <v>5</v>
      </c>
      <c r="G2606" s="21">
        <f>_xlfn.PERCENTRANK.EXC(Table4[Sales],D2606,1)*10</f>
        <v>2</v>
      </c>
    </row>
    <row r="2607" spans="1:7">
      <c r="A2607" s="11">
        <v>28995</v>
      </c>
      <c r="B2607" s="9">
        <v>42866</v>
      </c>
      <c r="C2607" s="1">
        <v>34</v>
      </c>
      <c r="D2607" s="1">
        <v>714.06</v>
      </c>
      <c r="E2607" s="50">
        <f>_xlfn.PERCENTRANK.EXC(Table3[Order Date],B2607,1)*10</f>
        <v>3</v>
      </c>
      <c r="F2607" s="21">
        <f>_xlfn.PERCENTRANK.EXC(Table3[Order Quantity],C2607,1)*10</f>
        <v>6</v>
      </c>
      <c r="G2607" s="21">
        <f>_xlfn.PERCENTRANK.EXC(Table4[Sales],D2607,1)*10</f>
        <v>5</v>
      </c>
    </row>
    <row r="2608" spans="1:7">
      <c r="A2608" s="10">
        <v>45635</v>
      </c>
      <c r="B2608" s="8">
        <v>43562</v>
      </c>
      <c r="C2608" s="1">
        <v>50</v>
      </c>
      <c r="D2608" s="1">
        <v>2159.9899999999998</v>
      </c>
      <c r="E2608" s="50">
        <f>_xlfn.PERCENTRANK.EXC(Table3[Order Date],B2608,1)*10</f>
        <v>8</v>
      </c>
      <c r="F2608" s="21">
        <f>_xlfn.PERCENTRANK.EXC(Table3[Order Quantity],C2608,1)*10</f>
        <v>9</v>
      </c>
      <c r="G2608" s="21">
        <f>_xlfn.PERCENTRANK.EXC(Table4[Sales],D2608,1)*10</f>
        <v>7</v>
      </c>
    </row>
    <row r="2609" spans="1:7">
      <c r="A2609" s="11">
        <v>12868</v>
      </c>
      <c r="B2609" s="9">
        <v>43159</v>
      </c>
      <c r="C2609" s="1">
        <v>31</v>
      </c>
      <c r="D2609" s="1">
        <v>57.06</v>
      </c>
      <c r="E2609" s="50">
        <f>_xlfn.PERCENTRANK.EXC(Table3[Order Date],B2609,1)*10</f>
        <v>5</v>
      </c>
      <c r="F2609" s="21">
        <f>_xlfn.PERCENTRANK.EXC(Table3[Order Quantity],C2609,1)*10</f>
        <v>5</v>
      </c>
      <c r="G2609" s="21">
        <f>_xlfn.PERCENTRANK.EXC(Table4[Sales],D2609,1)*10</f>
        <v>0</v>
      </c>
    </row>
    <row r="2610" spans="1:7">
      <c r="A2610" s="10">
        <v>21319</v>
      </c>
      <c r="B2610" s="8">
        <v>42853</v>
      </c>
      <c r="C2610" s="1">
        <v>42</v>
      </c>
      <c r="D2610" s="1">
        <v>1134.56</v>
      </c>
      <c r="E2610" s="50">
        <f>_xlfn.PERCENTRANK.EXC(Table3[Order Date],B2610,1)*10</f>
        <v>3</v>
      </c>
      <c r="F2610" s="21">
        <f>_xlfn.PERCENTRANK.EXC(Table3[Order Quantity],C2610,1)*10</f>
        <v>8</v>
      </c>
      <c r="G2610" s="21">
        <f>_xlfn.PERCENTRANK.EXC(Table4[Sales],D2610,1)*10</f>
        <v>6</v>
      </c>
    </row>
    <row r="2611" spans="1:7">
      <c r="A2611" s="11">
        <v>27969</v>
      </c>
      <c r="B2611" s="9">
        <v>42893</v>
      </c>
      <c r="C2611" s="1">
        <v>9</v>
      </c>
      <c r="D2611" s="1">
        <v>784.0104</v>
      </c>
      <c r="E2611" s="50">
        <f>_xlfn.PERCENTRANK.EXC(Table3[Order Date],B2611,1)*10</f>
        <v>3</v>
      </c>
      <c r="F2611" s="21">
        <f>_xlfn.PERCENTRANK.EXC(Table3[Order Quantity],C2611,1)*10</f>
        <v>1</v>
      </c>
      <c r="G2611" s="21">
        <f>_xlfn.PERCENTRANK.EXC(Table4[Sales],D2611,1)*10</f>
        <v>5</v>
      </c>
    </row>
    <row r="2612" spans="1:7">
      <c r="A2612" s="10">
        <v>10945</v>
      </c>
      <c r="B2612" s="8">
        <v>43467</v>
      </c>
      <c r="C2612" s="1">
        <v>14</v>
      </c>
      <c r="D2612" s="1">
        <v>1251.93</v>
      </c>
      <c r="E2612" s="50">
        <f>_xlfn.PERCENTRANK.EXC(Table3[Order Date],B2612,1)*10</f>
        <v>7</v>
      </c>
      <c r="F2612" s="21">
        <f>_xlfn.PERCENTRANK.EXC(Table3[Order Quantity],C2612,1)*10</f>
        <v>2</v>
      </c>
      <c r="G2612" s="21">
        <f>_xlfn.PERCENTRANK.EXC(Table4[Sales],D2612,1)*10</f>
        <v>6</v>
      </c>
    </row>
    <row r="2613" spans="1:7">
      <c r="A2613" s="11">
        <v>12900</v>
      </c>
      <c r="B2613" s="9">
        <v>42857</v>
      </c>
      <c r="C2613" s="1">
        <v>50</v>
      </c>
      <c r="D2613" s="1">
        <v>671.02</v>
      </c>
      <c r="E2613" s="50">
        <f>_xlfn.PERCENTRANK.EXC(Table3[Order Date],B2613,1)*10</f>
        <v>3</v>
      </c>
      <c r="F2613" s="21">
        <f>_xlfn.PERCENTRANK.EXC(Table3[Order Quantity],C2613,1)*10</f>
        <v>9</v>
      </c>
      <c r="G2613" s="21">
        <f>_xlfn.PERCENTRANK.EXC(Table4[Sales],D2613,1)*10</f>
        <v>5</v>
      </c>
    </row>
    <row r="2614" spans="1:7">
      <c r="A2614" s="10">
        <v>7078</v>
      </c>
      <c r="B2614" s="8">
        <v>42835</v>
      </c>
      <c r="C2614" s="1">
        <v>29</v>
      </c>
      <c r="D2614" s="1">
        <v>498.11</v>
      </c>
      <c r="E2614" s="50">
        <f>_xlfn.PERCENTRANK.EXC(Table3[Order Date],B2614,1)*10</f>
        <v>3</v>
      </c>
      <c r="F2614" s="21">
        <f>_xlfn.PERCENTRANK.EXC(Table3[Order Quantity],C2614,1)*10</f>
        <v>5</v>
      </c>
      <c r="G2614" s="21">
        <f>_xlfn.PERCENTRANK.EXC(Table4[Sales],D2614,1)*10</f>
        <v>5</v>
      </c>
    </row>
    <row r="2615" spans="1:7">
      <c r="A2615" s="11">
        <v>38240</v>
      </c>
      <c r="B2615" s="9">
        <v>42722</v>
      </c>
      <c r="C2615" s="1">
        <v>42</v>
      </c>
      <c r="D2615" s="1">
        <v>1766.64</v>
      </c>
      <c r="E2615" s="50">
        <f>_xlfn.PERCENTRANK.EXC(Table3[Order Date],B2615,1)*10</f>
        <v>2</v>
      </c>
      <c r="F2615" s="21">
        <f>_xlfn.PERCENTRANK.EXC(Table3[Order Quantity],C2615,1)*10</f>
        <v>8</v>
      </c>
      <c r="G2615" s="21">
        <f>_xlfn.PERCENTRANK.EXC(Table4[Sales],D2615,1)*10</f>
        <v>7</v>
      </c>
    </row>
    <row r="2616" spans="1:7">
      <c r="A2616" s="10">
        <v>56420</v>
      </c>
      <c r="B2616" s="8">
        <v>43304</v>
      </c>
      <c r="C2616" s="1">
        <v>16</v>
      </c>
      <c r="D2616" s="1">
        <v>639.26</v>
      </c>
      <c r="E2616" s="50">
        <f>_xlfn.PERCENTRANK.EXC(Table3[Order Date],B2616,1)*10</f>
        <v>6</v>
      </c>
      <c r="F2616" s="21">
        <f>_xlfn.PERCENTRANK.EXC(Table3[Order Quantity],C2616,1)*10</f>
        <v>2</v>
      </c>
      <c r="G2616" s="21">
        <f>_xlfn.PERCENTRANK.EXC(Table4[Sales],D2616,1)*10</f>
        <v>5</v>
      </c>
    </row>
    <row r="2617" spans="1:7">
      <c r="A2617" s="11">
        <v>21286</v>
      </c>
      <c r="B2617" s="9">
        <v>42505</v>
      </c>
      <c r="C2617" s="1">
        <v>17</v>
      </c>
      <c r="D2617" s="1">
        <v>300.02</v>
      </c>
      <c r="E2617" s="50">
        <f>_xlfn.PERCENTRANK.EXC(Table3[Order Date],B2617,1)*10</f>
        <v>0</v>
      </c>
      <c r="F2617" s="21">
        <f>_xlfn.PERCENTRANK.EXC(Table3[Order Quantity],C2617,1)*10</f>
        <v>3</v>
      </c>
      <c r="G2617" s="21">
        <f>_xlfn.PERCENTRANK.EXC(Table4[Sales],D2617,1)*10</f>
        <v>4</v>
      </c>
    </row>
    <row r="2618" spans="1:7">
      <c r="A2618" s="10">
        <v>19078</v>
      </c>
      <c r="B2618" s="8">
        <v>42577</v>
      </c>
      <c r="C2618" s="1">
        <v>21</v>
      </c>
      <c r="D2618" s="1">
        <v>274.05</v>
      </c>
      <c r="E2618" s="50">
        <f>_xlfn.PERCENTRANK.EXC(Table3[Order Date],B2618,1)*10</f>
        <v>1</v>
      </c>
      <c r="F2618" s="21">
        <f>_xlfn.PERCENTRANK.EXC(Table3[Order Quantity],C2618,1)*10</f>
        <v>3</v>
      </c>
      <c r="G2618" s="21">
        <f>_xlfn.PERCENTRANK.EXC(Table4[Sales],D2618,1)*10</f>
        <v>3</v>
      </c>
    </row>
    <row r="2619" spans="1:7">
      <c r="A2619" s="11">
        <v>32135</v>
      </c>
      <c r="B2619" s="9">
        <v>43063</v>
      </c>
      <c r="C2619" s="1">
        <v>37</v>
      </c>
      <c r="D2619" s="1">
        <v>1685.4</v>
      </c>
      <c r="E2619" s="50">
        <f>_xlfn.PERCENTRANK.EXC(Table3[Order Date],B2619,1)*10</f>
        <v>4</v>
      </c>
      <c r="F2619" s="21">
        <f>_xlfn.PERCENTRANK.EXC(Table3[Order Quantity],C2619,1)*10</f>
        <v>7</v>
      </c>
      <c r="G2619" s="21">
        <f>_xlfn.PERCENTRANK.EXC(Table4[Sales],D2619,1)*10</f>
        <v>7</v>
      </c>
    </row>
    <row r="2620" spans="1:7">
      <c r="A2620" s="10">
        <v>19425</v>
      </c>
      <c r="B2620" s="8">
        <v>43732</v>
      </c>
      <c r="C2620" s="1">
        <v>34</v>
      </c>
      <c r="D2620" s="1">
        <v>224.96</v>
      </c>
      <c r="E2620" s="50">
        <f>_xlfn.PERCENTRANK.EXC(Table3[Order Date],B2620,1)*10</f>
        <v>9</v>
      </c>
      <c r="F2620" s="21">
        <f>_xlfn.PERCENTRANK.EXC(Table3[Order Quantity],C2620,1)*10</f>
        <v>6</v>
      </c>
      <c r="G2620" s="21">
        <f>_xlfn.PERCENTRANK.EXC(Table4[Sales],D2620,1)*10</f>
        <v>3</v>
      </c>
    </row>
    <row r="2621" spans="1:7">
      <c r="A2621" s="11">
        <v>25028</v>
      </c>
      <c r="B2621" s="9">
        <v>43104</v>
      </c>
      <c r="C2621" s="1">
        <v>5</v>
      </c>
      <c r="D2621" s="1">
        <v>510.81</v>
      </c>
      <c r="E2621" s="50">
        <f>_xlfn.PERCENTRANK.EXC(Table3[Order Date],B2621,1)*10</f>
        <v>5</v>
      </c>
      <c r="F2621" s="21">
        <f>_xlfn.PERCENTRANK.EXC(Table3[Order Quantity],C2621,1)*10</f>
        <v>0</v>
      </c>
      <c r="G2621" s="21">
        <f>_xlfn.PERCENTRANK.EXC(Table4[Sales],D2621,1)*10</f>
        <v>5</v>
      </c>
    </row>
    <row r="2622" spans="1:7">
      <c r="A2622" s="10">
        <v>59200</v>
      </c>
      <c r="B2622" s="8">
        <v>43442</v>
      </c>
      <c r="C2622" s="1">
        <v>28</v>
      </c>
      <c r="D2622" s="1">
        <v>374.95</v>
      </c>
      <c r="E2622" s="50">
        <f>_xlfn.PERCENTRANK.EXC(Table3[Order Date],B2622,1)*10</f>
        <v>7</v>
      </c>
      <c r="F2622" s="21">
        <f>_xlfn.PERCENTRANK.EXC(Table3[Order Quantity],C2622,1)*10</f>
        <v>5</v>
      </c>
      <c r="G2622" s="21">
        <f>_xlfn.PERCENTRANK.EXC(Table4[Sales],D2622,1)*10</f>
        <v>4</v>
      </c>
    </row>
    <row r="2623" spans="1:7">
      <c r="A2623" s="11">
        <v>53894</v>
      </c>
      <c r="B2623" s="9">
        <v>42557</v>
      </c>
      <c r="C2623" s="1">
        <v>37</v>
      </c>
      <c r="D2623" s="1">
        <v>2949.1</v>
      </c>
      <c r="E2623" s="50">
        <f>_xlfn.PERCENTRANK.EXC(Table3[Order Date],B2623,1)*10</f>
        <v>1</v>
      </c>
      <c r="F2623" s="21">
        <f>_xlfn.PERCENTRANK.EXC(Table3[Order Quantity],C2623,1)*10</f>
        <v>7</v>
      </c>
      <c r="G2623" s="21">
        <f>_xlfn.PERCENTRANK.EXC(Table4[Sales],D2623,1)*10</f>
        <v>8</v>
      </c>
    </row>
    <row r="2624" spans="1:7">
      <c r="A2624" s="10">
        <v>14275</v>
      </c>
      <c r="B2624" s="8">
        <v>42898</v>
      </c>
      <c r="C2624" s="1">
        <v>20</v>
      </c>
      <c r="D2624" s="1">
        <v>45.18</v>
      </c>
      <c r="E2624" s="50">
        <f>_xlfn.PERCENTRANK.EXC(Table3[Order Date],B2624,1)*10</f>
        <v>3</v>
      </c>
      <c r="F2624" s="21">
        <f>_xlfn.PERCENTRANK.EXC(Table3[Order Quantity],C2624,1)*10</f>
        <v>3</v>
      </c>
      <c r="G2624" s="21">
        <f>_xlfn.PERCENTRANK.EXC(Table4[Sales],D2624,1)*10</f>
        <v>0</v>
      </c>
    </row>
    <row r="2625" spans="1:7">
      <c r="A2625" s="11">
        <v>8995</v>
      </c>
      <c r="B2625" s="9">
        <v>43236</v>
      </c>
      <c r="C2625" s="1">
        <v>5</v>
      </c>
      <c r="D2625" s="1">
        <v>25.85</v>
      </c>
      <c r="E2625" s="50">
        <f>_xlfn.PERCENTRANK.EXC(Table3[Order Date],B2625,1)*10</f>
        <v>5</v>
      </c>
      <c r="F2625" s="21">
        <f>_xlfn.PERCENTRANK.EXC(Table3[Order Quantity],C2625,1)*10</f>
        <v>0</v>
      </c>
      <c r="G2625" s="21">
        <f>_xlfn.PERCENTRANK.EXC(Table4[Sales],D2625,1)*10</f>
        <v>0</v>
      </c>
    </row>
    <row r="2626" spans="1:7">
      <c r="A2626" s="10">
        <v>9671</v>
      </c>
      <c r="B2626" s="8">
        <v>43354</v>
      </c>
      <c r="C2626" s="1">
        <v>6</v>
      </c>
      <c r="D2626" s="1">
        <v>13.49</v>
      </c>
      <c r="E2626" s="50">
        <f>_xlfn.PERCENTRANK.EXC(Table3[Order Date],B2626,1)*10</f>
        <v>6</v>
      </c>
      <c r="F2626" s="21">
        <f>_xlfn.PERCENTRANK.EXC(Table3[Order Quantity],C2626,1)*10</f>
        <v>1</v>
      </c>
      <c r="G2626" s="21">
        <f>_xlfn.PERCENTRANK.EXC(Table4[Sales],D2626,1)*10</f>
        <v>0</v>
      </c>
    </row>
    <row r="2627" spans="1:7">
      <c r="A2627" s="11">
        <v>5510</v>
      </c>
      <c r="B2627" s="9">
        <v>42741</v>
      </c>
      <c r="C2627" s="1">
        <v>12</v>
      </c>
      <c r="D2627" s="1">
        <v>124.53</v>
      </c>
      <c r="E2627" s="50">
        <f>_xlfn.PERCENTRANK.EXC(Table3[Order Date],B2627,1)*10</f>
        <v>2</v>
      </c>
      <c r="F2627" s="21">
        <f>_xlfn.PERCENTRANK.EXC(Table3[Order Quantity],C2627,1)*10</f>
        <v>2</v>
      </c>
      <c r="G2627" s="21">
        <f>_xlfn.PERCENTRANK.EXC(Table4[Sales],D2627,1)*10</f>
        <v>2</v>
      </c>
    </row>
    <row r="2628" spans="1:7">
      <c r="A2628" s="10">
        <v>6656</v>
      </c>
      <c r="B2628" s="8">
        <v>42504</v>
      </c>
      <c r="C2628" s="1">
        <v>50</v>
      </c>
      <c r="D2628" s="1">
        <v>1960.48</v>
      </c>
      <c r="E2628" s="50">
        <f>_xlfn.PERCENTRANK.EXC(Table3[Order Date],B2628,1)*10</f>
        <v>0</v>
      </c>
      <c r="F2628" s="21">
        <f>_xlfn.PERCENTRANK.EXC(Table3[Order Quantity],C2628,1)*10</f>
        <v>9</v>
      </c>
      <c r="G2628" s="21">
        <f>_xlfn.PERCENTRANK.EXC(Table4[Sales],D2628,1)*10</f>
        <v>7</v>
      </c>
    </row>
    <row r="2629" spans="1:7">
      <c r="A2629" s="11">
        <v>10630</v>
      </c>
      <c r="B2629" s="9">
        <v>42769</v>
      </c>
      <c r="C2629" s="1">
        <v>44</v>
      </c>
      <c r="D2629" s="1">
        <v>2968.01</v>
      </c>
      <c r="E2629" s="50">
        <f>_xlfn.PERCENTRANK.EXC(Table3[Order Date],B2629,1)*10</f>
        <v>2</v>
      </c>
      <c r="F2629" s="21">
        <f>_xlfn.PERCENTRANK.EXC(Table3[Order Quantity],C2629,1)*10</f>
        <v>8</v>
      </c>
      <c r="G2629" s="21">
        <f>_xlfn.PERCENTRANK.EXC(Table4[Sales],D2629,1)*10</f>
        <v>8</v>
      </c>
    </row>
    <row r="2630" spans="1:7">
      <c r="A2630" s="10">
        <v>29058</v>
      </c>
      <c r="B2630" s="8">
        <v>42737</v>
      </c>
      <c r="C2630" s="1">
        <v>41</v>
      </c>
      <c r="D2630" s="1">
        <v>1082.49</v>
      </c>
      <c r="E2630" s="50">
        <f>_xlfn.PERCENTRANK.EXC(Table3[Order Date],B2630,1)*10</f>
        <v>2</v>
      </c>
      <c r="F2630" s="21">
        <f>_xlfn.PERCENTRANK.EXC(Table3[Order Quantity],C2630,1)*10</f>
        <v>7</v>
      </c>
      <c r="G2630" s="21">
        <f>_xlfn.PERCENTRANK.EXC(Table4[Sales],D2630,1)*10</f>
        <v>6</v>
      </c>
    </row>
    <row r="2631" spans="1:7">
      <c r="A2631" s="11">
        <v>46050</v>
      </c>
      <c r="B2631" s="9">
        <v>42738</v>
      </c>
      <c r="C2631" s="1">
        <v>5</v>
      </c>
      <c r="D2631" s="1">
        <v>2406.48</v>
      </c>
      <c r="E2631" s="50">
        <f>_xlfn.PERCENTRANK.EXC(Table3[Order Date],B2631,1)*10</f>
        <v>2</v>
      </c>
      <c r="F2631" s="21">
        <f>_xlfn.PERCENTRANK.EXC(Table3[Order Quantity],C2631,1)*10</f>
        <v>0</v>
      </c>
      <c r="G2631" s="21">
        <f>_xlfn.PERCENTRANK.EXC(Table4[Sales],D2631,1)*10</f>
        <v>7</v>
      </c>
    </row>
    <row r="2632" spans="1:7">
      <c r="A2632" s="10">
        <v>36262</v>
      </c>
      <c r="B2632" s="8">
        <v>42942</v>
      </c>
      <c r="C2632" s="1">
        <v>23</v>
      </c>
      <c r="D2632" s="1">
        <v>175.5</v>
      </c>
      <c r="E2632" s="50">
        <f>_xlfn.PERCENTRANK.EXC(Table3[Order Date],B2632,1)*10</f>
        <v>3</v>
      </c>
      <c r="F2632" s="21">
        <f>_xlfn.PERCENTRANK.EXC(Table3[Order Quantity],C2632,1)*10</f>
        <v>4</v>
      </c>
      <c r="G2632" s="21">
        <f>_xlfn.PERCENTRANK.EXC(Table4[Sales],D2632,1)*10</f>
        <v>2</v>
      </c>
    </row>
    <row r="2633" spans="1:7">
      <c r="A2633" s="11">
        <v>38017</v>
      </c>
      <c r="B2633" s="9">
        <v>42935</v>
      </c>
      <c r="C2633" s="1">
        <v>27</v>
      </c>
      <c r="D2633" s="1">
        <v>3045.6062999999999</v>
      </c>
      <c r="E2633" s="50">
        <f>_xlfn.PERCENTRANK.EXC(Table3[Order Date],B2633,1)*10</f>
        <v>3</v>
      </c>
      <c r="F2633" s="21">
        <f>_xlfn.PERCENTRANK.EXC(Table3[Order Quantity],C2633,1)*10</f>
        <v>5</v>
      </c>
      <c r="G2633" s="21">
        <f>_xlfn.PERCENTRANK.EXC(Table4[Sales],D2633,1)*10</f>
        <v>8</v>
      </c>
    </row>
    <row r="2634" spans="1:7">
      <c r="A2634" s="10">
        <v>34435</v>
      </c>
      <c r="B2634" s="8">
        <v>42586</v>
      </c>
      <c r="C2634" s="1">
        <v>42</v>
      </c>
      <c r="D2634" s="1">
        <v>478.68</v>
      </c>
      <c r="E2634" s="50">
        <f>_xlfn.PERCENTRANK.EXC(Table3[Order Date],B2634,1)*10</f>
        <v>1</v>
      </c>
      <c r="F2634" s="21">
        <f>_xlfn.PERCENTRANK.EXC(Table3[Order Quantity],C2634,1)*10</f>
        <v>8</v>
      </c>
      <c r="G2634" s="21">
        <f>_xlfn.PERCENTRANK.EXC(Table4[Sales],D2634,1)*10</f>
        <v>4</v>
      </c>
    </row>
    <row r="2635" spans="1:7">
      <c r="A2635" s="11">
        <v>16806</v>
      </c>
      <c r="B2635" s="9">
        <v>42902</v>
      </c>
      <c r="C2635" s="1">
        <v>4</v>
      </c>
      <c r="D2635" s="1">
        <v>179.09</v>
      </c>
      <c r="E2635" s="50">
        <f>_xlfn.PERCENTRANK.EXC(Table3[Order Date],B2635,1)*10</f>
        <v>3</v>
      </c>
      <c r="F2635" s="21">
        <f>_xlfn.PERCENTRANK.EXC(Table3[Order Quantity],C2635,1)*10</f>
        <v>0</v>
      </c>
      <c r="G2635" s="21">
        <f>_xlfn.PERCENTRANK.EXC(Table4[Sales],D2635,1)*10</f>
        <v>2</v>
      </c>
    </row>
    <row r="2636" spans="1:7">
      <c r="A2636" s="10">
        <v>59047</v>
      </c>
      <c r="B2636" s="8">
        <v>43127</v>
      </c>
      <c r="C2636" s="1">
        <v>10</v>
      </c>
      <c r="D2636" s="1">
        <v>285.63</v>
      </c>
      <c r="E2636" s="50">
        <f>_xlfn.PERCENTRANK.EXC(Table3[Order Date],B2636,1)*10</f>
        <v>5</v>
      </c>
      <c r="F2636" s="21">
        <f>_xlfn.PERCENTRANK.EXC(Table3[Order Quantity],C2636,1)*10</f>
        <v>1</v>
      </c>
      <c r="G2636" s="21">
        <f>_xlfn.PERCENTRANK.EXC(Table4[Sales],D2636,1)*10</f>
        <v>3</v>
      </c>
    </row>
    <row r="2637" spans="1:7">
      <c r="A2637" s="11">
        <v>41926</v>
      </c>
      <c r="B2637" s="9">
        <v>43135</v>
      </c>
      <c r="C2637" s="1">
        <v>43</v>
      </c>
      <c r="D2637" s="1">
        <v>1672.08</v>
      </c>
      <c r="E2637" s="50">
        <f>_xlfn.PERCENTRANK.EXC(Table3[Order Date],B2637,1)*10</f>
        <v>5</v>
      </c>
      <c r="F2637" s="21">
        <f>_xlfn.PERCENTRANK.EXC(Table3[Order Quantity],C2637,1)*10</f>
        <v>8</v>
      </c>
      <c r="G2637" s="21">
        <f>_xlfn.PERCENTRANK.EXC(Table4[Sales],D2637,1)*10</f>
        <v>7</v>
      </c>
    </row>
    <row r="2638" spans="1:7">
      <c r="A2638" s="10">
        <v>28161</v>
      </c>
      <c r="B2638" s="8">
        <v>42535</v>
      </c>
      <c r="C2638" s="1">
        <v>10</v>
      </c>
      <c r="D2638" s="1">
        <v>838.97</v>
      </c>
      <c r="E2638" s="50">
        <f>_xlfn.PERCENTRANK.EXC(Table3[Order Date],B2638,1)*10</f>
        <v>1</v>
      </c>
      <c r="F2638" s="21">
        <f>_xlfn.PERCENTRANK.EXC(Table3[Order Quantity],C2638,1)*10</f>
        <v>1</v>
      </c>
      <c r="G2638" s="21">
        <f>_xlfn.PERCENTRANK.EXC(Table4[Sales],D2638,1)*10</f>
        <v>6</v>
      </c>
    </row>
    <row r="2639" spans="1:7">
      <c r="A2639" s="11">
        <v>43044</v>
      </c>
      <c r="B2639" s="9">
        <v>42659</v>
      </c>
      <c r="C2639" s="1">
        <v>23</v>
      </c>
      <c r="D2639" s="1">
        <v>110.75</v>
      </c>
      <c r="E2639" s="50">
        <f>_xlfn.PERCENTRANK.EXC(Table3[Order Date],B2639,1)*10</f>
        <v>2</v>
      </c>
      <c r="F2639" s="21">
        <f>_xlfn.PERCENTRANK.EXC(Table3[Order Quantity],C2639,1)*10</f>
        <v>4</v>
      </c>
      <c r="G2639" s="21">
        <f>_xlfn.PERCENTRANK.EXC(Table4[Sales],D2639,1)*10</f>
        <v>1</v>
      </c>
    </row>
    <row r="2640" spans="1:7">
      <c r="A2640" s="10">
        <v>20451</v>
      </c>
      <c r="B2640" s="8">
        <v>43610</v>
      </c>
      <c r="C2640" s="1">
        <v>17</v>
      </c>
      <c r="D2640" s="1">
        <v>9790.6</v>
      </c>
      <c r="E2640" s="50">
        <f>_xlfn.PERCENTRANK.EXC(Table3[Order Date],B2640,1)*10</f>
        <v>8</v>
      </c>
      <c r="F2640" s="21">
        <f>_xlfn.PERCENTRANK.EXC(Table3[Order Quantity],C2640,1)*10</f>
        <v>3</v>
      </c>
      <c r="G2640" s="21">
        <f>_xlfn.PERCENTRANK.EXC(Table4[Sales],D2640,1)*10</f>
        <v>9</v>
      </c>
    </row>
    <row r="2641" spans="1:7">
      <c r="A2641" s="11">
        <v>28807</v>
      </c>
      <c r="B2641" s="9">
        <v>43189</v>
      </c>
      <c r="C2641" s="1">
        <v>9</v>
      </c>
      <c r="D2641" s="1">
        <v>63.5</v>
      </c>
      <c r="E2641" s="50">
        <f>_xlfn.PERCENTRANK.EXC(Table3[Order Date],B2641,1)*10</f>
        <v>5</v>
      </c>
      <c r="F2641" s="21">
        <f>_xlfn.PERCENTRANK.EXC(Table3[Order Quantity],C2641,1)*10</f>
        <v>1</v>
      </c>
      <c r="G2641" s="21">
        <f>_xlfn.PERCENTRANK.EXC(Table4[Sales],D2641,1)*10</f>
        <v>0</v>
      </c>
    </row>
    <row r="2642" spans="1:7">
      <c r="A2642" s="10">
        <v>11392</v>
      </c>
      <c r="B2642" s="8">
        <v>42617</v>
      </c>
      <c r="C2642" s="1">
        <v>28</v>
      </c>
      <c r="D2642" s="1">
        <v>137.69999999999999</v>
      </c>
      <c r="E2642" s="50">
        <f>_xlfn.PERCENTRANK.EXC(Table3[Order Date],B2642,1)*10</f>
        <v>1</v>
      </c>
      <c r="F2642" s="21">
        <f>_xlfn.PERCENTRANK.EXC(Table3[Order Quantity],C2642,1)*10</f>
        <v>5</v>
      </c>
      <c r="G2642" s="21">
        <f>_xlfn.PERCENTRANK.EXC(Table4[Sales],D2642,1)*10</f>
        <v>2</v>
      </c>
    </row>
    <row r="2643" spans="1:7">
      <c r="A2643" s="11">
        <v>19777</v>
      </c>
      <c r="B2643" s="9">
        <v>43757</v>
      </c>
      <c r="C2643" s="1">
        <v>22</v>
      </c>
      <c r="D2643" s="1">
        <v>344.44</v>
      </c>
      <c r="E2643" s="50">
        <f>_xlfn.PERCENTRANK.EXC(Table3[Order Date],B2643,1)*10</f>
        <v>9</v>
      </c>
      <c r="F2643" s="21">
        <f>_xlfn.PERCENTRANK.EXC(Table3[Order Quantity],C2643,1)*10</f>
        <v>4</v>
      </c>
      <c r="G2643" s="21">
        <f>_xlfn.PERCENTRANK.EXC(Table4[Sales],D2643,1)*10</f>
        <v>4</v>
      </c>
    </row>
    <row r="2644" spans="1:7">
      <c r="A2644" s="10">
        <v>30243</v>
      </c>
      <c r="B2644" s="8">
        <v>42859</v>
      </c>
      <c r="C2644" s="1">
        <v>44</v>
      </c>
      <c r="D2644" s="1">
        <v>2605.79</v>
      </c>
      <c r="E2644" s="50">
        <f>_xlfn.PERCENTRANK.EXC(Table3[Order Date],B2644,1)*10</f>
        <v>3</v>
      </c>
      <c r="F2644" s="21">
        <f>_xlfn.PERCENTRANK.EXC(Table3[Order Quantity],C2644,1)*10</f>
        <v>8</v>
      </c>
      <c r="G2644" s="21">
        <f>_xlfn.PERCENTRANK.EXC(Table4[Sales],D2644,1)*10</f>
        <v>8</v>
      </c>
    </row>
    <row r="2645" spans="1:7">
      <c r="A2645" s="11">
        <v>7175</v>
      </c>
      <c r="B2645" s="9">
        <v>42772</v>
      </c>
      <c r="C2645" s="1">
        <v>10</v>
      </c>
      <c r="D2645" s="1">
        <v>800.63</v>
      </c>
      <c r="E2645" s="50">
        <f>_xlfn.PERCENTRANK.EXC(Table3[Order Date],B2645,1)*10</f>
        <v>2</v>
      </c>
      <c r="F2645" s="21">
        <f>_xlfn.PERCENTRANK.EXC(Table3[Order Quantity],C2645,1)*10</f>
        <v>1</v>
      </c>
      <c r="G2645" s="21">
        <f>_xlfn.PERCENTRANK.EXC(Table4[Sales],D2645,1)*10</f>
        <v>5</v>
      </c>
    </row>
    <row r="2646" spans="1:7">
      <c r="A2646" s="10">
        <v>17956</v>
      </c>
      <c r="B2646" s="8">
        <v>42951</v>
      </c>
      <c r="C2646" s="1">
        <v>17</v>
      </c>
      <c r="D2646" s="1">
        <v>2048.6799999999998</v>
      </c>
      <c r="E2646" s="50">
        <f>_xlfn.PERCENTRANK.EXC(Table3[Order Date],B2646,1)*10</f>
        <v>4</v>
      </c>
      <c r="F2646" s="21">
        <f>_xlfn.PERCENTRANK.EXC(Table3[Order Quantity],C2646,1)*10</f>
        <v>3</v>
      </c>
      <c r="G2646" s="21">
        <f>_xlfn.PERCENTRANK.EXC(Table4[Sales],D2646,1)*10</f>
        <v>7</v>
      </c>
    </row>
    <row r="2647" spans="1:7">
      <c r="A2647" s="11">
        <v>5635</v>
      </c>
      <c r="B2647" s="9">
        <v>43692</v>
      </c>
      <c r="C2647" s="1">
        <v>17</v>
      </c>
      <c r="D2647" s="1">
        <v>212.69</v>
      </c>
      <c r="E2647" s="50">
        <f>_xlfn.PERCENTRANK.EXC(Table3[Order Date],B2647,1)*10</f>
        <v>9</v>
      </c>
      <c r="F2647" s="21">
        <f>_xlfn.PERCENTRANK.EXC(Table3[Order Quantity],C2647,1)*10</f>
        <v>3</v>
      </c>
      <c r="G2647" s="21">
        <f>_xlfn.PERCENTRANK.EXC(Table4[Sales],D2647,1)*10</f>
        <v>3</v>
      </c>
    </row>
    <row r="2648" spans="1:7">
      <c r="A2648" s="10">
        <v>14114</v>
      </c>
      <c r="B2648" s="8">
        <v>42465</v>
      </c>
      <c r="C2648" s="1">
        <v>41</v>
      </c>
      <c r="D2648" s="1">
        <v>258.83</v>
      </c>
      <c r="E2648" s="50">
        <f>_xlfn.PERCENTRANK.EXC(Table3[Order Date],B2648,1)*10</f>
        <v>0</v>
      </c>
      <c r="F2648" s="21">
        <f>_xlfn.PERCENTRANK.EXC(Table3[Order Quantity],C2648,1)*10</f>
        <v>7</v>
      </c>
      <c r="G2648" s="21">
        <f>_xlfn.PERCENTRANK.EXC(Table4[Sales],D2648,1)*10</f>
        <v>3</v>
      </c>
    </row>
    <row r="2649" spans="1:7">
      <c r="A2649" s="11">
        <v>56291</v>
      </c>
      <c r="B2649" s="9">
        <v>43725</v>
      </c>
      <c r="C2649" s="1">
        <v>47</v>
      </c>
      <c r="D2649" s="1">
        <v>1284.749</v>
      </c>
      <c r="E2649" s="50">
        <f>_xlfn.PERCENTRANK.EXC(Table3[Order Date],B2649,1)*10</f>
        <v>9</v>
      </c>
      <c r="F2649" s="21">
        <f>_xlfn.PERCENTRANK.EXC(Table3[Order Quantity],C2649,1)*10</f>
        <v>9</v>
      </c>
      <c r="G2649" s="21">
        <f>_xlfn.PERCENTRANK.EXC(Table4[Sales],D2649,1)*10</f>
        <v>6</v>
      </c>
    </row>
    <row r="2650" spans="1:7">
      <c r="A2650" s="10">
        <v>36416</v>
      </c>
      <c r="B2650" s="8">
        <v>42703</v>
      </c>
      <c r="C2650" s="1">
        <v>46</v>
      </c>
      <c r="D2650" s="1">
        <v>141.25</v>
      </c>
      <c r="E2650" s="50">
        <f>_xlfn.PERCENTRANK.EXC(Table3[Order Date],B2650,1)*10</f>
        <v>2</v>
      </c>
      <c r="F2650" s="21">
        <f>_xlfn.PERCENTRANK.EXC(Table3[Order Quantity],C2650,1)*10</f>
        <v>8</v>
      </c>
      <c r="G2650" s="21">
        <f>_xlfn.PERCENTRANK.EXC(Table4[Sales],D2650,1)*10</f>
        <v>2</v>
      </c>
    </row>
    <row r="2651" spans="1:7">
      <c r="A2651" s="11">
        <v>30848</v>
      </c>
      <c r="B2651" s="9">
        <v>43220</v>
      </c>
      <c r="C2651" s="1">
        <v>13</v>
      </c>
      <c r="D2651" s="1">
        <v>4626.99</v>
      </c>
      <c r="E2651" s="50">
        <f>_xlfn.PERCENTRANK.EXC(Table3[Order Date],B2651,1)*10</f>
        <v>5</v>
      </c>
      <c r="F2651" s="21">
        <f>_xlfn.PERCENTRANK.EXC(Table3[Order Quantity],C2651,1)*10</f>
        <v>2</v>
      </c>
      <c r="G2651" s="21">
        <f>_xlfn.PERCENTRANK.EXC(Table4[Sales],D2651,1)*10</f>
        <v>8</v>
      </c>
    </row>
    <row r="2652" spans="1:7">
      <c r="A2652" s="10">
        <v>59781</v>
      </c>
      <c r="B2652" s="8">
        <v>43811</v>
      </c>
      <c r="C2652" s="1">
        <v>43</v>
      </c>
      <c r="D2652" s="1">
        <v>280.48</v>
      </c>
      <c r="E2652" s="50">
        <f>_xlfn.PERCENTRANK.EXC(Table3[Order Date],B2652,1)*10</f>
        <v>9</v>
      </c>
      <c r="F2652" s="21">
        <f>_xlfn.PERCENTRANK.EXC(Table3[Order Quantity],C2652,1)*10</f>
        <v>8</v>
      </c>
      <c r="G2652" s="21">
        <f>_xlfn.PERCENTRANK.EXC(Table4[Sales],D2652,1)*10</f>
        <v>3</v>
      </c>
    </row>
    <row r="2653" spans="1:7">
      <c r="A2653" s="11">
        <v>48487</v>
      </c>
      <c r="B2653" s="9">
        <v>42745</v>
      </c>
      <c r="C2653" s="1">
        <v>27</v>
      </c>
      <c r="D2653" s="1">
        <v>385.95</v>
      </c>
      <c r="E2653" s="50">
        <f>_xlfn.PERCENTRANK.EXC(Table3[Order Date],B2653,1)*10</f>
        <v>2</v>
      </c>
      <c r="F2653" s="21">
        <f>_xlfn.PERCENTRANK.EXC(Table3[Order Quantity],C2653,1)*10</f>
        <v>5</v>
      </c>
      <c r="G2653" s="21">
        <f>_xlfn.PERCENTRANK.EXC(Table4[Sales],D2653,1)*10</f>
        <v>4</v>
      </c>
    </row>
    <row r="2654" spans="1:7">
      <c r="A2654" s="10">
        <v>45632</v>
      </c>
      <c r="B2654" s="8">
        <v>42864</v>
      </c>
      <c r="C2654" s="1">
        <v>50</v>
      </c>
      <c r="D2654" s="1">
        <v>473.27</v>
      </c>
      <c r="E2654" s="50">
        <f>_xlfn.PERCENTRANK.EXC(Table3[Order Date],B2654,1)*10</f>
        <v>3</v>
      </c>
      <c r="F2654" s="21">
        <f>_xlfn.PERCENTRANK.EXC(Table3[Order Quantity],C2654,1)*10</f>
        <v>9</v>
      </c>
      <c r="G2654" s="21">
        <f>_xlfn.PERCENTRANK.EXC(Table4[Sales],D2654,1)*10</f>
        <v>4</v>
      </c>
    </row>
    <row r="2655" spans="1:7">
      <c r="A2655" s="11">
        <v>11335</v>
      </c>
      <c r="B2655" s="9">
        <v>42663</v>
      </c>
      <c r="C2655" s="1">
        <v>8</v>
      </c>
      <c r="D2655" s="1">
        <v>987.04</v>
      </c>
      <c r="E2655" s="50">
        <f>_xlfn.PERCENTRANK.EXC(Table3[Order Date],B2655,1)*10</f>
        <v>2</v>
      </c>
      <c r="F2655" s="21">
        <f>_xlfn.PERCENTRANK.EXC(Table3[Order Quantity],C2655,1)*10</f>
        <v>1</v>
      </c>
      <c r="G2655" s="21">
        <f>_xlfn.PERCENTRANK.EXC(Table4[Sales],D2655,1)*10</f>
        <v>6</v>
      </c>
    </row>
    <row r="2656" spans="1:7">
      <c r="A2656" s="10">
        <v>21892</v>
      </c>
      <c r="B2656" s="8">
        <v>42919</v>
      </c>
      <c r="C2656" s="1">
        <v>6</v>
      </c>
      <c r="D2656" s="1">
        <v>37.321599999999997</v>
      </c>
      <c r="E2656" s="50">
        <f>_xlfn.PERCENTRANK.EXC(Table3[Order Date],B2656,1)*10</f>
        <v>3</v>
      </c>
      <c r="F2656" s="21">
        <f>_xlfn.PERCENTRANK.EXC(Table3[Order Quantity],C2656,1)*10</f>
        <v>1</v>
      </c>
      <c r="G2656" s="21">
        <f>_xlfn.PERCENTRANK.EXC(Table4[Sales],D2656,1)*10</f>
        <v>0</v>
      </c>
    </row>
    <row r="2657" spans="1:7">
      <c r="A2657" s="11">
        <v>9249</v>
      </c>
      <c r="B2657" s="9">
        <v>42873</v>
      </c>
      <c r="C2657" s="1">
        <v>35</v>
      </c>
      <c r="D2657" s="1">
        <v>3699.59</v>
      </c>
      <c r="E2657" s="50">
        <f>_xlfn.PERCENTRANK.EXC(Table3[Order Date],B2657,1)*10</f>
        <v>3</v>
      </c>
      <c r="F2657" s="21">
        <f>_xlfn.PERCENTRANK.EXC(Table3[Order Quantity],C2657,1)*10</f>
        <v>6</v>
      </c>
      <c r="G2657" s="21">
        <f>_xlfn.PERCENTRANK.EXC(Table4[Sales],D2657,1)*10</f>
        <v>8</v>
      </c>
    </row>
    <row r="2658" spans="1:7">
      <c r="A2658" s="10">
        <v>1542</v>
      </c>
      <c r="B2658" s="8">
        <v>42991</v>
      </c>
      <c r="C2658" s="1">
        <v>13</v>
      </c>
      <c r="D2658" s="1">
        <v>479.36</v>
      </c>
      <c r="E2658" s="50">
        <f>_xlfn.PERCENTRANK.EXC(Table3[Order Date],B2658,1)*10</f>
        <v>4</v>
      </c>
      <c r="F2658" s="21">
        <f>_xlfn.PERCENTRANK.EXC(Table3[Order Quantity],C2658,1)*10</f>
        <v>2</v>
      </c>
      <c r="G2658" s="21">
        <f>_xlfn.PERCENTRANK.EXC(Table4[Sales],D2658,1)*10</f>
        <v>4</v>
      </c>
    </row>
    <row r="2659" spans="1:7">
      <c r="A2659" s="11">
        <v>29633</v>
      </c>
      <c r="B2659" s="9">
        <v>42542</v>
      </c>
      <c r="C2659" s="1">
        <v>11</v>
      </c>
      <c r="D2659" s="1">
        <v>102.73</v>
      </c>
      <c r="E2659" s="50">
        <f>_xlfn.PERCENTRANK.EXC(Table3[Order Date],B2659,1)*10</f>
        <v>1</v>
      </c>
      <c r="F2659" s="21">
        <f>_xlfn.PERCENTRANK.EXC(Table3[Order Quantity],C2659,1)*10</f>
        <v>2</v>
      </c>
      <c r="G2659" s="21">
        <f>_xlfn.PERCENTRANK.EXC(Table4[Sales],D2659,1)*10</f>
        <v>1</v>
      </c>
    </row>
    <row r="2660" spans="1:7">
      <c r="A2660" s="10">
        <v>35842</v>
      </c>
      <c r="B2660" s="8">
        <v>43609</v>
      </c>
      <c r="C2660" s="1">
        <v>18</v>
      </c>
      <c r="D2660" s="1">
        <v>57.56</v>
      </c>
      <c r="E2660" s="50">
        <f>_xlfn.PERCENTRANK.EXC(Table3[Order Date],B2660,1)*10</f>
        <v>8</v>
      </c>
      <c r="F2660" s="21">
        <f>_xlfn.PERCENTRANK.EXC(Table3[Order Quantity],C2660,1)*10</f>
        <v>3</v>
      </c>
      <c r="G2660" s="21">
        <f>_xlfn.PERCENTRANK.EXC(Table4[Sales],D2660,1)*10</f>
        <v>0</v>
      </c>
    </row>
    <row r="2661" spans="1:7">
      <c r="A2661" s="11">
        <v>12199</v>
      </c>
      <c r="B2661" s="9">
        <v>43447</v>
      </c>
      <c r="C2661" s="1">
        <v>2</v>
      </c>
      <c r="D2661" s="1">
        <v>20.329999999999998</v>
      </c>
      <c r="E2661" s="50">
        <f>_xlfn.PERCENTRANK.EXC(Table3[Order Date],B2661,1)*10</f>
        <v>7</v>
      </c>
      <c r="F2661" s="21">
        <f>_xlfn.PERCENTRANK.EXC(Table3[Order Quantity],C2661,1)*10</f>
        <v>0</v>
      </c>
      <c r="G2661" s="21">
        <f>_xlfn.PERCENTRANK.EXC(Table4[Sales],D2661,1)*10</f>
        <v>0</v>
      </c>
    </row>
    <row r="2662" spans="1:7">
      <c r="A2662" s="10">
        <v>11712</v>
      </c>
      <c r="B2662" s="8">
        <v>42485</v>
      </c>
      <c r="C2662" s="1">
        <v>9</v>
      </c>
      <c r="D2662" s="1">
        <v>41.69</v>
      </c>
      <c r="E2662" s="50">
        <f>_xlfn.PERCENTRANK.EXC(Table3[Order Date],B2662,1)*10</f>
        <v>0</v>
      </c>
      <c r="F2662" s="21">
        <f>_xlfn.PERCENTRANK.EXC(Table3[Order Quantity],C2662,1)*10</f>
        <v>1</v>
      </c>
      <c r="G2662" s="21">
        <f>_xlfn.PERCENTRANK.EXC(Table4[Sales],D2662,1)*10</f>
        <v>0</v>
      </c>
    </row>
    <row r="2663" spans="1:7">
      <c r="A2663" s="11">
        <v>5863</v>
      </c>
      <c r="B2663" s="9">
        <v>43059</v>
      </c>
      <c r="C2663" s="1">
        <v>40</v>
      </c>
      <c r="D2663" s="1">
        <v>998.53</v>
      </c>
      <c r="E2663" s="50">
        <f>_xlfn.PERCENTRANK.EXC(Table3[Order Date],B2663,1)*10</f>
        <v>4</v>
      </c>
      <c r="F2663" s="21">
        <f>_xlfn.PERCENTRANK.EXC(Table3[Order Quantity],C2663,1)*10</f>
        <v>7</v>
      </c>
      <c r="G2663" s="21">
        <f>_xlfn.PERCENTRANK.EXC(Table4[Sales],D2663,1)*10</f>
        <v>6</v>
      </c>
    </row>
    <row r="2664" spans="1:7">
      <c r="A2664" s="10">
        <v>45700</v>
      </c>
      <c r="B2664" s="8">
        <v>43782</v>
      </c>
      <c r="C2664" s="1">
        <v>43</v>
      </c>
      <c r="D2664" s="1">
        <v>1823.9</v>
      </c>
      <c r="E2664" s="50">
        <f>_xlfn.PERCENTRANK.EXC(Table3[Order Date],B2664,1)*10</f>
        <v>9</v>
      </c>
      <c r="F2664" s="21">
        <f>_xlfn.PERCENTRANK.EXC(Table3[Order Quantity],C2664,1)*10</f>
        <v>8</v>
      </c>
      <c r="G2664" s="21">
        <f>_xlfn.PERCENTRANK.EXC(Table4[Sales],D2664,1)*10</f>
        <v>7</v>
      </c>
    </row>
    <row r="2665" spans="1:7">
      <c r="A2665" s="11">
        <v>13602</v>
      </c>
      <c r="B2665" s="9">
        <v>42382</v>
      </c>
      <c r="C2665" s="1">
        <v>3</v>
      </c>
      <c r="D2665" s="1">
        <v>476.5138</v>
      </c>
      <c r="E2665" s="50">
        <f>_xlfn.PERCENTRANK.EXC(Table3[Order Date],B2665,1)*10</f>
        <v>0</v>
      </c>
      <c r="F2665" s="21">
        <f>_xlfn.PERCENTRANK.EXC(Table3[Order Quantity],C2665,1)*10</f>
        <v>0</v>
      </c>
      <c r="G2665" s="21">
        <f>_xlfn.PERCENTRANK.EXC(Table4[Sales],D2665,1)*10</f>
        <v>4</v>
      </c>
    </row>
    <row r="2666" spans="1:7">
      <c r="A2666" s="10">
        <v>17255</v>
      </c>
      <c r="B2666" s="8">
        <v>42929</v>
      </c>
      <c r="C2666" s="1">
        <v>17</v>
      </c>
      <c r="D2666" s="1">
        <v>169.26</v>
      </c>
      <c r="E2666" s="50">
        <f>_xlfn.PERCENTRANK.EXC(Table3[Order Date],B2666,1)*10</f>
        <v>3</v>
      </c>
      <c r="F2666" s="21">
        <f>_xlfn.PERCENTRANK.EXC(Table3[Order Quantity],C2666,1)*10</f>
        <v>3</v>
      </c>
      <c r="G2666" s="21">
        <f>_xlfn.PERCENTRANK.EXC(Table4[Sales],D2666,1)*10</f>
        <v>2</v>
      </c>
    </row>
    <row r="2667" spans="1:7">
      <c r="A2667" s="11">
        <v>59911</v>
      </c>
      <c r="B2667" s="9">
        <v>43451</v>
      </c>
      <c r="C2667" s="1">
        <v>1</v>
      </c>
      <c r="D2667" s="1">
        <v>11.33</v>
      </c>
      <c r="E2667" s="50">
        <f>_xlfn.PERCENTRANK.EXC(Table3[Order Date],B2667,1)*10</f>
        <v>7</v>
      </c>
      <c r="F2667" s="21">
        <f>_xlfn.PERCENTRANK.EXC(Table3[Order Quantity],C2667,1)*10</f>
        <v>0</v>
      </c>
      <c r="G2667" s="21">
        <f>_xlfn.PERCENTRANK.EXC(Table4[Sales],D2667,1)*10</f>
        <v>0</v>
      </c>
    </row>
    <row r="2668" spans="1:7">
      <c r="A2668" s="10">
        <v>42982</v>
      </c>
      <c r="B2668" s="8">
        <v>43673</v>
      </c>
      <c r="C2668" s="1">
        <v>12</v>
      </c>
      <c r="D2668" s="1">
        <v>1410.62</v>
      </c>
      <c r="E2668" s="50">
        <f>_xlfn.PERCENTRANK.EXC(Table3[Order Date],B2668,1)*10</f>
        <v>8</v>
      </c>
      <c r="F2668" s="21">
        <f>_xlfn.PERCENTRANK.EXC(Table3[Order Quantity],C2668,1)*10</f>
        <v>2</v>
      </c>
      <c r="G2668" s="21">
        <f>_xlfn.PERCENTRANK.EXC(Table4[Sales],D2668,1)*10</f>
        <v>7</v>
      </c>
    </row>
    <row r="2669" spans="1:7">
      <c r="A2669" s="11">
        <v>69</v>
      </c>
      <c r="B2669" s="9">
        <v>42523</v>
      </c>
      <c r="C2669" s="1">
        <v>42</v>
      </c>
      <c r="D2669" s="1">
        <v>1269.08</v>
      </c>
      <c r="E2669" s="50">
        <f>_xlfn.PERCENTRANK.EXC(Table3[Order Date],B2669,1)*10</f>
        <v>1</v>
      </c>
      <c r="F2669" s="21">
        <f>_xlfn.PERCENTRANK.EXC(Table3[Order Quantity],C2669,1)*10</f>
        <v>8</v>
      </c>
      <c r="G2669" s="21">
        <f>_xlfn.PERCENTRANK.EXC(Table4[Sales],D2669,1)*10</f>
        <v>6</v>
      </c>
    </row>
    <row r="2670" spans="1:7">
      <c r="A2670" s="10">
        <v>5350</v>
      </c>
      <c r="B2670" s="8">
        <v>43016</v>
      </c>
      <c r="C2670" s="1">
        <v>50</v>
      </c>
      <c r="D2670" s="1">
        <v>7508.64</v>
      </c>
      <c r="E2670" s="50">
        <f>_xlfn.PERCENTRANK.EXC(Table3[Order Date],B2670,1)*10</f>
        <v>4</v>
      </c>
      <c r="F2670" s="21">
        <f>_xlfn.PERCENTRANK.EXC(Table3[Order Quantity],C2670,1)*10</f>
        <v>9</v>
      </c>
      <c r="G2670" s="21">
        <f>_xlfn.PERCENTRANK.EXC(Table4[Sales],D2670,1)*10</f>
        <v>9</v>
      </c>
    </row>
    <row r="2671" spans="1:7">
      <c r="A2671" s="11">
        <v>23429</v>
      </c>
      <c r="B2671" s="9">
        <v>42447</v>
      </c>
      <c r="C2671" s="1">
        <v>19</v>
      </c>
      <c r="D2671" s="1">
        <v>1137.78</v>
      </c>
      <c r="E2671" s="50">
        <f>_xlfn.PERCENTRANK.EXC(Table3[Order Date],B2671,1)*10</f>
        <v>0</v>
      </c>
      <c r="F2671" s="21">
        <f>_xlfn.PERCENTRANK.EXC(Table3[Order Quantity],C2671,1)*10</f>
        <v>3</v>
      </c>
      <c r="G2671" s="21">
        <f>_xlfn.PERCENTRANK.EXC(Table4[Sales],D2671,1)*10</f>
        <v>6</v>
      </c>
    </row>
    <row r="2672" spans="1:7">
      <c r="A2672" s="10">
        <v>28992</v>
      </c>
      <c r="B2672" s="8">
        <v>43361</v>
      </c>
      <c r="C2672" s="1">
        <v>41</v>
      </c>
      <c r="D2672" s="1">
        <v>7344.43</v>
      </c>
      <c r="E2672" s="50">
        <f>_xlfn.PERCENTRANK.EXC(Table3[Order Date],B2672,1)*10</f>
        <v>6</v>
      </c>
      <c r="F2672" s="21">
        <f>_xlfn.PERCENTRANK.EXC(Table3[Order Quantity],C2672,1)*10</f>
        <v>7</v>
      </c>
      <c r="G2672" s="21">
        <f>_xlfn.PERCENTRANK.EXC(Table4[Sales],D2672,1)*10</f>
        <v>9</v>
      </c>
    </row>
    <row r="2673" spans="1:7">
      <c r="A2673" s="11">
        <v>48775</v>
      </c>
      <c r="B2673" s="9">
        <v>42618</v>
      </c>
      <c r="C2673" s="1">
        <v>17</v>
      </c>
      <c r="D2673" s="1">
        <v>115.68</v>
      </c>
      <c r="E2673" s="50">
        <f>_xlfn.PERCENTRANK.EXC(Table3[Order Date],B2673,1)*10</f>
        <v>1</v>
      </c>
      <c r="F2673" s="21">
        <f>_xlfn.PERCENTRANK.EXC(Table3[Order Quantity],C2673,1)*10</f>
        <v>3</v>
      </c>
      <c r="G2673" s="21">
        <f>_xlfn.PERCENTRANK.EXC(Table4[Sales],D2673,1)*10</f>
        <v>1</v>
      </c>
    </row>
    <row r="2674" spans="1:7">
      <c r="A2674" s="10">
        <v>12160</v>
      </c>
      <c r="B2674" s="8">
        <v>43080</v>
      </c>
      <c r="C2674" s="1">
        <v>48</v>
      </c>
      <c r="D2674" s="1">
        <v>11065.37</v>
      </c>
      <c r="E2674" s="50">
        <f>_xlfn.PERCENTRANK.EXC(Table3[Order Date],B2674,1)*10</f>
        <v>4</v>
      </c>
      <c r="F2674" s="21">
        <f>_xlfn.PERCENTRANK.EXC(Table3[Order Quantity],C2674,1)*10</f>
        <v>9</v>
      </c>
      <c r="G2674" s="21">
        <f>_xlfn.PERCENTRANK.EXC(Table4[Sales],D2674,1)*10</f>
        <v>9</v>
      </c>
    </row>
    <row r="2675" spans="1:7">
      <c r="A2675" s="11">
        <v>36838</v>
      </c>
      <c r="B2675" s="9">
        <v>42467</v>
      </c>
      <c r="C2675" s="1">
        <v>3</v>
      </c>
      <c r="D2675" s="1">
        <v>35.049999999999997</v>
      </c>
      <c r="E2675" s="50">
        <f>_xlfn.PERCENTRANK.EXC(Table3[Order Date],B2675,1)*10</f>
        <v>0</v>
      </c>
      <c r="F2675" s="21">
        <f>_xlfn.PERCENTRANK.EXC(Table3[Order Quantity],C2675,1)*10</f>
        <v>0</v>
      </c>
      <c r="G2675" s="21">
        <f>_xlfn.PERCENTRANK.EXC(Table4[Sales],D2675,1)*10</f>
        <v>0</v>
      </c>
    </row>
    <row r="2676" spans="1:7">
      <c r="A2676" s="10">
        <v>15687</v>
      </c>
      <c r="B2676" s="8">
        <v>43564</v>
      </c>
      <c r="C2676" s="1">
        <v>48</v>
      </c>
      <c r="D2676" s="1">
        <v>3638.67</v>
      </c>
      <c r="E2676" s="50">
        <f>_xlfn.PERCENTRANK.EXC(Table3[Order Date],B2676,1)*10</f>
        <v>8</v>
      </c>
      <c r="F2676" s="21">
        <f>_xlfn.PERCENTRANK.EXC(Table3[Order Quantity],C2676,1)*10</f>
        <v>9</v>
      </c>
      <c r="G2676" s="21">
        <f>_xlfn.PERCENTRANK.EXC(Table4[Sales],D2676,1)*10</f>
        <v>8</v>
      </c>
    </row>
    <row r="2677" spans="1:7">
      <c r="A2677" s="11">
        <v>21824</v>
      </c>
      <c r="B2677" s="9">
        <v>43137</v>
      </c>
      <c r="C2677" s="1">
        <v>37</v>
      </c>
      <c r="D2677" s="1">
        <v>3586.16</v>
      </c>
      <c r="E2677" s="50">
        <f>_xlfn.PERCENTRANK.EXC(Table3[Order Date],B2677,1)*10</f>
        <v>5</v>
      </c>
      <c r="F2677" s="21">
        <f>_xlfn.PERCENTRANK.EXC(Table3[Order Quantity],C2677,1)*10</f>
        <v>7</v>
      </c>
      <c r="G2677" s="21">
        <f>_xlfn.PERCENTRANK.EXC(Table4[Sales],D2677,1)*10</f>
        <v>8</v>
      </c>
    </row>
    <row r="2678" spans="1:7">
      <c r="A2678" s="10">
        <v>59584</v>
      </c>
      <c r="B2678" s="8">
        <v>42882</v>
      </c>
      <c r="C2678" s="1">
        <v>3</v>
      </c>
      <c r="D2678" s="1">
        <v>360.42</v>
      </c>
      <c r="E2678" s="50">
        <f>_xlfn.PERCENTRANK.EXC(Table3[Order Date],B2678,1)*10</f>
        <v>3</v>
      </c>
      <c r="F2678" s="21">
        <f>_xlfn.PERCENTRANK.EXC(Table3[Order Quantity],C2678,1)*10</f>
        <v>0</v>
      </c>
      <c r="G2678" s="21">
        <f>_xlfn.PERCENTRANK.EXC(Table4[Sales],D2678,1)*10</f>
        <v>4</v>
      </c>
    </row>
    <row r="2679" spans="1:7">
      <c r="A2679" s="11">
        <v>11014</v>
      </c>
      <c r="B2679" s="9">
        <v>42984</v>
      </c>
      <c r="C2679" s="1">
        <v>39</v>
      </c>
      <c r="D2679" s="1">
        <v>306.89</v>
      </c>
      <c r="E2679" s="50">
        <f>_xlfn.PERCENTRANK.EXC(Table3[Order Date],B2679,1)*10</f>
        <v>4</v>
      </c>
      <c r="F2679" s="21">
        <f>_xlfn.PERCENTRANK.EXC(Table3[Order Quantity],C2679,1)*10</f>
        <v>7</v>
      </c>
      <c r="G2679" s="21">
        <f>_xlfn.PERCENTRANK.EXC(Table4[Sales],D2679,1)*10</f>
        <v>4</v>
      </c>
    </row>
    <row r="2680" spans="1:7">
      <c r="A2680" s="10">
        <v>47492</v>
      </c>
      <c r="B2680" s="8">
        <v>43303</v>
      </c>
      <c r="C2680" s="1">
        <v>22</v>
      </c>
      <c r="D2680" s="1">
        <v>695.19</v>
      </c>
      <c r="E2680" s="50">
        <f>_xlfn.PERCENTRANK.EXC(Table3[Order Date],B2680,1)*10</f>
        <v>6</v>
      </c>
      <c r="F2680" s="21">
        <f>_xlfn.PERCENTRANK.EXC(Table3[Order Quantity],C2680,1)*10</f>
        <v>4</v>
      </c>
      <c r="G2680" s="21">
        <f>_xlfn.PERCENTRANK.EXC(Table4[Sales],D2680,1)*10</f>
        <v>5</v>
      </c>
    </row>
    <row r="2681" spans="1:7">
      <c r="A2681" s="11">
        <v>37825</v>
      </c>
      <c r="B2681" s="9">
        <v>42572</v>
      </c>
      <c r="C2681" s="1">
        <v>44</v>
      </c>
      <c r="D2681" s="1">
        <v>540.36</v>
      </c>
      <c r="E2681" s="50">
        <f>_xlfn.PERCENTRANK.EXC(Table3[Order Date],B2681,1)*10</f>
        <v>1</v>
      </c>
      <c r="F2681" s="21">
        <f>_xlfn.PERCENTRANK.EXC(Table3[Order Quantity],C2681,1)*10</f>
        <v>8</v>
      </c>
      <c r="G2681" s="21">
        <f>_xlfn.PERCENTRANK.EXC(Table4[Sales],D2681,1)*10</f>
        <v>5</v>
      </c>
    </row>
    <row r="2682" spans="1:7">
      <c r="A2682" s="10">
        <v>11431</v>
      </c>
      <c r="B2682" s="8">
        <v>43678</v>
      </c>
      <c r="C2682" s="1">
        <v>5</v>
      </c>
      <c r="D2682" s="1">
        <v>42.46</v>
      </c>
      <c r="E2682" s="50">
        <f>_xlfn.PERCENTRANK.EXC(Table3[Order Date],B2682,1)*10</f>
        <v>8</v>
      </c>
      <c r="F2682" s="21">
        <f>_xlfn.PERCENTRANK.EXC(Table3[Order Quantity],C2682,1)*10</f>
        <v>0</v>
      </c>
      <c r="G2682" s="21">
        <f>_xlfn.PERCENTRANK.EXC(Table4[Sales],D2682,1)*10</f>
        <v>0</v>
      </c>
    </row>
    <row r="2683" spans="1:7">
      <c r="A2683" s="11">
        <v>12097</v>
      </c>
      <c r="B2683" s="9">
        <v>43047</v>
      </c>
      <c r="C2683" s="1">
        <v>25</v>
      </c>
      <c r="D2683" s="1">
        <v>1959.74</v>
      </c>
      <c r="E2683" s="50">
        <f>_xlfn.PERCENTRANK.EXC(Table3[Order Date],B2683,1)*10</f>
        <v>4</v>
      </c>
      <c r="F2683" s="21">
        <f>_xlfn.PERCENTRANK.EXC(Table3[Order Quantity],C2683,1)*10</f>
        <v>4</v>
      </c>
      <c r="G2683" s="21">
        <f>_xlfn.PERCENTRANK.EXC(Table4[Sales],D2683,1)*10</f>
        <v>7</v>
      </c>
    </row>
    <row r="2684" spans="1:7">
      <c r="A2684" s="10">
        <v>26145</v>
      </c>
      <c r="B2684" s="8">
        <v>43284</v>
      </c>
      <c r="C2684" s="1">
        <v>49</v>
      </c>
      <c r="D2684" s="1">
        <v>545.86</v>
      </c>
      <c r="E2684" s="50">
        <f>_xlfn.PERCENTRANK.EXC(Table3[Order Date],B2684,1)*10</f>
        <v>6</v>
      </c>
      <c r="F2684" s="21">
        <f>_xlfn.PERCENTRANK.EXC(Table3[Order Quantity],C2684,1)*10</f>
        <v>9</v>
      </c>
      <c r="G2684" s="21">
        <f>_xlfn.PERCENTRANK.EXC(Table4[Sales],D2684,1)*10</f>
        <v>5</v>
      </c>
    </row>
    <row r="2685" spans="1:7">
      <c r="A2685" s="11">
        <v>35364</v>
      </c>
      <c r="B2685" s="9">
        <v>42715</v>
      </c>
      <c r="C2685" s="1">
        <v>8</v>
      </c>
      <c r="D2685" s="1">
        <v>1353.86</v>
      </c>
      <c r="E2685" s="50">
        <f>_xlfn.PERCENTRANK.EXC(Table3[Order Date],B2685,1)*10</f>
        <v>2</v>
      </c>
      <c r="F2685" s="21">
        <f>_xlfn.PERCENTRANK.EXC(Table3[Order Quantity],C2685,1)*10</f>
        <v>1</v>
      </c>
      <c r="G2685" s="21">
        <f>_xlfn.PERCENTRANK.EXC(Table4[Sales],D2685,1)*10</f>
        <v>6</v>
      </c>
    </row>
    <row r="2686" spans="1:7">
      <c r="A2686" s="10">
        <v>13540</v>
      </c>
      <c r="B2686" s="8">
        <v>42877</v>
      </c>
      <c r="C2686" s="1">
        <v>27</v>
      </c>
      <c r="D2686" s="1">
        <v>1588.08</v>
      </c>
      <c r="E2686" s="50">
        <f>_xlfn.PERCENTRANK.EXC(Table3[Order Date],B2686,1)*10</f>
        <v>3</v>
      </c>
      <c r="F2686" s="21">
        <f>_xlfn.PERCENTRANK.EXC(Table3[Order Quantity],C2686,1)*10</f>
        <v>5</v>
      </c>
      <c r="G2686" s="21">
        <f>_xlfn.PERCENTRANK.EXC(Table4[Sales],D2686,1)*10</f>
        <v>7</v>
      </c>
    </row>
    <row r="2687" spans="1:7">
      <c r="A2687" s="11">
        <v>21573</v>
      </c>
      <c r="B2687" s="9">
        <v>43580</v>
      </c>
      <c r="C2687" s="1">
        <v>3</v>
      </c>
      <c r="D2687" s="1">
        <v>251.2</v>
      </c>
      <c r="E2687" s="50">
        <f>_xlfn.PERCENTRANK.EXC(Table3[Order Date],B2687,1)*10</f>
        <v>8</v>
      </c>
      <c r="F2687" s="21">
        <f>_xlfn.PERCENTRANK.EXC(Table3[Order Quantity],C2687,1)*10</f>
        <v>0</v>
      </c>
      <c r="G2687" s="21">
        <f>_xlfn.PERCENTRANK.EXC(Table4[Sales],D2687,1)*10</f>
        <v>3</v>
      </c>
    </row>
    <row r="2688" spans="1:7">
      <c r="A2688" s="10">
        <v>34816</v>
      </c>
      <c r="B2688" s="8">
        <v>43043</v>
      </c>
      <c r="C2688" s="1">
        <v>43</v>
      </c>
      <c r="D2688" s="1">
        <v>2748.52</v>
      </c>
      <c r="E2688" s="50">
        <f>_xlfn.PERCENTRANK.EXC(Table3[Order Date],B2688,1)*10</f>
        <v>4</v>
      </c>
      <c r="F2688" s="21">
        <f>_xlfn.PERCENTRANK.EXC(Table3[Order Quantity],C2688,1)*10</f>
        <v>8</v>
      </c>
      <c r="G2688" s="21">
        <f>_xlfn.PERCENTRANK.EXC(Table4[Sales],D2688,1)*10</f>
        <v>8</v>
      </c>
    </row>
    <row r="2689" spans="1:7">
      <c r="A2689" s="11">
        <v>47943</v>
      </c>
      <c r="B2689" s="9">
        <v>42687</v>
      </c>
      <c r="C2689" s="1">
        <v>12</v>
      </c>
      <c r="D2689" s="1">
        <v>65.37</v>
      </c>
      <c r="E2689" s="50">
        <f>_xlfn.PERCENTRANK.EXC(Table3[Order Date],B2689,1)*10</f>
        <v>2</v>
      </c>
      <c r="F2689" s="21">
        <f>_xlfn.PERCENTRANK.EXC(Table3[Order Quantity],C2689,1)*10</f>
        <v>2</v>
      </c>
      <c r="G2689" s="21">
        <f>_xlfn.PERCENTRANK.EXC(Table4[Sales],D2689,1)*10</f>
        <v>1</v>
      </c>
    </row>
    <row r="2690" spans="1:7">
      <c r="A2690" s="10">
        <v>5092</v>
      </c>
      <c r="B2690" s="8">
        <v>43401</v>
      </c>
      <c r="C2690" s="1">
        <v>3</v>
      </c>
      <c r="D2690" s="1">
        <v>758.67</v>
      </c>
      <c r="E2690" s="50">
        <f>_xlfn.PERCENTRANK.EXC(Table3[Order Date],B2690,1)*10</f>
        <v>7</v>
      </c>
      <c r="F2690" s="21">
        <f>_xlfn.PERCENTRANK.EXC(Table3[Order Quantity],C2690,1)*10</f>
        <v>0</v>
      </c>
      <c r="G2690" s="21">
        <f>_xlfn.PERCENTRANK.EXC(Table4[Sales],D2690,1)*10</f>
        <v>5</v>
      </c>
    </row>
    <row r="2691" spans="1:7">
      <c r="A2691" s="11">
        <v>25569</v>
      </c>
      <c r="B2691" s="9">
        <v>43655</v>
      </c>
      <c r="C2691" s="1">
        <v>27</v>
      </c>
      <c r="D2691" s="1">
        <v>332.99</v>
      </c>
      <c r="E2691" s="50">
        <f>_xlfn.PERCENTRANK.EXC(Table3[Order Date],B2691,1)*10</f>
        <v>8</v>
      </c>
      <c r="F2691" s="21">
        <f>_xlfn.PERCENTRANK.EXC(Table3[Order Quantity],C2691,1)*10</f>
        <v>5</v>
      </c>
      <c r="G2691" s="21">
        <f>_xlfn.PERCENTRANK.EXC(Table4[Sales],D2691,1)*10</f>
        <v>4</v>
      </c>
    </row>
    <row r="2692" spans="1:7">
      <c r="A2692" s="10">
        <v>2467</v>
      </c>
      <c r="B2692" s="8">
        <v>43295</v>
      </c>
      <c r="C2692" s="1">
        <v>30</v>
      </c>
      <c r="D2692" s="1">
        <v>4437.79</v>
      </c>
      <c r="E2692" s="50">
        <f>_xlfn.PERCENTRANK.EXC(Table3[Order Date],B2692,1)*10</f>
        <v>6</v>
      </c>
      <c r="F2692" s="21">
        <f>_xlfn.PERCENTRANK.EXC(Table3[Order Quantity],C2692,1)*10</f>
        <v>5</v>
      </c>
      <c r="G2692" s="21">
        <f>_xlfn.PERCENTRANK.EXC(Table4[Sales],D2692,1)*10</f>
        <v>8</v>
      </c>
    </row>
    <row r="2693" spans="1:7">
      <c r="A2693" s="11">
        <v>1637</v>
      </c>
      <c r="B2693" s="9">
        <v>43137</v>
      </c>
      <c r="C2693" s="1">
        <v>36</v>
      </c>
      <c r="D2693" s="1">
        <v>1311.31</v>
      </c>
      <c r="E2693" s="50">
        <f>_xlfn.PERCENTRANK.EXC(Table3[Order Date],B2693,1)*10</f>
        <v>5</v>
      </c>
      <c r="F2693" s="21">
        <f>_xlfn.PERCENTRANK.EXC(Table3[Order Quantity],C2693,1)*10</f>
        <v>6</v>
      </c>
      <c r="G2693" s="21">
        <f>_xlfn.PERCENTRANK.EXC(Table4[Sales],D2693,1)*10</f>
        <v>6</v>
      </c>
    </row>
    <row r="2694" spans="1:7">
      <c r="A2694" s="10">
        <v>52930</v>
      </c>
      <c r="B2694" s="8">
        <v>43411</v>
      </c>
      <c r="C2694" s="1">
        <v>16</v>
      </c>
      <c r="D2694" s="1">
        <v>146.57</v>
      </c>
      <c r="E2694" s="50">
        <f>_xlfn.PERCENTRANK.EXC(Table3[Order Date],B2694,1)*10</f>
        <v>7</v>
      </c>
      <c r="F2694" s="21">
        <f>_xlfn.PERCENTRANK.EXC(Table3[Order Quantity],C2694,1)*10</f>
        <v>2</v>
      </c>
      <c r="G2694" s="21">
        <f>_xlfn.PERCENTRANK.EXC(Table4[Sales],D2694,1)*10</f>
        <v>2</v>
      </c>
    </row>
    <row r="2695" spans="1:7">
      <c r="A2695" s="11">
        <v>29158</v>
      </c>
      <c r="B2695" s="9">
        <v>43392</v>
      </c>
      <c r="C2695" s="1">
        <v>12</v>
      </c>
      <c r="D2695" s="1">
        <v>2425.37</v>
      </c>
      <c r="E2695" s="50">
        <f>_xlfn.PERCENTRANK.EXC(Table3[Order Date],B2695,1)*10</f>
        <v>6</v>
      </c>
      <c r="F2695" s="21">
        <f>_xlfn.PERCENTRANK.EXC(Table3[Order Quantity],C2695,1)*10</f>
        <v>2</v>
      </c>
      <c r="G2695" s="21">
        <f>_xlfn.PERCENTRANK.EXC(Table4[Sales],D2695,1)*10</f>
        <v>7</v>
      </c>
    </row>
    <row r="2696" spans="1:7">
      <c r="A2696" s="10">
        <v>55331</v>
      </c>
      <c r="B2696" s="8">
        <v>43081</v>
      </c>
      <c r="C2696" s="1">
        <v>13</v>
      </c>
      <c r="D2696" s="1">
        <v>53.87</v>
      </c>
      <c r="E2696" s="50">
        <f>_xlfn.PERCENTRANK.EXC(Table3[Order Date],B2696,1)*10</f>
        <v>4</v>
      </c>
      <c r="F2696" s="21">
        <f>_xlfn.PERCENTRANK.EXC(Table3[Order Quantity],C2696,1)*10</f>
        <v>2</v>
      </c>
      <c r="G2696" s="21">
        <f>_xlfn.PERCENTRANK.EXC(Table4[Sales],D2696,1)*10</f>
        <v>0</v>
      </c>
    </row>
    <row r="2697" spans="1:7">
      <c r="A2697" s="11">
        <v>2503</v>
      </c>
      <c r="B2697" s="9">
        <v>42904</v>
      </c>
      <c r="C2697" s="1">
        <v>21</v>
      </c>
      <c r="D2697" s="1">
        <v>97.53</v>
      </c>
      <c r="E2697" s="50">
        <f>_xlfn.PERCENTRANK.EXC(Table3[Order Date],B2697,1)*10</f>
        <v>3</v>
      </c>
      <c r="F2697" s="21">
        <f>_xlfn.PERCENTRANK.EXC(Table3[Order Quantity],C2697,1)*10</f>
        <v>3</v>
      </c>
      <c r="G2697" s="21">
        <f>_xlfn.PERCENTRANK.EXC(Table4[Sales],D2697,1)*10</f>
        <v>1</v>
      </c>
    </row>
    <row r="2698" spans="1:7">
      <c r="A2698" s="10">
        <v>15719</v>
      </c>
      <c r="B2698" s="8">
        <v>43117</v>
      </c>
      <c r="C2698" s="1">
        <v>18</v>
      </c>
      <c r="D2698" s="1">
        <v>5783.8208000000004</v>
      </c>
      <c r="E2698" s="50">
        <f>_xlfn.PERCENTRANK.EXC(Table3[Order Date],B2698,1)*10</f>
        <v>5</v>
      </c>
      <c r="F2698" s="21">
        <f>_xlfn.PERCENTRANK.EXC(Table3[Order Quantity],C2698,1)*10</f>
        <v>3</v>
      </c>
      <c r="G2698" s="21">
        <f>_xlfn.PERCENTRANK.EXC(Table4[Sales],D2698,1)*10</f>
        <v>9</v>
      </c>
    </row>
    <row r="2699" spans="1:7">
      <c r="A2699" s="11">
        <v>11425</v>
      </c>
      <c r="B2699" s="9">
        <v>43272</v>
      </c>
      <c r="C2699" s="1">
        <v>23</v>
      </c>
      <c r="D2699" s="1">
        <v>3177.51</v>
      </c>
      <c r="E2699" s="50">
        <f>_xlfn.PERCENTRANK.EXC(Table3[Order Date],B2699,1)*10</f>
        <v>6</v>
      </c>
      <c r="F2699" s="21">
        <f>_xlfn.PERCENTRANK.EXC(Table3[Order Quantity],C2699,1)*10</f>
        <v>4</v>
      </c>
      <c r="G2699" s="21">
        <f>_xlfn.PERCENTRANK.EXC(Table4[Sales],D2699,1)*10</f>
        <v>8</v>
      </c>
    </row>
    <row r="2700" spans="1:7">
      <c r="A2700" s="10">
        <v>59491</v>
      </c>
      <c r="B2700" s="8">
        <v>43548</v>
      </c>
      <c r="C2700" s="1">
        <v>8</v>
      </c>
      <c r="D2700" s="1">
        <v>34.57</v>
      </c>
      <c r="E2700" s="50">
        <f>_xlfn.PERCENTRANK.EXC(Table3[Order Date],B2700,1)*10</f>
        <v>8</v>
      </c>
      <c r="F2700" s="21">
        <f>_xlfn.PERCENTRANK.EXC(Table3[Order Quantity],C2700,1)*10</f>
        <v>1</v>
      </c>
      <c r="G2700" s="21">
        <f>_xlfn.PERCENTRANK.EXC(Table4[Sales],D2700,1)*10</f>
        <v>0</v>
      </c>
    </row>
    <row r="2701" spans="1:7">
      <c r="A2701" s="11">
        <v>33734</v>
      </c>
      <c r="B2701" s="9">
        <v>43389</v>
      </c>
      <c r="C2701" s="1">
        <v>13</v>
      </c>
      <c r="D2701" s="1">
        <v>397.98</v>
      </c>
      <c r="E2701" s="50">
        <f>_xlfn.PERCENTRANK.EXC(Table3[Order Date],B2701,1)*10</f>
        <v>6</v>
      </c>
      <c r="F2701" s="21">
        <f>_xlfn.PERCENTRANK.EXC(Table3[Order Quantity],C2701,1)*10</f>
        <v>2</v>
      </c>
      <c r="G2701" s="21">
        <f>_xlfn.PERCENTRANK.EXC(Table4[Sales],D2701,1)*10</f>
        <v>4</v>
      </c>
    </row>
    <row r="2702" spans="1:7">
      <c r="A2702" s="10">
        <v>31239</v>
      </c>
      <c r="B2702" s="8">
        <v>42974</v>
      </c>
      <c r="C2702" s="1">
        <v>20</v>
      </c>
      <c r="D2702" s="1">
        <v>725.35</v>
      </c>
      <c r="E2702" s="50">
        <f>_xlfn.PERCENTRANK.EXC(Table3[Order Date],B2702,1)*10</f>
        <v>4</v>
      </c>
      <c r="F2702" s="21">
        <f>_xlfn.PERCENTRANK.EXC(Table3[Order Quantity],C2702,1)*10</f>
        <v>3</v>
      </c>
      <c r="G2702" s="21">
        <f>_xlfn.PERCENTRANK.EXC(Table4[Sales],D2702,1)*10</f>
        <v>5</v>
      </c>
    </row>
    <row r="2703" spans="1:7">
      <c r="A2703" s="11">
        <v>11236</v>
      </c>
      <c r="B2703" s="9">
        <v>43037</v>
      </c>
      <c r="C2703" s="1">
        <v>49</v>
      </c>
      <c r="D2703" s="1">
        <v>279.29000000000002</v>
      </c>
      <c r="E2703" s="50">
        <f>_xlfn.PERCENTRANK.EXC(Table3[Order Date],B2703,1)*10</f>
        <v>4</v>
      </c>
      <c r="F2703" s="21">
        <f>_xlfn.PERCENTRANK.EXC(Table3[Order Quantity],C2703,1)*10</f>
        <v>9</v>
      </c>
      <c r="G2703" s="21">
        <f>_xlfn.PERCENTRANK.EXC(Table4[Sales],D2703,1)*10</f>
        <v>3</v>
      </c>
    </row>
    <row r="2704" spans="1:7">
      <c r="A2704" s="10">
        <v>54467</v>
      </c>
      <c r="B2704" s="8">
        <v>43025</v>
      </c>
      <c r="C2704" s="1">
        <v>30</v>
      </c>
      <c r="D2704" s="1">
        <v>156.99</v>
      </c>
      <c r="E2704" s="50">
        <f>_xlfn.PERCENTRANK.EXC(Table3[Order Date],B2704,1)*10</f>
        <v>4</v>
      </c>
      <c r="F2704" s="21">
        <f>_xlfn.PERCENTRANK.EXC(Table3[Order Quantity],C2704,1)*10</f>
        <v>5</v>
      </c>
      <c r="G2704" s="21">
        <f>_xlfn.PERCENTRANK.EXC(Table4[Sales],D2704,1)*10</f>
        <v>2</v>
      </c>
    </row>
    <row r="2705" spans="1:7">
      <c r="A2705" s="11">
        <v>27776</v>
      </c>
      <c r="B2705" s="9">
        <v>42858</v>
      </c>
      <c r="C2705" s="1">
        <v>41</v>
      </c>
      <c r="D2705" s="1">
        <v>242.55</v>
      </c>
      <c r="E2705" s="50">
        <f>_xlfn.PERCENTRANK.EXC(Table3[Order Date],B2705,1)*10</f>
        <v>3</v>
      </c>
      <c r="F2705" s="21">
        <f>_xlfn.PERCENTRANK.EXC(Table3[Order Quantity],C2705,1)*10</f>
        <v>7</v>
      </c>
      <c r="G2705" s="21">
        <f>_xlfn.PERCENTRANK.EXC(Table4[Sales],D2705,1)*10</f>
        <v>3</v>
      </c>
    </row>
    <row r="2706" spans="1:7">
      <c r="A2706" s="10">
        <v>23426</v>
      </c>
      <c r="B2706" s="8">
        <v>43146</v>
      </c>
      <c r="C2706" s="1">
        <v>12</v>
      </c>
      <c r="D2706" s="1">
        <v>31.79</v>
      </c>
      <c r="E2706" s="50">
        <f>_xlfn.PERCENTRANK.EXC(Table3[Order Date],B2706,1)*10</f>
        <v>5</v>
      </c>
      <c r="F2706" s="21">
        <f>_xlfn.PERCENTRANK.EXC(Table3[Order Quantity],C2706,1)*10</f>
        <v>2</v>
      </c>
      <c r="G2706" s="21">
        <f>_xlfn.PERCENTRANK.EXC(Table4[Sales],D2706,1)*10</f>
        <v>0</v>
      </c>
    </row>
    <row r="2707" spans="1:7">
      <c r="A2707" s="11">
        <v>14662</v>
      </c>
      <c r="B2707" s="9">
        <v>43419</v>
      </c>
      <c r="C2707" s="1">
        <v>48</v>
      </c>
      <c r="D2707" s="1">
        <v>275.79250000000002</v>
      </c>
      <c r="E2707" s="50">
        <f>_xlfn.PERCENTRANK.EXC(Table3[Order Date],B2707,1)*10</f>
        <v>7</v>
      </c>
      <c r="F2707" s="21">
        <f>_xlfn.PERCENTRANK.EXC(Table3[Order Quantity],C2707,1)*10</f>
        <v>9</v>
      </c>
      <c r="G2707" s="21">
        <f>_xlfn.PERCENTRANK.EXC(Table4[Sales],D2707,1)*10</f>
        <v>3</v>
      </c>
    </row>
    <row r="2708" spans="1:7">
      <c r="A2708" s="10">
        <v>26978</v>
      </c>
      <c r="B2708" s="8">
        <v>42910</v>
      </c>
      <c r="C2708" s="1">
        <v>2</v>
      </c>
      <c r="D2708" s="1">
        <v>52.26</v>
      </c>
      <c r="E2708" s="50">
        <f>_xlfn.PERCENTRANK.EXC(Table3[Order Date],B2708,1)*10</f>
        <v>3</v>
      </c>
      <c r="F2708" s="21">
        <f>_xlfn.PERCENTRANK.EXC(Table3[Order Quantity],C2708,1)*10</f>
        <v>0</v>
      </c>
      <c r="G2708" s="21">
        <f>_xlfn.PERCENTRANK.EXC(Table4[Sales],D2708,1)*10</f>
        <v>0</v>
      </c>
    </row>
    <row r="2709" spans="1:7">
      <c r="A2709" s="11">
        <v>47462</v>
      </c>
      <c r="B2709" s="9">
        <v>43259</v>
      </c>
      <c r="C2709" s="1">
        <v>18</v>
      </c>
      <c r="D2709" s="1">
        <v>118.03</v>
      </c>
      <c r="E2709" s="50">
        <f>_xlfn.PERCENTRANK.EXC(Table3[Order Date],B2709,1)*10</f>
        <v>6</v>
      </c>
      <c r="F2709" s="21">
        <f>_xlfn.PERCENTRANK.EXC(Table3[Order Quantity],C2709,1)*10</f>
        <v>3</v>
      </c>
      <c r="G2709" s="21">
        <f>_xlfn.PERCENTRANK.EXC(Table4[Sales],D2709,1)*10</f>
        <v>1</v>
      </c>
    </row>
    <row r="2710" spans="1:7">
      <c r="A2710" s="10">
        <v>11045</v>
      </c>
      <c r="B2710" s="8">
        <v>43549</v>
      </c>
      <c r="C2710" s="1">
        <v>35</v>
      </c>
      <c r="D2710" s="1">
        <v>760.62</v>
      </c>
      <c r="E2710" s="50">
        <f>_xlfn.PERCENTRANK.EXC(Table3[Order Date],B2710,1)*10</f>
        <v>8</v>
      </c>
      <c r="F2710" s="21">
        <f>_xlfn.PERCENTRANK.EXC(Table3[Order Quantity],C2710,1)*10</f>
        <v>6</v>
      </c>
      <c r="G2710" s="21">
        <f>_xlfn.PERCENTRANK.EXC(Table4[Sales],D2710,1)*10</f>
        <v>5</v>
      </c>
    </row>
    <row r="2711" spans="1:7">
      <c r="A2711" s="11">
        <v>52391</v>
      </c>
      <c r="B2711" s="9">
        <v>42715</v>
      </c>
      <c r="C2711" s="1">
        <v>36</v>
      </c>
      <c r="D2711" s="1">
        <v>1147.43</v>
      </c>
      <c r="E2711" s="50">
        <f>_xlfn.PERCENTRANK.EXC(Table3[Order Date],B2711,1)*10</f>
        <v>2</v>
      </c>
      <c r="F2711" s="21">
        <f>_xlfn.PERCENTRANK.EXC(Table3[Order Quantity],C2711,1)*10</f>
        <v>6</v>
      </c>
      <c r="G2711" s="21">
        <f>_xlfn.PERCENTRANK.EXC(Table4[Sales],D2711,1)*10</f>
        <v>6</v>
      </c>
    </row>
    <row r="2712" spans="1:7">
      <c r="A2712" s="10">
        <v>39141</v>
      </c>
      <c r="B2712" s="8">
        <v>42492</v>
      </c>
      <c r="C2712" s="1">
        <v>47</v>
      </c>
      <c r="D2712" s="1">
        <v>2417.84</v>
      </c>
      <c r="E2712" s="50">
        <f>_xlfn.PERCENTRANK.EXC(Table3[Order Date],B2712,1)*10</f>
        <v>0</v>
      </c>
      <c r="F2712" s="21">
        <f>_xlfn.PERCENTRANK.EXC(Table3[Order Quantity],C2712,1)*10</f>
        <v>9</v>
      </c>
      <c r="G2712" s="21">
        <f>_xlfn.PERCENTRANK.EXC(Table4[Sales],D2712,1)*10</f>
        <v>7</v>
      </c>
    </row>
    <row r="2713" spans="1:7">
      <c r="A2713" s="11">
        <v>59200</v>
      </c>
      <c r="B2713" s="9">
        <v>43442</v>
      </c>
      <c r="C2713" s="1">
        <v>4</v>
      </c>
      <c r="D2713" s="1">
        <v>182.38</v>
      </c>
      <c r="E2713" s="50">
        <f>_xlfn.PERCENTRANK.EXC(Table3[Order Date],B2713,1)*10</f>
        <v>7</v>
      </c>
      <c r="F2713" s="21">
        <f>_xlfn.PERCENTRANK.EXC(Table3[Order Quantity],C2713,1)*10</f>
        <v>0</v>
      </c>
      <c r="G2713" s="21">
        <f>_xlfn.PERCENTRANK.EXC(Table4[Sales],D2713,1)*10</f>
        <v>2</v>
      </c>
    </row>
    <row r="2714" spans="1:7">
      <c r="A2714" s="10">
        <v>47078</v>
      </c>
      <c r="B2714" s="8">
        <v>42843</v>
      </c>
      <c r="C2714" s="1">
        <v>20</v>
      </c>
      <c r="D2714" s="1">
        <v>105.47</v>
      </c>
      <c r="E2714" s="50">
        <f>_xlfn.PERCENTRANK.EXC(Table3[Order Date],B2714,1)*10</f>
        <v>3</v>
      </c>
      <c r="F2714" s="21">
        <f>_xlfn.PERCENTRANK.EXC(Table3[Order Quantity],C2714,1)*10</f>
        <v>3</v>
      </c>
      <c r="G2714" s="21">
        <f>_xlfn.PERCENTRANK.EXC(Table4[Sales],D2714,1)*10</f>
        <v>1</v>
      </c>
    </row>
    <row r="2715" spans="1:7">
      <c r="A2715" s="11">
        <v>48994</v>
      </c>
      <c r="B2715" s="9">
        <v>43029</v>
      </c>
      <c r="C2715" s="1">
        <v>6</v>
      </c>
      <c r="D2715" s="1">
        <v>1162.44</v>
      </c>
      <c r="E2715" s="50">
        <f>_xlfn.PERCENTRANK.EXC(Table3[Order Date],B2715,1)*10</f>
        <v>4</v>
      </c>
      <c r="F2715" s="21">
        <f>_xlfn.PERCENTRANK.EXC(Table3[Order Quantity],C2715,1)*10</f>
        <v>1</v>
      </c>
      <c r="G2715" s="21">
        <f>_xlfn.PERCENTRANK.EXC(Table4[Sales],D2715,1)*10</f>
        <v>6</v>
      </c>
    </row>
    <row r="2716" spans="1:7">
      <c r="A2716" s="10">
        <v>19524</v>
      </c>
      <c r="B2716" s="8">
        <v>42748</v>
      </c>
      <c r="C2716" s="1">
        <v>9</v>
      </c>
      <c r="D2716" s="1">
        <v>98.46</v>
      </c>
      <c r="E2716" s="50">
        <f>_xlfn.PERCENTRANK.EXC(Table3[Order Date],B2716,1)*10</f>
        <v>2</v>
      </c>
      <c r="F2716" s="21">
        <f>_xlfn.PERCENTRANK.EXC(Table3[Order Quantity],C2716,1)*10</f>
        <v>1</v>
      </c>
      <c r="G2716" s="21">
        <f>_xlfn.PERCENTRANK.EXC(Table4[Sales],D2716,1)*10</f>
        <v>1</v>
      </c>
    </row>
    <row r="2717" spans="1:7">
      <c r="A2717" s="11">
        <v>27266</v>
      </c>
      <c r="B2717" s="9">
        <v>43350</v>
      </c>
      <c r="C2717" s="1">
        <v>9</v>
      </c>
      <c r="D2717" s="1">
        <v>1103.2342000000001</v>
      </c>
      <c r="E2717" s="50">
        <f>_xlfn.PERCENTRANK.EXC(Table3[Order Date],B2717,1)*10</f>
        <v>6</v>
      </c>
      <c r="F2717" s="21">
        <f>_xlfn.PERCENTRANK.EXC(Table3[Order Quantity],C2717,1)*10</f>
        <v>1</v>
      </c>
      <c r="G2717" s="21">
        <f>_xlfn.PERCENTRANK.EXC(Table4[Sales],D2717,1)*10</f>
        <v>6</v>
      </c>
    </row>
    <row r="2718" spans="1:7">
      <c r="A2718" s="10">
        <v>30369</v>
      </c>
      <c r="B2718" s="8">
        <v>43182</v>
      </c>
      <c r="C2718" s="1">
        <v>13</v>
      </c>
      <c r="D2718" s="1">
        <v>82.19</v>
      </c>
      <c r="E2718" s="50">
        <f>_xlfn.PERCENTRANK.EXC(Table3[Order Date],B2718,1)*10</f>
        <v>5</v>
      </c>
      <c r="F2718" s="21">
        <f>_xlfn.PERCENTRANK.EXC(Table3[Order Quantity],C2718,1)*10</f>
        <v>2</v>
      </c>
      <c r="G2718" s="21">
        <f>_xlfn.PERCENTRANK.EXC(Table4[Sales],D2718,1)*10</f>
        <v>1</v>
      </c>
    </row>
    <row r="2719" spans="1:7">
      <c r="A2719" s="11">
        <v>487</v>
      </c>
      <c r="B2719" s="9">
        <v>43694</v>
      </c>
      <c r="C2719" s="1">
        <v>19</v>
      </c>
      <c r="D2719" s="1">
        <v>225.13</v>
      </c>
      <c r="E2719" s="50">
        <f>_xlfn.PERCENTRANK.EXC(Table3[Order Date],B2719,1)*10</f>
        <v>9</v>
      </c>
      <c r="F2719" s="21">
        <f>_xlfn.PERCENTRANK.EXC(Table3[Order Quantity],C2719,1)*10</f>
        <v>3</v>
      </c>
      <c r="G2719" s="21">
        <f>_xlfn.PERCENTRANK.EXC(Table4[Sales],D2719,1)*10</f>
        <v>3</v>
      </c>
    </row>
    <row r="2720" spans="1:7">
      <c r="A2720" s="10">
        <v>9509</v>
      </c>
      <c r="B2720" s="8">
        <v>43745</v>
      </c>
      <c r="C2720" s="1">
        <v>36</v>
      </c>
      <c r="D2720" s="1">
        <v>13028.13</v>
      </c>
      <c r="E2720" s="50">
        <f>_xlfn.PERCENTRANK.EXC(Table3[Order Date],B2720,1)*10</f>
        <v>9</v>
      </c>
      <c r="F2720" s="21">
        <f>_xlfn.PERCENTRANK.EXC(Table3[Order Quantity],C2720,1)*10</f>
        <v>6</v>
      </c>
      <c r="G2720" s="21">
        <f>_xlfn.PERCENTRANK.EXC(Table4[Sales],D2720,1)*10</f>
        <v>9</v>
      </c>
    </row>
    <row r="2721" spans="1:7">
      <c r="A2721" s="11">
        <v>3745</v>
      </c>
      <c r="B2721" s="9">
        <v>43005</v>
      </c>
      <c r="C2721" s="1">
        <v>38</v>
      </c>
      <c r="D2721" s="1">
        <v>1223.3800000000001</v>
      </c>
      <c r="E2721" s="50">
        <f>_xlfn.PERCENTRANK.EXC(Table3[Order Date],B2721,1)*10</f>
        <v>4</v>
      </c>
      <c r="F2721" s="21">
        <f>_xlfn.PERCENTRANK.EXC(Table3[Order Quantity],C2721,1)*10</f>
        <v>7</v>
      </c>
      <c r="G2721" s="21">
        <f>_xlfn.PERCENTRANK.EXC(Table4[Sales],D2721,1)*10</f>
        <v>6</v>
      </c>
    </row>
    <row r="2722" spans="1:7">
      <c r="A2722" s="10">
        <v>37765</v>
      </c>
      <c r="B2722" s="8">
        <v>43793</v>
      </c>
      <c r="C2722" s="1">
        <v>12</v>
      </c>
      <c r="D2722" s="1">
        <v>1567.9</v>
      </c>
      <c r="E2722" s="50">
        <f>_xlfn.PERCENTRANK.EXC(Table3[Order Date],B2722,1)*10</f>
        <v>9</v>
      </c>
      <c r="F2722" s="21">
        <f>_xlfn.PERCENTRANK.EXC(Table3[Order Quantity],C2722,1)*10</f>
        <v>2</v>
      </c>
      <c r="G2722" s="21">
        <f>_xlfn.PERCENTRANK.EXC(Table4[Sales],D2722,1)*10</f>
        <v>7</v>
      </c>
    </row>
    <row r="2723" spans="1:7">
      <c r="A2723" s="11">
        <v>59234</v>
      </c>
      <c r="B2723" s="9">
        <v>43675</v>
      </c>
      <c r="C2723" s="1">
        <v>32</v>
      </c>
      <c r="D2723" s="1">
        <v>6084.29</v>
      </c>
      <c r="E2723" s="50">
        <f>_xlfn.PERCENTRANK.EXC(Table3[Order Date],B2723,1)*10</f>
        <v>8</v>
      </c>
      <c r="F2723" s="21">
        <f>_xlfn.PERCENTRANK.EXC(Table3[Order Quantity],C2723,1)*10</f>
        <v>6</v>
      </c>
      <c r="G2723" s="21">
        <f>_xlfn.PERCENTRANK.EXC(Table4[Sales],D2723,1)*10</f>
        <v>9</v>
      </c>
    </row>
    <row r="2724" spans="1:7">
      <c r="A2724" s="10">
        <v>9923</v>
      </c>
      <c r="B2724" s="8">
        <v>42647</v>
      </c>
      <c r="C2724" s="1">
        <v>14</v>
      </c>
      <c r="D2724" s="1">
        <v>5766.0159999999996</v>
      </c>
      <c r="E2724" s="50">
        <f>_xlfn.PERCENTRANK.EXC(Table3[Order Date],B2724,1)*10</f>
        <v>1</v>
      </c>
      <c r="F2724" s="21">
        <f>_xlfn.PERCENTRANK.EXC(Table3[Order Quantity],C2724,1)*10</f>
        <v>2</v>
      </c>
      <c r="G2724" s="21">
        <f>_xlfn.PERCENTRANK.EXC(Table4[Sales],D2724,1)*10</f>
        <v>9</v>
      </c>
    </row>
    <row r="2725" spans="1:7">
      <c r="A2725" s="11">
        <v>42631</v>
      </c>
      <c r="B2725" s="9">
        <v>42498</v>
      </c>
      <c r="C2725" s="1">
        <v>41</v>
      </c>
      <c r="D2725" s="1">
        <v>275.7</v>
      </c>
      <c r="E2725" s="50">
        <f>_xlfn.PERCENTRANK.EXC(Table3[Order Date],B2725,1)*10</f>
        <v>0</v>
      </c>
      <c r="F2725" s="21">
        <f>_xlfn.PERCENTRANK.EXC(Table3[Order Quantity],C2725,1)*10</f>
        <v>7</v>
      </c>
      <c r="G2725" s="21">
        <f>_xlfn.PERCENTRANK.EXC(Table4[Sales],D2725,1)*10</f>
        <v>3</v>
      </c>
    </row>
    <row r="2726" spans="1:7">
      <c r="A2726" s="10">
        <v>26016</v>
      </c>
      <c r="B2726" s="8">
        <v>42649</v>
      </c>
      <c r="C2726" s="1">
        <v>2</v>
      </c>
      <c r="D2726" s="1">
        <v>165.79</v>
      </c>
      <c r="E2726" s="50">
        <f>_xlfn.PERCENTRANK.EXC(Table3[Order Date],B2726,1)*10</f>
        <v>1</v>
      </c>
      <c r="F2726" s="21">
        <f>_xlfn.PERCENTRANK.EXC(Table3[Order Quantity],C2726,1)*10</f>
        <v>0</v>
      </c>
      <c r="G2726" s="21">
        <f>_xlfn.PERCENTRANK.EXC(Table4[Sales],D2726,1)*10</f>
        <v>2</v>
      </c>
    </row>
    <row r="2727" spans="1:7">
      <c r="A2727" s="11">
        <v>48067</v>
      </c>
      <c r="B2727" s="9">
        <v>43645</v>
      </c>
      <c r="C2727" s="1">
        <v>31</v>
      </c>
      <c r="D2727" s="1">
        <v>3455.74</v>
      </c>
      <c r="E2727" s="50">
        <f>_xlfn.PERCENTRANK.EXC(Table3[Order Date],B2727,1)*10</f>
        <v>8</v>
      </c>
      <c r="F2727" s="21">
        <f>_xlfn.PERCENTRANK.EXC(Table3[Order Quantity],C2727,1)*10</f>
        <v>5</v>
      </c>
      <c r="G2727" s="21">
        <f>_xlfn.PERCENTRANK.EXC(Table4[Sales],D2727,1)*10</f>
        <v>8</v>
      </c>
    </row>
    <row r="2728" spans="1:7">
      <c r="A2728" s="10">
        <v>35776</v>
      </c>
      <c r="B2728" s="8">
        <v>42404</v>
      </c>
      <c r="C2728" s="1">
        <v>9</v>
      </c>
      <c r="D2728" s="1">
        <v>126.97</v>
      </c>
      <c r="E2728" s="50">
        <f>_xlfn.PERCENTRANK.EXC(Table3[Order Date],B2728,1)*10</f>
        <v>0</v>
      </c>
      <c r="F2728" s="21">
        <f>_xlfn.PERCENTRANK.EXC(Table3[Order Quantity],C2728,1)*10</f>
        <v>1</v>
      </c>
      <c r="G2728" s="21">
        <f>_xlfn.PERCENTRANK.EXC(Table4[Sales],D2728,1)*10</f>
        <v>2</v>
      </c>
    </row>
    <row r="2729" spans="1:7">
      <c r="A2729" s="11">
        <v>35845</v>
      </c>
      <c r="B2729" s="9">
        <v>43105</v>
      </c>
      <c r="C2729" s="1">
        <v>15</v>
      </c>
      <c r="D2729" s="1">
        <v>6113.42</v>
      </c>
      <c r="E2729" s="50">
        <f>_xlfn.PERCENTRANK.EXC(Table3[Order Date],B2729,1)*10</f>
        <v>5</v>
      </c>
      <c r="F2729" s="21">
        <f>_xlfn.PERCENTRANK.EXC(Table3[Order Quantity],C2729,1)*10</f>
        <v>2</v>
      </c>
      <c r="G2729" s="21">
        <f>_xlfn.PERCENTRANK.EXC(Table4[Sales],D2729,1)*10</f>
        <v>9</v>
      </c>
    </row>
    <row r="2730" spans="1:7">
      <c r="A2730" s="10">
        <v>20451</v>
      </c>
      <c r="B2730" s="8">
        <v>43610</v>
      </c>
      <c r="C2730" s="1">
        <v>33</v>
      </c>
      <c r="D2730" s="1">
        <v>1935.85</v>
      </c>
      <c r="E2730" s="50">
        <f>_xlfn.PERCENTRANK.EXC(Table3[Order Date],B2730,1)*10</f>
        <v>8</v>
      </c>
      <c r="F2730" s="21">
        <f>_xlfn.PERCENTRANK.EXC(Table3[Order Quantity],C2730,1)*10</f>
        <v>6</v>
      </c>
      <c r="G2730" s="21">
        <f>_xlfn.PERCENTRANK.EXC(Table4[Sales],D2730,1)*10</f>
        <v>7</v>
      </c>
    </row>
    <row r="2731" spans="1:7">
      <c r="A2731" s="11">
        <v>43585</v>
      </c>
      <c r="B2731" s="9">
        <v>43048</v>
      </c>
      <c r="C2731" s="1">
        <v>19</v>
      </c>
      <c r="D2731" s="1">
        <v>1074.4726000000001</v>
      </c>
      <c r="E2731" s="50">
        <f>_xlfn.PERCENTRANK.EXC(Table3[Order Date],B2731,1)*10</f>
        <v>4</v>
      </c>
      <c r="F2731" s="21">
        <f>_xlfn.PERCENTRANK.EXC(Table3[Order Quantity],C2731,1)*10</f>
        <v>3</v>
      </c>
      <c r="G2731" s="21">
        <f>_xlfn.PERCENTRANK.EXC(Table4[Sales],D2731,1)*10</f>
        <v>6</v>
      </c>
    </row>
    <row r="2732" spans="1:7">
      <c r="A2732" s="10">
        <v>14726</v>
      </c>
      <c r="B2732" s="8">
        <v>43472</v>
      </c>
      <c r="C2732" s="1">
        <v>15</v>
      </c>
      <c r="D2732" s="1">
        <v>332.63</v>
      </c>
      <c r="E2732" s="50">
        <f>_xlfn.PERCENTRANK.EXC(Table3[Order Date],B2732,1)*10</f>
        <v>7</v>
      </c>
      <c r="F2732" s="21">
        <f>_xlfn.PERCENTRANK.EXC(Table3[Order Quantity],C2732,1)*10</f>
        <v>2</v>
      </c>
      <c r="G2732" s="21">
        <f>_xlfn.PERCENTRANK.EXC(Table4[Sales],D2732,1)*10</f>
        <v>4</v>
      </c>
    </row>
    <row r="2733" spans="1:7">
      <c r="A2733" s="11">
        <v>35173</v>
      </c>
      <c r="B2733" s="9">
        <v>43537</v>
      </c>
      <c r="C2733" s="1">
        <v>29</v>
      </c>
      <c r="D2733" s="1">
        <v>6937.09</v>
      </c>
      <c r="E2733" s="50">
        <f>_xlfn.PERCENTRANK.EXC(Table3[Order Date],B2733,1)*10</f>
        <v>7</v>
      </c>
      <c r="F2733" s="21">
        <f>_xlfn.PERCENTRANK.EXC(Table3[Order Quantity],C2733,1)*10</f>
        <v>5</v>
      </c>
      <c r="G2733" s="21">
        <f>_xlfn.PERCENTRANK.EXC(Table4[Sales],D2733,1)*10</f>
        <v>9</v>
      </c>
    </row>
    <row r="2734" spans="1:7">
      <c r="A2734" s="10">
        <v>55297</v>
      </c>
      <c r="B2734" s="8">
        <v>43026</v>
      </c>
      <c r="C2734" s="1">
        <v>29</v>
      </c>
      <c r="D2734" s="1">
        <v>606.32619999999997</v>
      </c>
      <c r="E2734" s="50">
        <f>_xlfn.PERCENTRANK.EXC(Table3[Order Date],B2734,1)*10</f>
        <v>4</v>
      </c>
      <c r="F2734" s="21">
        <f>_xlfn.PERCENTRANK.EXC(Table3[Order Quantity],C2734,1)*10</f>
        <v>5</v>
      </c>
      <c r="G2734" s="21">
        <f>_xlfn.PERCENTRANK.EXC(Table4[Sales],D2734,1)*10</f>
        <v>5</v>
      </c>
    </row>
    <row r="2735" spans="1:7">
      <c r="A2735" s="11">
        <v>355</v>
      </c>
      <c r="B2735" s="9">
        <v>42533</v>
      </c>
      <c r="C2735" s="1">
        <v>16</v>
      </c>
      <c r="D2735" s="1">
        <v>1326.41</v>
      </c>
      <c r="E2735" s="50">
        <f>_xlfn.PERCENTRANK.EXC(Table3[Order Date],B2735,1)*10</f>
        <v>1</v>
      </c>
      <c r="F2735" s="21">
        <f>_xlfn.PERCENTRANK.EXC(Table3[Order Quantity],C2735,1)*10</f>
        <v>2</v>
      </c>
      <c r="G2735" s="21">
        <f>_xlfn.PERCENTRANK.EXC(Table4[Sales],D2735,1)*10</f>
        <v>6</v>
      </c>
    </row>
    <row r="2736" spans="1:7">
      <c r="A2736" s="10">
        <v>38371</v>
      </c>
      <c r="B2736" s="8">
        <v>42681</v>
      </c>
      <c r="C2736" s="1">
        <v>24</v>
      </c>
      <c r="D2736" s="1">
        <v>2144.71</v>
      </c>
      <c r="E2736" s="50">
        <f>_xlfn.PERCENTRANK.EXC(Table3[Order Date],B2736,1)*10</f>
        <v>2</v>
      </c>
      <c r="F2736" s="21">
        <f>_xlfn.PERCENTRANK.EXC(Table3[Order Quantity],C2736,1)*10</f>
        <v>4</v>
      </c>
      <c r="G2736" s="21">
        <f>_xlfn.PERCENTRANK.EXC(Table4[Sales],D2736,1)*10</f>
        <v>7</v>
      </c>
    </row>
    <row r="2737" spans="1:7">
      <c r="A2737" s="11">
        <v>47360</v>
      </c>
      <c r="B2737" s="9">
        <v>43015</v>
      </c>
      <c r="C2737" s="1">
        <v>25</v>
      </c>
      <c r="D2737" s="1">
        <v>2354.6799999999998</v>
      </c>
      <c r="E2737" s="50">
        <f>_xlfn.PERCENTRANK.EXC(Table3[Order Date],B2737,1)*10</f>
        <v>4</v>
      </c>
      <c r="F2737" s="21">
        <f>_xlfn.PERCENTRANK.EXC(Table3[Order Quantity],C2737,1)*10</f>
        <v>4</v>
      </c>
      <c r="G2737" s="21">
        <f>_xlfn.PERCENTRANK.EXC(Table4[Sales],D2737,1)*10</f>
        <v>7</v>
      </c>
    </row>
    <row r="2738" spans="1:7">
      <c r="A2738" s="10">
        <v>24003</v>
      </c>
      <c r="B2738" s="8">
        <v>42673</v>
      </c>
      <c r="C2738" s="1">
        <v>9</v>
      </c>
      <c r="D2738" s="1">
        <v>12.72</v>
      </c>
      <c r="E2738" s="50">
        <f>_xlfn.PERCENTRANK.EXC(Table3[Order Date],B2738,1)*10</f>
        <v>2</v>
      </c>
      <c r="F2738" s="21">
        <f>_xlfn.PERCENTRANK.EXC(Table3[Order Quantity],C2738,1)*10</f>
        <v>1</v>
      </c>
      <c r="G2738" s="21">
        <f>_xlfn.PERCENTRANK.EXC(Table4[Sales],D2738,1)*10</f>
        <v>0</v>
      </c>
    </row>
    <row r="2739" spans="1:7">
      <c r="A2739" s="11">
        <v>25825</v>
      </c>
      <c r="B2739" s="9">
        <v>43665</v>
      </c>
      <c r="C2739" s="1">
        <v>45</v>
      </c>
      <c r="D2739" s="1">
        <v>517.60180000000003</v>
      </c>
      <c r="E2739" s="50">
        <f>_xlfn.PERCENTRANK.EXC(Table3[Order Date],B2739,1)*10</f>
        <v>8</v>
      </c>
      <c r="F2739" s="21">
        <f>_xlfn.PERCENTRANK.EXC(Table3[Order Quantity],C2739,1)*10</f>
        <v>8</v>
      </c>
      <c r="G2739" s="21">
        <f>_xlfn.PERCENTRANK.EXC(Table4[Sales],D2739,1)*10</f>
        <v>5</v>
      </c>
    </row>
    <row r="2740" spans="1:7">
      <c r="A2740" s="10">
        <v>7461</v>
      </c>
      <c r="B2740" s="8">
        <v>42381</v>
      </c>
      <c r="C2740" s="1">
        <v>12</v>
      </c>
      <c r="D2740" s="1">
        <v>4365.92</v>
      </c>
      <c r="E2740" s="50">
        <f>_xlfn.PERCENTRANK.EXC(Table3[Order Date],B2740,1)*10</f>
        <v>0</v>
      </c>
      <c r="F2740" s="21">
        <f>_xlfn.PERCENTRANK.EXC(Table3[Order Quantity],C2740,1)*10</f>
        <v>2</v>
      </c>
      <c r="G2740" s="21">
        <f>_xlfn.PERCENTRANK.EXC(Table4[Sales],D2740,1)*10</f>
        <v>8</v>
      </c>
    </row>
    <row r="2741" spans="1:7">
      <c r="A2741" s="11">
        <v>20354</v>
      </c>
      <c r="B2741" s="9">
        <v>43727</v>
      </c>
      <c r="C2741" s="1">
        <v>24</v>
      </c>
      <c r="D2741" s="1">
        <v>81.38</v>
      </c>
      <c r="E2741" s="50">
        <f>_xlfn.PERCENTRANK.EXC(Table3[Order Date],B2741,1)*10</f>
        <v>9</v>
      </c>
      <c r="F2741" s="21">
        <f>_xlfn.PERCENTRANK.EXC(Table3[Order Quantity],C2741,1)*10</f>
        <v>4</v>
      </c>
      <c r="G2741" s="21">
        <f>_xlfn.PERCENTRANK.EXC(Table4[Sales],D2741,1)*10</f>
        <v>1</v>
      </c>
    </row>
    <row r="2742" spans="1:7">
      <c r="A2742" s="10">
        <v>52290</v>
      </c>
      <c r="B2742" s="8">
        <v>43606</v>
      </c>
      <c r="C2742" s="1">
        <v>7</v>
      </c>
      <c r="D2742" s="1">
        <v>1213.43</v>
      </c>
      <c r="E2742" s="50">
        <f>_xlfn.PERCENTRANK.EXC(Table3[Order Date],B2742,1)*10</f>
        <v>8</v>
      </c>
      <c r="F2742" s="21">
        <f>_xlfn.PERCENTRANK.EXC(Table3[Order Quantity],C2742,1)*10</f>
        <v>1</v>
      </c>
      <c r="G2742" s="21">
        <f>_xlfn.PERCENTRANK.EXC(Table4[Sales],D2742,1)*10</f>
        <v>6</v>
      </c>
    </row>
    <row r="2743" spans="1:7">
      <c r="A2743" s="11">
        <v>43138</v>
      </c>
      <c r="B2743" s="9">
        <v>43538</v>
      </c>
      <c r="C2743" s="1">
        <v>50</v>
      </c>
      <c r="D2743" s="1">
        <v>7011.56</v>
      </c>
      <c r="E2743" s="50">
        <f>_xlfn.PERCENTRANK.EXC(Table3[Order Date],B2743,1)*10</f>
        <v>7</v>
      </c>
      <c r="F2743" s="21">
        <f>_xlfn.PERCENTRANK.EXC(Table3[Order Quantity],C2743,1)*10</f>
        <v>9</v>
      </c>
      <c r="G2743" s="21">
        <f>_xlfn.PERCENTRANK.EXC(Table4[Sales],D2743,1)*10</f>
        <v>9</v>
      </c>
    </row>
    <row r="2744" spans="1:7">
      <c r="A2744" s="10">
        <v>54468</v>
      </c>
      <c r="B2744" s="8">
        <v>42717</v>
      </c>
      <c r="C2744" s="1">
        <v>15</v>
      </c>
      <c r="D2744" s="1">
        <v>43.6</v>
      </c>
      <c r="E2744" s="50">
        <f>_xlfn.PERCENTRANK.EXC(Table3[Order Date],B2744,1)*10</f>
        <v>2</v>
      </c>
      <c r="F2744" s="21">
        <f>_xlfn.PERCENTRANK.EXC(Table3[Order Quantity],C2744,1)*10</f>
        <v>2</v>
      </c>
      <c r="G2744" s="21">
        <f>_xlfn.PERCENTRANK.EXC(Table4[Sales],D2744,1)*10</f>
        <v>0</v>
      </c>
    </row>
    <row r="2745" spans="1:7">
      <c r="A2745" s="11">
        <v>24737</v>
      </c>
      <c r="B2745" s="9">
        <v>42709</v>
      </c>
      <c r="C2745" s="1">
        <v>26</v>
      </c>
      <c r="D2745" s="1">
        <v>194.84</v>
      </c>
      <c r="E2745" s="50">
        <f>_xlfn.PERCENTRANK.EXC(Table3[Order Date],B2745,1)*10</f>
        <v>2</v>
      </c>
      <c r="F2745" s="21">
        <f>_xlfn.PERCENTRANK.EXC(Table3[Order Quantity],C2745,1)*10</f>
        <v>4</v>
      </c>
      <c r="G2745" s="21">
        <f>_xlfn.PERCENTRANK.EXC(Table4[Sales],D2745,1)*10</f>
        <v>3</v>
      </c>
    </row>
    <row r="2746" spans="1:7">
      <c r="A2746" s="10">
        <v>10308</v>
      </c>
      <c r="B2746" s="8">
        <v>43209</v>
      </c>
      <c r="C2746" s="1">
        <v>40</v>
      </c>
      <c r="D2746" s="1">
        <v>5942.82</v>
      </c>
      <c r="E2746" s="50">
        <f>_xlfn.PERCENTRANK.EXC(Table3[Order Date],B2746,1)*10</f>
        <v>5</v>
      </c>
      <c r="F2746" s="21">
        <f>_xlfn.PERCENTRANK.EXC(Table3[Order Quantity],C2746,1)*10</f>
        <v>7</v>
      </c>
      <c r="G2746" s="21">
        <f>_xlfn.PERCENTRANK.EXC(Table4[Sales],D2746,1)*10</f>
        <v>9</v>
      </c>
    </row>
    <row r="2747" spans="1:7">
      <c r="A2747" s="11">
        <v>33921</v>
      </c>
      <c r="B2747" s="9">
        <v>42823</v>
      </c>
      <c r="C2747" s="1">
        <v>35</v>
      </c>
      <c r="D2747" s="1">
        <v>1919.61</v>
      </c>
      <c r="E2747" s="50">
        <f>_xlfn.PERCENTRANK.EXC(Table3[Order Date],B2747,1)*10</f>
        <v>3</v>
      </c>
      <c r="F2747" s="21">
        <f>_xlfn.PERCENTRANK.EXC(Table3[Order Quantity],C2747,1)*10</f>
        <v>6</v>
      </c>
      <c r="G2747" s="21">
        <f>_xlfn.PERCENTRANK.EXC(Table4[Sales],D2747,1)*10</f>
        <v>7</v>
      </c>
    </row>
    <row r="2748" spans="1:7">
      <c r="A2748" s="10">
        <v>16320</v>
      </c>
      <c r="B2748" s="8">
        <v>43392</v>
      </c>
      <c r="C2748" s="1">
        <v>17</v>
      </c>
      <c r="D2748" s="1">
        <v>1986.96</v>
      </c>
      <c r="E2748" s="50">
        <f>_xlfn.PERCENTRANK.EXC(Table3[Order Date],B2748,1)*10</f>
        <v>6</v>
      </c>
      <c r="F2748" s="21">
        <f>_xlfn.PERCENTRANK.EXC(Table3[Order Quantity],C2748,1)*10</f>
        <v>3</v>
      </c>
      <c r="G2748" s="21">
        <f>_xlfn.PERCENTRANK.EXC(Table4[Sales],D2748,1)*10</f>
        <v>7</v>
      </c>
    </row>
    <row r="2749" spans="1:7">
      <c r="A2749" s="11">
        <v>17382</v>
      </c>
      <c r="B2749" s="9">
        <v>43284</v>
      </c>
      <c r="C2749" s="1">
        <v>20</v>
      </c>
      <c r="D2749" s="1">
        <v>2314.21</v>
      </c>
      <c r="E2749" s="50">
        <f>_xlfn.PERCENTRANK.EXC(Table3[Order Date],B2749,1)*10</f>
        <v>6</v>
      </c>
      <c r="F2749" s="21">
        <f>_xlfn.PERCENTRANK.EXC(Table3[Order Quantity],C2749,1)*10</f>
        <v>3</v>
      </c>
      <c r="G2749" s="21">
        <f>_xlfn.PERCENTRANK.EXC(Table4[Sales],D2749,1)*10</f>
        <v>7</v>
      </c>
    </row>
    <row r="2750" spans="1:7">
      <c r="A2750" s="10">
        <v>56647</v>
      </c>
      <c r="B2750" s="8">
        <v>43314</v>
      </c>
      <c r="C2750" s="1">
        <v>41</v>
      </c>
      <c r="D2750" s="1">
        <v>446.76</v>
      </c>
      <c r="E2750" s="50">
        <f>_xlfn.PERCENTRANK.EXC(Table3[Order Date],B2750,1)*10</f>
        <v>6</v>
      </c>
      <c r="F2750" s="21">
        <f>_xlfn.PERCENTRANK.EXC(Table3[Order Quantity],C2750,1)*10</f>
        <v>7</v>
      </c>
      <c r="G2750" s="21">
        <f>_xlfn.PERCENTRANK.EXC(Table4[Sales],D2750,1)*10</f>
        <v>4</v>
      </c>
    </row>
    <row r="2751" spans="1:7">
      <c r="A2751" s="11">
        <v>24583</v>
      </c>
      <c r="B2751" s="9">
        <v>43320</v>
      </c>
      <c r="C2751" s="1">
        <v>17</v>
      </c>
      <c r="D2751" s="1">
        <v>45.25</v>
      </c>
      <c r="E2751" s="50">
        <f>_xlfn.PERCENTRANK.EXC(Table3[Order Date],B2751,1)*10</f>
        <v>6</v>
      </c>
      <c r="F2751" s="21">
        <f>_xlfn.PERCENTRANK.EXC(Table3[Order Quantity],C2751,1)*10</f>
        <v>3</v>
      </c>
      <c r="G2751" s="21">
        <f>_xlfn.PERCENTRANK.EXC(Table4[Sales],D2751,1)*10</f>
        <v>0</v>
      </c>
    </row>
    <row r="2752" spans="1:7">
      <c r="A2752" s="10">
        <v>20480</v>
      </c>
      <c r="B2752" s="8">
        <v>42398</v>
      </c>
      <c r="C2752" s="1">
        <v>4</v>
      </c>
      <c r="D2752" s="1">
        <v>1115.6099999999999</v>
      </c>
      <c r="E2752" s="50">
        <f>_xlfn.PERCENTRANK.EXC(Table3[Order Date],B2752,1)*10</f>
        <v>0</v>
      </c>
      <c r="F2752" s="21">
        <f>_xlfn.PERCENTRANK.EXC(Table3[Order Quantity],C2752,1)*10</f>
        <v>0</v>
      </c>
      <c r="G2752" s="21">
        <f>_xlfn.PERCENTRANK.EXC(Table4[Sales],D2752,1)*10</f>
        <v>6</v>
      </c>
    </row>
    <row r="2753" spans="1:7">
      <c r="A2753" s="11">
        <v>24577</v>
      </c>
      <c r="B2753" s="9">
        <v>42794</v>
      </c>
      <c r="C2753" s="1">
        <v>8</v>
      </c>
      <c r="D2753" s="1">
        <v>193.45</v>
      </c>
      <c r="E2753" s="50">
        <f>_xlfn.PERCENTRANK.EXC(Table3[Order Date],B2753,1)*10</f>
        <v>2</v>
      </c>
      <c r="F2753" s="21">
        <f>_xlfn.PERCENTRANK.EXC(Table3[Order Quantity],C2753,1)*10</f>
        <v>1</v>
      </c>
      <c r="G2753" s="21">
        <f>_xlfn.PERCENTRANK.EXC(Table4[Sales],D2753,1)*10</f>
        <v>2</v>
      </c>
    </row>
    <row r="2754" spans="1:7">
      <c r="A2754" s="10">
        <v>39140</v>
      </c>
      <c r="B2754" s="8">
        <v>43004</v>
      </c>
      <c r="C2754" s="1">
        <v>26</v>
      </c>
      <c r="D2754" s="1">
        <v>2427.73</v>
      </c>
      <c r="E2754" s="50">
        <f>_xlfn.PERCENTRANK.EXC(Table3[Order Date],B2754,1)*10</f>
        <v>4</v>
      </c>
      <c r="F2754" s="21">
        <f>_xlfn.PERCENTRANK.EXC(Table3[Order Quantity],C2754,1)*10</f>
        <v>4</v>
      </c>
      <c r="G2754" s="21">
        <f>_xlfn.PERCENTRANK.EXC(Table4[Sales],D2754,1)*10</f>
        <v>7</v>
      </c>
    </row>
    <row r="2755" spans="1:7">
      <c r="A2755" s="11">
        <v>59559</v>
      </c>
      <c r="B2755" s="9">
        <v>42994</v>
      </c>
      <c r="C2755" s="1">
        <v>30</v>
      </c>
      <c r="D2755" s="1">
        <v>424.97</v>
      </c>
      <c r="E2755" s="50">
        <f>_xlfn.PERCENTRANK.EXC(Table3[Order Date],B2755,1)*10</f>
        <v>4</v>
      </c>
      <c r="F2755" s="21">
        <f>_xlfn.PERCENTRANK.EXC(Table3[Order Quantity],C2755,1)*10</f>
        <v>5</v>
      </c>
      <c r="G2755" s="21">
        <f>_xlfn.PERCENTRANK.EXC(Table4[Sales],D2755,1)*10</f>
        <v>4</v>
      </c>
    </row>
    <row r="2756" spans="1:7">
      <c r="A2756" s="10">
        <v>15907</v>
      </c>
      <c r="B2756" s="8">
        <v>43200</v>
      </c>
      <c r="C2756" s="1">
        <v>36</v>
      </c>
      <c r="D2756" s="1">
        <v>3982.85</v>
      </c>
      <c r="E2756" s="50">
        <f>_xlfn.PERCENTRANK.EXC(Table3[Order Date],B2756,1)*10</f>
        <v>5</v>
      </c>
      <c r="F2756" s="21">
        <f>_xlfn.PERCENTRANK.EXC(Table3[Order Quantity],C2756,1)*10</f>
        <v>6</v>
      </c>
      <c r="G2756" s="21">
        <f>_xlfn.PERCENTRANK.EXC(Table4[Sales],D2756,1)*10</f>
        <v>8</v>
      </c>
    </row>
    <row r="2757" spans="1:7">
      <c r="A2757" s="11">
        <v>46119</v>
      </c>
      <c r="B2757" s="9">
        <v>42415</v>
      </c>
      <c r="C2757" s="1">
        <v>20</v>
      </c>
      <c r="D2757" s="1">
        <v>164.92</v>
      </c>
      <c r="E2757" s="50">
        <f>_xlfn.PERCENTRANK.EXC(Table3[Order Date],B2757,1)*10</f>
        <v>0</v>
      </c>
      <c r="F2757" s="21">
        <f>_xlfn.PERCENTRANK.EXC(Table3[Order Quantity],C2757,1)*10</f>
        <v>3</v>
      </c>
      <c r="G2757" s="21">
        <f>_xlfn.PERCENTRANK.EXC(Table4[Sales],D2757,1)*10</f>
        <v>2</v>
      </c>
    </row>
    <row r="2758" spans="1:7">
      <c r="A2758" s="10">
        <v>34241</v>
      </c>
      <c r="B2758" s="8">
        <v>43746</v>
      </c>
      <c r="C2758" s="1">
        <v>4</v>
      </c>
      <c r="D2758" s="1">
        <v>222.07849999999999</v>
      </c>
      <c r="E2758" s="50">
        <f>_xlfn.PERCENTRANK.EXC(Table3[Order Date],B2758,1)*10</f>
        <v>9</v>
      </c>
      <c r="F2758" s="21">
        <f>_xlfn.PERCENTRANK.EXC(Table3[Order Quantity],C2758,1)*10</f>
        <v>0</v>
      </c>
      <c r="G2758" s="21">
        <f>_xlfn.PERCENTRANK.EXC(Table4[Sales],D2758,1)*10</f>
        <v>3</v>
      </c>
    </row>
    <row r="2759" spans="1:7">
      <c r="A2759" s="11">
        <v>33217</v>
      </c>
      <c r="B2759" s="9">
        <v>42440</v>
      </c>
      <c r="C2759" s="1">
        <v>20</v>
      </c>
      <c r="D2759" s="1">
        <v>1486.13</v>
      </c>
      <c r="E2759" s="50">
        <f>_xlfn.PERCENTRANK.EXC(Table3[Order Date],B2759,1)*10</f>
        <v>0</v>
      </c>
      <c r="F2759" s="21">
        <f>_xlfn.PERCENTRANK.EXC(Table3[Order Quantity],C2759,1)*10</f>
        <v>3</v>
      </c>
      <c r="G2759" s="21">
        <f>_xlfn.PERCENTRANK.EXC(Table4[Sales],D2759,1)*10</f>
        <v>7</v>
      </c>
    </row>
    <row r="2760" spans="1:7">
      <c r="A2760" s="10">
        <v>29507</v>
      </c>
      <c r="B2760" s="8">
        <v>43504</v>
      </c>
      <c r="C2760" s="1">
        <v>41</v>
      </c>
      <c r="D2760" s="1">
        <v>1364.2</v>
      </c>
      <c r="E2760" s="50">
        <f>_xlfn.PERCENTRANK.EXC(Table3[Order Date],B2760,1)*10</f>
        <v>7</v>
      </c>
      <c r="F2760" s="21">
        <f>_xlfn.PERCENTRANK.EXC(Table3[Order Quantity],C2760,1)*10</f>
        <v>7</v>
      </c>
      <c r="G2760" s="21">
        <f>_xlfn.PERCENTRANK.EXC(Table4[Sales],D2760,1)*10</f>
        <v>6</v>
      </c>
    </row>
    <row r="2761" spans="1:7">
      <c r="A2761" s="11">
        <v>36803</v>
      </c>
      <c r="B2761" s="9">
        <v>43681</v>
      </c>
      <c r="C2761" s="1">
        <v>2</v>
      </c>
      <c r="D2761" s="1">
        <v>110.32</v>
      </c>
      <c r="E2761" s="50">
        <f>_xlfn.PERCENTRANK.EXC(Table3[Order Date],B2761,1)*10</f>
        <v>8</v>
      </c>
      <c r="F2761" s="21">
        <f>_xlfn.PERCENTRANK.EXC(Table3[Order Quantity],C2761,1)*10</f>
        <v>0</v>
      </c>
      <c r="G2761" s="21">
        <f>_xlfn.PERCENTRANK.EXC(Table4[Sales],D2761,1)*10</f>
        <v>1</v>
      </c>
    </row>
    <row r="2762" spans="1:7">
      <c r="A2762" s="10">
        <v>42081</v>
      </c>
      <c r="B2762" s="8">
        <v>43109</v>
      </c>
      <c r="C2762" s="1">
        <v>3</v>
      </c>
      <c r="D2762" s="1">
        <v>34.76</v>
      </c>
      <c r="E2762" s="50">
        <f>_xlfn.PERCENTRANK.EXC(Table3[Order Date],B2762,1)*10</f>
        <v>5</v>
      </c>
      <c r="F2762" s="21">
        <f>_xlfn.PERCENTRANK.EXC(Table3[Order Quantity],C2762,1)*10</f>
        <v>0</v>
      </c>
      <c r="G2762" s="21">
        <f>_xlfn.PERCENTRANK.EXC(Table4[Sales],D2762,1)*10</f>
        <v>0</v>
      </c>
    </row>
    <row r="2763" spans="1:7">
      <c r="A2763" s="11">
        <v>59204</v>
      </c>
      <c r="B2763" s="9">
        <v>43524</v>
      </c>
      <c r="C2763" s="1">
        <v>8</v>
      </c>
      <c r="D2763" s="1">
        <v>267.81</v>
      </c>
      <c r="E2763" s="50">
        <f>_xlfn.PERCENTRANK.EXC(Table3[Order Date],B2763,1)*10</f>
        <v>7</v>
      </c>
      <c r="F2763" s="21">
        <f>_xlfn.PERCENTRANK.EXC(Table3[Order Quantity],C2763,1)*10</f>
        <v>1</v>
      </c>
      <c r="G2763" s="21">
        <f>_xlfn.PERCENTRANK.EXC(Table4[Sales],D2763,1)*10</f>
        <v>3</v>
      </c>
    </row>
    <row r="2764" spans="1:7">
      <c r="A2764" s="10">
        <v>40132</v>
      </c>
      <c r="B2764" s="8">
        <v>43518</v>
      </c>
      <c r="C2764" s="1">
        <v>26</v>
      </c>
      <c r="D2764" s="1">
        <v>1458.41</v>
      </c>
      <c r="E2764" s="50">
        <f>_xlfn.PERCENTRANK.EXC(Table3[Order Date],B2764,1)*10</f>
        <v>7</v>
      </c>
      <c r="F2764" s="21">
        <f>_xlfn.PERCENTRANK.EXC(Table3[Order Quantity],C2764,1)*10</f>
        <v>4</v>
      </c>
      <c r="G2764" s="21">
        <f>_xlfn.PERCENTRANK.EXC(Table4[Sales],D2764,1)*10</f>
        <v>7</v>
      </c>
    </row>
    <row r="2765" spans="1:7">
      <c r="A2765" s="11">
        <v>21703</v>
      </c>
      <c r="B2765" s="9">
        <v>42430</v>
      </c>
      <c r="C2765" s="1">
        <v>15</v>
      </c>
      <c r="D2765" s="1">
        <v>2366.56</v>
      </c>
      <c r="E2765" s="50">
        <f>_xlfn.PERCENTRANK.EXC(Table3[Order Date],B2765,1)*10</f>
        <v>0</v>
      </c>
      <c r="F2765" s="21">
        <f>_xlfn.PERCENTRANK.EXC(Table3[Order Quantity],C2765,1)*10</f>
        <v>2</v>
      </c>
      <c r="G2765" s="21">
        <f>_xlfn.PERCENTRANK.EXC(Table4[Sales],D2765,1)*10</f>
        <v>7</v>
      </c>
    </row>
    <row r="2766" spans="1:7">
      <c r="A2766" s="10">
        <v>22818</v>
      </c>
      <c r="B2766" s="8">
        <v>42511</v>
      </c>
      <c r="C2766" s="1">
        <v>50</v>
      </c>
      <c r="D2766" s="1">
        <v>6717.19</v>
      </c>
      <c r="E2766" s="50">
        <f>_xlfn.PERCENTRANK.EXC(Table3[Order Date],B2766,1)*10</f>
        <v>1</v>
      </c>
      <c r="F2766" s="21">
        <f>_xlfn.PERCENTRANK.EXC(Table3[Order Quantity],C2766,1)*10</f>
        <v>9</v>
      </c>
      <c r="G2766" s="21">
        <f>_xlfn.PERCENTRANK.EXC(Table4[Sales],D2766,1)*10</f>
        <v>9</v>
      </c>
    </row>
    <row r="2767" spans="1:7">
      <c r="A2767" s="11">
        <v>40964</v>
      </c>
      <c r="B2767" s="9">
        <v>43242</v>
      </c>
      <c r="C2767" s="1">
        <v>40</v>
      </c>
      <c r="D2767" s="1">
        <v>322.2</v>
      </c>
      <c r="E2767" s="50">
        <f>_xlfn.PERCENTRANK.EXC(Table3[Order Date],B2767,1)*10</f>
        <v>6</v>
      </c>
      <c r="F2767" s="21">
        <f>_xlfn.PERCENTRANK.EXC(Table3[Order Quantity],C2767,1)*10</f>
        <v>7</v>
      </c>
      <c r="G2767" s="21">
        <f>_xlfn.PERCENTRANK.EXC(Table4[Sales],D2767,1)*10</f>
        <v>4</v>
      </c>
    </row>
    <row r="2768" spans="1:7">
      <c r="A2768" s="10">
        <v>55077</v>
      </c>
      <c r="B2768" s="8">
        <v>43376</v>
      </c>
      <c r="C2768" s="1">
        <v>2</v>
      </c>
      <c r="D2768" s="1">
        <v>33.92</v>
      </c>
      <c r="E2768" s="50">
        <f>_xlfn.PERCENTRANK.EXC(Table3[Order Date],B2768,1)*10</f>
        <v>6</v>
      </c>
      <c r="F2768" s="21">
        <f>_xlfn.PERCENTRANK.EXC(Table3[Order Quantity],C2768,1)*10</f>
        <v>0</v>
      </c>
      <c r="G2768" s="21">
        <f>_xlfn.PERCENTRANK.EXC(Table4[Sales],D2768,1)*10</f>
        <v>0</v>
      </c>
    </row>
    <row r="2769" spans="1:7">
      <c r="A2769" s="11">
        <v>49441</v>
      </c>
      <c r="B2769" s="9">
        <v>42639</v>
      </c>
      <c r="C2769" s="1">
        <v>49</v>
      </c>
      <c r="D2769" s="1">
        <v>2119.9499999999998</v>
      </c>
      <c r="E2769" s="50">
        <f>_xlfn.PERCENTRANK.EXC(Table3[Order Date],B2769,1)*10</f>
        <v>1</v>
      </c>
      <c r="F2769" s="21">
        <f>_xlfn.PERCENTRANK.EXC(Table3[Order Quantity],C2769,1)*10</f>
        <v>9</v>
      </c>
      <c r="G2769" s="21">
        <f>_xlfn.PERCENTRANK.EXC(Table4[Sales],D2769,1)*10</f>
        <v>7</v>
      </c>
    </row>
    <row r="2770" spans="1:7">
      <c r="A2770" s="10">
        <v>45575</v>
      </c>
      <c r="B2770" s="8">
        <v>43567</v>
      </c>
      <c r="C2770" s="1">
        <v>46</v>
      </c>
      <c r="D2770" s="1">
        <v>4118.6099999999997</v>
      </c>
      <c r="E2770" s="50">
        <f>_xlfn.PERCENTRANK.EXC(Table3[Order Date],B2770,1)*10</f>
        <v>8</v>
      </c>
      <c r="F2770" s="21">
        <f>_xlfn.PERCENTRANK.EXC(Table3[Order Quantity],C2770,1)*10</f>
        <v>8</v>
      </c>
      <c r="G2770" s="21">
        <f>_xlfn.PERCENTRANK.EXC(Table4[Sales],D2770,1)*10</f>
        <v>8</v>
      </c>
    </row>
    <row r="2771" spans="1:7">
      <c r="A2771" s="11">
        <v>38721</v>
      </c>
      <c r="B2771" s="9">
        <v>42452</v>
      </c>
      <c r="C2771" s="1">
        <v>17</v>
      </c>
      <c r="D2771" s="1">
        <v>115.09</v>
      </c>
      <c r="E2771" s="50">
        <f>_xlfn.PERCENTRANK.EXC(Table3[Order Date],B2771,1)*10</f>
        <v>0</v>
      </c>
      <c r="F2771" s="21">
        <f>_xlfn.PERCENTRANK.EXC(Table3[Order Quantity],C2771,1)*10</f>
        <v>3</v>
      </c>
      <c r="G2771" s="21">
        <f>_xlfn.PERCENTRANK.EXC(Table4[Sales],D2771,1)*10</f>
        <v>1</v>
      </c>
    </row>
    <row r="2772" spans="1:7">
      <c r="A2772" s="10">
        <v>5984</v>
      </c>
      <c r="B2772" s="8">
        <v>42537</v>
      </c>
      <c r="C2772" s="1">
        <v>42</v>
      </c>
      <c r="D2772" s="1">
        <v>497.16</v>
      </c>
      <c r="E2772" s="50">
        <f>_xlfn.PERCENTRANK.EXC(Table3[Order Date],B2772,1)*10</f>
        <v>1</v>
      </c>
      <c r="F2772" s="21">
        <f>_xlfn.PERCENTRANK.EXC(Table3[Order Quantity],C2772,1)*10</f>
        <v>8</v>
      </c>
      <c r="G2772" s="21">
        <f>_xlfn.PERCENTRANK.EXC(Table4[Sales],D2772,1)*10</f>
        <v>5</v>
      </c>
    </row>
    <row r="2773" spans="1:7">
      <c r="A2773" s="11">
        <v>46117</v>
      </c>
      <c r="B2773" s="9">
        <v>43241</v>
      </c>
      <c r="C2773" s="1">
        <v>22</v>
      </c>
      <c r="D2773" s="1">
        <v>1250.06</v>
      </c>
      <c r="E2773" s="50">
        <f>_xlfn.PERCENTRANK.EXC(Table3[Order Date],B2773,1)*10</f>
        <v>6</v>
      </c>
      <c r="F2773" s="21">
        <f>_xlfn.PERCENTRANK.EXC(Table3[Order Quantity],C2773,1)*10</f>
        <v>4</v>
      </c>
      <c r="G2773" s="21">
        <f>_xlfn.PERCENTRANK.EXC(Table4[Sales],D2773,1)*10</f>
        <v>6</v>
      </c>
    </row>
    <row r="2774" spans="1:7">
      <c r="A2774" s="10">
        <v>23557</v>
      </c>
      <c r="B2774" s="8">
        <v>43250</v>
      </c>
      <c r="C2774" s="1">
        <v>7</v>
      </c>
      <c r="D2774" s="1">
        <v>1081.94</v>
      </c>
      <c r="E2774" s="50">
        <f>_xlfn.PERCENTRANK.EXC(Table3[Order Date],B2774,1)*10</f>
        <v>6</v>
      </c>
      <c r="F2774" s="21">
        <f>_xlfn.PERCENTRANK.EXC(Table3[Order Quantity],C2774,1)*10</f>
        <v>1</v>
      </c>
      <c r="G2774" s="21">
        <f>_xlfn.PERCENTRANK.EXC(Table4[Sales],D2774,1)*10</f>
        <v>6</v>
      </c>
    </row>
    <row r="2775" spans="1:7">
      <c r="A2775" s="11">
        <v>41667</v>
      </c>
      <c r="B2775" s="9">
        <v>43636</v>
      </c>
      <c r="C2775" s="1">
        <v>18</v>
      </c>
      <c r="D2775" s="1">
        <v>1136.57</v>
      </c>
      <c r="E2775" s="50">
        <f>_xlfn.PERCENTRANK.EXC(Table3[Order Date],B2775,1)*10</f>
        <v>8</v>
      </c>
      <c r="F2775" s="21">
        <f>_xlfn.PERCENTRANK.EXC(Table3[Order Quantity],C2775,1)*10</f>
        <v>3</v>
      </c>
      <c r="G2775" s="21">
        <f>_xlfn.PERCENTRANK.EXC(Table4[Sales],D2775,1)*10</f>
        <v>6</v>
      </c>
    </row>
    <row r="2776" spans="1:7">
      <c r="A2776" s="10">
        <v>230</v>
      </c>
      <c r="B2776" s="8">
        <v>43033</v>
      </c>
      <c r="C2776" s="1">
        <v>47</v>
      </c>
      <c r="D2776" s="1">
        <v>2171.83</v>
      </c>
      <c r="E2776" s="50">
        <f>_xlfn.PERCENTRANK.EXC(Table3[Order Date],B2776,1)*10</f>
        <v>4</v>
      </c>
      <c r="F2776" s="21">
        <f>_xlfn.PERCENTRANK.EXC(Table3[Order Quantity],C2776,1)*10</f>
        <v>9</v>
      </c>
      <c r="G2776" s="21">
        <f>_xlfn.PERCENTRANK.EXC(Table4[Sales],D2776,1)*10</f>
        <v>7</v>
      </c>
    </row>
    <row r="2777" spans="1:7">
      <c r="A2777" s="11">
        <v>24388</v>
      </c>
      <c r="B2777" s="9">
        <v>43125</v>
      </c>
      <c r="C2777" s="1">
        <v>15</v>
      </c>
      <c r="D2777" s="1">
        <v>9268.7000000000007</v>
      </c>
      <c r="E2777" s="50">
        <f>_xlfn.PERCENTRANK.EXC(Table3[Order Date],B2777,1)*10</f>
        <v>5</v>
      </c>
      <c r="F2777" s="21">
        <f>_xlfn.PERCENTRANK.EXC(Table3[Order Quantity],C2777,1)*10</f>
        <v>2</v>
      </c>
      <c r="G2777" s="21">
        <f>_xlfn.PERCENTRANK.EXC(Table4[Sales],D2777,1)*10</f>
        <v>9</v>
      </c>
    </row>
    <row r="2778" spans="1:7">
      <c r="A2778" s="10">
        <v>14439</v>
      </c>
      <c r="B2778" s="8">
        <v>43707</v>
      </c>
      <c r="C2778" s="1">
        <v>27</v>
      </c>
      <c r="D2778" s="1">
        <v>1528.64</v>
      </c>
      <c r="E2778" s="50">
        <f>_xlfn.PERCENTRANK.EXC(Table3[Order Date],B2778,1)*10</f>
        <v>9</v>
      </c>
      <c r="F2778" s="21">
        <f>_xlfn.PERCENTRANK.EXC(Table3[Order Quantity],C2778,1)*10</f>
        <v>5</v>
      </c>
      <c r="G2778" s="21">
        <f>_xlfn.PERCENTRANK.EXC(Table4[Sales],D2778,1)*10</f>
        <v>7</v>
      </c>
    </row>
    <row r="2779" spans="1:7">
      <c r="A2779" s="11">
        <v>57572</v>
      </c>
      <c r="B2779" s="9">
        <v>43292</v>
      </c>
      <c r="C2779" s="1">
        <v>9</v>
      </c>
      <c r="D2779" s="1">
        <v>80.55</v>
      </c>
      <c r="E2779" s="50">
        <f>_xlfn.PERCENTRANK.EXC(Table3[Order Date],B2779,1)*10</f>
        <v>6</v>
      </c>
      <c r="F2779" s="21">
        <f>_xlfn.PERCENTRANK.EXC(Table3[Order Quantity],C2779,1)*10</f>
        <v>1</v>
      </c>
      <c r="G2779" s="21">
        <f>_xlfn.PERCENTRANK.EXC(Table4[Sales],D2779,1)*10</f>
        <v>1</v>
      </c>
    </row>
    <row r="2780" spans="1:7">
      <c r="A2780" s="10">
        <v>44519</v>
      </c>
      <c r="B2780" s="8">
        <v>42873</v>
      </c>
      <c r="C2780" s="1">
        <v>34</v>
      </c>
      <c r="D2780" s="1">
        <v>391.37</v>
      </c>
      <c r="E2780" s="50">
        <f>_xlfn.PERCENTRANK.EXC(Table3[Order Date],B2780,1)*10</f>
        <v>3</v>
      </c>
      <c r="F2780" s="21">
        <f>_xlfn.PERCENTRANK.EXC(Table3[Order Quantity],C2780,1)*10</f>
        <v>6</v>
      </c>
      <c r="G2780" s="21">
        <f>_xlfn.PERCENTRANK.EXC(Table4[Sales],D2780,1)*10</f>
        <v>4</v>
      </c>
    </row>
    <row r="2781" spans="1:7">
      <c r="A2781" s="11">
        <v>43875</v>
      </c>
      <c r="B2781" s="9">
        <v>43440</v>
      </c>
      <c r="C2781" s="1">
        <v>40</v>
      </c>
      <c r="D2781" s="1">
        <v>778.57</v>
      </c>
      <c r="E2781" s="50">
        <f>_xlfn.PERCENTRANK.EXC(Table3[Order Date],B2781,1)*10</f>
        <v>7</v>
      </c>
      <c r="F2781" s="21">
        <f>_xlfn.PERCENTRANK.EXC(Table3[Order Quantity],C2781,1)*10</f>
        <v>7</v>
      </c>
      <c r="G2781" s="21">
        <f>_xlfn.PERCENTRANK.EXC(Table4[Sales],D2781,1)*10</f>
        <v>5</v>
      </c>
    </row>
    <row r="2782" spans="1:7">
      <c r="A2782" s="10">
        <v>18279</v>
      </c>
      <c r="B2782" s="8">
        <v>42426</v>
      </c>
      <c r="C2782" s="1">
        <v>22</v>
      </c>
      <c r="D2782" s="1">
        <v>197.25450000000001</v>
      </c>
      <c r="E2782" s="50">
        <f>_xlfn.PERCENTRANK.EXC(Table3[Order Date],B2782,1)*10</f>
        <v>0</v>
      </c>
      <c r="F2782" s="21">
        <f>_xlfn.PERCENTRANK.EXC(Table3[Order Quantity],C2782,1)*10</f>
        <v>4</v>
      </c>
      <c r="G2782" s="21">
        <f>_xlfn.PERCENTRANK.EXC(Table4[Sales],D2782,1)*10</f>
        <v>3</v>
      </c>
    </row>
    <row r="2783" spans="1:7">
      <c r="A2783" s="11">
        <v>48512</v>
      </c>
      <c r="B2783" s="9">
        <v>43314</v>
      </c>
      <c r="C2783" s="1">
        <v>47</v>
      </c>
      <c r="D2783" s="1">
        <v>158.63820000000001</v>
      </c>
      <c r="E2783" s="50">
        <f>_xlfn.PERCENTRANK.EXC(Table3[Order Date],B2783,1)*10</f>
        <v>6</v>
      </c>
      <c r="F2783" s="21">
        <f>_xlfn.PERCENTRANK.EXC(Table3[Order Quantity],C2783,1)*10</f>
        <v>9</v>
      </c>
      <c r="G2783" s="21">
        <f>_xlfn.PERCENTRANK.EXC(Table4[Sales],D2783,1)*10</f>
        <v>2</v>
      </c>
    </row>
    <row r="2784" spans="1:7">
      <c r="A2784" s="10">
        <v>7527</v>
      </c>
      <c r="B2784" s="8">
        <v>42714</v>
      </c>
      <c r="C2784" s="1">
        <v>42</v>
      </c>
      <c r="D2784" s="1">
        <v>7557</v>
      </c>
      <c r="E2784" s="50">
        <f>_xlfn.PERCENTRANK.EXC(Table3[Order Date],B2784,1)*10</f>
        <v>2</v>
      </c>
      <c r="F2784" s="21">
        <f>_xlfn.PERCENTRANK.EXC(Table3[Order Quantity],C2784,1)*10</f>
        <v>8</v>
      </c>
      <c r="G2784" s="21">
        <f>_xlfn.PERCENTRANK.EXC(Table4[Sales],D2784,1)*10</f>
        <v>9</v>
      </c>
    </row>
    <row r="2785" spans="1:7">
      <c r="A2785" s="11">
        <v>43745</v>
      </c>
      <c r="B2785" s="9">
        <v>43039</v>
      </c>
      <c r="C2785" s="1">
        <v>26</v>
      </c>
      <c r="D2785" s="1">
        <v>1463.79</v>
      </c>
      <c r="E2785" s="50">
        <f>_xlfn.PERCENTRANK.EXC(Table3[Order Date],B2785,1)*10</f>
        <v>4</v>
      </c>
      <c r="F2785" s="21">
        <f>_xlfn.PERCENTRANK.EXC(Table3[Order Quantity],C2785,1)*10</f>
        <v>4</v>
      </c>
      <c r="G2785" s="21">
        <f>_xlfn.PERCENTRANK.EXC(Table4[Sales],D2785,1)*10</f>
        <v>7</v>
      </c>
    </row>
    <row r="2786" spans="1:7">
      <c r="A2786" s="10">
        <v>20545</v>
      </c>
      <c r="B2786" s="8">
        <v>43016</v>
      </c>
      <c r="C2786" s="1">
        <v>31</v>
      </c>
      <c r="D2786" s="1">
        <v>1365.36</v>
      </c>
      <c r="E2786" s="50">
        <f>_xlfn.PERCENTRANK.EXC(Table3[Order Date],B2786,1)*10</f>
        <v>4</v>
      </c>
      <c r="F2786" s="21">
        <f>_xlfn.PERCENTRANK.EXC(Table3[Order Quantity],C2786,1)*10</f>
        <v>5</v>
      </c>
      <c r="G2786" s="21">
        <f>_xlfn.PERCENTRANK.EXC(Table4[Sales],D2786,1)*10</f>
        <v>6</v>
      </c>
    </row>
    <row r="2787" spans="1:7">
      <c r="A2787" s="11">
        <v>17669</v>
      </c>
      <c r="B2787" s="9">
        <v>42488</v>
      </c>
      <c r="C2787" s="1">
        <v>32</v>
      </c>
      <c r="D2787" s="1">
        <v>1194.1500000000001</v>
      </c>
      <c r="E2787" s="50">
        <f>_xlfn.PERCENTRANK.EXC(Table3[Order Date],B2787,1)*10</f>
        <v>0</v>
      </c>
      <c r="F2787" s="21">
        <f>_xlfn.PERCENTRANK.EXC(Table3[Order Quantity],C2787,1)*10</f>
        <v>6</v>
      </c>
      <c r="G2787" s="21">
        <f>_xlfn.PERCENTRANK.EXC(Table4[Sales],D2787,1)*10</f>
        <v>6</v>
      </c>
    </row>
    <row r="2788" spans="1:7">
      <c r="A2788" s="10">
        <v>55013</v>
      </c>
      <c r="B2788" s="8">
        <v>43292</v>
      </c>
      <c r="C2788" s="1">
        <v>5</v>
      </c>
      <c r="D2788" s="1">
        <v>26</v>
      </c>
      <c r="E2788" s="50">
        <f>_xlfn.PERCENTRANK.EXC(Table3[Order Date],B2788,1)*10</f>
        <v>6</v>
      </c>
      <c r="F2788" s="21">
        <f>_xlfn.PERCENTRANK.EXC(Table3[Order Quantity],C2788,1)*10</f>
        <v>0</v>
      </c>
      <c r="G2788" s="21">
        <f>_xlfn.PERCENTRANK.EXC(Table4[Sales],D2788,1)*10</f>
        <v>0</v>
      </c>
    </row>
    <row r="2789" spans="1:7">
      <c r="A2789" s="11">
        <v>48609</v>
      </c>
      <c r="B2789" s="9">
        <v>42789</v>
      </c>
      <c r="C2789" s="1">
        <v>26</v>
      </c>
      <c r="D2789" s="1">
        <v>188.68</v>
      </c>
      <c r="E2789" s="50">
        <f>_xlfn.PERCENTRANK.EXC(Table3[Order Date],B2789,1)*10</f>
        <v>2</v>
      </c>
      <c r="F2789" s="21">
        <f>_xlfn.PERCENTRANK.EXC(Table3[Order Quantity],C2789,1)*10</f>
        <v>4</v>
      </c>
      <c r="G2789" s="21">
        <f>_xlfn.PERCENTRANK.EXC(Table4[Sales],D2789,1)*10</f>
        <v>2</v>
      </c>
    </row>
    <row r="2790" spans="1:7">
      <c r="A2790" s="10">
        <v>39908</v>
      </c>
      <c r="B2790" s="8">
        <v>42499</v>
      </c>
      <c r="C2790" s="1">
        <v>23</v>
      </c>
      <c r="D2790" s="1">
        <v>806.51</v>
      </c>
      <c r="E2790" s="50">
        <f>_xlfn.PERCENTRANK.EXC(Table3[Order Date],B2790,1)*10</f>
        <v>0</v>
      </c>
      <c r="F2790" s="21">
        <f>_xlfn.PERCENTRANK.EXC(Table3[Order Quantity],C2790,1)*10</f>
        <v>4</v>
      </c>
      <c r="G2790" s="21">
        <f>_xlfn.PERCENTRANK.EXC(Table4[Sales],D2790,1)*10</f>
        <v>5</v>
      </c>
    </row>
    <row r="2791" spans="1:7">
      <c r="A2791" s="11">
        <v>34400</v>
      </c>
      <c r="B2791" s="9">
        <v>43823</v>
      </c>
      <c r="C2791" s="1">
        <v>17</v>
      </c>
      <c r="D2791" s="1">
        <v>1057.8499999999999</v>
      </c>
      <c r="E2791" s="50">
        <f>_xlfn.PERCENTRANK.EXC(Table3[Order Date],B2791,1)*10</f>
        <v>9</v>
      </c>
      <c r="F2791" s="21">
        <f>_xlfn.PERCENTRANK.EXC(Table3[Order Quantity],C2791,1)*10</f>
        <v>3</v>
      </c>
      <c r="G2791" s="21">
        <f>_xlfn.PERCENTRANK.EXC(Table4[Sales],D2791,1)*10</f>
        <v>6</v>
      </c>
    </row>
    <row r="2792" spans="1:7">
      <c r="A2792" s="10">
        <v>8803</v>
      </c>
      <c r="B2792" s="8">
        <v>43819</v>
      </c>
      <c r="C2792" s="1">
        <v>6</v>
      </c>
      <c r="D2792" s="1">
        <v>1267</v>
      </c>
      <c r="E2792" s="50">
        <f>_xlfn.PERCENTRANK.EXC(Table3[Order Date],B2792,1)*10</f>
        <v>9</v>
      </c>
      <c r="F2792" s="21">
        <f>_xlfn.PERCENTRANK.EXC(Table3[Order Quantity],C2792,1)*10</f>
        <v>1</v>
      </c>
      <c r="G2792" s="21">
        <f>_xlfn.PERCENTRANK.EXC(Table4[Sales],D2792,1)*10</f>
        <v>6</v>
      </c>
    </row>
    <row r="2793" spans="1:7">
      <c r="A2793" s="11">
        <v>36295</v>
      </c>
      <c r="B2793" s="9">
        <v>42981</v>
      </c>
      <c r="C2793" s="1">
        <v>10</v>
      </c>
      <c r="D2793" s="1">
        <v>297.57</v>
      </c>
      <c r="E2793" s="50">
        <f>_xlfn.PERCENTRANK.EXC(Table3[Order Date],B2793,1)*10</f>
        <v>4</v>
      </c>
      <c r="F2793" s="21">
        <f>_xlfn.PERCENTRANK.EXC(Table3[Order Quantity],C2793,1)*10</f>
        <v>1</v>
      </c>
      <c r="G2793" s="21">
        <f>_xlfn.PERCENTRANK.EXC(Table4[Sales],D2793,1)*10</f>
        <v>4</v>
      </c>
    </row>
    <row r="2794" spans="1:7">
      <c r="A2794" s="10">
        <v>31872</v>
      </c>
      <c r="B2794" s="8">
        <v>42983</v>
      </c>
      <c r="C2794" s="1">
        <v>30</v>
      </c>
      <c r="D2794" s="1">
        <v>4764.34</v>
      </c>
      <c r="E2794" s="50">
        <f>_xlfn.PERCENTRANK.EXC(Table3[Order Date],B2794,1)*10</f>
        <v>4</v>
      </c>
      <c r="F2794" s="21">
        <f>_xlfn.PERCENTRANK.EXC(Table3[Order Quantity],C2794,1)*10</f>
        <v>5</v>
      </c>
      <c r="G2794" s="21">
        <f>_xlfn.PERCENTRANK.EXC(Table4[Sales],D2794,1)*10</f>
        <v>8</v>
      </c>
    </row>
    <row r="2795" spans="1:7">
      <c r="A2795" s="11">
        <v>16103</v>
      </c>
      <c r="B2795" s="9">
        <v>43661</v>
      </c>
      <c r="C2795" s="1">
        <v>31</v>
      </c>
      <c r="D2795" s="1">
        <v>232.34</v>
      </c>
      <c r="E2795" s="50">
        <f>_xlfn.PERCENTRANK.EXC(Table3[Order Date],B2795,1)*10</f>
        <v>8</v>
      </c>
      <c r="F2795" s="21">
        <f>_xlfn.PERCENTRANK.EXC(Table3[Order Quantity],C2795,1)*10</f>
        <v>5</v>
      </c>
      <c r="G2795" s="21">
        <f>_xlfn.PERCENTRANK.EXC(Table4[Sales],D2795,1)*10</f>
        <v>3</v>
      </c>
    </row>
    <row r="2796" spans="1:7">
      <c r="A2796" s="10">
        <v>10820</v>
      </c>
      <c r="B2796" s="8">
        <v>43460</v>
      </c>
      <c r="C2796" s="1">
        <v>49</v>
      </c>
      <c r="D2796" s="1">
        <v>2217.17</v>
      </c>
      <c r="E2796" s="50">
        <f>_xlfn.PERCENTRANK.EXC(Table3[Order Date],B2796,1)*10</f>
        <v>7</v>
      </c>
      <c r="F2796" s="21">
        <f>_xlfn.PERCENTRANK.EXC(Table3[Order Quantity],C2796,1)*10</f>
        <v>9</v>
      </c>
      <c r="G2796" s="21">
        <f>_xlfn.PERCENTRANK.EXC(Table4[Sales],D2796,1)*10</f>
        <v>7</v>
      </c>
    </row>
    <row r="2797" spans="1:7">
      <c r="A2797" s="11">
        <v>20386</v>
      </c>
      <c r="B2797" s="9">
        <v>42792</v>
      </c>
      <c r="C2797" s="1">
        <v>35</v>
      </c>
      <c r="D2797" s="1">
        <v>44.12</v>
      </c>
      <c r="E2797" s="50">
        <f>_xlfn.PERCENTRANK.EXC(Table3[Order Date],B2797,1)*10</f>
        <v>2</v>
      </c>
      <c r="F2797" s="21">
        <f>_xlfn.PERCENTRANK.EXC(Table3[Order Quantity],C2797,1)*10</f>
        <v>6</v>
      </c>
      <c r="G2797" s="21">
        <f>_xlfn.PERCENTRANK.EXC(Table4[Sales],D2797,1)*10</f>
        <v>0</v>
      </c>
    </row>
    <row r="2798" spans="1:7">
      <c r="A2798" s="10">
        <v>15015</v>
      </c>
      <c r="B2798" s="8">
        <v>43063</v>
      </c>
      <c r="C2798" s="1">
        <v>47</v>
      </c>
      <c r="D2798" s="1">
        <v>328.24</v>
      </c>
      <c r="E2798" s="50">
        <f>_xlfn.PERCENTRANK.EXC(Table3[Order Date],B2798,1)*10</f>
        <v>4</v>
      </c>
      <c r="F2798" s="21">
        <f>_xlfn.PERCENTRANK.EXC(Table3[Order Quantity],C2798,1)*10</f>
        <v>9</v>
      </c>
      <c r="G2798" s="21">
        <f>_xlfn.PERCENTRANK.EXC(Table4[Sales],D2798,1)*10</f>
        <v>4</v>
      </c>
    </row>
    <row r="2799" spans="1:7">
      <c r="A2799" s="11">
        <v>34689</v>
      </c>
      <c r="B2799" s="9">
        <v>42696</v>
      </c>
      <c r="C2799" s="1">
        <v>36</v>
      </c>
      <c r="D2799" s="1">
        <v>612.47</v>
      </c>
      <c r="E2799" s="50">
        <f>_xlfn.PERCENTRANK.EXC(Table3[Order Date],B2799,1)*10</f>
        <v>2</v>
      </c>
      <c r="F2799" s="21">
        <f>_xlfn.PERCENTRANK.EXC(Table3[Order Quantity],C2799,1)*10</f>
        <v>6</v>
      </c>
      <c r="G2799" s="21">
        <f>_xlfn.PERCENTRANK.EXC(Table4[Sales],D2799,1)*10</f>
        <v>5</v>
      </c>
    </row>
    <row r="2800" spans="1:7">
      <c r="A2800" s="10">
        <v>50048</v>
      </c>
      <c r="B2800" s="8">
        <v>42752</v>
      </c>
      <c r="C2800" s="1">
        <v>1</v>
      </c>
      <c r="D2800" s="1">
        <v>16.05</v>
      </c>
      <c r="E2800" s="50">
        <f>_xlfn.PERCENTRANK.EXC(Table3[Order Date],B2800,1)*10</f>
        <v>2</v>
      </c>
      <c r="F2800" s="21">
        <f>_xlfn.PERCENTRANK.EXC(Table3[Order Quantity],C2800,1)*10</f>
        <v>0</v>
      </c>
      <c r="G2800" s="21">
        <f>_xlfn.PERCENTRANK.EXC(Table4[Sales],D2800,1)*10</f>
        <v>0</v>
      </c>
    </row>
    <row r="2801" spans="1:7">
      <c r="A2801" s="11">
        <v>24450</v>
      </c>
      <c r="B2801" s="9">
        <v>43655</v>
      </c>
      <c r="C2801" s="1">
        <v>4</v>
      </c>
      <c r="D2801" s="1">
        <v>33.01</v>
      </c>
      <c r="E2801" s="50">
        <f>_xlfn.PERCENTRANK.EXC(Table3[Order Date],B2801,1)*10</f>
        <v>8</v>
      </c>
      <c r="F2801" s="21">
        <f>_xlfn.PERCENTRANK.EXC(Table3[Order Quantity],C2801,1)*10</f>
        <v>0</v>
      </c>
      <c r="G2801" s="21">
        <f>_xlfn.PERCENTRANK.EXC(Table4[Sales],D2801,1)*10</f>
        <v>0</v>
      </c>
    </row>
    <row r="2802" spans="1:7">
      <c r="A2802" s="10">
        <v>6115</v>
      </c>
      <c r="B2802" s="8">
        <v>42988</v>
      </c>
      <c r="C2802" s="1">
        <v>25</v>
      </c>
      <c r="D2802" s="1">
        <v>437.72</v>
      </c>
      <c r="E2802" s="50">
        <f>_xlfn.PERCENTRANK.EXC(Table3[Order Date],B2802,1)*10</f>
        <v>4</v>
      </c>
      <c r="F2802" s="21">
        <f>_xlfn.PERCENTRANK.EXC(Table3[Order Quantity],C2802,1)*10</f>
        <v>4</v>
      </c>
      <c r="G2802" s="21">
        <f>_xlfn.PERCENTRANK.EXC(Table4[Sales],D2802,1)*10</f>
        <v>4</v>
      </c>
    </row>
    <row r="2803" spans="1:7">
      <c r="A2803" s="11">
        <v>54949</v>
      </c>
      <c r="B2803" s="9">
        <v>42591</v>
      </c>
      <c r="C2803" s="1">
        <v>7</v>
      </c>
      <c r="D2803" s="1">
        <v>205.46</v>
      </c>
      <c r="E2803" s="50">
        <f>_xlfn.PERCENTRANK.EXC(Table3[Order Date],B2803,1)*10</f>
        <v>1</v>
      </c>
      <c r="F2803" s="21">
        <f>_xlfn.PERCENTRANK.EXC(Table3[Order Quantity],C2803,1)*10</f>
        <v>1</v>
      </c>
      <c r="G2803" s="21">
        <f>_xlfn.PERCENTRANK.EXC(Table4[Sales],D2803,1)*10</f>
        <v>3</v>
      </c>
    </row>
    <row r="2804" spans="1:7">
      <c r="A2804" s="10">
        <v>21795</v>
      </c>
      <c r="B2804" s="8">
        <v>42898</v>
      </c>
      <c r="C2804" s="1">
        <v>28</v>
      </c>
      <c r="D2804" s="1">
        <v>526.28</v>
      </c>
      <c r="E2804" s="50">
        <f>_xlfn.PERCENTRANK.EXC(Table3[Order Date],B2804,1)*10</f>
        <v>3</v>
      </c>
      <c r="F2804" s="21">
        <f>_xlfn.PERCENTRANK.EXC(Table3[Order Quantity],C2804,1)*10</f>
        <v>5</v>
      </c>
      <c r="G2804" s="21">
        <f>_xlfn.PERCENTRANK.EXC(Table4[Sales],D2804,1)*10</f>
        <v>5</v>
      </c>
    </row>
    <row r="2805" spans="1:7">
      <c r="A2805" s="11">
        <v>57318</v>
      </c>
      <c r="B2805" s="9">
        <v>42744</v>
      </c>
      <c r="C2805" s="1">
        <v>12</v>
      </c>
      <c r="D2805" s="1">
        <v>84.59</v>
      </c>
      <c r="E2805" s="50">
        <f>_xlfn.PERCENTRANK.EXC(Table3[Order Date],B2805,1)*10</f>
        <v>2</v>
      </c>
      <c r="F2805" s="21">
        <f>_xlfn.PERCENTRANK.EXC(Table3[Order Quantity],C2805,1)*10</f>
        <v>2</v>
      </c>
      <c r="G2805" s="21">
        <f>_xlfn.PERCENTRANK.EXC(Table4[Sales],D2805,1)*10</f>
        <v>1</v>
      </c>
    </row>
    <row r="2806" spans="1:7">
      <c r="A2806" s="10">
        <v>55045</v>
      </c>
      <c r="B2806" s="8">
        <v>42695</v>
      </c>
      <c r="C2806" s="1">
        <v>20</v>
      </c>
      <c r="D2806" s="1">
        <v>676.29</v>
      </c>
      <c r="E2806" s="50">
        <f>_xlfn.PERCENTRANK.EXC(Table3[Order Date],B2806,1)*10</f>
        <v>2</v>
      </c>
      <c r="F2806" s="21">
        <f>_xlfn.PERCENTRANK.EXC(Table3[Order Quantity],C2806,1)*10</f>
        <v>3</v>
      </c>
      <c r="G2806" s="21">
        <f>_xlfn.PERCENTRANK.EXC(Table4[Sales],D2806,1)*10</f>
        <v>5</v>
      </c>
    </row>
    <row r="2807" spans="1:7">
      <c r="A2807" s="11">
        <v>48772</v>
      </c>
      <c r="B2807" s="9">
        <v>42501</v>
      </c>
      <c r="C2807" s="1">
        <v>12</v>
      </c>
      <c r="D2807" s="1">
        <v>44.91</v>
      </c>
      <c r="E2807" s="50">
        <f>_xlfn.PERCENTRANK.EXC(Table3[Order Date],B2807,1)*10</f>
        <v>0</v>
      </c>
      <c r="F2807" s="21">
        <f>_xlfn.PERCENTRANK.EXC(Table3[Order Quantity],C2807,1)*10</f>
        <v>2</v>
      </c>
      <c r="G2807" s="21">
        <f>_xlfn.PERCENTRANK.EXC(Table4[Sales],D2807,1)*10</f>
        <v>0</v>
      </c>
    </row>
    <row r="2808" spans="1:7">
      <c r="A2808" s="10">
        <v>2755</v>
      </c>
      <c r="B2808" s="8">
        <v>43501</v>
      </c>
      <c r="C2808" s="1">
        <v>50</v>
      </c>
      <c r="D2808" s="1">
        <v>370.28</v>
      </c>
      <c r="E2808" s="50">
        <f>_xlfn.PERCENTRANK.EXC(Table3[Order Date],B2808,1)*10</f>
        <v>7</v>
      </c>
      <c r="F2808" s="21">
        <f>_xlfn.PERCENTRANK.EXC(Table3[Order Quantity],C2808,1)*10</f>
        <v>9</v>
      </c>
      <c r="G2808" s="21">
        <f>_xlfn.PERCENTRANK.EXC(Table4[Sales],D2808,1)*10</f>
        <v>4</v>
      </c>
    </row>
    <row r="2809" spans="1:7">
      <c r="A2809" s="11">
        <v>57639</v>
      </c>
      <c r="B2809" s="9">
        <v>42936</v>
      </c>
      <c r="C2809" s="1">
        <v>24</v>
      </c>
      <c r="D2809" s="1">
        <v>2396.29</v>
      </c>
      <c r="E2809" s="50">
        <f>_xlfn.PERCENTRANK.EXC(Table3[Order Date],B2809,1)*10</f>
        <v>3</v>
      </c>
      <c r="F2809" s="21">
        <f>_xlfn.PERCENTRANK.EXC(Table3[Order Quantity],C2809,1)*10</f>
        <v>4</v>
      </c>
      <c r="G2809" s="21">
        <f>_xlfn.PERCENTRANK.EXC(Table4[Sales],D2809,1)*10</f>
        <v>7</v>
      </c>
    </row>
    <row r="2810" spans="1:7">
      <c r="A2810" s="10">
        <v>47556</v>
      </c>
      <c r="B2810" s="8">
        <v>42940</v>
      </c>
      <c r="C2810" s="1">
        <v>29</v>
      </c>
      <c r="D2810" s="1">
        <v>508.87</v>
      </c>
      <c r="E2810" s="50">
        <f>_xlfn.PERCENTRANK.EXC(Table3[Order Date],B2810,1)*10</f>
        <v>3</v>
      </c>
      <c r="F2810" s="21">
        <f>_xlfn.PERCENTRANK.EXC(Table3[Order Quantity],C2810,1)*10</f>
        <v>5</v>
      </c>
      <c r="G2810" s="21">
        <f>_xlfn.PERCENTRANK.EXC(Table4[Sales],D2810,1)*10</f>
        <v>5</v>
      </c>
    </row>
    <row r="2811" spans="1:7">
      <c r="A2811" s="11">
        <v>6695</v>
      </c>
      <c r="B2811" s="9">
        <v>43643</v>
      </c>
      <c r="C2811" s="1">
        <v>49</v>
      </c>
      <c r="D2811" s="1">
        <v>315.91000000000003</v>
      </c>
      <c r="E2811" s="50">
        <f>_xlfn.PERCENTRANK.EXC(Table3[Order Date],B2811,1)*10</f>
        <v>8</v>
      </c>
      <c r="F2811" s="21">
        <f>_xlfn.PERCENTRANK.EXC(Table3[Order Quantity],C2811,1)*10</f>
        <v>9</v>
      </c>
      <c r="G2811" s="21">
        <f>_xlfn.PERCENTRANK.EXC(Table4[Sales],D2811,1)*10</f>
        <v>4</v>
      </c>
    </row>
    <row r="2812" spans="1:7">
      <c r="A2812" s="10">
        <v>17157</v>
      </c>
      <c r="B2812" s="8">
        <v>43727</v>
      </c>
      <c r="C2812" s="1">
        <v>31</v>
      </c>
      <c r="D2812" s="1">
        <v>3297.17</v>
      </c>
      <c r="E2812" s="50">
        <f>_xlfn.PERCENTRANK.EXC(Table3[Order Date],B2812,1)*10</f>
        <v>9</v>
      </c>
      <c r="F2812" s="21">
        <f>_xlfn.PERCENTRANK.EXC(Table3[Order Quantity],C2812,1)*10</f>
        <v>5</v>
      </c>
      <c r="G2812" s="21">
        <f>_xlfn.PERCENTRANK.EXC(Table4[Sales],D2812,1)*10</f>
        <v>8</v>
      </c>
    </row>
    <row r="2813" spans="1:7">
      <c r="A2813" s="11">
        <v>2309</v>
      </c>
      <c r="B2813" s="9">
        <v>43345</v>
      </c>
      <c r="C2813" s="1">
        <v>7</v>
      </c>
      <c r="D2813" s="1">
        <v>28.9</v>
      </c>
      <c r="E2813" s="50">
        <f>_xlfn.PERCENTRANK.EXC(Table3[Order Date],B2813,1)*10</f>
        <v>6</v>
      </c>
      <c r="F2813" s="21">
        <f>_xlfn.PERCENTRANK.EXC(Table3[Order Quantity],C2813,1)*10</f>
        <v>1</v>
      </c>
      <c r="G2813" s="21">
        <f>_xlfn.PERCENTRANK.EXC(Table4[Sales],D2813,1)*10</f>
        <v>0</v>
      </c>
    </row>
    <row r="2814" spans="1:7">
      <c r="A2814" s="10">
        <v>32165</v>
      </c>
      <c r="B2814" s="8">
        <v>43752</v>
      </c>
      <c r="C2814" s="1">
        <v>47</v>
      </c>
      <c r="D2814" s="1">
        <v>3652.6482999999998</v>
      </c>
      <c r="E2814" s="50">
        <f>_xlfn.PERCENTRANK.EXC(Table3[Order Date],B2814,1)*10</f>
        <v>9</v>
      </c>
      <c r="F2814" s="21">
        <f>_xlfn.PERCENTRANK.EXC(Table3[Order Quantity],C2814,1)*10</f>
        <v>9</v>
      </c>
      <c r="G2814" s="21">
        <f>_xlfn.PERCENTRANK.EXC(Table4[Sales],D2814,1)*10</f>
        <v>8</v>
      </c>
    </row>
    <row r="2815" spans="1:7">
      <c r="A2815" s="11">
        <v>54370</v>
      </c>
      <c r="B2815" s="9">
        <v>43563</v>
      </c>
      <c r="C2815" s="1">
        <v>49</v>
      </c>
      <c r="D2815" s="1">
        <v>5316.3</v>
      </c>
      <c r="E2815" s="50">
        <f>_xlfn.PERCENTRANK.EXC(Table3[Order Date],B2815,1)*10</f>
        <v>8</v>
      </c>
      <c r="F2815" s="21">
        <f>_xlfn.PERCENTRANK.EXC(Table3[Order Quantity],C2815,1)*10</f>
        <v>9</v>
      </c>
      <c r="G2815" s="21">
        <f>_xlfn.PERCENTRANK.EXC(Table4[Sales],D2815,1)*10</f>
        <v>9</v>
      </c>
    </row>
    <row r="2816" spans="1:7">
      <c r="A2816" s="10">
        <v>56420</v>
      </c>
      <c r="B2816" s="8">
        <v>43304</v>
      </c>
      <c r="C2816" s="1">
        <v>22</v>
      </c>
      <c r="D2816" s="1">
        <v>2571.36</v>
      </c>
      <c r="E2816" s="50">
        <f>_xlfn.PERCENTRANK.EXC(Table3[Order Date],B2816,1)*10</f>
        <v>6</v>
      </c>
      <c r="F2816" s="21">
        <f>_xlfn.PERCENTRANK.EXC(Table3[Order Quantity],C2816,1)*10</f>
        <v>4</v>
      </c>
      <c r="G2816" s="21">
        <f>_xlfn.PERCENTRANK.EXC(Table4[Sales],D2816,1)*10</f>
        <v>8</v>
      </c>
    </row>
    <row r="2817" spans="1:7">
      <c r="A2817" s="11">
        <v>26146</v>
      </c>
      <c r="B2817" s="9">
        <v>42653</v>
      </c>
      <c r="C2817" s="1">
        <v>49</v>
      </c>
      <c r="D2817" s="1">
        <v>637.08000000000004</v>
      </c>
      <c r="E2817" s="50">
        <f>_xlfn.PERCENTRANK.EXC(Table3[Order Date],B2817,1)*10</f>
        <v>2</v>
      </c>
      <c r="F2817" s="21">
        <f>_xlfn.PERCENTRANK.EXC(Table3[Order Quantity],C2817,1)*10</f>
        <v>9</v>
      </c>
      <c r="G2817" s="21">
        <f>_xlfn.PERCENTRANK.EXC(Table4[Sales],D2817,1)*10</f>
        <v>5</v>
      </c>
    </row>
    <row r="2818" spans="1:7">
      <c r="A2818" s="10">
        <v>33635</v>
      </c>
      <c r="B2818" s="8">
        <v>42562</v>
      </c>
      <c r="C2818" s="1">
        <v>5</v>
      </c>
      <c r="D2818" s="1">
        <v>511.2</v>
      </c>
      <c r="E2818" s="50">
        <f>_xlfn.PERCENTRANK.EXC(Table3[Order Date],B2818,1)*10</f>
        <v>1</v>
      </c>
      <c r="F2818" s="21">
        <f>_xlfn.PERCENTRANK.EXC(Table3[Order Quantity],C2818,1)*10</f>
        <v>0</v>
      </c>
      <c r="G2818" s="21">
        <f>_xlfn.PERCENTRANK.EXC(Table4[Sales],D2818,1)*10</f>
        <v>5</v>
      </c>
    </row>
    <row r="2819" spans="1:7">
      <c r="A2819" s="11">
        <v>21796</v>
      </c>
      <c r="B2819" s="9">
        <v>43591</v>
      </c>
      <c r="C2819" s="1">
        <v>2</v>
      </c>
      <c r="D2819" s="1">
        <v>43.68</v>
      </c>
      <c r="E2819" s="50">
        <f>_xlfn.PERCENTRANK.EXC(Table3[Order Date],B2819,1)*10</f>
        <v>8</v>
      </c>
      <c r="F2819" s="21">
        <f>_xlfn.PERCENTRANK.EXC(Table3[Order Quantity],C2819,1)*10</f>
        <v>0</v>
      </c>
      <c r="G2819" s="21">
        <f>_xlfn.PERCENTRANK.EXC(Table4[Sales],D2819,1)*10</f>
        <v>0</v>
      </c>
    </row>
    <row r="2820" spans="1:7">
      <c r="A2820" s="10">
        <v>12771</v>
      </c>
      <c r="B2820" s="8">
        <v>42386</v>
      </c>
      <c r="C2820" s="1">
        <v>40</v>
      </c>
      <c r="D2820" s="1">
        <v>1223.53</v>
      </c>
      <c r="E2820" s="50">
        <f>_xlfn.PERCENTRANK.EXC(Table3[Order Date],B2820,1)*10</f>
        <v>0</v>
      </c>
      <c r="F2820" s="21">
        <f>_xlfn.PERCENTRANK.EXC(Table3[Order Quantity],C2820,1)*10</f>
        <v>7</v>
      </c>
      <c r="G2820" s="21">
        <f>_xlfn.PERCENTRANK.EXC(Table4[Sales],D2820,1)*10</f>
        <v>6</v>
      </c>
    </row>
    <row r="2821" spans="1:7">
      <c r="A2821" s="11">
        <v>18307</v>
      </c>
      <c r="B2821" s="9">
        <v>42767</v>
      </c>
      <c r="C2821" s="1">
        <v>23</v>
      </c>
      <c r="D2821" s="1">
        <v>472.93</v>
      </c>
      <c r="E2821" s="50">
        <f>_xlfn.PERCENTRANK.EXC(Table3[Order Date],B2821,1)*10</f>
        <v>2</v>
      </c>
      <c r="F2821" s="21">
        <f>_xlfn.PERCENTRANK.EXC(Table3[Order Quantity],C2821,1)*10</f>
        <v>4</v>
      </c>
      <c r="G2821" s="21">
        <f>_xlfn.PERCENTRANK.EXC(Table4[Sales],D2821,1)*10</f>
        <v>4</v>
      </c>
    </row>
    <row r="2822" spans="1:7">
      <c r="A2822" s="10">
        <v>30341</v>
      </c>
      <c r="B2822" s="8">
        <v>42400</v>
      </c>
      <c r="C2822" s="1">
        <v>42</v>
      </c>
      <c r="D2822" s="1">
        <v>6681.27</v>
      </c>
      <c r="E2822" s="50">
        <f>_xlfn.PERCENTRANK.EXC(Table3[Order Date],B2822,1)*10</f>
        <v>0</v>
      </c>
      <c r="F2822" s="21">
        <f>_xlfn.PERCENTRANK.EXC(Table3[Order Quantity],C2822,1)*10</f>
        <v>8</v>
      </c>
      <c r="G2822" s="21">
        <f>_xlfn.PERCENTRANK.EXC(Table4[Sales],D2822,1)*10</f>
        <v>9</v>
      </c>
    </row>
    <row r="2823" spans="1:7">
      <c r="A2823" s="11">
        <v>11269</v>
      </c>
      <c r="B2823" s="9">
        <v>43611</v>
      </c>
      <c r="C2823" s="1">
        <v>49</v>
      </c>
      <c r="D2823" s="1">
        <v>249.61</v>
      </c>
      <c r="E2823" s="50">
        <f>_xlfn.PERCENTRANK.EXC(Table3[Order Date],B2823,1)*10</f>
        <v>8</v>
      </c>
      <c r="F2823" s="21">
        <f>_xlfn.PERCENTRANK.EXC(Table3[Order Quantity],C2823,1)*10</f>
        <v>9</v>
      </c>
      <c r="G2823" s="21">
        <f>_xlfn.PERCENTRANK.EXC(Table4[Sales],D2823,1)*10</f>
        <v>3</v>
      </c>
    </row>
    <row r="2824" spans="1:7">
      <c r="A2824" s="10">
        <v>38305</v>
      </c>
      <c r="B2824" s="8">
        <v>43219</v>
      </c>
      <c r="C2824" s="1">
        <v>21</v>
      </c>
      <c r="D2824" s="1">
        <v>2740.99</v>
      </c>
      <c r="E2824" s="50">
        <f>_xlfn.PERCENTRANK.EXC(Table3[Order Date],B2824,1)*10</f>
        <v>5</v>
      </c>
      <c r="F2824" s="21">
        <f>_xlfn.PERCENTRANK.EXC(Table3[Order Quantity],C2824,1)*10</f>
        <v>3</v>
      </c>
      <c r="G2824" s="21">
        <f>_xlfn.PERCENTRANK.EXC(Table4[Sales],D2824,1)*10</f>
        <v>8</v>
      </c>
    </row>
    <row r="2825" spans="1:7">
      <c r="A2825" s="11">
        <v>28898</v>
      </c>
      <c r="B2825" s="9">
        <v>43247</v>
      </c>
      <c r="C2825" s="1">
        <v>44</v>
      </c>
      <c r="D2825" s="1">
        <v>263.22000000000003</v>
      </c>
      <c r="E2825" s="50">
        <f>_xlfn.PERCENTRANK.EXC(Table3[Order Date],B2825,1)*10</f>
        <v>6</v>
      </c>
      <c r="F2825" s="21">
        <f>_xlfn.PERCENTRANK.EXC(Table3[Order Quantity],C2825,1)*10</f>
        <v>8</v>
      </c>
      <c r="G2825" s="21">
        <f>_xlfn.PERCENTRANK.EXC(Table4[Sales],D2825,1)*10</f>
        <v>3</v>
      </c>
    </row>
    <row r="2826" spans="1:7">
      <c r="A2826" s="10">
        <v>8997</v>
      </c>
      <c r="B2826" s="8">
        <v>42551</v>
      </c>
      <c r="C2826" s="1">
        <v>20</v>
      </c>
      <c r="D2826" s="1">
        <v>128.72</v>
      </c>
      <c r="E2826" s="50">
        <f>_xlfn.PERCENTRANK.EXC(Table3[Order Date],B2826,1)*10</f>
        <v>1</v>
      </c>
      <c r="F2826" s="21">
        <f>_xlfn.PERCENTRANK.EXC(Table3[Order Quantity],C2826,1)*10</f>
        <v>3</v>
      </c>
      <c r="G2826" s="21">
        <f>_xlfn.PERCENTRANK.EXC(Table4[Sales],D2826,1)*10</f>
        <v>2</v>
      </c>
    </row>
    <row r="2827" spans="1:7">
      <c r="A2827" s="11">
        <v>49862</v>
      </c>
      <c r="B2827" s="9">
        <v>43720</v>
      </c>
      <c r="C2827" s="1">
        <v>24</v>
      </c>
      <c r="D2827" s="1">
        <v>81.03</v>
      </c>
      <c r="E2827" s="50">
        <f>_xlfn.PERCENTRANK.EXC(Table3[Order Date],B2827,1)*10</f>
        <v>9</v>
      </c>
      <c r="F2827" s="21">
        <f>_xlfn.PERCENTRANK.EXC(Table3[Order Quantity],C2827,1)*10</f>
        <v>4</v>
      </c>
      <c r="G2827" s="21">
        <f>_xlfn.PERCENTRANK.EXC(Table4[Sales],D2827,1)*10</f>
        <v>1</v>
      </c>
    </row>
    <row r="2828" spans="1:7">
      <c r="A2828" s="10">
        <v>19559</v>
      </c>
      <c r="B2828" s="8">
        <v>42839</v>
      </c>
      <c r="C2828" s="1">
        <v>14</v>
      </c>
      <c r="D2828" s="1">
        <v>1104.2693999999999</v>
      </c>
      <c r="E2828" s="50">
        <f>_xlfn.PERCENTRANK.EXC(Table3[Order Date],B2828,1)*10</f>
        <v>3</v>
      </c>
      <c r="F2828" s="21">
        <f>_xlfn.PERCENTRANK.EXC(Table3[Order Quantity],C2828,1)*10</f>
        <v>2</v>
      </c>
      <c r="G2828" s="21">
        <f>_xlfn.PERCENTRANK.EXC(Table4[Sales],D2828,1)*10</f>
        <v>6</v>
      </c>
    </row>
    <row r="2829" spans="1:7">
      <c r="A2829" s="11">
        <v>31460</v>
      </c>
      <c r="B2829" s="9">
        <v>43703</v>
      </c>
      <c r="C2829" s="1">
        <v>9</v>
      </c>
      <c r="D2829" s="1">
        <v>1060.0169000000001</v>
      </c>
      <c r="E2829" s="50">
        <f>_xlfn.PERCENTRANK.EXC(Table3[Order Date],B2829,1)*10</f>
        <v>9</v>
      </c>
      <c r="F2829" s="21">
        <f>_xlfn.PERCENTRANK.EXC(Table3[Order Quantity],C2829,1)*10</f>
        <v>1</v>
      </c>
      <c r="G2829" s="21">
        <f>_xlfn.PERCENTRANK.EXC(Table4[Sales],D2829,1)*10</f>
        <v>6</v>
      </c>
    </row>
    <row r="2830" spans="1:7">
      <c r="A2830" s="10">
        <v>54501</v>
      </c>
      <c r="B2830" s="8">
        <v>43798</v>
      </c>
      <c r="C2830" s="1">
        <v>16</v>
      </c>
      <c r="D2830" s="1">
        <v>241.24</v>
      </c>
      <c r="E2830" s="50">
        <f>_xlfn.PERCENTRANK.EXC(Table3[Order Date],B2830,1)*10</f>
        <v>9</v>
      </c>
      <c r="F2830" s="21">
        <f>_xlfn.PERCENTRANK.EXC(Table3[Order Quantity],C2830,1)*10</f>
        <v>2</v>
      </c>
      <c r="G2830" s="21">
        <f>_xlfn.PERCENTRANK.EXC(Table4[Sales],D2830,1)*10</f>
        <v>3</v>
      </c>
    </row>
    <row r="2831" spans="1:7">
      <c r="A2831" s="11">
        <v>54307</v>
      </c>
      <c r="B2831" s="9">
        <v>43472</v>
      </c>
      <c r="C2831" s="1">
        <v>41</v>
      </c>
      <c r="D2831" s="1">
        <v>212.1703</v>
      </c>
      <c r="E2831" s="50">
        <f>_xlfn.PERCENTRANK.EXC(Table3[Order Date],B2831,1)*10</f>
        <v>7</v>
      </c>
      <c r="F2831" s="21">
        <f>_xlfn.PERCENTRANK.EXC(Table3[Order Quantity],C2831,1)*10</f>
        <v>7</v>
      </c>
      <c r="G2831" s="21">
        <f>_xlfn.PERCENTRANK.EXC(Table4[Sales],D2831,1)*10</f>
        <v>3</v>
      </c>
    </row>
    <row r="2832" spans="1:7">
      <c r="A2832" s="10">
        <v>21635</v>
      </c>
      <c r="B2832" s="8">
        <v>42705</v>
      </c>
      <c r="C2832" s="1">
        <v>2</v>
      </c>
      <c r="D2832" s="1">
        <v>69.88</v>
      </c>
      <c r="E2832" s="50">
        <f>_xlfn.PERCENTRANK.EXC(Table3[Order Date],B2832,1)*10</f>
        <v>2</v>
      </c>
      <c r="F2832" s="21">
        <f>_xlfn.PERCENTRANK.EXC(Table3[Order Quantity],C2832,1)*10</f>
        <v>0</v>
      </c>
      <c r="G2832" s="21">
        <f>_xlfn.PERCENTRANK.EXC(Table4[Sales],D2832,1)*10</f>
        <v>1</v>
      </c>
    </row>
    <row r="2833" spans="1:7">
      <c r="A2833" s="11">
        <v>19175</v>
      </c>
      <c r="B2833" s="9">
        <v>42600</v>
      </c>
      <c r="C2833" s="1">
        <v>19</v>
      </c>
      <c r="D2833" s="1">
        <v>1212.79</v>
      </c>
      <c r="E2833" s="50">
        <f>_xlfn.PERCENTRANK.EXC(Table3[Order Date],B2833,1)*10</f>
        <v>1</v>
      </c>
      <c r="F2833" s="21">
        <f>_xlfn.PERCENTRANK.EXC(Table3[Order Quantity],C2833,1)*10</f>
        <v>3</v>
      </c>
      <c r="G2833" s="21">
        <f>_xlfn.PERCENTRANK.EXC(Table4[Sales],D2833,1)*10</f>
        <v>6</v>
      </c>
    </row>
    <row r="2834" spans="1:7">
      <c r="A2834" s="10">
        <v>48704</v>
      </c>
      <c r="B2834" s="8">
        <v>43473</v>
      </c>
      <c r="C2834" s="1">
        <v>11</v>
      </c>
      <c r="D2834" s="1">
        <v>1335.21</v>
      </c>
      <c r="E2834" s="50">
        <f>_xlfn.PERCENTRANK.EXC(Table3[Order Date],B2834,1)*10</f>
        <v>7</v>
      </c>
      <c r="F2834" s="21">
        <f>_xlfn.PERCENTRANK.EXC(Table3[Order Quantity],C2834,1)*10</f>
        <v>2</v>
      </c>
      <c r="G2834" s="21">
        <f>_xlfn.PERCENTRANK.EXC(Table4[Sales],D2834,1)*10</f>
        <v>6</v>
      </c>
    </row>
    <row r="2835" spans="1:7">
      <c r="A2835" s="11">
        <v>57638</v>
      </c>
      <c r="B2835" s="9">
        <v>43577</v>
      </c>
      <c r="C2835" s="1">
        <v>49</v>
      </c>
      <c r="D2835" s="1">
        <v>610.36</v>
      </c>
      <c r="E2835" s="50">
        <f>_xlfn.PERCENTRANK.EXC(Table3[Order Date],B2835,1)*10</f>
        <v>8</v>
      </c>
      <c r="F2835" s="21">
        <f>_xlfn.PERCENTRANK.EXC(Table3[Order Quantity],C2835,1)*10</f>
        <v>9</v>
      </c>
      <c r="G2835" s="21">
        <f>_xlfn.PERCENTRANK.EXC(Table4[Sales],D2835,1)*10</f>
        <v>5</v>
      </c>
    </row>
    <row r="2836" spans="1:7">
      <c r="A2836" s="10">
        <v>40962</v>
      </c>
      <c r="B2836" s="8">
        <v>43150</v>
      </c>
      <c r="C2836" s="1">
        <v>28</v>
      </c>
      <c r="D2836" s="1">
        <v>1662.42</v>
      </c>
      <c r="E2836" s="50">
        <f>_xlfn.PERCENTRANK.EXC(Table3[Order Date],B2836,1)*10</f>
        <v>5</v>
      </c>
      <c r="F2836" s="21">
        <f>_xlfn.PERCENTRANK.EXC(Table3[Order Quantity],C2836,1)*10</f>
        <v>5</v>
      </c>
      <c r="G2836" s="21">
        <f>_xlfn.PERCENTRANK.EXC(Table4[Sales],D2836,1)*10</f>
        <v>7</v>
      </c>
    </row>
    <row r="2837" spans="1:7">
      <c r="A2837" s="11">
        <v>14435</v>
      </c>
      <c r="B2837" s="9">
        <v>43800</v>
      </c>
      <c r="C2837" s="1">
        <v>9</v>
      </c>
      <c r="D2837" s="1">
        <v>35703.599999999999</v>
      </c>
      <c r="E2837" s="50">
        <f>_xlfn.PERCENTRANK.EXC(Table3[Order Date],B2837,1)*10</f>
        <v>9</v>
      </c>
      <c r="F2837" s="21">
        <f>_xlfn.PERCENTRANK.EXC(Table3[Order Quantity],C2837,1)*10</f>
        <v>1</v>
      </c>
      <c r="G2837" s="21">
        <f>_xlfn.PERCENTRANK.EXC(Table4[Sales],D2837,1)*10</f>
        <v>9</v>
      </c>
    </row>
    <row r="2838" spans="1:7">
      <c r="A2838" s="10">
        <v>17287</v>
      </c>
      <c r="B2838" s="8">
        <v>43194</v>
      </c>
      <c r="C2838" s="1">
        <v>26</v>
      </c>
      <c r="D2838" s="1">
        <v>4667.0200000000004</v>
      </c>
      <c r="E2838" s="50">
        <f>_xlfn.PERCENTRANK.EXC(Table3[Order Date],B2838,1)*10</f>
        <v>5</v>
      </c>
      <c r="F2838" s="21">
        <f>_xlfn.PERCENTRANK.EXC(Table3[Order Quantity],C2838,1)*10</f>
        <v>4</v>
      </c>
      <c r="G2838" s="21">
        <f>_xlfn.PERCENTRANK.EXC(Table4[Sales],D2838,1)*10</f>
        <v>8</v>
      </c>
    </row>
    <row r="2839" spans="1:7">
      <c r="A2839" s="11">
        <v>36356</v>
      </c>
      <c r="B2839" s="9">
        <v>43458</v>
      </c>
      <c r="C2839" s="1">
        <v>33</v>
      </c>
      <c r="D2839" s="1">
        <v>126.01</v>
      </c>
      <c r="E2839" s="50">
        <f>_xlfn.PERCENTRANK.EXC(Table3[Order Date],B2839,1)*10</f>
        <v>7</v>
      </c>
      <c r="F2839" s="21">
        <f>_xlfn.PERCENTRANK.EXC(Table3[Order Quantity],C2839,1)*10</f>
        <v>6</v>
      </c>
      <c r="G2839" s="21">
        <f>_xlfn.PERCENTRANK.EXC(Table4[Sales],D2839,1)*10</f>
        <v>2</v>
      </c>
    </row>
    <row r="2840" spans="1:7">
      <c r="A2840" s="10">
        <v>23488</v>
      </c>
      <c r="B2840" s="8">
        <v>42375</v>
      </c>
      <c r="C2840" s="1">
        <v>29</v>
      </c>
      <c r="D2840" s="1">
        <v>108.89</v>
      </c>
      <c r="E2840" s="50">
        <f>_xlfn.PERCENTRANK.EXC(Table3[Order Date],B2840,1)*10</f>
        <v>0</v>
      </c>
      <c r="F2840" s="21">
        <f>_xlfn.PERCENTRANK.EXC(Table3[Order Quantity],C2840,1)*10</f>
        <v>5</v>
      </c>
      <c r="G2840" s="21">
        <f>_xlfn.PERCENTRANK.EXC(Table4[Sales],D2840,1)*10</f>
        <v>1</v>
      </c>
    </row>
    <row r="2841" spans="1:7">
      <c r="A2841" s="11">
        <v>10852</v>
      </c>
      <c r="B2841" s="9">
        <v>43033</v>
      </c>
      <c r="C2841" s="1">
        <v>40</v>
      </c>
      <c r="D2841" s="1">
        <v>13322.0136</v>
      </c>
      <c r="E2841" s="50">
        <f>_xlfn.PERCENTRANK.EXC(Table3[Order Date],B2841,1)*10</f>
        <v>4</v>
      </c>
      <c r="F2841" s="21">
        <f>_xlfn.PERCENTRANK.EXC(Table3[Order Quantity],C2841,1)*10</f>
        <v>7</v>
      </c>
      <c r="G2841" s="21">
        <f>_xlfn.PERCENTRANK.EXC(Table4[Sales],D2841,1)*10</f>
        <v>9</v>
      </c>
    </row>
    <row r="2842" spans="1:7">
      <c r="A2842" s="10">
        <v>20704</v>
      </c>
      <c r="B2842" s="8">
        <v>42775</v>
      </c>
      <c r="C2842" s="1">
        <v>5</v>
      </c>
      <c r="D2842" s="1">
        <v>17.63</v>
      </c>
      <c r="E2842" s="50">
        <f>_xlfn.PERCENTRANK.EXC(Table3[Order Date],B2842,1)*10</f>
        <v>2</v>
      </c>
      <c r="F2842" s="21">
        <f>_xlfn.PERCENTRANK.EXC(Table3[Order Quantity],C2842,1)*10</f>
        <v>0</v>
      </c>
      <c r="G2842" s="21">
        <f>_xlfn.PERCENTRANK.EXC(Table4[Sales],D2842,1)*10</f>
        <v>0</v>
      </c>
    </row>
    <row r="2843" spans="1:7">
      <c r="A2843" s="11">
        <v>35814</v>
      </c>
      <c r="B2843" s="9">
        <v>43551</v>
      </c>
      <c r="C2843" s="1">
        <v>11</v>
      </c>
      <c r="D2843" s="1">
        <v>347.24</v>
      </c>
      <c r="E2843" s="50">
        <f>_xlfn.PERCENTRANK.EXC(Table3[Order Date],B2843,1)*10</f>
        <v>8</v>
      </c>
      <c r="F2843" s="21">
        <f>_xlfn.PERCENTRANK.EXC(Table3[Order Quantity],C2843,1)*10</f>
        <v>2</v>
      </c>
      <c r="G2843" s="21">
        <f>_xlfn.PERCENTRANK.EXC(Table4[Sales],D2843,1)*10</f>
        <v>4</v>
      </c>
    </row>
    <row r="2844" spans="1:7">
      <c r="A2844" s="10">
        <v>51872</v>
      </c>
      <c r="B2844" s="8">
        <v>43578</v>
      </c>
      <c r="C2844" s="1">
        <v>11</v>
      </c>
      <c r="D2844" s="1">
        <v>869.37</v>
      </c>
      <c r="E2844" s="50">
        <f>_xlfn.PERCENTRANK.EXC(Table3[Order Date],B2844,1)*10</f>
        <v>8</v>
      </c>
      <c r="F2844" s="21">
        <f>_xlfn.PERCENTRANK.EXC(Table3[Order Quantity],C2844,1)*10</f>
        <v>2</v>
      </c>
      <c r="G2844" s="21">
        <f>_xlfn.PERCENTRANK.EXC(Table4[Sales],D2844,1)*10</f>
        <v>6</v>
      </c>
    </row>
    <row r="2845" spans="1:7">
      <c r="A2845" s="11">
        <v>9478</v>
      </c>
      <c r="B2845" s="9">
        <v>42456</v>
      </c>
      <c r="C2845" s="1">
        <v>48</v>
      </c>
      <c r="D2845" s="1">
        <v>559.58000000000004</v>
      </c>
      <c r="E2845" s="50">
        <f>_xlfn.PERCENTRANK.EXC(Table3[Order Date],B2845,1)*10</f>
        <v>0</v>
      </c>
      <c r="F2845" s="21">
        <f>_xlfn.PERCENTRANK.EXC(Table3[Order Quantity],C2845,1)*10</f>
        <v>9</v>
      </c>
      <c r="G2845" s="21">
        <f>_xlfn.PERCENTRANK.EXC(Table4[Sales],D2845,1)*10</f>
        <v>5</v>
      </c>
    </row>
    <row r="2846" spans="1:7">
      <c r="A2846" s="10">
        <v>51619</v>
      </c>
      <c r="B2846" s="8">
        <v>42614</v>
      </c>
      <c r="C2846" s="1">
        <v>46</v>
      </c>
      <c r="D2846" s="1">
        <v>107.64</v>
      </c>
      <c r="E2846" s="50">
        <f>_xlfn.PERCENTRANK.EXC(Table3[Order Date],B2846,1)*10</f>
        <v>1</v>
      </c>
      <c r="F2846" s="21">
        <f>_xlfn.PERCENTRANK.EXC(Table3[Order Quantity],C2846,1)*10</f>
        <v>8</v>
      </c>
      <c r="G2846" s="21">
        <f>_xlfn.PERCENTRANK.EXC(Table4[Sales],D2846,1)*10</f>
        <v>1</v>
      </c>
    </row>
    <row r="2847" spans="1:7">
      <c r="A2847" s="11">
        <v>26723</v>
      </c>
      <c r="B2847" s="9">
        <v>43161</v>
      </c>
      <c r="C2847" s="1">
        <v>8</v>
      </c>
      <c r="D2847" s="1">
        <v>472.73</v>
      </c>
      <c r="E2847" s="50">
        <f>_xlfn.PERCENTRANK.EXC(Table3[Order Date],B2847,1)*10</f>
        <v>5</v>
      </c>
      <c r="F2847" s="21">
        <f>_xlfn.PERCENTRANK.EXC(Table3[Order Quantity],C2847,1)*10</f>
        <v>1</v>
      </c>
      <c r="G2847" s="21">
        <f>_xlfn.PERCENTRANK.EXC(Table4[Sales],D2847,1)*10</f>
        <v>4</v>
      </c>
    </row>
    <row r="2848" spans="1:7">
      <c r="A2848" s="10">
        <v>57507</v>
      </c>
      <c r="B2848" s="8">
        <v>42546</v>
      </c>
      <c r="C2848" s="1">
        <v>10</v>
      </c>
      <c r="D2848" s="1">
        <v>166.33</v>
      </c>
      <c r="E2848" s="50">
        <f>_xlfn.PERCENTRANK.EXC(Table3[Order Date],B2848,1)*10</f>
        <v>1</v>
      </c>
      <c r="F2848" s="21">
        <f>_xlfn.PERCENTRANK.EXC(Table3[Order Quantity],C2848,1)*10</f>
        <v>1</v>
      </c>
      <c r="G2848" s="21">
        <f>_xlfn.PERCENTRANK.EXC(Table4[Sales],D2848,1)*10</f>
        <v>2</v>
      </c>
    </row>
    <row r="2849" spans="1:7">
      <c r="A2849" s="11">
        <v>48709</v>
      </c>
      <c r="B2849" s="9">
        <v>43339</v>
      </c>
      <c r="C2849" s="1">
        <v>17</v>
      </c>
      <c r="D2849" s="1">
        <v>50.42</v>
      </c>
      <c r="E2849" s="50">
        <f>_xlfn.PERCENTRANK.EXC(Table3[Order Date],B2849,1)*10</f>
        <v>6</v>
      </c>
      <c r="F2849" s="21">
        <f>_xlfn.PERCENTRANK.EXC(Table3[Order Quantity],C2849,1)*10</f>
        <v>3</v>
      </c>
      <c r="G2849" s="21">
        <f>_xlfn.PERCENTRANK.EXC(Table4[Sales],D2849,1)*10</f>
        <v>0</v>
      </c>
    </row>
    <row r="2850" spans="1:7">
      <c r="A2850" s="10">
        <v>32</v>
      </c>
      <c r="B2850" s="8">
        <v>43295</v>
      </c>
      <c r="C2850" s="1">
        <v>26</v>
      </c>
      <c r="D2850" s="1">
        <v>3004.65</v>
      </c>
      <c r="E2850" s="50">
        <f>_xlfn.PERCENTRANK.EXC(Table3[Order Date],B2850,1)*10</f>
        <v>6</v>
      </c>
      <c r="F2850" s="21">
        <f>_xlfn.PERCENTRANK.EXC(Table3[Order Quantity],C2850,1)*10</f>
        <v>4</v>
      </c>
      <c r="G2850" s="21">
        <f>_xlfn.PERCENTRANK.EXC(Table4[Sales],D2850,1)*10</f>
        <v>8</v>
      </c>
    </row>
    <row r="2851" spans="1:7">
      <c r="A2851" s="11">
        <v>55747</v>
      </c>
      <c r="B2851" s="9">
        <v>43801</v>
      </c>
      <c r="C2851" s="1">
        <v>42</v>
      </c>
      <c r="D2851" s="1">
        <v>21234.89</v>
      </c>
      <c r="E2851" s="50">
        <f>_xlfn.PERCENTRANK.EXC(Table3[Order Date],B2851,1)*10</f>
        <v>9</v>
      </c>
      <c r="F2851" s="21">
        <f>_xlfn.PERCENTRANK.EXC(Table3[Order Quantity],C2851,1)*10</f>
        <v>8</v>
      </c>
      <c r="G2851" s="21">
        <f>_xlfn.PERCENTRANK.EXC(Table4[Sales],D2851,1)*10</f>
        <v>9</v>
      </c>
    </row>
    <row r="2852" spans="1:7">
      <c r="A2852" s="10">
        <v>42820</v>
      </c>
      <c r="B2852" s="8">
        <v>42781</v>
      </c>
      <c r="C2852" s="1">
        <v>27</v>
      </c>
      <c r="D2852" s="1">
        <v>151.47</v>
      </c>
      <c r="E2852" s="50">
        <f>_xlfn.PERCENTRANK.EXC(Table3[Order Date],B2852,1)*10</f>
        <v>2</v>
      </c>
      <c r="F2852" s="21">
        <f>_xlfn.PERCENTRANK.EXC(Table3[Order Quantity],C2852,1)*10</f>
        <v>5</v>
      </c>
      <c r="G2852" s="21">
        <f>_xlfn.PERCENTRANK.EXC(Table4[Sales],D2852,1)*10</f>
        <v>2</v>
      </c>
    </row>
    <row r="2853" spans="1:7">
      <c r="A2853" s="11">
        <v>3970</v>
      </c>
      <c r="B2853" s="9">
        <v>43550</v>
      </c>
      <c r="C2853" s="1">
        <v>13</v>
      </c>
      <c r="D2853" s="1">
        <v>347.57</v>
      </c>
      <c r="E2853" s="50">
        <f>_xlfn.PERCENTRANK.EXC(Table3[Order Date],B2853,1)*10</f>
        <v>8</v>
      </c>
      <c r="F2853" s="21">
        <f>_xlfn.PERCENTRANK.EXC(Table3[Order Quantity],C2853,1)*10</f>
        <v>2</v>
      </c>
      <c r="G2853" s="21">
        <f>_xlfn.PERCENTRANK.EXC(Table4[Sales],D2853,1)*10</f>
        <v>4</v>
      </c>
    </row>
    <row r="2854" spans="1:7">
      <c r="A2854" s="10">
        <v>53127</v>
      </c>
      <c r="B2854" s="8">
        <v>43230</v>
      </c>
      <c r="C2854" s="1">
        <v>49</v>
      </c>
      <c r="D2854" s="1">
        <v>2812.01</v>
      </c>
      <c r="E2854" s="50">
        <f>_xlfn.PERCENTRANK.EXC(Table3[Order Date],B2854,1)*10</f>
        <v>5</v>
      </c>
      <c r="F2854" s="21">
        <f>_xlfn.PERCENTRANK.EXC(Table3[Order Quantity],C2854,1)*10</f>
        <v>9</v>
      </c>
      <c r="G2854" s="21">
        <f>_xlfn.PERCENTRANK.EXC(Table4[Sales],D2854,1)*10</f>
        <v>8</v>
      </c>
    </row>
    <row r="2855" spans="1:7">
      <c r="A2855" s="11">
        <v>42529</v>
      </c>
      <c r="B2855" s="9">
        <v>43017</v>
      </c>
      <c r="C2855" s="1">
        <v>8</v>
      </c>
      <c r="D2855" s="1">
        <v>61.150500000000001</v>
      </c>
      <c r="E2855" s="50">
        <f>_xlfn.PERCENTRANK.EXC(Table3[Order Date],B2855,1)*10</f>
        <v>4</v>
      </c>
      <c r="F2855" s="21">
        <f>_xlfn.PERCENTRANK.EXC(Table3[Order Quantity],C2855,1)*10</f>
        <v>1</v>
      </c>
      <c r="G2855" s="21">
        <f>_xlfn.PERCENTRANK.EXC(Table4[Sales],D2855,1)*10</f>
        <v>0</v>
      </c>
    </row>
    <row r="2856" spans="1:7">
      <c r="A2856" s="10">
        <v>39111</v>
      </c>
      <c r="B2856" s="8">
        <v>43305</v>
      </c>
      <c r="C2856" s="1">
        <v>20</v>
      </c>
      <c r="D2856" s="1">
        <v>6424.65</v>
      </c>
      <c r="E2856" s="50">
        <f>_xlfn.PERCENTRANK.EXC(Table3[Order Date],B2856,1)*10</f>
        <v>6</v>
      </c>
      <c r="F2856" s="21">
        <f>_xlfn.PERCENTRANK.EXC(Table3[Order Quantity],C2856,1)*10</f>
        <v>3</v>
      </c>
      <c r="G2856" s="21">
        <f>_xlfn.PERCENTRANK.EXC(Table4[Sales],D2856,1)*10</f>
        <v>9</v>
      </c>
    </row>
    <row r="2857" spans="1:7">
      <c r="A2857" s="11">
        <v>38212</v>
      </c>
      <c r="B2857" s="9">
        <v>43193</v>
      </c>
      <c r="C2857" s="1">
        <v>38</v>
      </c>
      <c r="D2857" s="1">
        <v>4088.9</v>
      </c>
      <c r="E2857" s="50">
        <f>_xlfn.PERCENTRANK.EXC(Table3[Order Date],B2857,1)*10</f>
        <v>5</v>
      </c>
      <c r="F2857" s="21">
        <f>_xlfn.PERCENTRANK.EXC(Table3[Order Quantity],C2857,1)*10</f>
        <v>7</v>
      </c>
      <c r="G2857" s="21">
        <f>_xlfn.PERCENTRANK.EXC(Table4[Sales],D2857,1)*10</f>
        <v>8</v>
      </c>
    </row>
    <row r="2858" spans="1:7">
      <c r="A2858" s="10">
        <v>4960</v>
      </c>
      <c r="B2858" s="8">
        <v>43155</v>
      </c>
      <c r="C2858" s="1">
        <v>4</v>
      </c>
      <c r="D2858" s="1">
        <v>43.73</v>
      </c>
      <c r="E2858" s="50">
        <f>_xlfn.PERCENTRANK.EXC(Table3[Order Date],B2858,1)*10</f>
        <v>5</v>
      </c>
      <c r="F2858" s="21">
        <f>_xlfn.PERCENTRANK.EXC(Table3[Order Quantity],C2858,1)*10</f>
        <v>0</v>
      </c>
      <c r="G2858" s="21">
        <f>_xlfn.PERCENTRANK.EXC(Table4[Sales],D2858,1)*10</f>
        <v>0</v>
      </c>
    </row>
    <row r="2859" spans="1:7">
      <c r="A2859" s="11">
        <v>31846</v>
      </c>
      <c r="B2859" s="9">
        <v>43324</v>
      </c>
      <c r="C2859" s="1">
        <v>7</v>
      </c>
      <c r="D2859" s="1">
        <v>279.45</v>
      </c>
      <c r="E2859" s="50">
        <f>_xlfn.PERCENTRANK.EXC(Table3[Order Date],B2859,1)*10</f>
        <v>6</v>
      </c>
      <c r="F2859" s="21">
        <f>_xlfn.PERCENTRANK.EXC(Table3[Order Quantity],C2859,1)*10</f>
        <v>1</v>
      </c>
      <c r="G2859" s="21">
        <f>_xlfn.PERCENTRANK.EXC(Table4[Sales],D2859,1)*10</f>
        <v>3</v>
      </c>
    </row>
    <row r="2860" spans="1:7">
      <c r="A2860" s="10">
        <v>51266</v>
      </c>
      <c r="B2860" s="8">
        <v>42453</v>
      </c>
      <c r="C2860" s="1">
        <v>11</v>
      </c>
      <c r="D2860" s="1">
        <v>1723.01</v>
      </c>
      <c r="E2860" s="50">
        <f>_xlfn.PERCENTRANK.EXC(Table3[Order Date],B2860,1)*10</f>
        <v>0</v>
      </c>
      <c r="F2860" s="21">
        <f>_xlfn.PERCENTRANK.EXC(Table3[Order Quantity],C2860,1)*10</f>
        <v>2</v>
      </c>
      <c r="G2860" s="21">
        <f>_xlfn.PERCENTRANK.EXC(Table4[Sales],D2860,1)*10</f>
        <v>7</v>
      </c>
    </row>
    <row r="2861" spans="1:7">
      <c r="A2861" s="11">
        <v>42083</v>
      </c>
      <c r="B2861" s="9">
        <v>43444</v>
      </c>
      <c r="C2861" s="1">
        <v>33</v>
      </c>
      <c r="D2861" s="1">
        <v>73.209400000000002</v>
      </c>
      <c r="E2861" s="50">
        <f>_xlfn.PERCENTRANK.EXC(Table3[Order Date],B2861,1)*10</f>
        <v>7</v>
      </c>
      <c r="F2861" s="21">
        <f>_xlfn.PERCENTRANK.EXC(Table3[Order Quantity],C2861,1)*10</f>
        <v>6</v>
      </c>
      <c r="G2861" s="21">
        <f>_xlfn.PERCENTRANK.EXC(Table4[Sales],D2861,1)*10</f>
        <v>1</v>
      </c>
    </row>
    <row r="2862" spans="1:7">
      <c r="A2862" s="10">
        <v>5764</v>
      </c>
      <c r="B2862" s="8">
        <v>43009</v>
      </c>
      <c r="C2862" s="1">
        <v>23</v>
      </c>
      <c r="D2862" s="1">
        <v>207.36</v>
      </c>
      <c r="E2862" s="50">
        <f>_xlfn.PERCENTRANK.EXC(Table3[Order Date],B2862,1)*10</f>
        <v>4</v>
      </c>
      <c r="F2862" s="21">
        <f>_xlfn.PERCENTRANK.EXC(Table3[Order Quantity],C2862,1)*10</f>
        <v>4</v>
      </c>
      <c r="G2862" s="21">
        <f>_xlfn.PERCENTRANK.EXC(Table4[Sales],D2862,1)*10</f>
        <v>3</v>
      </c>
    </row>
    <row r="2863" spans="1:7">
      <c r="A2863" s="11">
        <v>32804</v>
      </c>
      <c r="B2863" s="9">
        <v>43717</v>
      </c>
      <c r="C2863" s="1">
        <v>49</v>
      </c>
      <c r="D2863" s="1">
        <v>187.05</v>
      </c>
      <c r="E2863" s="50">
        <f>_xlfn.PERCENTRANK.EXC(Table3[Order Date],B2863,1)*10</f>
        <v>9</v>
      </c>
      <c r="F2863" s="21">
        <f>_xlfn.PERCENTRANK.EXC(Table3[Order Quantity],C2863,1)*10</f>
        <v>9</v>
      </c>
      <c r="G2863" s="21">
        <f>_xlfn.PERCENTRANK.EXC(Table4[Sales],D2863,1)*10</f>
        <v>2</v>
      </c>
    </row>
    <row r="2864" spans="1:7">
      <c r="A2864" s="10">
        <v>35649</v>
      </c>
      <c r="B2864" s="8">
        <v>43381</v>
      </c>
      <c r="C2864" s="1">
        <v>25</v>
      </c>
      <c r="D2864" s="1">
        <v>186.21</v>
      </c>
      <c r="E2864" s="50">
        <f>_xlfn.PERCENTRANK.EXC(Table3[Order Date],B2864,1)*10</f>
        <v>6</v>
      </c>
      <c r="F2864" s="21">
        <f>_xlfn.PERCENTRANK.EXC(Table3[Order Quantity],C2864,1)*10</f>
        <v>4</v>
      </c>
      <c r="G2864" s="21">
        <f>_xlfn.PERCENTRANK.EXC(Table4[Sales],D2864,1)*10</f>
        <v>2</v>
      </c>
    </row>
    <row r="2865" spans="1:7">
      <c r="A2865" s="11">
        <v>3458</v>
      </c>
      <c r="B2865" s="9">
        <v>42724</v>
      </c>
      <c r="C2865" s="1">
        <v>28</v>
      </c>
      <c r="D2865" s="1">
        <v>50.17</v>
      </c>
      <c r="E2865" s="50">
        <f>_xlfn.PERCENTRANK.EXC(Table3[Order Date],B2865,1)*10</f>
        <v>2</v>
      </c>
      <c r="F2865" s="21">
        <f>_xlfn.PERCENTRANK.EXC(Table3[Order Quantity],C2865,1)*10</f>
        <v>5</v>
      </c>
      <c r="G2865" s="21">
        <f>_xlfn.PERCENTRANK.EXC(Table4[Sales],D2865,1)*10</f>
        <v>0</v>
      </c>
    </row>
    <row r="2866" spans="1:7">
      <c r="A2866" s="10">
        <v>8001</v>
      </c>
      <c r="B2866" s="8">
        <v>43057</v>
      </c>
      <c r="C2866" s="1">
        <v>47</v>
      </c>
      <c r="D2866" s="1">
        <v>1133.9000000000001</v>
      </c>
      <c r="E2866" s="50">
        <f>_xlfn.PERCENTRANK.EXC(Table3[Order Date],B2866,1)*10</f>
        <v>4</v>
      </c>
      <c r="F2866" s="21">
        <f>_xlfn.PERCENTRANK.EXC(Table3[Order Quantity],C2866,1)*10</f>
        <v>9</v>
      </c>
      <c r="G2866" s="21">
        <f>_xlfn.PERCENTRANK.EXC(Table4[Sales],D2866,1)*10</f>
        <v>6</v>
      </c>
    </row>
    <row r="2867" spans="1:7">
      <c r="A2867" s="11">
        <v>4069</v>
      </c>
      <c r="B2867" s="9">
        <v>43597</v>
      </c>
      <c r="C2867" s="1">
        <v>8</v>
      </c>
      <c r="D2867" s="1">
        <v>58.24</v>
      </c>
      <c r="E2867" s="50">
        <f>_xlfn.PERCENTRANK.EXC(Table3[Order Date],B2867,1)*10</f>
        <v>8</v>
      </c>
      <c r="F2867" s="21">
        <f>_xlfn.PERCENTRANK.EXC(Table3[Order Quantity],C2867,1)*10</f>
        <v>1</v>
      </c>
      <c r="G2867" s="21">
        <f>_xlfn.PERCENTRANK.EXC(Table4[Sales],D2867,1)*10</f>
        <v>0</v>
      </c>
    </row>
    <row r="2868" spans="1:7">
      <c r="A2868" s="10">
        <v>55011</v>
      </c>
      <c r="B2868" s="8">
        <v>43468</v>
      </c>
      <c r="C2868" s="1">
        <v>48</v>
      </c>
      <c r="D2868" s="1">
        <v>483.94</v>
      </c>
      <c r="E2868" s="50">
        <f>_xlfn.PERCENTRANK.EXC(Table3[Order Date],B2868,1)*10</f>
        <v>7</v>
      </c>
      <c r="F2868" s="21">
        <f>_xlfn.PERCENTRANK.EXC(Table3[Order Quantity],C2868,1)*10</f>
        <v>9</v>
      </c>
      <c r="G2868" s="21">
        <f>_xlfn.PERCENTRANK.EXC(Table4[Sales],D2868,1)*10</f>
        <v>5</v>
      </c>
    </row>
    <row r="2869" spans="1:7">
      <c r="A2869" s="11">
        <v>20066</v>
      </c>
      <c r="B2869" s="9">
        <v>43710</v>
      </c>
      <c r="C2869" s="1">
        <v>3</v>
      </c>
      <c r="D2869" s="1">
        <v>43.65</v>
      </c>
      <c r="E2869" s="50">
        <f>_xlfn.PERCENTRANK.EXC(Table3[Order Date],B2869,1)*10</f>
        <v>9</v>
      </c>
      <c r="F2869" s="21">
        <f>_xlfn.PERCENTRANK.EXC(Table3[Order Quantity],C2869,1)*10</f>
        <v>0</v>
      </c>
      <c r="G2869" s="21">
        <f>_xlfn.PERCENTRANK.EXC(Table4[Sales],D2869,1)*10</f>
        <v>0</v>
      </c>
    </row>
    <row r="2870" spans="1:7">
      <c r="A2870" s="10">
        <v>292</v>
      </c>
      <c r="B2870" s="8">
        <v>43476</v>
      </c>
      <c r="C2870" s="1">
        <v>43</v>
      </c>
      <c r="D2870" s="1">
        <v>441.5</v>
      </c>
      <c r="E2870" s="50">
        <f>_xlfn.PERCENTRANK.EXC(Table3[Order Date],B2870,1)*10</f>
        <v>7</v>
      </c>
      <c r="F2870" s="21">
        <f>_xlfn.PERCENTRANK.EXC(Table3[Order Quantity],C2870,1)*10</f>
        <v>8</v>
      </c>
      <c r="G2870" s="21">
        <f>_xlfn.PERCENTRANK.EXC(Table4[Sales],D2870,1)*10</f>
        <v>4</v>
      </c>
    </row>
    <row r="2871" spans="1:7">
      <c r="A2871" s="11">
        <v>33568</v>
      </c>
      <c r="B2871" s="9">
        <v>43667</v>
      </c>
      <c r="C2871" s="1">
        <v>10</v>
      </c>
      <c r="D2871" s="1">
        <v>672.74109999999996</v>
      </c>
      <c r="E2871" s="50">
        <f>_xlfn.PERCENTRANK.EXC(Table3[Order Date],B2871,1)*10</f>
        <v>8</v>
      </c>
      <c r="F2871" s="21">
        <f>_xlfn.PERCENTRANK.EXC(Table3[Order Quantity],C2871,1)*10</f>
        <v>1</v>
      </c>
      <c r="G2871" s="21">
        <f>_xlfn.PERCENTRANK.EXC(Table4[Sales],D2871,1)*10</f>
        <v>5</v>
      </c>
    </row>
    <row r="2872" spans="1:7">
      <c r="A2872" s="10">
        <v>39619</v>
      </c>
      <c r="B2872" s="8">
        <v>43468</v>
      </c>
      <c r="C2872" s="1">
        <v>15</v>
      </c>
      <c r="D2872" s="1">
        <v>794.79600000000005</v>
      </c>
      <c r="E2872" s="50">
        <f>_xlfn.PERCENTRANK.EXC(Table3[Order Date],B2872,1)*10</f>
        <v>7</v>
      </c>
      <c r="F2872" s="21">
        <f>_xlfn.PERCENTRANK.EXC(Table3[Order Quantity],C2872,1)*10</f>
        <v>2</v>
      </c>
      <c r="G2872" s="21">
        <f>_xlfn.PERCENTRANK.EXC(Table4[Sales],D2872,1)*10</f>
        <v>5</v>
      </c>
    </row>
    <row r="2873" spans="1:7">
      <c r="A2873" s="11">
        <v>56711</v>
      </c>
      <c r="B2873" s="9">
        <v>43136</v>
      </c>
      <c r="C2873" s="1">
        <v>25</v>
      </c>
      <c r="D2873" s="1">
        <v>1369.01</v>
      </c>
      <c r="E2873" s="50">
        <f>_xlfn.PERCENTRANK.EXC(Table3[Order Date],B2873,1)*10</f>
        <v>5</v>
      </c>
      <c r="F2873" s="21">
        <f>_xlfn.PERCENTRANK.EXC(Table3[Order Quantity],C2873,1)*10</f>
        <v>4</v>
      </c>
      <c r="G2873" s="21">
        <f>_xlfn.PERCENTRANK.EXC(Table4[Sales],D2873,1)*10</f>
        <v>6</v>
      </c>
    </row>
    <row r="2874" spans="1:7">
      <c r="A2874" s="10">
        <v>43397</v>
      </c>
      <c r="B2874" s="8">
        <v>43231</v>
      </c>
      <c r="C2874" s="1">
        <v>35</v>
      </c>
      <c r="D2874" s="1">
        <v>2279.4299999999998</v>
      </c>
      <c r="E2874" s="50">
        <f>_xlfn.PERCENTRANK.EXC(Table3[Order Date],B2874,1)*10</f>
        <v>5</v>
      </c>
      <c r="F2874" s="21">
        <f>_xlfn.PERCENTRANK.EXC(Table3[Order Quantity],C2874,1)*10</f>
        <v>6</v>
      </c>
      <c r="G2874" s="21">
        <f>_xlfn.PERCENTRANK.EXC(Table4[Sales],D2874,1)*10</f>
        <v>7</v>
      </c>
    </row>
    <row r="2875" spans="1:7">
      <c r="A2875" s="11">
        <v>37543</v>
      </c>
      <c r="B2875" s="9">
        <v>43464</v>
      </c>
      <c r="C2875" s="1">
        <v>6</v>
      </c>
      <c r="D2875" s="1">
        <v>258.77999999999997</v>
      </c>
      <c r="E2875" s="50">
        <f>_xlfn.PERCENTRANK.EXC(Table3[Order Date],B2875,1)*10</f>
        <v>7</v>
      </c>
      <c r="F2875" s="21">
        <f>_xlfn.PERCENTRANK.EXC(Table3[Order Quantity],C2875,1)*10</f>
        <v>1</v>
      </c>
      <c r="G2875" s="21">
        <f>_xlfn.PERCENTRANK.EXC(Table4[Sales],D2875,1)*10</f>
        <v>3</v>
      </c>
    </row>
    <row r="2876" spans="1:7">
      <c r="A2876" s="10">
        <v>45347</v>
      </c>
      <c r="B2876" s="8">
        <v>43006</v>
      </c>
      <c r="C2876" s="1">
        <v>10</v>
      </c>
      <c r="D2876" s="1">
        <v>9313.3700000000008</v>
      </c>
      <c r="E2876" s="50">
        <f>_xlfn.PERCENTRANK.EXC(Table3[Order Date],B2876,1)*10</f>
        <v>4</v>
      </c>
      <c r="F2876" s="21">
        <f>_xlfn.PERCENTRANK.EXC(Table3[Order Quantity],C2876,1)*10</f>
        <v>1</v>
      </c>
      <c r="G2876" s="21">
        <f>_xlfn.PERCENTRANK.EXC(Table4[Sales],D2876,1)*10</f>
        <v>9</v>
      </c>
    </row>
    <row r="2877" spans="1:7">
      <c r="A2877" s="11">
        <v>36836</v>
      </c>
      <c r="B2877" s="9">
        <v>42791</v>
      </c>
      <c r="C2877" s="1">
        <v>43</v>
      </c>
      <c r="D2877" s="1">
        <v>17244.473099999999</v>
      </c>
      <c r="E2877" s="50">
        <f>_xlfn.PERCENTRANK.EXC(Table3[Order Date],B2877,1)*10</f>
        <v>2</v>
      </c>
      <c r="F2877" s="21">
        <f>_xlfn.PERCENTRANK.EXC(Table3[Order Quantity],C2877,1)*10</f>
        <v>8</v>
      </c>
      <c r="G2877" s="21">
        <f>_xlfn.PERCENTRANK.EXC(Table4[Sales],D2877,1)*10</f>
        <v>9</v>
      </c>
    </row>
    <row r="2878" spans="1:7">
      <c r="A2878" s="10">
        <v>47203</v>
      </c>
      <c r="B2878" s="8">
        <v>42721</v>
      </c>
      <c r="C2878" s="1">
        <v>8</v>
      </c>
      <c r="D2878" s="1">
        <v>138.22</v>
      </c>
      <c r="E2878" s="50">
        <f>_xlfn.PERCENTRANK.EXC(Table3[Order Date],B2878,1)*10</f>
        <v>2</v>
      </c>
      <c r="F2878" s="21">
        <f>_xlfn.PERCENTRANK.EXC(Table3[Order Quantity],C2878,1)*10</f>
        <v>1</v>
      </c>
      <c r="G2878" s="21">
        <f>_xlfn.PERCENTRANK.EXC(Table4[Sales],D2878,1)*10</f>
        <v>2</v>
      </c>
    </row>
    <row r="2879" spans="1:7">
      <c r="A2879" s="11">
        <v>31204</v>
      </c>
      <c r="B2879" s="9">
        <v>42967</v>
      </c>
      <c r="C2879" s="1">
        <v>8</v>
      </c>
      <c r="D2879" s="1">
        <v>11.19</v>
      </c>
      <c r="E2879" s="50">
        <f>_xlfn.PERCENTRANK.EXC(Table3[Order Date],B2879,1)*10</f>
        <v>4</v>
      </c>
      <c r="F2879" s="21">
        <f>_xlfn.PERCENTRANK.EXC(Table3[Order Quantity],C2879,1)*10</f>
        <v>1</v>
      </c>
      <c r="G2879" s="21">
        <f>_xlfn.PERCENTRANK.EXC(Table4[Sales],D2879,1)*10</f>
        <v>0</v>
      </c>
    </row>
    <row r="2880" spans="1:7">
      <c r="A2880" s="10">
        <v>32706</v>
      </c>
      <c r="B2880" s="8">
        <v>42554</v>
      </c>
      <c r="C2880" s="1">
        <v>5</v>
      </c>
      <c r="D2880" s="1">
        <v>2158.73</v>
      </c>
      <c r="E2880" s="50">
        <f>_xlfn.PERCENTRANK.EXC(Table3[Order Date],B2880,1)*10</f>
        <v>1</v>
      </c>
      <c r="F2880" s="21">
        <f>_xlfn.PERCENTRANK.EXC(Table3[Order Quantity],C2880,1)*10</f>
        <v>0</v>
      </c>
      <c r="G2880" s="21">
        <f>_xlfn.PERCENTRANK.EXC(Table4[Sales],D2880,1)*10</f>
        <v>7</v>
      </c>
    </row>
    <row r="2881" spans="1:7">
      <c r="A2881" s="11">
        <v>55425</v>
      </c>
      <c r="B2881" s="9">
        <v>43404</v>
      </c>
      <c r="C2881" s="1">
        <v>8</v>
      </c>
      <c r="D2881" s="1">
        <v>2463.5300000000002</v>
      </c>
      <c r="E2881" s="50">
        <f>_xlfn.PERCENTRANK.EXC(Table3[Order Date],B2881,1)*10</f>
        <v>7</v>
      </c>
      <c r="F2881" s="21">
        <f>_xlfn.PERCENTRANK.EXC(Table3[Order Quantity],C2881,1)*10</f>
        <v>1</v>
      </c>
      <c r="G2881" s="21">
        <f>_xlfn.PERCENTRANK.EXC(Table4[Sales],D2881,1)*10</f>
        <v>7</v>
      </c>
    </row>
    <row r="2882" spans="1:7">
      <c r="A2882" s="10">
        <v>37188</v>
      </c>
      <c r="B2882" s="8">
        <v>43528</v>
      </c>
      <c r="C2882" s="1">
        <v>24</v>
      </c>
      <c r="D2882" s="1">
        <v>141.26</v>
      </c>
      <c r="E2882" s="50">
        <f>_xlfn.PERCENTRANK.EXC(Table3[Order Date],B2882,1)*10</f>
        <v>7</v>
      </c>
      <c r="F2882" s="21">
        <f>_xlfn.PERCENTRANK.EXC(Table3[Order Quantity],C2882,1)*10</f>
        <v>4</v>
      </c>
      <c r="G2882" s="21">
        <f>_xlfn.PERCENTRANK.EXC(Table4[Sales],D2882,1)*10</f>
        <v>2</v>
      </c>
    </row>
    <row r="2883" spans="1:7">
      <c r="A2883" s="11">
        <v>26372</v>
      </c>
      <c r="B2883" s="9">
        <v>42562</v>
      </c>
      <c r="C2883" s="1">
        <v>1</v>
      </c>
      <c r="D2883" s="1">
        <v>34.197200000000002</v>
      </c>
      <c r="E2883" s="50">
        <f>_xlfn.PERCENTRANK.EXC(Table3[Order Date],B2883,1)*10</f>
        <v>1</v>
      </c>
      <c r="F2883" s="21">
        <f>_xlfn.PERCENTRANK.EXC(Table3[Order Quantity],C2883,1)*10</f>
        <v>0</v>
      </c>
      <c r="G2883" s="21">
        <f>_xlfn.PERCENTRANK.EXC(Table4[Sales],D2883,1)*10</f>
        <v>0</v>
      </c>
    </row>
    <row r="2884" spans="1:7">
      <c r="A2884" s="10">
        <v>42725</v>
      </c>
      <c r="B2884" s="8">
        <v>43221</v>
      </c>
      <c r="C2884" s="1">
        <v>18</v>
      </c>
      <c r="D2884" s="1">
        <v>247.23</v>
      </c>
      <c r="E2884" s="50">
        <f>_xlfn.PERCENTRANK.EXC(Table3[Order Date],B2884,1)*10</f>
        <v>5</v>
      </c>
      <c r="F2884" s="21">
        <f>_xlfn.PERCENTRANK.EXC(Table3[Order Quantity],C2884,1)*10</f>
        <v>3</v>
      </c>
      <c r="G2884" s="21">
        <f>_xlfn.PERCENTRANK.EXC(Table4[Sales],D2884,1)*10</f>
        <v>3</v>
      </c>
    </row>
    <row r="2885" spans="1:7">
      <c r="A2885" s="11">
        <v>17860</v>
      </c>
      <c r="B2885" s="9">
        <v>43195</v>
      </c>
      <c r="C2885" s="1">
        <v>16</v>
      </c>
      <c r="D2885" s="1">
        <v>148.72999999999999</v>
      </c>
      <c r="E2885" s="50">
        <f>_xlfn.PERCENTRANK.EXC(Table3[Order Date],B2885,1)*10</f>
        <v>5</v>
      </c>
      <c r="F2885" s="21">
        <f>_xlfn.PERCENTRANK.EXC(Table3[Order Quantity],C2885,1)*10</f>
        <v>2</v>
      </c>
      <c r="G2885" s="21">
        <f>_xlfn.PERCENTRANK.EXC(Table4[Sales],D2885,1)*10</f>
        <v>2</v>
      </c>
    </row>
    <row r="2886" spans="1:7">
      <c r="A2886" s="10">
        <v>2691</v>
      </c>
      <c r="B2886" s="8">
        <v>43584</v>
      </c>
      <c r="C2886" s="1">
        <v>14</v>
      </c>
      <c r="D2886" s="1">
        <v>3598.56</v>
      </c>
      <c r="E2886" s="50">
        <f>_xlfn.PERCENTRANK.EXC(Table3[Order Date],B2886,1)*10</f>
        <v>8</v>
      </c>
      <c r="F2886" s="21">
        <f>_xlfn.PERCENTRANK.EXC(Table3[Order Quantity],C2886,1)*10</f>
        <v>2</v>
      </c>
      <c r="G2886" s="21">
        <f>_xlfn.PERCENTRANK.EXC(Table4[Sales],D2886,1)*10</f>
        <v>8</v>
      </c>
    </row>
    <row r="2887" spans="1:7">
      <c r="A2887" s="11">
        <v>18119</v>
      </c>
      <c r="B2887" s="9">
        <v>42544</v>
      </c>
      <c r="C2887" s="1">
        <v>37</v>
      </c>
      <c r="D2887" s="1">
        <v>372.19</v>
      </c>
      <c r="E2887" s="50">
        <f>_xlfn.PERCENTRANK.EXC(Table3[Order Date],B2887,1)*10</f>
        <v>1</v>
      </c>
      <c r="F2887" s="21">
        <f>_xlfn.PERCENTRANK.EXC(Table3[Order Quantity],C2887,1)*10</f>
        <v>7</v>
      </c>
      <c r="G2887" s="21">
        <f>_xlfn.PERCENTRANK.EXC(Table4[Sales],D2887,1)*10</f>
        <v>4</v>
      </c>
    </row>
    <row r="2888" spans="1:7">
      <c r="A2888" s="10">
        <v>21927</v>
      </c>
      <c r="B2888" s="8">
        <v>43443</v>
      </c>
      <c r="C2888" s="1">
        <v>23</v>
      </c>
      <c r="D2888" s="1">
        <v>8801.01</v>
      </c>
      <c r="E2888" s="50">
        <f>_xlfn.PERCENTRANK.EXC(Table3[Order Date],B2888,1)*10</f>
        <v>7</v>
      </c>
      <c r="F2888" s="21">
        <f>_xlfn.PERCENTRANK.EXC(Table3[Order Quantity],C2888,1)*10</f>
        <v>4</v>
      </c>
      <c r="G2888" s="21">
        <f>_xlfn.PERCENTRANK.EXC(Table4[Sales],D2888,1)*10</f>
        <v>9</v>
      </c>
    </row>
    <row r="2889" spans="1:7">
      <c r="A2889" s="11">
        <v>50499</v>
      </c>
      <c r="B2889" s="9">
        <v>43384</v>
      </c>
      <c r="C2889" s="1">
        <v>18</v>
      </c>
      <c r="D2889" s="1">
        <v>1881.5</v>
      </c>
      <c r="E2889" s="50">
        <f>_xlfn.PERCENTRANK.EXC(Table3[Order Date],B2889,1)*10</f>
        <v>6</v>
      </c>
      <c r="F2889" s="21">
        <f>_xlfn.PERCENTRANK.EXC(Table3[Order Quantity],C2889,1)*10</f>
        <v>3</v>
      </c>
      <c r="G2889" s="21">
        <f>_xlfn.PERCENTRANK.EXC(Table4[Sales],D2889,1)*10</f>
        <v>7</v>
      </c>
    </row>
    <row r="2890" spans="1:7">
      <c r="A2890" s="10">
        <v>10369</v>
      </c>
      <c r="B2890" s="8">
        <v>43412</v>
      </c>
      <c r="C2890" s="1">
        <v>4</v>
      </c>
      <c r="D2890" s="1">
        <v>29.25</v>
      </c>
      <c r="E2890" s="50">
        <f>_xlfn.PERCENTRANK.EXC(Table3[Order Date],B2890,1)*10</f>
        <v>7</v>
      </c>
      <c r="F2890" s="21">
        <f>_xlfn.PERCENTRANK.EXC(Table3[Order Quantity],C2890,1)*10</f>
        <v>0</v>
      </c>
      <c r="G2890" s="21">
        <f>_xlfn.PERCENTRANK.EXC(Table4[Sales],D2890,1)*10</f>
        <v>0</v>
      </c>
    </row>
    <row r="2891" spans="1:7">
      <c r="A2891" s="11">
        <v>28259</v>
      </c>
      <c r="B2891" s="9">
        <v>42677</v>
      </c>
      <c r="C2891" s="1">
        <v>22</v>
      </c>
      <c r="D2891" s="1">
        <v>266.68680000000001</v>
      </c>
      <c r="E2891" s="50">
        <f>_xlfn.PERCENTRANK.EXC(Table3[Order Date],B2891,1)*10</f>
        <v>2</v>
      </c>
      <c r="F2891" s="21">
        <f>_xlfn.PERCENTRANK.EXC(Table3[Order Quantity],C2891,1)*10</f>
        <v>4</v>
      </c>
      <c r="G2891" s="21">
        <f>_xlfn.PERCENTRANK.EXC(Table4[Sales],D2891,1)*10</f>
        <v>3</v>
      </c>
    </row>
    <row r="2892" spans="1:7">
      <c r="A2892" s="10">
        <v>35456</v>
      </c>
      <c r="B2892" s="8">
        <v>43770</v>
      </c>
      <c r="C2892" s="1">
        <v>37</v>
      </c>
      <c r="D2892" s="1">
        <v>49.62</v>
      </c>
      <c r="E2892" s="50">
        <f>_xlfn.PERCENTRANK.EXC(Table3[Order Date],B2892,1)*10</f>
        <v>9</v>
      </c>
      <c r="F2892" s="21">
        <f>_xlfn.PERCENTRANK.EXC(Table3[Order Quantity],C2892,1)*10</f>
        <v>7</v>
      </c>
      <c r="G2892" s="21">
        <f>_xlfn.PERCENTRANK.EXC(Table4[Sales],D2892,1)*10</f>
        <v>0</v>
      </c>
    </row>
    <row r="2893" spans="1:7">
      <c r="A2893" s="11">
        <v>8580</v>
      </c>
      <c r="B2893" s="9">
        <v>43180</v>
      </c>
      <c r="C2893" s="1">
        <v>12</v>
      </c>
      <c r="D2893" s="1">
        <v>162.09</v>
      </c>
      <c r="E2893" s="50">
        <f>_xlfn.PERCENTRANK.EXC(Table3[Order Date],B2893,1)*10</f>
        <v>5</v>
      </c>
      <c r="F2893" s="21">
        <f>_xlfn.PERCENTRANK.EXC(Table3[Order Quantity],C2893,1)*10</f>
        <v>2</v>
      </c>
      <c r="G2893" s="21">
        <f>_xlfn.PERCENTRANK.EXC(Table4[Sales],D2893,1)*10</f>
        <v>2</v>
      </c>
    </row>
    <row r="2894" spans="1:7">
      <c r="A2894" s="10">
        <v>6272</v>
      </c>
      <c r="B2894" s="8">
        <v>42792</v>
      </c>
      <c r="C2894" s="1">
        <v>48</v>
      </c>
      <c r="D2894" s="1">
        <v>5312.96</v>
      </c>
      <c r="E2894" s="50">
        <f>_xlfn.PERCENTRANK.EXC(Table3[Order Date],B2894,1)*10</f>
        <v>2</v>
      </c>
      <c r="F2894" s="21">
        <f>_xlfn.PERCENTRANK.EXC(Table3[Order Quantity],C2894,1)*10</f>
        <v>9</v>
      </c>
      <c r="G2894" s="21">
        <f>_xlfn.PERCENTRANK.EXC(Table4[Sales],D2894,1)*10</f>
        <v>9</v>
      </c>
    </row>
    <row r="2895" spans="1:7">
      <c r="A2895" s="11">
        <v>52068</v>
      </c>
      <c r="B2895" s="9">
        <v>43477</v>
      </c>
      <c r="C2895" s="1">
        <v>17</v>
      </c>
      <c r="D2895" s="1">
        <v>472.43709999999999</v>
      </c>
      <c r="E2895" s="50">
        <f>_xlfn.PERCENTRANK.EXC(Table3[Order Date],B2895,1)*10</f>
        <v>7</v>
      </c>
      <c r="F2895" s="21">
        <f>_xlfn.PERCENTRANK.EXC(Table3[Order Quantity],C2895,1)*10</f>
        <v>3</v>
      </c>
      <c r="G2895" s="21">
        <f>_xlfn.PERCENTRANK.EXC(Table4[Sales],D2895,1)*10</f>
        <v>4</v>
      </c>
    </row>
    <row r="2896" spans="1:7">
      <c r="A2896" s="10">
        <v>21573</v>
      </c>
      <c r="B2896" s="8">
        <v>43580</v>
      </c>
      <c r="C2896" s="1">
        <v>7</v>
      </c>
      <c r="D2896" s="1">
        <v>74.985600000000005</v>
      </c>
      <c r="E2896" s="50">
        <f>_xlfn.PERCENTRANK.EXC(Table3[Order Date],B2896,1)*10</f>
        <v>8</v>
      </c>
      <c r="F2896" s="21">
        <f>_xlfn.PERCENTRANK.EXC(Table3[Order Quantity],C2896,1)*10</f>
        <v>1</v>
      </c>
      <c r="G2896" s="21">
        <f>_xlfn.PERCENTRANK.EXC(Table4[Sales],D2896,1)*10</f>
        <v>1</v>
      </c>
    </row>
    <row r="2897" spans="1:7">
      <c r="A2897" s="11">
        <v>4805</v>
      </c>
      <c r="B2897" s="9">
        <v>43579</v>
      </c>
      <c r="C2897" s="1">
        <v>7</v>
      </c>
      <c r="D2897" s="1">
        <v>59.26</v>
      </c>
      <c r="E2897" s="50">
        <f>_xlfn.PERCENTRANK.EXC(Table3[Order Date],B2897,1)*10</f>
        <v>8</v>
      </c>
      <c r="F2897" s="21">
        <f>_xlfn.PERCENTRANK.EXC(Table3[Order Quantity],C2897,1)*10</f>
        <v>1</v>
      </c>
      <c r="G2897" s="21">
        <f>_xlfn.PERCENTRANK.EXC(Table4[Sales],D2897,1)*10</f>
        <v>0</v>
      </c>
    </row>
    <row r="2898" spans="1:7">
      <c r="A2898" s="10">
        <v>8103</v>
      </c>
      <c r="B2898" s="8">
        <v>42675</v>
      </c>
      <c r="C2898" s="1">
        <v>16</v>
      </c>
      <c r="D2898" s="1">
        <v>489.72</v>
      </c>
      <c r="E2898" s="50">
        <f>_xlfn.PERCENTRANK.EXC(Table3[Order Date],B2898,1)*10</f>
        <v>2</v>
      </c>
      <c r="F2898" s="21">
        <f>_xlfn.PERCENTRANK.EXC(Table3[Order Quantity],C2898,1)*10</f>
        <v>2</v>
      </c>
      <c r="G2898" s="21">
        <f>_xlfn.PERCENTRANK.EXC(Table4[Sales],D2898,1)*10</f>
        <v>5</v>
      </c>
    </row>
    <row r="2899" spans="1:7">
      <c r="A2899" s="11">
        <v>29861</v>
      </c>
      <c r="B2899" s="9">
        <v>43580</v>
      </c>
      <c r="C2899" s="1">
        <v>11</v>
      </c>
      <c r="D2899" s="1">
        <v>37.630000000000003</v>
      </c>
      <c r="E2899" s="50">
        <f>_xlfn.PERCENTRANK.EXC(Table3[Order Date],B2899,1)*10</f>
        <v>8</v>
      </c>
      <c r="F2899" s="21">
        <f>_xlfn.PERCENTRANK.EXC(Table3[Order Quantity],C2899,1)*10</f>
        <v>2</v>
      </c>
      <c r="G2899" s="21">
        <f>_xlfn.PERCENTRANK.EXC(Table4[Sales],D2899,1)*10</f>
        <v>0</v>
      </c>
    </row>
    <row r="2900" spans="1:7">
      <c r="A2900" s="10">
        <v>833</v>
      </c>
      <c r="B2900" s="8">
        <v>42412</v>
      </c>
      <c r="C2900" s="1">
        <v>1</v>
      </c>
      <c r="D2900" s="1">
        <v>20.67</v>
      </c>
      <c r="E2900" s="50">
        <f>_xlfn.PERCENTRANK.EXC(Table3[Order Date],B2900,1)*10</f>
        <v>0</v>
      </c>
      <c r="F2900" s="21">
        <f>_xlfn.PERCENTRANK.EXC(Table3[Order Quantity],C2900,1)*10</f>
        <v>0</v>
      </c>
      <c r="G2900" s="21">
        <f>_xlfn.PERCENTRANK.EXC(Table4[Sales],D2900,1)*10</f>
        <v>0</v>
      </c>
    </row>
    <row r="2901" spans="1:7">
      <c r="A2901" s="11">
        <v>35780</v>
      </c>
      <c r="B2901" s="9">
        <v>43116</v>
      </c>
      <c r="C2901" s="1">
        <v>6</v>
      </c>
      <c r="D2901" s="1">
        <v>30.55</v>
      </c>
      <c r="E2901" s="50">
        <f>_xlfn.PERCENTRANK.EXC(Table3[Order Date],B2901,1)*10</f>
        <v>5</v>
      </c>
      <c r="F2901" s="21">
        <f>_xlfn.PERCENTRANK.EXC(Table3[Order Quantity],C2901,1)*10</f>
        <v>1</v>
      </c>
      <c r="G2901" s="21">
        <f>_xlfn.PERCENTRANK.EXC(Table4[Sales],D2901,1)*10</f>
        <v>0</v>
      </c>
    </row>
    <row r="2902" spans="1:7">
      <c r="A2902" s="10">
        <v>51365</v>
      </c>
      <c r="B2902" s="8">
        <v>43684</v>
      </c>
      <c r="C2902" s="1">
        <v>35</v>
      </c>
      <c r="D2902" s="1">
        <v>208.9</v>
      </c>
      <c r="E2902" s="50">
        <f>_xlfn.PERCENTRANK.EXC(Table3[Order Date],B2902,1)*10</f>
        <v>9</v>
      </c>
      <c r="F2902" s="21">
        <f>_xlfn.PERCENTRANK.EXC(Table3[Order Quantity],C2902,1)*10</f>
        <v>6</v>
      </c>
      <c r="G2902" s="21">
        <f>_xlfn.PERCENTRANK.EXC(Table4[Sales],D2902,1)*10</f>
        <v>3</v>
      </c>
    </row>
    <row r="2903" spans="1:7">
      <c r="A2903" s="11">
        <v>43814</v>
      </c>
      <c r="B2903" s="9">
        <v>43108</v>
      </c>
      <c r="C2903" s="1">
        <v>40</v>
      </c>
      <c r="D2903" s="1">
        <v>210.9</v>
      </c>
      <c r="E2903" s="50">
        <f>_xlfn.PERCENTRANK.EXC(Table3[Order Date],B2903,1)*10</f>
        <v>5</v>
      </c>
      <c r="F2903" s="21">
        <f>_xlfn.PERCENTRANK.EXC(Table3[Order Quantity],C2903,1)*10</f>
        <v>7</v>
      </c>
      <c r="G2903" s="21">
        <f>_xlfn.PERCENTRANK.EXC(Table4[Sales],D2903,1)*10</f>
        <v>3</v>
      </c>
    </row>
    <row r="2904" spans="1:7">
      <c r="A2904" s="10">
        <v>45409</v>
      </c>
      <c r="B2904" s="8">
        <v>42836</v>
      </c>
      <c r="C2904" s="1">
        <v>11</v>
      </c>
      <c r="D2904" s="1">
        <v>3667.22</v>
      </c>
      <c r="E2904" s="50">
        <f>_xlfn.PERCENTRANK.EXC(Table3[Order Date],B2904,1)*10</f>
        <v>3</v>
      </c>
      <c r="F2904" s="21">
        <f>_xlfn.PERCENTRANK.EXC(Table3[Order Quantity],C2904,1)*10</f>
        <v>2</v>
      </c>
      <c r="G2904" s="21">
        <f>_xlfn.PERCENTRANK.EXC(Table4[Sales],D2904,1)*10</f>
        <v>8</v>
      </c>
    </row>
    <row r="2905" spans="1:7">
      <c r="A2905" s="11">
        <v>39909</v>
      </c>
      <c r="B2905" s="9">
        <v>43154</v>
      </c>
      <c r="C2905" s="1">
        <v>50</v>
      </c>
      <c r="D2905" s="1">
        <v>8323.27</v>
      </c>
      <c r="E2905" s="50">
        <f>_xlfn.PERCENTRANK.EXC(Table3[Order Date],B2905,1)*10</f>
        <v>5</v>
      </c>
      <c r="F2905" s="21">
        <f>_xlfn.PERCENTRANK.EXC(Table3[Order Quantity],C2905,1)*10</f>
        <v>9</v>
      </c>
      <c r="G2905" s="21">
        <f>_xlfn.PERCENTRANK.EXC(Table4[Sales],D2905,1)*10</f>
        <v>9</v>
      </c>
    </row>
    <row r="2906" spans="1:7">
      <c r="A2906" s="10">
        <v>18308</v>
      </c>
      <c r="B2906" s="8">
        <v>42651</v>
      </c>
      <c r="C2906" s="1">
        <v>49</v>
      </c>
      <c r="D2906" s="1">
        <v>5614.81</v>
      </c>
      <c r="E2906" s="50">
        <f>_xlfn.PERCENTRANK.EXC(Table3[Order Date],B2906,1)*10</f>
        <v>2</v>
      </c>
      <c r="F2906" s="21">
        <f>_xlfn.PERCENTRANK.EXC(Table3[Order Quantity],C2906,1)*10</f>
        <v>9</v>
      </c>
      <c r="G2906" s="21">
        <f>_xlfn.PERCENTRANK.EXC(Table4[Sales],D2906,1)*10</f>
        <v>9</v>
      </c>
    </row>
    <row r="2907" spans="1:7">
      <c r="A2907" s="11">
        <v>35265</v>
      </c>
      <c r="B2907" s="9">
        <v>43067</v>
      </c>
      <c r="C2907" s="1">
        <v>16</v>
      </c>
      <c r="D2907" s="1">
        <v>617.39</v>
      </c>
      <c r="E2907" s="50">
        <f>_xlfn.PERCENTRANK.EXC(Table3[Order Date],B2907,1)*10</f>
        <v>4</v>
      </c>
      <c r="F2907" s="21">
        <f>_xlfn.PERCENTRANK.EXC(Table3[Order Quantity],C2907,1)*10</f>
        <v>2</v>
      </c>
      <c r="G2907" s="21">
        <f>_xlfn.PERCENTRANK.EXC(Table4[Sales],D2907,1)*10</f>
        <v>5</v>
      </c>
    </row>
    <row r="2908" spans="1:7">
      <c r="A2908" s="10">
        <v>25154</v>
      </c>
      <c r="B2908" s="8">
        <v>42966</v>
      </c>
      <c r="C2908" s="1">
        <v>16</v>
      </c>
      <c r="D2908" s="1">
        <v>109.68</v>
      </c>
      <c r="E2908" s="50">
        <f>_xlfn.PERCENTRANK.EXC(Table3[Order Date],B2908,1)*10</f>
        <v>4</v>
      </c>
      <c r="F2908" s="21">
        <f>_xlfn.PERCENTRANK.EXC(Table3[Order Quantity],C2908,1)*10</f>
        <v>2</v>
      </c>
      <c r="G2908" s="21">
        <f>_xlfn.PERCENTRANK.EXC(Table4[Sales],D2908,1)*10</f>
        <v>1</v>
      </c>
    </row>
    <row r="2909" spans="1:7">
      <c r="A2909" s="11">
        <v>10981</v>
      </c>
      <c r="B2909" s="9">
        <v>42868</v>
      </c>
      <c r="C2909" s="1">
        <v>33</v>
      </c>
      <c r="D2909" s="1">
        <v>3884.26</v>
      </c>
      <c r="E2909" s="50">
        <f>_xlfn.PERCENTRANK.EXC(Table3[Order Date],B2909,1)*10</f>
        <v>3</v>
      </c>
      <c r="F2909" s="21">
        <f>_xlfn.PERCENTRANK.EXC(Table3[Order Quantity],C2909,1)*10</f>
        <v>6</v>
      </c>
      <c r="G2909" s="21">
        <f>_xlfn.PERCENTRANK.EXC(Table4[Sales],D2909,1)*10</f>
        <v>8</v>
      </c>
    </row>
    <row r="2910" spans="1:7">
      <c r="A2910" s="10">
        <v>36224</v>
      </c>
      <c r="B2910" s="8">
        <v>42492</v>
      </c>
      <c r="C2910" s="1">
        <v>15</v>
      </c>
      <c r="D2910" s="1">
        <v>1889.03</v>
      </c>
      <c r="E2910" s="50">
        <f>_xlfn.PERCENTRANK.EXC(Table3[Order Date],B2910,1)*10</f>
        <v>0</v>
      </c>
      <c r="F2910" s="21">
        <f>_xlfn.PERCENTRANK.EXC(Table3[Order Quantity],C2910,1)*10</f>
        <v>2</v>
      </c>
      <c r="G2910" s="21">
        <f>_xlfn.PERCENTRANK.EXC(Table4[Sales],D2910,1)*10</f>
        <v>7</v>
      </c>
    </row>
    <row r="2911" spans="1:7">
      <c r="A2911" s="11">
        <v>10692</v>
      </c>
      <c r="B2911" s="9">
        <v>42576</v>
      </c>
      <c r="C2911" s="1">
        <v>8</v>
      </c>
      <c r="D2911" s="1">
        <v>1405.78</v>
      </c>
      <c r="E2911" s="50">
        <f>_xlfn.PERCENTRANK.EXC(Table3[Order Date],B2911,1)*10</f>
        <v>1</v>
      </c>
      <c r="F2911" s="21">
        <f>_xlfn.PERCENTRANK.EXC(Table3[Order Quantity],C2911,1)*10</f>
        <v>1</v>
      </c>
      <c r="G2911" s="21">
        <f>_xlfn.PERCENTRANK.EXC(Table4[Sales],D2911,1)*10</f>
        <v>7</v>
      </c>
    </row>
    <row r="2912" spans="1:7">
      <c r="A2912" s="10">
        <v>55299</v>
      </c>
      <c r="B2912" s="8">
        <v>43554</v>
      </c>
      <c r="C2912" s="1">
        <v>20</v>
      </c>
      <c r="D2912" s="1">
        <v>23.84</v>
      </c>
      <c r="E2912" s="50">
        <f>_xlfn.PERCENTRANK.EXC(Table3[Order Date],B2912,1)*10</f>
        <v>8</v>
      </c>
      <c r="F2912" s="21">
        <f>_xlfn.PERCENTRANK.EXC(Table3[Order Quantity],C2912,1)*10</f>
        <v>3</v>
      </c>
      <c r="G2912" s="21">
        <f>_xlfn.PERCENTRANK.EXC(Table4[Sales],D2912,1)*10</f>
        <v>0</v>
      </c>
    </row>
    <row r="2913" spans="1:7">
      <c r="A2913" s="11">
        <v>50816</v>
      </c>
      <c r="B2913" s="9">
        <v>42455</v>
      </c>
      <c r="C2913" s="1">
        <v>26</v>
      </c>
      <c r="D2913" s="1">
        <v>785.2944</v>
      </c>
      <c r="E2913" s="50">
        <f>_xlfn.PERCENTRANK.EXC(Table3[Order Date],B2913,1)*10</f>
        <v>0</v>
      </c>
      <c r="F2913" s="21">
        <f>_xlfn.PERCENTRANK.EXC(Table3[Order Quantity],C2913,1)*10</f>
        <v>4</v>
      </c>
      <c r="G2913" s="21">
        <f>_xlfn.PERCENTRANK.EXC(Table4[Sales],D2913,1)*10</f>
        <v>5</v>
      </c>
    </row>
    <row r="2914" spans="1:7">
      <c r="A2914" s="10">
        <v>5925</v>
      </c>
      <c r="B2914" s="8">
        <v>43415</v>
      </c>
      <c r="C2914" s="1">
        <v>44</v>
      </c>
      <c r="D2914" s="1">
        <v>4196.99</v>
      </c>
      <c r="E2914" s="50">
        <f>_xlfn.PERCENTRANK.EXC(Table3[Order Date],B2914,1)*10</f>
        <v>7</v>
      </c>
      <c r="F2914" s="21">
        <f>_xlfn.PERCENTRANK.EXC(Table3[Order Quantity],C2914,1)*10</f>
        <v>8</v>
      </c>
      <c r="G2914" s="21">
        <f>_xlfn.PERCENTRANK.EXC(Table4[Sales],D2914,1)*10</f>
        <v>8</v>
      </c>
    </row>
    <row r="2915" spans="1:7">
      <c r="A2915" s="11">
        <v>44519</v>
      </c>
      <c r="B2915" s="9">
        <v>42873</v>
      </c>
      <c r="C2915" s="1">
        <v>34</v>
      </c>
      <c r="D2915" s="1">
        <v>17198.14</v>
      </c>
      <c r="E2915" s="50">
        <f>_xlfn.PERCENTRANK.EXC(Table3[Order Date],B2915,1)*10</f>
        <v>3</v>
      </c>
      <c r="F2915" s="21">
        <f>_xlfn.PERCENTRANK.EXC(Table3[Order Quantity],C2915,1)*10</f>
        <v>6</v>
      </c>
      <c r="G2915" s="21">
        <f>_xlfn.PERCENTRANK.EXC(Table4[Sales],D2915,1)*10</f>
        <v>9</v>
      </c>
    </row>
    <row r="2916" spans="1:7">
      <c r="A2916" s="10">
        <v>6402</v>
      </c>
      <c r="B2916" s="8">
        <v>43212</v>
      </c>
      <c r="C2916" s="1">
        <v>35</v>
      </c>
      <c r="D2916" s="1">
        <v>399.4631</v>
      </c>
      <c r="E2916" s="50">
        <f>_xlfn.PERCENTRANK.EXC(Table3[Order Date],B2916,1)*10</f>
        <v>5</v>
      </c>
      <c r="F2916" s="21">
        <f>_xlfn.PERCENTRANK.EXC(Table3[Order Quantity],C2916,1)*10</f>
        <v>6</v>
      </c>
      <c r="G2916" s="21">
        <f>_xlfn.PERCENTRANK.EXC(Table4[Sales],D2916,1)*10</f>
        <v>4</v>
      </c>
    </row>
    <row r="2917" spans="1:7">
      <c r="A2917" s="11">
        <v>43399</v>
      </c>
      <c r="B2917" s="9">
        <v>42580</v>
      </c>
      <c r="C2917" s="1">
        <v>8</v>
      </c>
      <c r="D2917" s="1">
        <v>133.43</v>
      </c>
      <c r="E2917" s="50">
        <f>_xlfn.PERCENTRANK.EXC(Table3[Order Date],B2917,1)*10</f>
        <v>1</v>
      </c>
      <c r="F2917" s="21">
        <f>_xlfn.PERCENTRANK.EXC(Table3[Order Quantity],C2917,1)*10</f>
        <v>1</v>
      </c>
      <c r="G2917" s="21">
        <f>_xlfn.PERCENTRANK.EXC(Table4[Sales],D2917,1)*10</f>
        <v>2</v>
      </c>
    </row>
    <row r="2918" spans="1:7">
      <c r="A2918" s="10">
        <v>13799</v>
      </c>
      <c r="B2918" s="8">
        <v>43069</v>
      </c>
      <c r="C2918" s="1">
        <v>5</v>
      </c>
      <c r="D2918" s="1">
        <v>126.32</v>
      </c>
      <c r="E2918" s="50">
        <f>_xlfn.PERCENTRANK.EXC(Table3[Order Date],B2918,1)*10</f>
        <v>4</v>
      </c>
      <c r="F2918" s="21">
        <f>_xlfn.PERCENTRANK.EXC(Table3[Order Quantity],C2918,1)*10</f>
        <v>0</v>
      </c>
      <c r="G2918" s="21">
        <f>_xlfn.PERCENTRANK.EXC(Table4[Sales],D2918,1)*10</f>
        <v>2</v>
      </c>
    </row>
    <row r="2919" spans="1:7">
      <c r="A2919" s="11">
        <v>4864</v>
      </c>
      <c r="B2919" s="9">
        <v>43779</v>
      </c>
      <c r="C2919" s="1">
        <v>16</v>
      </c>
      <c r="D2919" s="1">
        <v>5245.13</v>
      </c>
      <c r="E2919" s="50">
        <f>_xlfn.PERCENTRANK.EXC(Table3[Order Date],B2919,1)*10</f>
        <v>9</v>
      </c>
      <c r="F2919" s="21">
        <f>_xlfn.PERCENTRANK.EXC(Table3[Order Quantity],C2919,1)*10</f>
        <v>2</v>
      </c>
      <c r="G2919" s="21">
        <f>_xlfn.PERCENTRANK.EXC(Table4[Sales],D2919,1)*10</f>
        <v>8</v>
      </c>
    </row>
    <row r="2920" spans="1:7">
      <c r="A2920" s="10">
        <v>33285</v>
      </c>
      <c r="B2920" s="8">
        <v>43483</v>
      </c>
      <c r="C2920" s="1">
        <v>5</v>
      </c>
      <c r="D2920" s="1">
        <v>71.599999999999994</v>
      </c>
      <c r="E2920" s="50">
        <f>_xlfn.PERCENTRANK.EXC(Table3[Order Date],B2920,1)*10</f>
        <v>7</v>
      </c>
      <c r="F2920" s="21">
        <f>_xlfn.PERCENTRANK.EXC(Table3[Order Quantity],C2920,1)*10</f>
        <v>0</v>
      </c>
      <c r="G2920" s="21">
        <f>_xlfn.PERCENTRANK.EXC(Table4[Sales],D2920,1)*10</f>
        <v>1</v>
      </c>
    </row>
    <row r="2921" spans="1:7">
      <c r="A2921" s="11">
        <v>36647</v>
      </c>
      <c r="B2921" s="9">
        <v>42550</v>
      </c>
      <c r="C2921" s="1">
        <v>16</v>
      </c>
      <c r="D2921" s="1">
        <v>59.32</v>
      </c>
      <c r="E2921" s="50">
        <f>_xlfn.PERCENTRANK.EXC(Table3[Order Date],B2921,1)*10</f>
        <v>1</v>
      </c>
      <c r="F2921" s="21">
        <f>_xlfn.PERCENTRANK.EXC(Table3[Order Quantity],C2921,1)*10</f>
        <v>2</v>
      </c>
      <c r="G2921" s="21">
        <f>_xlfn.PERCENTRANK.EXC(Table4[Sales],D2921,1)*10</f>
        <v>0</v>
      </c>
    </row>
    <row r="2922" spans="1:7">
      <c r="A2922" s="10">
        <v>23011</v>
      </c>
      <c r="B2922" s="8">
        <v>42900</v>
      </c>
      <c r="C2922" s="1">
        <v>1</v>
      </c>
      <c r="D2922" s="1">
        <v>13.05</v>
      </c>
      <c r="E2922" s="50">
        <f>_xlfn.PERCENTRANK.EXC(Table3[Order Date],B2922,1)*10</f>
        <v>3</v>
      </c>
      <c r="F2922" s="21">
        <f>_xlfn.PERCENTRANK.EXC(Table3[Order Quantity],C2922,1)*10</f>
        <v>0</v>
      </c>
      <c r="G2922" s="21">
        <f>_xlfn.PERCENTRANK.EXC(Table4[Sales],D2922,1)*10</f>
        <v>0</v>
      </c>
    </row>
    <row r="2923" spans="1:7">
      <c r="A2923" s="11">
        <v>37414</v>
      </c>
      <c r="B2923" s="9">
        <v>43351</v>
      </c>
      <c r="C2923" s="1">
        <v>39</v>
      </c>
      <c r="D2923" s="1">
        <v>22038.34</v>
      </c>
      <c r="E2923" s="50">
        <f>_xlfn.PERCENTRANK.EXC(Table3[Order Date],B2923,1)*10</f>
        <v>6</v>
      </c>
      <c r="F2923" s="21">
        <f>_xlfn.PERCENTRANK.EXC(Table3[Order Quantity],C2923,1)*10</f>
        <v>7</v>
      </c>
      <c r="G2923" s="21">
        <f>_xlfn.PERCENTRANK.EXC(Table4[Sales],D2923,1)*10</f>
        <v>9</v>
      </c>
    </row>
    <row r="2924" spans="1:7">
      <c r="A2924" s="10">
        <v>49927</v>
      </c>
      <c r="B2924" s="8">
        <v>43666</v>
      </c>
      <c r="C2924" s="1">
        <v>39</v>
      </c>
      <c r="D2924" s="1">
        <v>91.656199999999998</v>
      </c>
      <c r="E2924" s="50">
        <f>_xlfn.PERCENTRANK.EXC(Table3[Order Date],B2924,1)*10</f>
        <v>8</v>
      </c>
      <c r="F2924" s="21">
        <f>_xlfn.PERCENTRANK.EXC(Table3[Order Quantity],C2924,1)*10</f>
        <v>7</v>
      </c>
      <c r="G2924" s="21">
        <f>_xlfn.PERCENTRANK.EXC(Table4[Sales],D2924,1)*10</f>
        <v>1</v>
      </c>
    </row>
    <row r="2925" spans="1:7">
      <c r="A2925" s="11">
        <v>43653</v>
      </c>
      <c r="B2925" s="9">
        <v>43768</v>
      </c>
      <c r="C2925" s="1">
        <v>39</v>
      </c>
      <c r="D2925" s="1">
        <v>713.05</v>
      </c>
      <c r="E2925" s="50">
        <f>_xlfn.PERCENTRANK.EXC(Table3[Order Date],B2925,1)*10</f>
        <v>9</v>
      </c>
      <c r="F2925" s="21">
        <f>_xlfn.PERCENTRANK.EXC(Table3[Order Quantity],C2925,1)*10</f>
        <v>7</v>
      </c>
      <c r="G2925" s="21">
        <f>_xlfn.PERCENTRANK.EXC(Table4[Sales],D2925,1)*10</f>
        <v>5</v>
      </c>
    </row>
    <row r="2926" spans="1:7">
      <c r="A2926" s="10">
        <v>39490</v>
      </c>
      <c r="B2926" s="8">
        <v>43689</v>
      </c>
      <c r="C2926" s="1">
        <v>17</v>
      </c>
      <c r="D2926" s="1">
        <v>3043.7647999999999</v>
      </c>
      <c r="E2926" s="50">
        <f>_xlfn.PERCENTRANK.EXC(Table3[Order Date],B2926,1)*10</f>
        <v>9</v>
      </c>
      <c r="F2926" s="21">
        <f>_xlfn.PERCENTRANK.EXC(Table3[Order Quantity],C2926,1)*10</f>
        <v>3</v>
      </c>
      <c r="G2926" s="21">
        <f>_xlfn.PERCENTRANK.EXC(Table4[Sales],D2926,1)*10</f>
        <v>8</v>
      </c>
    </row>
    <row r="2927" spans="1:7">
      <c r="A2927" s="11">
        <v>49760</v>
      </c>
      <c r="B2927" s="9">
        <v>43373</v>
      </c>
      <c r="C2927" s="1">
        <v>3</v>
      </c>
      <c r="D2927" s="1">
        <v>47.98</v>
      </c>
      <c r="E2927" s="50">
        <f>_xlfn.PERCENTRANK.EXC(Table3[Order Date],B2927,1)*10</f>
        <v>6</v>
      </c>
      <c r="F2927" s="21">
        <f>_xlfn.PERCENTRANK.EXC(Table3[Order Quantity],C2927,1)*10</f>
        <v>0</v>
      </c>
      <c r="G2927" s="21">
        <f>_xlfn.PERCENTRANK.EXC(Table4[Sales],D2927,1)*10</f>
        <v>0</v>
      </c>
    </row>
    <row r="2928" spans="1:7">
      <c r="A2928" s="10">
        <v>27875</v>
      </c>
      <c r="B2928" s="8">
        <v>42819</v>
      </c>
      <c r="C2928" s="1">
        <v>5</v>
      </c>
      <c r="D2928" s="1">
        <v>69.52</v>
      </c>
      <c r="E2928" s="50">
        <f>_xlfn.PERCENTRANK.EXC(Table3[Order Date],B2928,1)*10</f>
        <v>3</v>
      </c>
      <c r="F2928" s="21">
        <f>_xlfn.PERCENTRANK.EXC(Table3[Order Quantity],C2928,1)*10</f>
        <v>0</v>
      </c>
      <c r="G2928" s="21">
        <f>_xlfn.PERCENTRANK.EXC(Table4[Sales],D2928,1)*10</f>
        <v>1</v>
      </c>
    </row>
    <row r="2929" spans="1:7">
      <c r="A2929" s="11">
        <v>20709</v>
      </c>
      <c r="B2929" s="9">
        <v>42592</v>
      </c>
      <c r="C2929" s="1">
        <v>4</v>
      </c>
      <c r="D2929" s="1">
        <v>17.760000000000002</v>
      </c>
      <c r="E2929" s="50">
        <f>_xlfn.PERCENTRANK.EXC(Table3[Order Date],B2929,1)*10</f>
        <v>1</v>
      </c>
      <c r="F2929" s="21">
        <f>_xlfn.PERCENTRANK.EXC(Table3[Order Quantity],C2929,1)*10</f>
        <v>0</v>
      </c>
      <c r="G2929" s="21">
        <f>_xlfn.PERCENTRANK.EXC(Table4[Sales],D2929,1)*10</f>
        <v>0</v>
      </c>
    </row>
    <row r="2930" spans="1:7">
      <c r="A2930" s="10">
        <v>19522</v>
      </c>
      <c r="B2930" s="8">
        <v>42662</v>
      </c>
      <c r="C2930" s="1">
        <v>44</v>
      </c>
      <c r="D2930" s="1">
        <v>173.126</v>
      </c>
      <c r="E2930" s="50">
        <f>_xlfn.PERCENTRANK.EXC(Table3[Order Date],B2930,1)*10</f>
        <v>2</v>
      </c>
      <c r="F2930" s="21">
        <f>_xlfn.PERCENTRANK.EXC(Table3[Order Quantity],C2930,1)*10</f>
        <v>8</v>
      </c>
      <c r="G2930" s="21">
        <f>_xlfn.PERCENTRANK.EXC(Table4[Sales],D2930,1)*10</f>
        <v>2</v>
      </c>
    </row>
    <row r="2931" spans="1:7">
      <c r="A2931" s="11">
        <v>11431</v>
      </c>
      <c r="B2931" s="9">
        <v>43678</v>
      </c>
      <c r="C2931" s="1">
        <v>8</v>
      </c>
      <c r="D2931" s="1">
        <v>1362.39</v>
      </c>
      <c r="E2931" s="50">
        <f>_xlfn.PERCENTRANK.EXC(Table3[Order Date],B2931,1)*10</f>
        <v>8</v>
      </c>
      <c r="F2931" s="21">
        <f>_xlfn.PERCENTRANK.EXC(Table3[Order Quantity],C2931,1)*10</f>
        <v>1</v>
      </c>
      <c r="G2931" s="21">
        <f>_xlfn.PERCENTRANK.EXC(Table4[Sales],D2931,1)*10</f>
        <v>6</v>
      </c>
    </row>
    <row r="2932" spans="1:7">
      <c r="A2932" s="10">
        <v>16289</v>
      </c>
      <c r="B2932" s="8">
        <v>42932</v>
      </c>
      <c r="C2932" s="1">
        <v>49</v>
      </c>
      <c r="D2932" s="1">
        <v>6003.35</v>
      </c>
      <c r="E2932" s="50">
        <f>_xlfn.PERCENTRANK.EXC(Table3[Order Date],B2932,1)*10</f>
        <v>3</v>
      </c>
      <c r="F2932" s="21">
        <f>_xlfn.PERCENTRANK.EXC(Table3[Order Quantity],C2932,1)*10</f>
        <v>9</v>
      </c>
      <c r="G2932" s="21">
        <f>_xlfn.PERCENTRANK.EXC(Table4[Sales],D2932,1)*10</f>
        <v>9</v>
      </c>
    </row>
    <row r="2933" spans="1:7">
      <c r="A2933" s="11">
        <v>46374</v>
      </c>
      <c r="B2933" s="9">
        <v>42922</v>
      </c>
      <c r="C2933" s="1">
        <v>7</v>
      </c>
      <c r="D2933" s="1">
        <v>1950.4281000000001</v>
      </c>
      <c r="E2933" s="50">
        <f>_xlfn.PERCENTRANK.EXC(Table3[Order Date],B2933,1)*10</f>
        <v>3</v>
      </c>
      <c r="F2933" s="21">
        <f>_xlfn.PERCENTRANK.EXC(Table3[Order Quantity],C2933,1)*10</f>
        <v>1</v>
      </c>
      <c r="G2933" s="21">
        <f>_xlfn.PERCENTRANK.EXC(Table4[Sales],D2933,1)*10</f>
        <v>7</v>
      </c>
    </row>
    <row r="2934" spans="1:7">
      <c r="A2934" s="10">
        <v>1793</v>
      </c>
      <c r="B2934" s="8">
        <v>43657</v>
      </c>
      <c r="C2934" s="1">
        <v>36</v>
      </c>
      <c r="D2934" s="1">
        <v>249.77</v>
      </c>
      <c r="E2934" s="50">
        <f>_xlfn.PERCENTRANK.EXC(Table3[Order Date],B2934,1)*10</f>
        <v>8</v>
      </c>
      <c r="F2934" s="21">
        <f>_xlfn.PERCENTRANK.EXC(Table3[Order Quantity],C2934,1)*10</f>
        <v>6</v>
      </c>
      <c r="G2934" s="21">
        <f>_xlfn.PERCENTRANK.EXC(Table4[Sales],D2934,1)*10</f>
        <v>3</v>
      </c>
    </row>
    <row r="2935" spans="1:7">
      <c r="A2935" s="11">
        <v>2433</v>
      </c>
      <c r="B2935" s="9">
        <v>42602</v>
      </c>
      <c r="C2935" s="1">
        <v>14</v>
      </c>
      <c r="D2935" s="1">
        <v>25793.279999999999</v>
      </c>
      <c r="E2935" s="50">
        <f>_xlfn.PERCENTRANK.EXC(Table3[Order Date],B2935,1)*10</f>
        <v>1</v>
      </c>
      <c r="F2935" s="21">
        <f>_xlfn.PERCENTRANK.EXC(Table3[Order Quantity],C2935,1)*10</f>
        <v>2</v>
      </c>
      <c r="G2935" s="21">
        <f>_xlfn.PERCENTRANK.EXC(Table4[Sales],D2935,1)*10</f>
        <v>9</v>
      </c>
    </row>
    <row r="2936" spans="1:7">
      <c r="A2936" s="10">
        <v>30023</v>
      </c>
      <c r="B2936" s="8">
        <v>43022</v>
      </c>
      <c r="C2936" s="1">
        <v>28</v>
      </c>
      <c r="D2936" s="1">
        <v>10971.51</v>
      </c>
      <c r="E2936" s="50">
        <f>_xlfn.PERCENTRANK.EXC(Table3[Order Date],B2936,1)*10</f>
        <v>4</v>
      </c>
      <c r="F2936" s="21">
        <f>_xlfn.PERCENTRANK.EXC(Table3[Order Quantity],C2936,1)*10</f>
        <v>5</v>
      </c>
      <c r="G2936" s="21">
        <f>_xlfn.PERCENTRANK.EXC(Table4[Sales],D2936,1)*10</f>
        <v>9</v>
      </c>
    </row>
    <row r="2937" spans="1:7">
      <c r="A2937" s="11">
        <v>16548</v>
      </c>
      <c r="B2937" s="9">
        <v>43500</v>
      </c>
      <c r="C2937" s="1">
        <v>40</v>
      </c>
      <c r="D2937" s="1">
        <v>3240.88</v>
      </c>
      <c r="E2937" s="50">
        <f>_xlfn.PERCENTRANK.EXC(Table3[Order Date],B2937,1)*10</f>
        <v>7</v>
      </c>
      <c r="F2937" s="21">
        <f>_xlfn.PERCENTRANK.EXC(Table3[Order Quantity],C2937,1)*10</f>
        <v>7</v>
      </c>
      <c r="G2937" s="21">
        <f>_xlfn.PERCENTRANK.EXC(Table4[Sales],D2937,1)*10</f>
        <v>8</v>
      </c>
    </row>
    <row r="2938" spans="1:7">
      <c r="A2938" s="10">
        <v>16674</v>
      </c>
      <c r="B2938" s="8">
        <v>43218</v>
      </c>
      <c r="C2938" s="1">
        <v>39</v>
      </c>
      <c r="D2938" s="1">
        <v>15057.72</v>
      </c>
      <c r="E2938" s="50">
        <f>_xlfn.PERCENTRANK.EXC(Table3[Order Date],B2938,1)*10</f>
        <v>5</v>
      </c>
      <c r="F2938" s="21">
        <f>_xlfn.PERCENTRANK.EXC(Table3[Order Quantity],C2938,1)*10</f>
        <v>7</v>
      </c>
      <c r="G2938" s="21">
        <f>_xlfn.PERCENTRANK.EXC(Table4[Sales],D2938,1)*10</f>
        <v>9</v>
      </c>
    </row>
    <row r="2939" spans="1:7">
      <c r="A2939" s="11">
        <v>30913</v>
      </c>
      <c r="B2939" s="9">
        <v>43730</v>
      </c>
      <c r="C2939" s="1">
        <v>44</v>
      </c>
      <c r="D2939" s="1">
        <v>135.20519999999999</v>
      </c>
      <c r="E2939" s="50">
        <f>_xlfn.PERCENTRANK.EXC(Table3[Order Date],B2939,1)*10</f>
        <v>9</v>
      </c>
      <c r="F2939" s="21">
        <f>_xlfn.PERCENTRANK.EXC(Table3[Order Quantity],C2939,1)*10</f>
        <v>8</v>
      </c>
      <c r="G2939" s="21">
        <f>_xlfn.PERCENTRANK.EXC(Table4[Sales],D2939,1)*10</f>
        <v>2</v>
      </c>
    </row>
    <row r="2940" spans="1:7">
      <c r="A2940" s="10">
        <v>13767</v>
      </c>
      <c r="B2940" s="8">
        <v>42972</v>
      </c>
      <c r="C2940" s="1">
        <v>10</v>
      </c>
      <c r="D2940" s="1">
        <v>1333.61</v>
      </c>
      <c r="E2940" s="50">
        <f>_xlfn.PERCENTRANK.EXC(Table3[Order Date],B2940,1)*10</f>
        <v>4</v>
      </c>
      <c r="F2940" s="21">
        <f>_xlfn.PERCENTRANK.EXC(Table3[Order Quantity],C2940,1)*10</f>
        <v>1</v>
      </c>
      <c r="G2940" s="21">
        <f>_xlfn.PERCENTRANK.EXC(Table4[Sales],D2940,1)*10</f>
        <v>6</v>
      </c>
    </row>
    <row r="2941" spans="1:7">
      <c r="A2941" s="11">
        <v>7075</v>
      </c>
      <c r="B2941" s="9">
        <v>43382</v>
      </c>
      <c r="C2941" s="1">
        <v>15</v>
      </c>
      <c r="D2941" s="1">
        <v>258.82</v>
      </c>
      <c r="E2941" s="50">
        <f>_xlfn.PERCENTRANK.EXC(Table3[Order Date],B2941,1)*10</f>
        <v>6</v>
      </c>
      <c r="F2941" s="21">
        <f>_xlfn.PERCENTRANK.EXC(Table3[Order Quantity],C2941,1)*10</f>
        <v>2</v>
      </c>
      <c r="G2941" s="21">
        <f>_xlfn.PERCENTRANK.EXC(Table4[Sales],D2941,1)*10</f>
        <v>3</v>
      </c>
    </row>
    <row r="2942" spans="1:7">
      <c r="A2942" s="10">
        <v>40518</v>
      </c>
      <c r="B2942" s="8">
        <v>42441</v>
      </c>
      <c r="C2942" s="1">
        <v>3</v>
      </c>
      <c r="D2942" s="1">
        <v>18.75</v>
      </c>
      <c r="E2942" s="50">
        <f>_xlfn.PERCENTRANK.EXC(Table3[Order Date],B2942,1)*10</f>
        <v>0</v>
      </c>
      <c r="F2942" s="21">
        <f>_xlfn.PERCENTRANK.EXC(Table3[Order Quantity],C2942,1)*10</f>
        <v>0</v>
      </c>
      <c r="G2942" s="21">
        <f>_xlfn.PERCENTRANK.EXC(Table4[Sales],D2942,1)*10</f>
        <v>0</v>
      </c>
    </row>
    <row r="2943" spans="1:7">
      <c r="A2943" s="11">
        <v>1799</v>
      </c>
      <c r="B2943" s="9">
        <v>42434</v>
      </c>
      <c r="C2943" s="1">
        <v>16</v>
      </c>
      <c r="D2943" s="1">
        <v>115.89</v>
      </c>
      <c r="E2943" s="50">
        <f>_xlfn.PERCENTRANK.EXC(Table3[Order Date],B2943,1)*10</f>
        <v>0</v>
      </c>
      <c r="F2943" s="21">
        <f>_xlfn.PERCENTRANK.EXC(Table3[Order Quantity],C2943,1)*10</f>
        <v>2</v>
      </c>
      <c r="G2943" s="21">
        <f>_xlfn.PERCENTRANK.EXC(Table4[Sales],D2943,1)*10</f>
        <v>1</v>
      </c>
    </row>
    <row r="2944" spans="1:7">
      <c r="A2944" s="10">
        <v>59969</v>
      </c>
      <c r="B2944" s="8">
        <v>43475</v>
      </c>
      <c r="C2944" s="1">
        <v>16</v>
      </c>
      <c r="D2944" s="1">
        <v>294.26</v>
      </c>
      <c r="E2944" s="50">
        <f>_xlfn.PERCENTRANK.EXC(Table3[Order Date],B2944,1)*10</f>
        <v>7</v>
      </c>
      <c r="F2944" s="21">
        <f>_xlfn.PERCENTRANK.EXC(Table3[Order Quantity],C2944,1)*10</f>
        <v>2</v>
      </c>
      <c r="G2944" s="21">
        <f>_xlfn.PERCENTRANK.EXC(Table4[Sales],D2944,1)*10</f>
        <v>4</v>
      </c>
    </row>
    <row r="2945" spans="1:7">
      <c r="A2945" s="11">
        <v>39972</v>
      </c>
      <c r="B2945" s="9">
        <v>43733</v>
      </c>
      <c r="C2945" s="1">
        <v>19</v>
      </c>
      <c r="D2945" s="1">
        <v>103.85</v>
      </c>
      <c r="E2945" s="50">
        <f>_xlfn.PERCENTRANK.EXC(Table3[Order Date],B2945,1)*10</f>
        <v>9</v>
      </c>
      <c r="F2945" s="21">
        <f>_xlfn.PERCENTRANK.EXC(Table3[Order Quantity],C2945,1)*10</f>
        <v>3</v>
      </c>
      <c r="G2945" s="21">
        <f>_xlfn.PERCENTRANK.EXC(Table4[Sales],D2945,1)*10</f>
        <v>1</v>
      </c>
    </row>
    <row r="2946" spans="1:7">
      <c r="A2946" s="10">
        <v>34727</v>
      </c>
      <c r="B2946" s="8">
        <v>43171</v>
      </c>
      <c r="C2946" s="1">
        <v>20</v>
      </c>
      <c r="D2946" s="1">
        <v>170.89</v>
      </c>
      <c r="E2946" s="50">
        <f>_xlfn.PERCENTRANK.EXC(Table3[Order Date],B2946,1)*10</f>
        <v>5</v>
      </c>
      <c r="F2946" s="21">
        <f>_xlfn.PERCENTRANK.EXC(Table3[Order Quantity],C2946,1)*10</f>
        <v>3</v>
      </c>
      <c r="G2946" s="21">
        <f>_xlfn.PERCENTRANK.EXC(Table4[Sales],D2946,1)*10</f>
        <v>2</v>
      </c>
    </row>
    <row r="2947" spans="1:7">
      <c r="A2947" s="11">
        <v>32164</v>
      </c>
      <c r="B2947" s="9">
        <v>42767</v>
      </c>
      <c r="C2947" s="1">
        <v>23</v>
      </c>
      <c r="D2947" s="1">
        <v>7011.6</v>
      </c>
      <c r="E2947" s="50">
        <f>_xlfn.PERCENTRANK.EXC(Table3[Order Date],B2947,1)*10</f>
        <v>2</v>
      </c>
      <c r="F2947" s="21">
        <f>_xlfn.PERCENTRANK.EXC(Table3[Order Quantity],C2947,1)*10</f>
        <v>4</v>
      </c>
      <c r="G2947" s="21">
        <f>_xlfn.PERCENTRANK.EXC(Table4[Sales],D2947,1)*10</f>
        <v>9</v>
      </c>
    </row>
    <row r="2948" spans="1:7">
      <c r="A2948" s="10">
        <v>10435</v>
      </c>
      <c r="B2948" s="8">
        <v>42956</v>
      </c>
      <c r="C2948" s="1">
        <v>38</v>
      </c>
      <c r="D2948" s="1">
        <v>932.24</v>
      </c>
      <c r="E2948" s="50">
        <f>_xlfn.PERCENTRANK.EXC(Table3[Order Date],B2948,1)*10</f>
        <v>4</v>
      </c>
      <c r="F2948" s="21">
        <f>_xlfn.PERCENTRANK.EXC(Table3[Order Quantity],C2948,1)*10</f>
        <v>7</v>
      </c>
      <c r="G2948" s="21">
        <f>_xlfn.PERCENTRANK.EXC(Table4[Sales],D2948,1)*10</f>
        <v>6</v>
      </c>
    </row>
    <row r="2949" spans="1:7">
      <c r="A2949" s="11">
        <v>16196</v>
      </c>
      <c r="B2949" s="9">
        <v>42662</v>
      </c>
      <c r="C2949" s="1">
        <v>39</v>
      </c>
      <c r="D2949" s="1">
        <v>4200.79</v>
      </c>
      <c r="E2949" s="50">
        <f>_xlfn.PERCENTRANK.EXC(Table3[Order Date],B2949,1)*10</f>
        <v>2</v>
      </c>
      <c r="F2949" s="21">
        <f>_xlfn.PERCENTRANK.EXC(Table3[Order Quantity],C2949,1)*10</f>
        <v>7</v>
      </c>
      <c r="G2949" s="21">
        <f>_xlfn.PERCENTRANK.EXC(Table4[Sales],D2949,1)*10</f>
        <v>8</v>
      </c>
    </row>
    <row r="2950" spans="1:7">
      <c r="A2950" s="10">
        <v>28934</v>
      </c>
      <c r="B2950" s="8">
        <v>43797</v>
      </c>
      <c r="C2950" s="1">
        <v>26</v>
      </c>
      <c r="D2950" s="1">
        <v>3591.9043999999999</v>
      </c>
      <c r="E2950" s="50">
        <f>_xlfn.PERCENTRANK.EXC(Table3[Order Date],B2950,1)*10</f>
        <v>9</v>
      </c>
      <c r="F2950" s="21">
        <f>_xlfn.PERCENTRANK.EXC(Table3[Order Quantity],C2950,1)*10</f>
        <v>4</v>
      </c>
      <c r="G2950" s="21">
        <f>_xlfn.PERCENTRANK.EXC(Table4[Sales],D2950,1)*10</f>
        <v>8</v>
      </c>
    </row>
    <row r="2951" spans="1:7">
      <c r="A2951" s="11">
        <v>55554</v>
      </c>
      <c r="B2951" s="9">
        <v>42689</v>
      </c>
      <c r="C2951" s="1">
        <v>49</v>
      </c>
      <c r="D2951" s="1">
        <v>160.56</v>
      </c>
      <c r="E2951" s="50">
        <f>_xlfn.PERCENTRANK.EXC(Table3[Order Date],B2951,1)*10</f>
        <v>2</v>
      </c>
      <c r="F2951" s="21">
        <f>_xlfn.PERCENTRANK.EXC(Table3[Order Quantity],C2951,1)*10</f>
        <v>9</v>
      </c>
      <c r="G2951" s="21">
        <f>_xlfn.PERCENTRANK.EXC(Table4[Sales],D2951,1)*10</f>
        <v>2</v>
      </c>
    </row>
    <row r="2952" spans="1:7">
      <c r="A2952" s="10">
        <v>51047</v>
      </c>
      <c r="B2952" s="8">
        <v>42469</v>
      </c>
      <c r="C2952" s="1">
        <v>28</v>
      </c>
      <c r="D2952" s="1">
        <v>70.3</v>
      </c>
      <c r="E2952" s="50">
        <f>_xlfn.PERCENTRANK.EXC(Table3[Order Date],B2952,1)*10</f>
        <v>0</v>
      </c>
      <c r="F2952" s="21">
        <f>_xlfn.PERCENTRANK.EXC(Table3[Order Quantity],C2952,1)*10</f>
        <v>5</v>
      </c>
      <c r="G2952" s="21">
        <f>_xlfn.PERCENTRANK.EXC(Table4[Sales],D2952,1)*10</f>
        <v>1</v>
      </c>
    </row>
    <row r="2953" spans="1:7">
      <c r="A2953" s="11">
        <v>19687</v>
      </c>
      <c r="B2953" s="9">
        <v>42959</v>
      </c>
      <c r="C2953" s="1">
        <v>23</v>
      </c>
      <c r="D2953" s="1">
        <v>887.6902</v>
      </c>
      <c r="E2953" s="50">
        <f>_xlfn.PERCENTRANK.EXC(Table3[Order Date],B2953,1)*10</f>
        <v>4</v>
      </c>
      <c r="F2953" s="21">
        <f>_xlfn.PERCENTRANK.EXC(Table3[Order Quantity],C2953,1)*10</f>
        <v>4</v>
      </c>
      <c r="G2953" s="21">
        <f>_xlfn.PERCENTRANK.EXC(Table4[Sales],D2953,1)*10</f>
        <v>6</v>
      </c>
    </row>
    <row r="2954" spans="1:7">
      <c r="A2954" s="10">
        <v>28581</v>
      </c>
      <c r="B2954" s="8">
        <v>43440</v>
      </c>
      <c r="C2954" s="1">
        <v>1</v>
      </c>
      <c r="D2954" s="1">
        <v>38.950000000000003</v>
      </c>
      <c r="E2954" s="50">
        <f>_xlfn.PERCENTRANK.EXC(Table3[Order Date],B2954,1)*10</f>
        <v>7</v>
      </c>
      <c r="F2954" s="21">
        <f>_xlfn.PERCENTRANK.EXC(Table3[Order Quantity],C2954,1)*10</f>
        <v>0</v>
      </c>
      <c r="G2954" s="21">
        <f>_xlfn.PERCENTRANK.EXC(Table4[Sales],D2954,1)*10</f>
        <v>0</v>
      </c>
    </row>
    <row r="2955" spans="1:7">
      <c r="A2955" s="11">
        <v>27939</v>
      </c>
      <c r="B2955" s="9">
        <v>43565</v>
      </c>
      <c r="C2955" s="1">
        <v>8</v>
      </c>
      <c r="D2955" s="1">
        <v>64.381900000000002</v>
      </c>
      <c r="E2955" s="50">
        <f>_xlfn.PERCENTRANK.EXC(Table3[Order Date],B2955,1)*10</f>
        <v>8</v>
      </c>
      <c r="F2955" s="21">
        <f>_xlfn.PERCENTRANK.EXC(Table3[Order Quantity],C2955,1)*10</f>
        <v>1</v>
      </c>
      <c r="G2955" s="21">
        <f>_xlfn.PERCENTRANK.EXC(Table4[Sales],D2955,1)*10</f>
        <v>0</v>
      </c>
    </row>
    <row r="2956" spans="1:7">
      <c r="A2956" s="10">
        <v>8807</v>
      </c>
      <c r="B2956" s="8">
        <v>42790</v>
      </c>
      <c r="C2956" s="1">
        <v>19</v>
      </c>
      <c r="D2956" s="1">
        <v>458.11</v>
      </c>
      <c r="E2956" s="50">
        <f>_xlfn.PERCENTRANK.EXC(Table3[Order Date],B2956,1)*10</f>
        <v>2</v>
      </c>
      <c r="F2956" s="21">
        <f>_xlfn.PERCENTRANK.EXC(Table3[Order Quantity],C2956,1)*10</f>
        <v>3</v>
      </c>
      <c r="G2956" s="21">
        <f>_xlfn.PERCENTRANK.EXC(Table4[Sales],D2956,1)*10</f>
        <v>4</v>
      </c>
    </row>
    <row r="2957" spans="1:7">
      <c r="A2957" s="11">
        <v>3395</v>
      </c>
      <c r="B2957" s="9">
        <v>42671</v>
      </c>
      <c r="C2957" s="1">
        <v>1</v>
      </c>
      <c r="D2957" s="1">
        <v>14.08</v>
      </c>
      <c r="E2957" s="50">
        <f>_xlfn.PERCENTRANK.EXC(Table3[Order Date],B2957,1)*10</f>
        <v>2</v>
      </c>
      <c r="F2957" s="21">
        <f>_xlfn.PERCENTRANK.EXC(Table3[Order Quantity],C2957,1)*10</f>
        <v>0</v>
      </c>
      <c r="G2957" s="21">
        <f>_xlfn.PERCENTRANK.EXC(Table4[Sales],D2957,1)*10</f>
        <v>0</v>
      </c>
    </row>
    <row r="2958" spans="1:7">
      <c r="A2958" s="10">
        <v>43137</v>
      </c>
      <c r="B2958" s="8">
        <v>43156</v>
      </c>
      <c r="C2958" s="1">
        <v>40</v>
      </c>
      <c r="D2958" s="1">
        <v>6493.88</v>
      </c>
      <c r="E2958" s="50">
        <f>_xlfn.PERCENTRANK.EXC(Table3[Order Date],B2958,1)*10</f>
        <v>5</v>
      </c>
      <c r="F2958" s="21">
        <f>_xlfn.PERCENTRANK.EXC(Table3[Order Quantity],C2958,1)*10</f>
        <v>7</v>
      </c>
      <c r="G2958" s="21">
        <f>_xlfn.PERCENTRANK.EXC(Table4[Sales],D2958,1)*10</f>
        <v>9</v>
      </c>
    </row>
    <row r="2959" spans="1:7">
      <c r="A2959" s="11">
        <v>14789</v>
      </c>
      <c r="B2959" s="9">
        <v>43067</v>
      </c>
      <c r="C2959" s="1">
        <v>19</v>
      </c>
      <c r="D2959" s="1">
        <v>124.5159</v>
      </c>
      <c r="E2959" s="50">
        <f>_xlfn.PERCENTRANK.EXC(Table3[Order Date],B2959,1)*10</f>
        <v>4</v>
      </c>
      <c r="F2959" s="21">
        <f>_xlfn.PERCENTRANK.EXC(Table3[Order Quantity],C2959,1)*10</f>
        <v>3</v>
      </c>
      <c r="G2959" s="21">
        <f>_xlfn.PERCENTRANK.EXC(Table4[Sales],D2959,1)*10</f>
        <v>2</v>
      </c>
    </row>
    <row r="2960" spans="1:7">
      <c r="A2960" s="10">
        <v>24196</v>
      </c>
      <c r="B2960" s="8">
        <v>42945</v>
      </c>
      <c r="C2960" s="1">
        <v>2</v>
      </c>
      <c r="D2960" s="1">
        <v>14.38</v>
      </c>
      <c r="E2960" s="50">
        <f>_xlfn.PERCENTRANK.EXC(Table3[Order Date],B2960,1)*10</f>
        <v>3</v>
      </c>
      <c r="F2960" s="21">
        <f>_xlfn.PERCENTRANK.EXC(Table3[Order Quantity],C2960,1)*10</f>
        <v>0</v>
      </c>
      <c r="G2960" s="21">
        <f>_xlfn.PERCENTRANK.EXC(Table4[Sales],D2960,1)*10</f>
        <v>0</v>
      </c>
    </row>
    <row r="2961" spans="1:7">
      <c r="A2961" s="11">
        <v>48929</v>
      </c>
      <c r="B2961" s="9">
        <v>42664</v>
      </c>
      <c r="C2961" s="1">
        <v>45</v>
      </c>
      <c r="D2961" s="1">
        <v>2243.4699999999998</v>
      </c>
      <c r="E2961" s="50">
        <f>_xlfn.PERCENTRANK.EXC(Table3[Order Date],B2961,1)*10</f>
        <v>2</v>
      </c>
      <c r="F2961" s="21">
        <f>_xlfn.PERCENTRANK.EXC(Table3[Order Quantity],C2961,1)*10</f>
        <v>8</v>
      </c>
      <c r="G2961" s="21">
        <f>_xlfn.PERCENTRANK.EXC(Table4[Sales],D2961,1)*10</f>
        <v>7</v>
      </c>
    </row>
    <row r="2962" spans="1:7">
      <c r="A2962" s="10">
        <v>96</v>
      </c>
      <c r="B2962" s="8">
        <v>42475</v>
      </c>
      <c r="C2962" s="1">
        <v>37</v>
      </c>
      <c r="D2962" s="1">
        <v>4449.1899999999996</v>
      </c>
      <c r="E2962" s="50">
        <f>_xlfn.PERCENTRANK.EXC(Table3[Order Date],B2962,1)*10</f>
        <v>0</v>
      </c>
      <c r="F2962" s="21">
        <f>_xlfn.PERCENTRANK.EXC(Table3[Order Quantity],C2962,1)*10</f>
        <v>7</v>
      </c>
      <c r="G2962" s="21">
        <f>_xlfn.PERCENTRANK.EXC(Table4[Sales],D2962,1)*10</f>
        <v>8</v>
      </c>
    </row>
    <row r="2963" spans="1:7">
      <c r="A2963" s="11">
        <v>52007</v>
      </c>
      <c r="B2963" s="9">
        <v>43569</v>
      </c>
      <c r="C2963" s="1">
        <v>25</v>
      </c>
      <c r="D2963" s="1">
        <v>73.34</v>
      </c>
      <c r="E2963" s="50">
        <f>_xlfn.PERCENTRANK.EXC(Table3[Order Date],B2963,1)*10</f>
        <v>8</v>
      </c>
      <c r="F2963" s="21">
        <f>_xlfn.PERCENTRANK.EXC(Table3[Order Quantity],C2963,1)*10</f>
        <v>4</v>
      </c>
      <c r="G2963" s="21">
        <f>_xlfn.PERCENTRANK.EXC(Table4[Sales],D2963,1)*10</f>
        <v>1</v>
      </c>
    </row>
    <row r="2964" spans="1:7">
      <c r="A2964" s="10">
        <v>2560</v>
      </c>
      <c r="B2964" s="8">
        <v>43712</v>
      </c>
      <c r="C2964" s="1">
        <v>32</v>
      </c>
      <c r="D2964" s="1">
        <v>782.41</v>
      </c>
      <c r="E2964" s="50">
        <f>_xlfn.PERCENTRANK.EXC(Table3[Order Date],B2964,1)*10</f>
        <v>9</v>
      </c>
      <c r="F2964" s="21">
        <f>_xlfn.PERCENTRANK.EXC(Table3[Order Quantity],C2964,1)*10</f>
        <v>6</v>
      </c>
      <c r="G2964" s="21">
        <f>_xlfn.PERCENTRANK.EXC(Table4[Sales],D2964,1)*10</f>
        <v>5</v>
      </c>
    </row>
    <row r="2965" spans="1:7">
      <c r="A2965" s="11">
        <v>16321</v>
      </c>
      <c r="B2965" s="9">
        <v>42643</v>
      </c>
      <c r="C2965" s="1">
        <v>50</v>
      </c>
      <c r="D2965" s="1">
        <v>7657.52</v>
      </c>
      <c r="E2965" s="50">
        <f>_xlfn.PERCENTRANK.EXC(Table3[Order Date],B2965,1)*10</f>
        <v>1</v>
      </c>
      <c r="F2965" s="21">
        <f>_xlfn.PERCENTRANK.EXC(Table3[Order Quantity],C2965,1)*10</f>
        <v>9</v>
      </c>
      <c r="G2965" s="21">
        <f>_xlfn.PERCENTRANK.EXC(Table4[Sales],D2965,1)*10</f>
        <v>9</v>
      </c>
    </row>
    <row r="2966" spans="1:7">
      <c r="A2966" s="10">
        <v>14115</v>
      </c>
      <c r="B2966" s="8">
        <v>42595</v>
      </c>
      <c r="C2966" s="1">
        <v>24</v>
      </c>
      <c r="D2966" s="1">
        <v>169.89</v>
      </c>
      <c r="E2966" s="50">
        <f>_xlfn.PERCENTRANK.EXC(Table3[Order Date],B2966,1)*10</f>
        <v>1</v>
      </c>
      <c r="F2966" s="21">
        <f>_xlfn.PERCENTRANK.EXC(Table3[Order Quantity],C2966,1)*10</f>
        <v>4</v>
      </c>
      <c r="G2966" s="21">
        <f>_xlfn.PERCENTRANK.EXC(Table4[Sales],D2966,1)*10</f>
        <v>2</v>
      </c>
    </row>
    <row r="2967" spans="1:7">
      <c r="A2967" s="11">
        <v>12292</v>
      </c>
      <c r="B2967" s="9">
        <v>43618</v>
      </c>
      <c r="C2967" s="1">
        <v>32</v>
      </c>
      <c r="D2967" s="1">
        <v>881.94</v>
      </c>
      <c r="E2967" s="50">
        <f>_xlfn.PERCENTRANK.EXC(Table3[Order Date],B2967,1)*10</f>
        <v>8</v>
      </c>
      <c r="F2967" s="21">
        <f>_xlfn.PERCENTRANK.EXC(Table3[Order Quantity],C2967,1)*10</f>
        <v>6</v>
      </c>
      <c r="G2967" s="21">
        <f>_xlfn.PERCENTRANK.EXC(Table4[Sales],D2967,1)*10</f>
        <v>6</v>
      </c>
    </row>
    <row r="2968" spans="1:7">
      <c r="A2968" s="10">
        <v>58854</v>
      </c>
      <c r="B2968" s="8">
        <v>42848</v>
      </c>
      <c r="C2968" s="1">
        <v>35</v>
      </c>
      <c r="D2968" s="1">
        <v>6560.0630000000001</v>
      </c>
      <c r="E2968" s="50">
        <f>_xlfn.PERCENTRANK.EXC(Table3[Order Date],B2968,1)*10</f>
        <v>3</v>
      </c>
      <c r="F2968" s="21">
        <f>_xlfn.PERCENTRANK.EXC(Table3[Order Quantity],C2968,1)*10</f>
        <v>6</v>
      </c>
      <c r="G2968" s="21">
        <f>_xlfn.PERCENTRANK.EXC(Table4[Sales],D2968,1)*10</f>
        <v>9</v>
      </c>
    </row>
    <row r="2969" spans="1:7">
      <c r="A2969" s="11">
        <v>14406</v>
      </c>
      <c r="B2969" s="9">
        <v>42801</v>
      </c>
      <c r="C2969" s="1">
        <v>37</v>
      </c>
      <c r="D2969" s="1">
        <v>6003.6</v>
      </c>
      <c r="E2969" s="50">
        <f>_xlfn.PERCENTRANK.EXC(Table3[Order Date],B2969,1)*10</f>
        <v>3</v>
      </c>
      <c r="F2969" s="21">
        <f>_xlfn.PERCENTRANK.EXC(Table3[Order Quantity],C2969,1)*10</f>
        <v>7</v>
      </c>
      <c r="G2969" s="21">
        <f>_xlfn.PERCENTRANK.EXC(Table4[Sales],D2969,1)*10</f>
        <v>9</v>
      </c>
    </row>
    <row r="2970" spans="1:7">
      <c r="A2970" s="10">
        <v>14240</v>
      </c>
      <c r="B2970" s="8">
        <v>43512</v>
      </c>
      <c r="C2970" s="1">
        <v>24</v>
      </c>
      <c r="D2970" s="1">
        <v>73.7</v>
      </c>
      <c r="E2970" s="50">
        <f>_xlfn.PERCENTRANK.EXC(Table3[Order Date],B2970,1)*10</f>
        <v>7</v>
      </c>
      <c r="F2970" s="21">
        <f>_xlfn.PERCENTRANK.EXC(Table3[Order Quantity],C2970,1)*10</f>
        <v>4</v>
      </c>
      <c r="G2970" s="21">
        <f>_xlfn.PERCENTRANK.EXC(Table4[Sales],D2970,1)*10</f>
        <v>1</v>
      </c>
    </row>
    <row r="2971" spans="1:7">
      <c r="A2971" s="11">
        <v>55398</v>
      </c>
      <c r="B2971" s="9">
        <v>42754</v>
      </c>
      <c r="C2971" s="1">
        <v>21</v>
      </c>
      <c r="D2971" s="1">
        <v>49.67</v>
      </c>
      <c r="E2971" s="50">
        <f>_xlfn.PERCENTRANK.EXC(Table3[Order Date],B2971,1)*10</f>
        <v>2</v>
      </c>
      <c r="F2971" s="21">
        <f>_xlfn.PERCENTRANK.EXC(Table3[Order Quantity],C2971,1)*10</f>
        <v>3</v>
      </c>
      <c r="G2971" s="21">
        <f>_xlfn.PERCENTRANK.EXC(Table4[Sales],D2971,1)*10</f>
        <v>0</v>
      </c>
    </row>
    <row r="2972" spans="1:7">
      <c r="A2972" s="10">
        <v>22182</v>
      </c>
      <c r="B2972" s="8">
        <v>43713</v>
      </c>
      <c r="C2972" s="1">
        <v>48</v>
      </c>
      <c r="D2972" s="1">
        <v>2430.3658999999998</v>
      </c>
      <c r="E2972" s="50">
        <f>_xlfn.PERCENTRANK.EXC(Table3[Order Date],B2972,1)*10</f>
        <v>9</v>
      </c>
      <c r="F2972" s="21">
        <f>_xlfn.PERCENTRANK.EXC(Table3[Order Quantity],C2972,1)*10</f>
        <v>9</v>
      </c>
      <c r="G2972" s="21">
        <f>_xlfn.PERCENTRANK.EXC(Table4[Sales],D2972,1)*10</f>
        <v>7</v>
      </c>
    </row>
    <row r="2973" spans="1:7">
      <c r="A2973" s="11">
        <v>2656</v>
      </c>
      <c r="B2973" s="9">
        <v>42857</v>
      </c>
      <c r="C2973" s="1">
        <v>29</v>
      </c>
      <c r="D2973" s="1">
        <v>977.35</v>
      </c>
      <c r="E2973" s="50">
        <f>_xlfn.PERCENTRANK.EXC(Table3[Order Date],B2973,1)*10</f>
        <v>3</v>
      </c>
      <c r="F2973" s="21">
        <f>_xlfn.PERCENTRANK.EXC(Table3[Order Quantity],C2973,1)*10</f>
        <v>5</v>
      </c>
      <c r="G2973" s="21">
        <f>_xlfn.PERCENTRANK.EXC(Table4[Sales],D2973,1)*10</f>
        <v>6</v>
      </c>
    </row>
    <row r="2974" spans="1:7">
      <c r="A2974" s="10">
        <v>58371</v>
      </c>
      <c r="B2974" s="8">
        <v>42865</v>
      </c>
      <c r="C2974" s="1">
        <v>5</v>
      </c>
      <c r="D2974" s="1">
        <v>2319.8135000000002</v>
      </c>
      <c r="E2974" s="50">
        <f>_xlfn.PERCENTRANK.EXC(Table3[Order Date],B2974,1)*10</f>
        <v>3</v>
      </c>
      <c r="F2974" s="21">
        <f>_xlfn.PERCENTRANK.EXC(Table3[Order Quantity],C2974,1)*10</f>
        <v>0</v>
      </c>
      <c r="G2974" s="21">
        <f>_xlfn.PERCENTRANK.EXC(Table4[Sales],D2974,1)*10</f>
        <v>7</v>
      </c>
    </row>
    <row r="2975" spans="1:7">
      <c r="A2975" s="11">
        <v>54977</v>
      </c>
      <c r="B2975" s="9">
        <v>43290</v>
      </c>
      <c r="C2975" s="1">
        <v>12</v>
      </c>
      <c r="D2975" s="1">
        <v>69.3</v>
      </c>
      <c r="E2975" s="50">
        <f>_xlfn.PERCENTRANK.EXC(Table3[Order Date],B2975,1)*10</f>
        <v>6</v>
      </c>
      <c r="F2975" s="21">
        <f>_xlfn.PERCENTRANK.EXC(Table3[Order Quantity],C2975,1)*10</f>
        <v>2</v>
      </c>
      <c r="G2975" s="21">
        <f>_xlfn.PERCENTRANK.EXC(Table4[Sales],D2975,1)*10</f>
        <v>1</v>
      </c>
    </row>
    <row r="2976" spans="1:7">
      <c r="A2976" s="10">
        <v>34976</v>
      </c>
      <c r="B2976" s="8">
        <v>43793</v>
      </c>
      <c r="C2976" s="1">
        <v>45</v>
      </c>
      <c r="D2976" s="1">
        <v>4788.25</v>
      </c>
      <c r="E2976" s="50">
        <f>_xlfn.PERCENTRANK.EXC(Table3[Order Date],B2976,1)*10</f>
        <v>9</v>
      </c>
      <c r="F2976" s="21">
        <f>_xlfn.PERCENTRANK.EXC(Table3[Order Quantity],C2976,1)*10</f>
        <v>8</v>
      </c>
      <c r="G2976" s="21">
        <f>_xlfn.PERCENTRANK.EXC(Table4[Sales],D2976,1)*10</f>
        <v>8</v>
      </c>
    </row>
    <row r="2977" spans="1:7">
      <c r="A2977" s="11">
        <v>4034</v>
      </c>
      <c r="B2977" s="9">
        <v>43051</v>
      </c>
      <c r="C2977" s="1">
        <v>37</v>
      </c>
      <c r="D2977" s="1">
        <v>6123.87</v>
      </c>
      <c r="E2977" s="50">
        <f>_xlfn.PERCENTRANK.EXC(Table3[Order Date],B2977,1)*10</f>
        <v>4</v>
      </c>
      <c r="F2977" s="21">
        <f>_xlfn.PERCENTRANK.EXC(Table3[Order Quantity],C2977,1)*10</f>
        <v>7</v>
      </c>
      <c r="G2977" s="21">
        <f>_xlfn.PERCENTRANK.EXC(Table4[Sales],D2977,1)*10</f>
        <v>9</v>
      </c>
    </row>
    <row r="2978" spans="1:7">
      <c r="A2978" s="10">
        <v>6850</v>
      </c>
      <c r="B2978" s="8">
        <v>42776</v>
      </c>
      <c r="C2978" s="1">
        <v>34</v>
      </c>
      <c r="D2978" s="1">
        <v>2275.59</v>
      </c>
      <c r="E2978" s="50">
        <f>_xlfn.PERCENTRANK.EXC(Table3[Order Date],B2978,1)*10</f>
        <v>2</v>
      </c>
      <c r="F2978" s="21">
        <f>_xlfn.PERCENTRANK.EXC(Table3[Order Quantity],C2978,1)*10</f>
        <v>6</v>
      </c>
      <c r="G2978" s="21">
        <f>_xlfn.PERCENTRANK.EXC(Table4[Sales],D2978,1)*10</f>
        <v>7</v>
      </c>
    </row>
    <row r="2979" spans="1:7">
      <c r="A2979" s="11">
        <v>39652</v>
      </c>
      <c r="B2979" s="9">
        <v>43589</v>
      </c>
      <c r="C2979" s="1">
        <v>4</v>
      </c>
      <c r="D2979" s="1">
        <v>712.37</v>
      </c>
      <c r="E2979" s="50">
        <f>_xlfn.PERCENTRANK.EXC(Table3[Order Date],B2979,1)*10</f>
        <v>8</v>
      </c>
      <c r="F2979" s="21">
        <f>_xlfn.PERCENTRANK.EXC(Table3[Order Quantity],C2979,1)*10</f>
        <v>0</v>
      </c>
      <c r="G2979" s="21">
        <f>_xlfn.PERCENTRANK.EXC(Table4[Sales],D2979,1)*10</f>
        <v>5</v>
      </c>
    </row>
    <row r="2980" spans="1:7">
      <c r="A2980" s="10">
        <v>4769</v>
      </c>
      <c r="B2980" s="8">
        <v>43202</v>
      </c>
      <c r="C2980" s="1">
        <v>41</v>
      </c>
      <c r="D2980" s="1">
        <v>125.62</v>
      </c>
      <c r="E2980" s="50">
        <f>_xlfn.PERCENTRANK.EXC(Table3[Order Date],B2980,1)*10</f>
        <v>5</v>
      </c>
      <c r="F2980" s="21">
        <f>_xlfn.PERCENTRANK.EXC(Table3[Order Quantity],C2980,1)*10</f>
        <v>7</v>
      </c>
      <c r="G2980" s="21">
        <f>_xlfn.PERCENTRANK.EXC(Table4[Sales],D2980,1)*10</f>
        <v>2</v>
      </c>
    </row>
    <row r="2981" spans="1:7">
      <c r="A2981" s="11">
        <v>10629</v>
      </c>
      <c r="B2981" s="9">
        <v>42623</v>
      </c>
      <c r="C2981" s="1">
        <v>14</v>
      </c>
      <c r="D2981" s="1">
        <v>105.2559</v>
      </c>
      <c r="E2981" s="50">
        <f>_xlfn.PERCENTRANK.EXC(Table3[Order Date],B2981,1)*10</f>
        <v>1</v>
      </c>
      <c r="F2981" s="21">
        <f>_xlfn.PERCENTRANK.EXC(Table3[Order Quantity],C2981,1)*10</f>
        <v>2</v>
      </c>
      <c r="G2981" s="21">
        <f>_xlfn.PERCENTRANK.EXC(Table4[Sales],D2981,1)*10</f>
        <v>1</v>
      </c>
    </row>
    <row r="2982" spans="1:7">
      <c r="A2982" s="10">
        <v>41766</v>
      </c>
      <c r="B2982" s="8">
        <v>43719</v>
      </c>
      <c r="C2982" s="1">
        <v>7</v>
      </c>
      <c r="D2982" s="1">
        <v>292.56</v>
      </c>
      <c r="E2982" s="50">
        <f>_xlfn.PERCENTRANK.EXC(Table3[Order Date],B2982,1)*10</f>
        <v>9</v>
      </c>
      <c r="F2982" s="21">
        <f>_xlfn.PERCENTRANK.EXC(Table3[Order Quantity],C2982,1)*10</f>
        <v>1</v>
      </c>
      <c r="G2982" s="21">
        <f>_xlfn.PERCENTRANK.EXC(Table4[Sales],D2982,1)*10</f>
        <v>3</v>
      </c>
    </row>
    <row r="2983" spans="1:7">
      <c r="A2983" s="11">
        <v>47584</v>
      </c>
      <c r="B2983" s="9">
        <v>42942</v>
      </c>
      <c r="C2983" s="1">
        <v>43</v>
      </c>
      <c r="D2983" s="1">
        <v>80.239999999999995</v>
      </c>
      <c r="E2983" s="50">
        <f>_xlfn.PERCENTRANK.EXC(Table3[Order Date],B2983,1)*10</f>
        <v>3</v>
      </c>
      <c r="F2983" s="21">
        <f>_xlfn.PERCENTRANK.EXC(Table3[Order Quantity],C2983,1)*10</f>
        <v>8</v>
      </c>
      <c r="G2983" s="21">
        <f>_xlfn.PERCENTRANK.EXC(Table4[Sales],D2983,1)*10</f>
        <v>1</v>
      </c>
    </row>
    <row r="2984" spans="1:7">
      <c r="A2984" s="10">
        <v>55492</v>
      </c>
      <c r="B2984" s="8">
        <v>43361</v>
      </c>
      <c r="C2984" s="1">
        <v>10</v>
      </c>
      <c r="D2984" s="1">
        <v>1202.94</v>
      </c>
      <c r="E2984" s="50">
        <f>_xlfn.PERCENTRANK.EXC(Table3[Order Date],B2984,1)*10</f>
        <v>6</v>
      </c>
      <c r="F2984" s="21">
        <f>_xlfn.PERCENTRANK.EXC(Table3[Order Quantity],C2984,1)*10</f>
        <v>1</v>
      </c>
      <c r="G2984" s="21">
        <f>_xlfn.PERCENTRANK.EXC(Table4[Sales],D2984,1)*10</f>
        <v>6</v>
      </c>
    </row>
    <row r="2985" spans="1:7">
      <c r="A2985" s="11">
        <v>17702</v>
      </c>
      <c r="B2985" s="9">
        <v>43568</v>
      </c>
      <c r="C2985" s="1">
        <v>9</v>
      </c>
      <c r="D2985" s="1">
        <v>283.14999999999998</v>
      </c>
      <c r="E2985" s="50">
        <f>_xlfn.PERCENTRANK.EXC(Table3[Order Date],B2985,1)*10</f>
        <v>8</v>
      </c>
      <c r="F2985" s="21">
        <f>_xlfn.PERCENTRANK.EXC(Table3[Order Quantity],C2985,1)*10</f>
        <v>1</v>
      </c>
      <c r="G2985" s="21">
        <f>_xlfn.PERCENTRANK.EXC(Table4[Sales],D2985,1)*10</f>
        <v>3</v>
      </c>
    </row>
    <row r="2986" spans="1:7">
      <c r="A2986" s="10">
        <v>4416</v>
      </c>
      <c r="B2986" s="8">
        <v>43645</v>
      </c>
      <c r="C2986" s="1">
        <v>46</v>
      </c>
      <c r="D2986" s="1">
        <v>7962.18</v>
      </c>
      <c r="E2986" s="50">
        <f>_xlfn.PERCENTRANK.EXC(Table3[Order Date],B2986,1)*10</f>
        <v>8</v>
      </c>
      <c r="F2986" s="21">
        <f>_xlfn.PERCENTRANK.EXC(Table3[Order Quantity],C2986,1)*10</f>
        <v>8</v>
      </c>
      <c r="G2986" s="21">
        <f>_xlfn.PERCENTRANK.EXC(Table4[Sales],D2986,1)*10</f>
        <v>9</v>
      </c>
    </row>
    <row r="2987" spans="1:7">
      <c r="A2987" s="11">
        <v>49062</v>
      </c>
      <c r="B2987" s="9">
        <v>43566</v>
      </c>
      <c r="C2987" s="1">
        <v>33</v>
      </c>
      <c r="D2987" s="1">
        <v>110.55</v>
      </c>
      <c r="E2987" s="50">
        <f>_xlfn.PERCENTRANK.EXC(Table3[Order Date],B2987,1)*10</f>
        <v>8</v>
      </c>
      <c r="F2987" s="21">
        <f>_xlfn.PERCENTRANK.EXC(Table3[Order Quantity],C2987,1)*10</f>
        <v>6</v>
      </c>
      <c r="G2987" s="21">
        <f>_xlfn.PERCENTRANK.EXC(Table4[Sales],D2987,1)*10</f>
        <v>1</v>
      </c>
    </row>
    <row r="2988" spans="1:7">
      <c r="A2988" s="10">
        <v>22916</v>
      </c>
      <c r="B2988" s="8">
        <v>43497</v>
      </c>
      <c r="C2988" s="1">
        <v>18</v>
      </c>
      <c r="D2988" s="1">
        <v>130.56</v>
      </c>
      <c r="E2988" s="50">
        <f>_xlfn.PERCENTRANK.EXC(Table3[Order Date],B2988,1)*10</f>
        <v>7</v>
      </c>
      <c r="F2988" s="21">
        <f>_xlfn.PERCENTRANK.EXC(Table3[Order Quantity],C2988,1)*10</f>
        <v>3</v>
      </c>
      <c r="G2988" s="21">
        <f>_xlfn.PERCENTRANK.EXC(Table4[Sales],D2988,1)*10</f>
        <v>2</v>
      </c>
    </row>
    <row r="2989" spans="1:7">
      <c r="A2989" s="11">
        <v>25824</v>
      </c>
      <c r="B2989" s="9">
        <v>42616</v>
      </c>
      <c r="C2989" s="1">
        <v>5</v>
      </c>
      <c r="D2989" s="1">
        <v>27.04</v>
      </c>
      <c r="E2989" s="50">
        <f>_xlfn.PERCENTRANK.EXC(Table3[Order Date],B2989,1)*10</f>
        <v>1</v>
      </c>
      <c r="F2989" s="21">
        <f>_xlfn.PERCENTRANK.EXC(Table3[Order Quantity],C2989,1)*10</f>
        <v>0</v>
      </c>
      <c r="G2989" s="21">
        <f>_xlfn.PERCENTRANK.EXC(Table4[Sales],D2989,1)*10</f>
        <v>0</v>
      </c>
    </row>
    <row r="2990" spans="1:7">
      <c r="A2990" s="10">
        <v>56514</v>
      </c>
      <c r="B2990" s="8">
        <v>43506</v>
      </c>
      <c r="C2990" s="1">
        <v>35</v>
      </c>
      <c r="D2990" s="1">
        <v>199.97</v>
      </c>
      <c r="E2990" s="50">
        <f>_xlfn.PERCENTRANK.EXC(Table3[Order Date],B2990,1)*10</f>
        <v>7</v>
      </c>
      <c r="F2990" s="21">
        <f>_xlfn.PERCENTRANK.EXC(Table3[Order Quantity],C2990,1)*10</f>
        <v>6</v>
      </c>
      <c r="G2990" s="21">
        <f>_xlfn.PERCENTRANK.EXC(Table4[Sales],D2990,1)*10</f>
        <v>3</v>
      </c>
    </row>
    <row r="2991" spans="1:7">
      <c r="A2991" s="11">
        <v>59776</v>
      </c>
      <c r="B2991" s="9">
        <v>42437</v>
      </c>
      <c r="C2991" s="1">
        <v>35</v>
      </c>
      <c r="D2991" s="1">
        <v>304.95999999999998</v>
      </c>
      <c r="E2991" s="50">
        <f>_xlfn.PERCENTRANK.EXC(Table3[Order Date],B2991,1)*10</f>
        <v>0</v>
      </c>
      <c r="F2991" s="21">
        <f>_xlfn.PERCENTRANK.EXC(Table3[Order Quantity],C2991,1)*10</f>
        <v>6</v>
      </c>
      <c r="G2991" s="21">
        <f>_xlfn.PERCENTRANK.EXC(Table4[Sales],D2991,1)*10</f>
        <v>4</v>
      </c>
    </row>
    <row r="2992" spans="1:7">
      <c r="A2992" s="10">
        <v>3973</v>
      </c>
      <c r="B2992" s="8">
        <v>43547</v>
      </c>
      <c r="C2992" s="1">
        <v>21</v>
      </c>
      <c r="D2992" s="1">
        <v>338.49</v>
      </c>
      <c r="E2992" s="50">
        <f>_xlfn.PERCENTRANK.EXC(Table3[Order Date],B2992,1)*10</f>
        <v>8</v>
      </c>
      <c r="F2992" s="21">
        <f>_xlfn.PERCENTRANK.EXC(Table3[Order Quantity],C2992,1)*10</f>
        <v>3</v>
      </c>
      <c r="G2992" s="21">
        <f>_xlfn.PERCENTRANK.EXC(Table4[Sales],D2992,1)*10</f>
        <v>4</v>
      </c>
    </row>
    <row r="2993" spans="1:7">
      <c r="A2993" s="11">
        <v>29255</v>
      </c>
      <c r="B2993" s="9">
        <v>43436</v>
      </c>
      <c r="C2993" s="1">
        <v>11</v>
      </c>
      <c r="D2993" s="1">
        <v>660.42</v>
      </c>
      <c r="E2993" s="50">
        <f>_xlfn.PERCENTRANK.EXC(Table3[Order Date],B2993,1)*10</f>
        <v>7</v>
      </c>
      <c r="F2993" s="21">
        <f>_xlfn.PERCENTRANK.EXC(Table3[Order Quantity],C2993,1)*10</f>
        <v>2</v>
      </c>
      <c r="G2993" s="21">
        <f>_xlfn.PERCENTRANK.EXC(Table4[Sales],D2993,1)*10</f>
        <v>5</v>
      </c>
    </row>
    <row r="2994" spans="1:7">
      <c r="A2994" s="10">
        <v>5891</v>
      </c>
      <c r="B2994" s="8">
        <v>43827</v>
      </c>
      <c r="C2994" s="1">
        <v>2</v>
      </c>
      <c r="D2994" s="1">
        <v>47.56</v>
      </c>
      <c r="E2994" s="50">
        <f>_xlfn.PERCENTRANK.EXC(Table3[Order Date],B2994,1)*10</f>
        <v>9</v>
      </c>
      <c r="F2994" s="21">
        <f>_xlfn.PERCENTRANK.EXC(Table3[Order Quantity],C2994,1)*10</f>
        <v>0</v>
      </c>
      <c r="G2994" s="21">
        <f>_xlfn.PERCENTRANK.EXC(Table4[Sales],D2994,1)*10</f>
        <v>0</v>
      </c>
    </row>
    <row r="2995" spans="1:7">
      <c r="A2995" s="11">
        <v>35360</v>
      </c>
      <c r="B2995" s="9">
        <v>43207</v>
      </c>
      <c r="C2995" s="1">
        <v>4</v>
      </c>
      <c r="D2995" s="1">
        <v>43.93</v>
      </c>
      <c r="E2995" s="50">
        <f>_xlfn.PERCENTRANK.EXC(Table3[Order Date],B2995,1)*10</f>
        <v>5</v>
      </c>
      <c r="F2995" s="21">
        <f>_xlfn.PERCENTRANK.EXC(Table3[Order Quantity],C2995,1)*10</f>
        <v>0</v>
      </c>
      <c r="G2995" s="21">
        <f>_xlfn.PERCENTRANK.EXC(Table4[Sales],D2995,1)*10</f>
        <v>0</v>
      </c>
    </row>
    <row r="2996" spans="1:7">
      <c r="A2996" s="10">
        <v>10278</v>
      </c>
      <c r="B2996" s="8">
        <v>43354</v>
      </c>
      <c r="C2996" s="1">
        <v>25</v>
      </c>
      <c r="D2996" s="1">
        <v>2041.25</v>
      </c>
      <c r="E2996" s="50">
        <f>_xlfn.PERCENTRANK.EXC(Table3[Order Date],B2996,1)*10</f>
        <v>6</v>
      </c>
      <c r="F2996" s="21">
        <f>_xlfn.PERCENTRANK.EXC(Table3[Order Quantity],C2996,1)*10</f>
        <v>4</v>
      </c>
      <c r="G2996" s="21">
        <f>_xlfn.PERCENTRANK.EXC(Table4[Sales],D2996,1)*10</f>
        <v>7</v>
      </c>
    </row>
    <row r="2997" spans="1:7">
      <c r="A2997" s="11">
        <v>47303</v>
      </c>
      <c r="B2997" s="9">
        <v>43438</v>
      </c>
      <c r="C2997" s="1">
        <v>45</v>
      </c>
      <c r="D2997" s="1">
        <v>330.54</v>
      </c>
      <c r="E2997" s="50">
        <f>_xlfn.PERCENTRANK.EXC(Table3[Order Date],B2997,1)*10</f>
        <v>7</v>
      </c>
      <c r="F2997" s="21">
        <f>_xlfn.PERCENTRANK.EXC(Table3[Order Quantity],C2997,1)*10</f>
        <v>8</v>
      </c>
      <c r="G2997" s="21">
        <f>_xlfn.PERCENTRANK.EXC(Table4[Sales],D2997,1)*10</f>
        <v>4</v>
      </c>
    </row>
    <row r="2998" spans="1:7">
      <c r="A2998" s="10">
        <v>17959</v>
      </c>
      <c r="B2998" s="8">
        <v>43717</v>
      </c>
      <c r="C2998" s="1">
        <v>28</v>
      </c>
      <c r="D2998" s="1">
        <v>1285.8</v>
      </c>
      <c r="E2998" s="50">
        <f>_xlfn.PERCENTRANK.EXC(Table3[Order Date],B2998,1)*10</f>
        <v>9</v>
      </c>
      <c r="F2998" s="21">
        <f>_xlfn.PERCENTRANK.EXC(Table3[Order Quantity],C2998,1)*10</f>
        <v>5</v>
      </c>
      <c r="G2998" s="21">
        <f>_xlfn.PERCENTRANK.EXC(Table4[Sales],D2998,1)*10</f>
        <v>6</v>
      </c>
    </row>
    <row r="2999" spans="1:7">
      <c r="A2999" s="11">
        <v>30054</v>
      </c>
      <c r="B2999" s="9">
        <v>43709</v>
      </c>
      <c r="C2999" s="1">
        <v>33</v>
      </c>
      <c r="D2999" s="1">
        <v>332.97</v>
      </c>
      <c r="E2999" s="50">
        <f>_xlfn.PERCENTRANK.EXC(Table3[Order Date],B2999,1)*10</f>
        <v>9</v>
      </c>
      <c r="F2999" s="21">
        <f>_xlfn.PERCENTRANK.EXC(Table3[Order Quantity],C2999,1)*10</f>
        <v>6</v>
      </c>
      <c r="G2999" s="21">
        <f>_xlfn.PERCENTRANK.EXC(Table4[Sales],D2999,1)*10</f>
        <v>4</v>
      </c>
    </row>
    <row r="3000" spans="1:7">
      <c r="A3000" s="10">
        <v>58342</v>
      </c>
      <c r="B3000" s="8">
        <v>43190</v>
      </c>
      <c r="C3000" s="1">
        <v>40</v>
      </c>
      <c r="D3000" s="1">
        <v>1839.19</v>
      </c>
      <c r="E3000" s="50">
        <f>_xlfn.PERCENTRANK.EXC(Table3[Order Date],B3000,1)*10</f>
        <v>5</v>
      </c>
      <c r="F3000" s="21">
        <f>_xlfn.PERCENTRANK.EXC(Table3[Order Quantity],C3000,1)*10</f>
        <v>7</v>
      </c>
      <c r="G3000" s="21">
        <f>_xlfn.PERCENTRANK.EXC(Table4[Sales],D3000,1)*10</f>
        <v>7</v>
      </c>
    </row>
    <row r="3001" spans="1:7">
      <c r="A3001" s="11">
        <v>12869</v>
      </c>
      <c r="B3001" s="9">
        <v>42394</v>
      </c>
      <c r="C3001" s="1">
        <v>15</v>
      </c>
      <c r="D3001" s="1">
        <v>1639.76</v>
      </c>
      <c r="E3001" s="50">
        <f>_xlfn.PERCENTRANK.EXC(Table3[Order Date],B3001,1)*10</f>
        <v>0</v>
      </c>
      <c r="F3001" s="21">
        <f>_xlfn.PERCENTRANK.EXC(Table3[Order Quantity],C3001,1)*10</f>
        <v>2</v>
      </c>
      <c r="G3001" s="21">
        <f>_xlfn.PERCENTRANK.EXC(Table4[Sales],D3001,1)*10</f>
        <v>7</v>
      </c>
    </row>
    <row r="3002" spans="1:7">
      <c r="A3002" s="10">
        <v>54342</v>
      </c>
      <c r="B3002" s="8">
        <v>42528</v>
      </c>
      <c r="C3002" s="1">
        <v>35</v>
      </c>
      <c r="D3002" s="1">
        <v>3680.15</v>
      </c>
      <c r="E3002" s="50">
        <f>_xlfn.PERCENTRANK.EXC(Table3[Order Date],B3002,1)*10</f>
        <v>1</v>
      </c>
      <c r="F3002" s="21">
        <f>_xlfn.PERCENTRANK.EXC(Table3[Order Quantity],C3002,1)*10</f>
        <v>6</v>
      </c>
      <c r="G3002" s="21">
        <f>_xlfn.PERCENTRANK.EXC(Table4[Sales],D3002,1)*10</f>
        <v>8</v>
      </c>
    </row>
    <row r="3003" spans="1:7">
      <c r="A3003" s="11">
        <v>58113</v>
      </c>
      <c r="B3003" s="9">
        <v>43496</v>
      </c>
      <c r="C3003" s="1">
        <v>48</v>
      </c>
      <c r="D3003" s="1">
        <v>388.1</v>
      </c>
      <c r="E3003" s="50">
        <f>_xlfn.PERCENTRANK.EXC(Table3[Order Date],B3003,1)*10</f>
        <v>7</v>
      </c>
      <c r="F3003" s="21">
        <f>_xlfn.PERCENTRANK.EXC(Table3[Order Quantity],C3003,1)*10</f>
        <v>9</v>
      </c>
      <c r="G3003" s="21">
        <f>_xlfn.PERCENTRANK.EXC(Table4[Sales],D3003,1)*10</f>
        <v>4</v>
      </c>
    </row>
    <row r="3004" spans="1:7">
      <c r="A3004" s="10">
        <v>58784</v>
      </c>
      <c r="B3004" s="8">
        <v>42387</v>
      </c>
      <c r="C3004" s="1">
        <v>17</v>
      </c>
      <c r="D3004" s="1">
        <v>298.27</v>
      </c>
      <c r="E3004" s="50">
        <f>_xlfn.PERCENTRANK.EXC(Table3[Order Date],B3004,1)*10</f>
        <v>0</v>
      </c>
      <c r="F3004" s="21">
        <f>_xlfn.PERCENTRANK.EXC(Table3[Order Quantity],C3004,1)*10</f>
        <v>3</v>
      </c>
      <c r="G3004" s="21">
        <f>_xlfn.PERCENTRANK.EXC(Table4[Sales],D3004,1)*10</f>
        <v>4</v>
      </c>
    </row>
    <row r="3005" spans="1:7">
      <c r="A3005" s="11">
        <v>39783</v>
      </c>
      <c r="B3005" s="9">
        <v>43728</v>
      </c>
      <c r="C3005" s="1">
        <v>31</v>
      </c>
      <c r="D3005" s="1">
        <v>316.69</v>
      </c>
      <c r="E3005" s="50">
        <f>_xlfn.PERCENTRANK.EXC(Table3[Order Date],B3005,1)*10</f>
        <v>9</v>
      </c>
      <c r="F3005" s="21">
        <f>_xlfn.PERCENTRANK.EXC(Table3[Order Quantity],C3005,1)*10</f>
        <v>5</v>
      </c>
      <c r="G3005" s="21">
        <f>_xlfn.PERCENTRANK.EXC(Table4[Sales],D3005,1)*10</f>
        <v>4</v>
      </c>
    </row>
    <row r="3006" spans="1:7">
      <c r="A3006" s="10">
        <v>42403</v>
      </c>
      <c r="B3006" s="8">
        <v>42540</v>
      </c>
      <c r="C3006" s="1">
        <v>47</v>
      </c>
      <c r="D3006" s="1">
        <v>129.68</v>
      </c>
      <c r="E3006" s="50">
        <f>_xlfn.PERCENTRANK.EXC(Table3[Order Date],B3006,1)*10</f>
        <v>1</v>
      </c>
      <c r="F3006" s="21">
        <f>_xlfn.PERCENTRANK.EXC(Table3[Order Quantity],C3006,1)*10</f>
        <v>9</v>
      </c>
      <c r="G3006" s="21">
        <f>_xlfn.PERCENTRANK.EXC(Table4[Sales],D3006,1)*10</f>
        <v>2</v>
      </c>
    </row>
    <row r="3007" spans="1:7">
      <c r="A3007" s="11">
        <v>43271</v>
      </c>
      <c r="B3007" s="9">
        <v>42796</v>
      </c>
      <c r="C3007" s="1">
        <v>2</v>
      </c>
      <c r="D3007" s="1">
        <v>8.2899999999999991</v>
      </c>
      <c r="E3007" s="50">
        <f>_xlfn.PERCENTRANK.EXC(Table3[Order Date],B3007,1)*10</f>
        <v>2</v>
      </c>
      <c r="F3007" s="21">
        <f>_xlfn.PERCENTRANK.EXC(Table3[Order Quantity],C3007,1)*10</f>
        <v>0</v>
      </c>
      <c r="G3007" s="21">
        <f>_xlfn.PERCENTRANK.EXC(Table4[Sales],D3007,1)*10</f>
        <v>0</v>
      </c>
    </row>
    <row r="3008" spans="1:7">
      <c r="A3008" s="10">
        <v>57799</v>
      </c>
      <c r="B3008" s="8">
        <v>43342</v>
      </c>
      <c r="C3008" s="1">
        <v>25</v>
      </c>
      <c r="D3008" s="1">
        <v>13207.08</v>
      </c>
      <c r="E3008" s="50">
        <f>_xlfn.PERCENTRANK.EXC(Table3[Order Date],B3008,1)*10</f>
        <v>6</v>
      </c>
      <c r="F3008" s="21">
        <f>_xlfn.PERCENTRANK.EXC(Table3[Order Quantity],C3008,1)*10</f>
        <v>4</v>
      </c>
      <c r="G3008" s="21">
        <f>_xlfn.PERCENTRANK.EXC(Table4[Sales],D3008,1)*10</f>
        <v>9</v>
      </c>
    </row>
    <row r="3009" spans="1:7">
      <c r="A3009" s="11">
        <v>33189</v>
      </c>
      <c r="B3009" s="9">
        <v>42693</v>
      </c>
      <c r="C3009" s="1">
        <v>5</v>
      </c>
      <c r="D3009" s="1">
        <v>53.7</v>
      </c>
      <c r="E3009" s="50">
        <f>_xlfn.PERCENTRANK.EXC(Table3[Order Date],B3009,1)*10</f>
        <v>2</v>
      </c>
      <c r="F3009" s="21">
        <f>_xlfn.PERCENTRANK.EXC(Table3[Order Quantity],C3009,1)*10</f>
        <v>0</v>
      </c>
      <c r="G3009" s="21">
        <f>_xlfn.PERCENTRANK.EXC(Table4[Sales],D3009,1)*10</f>
        <v>0</v>
      </c>
    </row>
    <row r="3010" spans="1:7">
      <c r="A3010" s="10">
        <v>24067</v>
      </c>
      <c r="B3010" s="8">
        <v>43699</v>
      </c>
      <c r="C3010" s="1">
        <v>30</v>
      </c>
      <c r="D3010" s="1">
        <v>137.22999999999999</v>
      </c>
      <c r="E3010" s="50">
        <f>_xlfn.PERCENTRANK.EXC(Table3[Order Date],B3010,1)*10</f>
        <v>9</v>
      </c>
      <c r="F3010" s="21">
        <f>_xlfn.PERCENTRANK.EXC(Table3[Order Quantity],C3010,1)*10</f>
        <v>5</v>
      </c>
      <c r="G3010" s="21">
        <f>_xlfn.PERCENTRANK.EXC(Table4[Sales],D3010,1)*10</f>
        <v>2</v>
      </c>
    </row>
    <row r="3011" spans="1:7">
      <c r="A3011" s="11">
        <v>10048</v>
      </c>
      <c r="B3011" s="9">
        <v>42504</v>
      </c>
      <c r="C3011" s="1">
        <v>21</v>
      </c>
      <c r="D3011" s="1">
        <v>84.07</v>
      </c>
      <c r="E3011" s="50">
        <f>_xlfn.PERCENTRANK.EXC(Table3[Order Date],B3011,1)*10</f>
        <v>0</v>
      </c>
      <c r="F3011" s="21">
        <f>_xlfn.PERCENTRANK.EXC(Table3[Order Quantity],C3011,1)*10</f>
        <v>3</v>
      </c>
      <c r="G3011" s="21">
        <f>_xlfn.PERCENTRANK.EXC(Table4[Sales],D3011,1)*10</f>
        <v>1</v>
      </c>
    </row>
    <row r="3012" spans="1:7">
      <c r="A3012" s="10">
        <v>42753</v>
      </c>
      <c r="B3012" s="8">
        <v>43482</v>
      </c>
      <c r="C3012" s="1">
        <v>45</v>
      </c>
      <c r="D3012" s="1">
        <v>4357.91</v>
      </c>
      <c r="E3012" s="50">
        <f>_xlfn.PERCENTRANK.EXC(Table3[Order Date],B3012,1)*10</f>
        <v>7</v>
      </c>
      <c r="F3012" s="21">
        <f>_xlfn.PERCENTRANK.EXC(Table3[Order Quantity],C3012,1)*10</f>
        <v>8</v>
      </c>
      <c r="G3012" s="21">
        <f>_xlfn.PERCENTRANK.EXC(Table4[Sales],D3012,1)*10</f>
        <v>8</v>
      </c>
    </row>
    <row r="3013" spans="1:7">
      <c r="A3013" s="11">
        <v>52225</v>
      </c>
      <c r="B3013" s="9">
        <v>43567</v>
      </c>
      <c r="C3013" s="1">
        <v>33</v>
      </c>
      <c r="D3013" s="1">
        <v>1945.15</v>
      </c>
      <c r="E3013" s="50">
        <f>_xlfn.PERCENTRANK.EXC(Table3[Order Date],B3013,1)*10</f>
        <v>8</v>
      </c>
      <c r="F3013" s="21">
        <f>_xlfn.PERCENTRANK.EXC(Table3[Order Quantity],C3013,1)*10</f>
        <v>6</v>
      </c>
      <c r="G3013" s="21">
        <f>_xlfn.PERCENTRANK.EXC(Table4[Sales],D3013,1)*10</f>
        <v>7</v>
      </c>
    </row>
    <row r="3014" spans="1:7">
      <c r="A3014" s="10">
        <v>58626</v>
      </c>
      <c r="B3014" s="8">
        <v>43463</v>
      </c>
      <c r="C3014" s="1">
        <v>18</v>
      </c>
      <c r="D3014" s="1">
        <v>894.04</v>
      </c>
      <c r="E3014" s="50">
        <f>_xlfn.PERCENTRANK.EXC(Table3[Order Date],B3014,1)*10</f>
        <v>7</v>
      </c>
      <c r="F3014" s="21">
        <f>_xlfn.PERCENTRANK.EXC(Table3[Order Quantity],C3014,1)*10</f>
        <v>3</v>
      </c>
      <c r="G3014" s="21">
        <f>_xlfn.PERCENTRANK.EXC(Table4[Sales],D3014,1)*10</f>
        <v>6</v>
      </c>
    </row>
    <row r="3015" spans="1:7">
      <c r="A3015" s="11">
        <v>45573</v>
      </c>
      <c r="B3015" s="9">
        <v>42593</v>
      </c>
      <c r="C3015" s="1">
        <v>5</v>
      </c>
      <c r="D3015" s="1">
        <v>671.57479999999998</v>
      </c>
      <c r="E3015" s="50">
        <f>_xlfn.PERCENTRANK.EXC(Table3[Order Date],B3015,1)*10</f>
        <v>1</v>
      </c>
      <c r="F3015" s="21">
        <f>_xlfn.PERCENTRANK.EXC(Table3[Order Quantity],C3015,1)*10</f>
        <v>0</v>
      </c>
      <c r="G3015" s="21">
        <f>_xlfn.PERCENTRANK.EXC(Table4[Sales],D3015,1)*10</f>
        <v>5</v>
      </c>
    </row>
    <row r="3016" spans="1:7">
      <c r="A3016" s="10">
        <v>15808</v>
      </c>
      <c r="B3016" s="8">
        <v>43082</v>
      </c>
      <c r="C3016" s="1">
        <v>42</v>
      </c>
      <c r="D3016" s="1">
        <v>970.10479999999995</v>
      </c>
      <c r="E3016" s="50">
        <f>_xlfn.PERCENTRANK.EXC(Table3[Order Date],B3016,1)*10</f>
        <v>4</v>
      </c>
      <c r="F3016" s="21">
        <f>_xlfn.PERCENTRANK.EXC(Table3[Order Quantity],C3016,1)*10</f>
        <v>8</v>
      </c>
      <c r="G3016" s="21">
        <f>_xlfn.PERCENTRANK.EXC(Table4[Sales],D3016,1)*10</f>
        <v>6</v>
      </c>
    </row>
    <row r="3017" spans="1:7">
      <c r="A3017" s="11">
        <v>14116</v>
      </c>
      <c r="B3017" s="9">
        <v>43381</v>
      </c>
      <c r="C3017" s="1">
        <v>1</v>
      </c>
      <c r="D3017" s="1">
        <v>42.906999999999996</v>
      </c>
      <c r="E3017" s="50">
        <f>_xlfn.PERCENTRANK.EXC(Table3[Order Date],B3017,1)*10</f>
        <v>6</v>
      </c>
      <c r="F3017" s="21">
        <f>_xlfn.PERCENTRANK.EXC(Table3[Order Quantity],C3017,1)*10</f>
        <v>0</v>
      </c>
      <c r="G3017" s="21">
        <f>_xlfn.PERCENTRANK.EXC(Table4[Sales],D3017,1)*10</f>
        <v>0</v>
      </c>
    </row>
    <row r="3018" spans="1:7">
      <c r="A3018" s="10">
        <v>16165</v>
      </c>
      <c r="B3018" s="8">
        <v>42937</v>
      </c>
      <c r="C3018" s="1">
        <v>4</v>
      </c>
      <c r="D3018" s="1">
        <v>146.25</v>
      </c>
      <c r="E3018" s="50">
        <f>_xlfn.PERCENTRANK.EXC(Table3[Order Date],B3018,1)*10</f>
        <v>3</v>
      </c>
      <c r="F3018" s="21">
        <f>_xlfn.PERCENTRANK.EXC(Table3[Order Quantity],C3018,1)*10</f>
        <v>0</v>
      </c>
      <c r="G3018" s="21">
        <f>_xlfn.PERCENTRANK.EXC(Table4[Sales],D3018,1)*10</f>
        <v>2</v>
      </c>
    </row>
    <row r="3019" spans="1:7">
      <c r="A3019" s="11">
        <v>56640</v>
      </c>
      <c r="B3019" s="9">
        <v>43336</v>
      </c>
      <c r="C3019" s="1">
        <v>2</v>
      </c>
      <c r="D3019" s="1">
        <v>31.36</v>
      </c>
      <c r="E3019" s="50">
        <f>_xlfn.PERCENTRANK.EXC(Table3[Order Date],B3019,1)*10</f>
        <v>6</v>
      </c>
      <c r="F3019" s="21">
        <f>_xlfn.PERCENTRANK.EXC(Table3[Order Quantity],C3019,1)*10</f>
        <v>0</v>
      </c>
      <c r="G3019" s="21">
        <f>_xlfn.PERCENTRANK.EXC(Table4[Sales],D3019,1)*10</f>
        <v>0</v>
      </c>
    </row>
    <row r="3020" spans="1:7">
      <c r="A3020" s="10">
        <v>17702</v>
      </c>
      <c r="B3020" s="8">
        <v>43568</v>
      </c>
      <c r="C3020" s="1">
        <v>48</v>
      </c>
      <c r="D3020" s="1">
        <v>394.82</v>
      </c>
      <c r="E3020" s="50">
        <f>_xlfn.PERCENTRANK.EXC(Table3[Order Date],B3020,1)*10</f>
        <v>8</v>
      </c>
      <c r="F3020" s="21">
        <f>_xlfn.PERCENTRANK.EXC(Table3[Order Quantity],C3020,1)*10</f>
        <v>9</v>
      </c>
      <c r="G3020" s="21">
        <f>_xlfn.PERCENTRANK.EXC(Table4[Sales],D3020,1)*10</f>
        <v>4</v>
      </c>
    </row>
    <row r="3021" spans="1:7">
      <c r="A3021" s="11">
        <v>47909</v>
      </c>
      <c r="B3021" s="9">
        <v>42802</v>
      </c>
      <c r="C3021" s="1">
        <v>48</v>
      </c>
      <c r="D3021" s="1">
        <v>902.0421</v>
      </c>
      <c r="E3021" s="50">
        <f>_xlfn.PERCENTRANK.EXC(Table3[Order Date],B3021,1)*10</f>
        <v>3</v>
      </c>
      <c r="F3021" s="21">
        <f>_xlfn.PERCENTRANK.EXC(Table3[Order Quantity],C3021,1)*10</f>
        <v>9</v>
      </c>
      <c r="G3021" s="21">
        <f>_xlfn.PERCENTRANK.EXC(Table4[Sales],D3021,1)*10</f>
        <v>6</v>
      </c>
    </row>
    <row r="3022" spans="1:7">
      <c r="A3022" s="10">
        <v>20674</v>
      </c>
      <c r="B3022" s="8">
        <v>43076</v>
      </c>
      <c r="C3022" s="1">
        <v>37</v>
      </c>
      <c r="D3022" s="1">
        <v>18957.55</v>
      </c>
      <c r="E3022" s="50">
        <f>_xlfn.PERCENTRANK.EXC(Table3[Order Date],B3022,1)*10</f>
        <v>4</v>
      </c>
      <c r="F3022" s="21">
        <f>_xlfn.PERCENTRANK.EXC(Table3[Order Quantity],C3022,1)*10</f>
        <v>7</v>
      </c>
      <c r="G3022" s="21">
        <f>_xlfn.PERCENTRANK.EXC(Table4[Sales],D3022,1)*10</f>
        <v>9</v>
      </c>
    </row>
    <row r="3023" spans="1:7">
      <c r="A3023" s="11">
        <v>59392</v>
      </c>
      <c r="B3023" s="9">
        <v>42911</v>
      </c>
      <c r="C3023" s="1">
        <v>19</v>
      </c>
      <c r="D3023" s="1">
        <v>42.18</v>
      </c>
      <c r="E3023" s="50">
        <f>_xlfn.PERCENTRANK.EXC(Table3[Order Date],B3023,1)*10</f>
        <v>3</v>
      </c>
      <c r="F3023" s="21">
        <f>_xlfn.PERCENTRANK.EXC(Table3[Order Quantity],C3023,1)*10</f>
        <v>3</v>
      </c>
      <c r="G3023" s="21">
        <f>_xlfn.PERCENTRANK.EXC(Table4[Sales],D3023,1)*10</f>
        <v>0</v>
      </c>
    </row>
    <row r="3024" spans="1:7">
      <c r="A3024" s="10">
        <v>29795</v>
      </c>
      <c r="B3024" s="8">
        <v>43428</v>
      </c>
      <c r="C3024" s="1">
        <v>48</v>
      </c>
      <c r="D3024" s="1">
        <v>8966.84</v>
      </c>
      <c r="E3024" s="50">
        <f>_xlfn.PERCENTRANK.EXC(Table3[Order Date],B3024,1)*10</f>
        <v>7</v>
      </c>
      <c r="F3024" s="21">
        <f>_xlfn.PERCENTRANK.EXC(Table3[Order Quantity],C3024,1)*10</f>
        <v>9</v>
      </c>
      <c r="G3024" s="21">
        <f>_xlfn.PERCENTRANK.EXC(Table4[Sales],D3024,1)*10</f>
        <v>9</v>
      </c>
    </row>
    <row r="3025" spans="1:7">
      <c r="A3025" s="11">
        <v>38598</v>
      </c>
      <c r="B3025" s="9">
        <v>42596</v>
      </c>
      <c r="C3025" s="1">
        <v>24</v>
      </c>
      <c r="D3025" s="1">
        <v>347.72</v>
      </c>
      <c r="E3025" s="50">
        <f>_xlfn.PERCENTRANK.EXC(Table3[Order Date],B3025,1)*10</f>
        <v>1</v>
      </c>
      <c r="F3025" s="21">
        <f>_xlfn.PERCENTRANK.EXC(Table3[Order Quantity],C3025,1)*10</f>
        <v>4</v>
      </c>
      <c r="G3025" s="21">
        <f>_xlfn.PERCENTRANK.EXC(Table4[Sales],D3025,1)*10</f>
        <v>4</v>
      </c>
    </row>
    <row r="3026" spans="1:7">
      <c r="A3026" s="10">
        <v>42469</v>
      </c>
      <c r="B3026" s="8">
        <v>43777</v>
      </c>
      <c r="C3026" s="1">
        <v>18</v>
      </c>
      <c r="D3026" s="1">
        <v>2279.9774000000002</v>
      </c>
      <c r="E3026" s="50">
        <f>_xlfn.PERCENTRANK.EXC(Table3[Order Date],B3026,1)*10</f>
        <v>9</v>
      </c>
      <c r="F3026" s="21">
        <f>_xlfn.PERCENTRANK.EXC(Table3[Order Quantity],C3026,1)*10</f>
        <v>3</v>
      </c>
      <c r="G3026" s="21">
        <f>_xlfn.PERCENTRANK.EXC(Table4[Sales],D3026,1)*10</f>
        <v>7</v>
      </c>
    </row>
    <row r="3027" spans="1:7">
      <c r="A3027" s="11">
        <v>6592</v>
      </c>
      <c r="B3027" s="9">
        <v>42704</v>
      </c>
      <c r="C3027" s="1">
        <v>29</v>
      </c>
      <c r="D3027" s="1">
        <v>207.89</v>
      </c>
      <c r="E3027" s="50">
        <f>_xlfn.PERCENTRANK.EXC(Table3[Order Date],B3027,1)*10</f>
        <v>2</v>
      </c>
      <c r="F3027" s="21">
        <f>_xlfn.PERCENTRANK.EXC(Table3[Order Quantity],C3027,1)*10</f>
        <v>5</v>
      </c>
      <c r="G3027" s="21">
        <f>_xlfn.PERCENTRANK.EXC(Table4[Sales],D3027,1)*10</f>
        <v>3</v>
      </c>
    </row>
    <row r="3028" spans="1:7">
      <c r="A3028" s="10">
        <v>37925</v>
      </c>
      <c r="B3028" s="8">
        <v>43003</v>
      </c>
      <c r="C3028" s="1">
        <v>46</v>
      </c>
      <c r="D3028" s="1">
        <v>4044.77</v>
      </c>
      <c r="E3028" s="50">
        <f>_xlfn.PERCENTRANK.EXC(Table3[Order Date],B3028,1)*10</f>
        <v>4</v>
      </c>
      <c r="F3028" s="21">
        <f>_xlfn.PERCENTRANK.EXC(Table3[Order Quantity],C3028,1)*10</f>
        <v>8</v>
      </c>
      <c r="G3028" s="21">
        <f>_xlfn.PERCENTRANK.EXC(Table4[Sales],D3028,1)*10</f>
        <v>8</v>
      </c>
    </row>
    <row r="3029" spans="1:7">
      <c r="A3029" s="11">
        <v>20549</v>
      </c>
      <c r="B3029" s="9">
        <v>42381</v>
      </c>
      <c r="C3029" s="1">
        <v>40</v>
      </c>
      <c r="D3029" s="1">
        <v>1102.2</v>
      </c>
      <c r="E3029" s="50">
        <f>_xlfn.PERCENTRANK.EXC(Table3[Order Date],B3029,1)*10</f>
        <v>0</v>
      </c>
      <c r="F3029" s="21">
        <f>_xlfn.PERCENTRANK.EXC(Table3[Order Quantity],C3029,1)*10</f>
        <v>7</v>
      </c>
      <c r="G3029" s="21">
        <f>_xlfn.PERCENTRANK.EXC(Table4[Sales],D3029,1)*10</f>
        <v>6</v>
      </c>
    </row>
    <row r="3030" spans="1:7">
      <c r="A3030" s="10">
        <v>52645</v>
      </c>
      <c r="B3030" s="8">
        <v>43531</v>
      </c>
      <c r="C3030" s="1">
        <v>11</v>
      </c>
      <c r="D3030" s="1">
        <v>68.84</v>
      </c>
      <c r="E3030" s="50">
        <f>_xlfn.PERCENTRANK.EXC(Table3[Order Date],B3030,1)*10</f>
        <v>7</v>
      </c>
      <c r="F3030" s="21">
        <f>_xlfn.PERCENTRANK.EXC(Table3[Order Quantity],C3030,1)*10</f>
        <v>2</v>
      </c>
      <c r="G3030" s="21">
        <f>_xlfn.PERCENTRANK.EXC(Table4[Sales],D3030,1)*10</f>
        <v>1</v>
      </c>
    </row>
    <row r="3031" spans="1:7">
      <c r="A3031" s="11">
        <v>10245</v>
      </c>
      <c r="B3031" s="9">
        <v>43143</v>
      </c>
      <c r="C3031" s="1">
        <v>23</v>
      </c>
      <c r="D3031" s="1">
        <v>136.07</v>
      </c>
      <c r="E3031" s="50">
        <f>_xlfn.PERCENTRANK.EXC(Table3[Order Date],B3031,1)*10</f>
        <v>5</v>
      </c>
      <c r="F3031" s="21">
        <f>_xlfn.PERCENTRANK.EXC(Table3[Order Quantity],C3031,1)*10</f>
        <v>4</v>
      </c>
      <c r="G3031" s="21">
        <f>_xlfn.PERCENTRANK.EXC(Table4[Sales],D3031,1)*10</f>
        <v>2</v>
      </c>
    </row>
    <row r="3032" spans="1:7">
      <c r="A3032" s="10">
        <v>54913</v>
      </c>
      <c r="B3032" s="8">
        <v>42918</v>
      </c>
      <c r="C3032" s="1">
        <v>11</v>
      </c>
      <c r="D3032" s="1">
        <v>58.43</v>
      </c>
      <c r="E3032" s="50">
        <f>_xlfn.PERCENTRANK.EXC(Table3[Order Date],B3032,1)*10</f>
        <v>3</v>
      </c>
      <c r="F3032" s="21">
        <f>_xlfn.PERCENTRANK.EXC(Table3[Order Quantity],C3032,1)*10</f>
        <v>2</v>
      </c>
      <c r="G3032" s="21">
        <f>_xlfn.PERCENTRANK.EXC(Table4[Sales],D3032,1)*10</f>
        <v>0</v>
      </c>
    </row>
    <row r="3033" spans="1:7">
      <c r="A3033" s="11">
        <v>28742</v>
      </c>
      <c r="B3033" s="9">
        <v>43584</v>
      </c>
      <c r="C3033" s="1">
        <v>7</v>
      </c>
      <c r="D3033" s="1">
        <v>2323.4699999999998</v>
      </c>
      <c r="E3033" s="50">
        <f>_xlfn.PERCENTRANK.EXC(Table3[Order Date],B3033,1)*10</f>
        <v>8</v>
      </c>
      <c r="F3033" s="21">
        <f>_xlfn.PERCENTRANK.EXC(Table3[Order Quantity],C3033,1)*10</f>
        <v>1</v>
      </c>
      <c r="G3033" s="21">
        <f>_xlfn.PERCENTRANK.EXC(Table4[Sales],D3033,1)*10</f>
        <v>7</v>
      </c>
    </row>
    <row r="3034" spans="1:7">
      <c r="A3034" s="10">
        <v>5121</v>
      </c>
      <c r="B3034" s="8">
        <v>43595</v>
      </c>
      <c r="C3034" s="1">
        <v>45</v>
      </c>
      <c r="D3034" s="1">
        <v>2131.12</v>
      </c>
      <c r="E3034" s="50">
        <f>_xlfn.PERCENTRANK.EXC(Table3[Order Date],B3034,1)*10</f>
        <v>8</v>
      </c>
      <c r="F3034" s="21">
        <f>_xlfn.PERCENTRANK.EXC(Table3[Order Quantity],C3034,1)*10</f>
        <v>8</v>
      </c>
      <c r="G3034" s="21">
        <f>_xlfn.PERCENTRANK.EXC(Table4[Sales],D3034,1)*10</f>
        <v>7</v>
      </c>
    </row>
    <row r="3035" spans="1:7">
      <c r="A3035" s="11">
        <v>25634</v>
      </c>
      <c r="B3035" s="9">
        <v>42944</v>
      </c>
      <c r="C3035" s="1">
        <v>29</v>
      </c>
      <c r="D3035" s="1">
        <v>634.85</v>
      </c>
      <c r="E3035" s="50">
        <f>_xlfn.PERCENTRANK.EXC(Table3[Order Date],B3035,1)*10</f>
        <v>3</v>
      </c>
      <c r="F3035" s="21">
        <f>_xlfn.PERCENTRANK.EXC(Table3[Order Quantity],C3035,1)*10</f>
        <v>5</v>
      </c>
      <c r="G3035" s="21">
        <f>_xlfn.PERCENTRANK.EXC(Table4[Sales],D3035,1)*10</f>
        <v>5</v>
      </c>
    </row>
    <row r="3036" spans="1:7">
      <c r="A3036" s="10">
        <v>47683</v>
      </c>
      <c r="B3036" s="8">
        <v>42978</v>
      </c>
      <c r="C3036" s="1">
        <v>38</v>
      </c>
      <c r="D3036" s="1">
        <v>87.71</v>
      </c>
      <c r="E3036" s="50">
        <f>_xlfn.PERCENTRANK.EXC(Table3[Order Date],B3036,1)*10</f>
        <v>4</v>
      </c>
      <c r="F3036" s="21">
        <f>_xlfn.PERCENTRANK.EXC(Table3[Order Quantity],C3036,1)*10</f>
        <v>7</v>
      </c>
      <c r="G3036" s="21">
        <f>_xlfn.PERCENTRANK.EXC(Table4[Sales],D3036,1)*10</f>
        <v>1</v>
      </c>
    </row>
    <row r="3037" spans="1:7">
      <c r="A3037" s="11">
        <v>12711</v>
      </c>
      <c r="B3037" s="9">
        <v>43514</v>
      </c>
      <c r="C3037" s="1">
        <v>45</v>
      </c>
      <c r="D3037" s="1">
        <v>597.1</v>
      </c>
      <c r="E3037" s="50">
        <f>_xlfn.PERCENTRANK.EXC(Table3[Order Date],B3037,1)*10</f>
        <v>7</v>
      </c>
      <c r="F3037" s="21">
        <f>_xlfn.PERCENTRANK.EXC(Table3[Order Quantity],C3037,1)*10</f>
        <v>8</v>
      </c>
      <c r="G3037" s="21">
        <f>_xlfn.PERCENTRANK.EXC(Table4[Sales],D3037,1)*10</f>
        <v>5</v>
      </c>
    </row>
    <row r="3038" spans="1:7">
      <c r="A3038" s="10">
        <v>22657</v>
      </c>
      <c r="B3038" s="8">
        <v>43401</v>
      </c>
      <c r="C3038" s="1">
        <v>8</v>
      </c>
      <c r="D3038" s="1">
        <v>35.22</v>
      </c>
      <c r="E3038" s="50">
        <f>_xlfn.PERCENTRANK.EXC(Table3[Order Date],B3038,1)*10</f>
        <v>7</v>
      </c>
      <c r="F3038" s="21">
        <f>_xlfn.PERCENTRANK.EXC(Table3[Order Quantity],C3038,1)*10</f>
        <v>1</v>
      </c>
      <c r="G3038" s="21">
        <f>_xlfn.PERCENTRANK.EXC(Table4[Sales],D3038,1)*10</f>
        <v>0</v>
      </c>
    </row>
    <row r="3039" spans="1:7">
      <c r="A3039" s="11">
        <v>2146</v>
      </c>
      <c r="B3039" s="9">
        <v>43721</v>
      </c>
      <c r="C3039" s="1">
        <v>44</v>
      </c>
      <c r="D3039" s="1">
        <v>121.67</v>
      </c>
      <c r="E3039" s="50">
        <f>_xlfn.PERCENTRANK.EXC(Table3[Order Date],B3039,1)*10</f>
        <v>9</v>
      </c>
      <c r="F3039" s="21">
        <f>_xlfn.PERCENTRANK.EXC(Table3[Order Quantity],C3039,1)*10</f>
        <v>8</v>
      </c>
      <c r="G3039" s="21">
        <f>_xlfn.PERCENTRANK.EXC(Table4[Sales],D3039,1)*10</f>
        <v>1</v>
      </c>
    </row>
    <row r="3040" spans="1:7">
      <c r="A3040" s="10">
        <v>45254</v>
      </c>
      <c r="B3040" s="8">
        <v>42941</v>
      </c>
      <c r="C3040" s="1">
        <v>45</v>
      </c>
      <c r="D3040" s="1">
        <v>3560.7887999999998</v>
      </c>
      <c r="E3040" s="50">
        <f>_xlfn.PERCENTRANK.EXC(Table3[Order Date],B3040,1)*10</f>
        <v>3</v>
      </c>
      <c r="F3040" s="21">
        <f>_xlfn.PERCENTRANK.EXC(Table3[Order Quantity],C3040,1)*10</f>
        <v>8</v>
      </c>
      <c r="G3040" s="21">
        <f>_xlfn.PERCENTRANK.EXC(Table4[Sales],D3040,1)*10</f>
        <v>8</v>
      </c>
    </row>
    <row r="3041" spans="1:7">
      <c r="A3041" s="11">
        <v>17825</v>
      </c>
      <c r="B3041" s="9">
        <v>42747</v>
      </c>
      <c r="C3041" s="1">
        <v>26</v>
      </c>
      <c r="D3041" s="1">
        <v>1050.6300000000001</v>
      </c>
      <c r="E3041" s="50">
        <f>_xlfn.PERCENTRANK.EXC(Table3[Order Date],B3041,1)*10</f>
        <v>2</v>
      </c>
      <c r="F3041" s="21">
        <f>_xlfn.PERCENTRANK.EXC(Table3[Order Quantity],C3041,1)*10</f>
        <v>4</v>
      </c>
      <c r="G3041" s="21">
        <f>_xlfn.PERCENTRANK.EXC(Table4[Sales],D3041,1)*10</f>
        <v>6</v>
      </c>
    </row>
    <row r="3042" spans="1:7">
      <c r="A3042" s="10">
        <v>59173</v>
      </c>
      <c r="B3042" s="8">
        <v>43088</v>
      </c>
      <c r="C3042" s="1">
        <v>27</v>
      </c>
      <c r="D3042" s="1">
        <v>3099.78</v>
      </c>
      <c r="E3042" s="50">
        <f>_xlfn.PERCENTRANK.EXC(Table3[Order Date],B3042,1)*10</f>
        <v>5</v>
      </c>
      <c r="F3042" s="21">
        <f>_xlfn.PERCENTRANK.EXC(Table3[Order Quantity],C3042,1)*10</f>
        <v>5</v>
      </c>
      <c r="G3042" s="21">
        <f>_xlfn.PERCENTRANK.EXC(Table4[Sales],D3042,1)*10</f>
        <v>8</v>
      </c>
    </row>
    <row r="3043" spans="1:7">
      <c r="A3043" s="11">
        <v>35139</v>
      </c>
      <c r="B3043" s="9">
        <v>42752</v>
      </c>
      <c r="C3043" s="1">
        <v>32</v>
      </c>
      <c r="D3043" s="1">
        <v>417.28</v>
      </c>
      <c r="E3043" s="50">
        <f>_xlfn.PERCENTRANK.EXC(Table3[Order Date],B3043,1)*10</f>
        <v>2</v>
      </c>
      <c r="F3043" s="21">
        <f>_xlfn.PERCENTRANK.EXC(Table3[Order Quantity],C3043,1)*10</f>
        <v>6</v>
      </c>
      <c r="G3043" s="21">
        <f>_xlfn.PERCENTRANK.EXC(Table4[Sales],D3043,1)*10</f>
        <v>4</v>
      </c>
    </row>
    <row r="3044" spans="1:7">
      <c r="A3044" s="10">
        <v>44229</v>
      </c>
      <c r="B3044" s="8">
        <v>42868</v>
      </c>
      <c r="C3044" s="1">
        <v>39</v>
      </c>
      <c r="D3044" s="1">
        <v>198.69</v>
      </c>
      <c r="E3044" s="50">
        <f>_xlfn.PERCENTRANK.EXC(Table3[Order Date],B3044,1)*10</f>
        <v>3</v>
      </c>
      <c r="F3044" s="21">
        <f>_xlfn.PERCENTRANK.EXC(Table3[Order Quantity],C3044,1)*10</f>
        <v>7</v>
      </c>
      <c r="G3044" s="21">
        <f>_xlfn.PERCENTRANK.EXC(Table4[Sales],D3044,1)*10</f>
        <v>3</v>
      </c>
    </row>
    <row r="3045" spans="1:7">
      <c r="A3045" s="11">
        <v>42342</v>
      </c>
      <c r="B3045" s="9">
        <v>42616</v>
      </c>
      <c r="C3045" s="1">
        <v>25</v>
      </c>
      <c r="D3045" s="1">
        <v>340.41</v>
      </c>
      <c r="E3045" s="50">
        <f>_xlfn.PERCENTRANK.EXC(Table3[Order Date],B3045,1)*10</f>
        <v>1</v>
      </c>
      <c r="F3045" s="21">
        <f>_xlfn.PERCENTRANK.EXC(Table3[Order Quantity],C3045,1)*10</f>
        <v>4</v>
      </c>
      <c r="G3045" s="21">
        <f>_xlfn.PERCENTRANK.EXC(Table4[Sales],D3045,1)*10</f>
        <v>4</v>
      </c>
    </row>
    <row r="3046" spans="1:7">
      <c r="A3046" s="10">
        <v>31233</v>
      </c>
      <c r="B3046" s="8">
        <v>43366</v>
      </c>
      <c r="C3046" s="1">
        <v>3</v>
      </c>
      <c r="D3046" s="1">
        <v>20.69</v>
      </c>
      <c r="E3046" s="50">
        <f>_xlfn.PERCENTRANK.EXC(Table3[Order Date],B3046,1)*10</f>
        <v>6</v>
      </c>
      <c r="F3046" s="21">
        <f>_xlfn.PERCENTRANK.EXC(Table3[Order Quantity],C3046,1)*10</f>
        <v>0</v>
      </c>
      <c r="G3046" s="21">
        <f>_xlfn.PERCENTRANK.EXC(Table4[Sales],D3046,1)*10</f>
        <v>0</v>
      </c>
    </row>
    <row r="3047" spans="1:7">
      <c r="A3047" s="11">
        <v>38050</v>
      </c>
      <c r="B3047" s="9">
        <v>43033</v>
      </c>
      <c r="C3047" s="1">
        <v>14</v>
      </c>
      <c r="D3047" s="1">
        <v>1424.41</v>
      </c>
      <c r="E3047" s="50">
        <f>_xlfn.PERCENTRANK.EXC(Table3[Order Date],B3047,1)*10</f>
        <v>4</v>
      </c>
      <c r="F3047" s="21">
        <f>_xlfn.PERCENTRANK.EXC(Table3[Order Quantity],C3047,1)*10</f>
        <v>2</v>
      </c>
      <c r="G3047" s="21">
        <f>_xlfn.PERCENTRANK.EXC(Table4[Sales],D3047,1)*10</f>
        <v>7</v>
      </c>
    </row>
    <row r="3048" spans="1:7">
      <c r="A3048" s="10">
        <v>30787</v>
      </c>
      <c r="B3048" s="8">
        <v>43369</v>
      </c>
      <c r="C3048" s="1">
        <v>43</v>
      </c>
      <c r="D3048" s="1">
        <v>6930.88</v>
      </c>
      <c r="E3048" s="50">
        <f>_xlfn.PERCENTRANK.EXC(Table3[Order Date],B3048,1)*10</f>
        <v>6</v>
      </c>
      <c r="F3048" s="21">
        <f>_xlfn.PERCENTRANK.EXC(Table3[Order Quantity],C3048,1)*10</f>
        <v>8</v>
      </c>
      <c r="G3048" s="21">
        <f>_xlfn.PERCENTRANK.EXC(Table4[Sales],D3048,1)*10</f>
        <v>9</v>
      </c>
    </row>
    <row r="3049" spans="1:7">
      <c r="A3049" s="11">
        <v>21605</v>
      </c>
      <c r="B3049" s="9">
        <v>43563</v>
      </c>
      <c r="C3049" s="1">
        <v>32</v>
      </c>
      <c r="D3049" s="1">
        <v>2068.2800000000002</v>
      </c>
      <c r="E3049" s="50">
        <f>_xlfn.PERCENTRANK.EXC(Table3[Order Date],B3049,1)*10</f>
        <v>8</v>
      </c>
      <c r="F3049" s="21">
        <f>_xlfn.PERCENTRANK.EXC(Table3[Order Quantity],C3049,1)*10</f>
        <v>6</v>
      </c>
      <c r="G3049" s="21">
        <f>_xlfn.PERCENTRANK.EXC(Table4[Sales],D3049,1)*10</f>
        <v>7</v>
      </c>
    </row>
    <row r="3050" spans="1:7">
      <c r="A3050" s="10">
        <v>15139</v>
      </c>
      <c r="B3050" s="8">
        <v>42692</v>
      </c>
      <c r="C3050" s="1">
        <v>17</v>
      </c>
      <c r="D3050" s="1">
        <v>5568.17</v>
      </c>
      <c r="E3050" s="50">
        <f>_xlfn.PERCENTRANK.EXC(Table3[Order Date],B3050,1)*10</f>
        <v>2</v>
      </c>
      <c r="F3050" s="21">
        <f>_xlfn.PERCENTRANK.EXC(Table3[Order Quantity],C3050,1)*10</f>
        <v>3</v>
      </c>
      <c r="G3050" s="21">
        <f>_xlfn.PERCENTRANK.EXC(Table4[Sales],D3050,1)*10</f>
        <v>9</v>
      </c>
    </row>
    <row r="3051" spans="1:7">
      <c r="A3051" s="11">
        <v>9927</v>
      </c>
      <c r="B3051" s="9">
        <v>43327</v>
      </c>
      <c r="C3051" s="1">
        <v>44</v>
      </c>
      <c r="D3051" s="1">
        <v>10793.73</v>
      </c>
      <c r="E3051" s="50">
        <f>_xlfn.PERCENTRANK.EXC(Table3[Order Date],B3051,1)*10</f>
        <v>6</v>
      </c>
      <c r="F3051" s="21">
        <f>_xlfn.PERCENTRANK.EXC(Table3[Order Quantity],C3051,1)*10</f>
        <v>8</v>
      </c>
      <c r="G3051" s="21">
        <f>_xlfn.PERCENTRANK.EXC(Table4[Sales],D3051,1)*10</f>
        <v>9</v>
      </c>
    </row>
    <row r="3052" spans="1:7">
      <c r="A3052" s="10">
        <v>52322</v>
      </c>
      <c r="B3052" s="8">
        <v>42767</v>
      </c>
      <c r="C3052" s="1">
        <v>1</v>
      </c>
      <c r="D3052" s="1">
        <v>6.1</v>
      </c>
      <c r="E3052" s="50">
        <f>_xlfn.PERCENTRANK.EXC(Table3[Order Date],B3052,1)*10</f>
        <v>2</v>
      </c>
      <c r="F3052" s="21">
        <f>_xlfn.PERCENTRANK.EXC(Table3[Order Quantity],C3052,1)*10</f>
        <v>0</v>
      </c>
      <c r="G3052" s="21">
        <f>_xlfn.PERCENTRANK.EXC(Table4[Sales],D3052,1)*10</f>
        <v>0</v>
      </c>
    </row>
    <row r="3053" spans="1:7">
      <c r="A3053" s="11">
        <v>27843</v>
      </c>
      <c r="B3053" s="9">
        <v>42982</v>
      </c>
      <c r="C3053" s="1">
        <v>26</v>
      </c>
      <c r="D3053" s="1">
        <v>149.38</v>
      </c>
      <c r="E3053" s="50">
        <f>_xlfn.PERCENTRANK.EXC(Table3[Order Date],B3053,1)*10</f>
        <v>4</v>
      </c>
      <c r="F3053" s="21">
        <f>_xlfn.PERCENTRANK.EXC(Table3[Order Quantity],C3053,1)*10</f>
        <v>4</v>
      </c>
      <c r="G3053" s="21">
        <f>_xlfn.PERCENTRANK.EXC(Table4[Sales],D3053,1)*10</f>
        <v>2</v>
      </c>
    </row>
    <row r="3054" spans="1:7">
      <c r="A3054" s="10">
        <v>50338</v>
      </c>
      <c r="B3054" s="8">
        <v>42451</v>
      </c>
      <c r="C3054" s="1">
        <v>36</v>
      </c>
      <c r="D3054" s="1">
        <v>590.04079999999999</v>
      </c>
      <c r="E3054" s="50">
        <f>_xlfn.PERCENTRANK.EXC(Table3[Order Date],B3054,1)*10</f>
        <v>0</v>
      </c>
      <c r="F3054" s="21">
        <f>_xlfn.PERCENTRANK.EXC(Table3[Order Quantity],C3054,1)*10</f>
        <v>6</v>
      </c>
      <c r="G3054" s="21">
        <f>_xlfn.PERCENTRANK.EXC(Table4[Sales],D3054,1)*10</f>
        <v>5</v>
      </c>
    </row>
    <row r="3055" spans="1:7">
      <c r="A3055" s="11">
        <v>31270</v>
      </c>
      <c r="B3055" s="9">
        <v>43792</v>
      </c>
      <c r="C3055" s="1">
        <v>5</v>
      </c>
      <c r="D3055" s="1">
        <v>176.59</v>
      </c>
      <c r="E3055" s="50">
        <f>_xlfn.PERCENTRANK.EXC(Table3[Order Date],B3055,1)*10</f>
        <v>9</v>
      </c>
      <c r="F3055" s="21">
        <f>_xlfn.PERCENTRANK.EXC(Table3[Order Quantity],C3055,1)*10</f>
        <v>0</v>
      </c>
      <c r="G3055" s="21">
        <f>_xlfn.PERCENTRANK.EXC(Table4[Sales],D3055,1)*10</f>
        <v>2</v>
      </c>
    </row>
    <row r="3056" spans="1:7">
      <c r="A3056" s="10">
        <v>57059</v>
      </c>
      <c r="B3056" s="8">
        <v>43251</v>
      </c>
      <c r="C3056" s="1">
        <v>50</v>
      </c>
      <c r="D3056" s="1">
        <v>226.97</v>
      </c>
      <c r="E3056" s="50">
        <f>_xlfn.PERCENTRANK.EXC(Table3[Order Date],B3056,1)*10</f>
        <v>6</v>
      </c>
      <c r="F3056" s="21">
        <f>_xlfn.PERCENTRANK.EXC(Table3[Order Quantity],C3056,1)*10</f>
        <v>9</v>
      </c>
      <c r="G3056" s="21">
        <f>_xlfn.PERCENTRANK.EXC(Table4[Sales],D3056,1)*10</f>
        <v>3</v>
      </c>
    </row>
    <row r="3057" spans="1:7">
      <c r="A3057" s="11">
        <v>33287</v>
      </c>
      <c r="B3057" s="9">
        <v>43211</v>
      </c>
      <c r="C3057" s="1">
        <v>44</v>
      </c>
      <c r="D3057" s="1">
        <v>12737.87</v>
      </c>
      <c r="E3057" s="50">
        <f>_xlfn.PERCENTRANK.EXC(Table3[Order Date],B3057,1)*10</f>
        <v>5</v>
      </c>
      <c r="F3057" s="21">
        <f>_xlfn.PERCENTRANK.EXC(Table3[Order Quantity],C3057,1)*10</f>
        <v>8</v>
      </c>
      <c r="G3057" s="21">
        <f>_xlfn.PERCENTRANK.EXC(Table4[Sales],D3057,1)*10</f>
        <v>9</v>
      </c>
    </row>
    <row r="3058" spans="1:7">
      <c r="A3058" s="10">
        <v>57959</v>
      </c>
      <c r="B3058" s="8">
        <v>43463</v>
      </c>
      <c r="C3058" s="1">
        <v>40</v>
      </c>
      <c r="D3058" s="1">
        <v>256.65019999999998</v>
      </c>
      <c r="E3058" s="50">
        <f>_xlfn.PERCENTRANK.EXC(Table3[Order Date],B3058,1)*10</f>
        <v>7</v>
      </c>
      <c r="F3058" s="21">
        <f>_xlfn.PERCENTRANK.EXC(Table3[Order Quantity],C3058,1)*10</f>
        <v>7</v>
      </c>
      <c r="G3058" s="21">
        <f>_xlfn.PERCENTRANK.EXC(Table4[Sales],D3058,1)*10</f>
        <v>3</v>
      </c>
    </row>
    <row r="3059" spans="1:7">
      <c r="A3059" s="11">
        <v>54947</v>
      </c>
      <c r="B3059" s="9">
        <v>42422</v>
      </c>
      <c r="C3059" s="1">
        <v>42</v>
      </c>
      <c r="D3059" s="1">
        <v>1603.35</v>
      </c>
      <c r="E3059" s="50">
        <f>_xlfn.PERCENTRANK.EXC(Table3[Order Date],B3059,1)*10</f>
        <v>0</v>
      </c>
      <c r="F3059" s="21">
        <f>_xlfn.PERCENTRANK.EXC(Table3[Order Quantity],C3059,1)*10</f>
        <v>8</v>
      </c>
      <c r="G3059" s="21">
        <f>_xlfn.PERCENTRANK.EXC(Table4[Sales],D3059,1)*10</f>
        <v>7</v>
      </c>
    </row>
    <row r="3060" spans="1:7">
      <c r="A3060" s="10">
        <v>41378</v>
      </c>
      <c r="B3060" s="8">
        <v>43767</v>
      </c>
      <c r="C3060" s="1">
        <v>30</v>
      </c>
      <c r="D3060" s="1">
        <v>5836.33</v>
      </c>
      <c r="E3060" s="50">
        <f>_xlfn.PERCENTRANK.EXC(Table3[Order Date],B3060,1)*10</f>
        <v>9</v>
      </c>
      <c r="F3060" s="21">
        <f>_xlfn.PERCENTRANK.EXC(Table3[Order Quantity],C3060,1)*10</f>
        <v>5</v>
      </c>
      <c r="G3060" s="21">
        <f>_xlfn.PERCENTRANK.EXC(Table4[Sales],D3060,1)*10</f>
        <v>9</v>
      </c>
    </row>
    <row r="3061" spans="1:7">
      <c r="A3061" s="11">
        <v>48230</v>
      </c>
      <c r="B3061" s="9">
        <v>42425</v>
      </c>
      <c r="C3061" s="1">
        <v>31</v>
      </c>
      <c r="D3061" s="1">
        <v>2831.01</v>
      </c>
      <c r="E3061" s="50">
        <f>_xlfn.PERCENTRANK.EXC(Table3[Order Date],B3061,1)*10</f>
        <v>0</v>
      </c>
      <c r="F3061" s="21">
        <f>_xlfn.PERCENTRANK.EXC(Table3[Order Quantity],C3061,1)*10</f>
        <v>5</v>
      </c>
      <c r="G3061" s="21">
        <f>_xlfn.PERCENTRANK.EXC(Table4[Sales],D3061,1)*10</f>
        <v>8</v>
      </c>
    </row>
    <row r="3062" spans="1:7">
      <c r="A3062" s="10">
        <v>32199</v>
      </c>
      <c r="B3062" s="8">
        <v>42565</v>
      </c>
      <c r="C3062" s="1">
        <v>40</v>
      </c>
      <c r="D3062" s="1">
        <v>210.26</v>
      </c>
      <c r="E3062" s="50">
        <f>_xlfn.PERCENTRANK.EXC(Table3[Order Date],B3062,1)*10</f>
        <v>1</v>
      </c>
      <c r="F3062" s="21">
        <f>_xlfn.PERCENTRANK.EXC(Table3[Order Quantity],C3062,1)*10</f>
        <v>7</v>
      </c>
      <c r="G3062" s="21">
        <f>_xlfn.PERCENTRANK.EXC(Table4[Sales],D3062,1)*10</f>
        <v>3</v>
      </c>
    </row>
    <row r="3063" spans="1:7">
      <c r="A3063" s="11">
        <v>49954</v>
      </c>
      <c r="B3063" s="9">
        <v>43522</v>
      </c>
      <c r="C3063" s="1">
        <v>36</v>
      </c>
      <c r="D3063" s="1">
        <v>2055.61</v>
      </c>
      <c r="E3063" s="50">
        <f>_xlfn.PERCENTRANK.EXC(Table3[Order Date],B3063,1)*10</f>
        <v>7</v>
      </c>
      <c r="F3063" s="21">
        <f>_xlfn.PERCENTRANK.EXC(Table3[Order Quantity],C3063,1)*10</f>
        <v>6</v>
      </c>
      <c r="G3063" s="21">
        <f>_xlfn.PERCENTRANK.EXC(Table4[Sales],D3063,1)*10</f>
        <v>7</v>
      </c>
    </row>
    <row r="3064" spans="1:7">
      <c r="A3064" s="10">
        <v>322</v>
      </c>
      <c r="B3064" s="8">
        <v>43542</v>
      </c>
      <c r="C3064" s="1">
        <v>20</v>
      </c>
      <c r="D3064" s="1">
        <v>2819.3</v>
      </c>
      <c r="E3064" s="50">
        <f>_xlfn.PERCENTRANK.EXC(Table3[Order Date],B3064,1)*10</f>
        <v>8</v>
      </c>
      <c r="F3064" s="21">
        <f>_xlfn.PERCENTRANK.EXC(Table3[Order Quantity],C3064,1)*10</f>
        <v>3</v>
      </c>
      <c r="G3064" s="21">
        <f>_xlfn.PERCENTRANK.EXC(Table4[Sales],D3064,1)*10</f>
        <v>8</v>
      </c>
    </row>
    <row r="3065" spans="1:7">
      <c r="A3065" s="11">
        <v>41825</v>
      </c>
      <c r="B3065" s="9">
        <v>42603</v>
      </c>
      <c r="C3065" s="1">
        <v>43</v>
      </c>
      <c r="D3065" s="1">
        <v>3506.81</v>
      </c>
      <c r="E3065" s="50">
        <f>_xlfn.PERCENTRANK.EXC(Table3[Order Date],B3065,1)*10</f>
        <v>1</v>
      </c>
      <c r="F3065" s="21">
        <f>_xlfn.PERCENTRANK.EXC(Table3[Order Quantity],C3065,1)*10</f>
        <v>8</v>
      </c>
      <c r="G3065" s="21">
        <f>_xlfn.PERCENTRANK.EXC(Table4[Sales],D3065,1)*10</f>
        <v>8</v>
      </c>
    </row>
    <row r="3066" spans="1:7">
      <c r="A3066" s="10">
        <v>12803</v>
      </c>
      <c r="B3066" s="8">
        <v>42790</v>
      </c>
      <c r="C3066" s="1">
        <v>32</v>
      </c>
      <c r="D3066" s="1">
        <v>410.68</v>
      </c>
      <c r="E3066" s="50">
        <f>_xlfn.PERCENTRANK.EXC(Table3[Order Date],B3066,1)*10</f>
        <v>2</v>
      </c>
      <c r="F3066" s="21">
        <f>_xlfn.PERCENTRANK.EXC(Table3[Order Quantity],C3066,1)*10</f>
        <v>6</v>
      </c>
      <c r="G3066" s="21">
        <f>_xlfn.PERCENTRANK.EXC(Table4[Sales],D3066,1)*10</f>
        <v>4</v>
      </c>
    </row>
    <row r="3067" spans="1:7">
      <c r="A3067" s="11">
        <v>56901</v>
      </c>
      <c r="B3067" s="9">
        <v>42623</v>
      </c>
      <c r="C3067" s="1">
        <v>36</v>
      </c>
      <c r="D3067" s="1">
        <v>107.73</v>
      </c>
      <c r="E3067" s="50">
        <f>_xlfn.PERCENTRANK.EXC(Table3[Order Date],B3067,1)*10</f>
        <v>1</v>
      </c>
      <c r="F3067" s="21">
        <f>_xlfn.PERCENTRANK.EXC(Table3[Order Quantity],C3067,1)*10</f>
        <v>6</v>
      </c>
      <c r="G3067" s="21">
        <f>_xlfn.PERCENTRANK.EXC(Table4[Sales],D3067,1)*10</f>
        <v>1</v>
      </c>
    </row>
    <row r="3068" spans="1:7">
      <c r="A3068" s="10">
        <v>1059</v>
      </c>
      <c r="B3068" s="8">
        <v>42426</v>
      </c>
      <c r="C3068" s="1">
        <v>24</v>
      </c>
      <c r="D3068" s="1">
        <v>1059.4100000000001</v>
      </c>
      <c r="E3068" s="50">
        <f>_xlfn.PERCENTRANK.EXC(Table3[Order Date],B3068,1)*10</f>
        <v>0</v>
      </c>
      <c r="F3068" s="21">
        <f>_xlfn.PERCENTRANK.EXC(Table3[Order Quantity],C3068,1)*10</f>
        <v>4</v>
      </c>
      <c r="G3068" s="21">
        <f>_xlfn.PERCENTRANK.EXC(Table4[Sales],D3068,1)*10</f>
        <v>6</v>
      </c>
    </row>
    <row r="3069" spans="1:7">
      <c r="A3069" s="11">
        <v>4487</v>
      </c>
      <c r="B3069" s="9">
        <v>42787</v>
      </c>
      <c r="C3069" s="1">
        <v>50</v>
      </c>
      <c r="D3069" s="1">
        <v>348.01</v>
      </c>
      <c r="E3069" s="50">
        <f>_xlfn.PERCENTRANK.EXC(Table3[Order Date],B3069,1)*10</f>
        <v>2</v>
      </c>
      <c r="F3069" s="21">
        <f>_xlfn.PERCENTRANK.EXC(Table3[Order Quantity],C3069,1)*10</f>
        <v>9</v>
      </c>
      <c r="G3069" s="21">
        <f>_xlfn.PERCENTRANK.EXC(Table4[Sales],D3069,1)*10</f>
        <v>4</v>
      </c>
    </row>
    <row r="3070" spans="1:7">
      <c r="A3070" s="10">
        <v>38017</v>
      </c>
      <c r="B3070" s="8">
        <v>42935</v>
      </c>
      <c r="C3070" s="1">
        <v>26</v>
      </c>
      <c r="D3070" s="1">
        <v>131.09</v>
      </c>
      <c r="E3070" s="50">
        <f>_xlfn.PERCENTRANK.EXC(Table3[Order Date],B3070,1)*10</f>
        <v>3</v>
      </c>
      <c r="F3070" s="21">
        <f>_xlfn.PERCENTRANK.EXC(Table3[Order Quantity],C3070,1)*10</f>
        <v>4</v>
      </c>
      <c r="G3070" s="21">
        <f>_xlfn.PERCENTRANK.EXC(Table4[Sales],D3070,1)*10</f>
        <v>2</v>
      </c>
    </row>
    <row r="3071" spans="1:7">
      <c r="A3071" s="11">
        <v>53312</v>
      </c>
      <c r="B3071" s="9">
        <v>42554</v>
      </c>
      <c r="C3071" s="1">
        <v>30</v>
      </c>
      <c r="D3071" s="1">
        <v>112.83</v>
      </c>
      <c r="E3071" s="50">
        <f>_xlfn.PERCENTRANK.EXC(Table3[Order Date],B3071,1)*10</f>
        <v>1</v>
      </c>
      <c r="F3071" s="21">
        <f>_xlfn.PERCENTRANK.EXC(Table3[Order Quantity],C3071,1)*10</f>
        <v>5</v>
      </c>
      <c r="G3071" s="21">
        <f>_xlfn.PERCENTRANK.EXC(Table4[Sales],D3071,1)*10</f>
        <v>1</v>
      </c>
    </row>
    <row r="3072" spans="1:7">
      <c r="A3072" s="10">
        <v>43650</v>
      </c>
      <c r="B3072" s="8">
        <v>42451</v>
      </c>
      <c r="C3072" s="1">
        <v>7</v>
      </c>
      <c r="D3072" s="1">
        <v>94.79</v>
      </c>
      <c r="E3072" s="50">
        <f>_xlfn.PERCENTRANK.EXC(Table3[Order Date],B3072,1)*10</f>
        <v>0</v>
      </c>
      <c r="F3072" s="21">
        <f>_xlfn.PERCENTRANK.EXC(Table3[Order Quantity],C3072,1)*10</f>
        <v>1</v>
      </c>
      <c r="G3072" s="21">
        <f>_xlfn.PERCENTRANK.EXC(Table4[Sales],D3072,1)*10</f>
        <v>1</v>
      </c>
    </row>
    <row r="3073" spans="1:7">
      <c r="A3073" s="11">
        <v>40832</v>
      </c>
      <c r="B3073" s="9">
        <v>42822</v>
      </c>
      <c r="C3073" s="1">
        <v>22</v>
      </c>
      <c r="D3073" s="1">
        <v>478.54</v>
      </c>
      <c r="E3073" s="50">
        <f>_xlfn.PERCENTRANK.EXC(Table3[Order Date],B3073,1)*10</f>
        <v>3</v>
      </c>
      <c r="F3073" s="21">
        <f>_xlfn.PERCENTRANK.EXC(Table3[Order Quantity],C3073,1)*10</f>
        <v>4</v>
      </c>
      <c r="G3073" s="21">
        <f>_xlfn.PERCENTRANK.EXC(Table4[Sales],D3073,1)*10</f>
        <v>4</v>
      </c>
    </row>
    <row r="3074" spans="1:7">
      <c r="A3074" s="10">
        <v>53476</v>
      </c>
      <c r="B3074" s="8">
        <v>42531</v>
      </c>
      <c r="C3074" s="1">
        <v>24</v>
      </c>
      <c r="D3074" s="1">
        <v>100.42</v>
      </c>
      <c r="E3074" s="50">
        <f>_xlfn.PERCENTRANK.EXC(Table3[Order Date],B3074,1)*10</f>
        <v>1</v>
      </c>
      <c r="F3074" s="21">
        <f>_xlfn.PERCENTRANK.EXC(Table3[Order Quantity],C3074,1)*10</f>
        <v>4</v>
      </c>
      <c r="G3074" s="21">
        <f>_xlfn.PERCENTRANK.EXC(Table4[Sales],D3074,1)*10</f>
        <v>1</v>
      </c>
    </row>
    <row r="3075" spans="1:7">
      <c r="A3075" s="11">
        <v>21636</v>
      </c>
      <c r="B3075" s="9">
        <v>42591</v>
      </c>
      <c r="C3075" s="1">
        <v>6</v>
      </c>
      <c r="D3075" s="1">
        <v>42.86</v>
      </c>
      <c r="E3075" s="50">
        <f>_xlfn.PERCENTRANK.EXC(Table3[Order Date],B3075,1)*10</f>
        <v>1</v>
      </c>
      <c r="F3075" s="21">
        <f>_xlfn.PERCENTRANK.EXC(Table3[Order Quantity],C3075,1)*10</f>
        <v>1</v>
      </c>
      <c r="G3075" s="21">
        <f>_xlfn.PERCENTRANK.EXC(Table4[Sales],D3075,1)*10</f>
        <v>0</v>
      </c>
    </row>
    <row r="3076" spans="1:7">
      <c r="A3076" s="10">
        <v>11456</v>
      </c>
      <c r="B3076" s="8">
        <v>42836</v>
      </c>
      <c r="C3076" s="1">
        <v>15</v>
      </c>
      <c r="D3076" s="1">
        <v>1626.29</v>
      </c>
      <c r="E3076" s="50">
        <f>_xlfn.PERCENTRANK.EXC(Table3[Order Date],B3076,1)*10</f>
        <v>3</v>
      </c>
      <c r="F3076" s="21">
        <f>_xlfn.PERCENTRANK.EXC(Table3[Order Quantity],C3076,1)*10</f>
        <v>2</v>
      </c>
      <c r="G3076" s="21">
        <f>_xlfn.PERCENTRANK.EXC(Table4[Sales],D3076,1)*10</f>
        <v>7</v>
      </c>
    </row>
    <row r="3077" spans="1:7">
      <c r="A3077" s="11">
        <v>3655</v>
      </c>
      <c r="B3077" s="9">
        <v>43743</v>
      </c>
      <c r="C3077" s="1">
        <v>3</v>
      </c>
      <c r="D3077" s="1">
        <v>66.92</v>
      </c>
      <c r="E3077" s="50">
        <f>_xlfn.PERCENTRANK.EXC(Table3[Order Date],B3077,1)*10</f>
        <v>9</v>
      </c>
      <c r="F3077" s="21">
        <f>_xlfn.PERCENTRANK.EXC(Table3[Order Quantity],C3077,1)*10</f>
        <v>0</v>
      </c>
      <c r="G3077" s="21">
        <f>_xlfn.PERCENTRANK.EXC(Table4[Sales],D3077,1)*10</f>
        <v>1</v>
      </c>
    </row>
    <row r="3078" spans="1:7">
      <c r="A3078" s="10">
        <v>24098</v>
      </c>
      <c r="B3078" s="8">
        <v>43572</v>
      </c>
      <c r="C3078" s="1">
        <v>42</v>
      </c>
      <c r="D3078" s="1">
        <v>213.55</v>
      </c>
      <c r="E3078" s="50">
        <f>_xlfn.PERCENTRANK.EXC(Table3[Order Date],B3078,1)*10</f>
        <v>8</v>
      </c>
      <c r="F3078" s="21">
        <f>_xlfn.PERCENTRANK.EXC(Table3[Order Quantity],C3078,1)*10</f>
        <v>8</v>
      </c>
      <c r="G3078" s="21">
        <f>_xlfn.PERCENTRANK.EXC(Table4[Sales],D3078,1)*10</f>
        <v>3</v>
      </c>
    </row>
    <row r="3079" spans="1:7">
      <c r="A3079" s="11">
        <v>8834</v>
      </c>
      <c r="B3079" s="9">
        <v>43046</v>
      </c>
      <c r="C3079" s="1">
        <v>45</v>
      </c>
      <c r="D3079" s="1">
        <v>7156.28</v>
      </c>
      <c r="E3079" s="50">
        <f>_xlfn.PERCENTRANK.EXC(Table3[Order Date],B3079,1)*10</f>
        <v>4</v>
      </c>
      <c r="F3079" s="21">
        <f>_xlfn.PERCENTRANK.EXC(Table3[Order Quantity],C3079,1)*10</f>
        <v>8</v>
      </c>
      <c r="G3079" s="21">
        <f>_xlfn.PERCENTRANK.EXC(Table4[Sales],D3079,1)*10</f>
        <v>9</v>
      </c>
    </row>
    <row r="3080" spans="1:7">
      <c r="A3080" s="10">
        <v>43270</v>
      </c>
      <c r="B3080" s="8">
        <v>43709</v>
      </c>
      <c r="C3080" s="1">
        <v>35</v>
      </c>
      <c r="D3080" s="1">
        <v>367.99</v>
      </c>
      <c r="E3080" s="50">
        <f>_xlfn.PERCENTRANK.EXC(Table3[Order Date],B3080,1)*10</f>
        <v>9</v>
      </c>
      <c r="F3080" s="21">
        <f>_xlfn.PERCENTRANK.EXC(Table3[Order Quantity],C3080,1)*10</f>
        <v>6</v>
      </c>
      <c r="G3080" s="21">
        <f>_xlfn.PERCENTRANK.EXC(Table4[Sales],D3080,1)*10</f>
        <v>4</v>
      </c>
    </row>
    <row r="3081" spans="1:7">
      <c r="A3081" s="11">
        <v>54560</v>
      </c>
      <c r="B3081" s="9">
        <v>42566</v>
      </c>
      <c r="C3081" s="1">
        <v>22</v>
      </c>
      <c r="D3081" s="1">
        <v>646.69000000000005</v>
      </c>
      <c r="E3081" s="50">
        <f>_xlfn.PERCENTRANK.EXC(Table3[Order Date],B3081,1)*10</f>
        <v>1</v>
      </c>
      <c r="F3081" s="21">
        <f>_xlfn.PERCENTRANK.EXC(Table3[Order Quantity],C3081,1)*10</f>
        <v>4</v>
      </c>
      <c r="G3081" s="21">
        <f>_xlfn.PERCENTRANK.EXC(Table4[Sales],D3081,1)*10</f>
        <v>5</v>
      </c>
    </row>
    <row r="3082" spans="1:7">
      <c r="A3082" s="10">
        <v>9573</v>
      </c>
      <c r="B3082" s="8">
        <v>43629</v>
      </c>
      <c r="C3082" s="1">
        <v>41</v>
      </c>
      <c r="D3082" s="1">
        <v>142.56</v>
      </c>
      <c r="E3082" s="50">
        <f>_xlfn.PERCENTRANK.EXC(Table3[Order Date],B3082,1)*10</f>
        <v>8</v>
      </c>
      <c r="F3082" s="21">
        <f>_xlfn.PERCENTRANK.EXC(Table3[Order Quantity],C3082,1)*10</f>
        <v>7</v>
      </c>
      <c r="G3082" s="21">
        <f>_xlfn.PERCENTRANK.EXC(Table4[Sales],D3082,1)*10</f>
        <v>2</v>
      </c>
    </row>
    <row r="3083" spans="1:7">
      <c r="A3083" s="11">
        <v>9254</v>
      </c>
      <c r="B3083" s="9">
        <v>42868</v>
      </c>
      <c r="C3083" s="1">
        <v>24</v>
      </c>
      <c r="D3083" s="1">
        <v>140.87</v>
      </c>
      <c r="E3083" s="50">
        <f>_xlfn.PERCENTRANK.EXC(Table3[Order Date],B3083,1)*10</f>
        <v>3</v>
      </c>
      <c r="F3083" s="21">
        <f>_xlfn.PERCENTRANK.EXC(Table3[Order Quantity],C3083,1)*10</f>
        <v>4</v>
      </c>
      <c r="G3083" s="21">
        <f>_xlfn.PERCENTRANK.EXC(Table4[Sales],D3083,1)*10</f>
        <v>2</v>
      </c>
    </row>
    <row r="3084" spans="1:7">
      <c r="A3084" s="10">
        <v>52327</v>
      </c>
      <c r="B3084" s="8">
        <v>43453</v>
      </c>
      <c r="C3084" s="1">
        <v>27</v>
      </c>
      <c r="D3084" s="1">
        <v>4123.21</v>
      </c>
      <c r="E3084" s="50">
        <f>_xlfn.PERCENTRANK.EXC(Table3[Order Date],B3084,1)*10</f>
        <v>7</v>
      </c>
      <c r="F3084" s="21">
        <f>_xlfn.PERCENTRANK.EXC(Table3[Order Quantity],C3084,1)*10</f>
        <v>5</v>
      </c>
      <c r="G3084" s="21">
        <f>_xlfn.PERCENTRANK.EXC(Table4[Sales],D3084,1)*10</f>
        <v>8</v>
      </c>
    </row>
    <row r="3085" spans="1:7">
      <c r="A3085" s="11">
        <v>48900</v>
      </c>
      <c r="B3085" s="9">
        <v>42450</v>
      </c>
      <c r="C3085" s="1">
        <v>42</v>
      </c>
      <c r="D3085" s="1">
        <v>680.88</v>
      </c>
      <c r="E3085" s="50">
        <f>_xlfn.PERCENTRANK.EXC(Table3[Order Date],B3085,1)*10</f>
        <v>0</v>
      </c>
      <c r="F3085" s="21">
        <f>_xlfn.PERCENTRANK.EXC(Table3[Order Quantity],C3085,1)*10</f>
        <v>8</v>
      </c>
      <c r="G3085" s="21">
        <f>_xlfn.PERCENTRANK.EXC(Table4[Sales],D3085,1)*10</f>
        <v>5</v>
      </c>
    </row>
    <row r="3086" spans="1:7">
      <c r="A3086" s="10">
        <v>48385</v>
      </c>
      <c r="B3086" s="8">
        <v>42630</v>
      </c>
      <c r="C3086" s="1">
        <v>16</v>
      </c>
      <c r="D3086" s="1">
        <v>94.416799999999995</v>
      </c>
      <c r="E3086" s="50">
        <f>_xlfn.PERCENTRANK.EXC(Table3[Order Date],B3086,1)*10</f>
        <v>1</v>
      </c>
      <c r="F3086" s="21">
        <f>_xlfn.PERCENTRANK.EXC(Table3[Order Quantity],C3086,1)*10</f>
        <v>2</v>
      </c>
      <c r="G3086" s="21">
        <f>_xlfn.PERCENTRANK.EXC(Table4[Sales],D3086,1)*10</f>
        <v>1</v>
      </c>
    </row>
    <row r="3087" spans="1:7">
      <c r="A3087" s="11">
        <v>49442</v>
      </c>
      <c r="B3087" s="9">
        <v>43686</v>
      </c>
      <c r="C3087" s="1">
        <v>11</v>
      </c>
      <c r="D3087" s="1">
        <v>140.30000000000001</v>
      </c>
      <c r="E3087" s="50">
        <f>_xlfn.PERCENTRANK.EXC(Table3[Order Date],B3087,1)*10</f>
        <v>9</v>
      </c>
      <c r="F3087" s="21">
        <f>_xlfn.PERCENTRANK.EXC(Table3[Order Quantity],C3087,1)*10</f>
        <v>2</v>
      </c>
      <c r="G3087" s="21">
        <f>_xlfn.PERCENTRANK.EXC(Table4[Sales],D3087,1)*10</f>
        <v>2</v>
      </c>
    </row>
    <row r="3088" spans="1:7">
      <c r="A3088" s="10">
        <v>33570</v>
      </c>
      <c r="B3088" s="8">
        <v>43815</v>
      </c>
      <c r="C3088" s="1">
        <v>19</v>
      </c>
      <c r="D3088" s="1">
        <v>3310.43</v>
      </c>
      <c r="E3088" s="50">
        <f>_xlfn.PERCENTRANK.EXC(Table3[Order Date],B3088,1)*10</f>
        <v>9</v>
      </c>
      <c r="F3088" s="21">
        <f>_xlfn.PERCENTRANK.EXC(Table3[Order Quantity],C3088,1)*10</f>
        <v>3</v>
      </c>
      <c r="G3088" s="21">
        <f>_xlfn.PERCENTRANK.EXC(Table4[Sales],D3088,1)*10</f>
        <v>8</v>
      </c>
    </row>
    <row r="3089" spans="1:7">
      <c r="A3089" s="11">
        <v>9126</v>
      </c>
      <c r="B3089" s="9">
        <v>42690</v>
      </c>
      <c r="C3089" s="1">
        <v>47</v>
      </c>
      <c r="D3089" s="1">
        <v>2995.68</v>
      </c>
      <c r="E3089" s="50">
        <f>_xlfn.PERCENTRANK.EXC(Table3[Order Date],B3089,1)*10</f>
        <v>2</v>
      </c>
      <c r="F3089" s="21">
        <f>_xlfn.PERCENTRANK.EXC(Table3[Order Quantity],C3089,1)*10</f>
        <v>9</v>
      </c>
      <c r="G3089" s="21">
        <f>_xlfn.PERCENTRANK.EXC(Table4[Sales],D3089,1)*10</f>
        <v>8</v>
      </c>
    </row>
    <row r="3090" spans="1:7">
      <c r="A3090" s="10">
        <v>56006</v>
      </c>
      <c r="B3090" s="8">
        <v>43373</v>
      </c>
      <c r="C3090" s="1">
        <v>16</v>
      </c>
      <c r="D3090" s="1">
        <v>110.2</v>
      </c>
      <c r="E3090" s="50">
        <f>_xlfn.PERCENTRANK.EXC(Table3[Order Date],B3090,1)*10</f>
        <v>6</v>
      </c>
      <c r="F3090" s="21">
        <f>_xlfn.PERCENTRANK.EXC(Table3[Order Quantity],C3090,1)*10</f>
        <v>2</v>
      </c>
      <c r="G3090" s="21">
        <f>_xlfn.PERCENTRANK.EXC(Table4[Sales],D3090,1)*10</f>
        <v>1</v>
      </c>
    </row>
    <row r="3091" spans="1:7">
      <c r="A3091" s="11">
        <v>37920</v>
      </c>
      <c r="B3091" s="9">
        <v>42929</v>
      </c>
      <c r="C3091" s="1">
        <v>48</v>
      </c>
      <c r="D3091" s="1">
        <v>443.43</v>
      </c>
      <c r="E3091" s="50">
        <f>_xlfn.PERCENTRANK.EXC(Table3[Order Date],B3091,1)*10</f>
        <v>3</v>
      </c>
      <c r="F3091" s="21">
        <f>_xlfn.PERCENTRANK.EXC(Table3[Order Quantity],C3091,1)*10</f>
        <v>9</v>
      </c>
      <c r="G3091" s="21">
        <f>_xlfn.PERCENTRANK.EXC(Table4[Sales],D3091,1)*10</f>
        <v>4</v>
      </c>
    </row>
    <row r="3092" spans="1:7">
      <c r="A3092" s="10">
        <v>11047</v>
      </c>
      <c r="B3092" s="8">
        <v>43078</v>
      </c>
      <c r="C3092" s="1">
        <v>24</v>
      </c>
      <c r="D3092" s="1">
        <v>11213.89</v>
      </c>
      <c r="E3092" s="50">
        <f>_xlfn.PERCENTRANK.EXC(Table3[Order Date],B3092,1)*10</f>
        <v>4</v>
      </c>
      <c r="F3092" s="21">
        <f>_xlfn.PERCENTRANK.EXC(Table3[Order Quantity],C3092,1)*10</f>
        <v>4</v>
      </c>
      <c r="G3092" s="21">
        <f>_xlfn.PERCENTRANK.EXC(Table4[Sales],D3092,1)*10</f>
        <v>9</v>
      </c>
    </row>
    <row r="3093" spans="1:7">
      <c r="A3093" s="11">
        <v>11877</v>
      </c>
      <c r="B3093" s="9">
        <v>42877</v>
      </c>
      <c r="C3093" s="1">
        <v>31</v>
      </c>
      <c r="D3093" s="1">
        <v>152.96719999999999</v>
      </c>
      <c r="E3093" s="50">
        <f>_xlfn.PERCENTRANK.EXC(Table3[Order Date],B3093,1)*10</f>
        <v>3</v>
      </c>
      <c r="F3093" s="21">
        <f>_xlfn.PERCENTRANK.EXC(Table3[Order Quantity],C3093,1)*10</f>
        <v>5</v>
      </c>
      <c r="G3093" s="21">
        <f>_xlfn.PERCENTRANK.EXC(Table4[Sales],D3093,1)*10</f>
        <v>2</v>
      </c>
    </row>
    <row r="3094" spans="1:7">
      <c r="A3094" s="10">
        <v>51426</v>
      </c>
      <c r="B3094" s="8">
        <v>43069</v>
      </c>
      <c r="C3094" s="1">
        <v>41</v>
      </c>
      <c r="D3094" s="1">
        <v>382</v>
      </c>
      <c r="E3094" s="50">
        <f>_xlfn.PERCENTRANK.EXC(Table3[Order Date],B3094,1)*10</f>
        <v>4</v>
      </c>
      <c r="F3094" s="21">
        <f>_xlfn.PERCENTRANK.EXC(Table3[Order Quantity],C3094,1)*10</f>
        <v>7</v>
      </c>
      <c r="G3094" s="21">
        <f>_xlfn.PERCENTRANK.EXC(Table4[Sales],D3094,1)*10</f>
        <v>4</v>
      </c>
    </row>
    <row r="3095" spans="1:7">
      <c r="A3095" s="11">
        <v>56001</v>
      </c>
      <c r="B3095" s="9">
        <v>42836</v>
      </c>
      <c r="C3095" s="1">
        <v>17</v>
      </c>
      <c r="D3095" s="1">
        <v>126.65</v>
      </c>
      <c r="E3095" s="50">
        <f>_xlfn.PERCENTRANK.EXC(Table3[Order Date],B3095,1)*10</f>
        <v>3</v>
      </c>
      <c r="F3095" s="21">
        <f>_xlfn.PERCENTRANK.EXC(Table3[Order Quantity],C3095,1)*10</f>
        <v>3</v>
      </c>
      <c r="G3095" s="21">
        <f>_xlfn.PERCENTRANK.EXC(Table4[Sales],D3095,1)*10</f>
        <v>2</v>
      </c>
    </row>
    <row r="3096" spans="1:7">
      <c r="A3096" s="10">
        <v>16326</v>
      </c>
      <c r="B3096" s="8">
        <v>42864</v>
      </c>
      <c r="C3096" s="1">
        <v>39</v>
      </c>
      <c r="D3096" s="1">
        <v>1646.0130999999999</v>
      </c>
      <c r="E3096" s="50">
        <f>_xlfn.PERCENTRANK.EXC(Table3[Order Date],B3096,1)*10</f>
        <v>3</v>
      </c>
      <c r="F3096" s="21">
        <f>_xlfn.PERCENTRANK.EXC(Table3[Order Quantity],C3096,1)*10</f>
        <v>7</v>
      </c>
      <c r="G3096" s="21">
        <f>_xlfn.PERCENTRANK.EXC(Table4[Sales],D3096,1)*10</f>
        <v>7</v>
      </c>
    </row>
    <row r="3097" spans="1:7">
      <c r="A3097" s="11">
        <v>41760</v>
      </c>
      <c r="B3097" s="9">
        <v>43491</v>
      </c>
      <c r="C3097" s="1">
        <v>21</v>
      </c>
      <c r="D3097" s="1">
        <v>7156.87</v>
      </c>
      <c r="E3097" s="50">
        <f>_xlfn.PERCENTRANK.EXC(Table3[Order Date],B3097,1)*10</f>
        <v>7</v>
      </c>
      <c r="F3097" s="21">
        <f>_xlfn.PERCENTRANK.EXC(Table3[Order Quantity],C3097,1)*10</f>
        <v>3</v>
      </c>
      <c r="G3097" s="21">
        <f>_xlfn.PERCENTRANK.EXC(Table4[Sales],D3097,1)*10</f>
        <v>9</v>
      </c>
    </row>
    <row r="3098" spans="1:7">
      <c r="A3098" s="10">
        <v>9892</v>
      </c>
      <c r="B3098" s="8">
        <v>43662</v>
      </c>
      <c r="C3098" s="1">
        <v>50</v>
      </c>
      <c r="D3098" s="1">
        <v>1505.1</v>
      </c>
      <c r="E3098" s="50">
        <f>_xlfn.PERCENTRANK.EXC(Table3[Order Date],B3098,1)*10</f>
        <v>8</v>
      </c>
      <c r="F3098" s="21">
        <f>_xlfn.PERCENTRANK.EXC(Table3[Order Quantity],C3098,1)*10</f>
        <v>9</v>
      </c>
      <c r="G3098" s="21">
        <f>_xlfn.PERCENTRANK.EXC(Table4[Sales],D3098,1)*10</f>
        <v>7</v>
      </c>
    </row>
    <row r="3099" spans="1:7">
      <c r="A3099" s="11">
        <v>45158</v>
      </c>
      <c r="B3099" s="9">
        <v>42834</v>
      </c>
      <c r="C3099" s="1">
        <v>15</v>
      </c>
      <c r="D3099" s="1">
        <v>68.31</v>
      </c>
      <c r="E3099" s="50">
        <f>_xlfn.PERCENTRANK.EXC(Table3[Order Date],B3099,1)*10</f>
        <v>3</v>
      </c>
      <c r="F3099" s="21">
        <f>_xlfn.PERCENTRANK.EXC(Table3[Order Quantity],C3099,1)*10</f>
        <v>2</v>
      </c>
      <c r="G3099" s="21">
        <f>_xlfn.PERCENTRANK.EXC(Table4[Sales],D3099,1)*10</f>
        <v>1</v>
      </c>
    </row>
    <row r="3100" spans="1:7">
      <c r="A3100" s="10">
        <v>20390</v>
      </c>
      <c r="B3100" s="8">
        <v>42612</v>
      </c>
      <c r="C3100" s="1">
        <v>17</v>
      </c>
      <c r="D3100" s="1">
        <v>62.6</v>
      </c>
      <c r="E3100" s="50">
        <f>_xlfn.PERCENTRANK.EXC(Table3[Order Date],B3100,1)*10</f>
        <v>1</v>
      </c>
      <c r="F3100" s="21">
        <f>_xlfn.PERCENTRANK.EXC(Table3[Order Quantity],C3100,1)*10</f>
        <v>3</v>
      </c>
      <c r="G3100" s="21">
        <f>_xlfn.PERCENTRANK.EXC(Table4[Sales],D3100,1)*10</f>
        <v>0</v>
      </c>
    </row>
    <row r="3101" spans="1:7">
      <c r="A3101" s="11">
        <v>11907</v>
      </c>
      <c r="B3101" s="9">
        <v>42969</v>
      </c>
      <c r="C3101" s="1">
        <v>45</v>
      </c>
      <c r="D3101" s="1">
        <v>5060.9399999999996</v>
      </c>
      <c r="E3101" s="50">
        <f>_xlfn.PERCENTRANK.EXC(Table3[Order Date],B3101,1)*10</f>
        <v>4</v>
      </c>
      <c r="F3101" s="21">
        <f>_xlfn.PERCENTRANK.EXC(Table3[Order Quantity],C3101,1)*10</f>
        <v>8</v>
      </c>
      <c r="G3101" s="21">
        <f>_xlfn.PERCENTRANK.EXC(Table4[Sales],D3101,1)*10</f>
        <v>8</v>
      </c>
    </row>
    <row r="3102" spans="1:7">
      <c r="A3102" s="10">
        <v>21985</v>
      </c>
      <c r="B3102" s="8">
        <v>42607</v>
      </c>
      <c r="C3102" s="1">
        <v>1</v>
      </c>
      <c r="D3102" s="1">
        <v>273.74</v>
      </c>
      <c r="E3102" s="50">
        <f>_xlfn.PERCENTRANK.EXC(Table3[Order Date],B3102,1)*10</f>
        <v>1</v>
      </c>
      <c r="F3102" s="21">
        <f>_xlfn.PERCENTRANK.EXC(Table3[Order Quantity],C3102,1)*10</f>
        <v>0</v>
      </c>
      <c r="G3102" s="21">
        <f>_xlfn.PERCENTRANK.EXC(Table4[Sales],D3102,1)*10</f>
        <v>3</v>
      </c>
    </row>
    <row r="3103" spans="1:7">
      <c r="A3103" s="11">
        <v>24387</v>
      </c>
      <c r="B3103" s="9">
        <v>43321</v>
      </c>
      <c r="C3103" s="1">
        <v>17</v>
      </c>
      <c r="D3103" s="1">
        <v>6471.55</v>
      </c>
      <c r="E3103" s="50">
        <f>_xlfn.PERCENTRANK.EXC(Table3[Order Date],B3103,1)*10</f>
        <v>6</v>
      </c>
      <c r="F3103" s="21">
        <f>_xlfn.PERCENTRANK.EXC(Table3[Order Quantity],C3103,1)*10</f>
        <v>3</v>
      </c>
      <c r="G3103" s="21">
        <f>_xlfn.PERCENTRANK.EXC(Table4[Sales],D3103,1)*10</f>
        <v>9</v>
      </c>
    </row>
    <row r="3104" spans="1:7">
      <c r="A3104" s="10">
        <v>50210</v>
      </c>
      <c r="B3104" s="8">
        <v>42934</v>
      </c>
      <c r="C3104" s="1">
        <v>15</v>
      </c>
      <c r="D3104" s="1">
        <v>33.51</v>
      </c>
      <c r="E3104" s="50">
        <f>_xlfn.PERCENTRANK.EXC(Table3[Order Date],B3104,1)*10</f>
        <v>3</v>
      </c>
      <c r="F3104" s="21">
        <f>_xlfn.PERCENTRANK.EXC(Table3[Order Quantity],C3104,1)*10</f>
        <v>2</v>
      </c>
      <c r="G3104" s="21">
        <f>_xlfn.PERCENTRANK.EXC(Table4[Sales],D3104,1)*10</f>
        <v>0</v>
      </c>
    </row>
    <row r="3105" spans="1:7">
      <c r="A3105" s="11">
        <v>20166</v>
      </c>
      <c r="B3105" s="9">
        <v>42432</v>
      </c>
      <c r="C3105" s="1">
        <v>6</v>
      </c>
      <c r="D3105" s="1">
        <v>1042.03</v>
      </c>
      <c r="E3105" s="50">
        <f>_xlfn.PERCENTRANK.EXC(Table3[Order Date],B3105,1)*10</f>
        <v>0</v>
      </c>
      <c r="F3105" s="21">
        <f>_xlfn.PERCENTRANK.EXC(Table3[Order Quantity],C3105,1)*10</f>
        <v>1</v>
      </c>
      <c r="G3105" s="21">
        <f>_xlfn.PERCENTRANK.EXC(Table4[Sales],D3105,1)*10</f>
        <v>6</v>
      </c>
    </row>
    <row r="3106" spans="1:7">
      <c r="A3106" s="10">
        <v>8704</v>
      </c>
      <c r="B3106" s="8">
        <v>43280</v>
      </c>
      <c r="C3106" s="1">
        <v>43</v>
      </c>
      <c r="D3106" s="1">
        <v>480.61</v>
      </c>
      <c r="E3106" s="50">
        <f>_xlfn.PERCENTRANK.EXC(Table3[Order Date],B3106,1)*10</f>
        <v>6</v>
      </c>
      <c r="F3106" s="21">
        <f>_xlfn.PERCENTRANK.EXC(Table3[Order Quantity],C3106,1)*10</f>
        <v>8</v>
      </c>
      <c r="G3106" s="21">
        <f>_xlfn.PERCENTRANK.EXC(Table4[Sales],D3106,1)*10</f>
        <v>5</v>
      </c>
    </row>
    <row r="3107" spans="1:7">
      <c r="A3107" s="11">
        <v>31847</v>
      </c>
      <c r="B3107" s="9">
        <v>42721</v>
      </c>
      <c r="C3107" s="1">
        <v>46</v>
      </c>
      <c r="D3107" s="1">
        <v>1810.74</v>
      </c>
      <c r="E3107" s="50">
        <f>_xlfn.PERCENTRANK.EXC(Table3[Order Date],B3107,1)*10</f>
        <v>2</v>
      </c>
      <c r="F3107" s="21">
        <f>_xlfn.PERCENTRANK.EXC(Table3[Order Quantity],C3107,1)*10</f>
        <v>8</v>
      </c>
      <c r="G3107" s="21">
        <f>_xlfn.PERCENTRANK.EXC(Table4[Sales],D3107,1)*10</f>
        <v>7</v>
      </c>
    </row>
    <row r="3108" spans="1:7">
      <c r="A3108" s="10">
        <v>1154</v>
      </c>
      <c r="B3108" s="8">
        <v>43509</v>
      </c>
      <c r="C3108" s="1">
        <v>7</v>
      </c>
      <c r="D3108" s="1">
        <v>552.82000000000005</v>
      </c>
      <c r="E3108" s="50">
        <f>_xlfn.PERCENTRANK.EXC(Table3[Order Date],B3108,1)*10</f>
        <v>7</v>
      </c>
      <c r="F3108" s="21">
        <f>_xlfn.PERCENTRANK.EXC(Table3[Order Quantity],C3108,1)*10</f>
        <v>1</v>
      </c>
      <c r="G3108" s="21">
        <f>_xlfn.PERCENTRANK.EXC(Table4[Sales],D3108,1)*10</f>
        <v>5</v>
      </c>
    </row>
    <row r="3109" spans="1:7">
      <c r="A3109" s="11">
        <v>4257</v>
      </c>
      <c r="B3109" s="9">
        <v>43182</v>
      </c>
      <c r="C3109" s="1">
        <v>45</v>
      </c>
      <c r="D3109" s="1">
        <v>271.66000000000003</v>
      </c>
      <c r="E3109" s="50">
        <f>_xlfn.PERCENTRANK.EXC(Table3[Order Date],B3109,1)*10</f>
        <v>5</v>
      </c>
      <c r="F3109" s="21">
        <f>_xlfn.PERCENTRANK.EXC(Table3[Order Quantity],C3109,1)*10</f>
        <v>8</v>
      </c>
      <c r="G3109" s="21">
        <f>_xlfn.PERCENTRANK.EXC(Table4[Sales],D3109,1)*10</f>
        <v>3</v>
      </c>
    </row>
    <row r="3110" spans="1:7">
      <c r="A3110" s="10">
        <v>41255</v>
      </c>
      <c r="B3110" s="8">
        <v>42660</v>
      </c>
      <c r="C3110" s="1">
        <v>22</v>
      </c>
      <c r="D3110" s="1">
        <v>1426.51</v>
      </c>
      <c r="E3110" s="50">
        <f>_xlfn.PERCENTRANK.EXC(Table3[Order Date],B3110,1)*10</f>
        <v>2</v>
      </c>
      <c r="F3110" s="21">
        <f>_xlfn.PERCENTRANK.EXC(Table3[Order Quantity],C3110,1)*10</f>
        <v>4</v>
      </c>
      <c r="G3110" s="21">
        <f>_xlfn.PERCENTRANK.EXC(Table4[Sales],D3110,1)*10</f>
        <v>7</v>
      </c>
    </row>
    <row r="3111" spans="1:7">
      <c r="A3111" s="11">
        <v>16547</v>
      </c>
      <c r="B3111" s="9">
        <v>42418</v>
      </c>
      <c r="C3111" s="1">
        <v>30</v>
      </c>
      <c r="D3111" s="1">
        <v>11293.454100000001</v>
      </c>
      <c r="E3111" s="50">
        <f>_xlfn.PERCENTRANK.EXC(Table3[Order Date],B3111,1)*10</f>
        <v>0</v>
      </c>
      <c r="F3111" s="21">
        <f>_xlfn.PERCENTRANK.EXC(Table3[Order Quantity],C3111,1)*10</f>
        <v>5</v>
      </c>
      <c r="G3111" s="21">
        <f>_xlfn.PERCENTRANK.EXC(Table4[Sales],D3111,1)*10</f>
        <v>9</v>
      </c>
    </row>
    <row r="3112" spans="1:7">
      <c r="A3112" s="10">
        <v>36293</v>
      </c>
      <c r="B3112" s="8">
        <v>43098</v>
      </c>
      <c r="C3112" s="1">
        <v>25</v>
      </c>
      <c r="D3112" s="1">
        <v>176.94</v>
      </c>
      <c r="E3112" s="50">
        <f>_xlfn.PERCENTRANK.EXC(Table3[Order Date],B3112,1)*10</f>
        <v>5</v>
      </c>
      <c r="F3112" s="21">
        <f>_xlfn.PERCENTRANK.EXC(Table3[Order Quantity],C3112,1)*10</f>
        <v>4</v>
      </c>
      <c r="G3112" s="21">
        <f>_xlfn.PERCENTRANK.EXC(Table4[Sales],D3112,1)*10</f>
        <v>2</v>
      </c>
    </row>
    <row r="3113" spans="1:7">
      <c r="A3113" s="11">
        <v>2978</v>
      </c>
      <c r="B3113" s="9">
        <v>43221</v>
      </c>
      <c r="C3113" s="1">
        <v>28</v>
      </c>
      <c r="D3113" s="1">
        <v>4998.13</v>
      </c>
      <c r="E3113" s="50">
        <f>_xlfn.PERCENTRANK.EXC(Table3[Order Date],B3113,1)*10</f>
        <v>5</v>
      </c>
      <c r="F3113" s="21">
        <f>_xlfn.PERCENTRANK.EXC(Table3[Order Quantity],C3113,1)*10</f>
        <v>5</v>
      </c>
      <c r="G3113" s="21">
        <f>_xlfn.PERCENTRANK.EXC(Table4[Sales],D3113,1)*10</f>
        <v>8</v>
      </c>
    </row>
    <row r="3114" spans="1:7">
      <c r="A3114" s="10">
        <v>26176</v>
      </c>
      <c r="B3114" s="8">
        <v>43422</v>
      </c>
      <c r="C3114" s="1">
        <v>14</v>
      </c>
      <c r="D3114" s="1">
        <v>100.92</v>
      </c>
      <c r="E3114" s="50">
        <f>_xlfn.PERCENTRANK.EXC(Table3[Order Date],B3114,1)*10</f>
        <v>7</v>
      </c>
      <c r="F3114" s="21">
        <f>_xlfn.PERCENTRANK.EXC(Table3[Order Quantity],C3114,1)*10</f>
        <v>2</v>
      </c>
      <c r="G3114" s="21">
        <f>_xlfn.PERCENTRANK.EXC(Table4[Sales],D3114,1)*10</f>
        <v>1</v>
      </c>
    </row>
    <row r="3115" spans="1:7">
      <c r="A3115" s="11">
        <v>48391</v>
      </c>
      <c r="B3115" s="9">
        <v>43036</v>
      </c>
      <c r="C3115" s="1">
        <v>45</v>
      </c>
      <c r="D3115" s="1">
        <v>272.76</v>
      </c>
      <c r="E3115" s="50">
        <f>_xlfn.PERCENTRANK.EXC(Table3[Order Date],B3115,1)*10</f>
        <v>4</v>
      </c>
      <c r="F3115" s="21">
        <f>_xlfn.PERCENTRANK.EXC(Table3[Order Quantity],C3115,1)*10</f>
        <v>8</v>
      </c>
      <c r="G3115" s="21">
        <f>_xlfn.PERCENTRANK.EXC(Table4[Sales],D3115,1)*10</f>
        <v>3</v>
      </c>
    </row>
    <row r="3116" spans="1:7">
      <c r="A3116" s="10">
        <v>9637</v>
      </c>
      <c r="B3116" s="8">
        <v>42372</v>
      </c>
      <c r="C3116" s="1">
        <v>12</v>
      </c>
      <c r="D3116" s="1">
        <v>132.41999999999999</v>
      </c>
      <c r="E3116" s="50">
        <f>_xlfn.PERCENTRANK.EXC(Table3[Order Date],B3116,1)*10</f>
        <v>0</v>
      </c>
      <c r="F3116" s="21">
        <f>_xlfn.PERCENTRANK.EXC(Table3[Order Quantity],C3116,1)*10</f>
        <v>2</v>
      </c>
      <c r="G3116" s="21">
        <f>_xlfn.PERCENTRANK.EXC(Table4[Sales],D3116,1)*10</f>
        <v>2</v>
      </c>
    </row>
    <row r="3117" spans="1:7">
      <c r="A3117" s="11">
        <v>55968</v>
      </c>
      <c r="B3117" s="9">
        <v>43738</v>
      </c>
      <c r="C3117" s="1">
        <v>40</v>
      </c>
      <c r="D3117" s="1">
        <v>78.77</v>
      </c>
      <c r="E3117" s="50">
        <f>_xlfn.PERCENTRANK.EXC(Table3[Order Date],B3117,1)*10</f>
        <v>9</v>
      </c>
      <c r="F3117" s="21">
        <f>_xlfn.PERCENTRANK.EXC(Table3[Order Quantity],C3117,1)*10</f>
        <v>7</v>
      </c>
      <c r="G3117" s="21">
        <f>_xlfn.PERCENTRANK.EXC(Table4[Sales],D3117,1)*10</f>
        <v>1</v>
      </c>
    </row>
    <row r="3118" spans="1:7">
      <c r="A3118" s="10">
        <v>53412</v>
      </c>
      <c r="B3118" s="8">
        <v>42627</v>
      </c>
      <c r="C3118" s="1">
        <v>45</v>
      </c>
      <c r="D3118" s="1">
        <v>2722.86</v>
      </c>
      <c r="E3118" s="50">
        <f>_xlfn.PERCENTRANK.EXC(Table3[Order Date],B3118,1)*10</f>
        <v>1</v>
      </c>
      <c r="F3118" s="21">
        <f>_xlfn.PERCENTRANK.EXC(Table3[Order Quantity],C3118,1)*10</f>
        <v>8</v>
      </c>
      <c r="G3118" s="21">
        <f>_xlfn.PERCENTRANK.EXC(Table4[Sales],D3118,1)*10</f>
        <v>8</v>
      </c>
    </row>
    <row r="3119" spans="1:7">
      <c r="A3119" s="11">
        <v>53445</v>
      </c>
      <c r="B3119" s="9">
        <v>43762</v>
      </c>
      <c r="C3119" s="1">
        <v>21</v>
      </c>
      <c r="D3119" s="1">
        <v>78.97</v>
      </c>
      <c r="E3119" s="50">
        <f>_xlfn.PERCENTRANK.EXC(Table3[Order Date],B3119,1)*10</f>
        <v>9</v>
      </c>
      <c r="F3119" s="21">
        <f>_xlfn.PERCENTRANK.EXC(Table3[Order Quantity],C3119,1)*10</f>
        <v>3</v>
      </c>
      <c r="G3119" s="21">
        <f>_xlfn.PERCENTRANK.EXC(Table4[Sales],D3119,1)*10</f>
        <v>1</v>
      </c>
    </row>
    <row r="3120" spans="1:7">
      <c r="A3120" s="10">
        <v>18402</v>
      </c>
      <c r="B3120" s="8">
        <v>42610</v>
      </c>
      <c r="C3120" s="1">
        <v>3</v>
      </c>
      <c r="D3120" s="1">
        <v>59.994900000000001</v>
      </c>
      <c r="E3120" s="50">
        <f>_xlfn.PERCENTRANK.EXC(Table3[Order Date],B3120,1)*10</f>
        <v>1</v>
      </c>
      <c r="F3120" s="21">
        <f>_xlfn.PERCENTRANK.EXC(Table3[Order Quantity],C3120,1)*10</f>
        <v>0</v>
      </c>
      <c r="G3120" s="21">
        <f>_xlfn.PERCENTRANK.EXC(Table4[Sales],D3120,1)*10</f>
        <v>0</v>
      </c>
    </row>
    <row r="3121" spans="1:7">
      <c r="A3121" s="11">
        <v>41312</v>
      </c>
      <c r="B3121" s="9">
        <v>43495</v>
      </c>
      <c r="C3121" s="1">
        <v>21</v>
      </c>
      <c r="D3121" s="1">
        <v>842.76</v>
      </c>
      <c r="E3121" s="50">
        <f>_xlfn.PERCENTRANK.EXC(Table3[Order Date],B3121,1)*10</f>
        <v>7</v>
      </c>
      <c r="F3121" s="21">
        <f>_xlfn.PERCENTRANK.EXC(Table3[Order Quantity],C3121,1)*10</f>
        <v>3</v>
      </c>
      <c r="G3121" s="21">
        <f>_xlfn.PERCENTRANK.EXC(Table4[Sales],D3121,1)*10</f>
        <v>6</v>
      </c>
    </row>
    <row r="3122" spans="1:7">
      <c r="A3122" s="10">
        <v>50854</v>
      </c>
      <c r="B3122" s="8">
        <v>43450</v>
      </c>
      <c r="C3122" s="1">
        <v>27</v>
      </c>
      <c r="D3122" s="1">
        <v>147.13</v>
      </c>
      <c r="E3122" s="50">
        <f>_xlfn.PERCENTRANK.EXC(Table3[Order Date],B3122,1)*10</f>
        <v>7</v>
      </c>
      <c r="F3122" s="21">
        <f>_xlfn.PERCENTRANK.EXC(Table3[Order Quantity],C3122,1)*10</f>
        <v>5</v>
      </c>
      <c r="G3122" s="21">
        <f>_xlfn.PERCENTRANK.EXC(Table4[Sales],D3122,1)*10</f>
        <v>2</v>
      </c>
    </row>
    <row r="3123" spans="1:7">
      <c r="A3123" s="11">
        <v>47270</v>
      </c>
      <c r="B3123" s="9">
        <v>42948</v>
      </c>
      <c r="C3123" s="1">
        <v>19</v>
      </c>
      <c r="D3123" s="1">
        <v>3808.79</v>
      </c>
      <c r="E3123" s="50">
        <f>_xlfn.PERCENTRANK.EXC(Table3[Order Date],B3123,1)*10</f>
        <v>3</v>
      </c>
      <c r="F3123" s="21">
        <f>_xlfn.PERCENTRANK.EXC(Table3[Order Quantity],C3123,1)*10</f>
        <v>3</v>
      </c>
      <c r="G3123" s="21">
        <f>_xlfn.PERCENTRANK.EXC(Table4[Sales],D3123,1)*10</f>
        <v>8</v>
      </c>
    </row>
    <row r="3124" spans="1:7">
      <c r="A3124" s="10">
        <v>45763</v>
      </c>
      <c r="B3124" s="8">
        <v>42922</v>
      </c>
      <c r="C3124" s="1">
        <v>25</v>
      </c>
      <c r="D3124" s="1">
        <v>72.17</v>
      </c>
      <c r="E3124" s="50">
        <f>_xlfn.PERCENTRANK.EXC(Table3[Order Date],B3124,1)*10</f>
        <v>3</v>
      </c>
      <c r="F3124" s="21">
        <f>_xlfn.PERCENTRANK.EXC(Table3[Order Quantity],C3124,1)*10</f>
        <v>4</v>
      </c>
      <c r="G3124" s="21">
        <f>_xlfn.PERCENTRANK.EXC(Table4[Sales],D3124,1)*10</f>
        <v>1</v>
      </c>
    </row>
    <row r="3125" spans="1:7">
      <c r="A3125" s="11">
        <v>51392</v>
      </c>
      <c r="B3125" s="9">
        <v>42685</v>
      </c>
      <c r="C3125" s="1">
        <v>10</v>
      </c>
      <c r="D3125" s="1">
        <v>272.73</v>
      </c>
      <c r="E3125" s="50">
        <f>_xlfn.PERCENTRANK.EXC(Table3[Order Date],B3125,1)*10</f>
        <v>2</v>
      </c>
      <c r="F3125" s="21">
        <f>_xlfn.PERCENTRANK.EXC(Table3[Order Quantity],C3125,1)*10</f>
        <v>1</v>
      </c>
      <c r="G3125" s="21">
        <f>_xlfn.PERCENTRANK.EXC(Table4[Sales],D3125,1)*10</f>
        <v>3</v>
      </c>
    </row>
    <row r="3126" spans="1:7">
      <c r="A3126" s="10">
        <v>59552</v>
      </c>
      <c r="B3126" s="8">
        <v>42747</v>
      </c>
      <c r="C3126" s="1">
        <v>39</v>
      </c>
      <c r="D3126" s="1">
        <v>336.26</v>
      </c>
      <c r="E3126" s="50">
        <f>_xlfn.PERCENTRANK.EXC(Table3[Order Date],B3126,1)*10</f>
        <v>2</v>
      </c>
      <c r="F3126" s="21">
        <f>_xlfn.PERCENTRANK.EXC(Table3[Order Quantity],C3126,1)*10</f>
        <v>7</v>
      </c>
      <c r="G3126" s="21">
        <f>_xlfn.PERCENTRANK.EXC(Table4[Sales],D3126,1)*10</f>
        <v>4</v>
      </c>
    </row>
    <row r="3127" spans="1:7">
      <c r="A3127" s="11">
        <v>46311</v>
      </c>
      <c r="B3127" s="9">
        <v>43305</v>
      </c>
      <c r="C3127" s="1">
        <v>42</v>
      </c>
      <c r="D3127" s="1">
        <v>1050.4511</v>
      </c>
      <c r="E3127" s="50">
        <f>_xlfn.PERCENTRANK.EXC(Table3[Order Date],B3127,1)*10</f>
        <v>6</v>
      </c>
      <c r="F3127" s="21">
        <f>_xlfn.PERCENTRANK.EXC(Table3[Order Quantity],C3127,1)*10</f>
        <v>8</v>
      </c>
      <c r="G3127" s="21">
        <f>_xlfn.PERCENTRANK.EXC(Table4[Sales],D3127,1)*10</f>
        <v>6</v>
      </c>
    </row>
    <row r="3128" spans="1:7">
      <c r="A3128" s="10">
        <v>2754</v>
      </c>
      <c r="B3128" s="8">
        <v>42461</v>
      </c>
      <c r="C3128" s="1">
        <v>11</v>
      </c>
      <c r="D3128" s="1">
        <v>534.21</v>
      </c>
      <c r="E3128" s="50">
        <f>_xlfn.PERCENTRANK.EXC(Table3[Order Date],B3128,1)*10</f>
        <v>0</v>
      </c>
      <c r="F3128" s="21">
        <f>_xlfn.PERCENTRANK.EXC(Table3[Order Quantity],C3128,1)*10</f>
        <v>2</v>
      </c>
      <c r="G3128" s="21">
        <f>_xlfn.PERCENTRANK.EXC(Table4[Sales],D3128,1)*10</f>
        <v>5</v>
      </c>
    </row>
    <row r="3129" spans="1:7">
      <c r="A3129" s="11">
        <v>59553</v>
      </c>
      <c r="B3129" s="9">
        <v>43050</v>
      </c>
      <c r="C3129" s="1">
        <v>42</v>
      </c>
      <c r="D3129" s="1">
        <v>2322.23</v>
      </c>
      <c r="E3129" s="50">
        <f>_xlfn.PERCENTRANK.EXC(Table3[Order Date],B3129,1)*10</f>
        <v>4</v>
      </c>
      <c r="F3129" s="21">
        <f>_xlfn.PERCENTRANK.EXC(Table3[Order Quantity],C3129,1)*10</f>
        <v>8</v>
      </c>
      <c r="G3129" s="21">
        <f>_xlfn.PERCENTRANK.EXC(Table4[Sales],D3129,1)*10</f>
        <v>7</v>
      </c>
    </row>
    <row r="3130" spans="1:7">
      <c r="A3130" s="10">
        <v>55908</v>
      </c>
      <c r="B3130" s="8">
        <v>42512</v>
      </c>
      <c r="C3130" s="1">
        <v>44</v>
      </c>
      <c r="D3130" s="1">
        <v>1974.12</v>
      </c>
      <c r="E3130" s="50">
        <f>_xlfn.PERCENTRANK.EXC(Table3[Order Date],B3130,1)*10</f>
        <v>1</v>
      </c>
      <c r="F3130" s="21">
        <f>_xlfn.PERCENTRANK.EXC(Table3[Order Quantity],C3130,1)*10</f>
        <v>8</v>
      </c>
      <c r="G3130" s="21">
        <f>_xlfn.PERCENTRANK.EXC(Table4[Sales],D3130,1)*10</f>
        <v>7</v>
      </c>
    </row>
    <row r="3131" spans="1:7">
      <c r="A3131" s="11">
        <v>56099</v>
      </c>
      <c r="B3131" s="9">
        <v>43012</v>
      </c>
      <c r="C3131" s="1">
        <v>6</v>
      </c>
      <c r="D3131" s="1">
        <v>102.75</v>
      </c>
      <c r="E3131" s="50">
        <f>_xlfn.PERCENTRANK.EXC(Table3[Order Date],B3131,1)*10</f>
        <v>4</v>
      </c>
      <c r="F3131" s="21">
        <f>_xlfn.PERCENTRANK.EXC(Table3[Order Quantity],C3131,1)*10</f>
        <v>1</v>
      </c>
      <c r="G3131" s="21">
        <f>_xlfn.PERCENTRANK.EXC(Table4[Sales],D3131,1)*10</f>
        <v>1</v>
      </c>
    </row>
    <row r="3132" spans="1:7">
      <c r="A3132" s="10">
        <v>44960</v>
      </c>
      <c r="B3132" s="8">
        <v>43222</v>
      </c>
      <c r="C3132" s="1">
        <v>22</v>
      </c>
      <c r="D3132" s="1">
        <v>193.58</v>
      </c>
      <c r="E3132" s="50">
        <f>_xlfn.PERCENTRANK.EXC(Table3[Order Date],B3132,1)*10</f>
        <v>5</v>
      </c>
      <c r="F3132" s="21">
        <f>_xlfn.PERCENTRANK.EXC(Table3[Order Quantity],C3132,1)*10</f>
        <v>4</v>
      </c>
      <c r="G3132" s="21">
        <f>_xlfn.PERCENTRANK.EXC(Table4[Sales],D3132,1)*10</f>
        <v>3</v>
      </c>
    </row>
    <row r="3133" spans="1:7">
      <c r="A3133" s="11">
        <v>22434</v>
      </c>
      <c r="B3133" s="9">
        <v>43706</v>
      </c>
      <c r="C3133" s="1">
        <v>3</v>
      </c>
      <c r="D3133" s="1">
        <v>20.010000000000002</v>
      </c>
      <c r="E3133" s="50">
        <f>_xlfn.PERCENTRANK.EXC(Table3[Order Date],B3133,1)*10</f>
        <v>9</v>
      </c>
      <c r="F3133" s="21">
        <f>_xlfn.PERCENTRANK.EXC(Table3[Order Quantity],C3133,1)*10</f>
        <v>0</v>
      </c>
      <c r="G3133" s="21">
        <f>_xlfn.PERCENTRANK.EXC(Table4[Sales],D3133,1)*10</f>
        <v>0</v>
      </c>
    </row>
    <row r="3134" spans="1:7">
      <c r="A3134" s="10">
        <v>49221</v>
      </c>
      <c r="B3134" s="8">
        <v>42918</v>
      </c>
      <c r="C3134" s="1">
        <v>41</v>
      </c>
      <c r="D3134" s="1">
        <v>296.7645</v>
      </c>
      <c r="E3134" s="50">
        <f>_xlfn.PERCENTRANK.EXC(Table3[Order Date],B3134,1)*10</f>
        <v>3</v>
      </c>
      <c r="F3134" s="21">
        <f>_xlfn.PERCENTRANK.EXC(Table3[Order Quantity],C3134,1)*10</f>
        <v>7</v>
      </c>
      <c r="G3134" s="21">
        <f>_xlfn.PERCENTRANK.EXC(Table4[Sales],D3134,1)*10</f>
        <v>4</v>
      </c>
    </row>
    <row r="3135" spans="1:7">
      <c r="A3135" s="11">
        <v>28225</v>
      </c>
      <c r="B3135" s="9">
        <v>42391</v>
      </c>
      <c r="C3135" s="1">
        <v>13</v>
      </c>
      <c r="D3135" s="1">
        <v>1241.83</v>
      </c>
      <c r="E3135" s="50">
        <f>_xlfn.PERCENTRANK.EXC(Table3[Order Date],B3135,1)*10</f>
        <v>0</v>
      </c>
      <c r="F3135" s="21">
        <f>_xlfn.PERCENTRANK.EXC(Table3[Order Quantity],C3135,1)*10</f>
        <v>2</v>
      </c>
      <c r="G3135" s="21">
        <f>_xlfn.PERCENTRANK.EXC(Table4[Sales],D3135,1)*10</f>
        <v>6</v>
      </c>
    </row>
    <row r="3136" spans="1:7">
      <c r="A3136" s="10">
        <v>43138</v>
      </c>
      <c r="B3136" s="8">
        <v>43538</v>
      </c>
      <c r="C3136" s="1">
        <v>43</v>
      </c>
      <c r="D3136" s="1">
        <v>1427.43</v>
      </c>
      <c r="E3136" s="50">
        <f>_xlfn.PERCENTRANK.EXC(Table3[Order Date],B3136,1)*10</f>
        <v>7</v>
      </c>
      <c r="F3136" s="21">
        <f>_xlfn.PERCENTRANK.EXC(Table3[Order Quantity],C3136,1)*10</f>
        <v>8</v>
      </c>
      <c r="G3136" s="21">
        <f>_xlfn.PERCENTRANK.EXC(Table4[Sales],D3136,1)*10</f>
        <v>7</v>
      </c>
    </row>
    <row r="3137" spans="1:7">
      <c r="A3137" s="11">
        <v>12804</v>
      </c>
      <c r="B3137" s="9">
        <v>43610</v>
      </c>
      <c r="C3137" s="1">
        <v>21</v>
      </c>
      <c r="D3137" s="1">
        <v>73.89</v>
      </c>
      <c r="E3137" s="50">
        <f>_xlfn.PERCENTRANK.EXC(Table3[Order Date],B3137,1)*10</f>
        <v>8</v>
      </c>
      <c r="F3137" s="21">
        <f>_xlfn.PERCENTRANK.EXC(Table3[Order Quantity],C3137,1)*10</f>
        <v>3</v>
      </c>
      <c r="G3137" s="21">
        <f>_xlfn.PERCENTRANK.EXC(Table4[Sales],D3137,1)*10</f>
        <v>1</v>
      </c>
    </row>
    <row r="3138" spans="1:7">
      <c r="A3138" s="10">
        <v>21831</v>
      </c>
      <c r="B3138" s="8">
        <v>42631</v>
      </c>
      <c r="C3138" s="1">
        <v>6</v>
      </c>
      <c r="D3138" s="1">
        <v>30.38</v>
      </c>
      <c r="E3138" s="50">
        <f>_xlfn.PERCENTRANK.EXC(Table3[Order Date],B3138,1)*10</f>
        <v>1</v>
      </c>
      <c r="F3138" s="21">
        <f>_xlfn.PERCENTRANK.EXC(Table3[Order Quantity],C3138,1)*10</f>
        <v>1</v>
      </c>
      <c r="G3138" s="21">
        <f>_xlfn.PERCENTRANK.EXC(Table4[Sales],D3138,1)*10</f>
        <v>0</v>
      </c>
    </row>
    <row r="3139" spans="1:7">
      <c r="A3139" s="11">
        <v>37669</v>
      </c>
      <c r="B3139" s="9">
        <v>43036</v>
      </c>
      <c r="C3139" s="1">
        <v>39</v>
      </c>
      <c r="D3139" s="1">
        <v>9717.7199999999993</v>
      </c>
      <c r="E3139" s="50">
        <f>_xlfn.PERCENTRANK.EXC(Table3[Order Date],B3139,1)*10</f>
        <v>4</v>
      </c>
      <c r="F3139" s="21">
        <f>_xlfn.PERCENTRANK.EXC(Table3[Order Quantity],C3139,1)*10</f>
        <v>7</v>
      </c>
      <c r="G3139" s="21">
        <f>_xlfn.PERCENTRANK.EXC(Table4[Sales],D3139,1)*10</f>
        <v>9</v>
      </c>
    </row>
    <row r="3140" spans="1:7">
      <c r="A3140" s="10">
        <v>26887</v>
      </c>
      <c r="B3140" s="8">
        <v>43234</v>
      </c>
      <c r="C3140" s="1">
        <v>23</v>
      </c>
      <c r="D3140" s="1">
        <v>207.41</v>
      </c>
      <c r="E3140" s="50">
        <f>_xlfn.PERCENTRANK.EXC(Table3[Order Date],B3140,1)*10</f>
        <v>5</v>
      </c>
      <c r="F3140" s="21">
        <f>_xlfn.PERCENTRANK.EXC(Table3[Order Quantity],C3140,1)*10</f>
        <v>4</v>
      </c>
      <c r="G3140" s="21">
        <f>_xlfn.PERCENTRANK.EXC(Table4[Sales],D3140,1)*10</f>
        <v>3</v>
      </c>
    </row>
    <row r="3141" spans="1:7">
      <c r="A3141" s="11">
        <v>13089</v>
      </c>
      <c r="B3141" s="9">
        <v>43447</v>
      </c>
      <c r="C3141" s="1">
        <v>34</v>
      </c>
      <c r="D3141" s="1">
        <v>3827.51</v>
      </c>
      <c r="E3141" s="50">
        <f>_xlfn.PERCENTRANK.EXC(Table3[Order Date],B3141,1)*10</f>
        <v>7</v>
      </c>
      <c r="F3141" s="21">
        <f>_xlfn.PERCENTRANK.EXC(Table3[Order Quantity],C3141,1)*10</f>
        <v>6</v>
      </c>
      <c r="G3141" s="21">
        <f>_xlfn.PERCENTRANK.EXC(Table4[Sales],D3141,1)*10</f>
        <v>8</v>
      </c>
    </row>
    <row r="3142" spans="1:7">
      <c r="A3142" s="10">
        <v>25254</v>
      </c>
      <c r="B3142" s="8">
        <v>42994</v>
      </c>
      <c r="C3142" s="1">
        <v>35</v>
      </c>
      <c r="D3142" s="1">
        <v>320.66000000000003</v>
      </c>
      <c r="E3142" s="50">
        <f>_xlfn.PERCENTRANK.EXC(Table3[Order Date],B3142,1)*10</f>
        <v>4</v>
      </c>
      <c r="F3142" s="21">
        <f>_xlfn.PERCENTRANK.EXC(Table3[Order Quantity],C3142,1)*10</f>
        <v>6</v>
      </c>
      <c r="G3142" s="21">
        <f>_xlfn.PERCENTRANK.EXC(Table4[Sales],D3142,1)*10</f>
        <v>4</v>
      </c>
    </row>
    <row r="3143" spans="1:7">
      <c r="A3143" s="11">
        <v>33283</v>
      </c>
      <c r="B3143" s="9">
        <v>42813</v>
      </c>
      <c r="C3143" s="1">
        <v>48</v>
      </c>
      <c r="D3143" s="1">
        <v>11194.92</v>
      </c>
      <c r="E3143" s="50">
        <f>_xlfn.PERCENTRANK.EXC(Table3[Order Date],B3143,1)*10</f>
        <v>3</v>
      </c>
      <c r="F3143" s="21">
        <f>_xlfn.PERCENTRANK.EXC(Table3[Order Quantity],C3143,1)*10</f>
        <v>9</v>
      </c>
      <c r="G3143" s="21">
        <f>_xlfn.PERCENTRANK.EXC(Table4[Sales],D3143,1)*10</f>
        <v>9</v>
      </c>
    </row>
    <row r="3144" spans="1:7">
      <c r="A3144" s="10">
        <v>3395</v>
      </c>
      <c r="B3144" s="8">
        <v>42671</v>
      </c>
      <c r="C3144" s="1">
        <v>7</v>
      </c>
      <c r="D3144" s="1">
        <v>115.43</v>
      </c>
      <c r="E3144" s="50">
        <f>_xlfn.PERCENTRANK.EXC(Table3[Order Date],B3144,1)*10</f>
        <v>2</v>
      </c>
      <c r="F3144" s="21">
        <f>_xlfn.PERCENTRANK.EXC(Table3[Order Quantity],C3144,1)*10</f>
        <v>1</v>
      </c>
      <c r="G3144" s="21">
        <f>_xlfn.PERCENTRANK.EXC(Table4[Sales],D3144,1)*10</f>
        <v>1</v>
      </c>
    </row>
    <row r="3145" spans="1:7">
      <c r="A3145" s="11">
        <v>23809</v>
      </c>
      <c r="B3145" s="9">
        <v>43620</v>
      </c>
      <c r="C3145" s="1">
        <v>7</v>
      </c>
      <c r="D3145" s="1">
        <v>92.67</v>
      </c>
      <c r="E3145" s="50">
        <f>_xlfn.PERCENTRANK.EXC(Table3[Order Date],B3145,1)*10</f>
        <v>8</v>
      </c>
      <c r="F3145" s="21">
        <f>_xlfn.PERCENTRANK.EXC(Table3[Order Quantity],C3145,1)*10</f>
        <v>1</v>
      </c>
      <c r="G3145" s="21">
        <f>_xlfn.PERCENTRANK.EXC(Table4[Sales],D3145,1)*10</f>
        <v>1</v>
      </c>
    </row>
    <row r="3146" spans="1:7">
      <c r="A3146" s="10">
        <v>22534</v>
      </c>
      <c r="B3146" s="8">
        <v>43298</v>
      </c>
      <c r="C3146" s="1">
        <v>3</v>
      </c>
      <c r="D3146" s="1">
        <v>298.88</v>
      </c>
      <c r="E3146" s="50">
        <f>_xlfn.PERCENTRANK.EXC(Table3[Order Date],B3146,1)*10</f>
        <v>6</v>
      </c>
      <c r="F3146" s="21">
        <f>_xlfn.PERCENTRANK.EXC(Table3[Order Quantity],C3146,1)*10</f>
        <v>0</v>
      </c>
      <c r="G3146" s="21">
        <f>_xlfn.PERCENTRANK.EXC(Table4[Sales],D3146,1)*10</f>
        <v>4</v>
      </c>
    </row>
    <row r="3147" spans="1:7">
      <c r="A3147" s="11">
        <v>23781</v>
      </c>
      <c r="B3147" s="9">
        <v>43403</v>
      </c>
      <c r="C3147" s="1">
        <v>30</v>
      </c>
      <c r="D3147" s="1">
        <v>214.26</v>
      </c>
      <c r="E3147" s="50">
        <f>_xlfn.PERCENTRANK.EXC(Table3[Order Date],B3147,1)*10</f>
        <v>7</v>
      </c>
      <c r="F3147" s="21">
        <f>_xlfn.PERCENTRANK.EXC(Table3[Order Quantity],C3147,1)*10</f>
        <v>5</v>
      </c>
      <c r="G3147" s="21">
        <f>_xlfn.PERCENTRANK.EXC(Table4[Sales],D3147,1)*10</f>
        <v>3</v>
      </c>
    </row>
    <row r="3148" spans="1:7">
      <c r="A3148" s="10">
        <v>54592</v>
      </c>
      <c r="B3148" s="8">
        <v>43262</v>
      </c>
      <c r="C3148" s="1">
        <v>34</v>
      </c>
      <c r="D3148" s="1">
        <v>165.24</v>
      </c>
      <c r="E3148" s="50">
        <f>_xlfn.PERCENTRANK.EXC(Table3[Order Date],B3148,1)*10</f>
        <v>6</v>
      </c>
      <c r="F3148" s="21">
        <f>_xlfn.PERCENTRANK.EXC(Table3[Order Quantity],C3148,1)*10</f>
        <v>6</v>
      </c>
      <c r="G3148" s="21">
        <f>_xlfn.PERCENTRANK.EXC(Table4[Sales],D3148,1)*10</f>
        <v>2</v>
      </c>
    </row>
    <row r="3149" spans="1:7">
      <c r="A3149" s="11">
        <v>53671</v>
      </c>
      <c r="B3149" s="9">
        <v>43260</v>
      </c>
      <c r="C3149" s="1">
        <v>39</v>
      </c>
      <c r="D3149" s="1">
        <v>659.66</v>
      </c>
      <c r="E3149" s="50">
        <f>_xlfn.PERCENTRANK.EXC(Table3[Order Date],B3149,1)*10</f>
        <v>6</v>
      </c>
      <c r="F3149" s="21">
        <f>_xlfn.PERCENTRANK.EXC(Table3[Order Quantity],C3149,1)*10</f>
        <v>7</v>
      </c>
      <c r="G3149" s="21">
        <f>_xlfn.PERCENTRANK.EXC(Table4[Sales],D3149,1)*10</f>
        <v>5</v>
      </c>
    </row>
    <row r="3150" spans="1:7">
      <c r="A3150" s="10">
        <v>49889</v>
      </c>
      <c r="B3150" s="8">
        <v>43811</v>
      </c>
      <c r="C3150" s="1">
        <v>21</v>
      </c>
      <c r="D3150" s="1">
        <v>66.28</v>
      </c>
      <c r="E3150" s="50">
        <f>_xlfn.PERCENTRANK.EXC(Table3[Order Date],B3150,1)*10</f>
        <v>9</v>
      </c>
      <c r="F3150" s="21">
        <f>_xlfn.PERCENTRANK.EXC(Table3[Order Quantity],C3150,1)*10</f>
        <v>3</v>
      </c>
      <c r="G3150" s="21">
        <f>_xlfn.PERCENTRANK.EXC(Table4[Sales],D3150,1)*10</f>
        <v>1</v>
      </c>
    </row>
    <row r="3151" spans="1:7">
      <c r="A3151" s="11">
        <v>26464</v>
      </c>
      <c r="B3151" s="9">
        <v>43444</v>
      </c>
      <c r="C3151" s="1">
        <v>25</v>
      </c>
      <c r="D3151" s="1">
        <v>287.38</v>
      </c>
      <c r="E3151" s="50">
        <f>_xlfn.PERCENTRANK.EXC(Table3[Order Date],B3151,1)*10</f>
        <v>7</v>
      </c>
      <c r="F3151" s="21">
        <f>_xlfn.PERCENTRANK.EXC(Table3[Order Quantity],C3151,1)*10</f>
        <v>4</v>
      </c>
      <c r="G3151" s="21">
        <f>_xlfn.PERCENTRANK.EXC(Table4[Sales],D3151,1)*10</f>
        <v>3</v>
      </c>
    </row>
    <row r="3152" spans="1:7">
      <c r="A3152" s="10">
        <v>39265</v>
      </c>
      <c r="B3152" s="8">
        <v>42861</v>
      </c>
      <c r="C3152" s="1">
        <v>47</v>
      </c>
      <c r="D3152" s="1">
        <v>211.95</v>
      </c>
      <c r="E3152" s="50">
        <f>_xlfn.PERCENTRANK.EXC(Table3[Order Date],B3152,1)*10</f>
        <v>3</v>
      </c>
      <c r="F3152" s="21">
        <f>_xlfn.PERCENTRANK.EXC(Table3[Order Quantity],C3152,1)*10</f>
        <v>9</v>
      </c>
      <c r="G3152" s="21">
        <f>_xlfn.PERCENTRANK.EXC(Table4[Sales],D3152,1)*10</f>
        <v>3</v>
      </c>
    </row>
    <row r="3153" spans="1:7">
      <c r="A3153" s="11">
        <v>54564</v>
      </c>
      <c r="B3153" s="9">
        <v>43074</v>
      </c>
      <c r="C3153" s="1">
        <v>27</v>
      </c>
      <c r="D3153" s="1">
        <v>1662.64</v>
      </c>
      <c r="E3153" s="50">
        <f>_xlfn.PERCENTRANK.EXC(Table3[Order Date],B3153,1)*10</f>
        <v>4</v>
      </c>
      <c r="F3153" s="21">
        <f>_xlfn.PERCENTRANK.EXC(Table3[Order Quantity],C3153,1)*10</f>
        <v>5</v>
      </c>
      <c r="G3153" s="21">
        <f>_xlfn.PERCENTRANK.EXC(Table4[Sales],D3153,1)*10</f>
        <v>7</v>
      </c>
    </row>
    <row r="3154" spans="1:7">
      <c r="A3154" s="10">
        <v>30405</v>
      </c>
      <c r="B3154" s="8">
        <v>43583</v>
      </c>
      <c r="C3154" s="1">
        <v>7</v>
      </c>
      <c r="D3154" s="1">
        <v>2984.26</v>
      </c>
      <c r="E3154" s="50">
        <f>_xlfn.PERCENTRANK.EXC(Table3[Order Date],B3154,1)*10</f>
        <v>8</v>
      </c>
      <c r="F3154" s="21">
        <f>_xlfn.PERCENTRANK.EXC(Table3[Order Quantity],C3154,1)*10</f>
        <v>1</v>
      </c>
      <c r="G3154" s="21">
        <f>_xlfn.PERCENTRANK.EXC(Table4[Sales],D3154,1)*10</f>
        <v>8</v>
      </c>
    </row>
    <row r="3155" spans="1:7">
      <c r="A3155" s="11">
        <v>26913</v>
      </c>
      <c r="B3155" s="9">
        <v>42641</v>
      </c>
      <c r="C3155" s="1">
        <v>11</v>
      </c>
      <c r="D3155" s="1">
        <v>687.91849999999999</v>
      </c>
      <c r="E3155" s="50">
        <f>_xlfn.PERCENTRANK.EXC(Table3[Order Date],B3155,1)*10</f>
        <v>1</v>
      </c>
      <c r="F3155" s="21">
        <f>_xlfn.PERCENTRANK.EXC(Table3[Order Quantity],C3155,1)*10</f>
        <v>2</v>
      </c>
      <c r="G3155" s="21">
        <f>_xlfn.PERCENTRANK.EXC(Table4[Sales],D3155,1)*10</f>
        <v>5</v>
      </c>
    </row>
    <row r="3156" spans="1:7">
      <c r="A3156" s="10">
        <v>51140</v>
      </c>
      <c r="B3156" s="8">
        <v>43722</v>
      </c>
      <c r="C3156" s="1">
        <v>14</v>
      </c>
      <c r="D3156" s="1">
        <v>670.17</v>
      </c>
      <c r="E3156" s="50">
        <f>_xlfn.PERCENTRANK.EXC(Table3[Order Date],B3156,1)*10</f>
        <v>9</v>
      </c>
      <c r="F3156" s="21">
        <f>_xlfn.PERCENTRANK.EXC(Table3[Order Quantity],C3156,1)*10</f>
        <v>2</v>
      </c>
      <c r="G3156" s="21">
        <f>_xlfn.PERCENTRANK.EXC(Table4[Sales],D3156,1)*10</f>
        <v>5</v>
      </c>
    </row>
    <row r="3157" spans="1:7">
      <c r="A3157" s="11">
        <v>44516</v>
      </c>
      <c r="B3157" s="9">
        <v>43279</v>
      </c>
      <c r="C3157" s="1">
        <v>17</v>
      </c>
      <c r="D3157" s="1">
        <v>62.02</v>
      </c>
      <c r="E3157" s="50">
        <f>_xlfn.PERCENTRANK.EXC(Table3[Order Date],B3157,1)*10</f>
        <v>6</v>
      </c>
      <c r="F3157" s="21">
        <f>_xlfn.PERCENTRANK.EXC(Table3[Order Quantity],C3157,1)*10</f>
        <v>3</v>
      </c>
      <c r="G3157" s="21">
        <f>_xlfn.PERCENTRANK.EXC(Table4[Sales],D3157,1)*10</f>
        <v>0</v>
      </c>
    </row>
    <row r="3158" spans="1:7">
      <c r="A3158" s="10">
        <v>835</v>
      </c>
      <c r="B3158" s="8">
        <v>43379</v>
      </c>
      <c r="C3158" s="1">
        <v>18</v>
      </c>
      <c r="D3158" s="1">
        <v>133.91999999999999</v>
      </c>
      <c r="E3158" s="50">
        <f>_xlfn.PERCENTRANK.EXC(Table3[Order Date],B3158,1)*10</f>
        <v>6</v>
      </c>
      <c r="F3158" s="21">
        <f>_xlfn.PERCENTRANK.EXC(Table3[Order Quantity],C3158,1)*10</f>
        <v>3</v>
      </c>
      <c r="G3158" s="21">
        <f>_xlfn.PERCENTRANK.EXC(Table4[Sales],D3158,1)*10</f>
        <v>2</v>
      </c>
    </row>
    <row r="3159" spans="1:7">
      <c r="A3159" s="11">
        <v>40519</v>
      </c>
      <c r="B3159" s="9">
        <v>43089</v>
      </c>
      <c r="C3159" s="1">
        <v>38</v>
      </c>
      <c r="D3159" s="1">
        <v>88.74</v>
      </c>
      <c r="E3159" s="50">
        <f>_xlfn.PERCENTRANK.EXC(Table3[Order Date],B3159,1)*10</f>
        <v>5</v>
      </c>
      <c r="F3159" s="21">
        <f>_xlfn.PERCENTRANK.EXC(Table3[Order Quantity],C3159,1)*10</f>
        <v>7</v>
      </c>
      <c r="G3159" s="21">
        <f>_xlfn.PERCENTRANK.EXC(Table4[Sales],D3159,1)*10</f>
        <v>1</v>
      </c>
    </row>
    <row r="3160" spans="1:7">
      <c r="A3160" s="10">
        <v>41413</v>
      </c>
      <c r="B3160" s="8">
        <v>43419</v>
      </c>
      <c r="C3160" s="1">
        <v>23</v>
      </c>
      <c r="D3160" s="1">
        <v>167.46</v>
      </c>
      <c r="E3160" s="50">
        <f>_xlfn.PERCENTRANK.EXC(Table3[Order Date],B3160,1)*10</f>
        <v>7</v>
      </c>
      <c r="F3160" s="21">
        <f>_xlfn.PERCENTRANK.EXC(Table3[Order Quantity],C3160,1)*10</f>
        <v>4</v>
      </c>
      <c r="G3160" s="21">
        <f>_xlfn.PERCENTRANK.EXC(Table4[Sales],D3160,1)*10</f>
        <v>2</v>
      </c>
    </row>
    <row r="3161" spans="1:7">
      <c r="A3161" s="11">
        <v>28258</v>
      </c>
      <c r="B3161" s="9">
        <v>42441</v>
      </c>
      <c r="C3161" s="1">
        <v>2</v>
      </c>
      <c r="D3161" s="1">
        <v>215.26</v>
      </c>
      <c r="E3161" s="50">
        <f>_xlfn.PERCENTRANK.EXC(Table3[Order Date],B3161,1)*10</f>
        <v>0</v>
      </c>
      <c r="F3161" s="21">
        <f>_xlfn.PERCENTRANK.EXC(Table3[Order Quantity],C3161,1)*10</f>
        <v>0</v>
      </c>
      <c r="G3161" s="21">
        <f>_xlfn.PERCENTRANK.EXC(Table4[Sales],D3161,1)*10</f>
        <v>3</v>
      </c>
    </row>
    <row r="3162" spans="1:7">
      <c r="A3162" s="10">
        <v>14883</v>
      </c>
      <c r="B3162" s="8">
        <v>43225</v>
      </c>
      <c r="C3162" s="1">
        <v>47</v>
      </c>
      <c r="D3162" s="1">
        <v>5485.27</v>
      </c>
      <c r="E3162" s="50">
        <f>_xlfn.PERCENTRANK.EXC(Table3[Order Date],B3162,1)*10</f>
        <v>5</v>
      </c>
      <c r="F3162" s="21">
        <f>_xlfn.PERCENTRANK.EXC(Table3[Order Quantity],C3162,1)*10</f>
        <v>9</v>
      </c>
      <c r="G3162" s="21">
        <f>_xlfn.PERCENTRANK.EXC(Table4[Sales],D3162,1)*10</f>
        <v>9</v>
      </c>
    </row>
    <row r="3163" spans="1:7">
      <c r="A3163" s="11">
        <v>51461</v>
      </c>
      <c r="B3163" s="9">
        <v>43140</v>
      </c>
      <c r="C3163" s="1">
        <v>43</v>
      </c>
      <c r="D3163" s="1">
        <v>918.63</v>
      </c>
      <c r="E3163" s="50">
        <f>_xlfn.PERCENTRANK.EXC(Table3[Order Date],B3163,1)*10</f>
        <v>5</v>
      </c>
      <c r="F3163" s="21">
        <f>_xlfn.PERCENTRANK.EXC(Table3[Order Quantity],C3163,1)*10</f>
        <v>8</v>
      </c>
      <c r="G3163" s="21">
        <f>_xlfn.PERCENTRANK.EXC(Table4[Sales],D3163,1)*10</f>
        <v>6</v>
      </c>
    </row>
    <row r="3164" spans="1:7">
      <c r="A3164" s="10">
        <v>42758</v>
      </c>
      <c r="B3164" s="8">
        <v>43779</v>
      </c>
      <c r="C3164" s="1">
        <v>42</v>
      </c>
      <c r="D3164" s="1">
        <v>682.73</v>
      </c>
      <c r="E3164" s="50">
        <f>_xlfn.PERCENTRANK.EXC(Table3[Order Date],B3164,1)*10</f>
        <v>9</v>
      </c>
      <c r="F3164" s="21">
        <f>_xlfn.PERCENTRANK.EXC(Table3[Order Quantity],C3164,1)*10</f>
        <v>8</v>
      </c>
      <c r="G3164" s="21">
        <f>_xlfn.PERCENTRANK.EXC(Table4[Sales],D3164,1)*10</f>
        <v>5</v>
      </c>
    </row>
    <row r="3165" spans="1:7">
      <c r="A3165" s="11">
        <v>31781</v>
      </c>
      <c r="B3165" s="9">
        <v>42385</v>
      </c>
      <c r="C3165" s="1">
        <v>41</v>
      </c>
      <c r="D3165" s="1">
        <v>83.984300000000005</v>
      </c>
      <c r="E3165" s="50">
        <f>_xlfn.PERCENTRANK.EXC(Table3[Order Date],B3165,1)*10</f>
        <v>0</v>
      </c>
      <c r="F3165" s="21">
        <f>_xlfn.PERCENTRANK.EXC(Table3[Order Quantity],C3165,1)*10</f>
        <v>7</v>
      </c>
      <c r="G3165" s="21">
        <f>_xlfn.PERCENTRANK.EXC(Table4[Sales],D3165,1)*10</f>
        <v>1</v>
      </c>
    </row>
    <row r="3166" spans="1:7">
      <c r="A3166" s="10">
        <v>28934</v>
      </c>
      <c r="B3166" s="8">
        <v>43797</v>
      </c>
      <c r="C3166" s="1">
        <v>12</v>
      </c>
      <c r="D3166" s="1">
        <v>1361.41</v>
      </c>
      <c r="E3166" s="50">
        <f>_xlfn.PERCENTRANK.EXC(Table3[Order Date],B3166,1)*10</f>
        <v>9</v>
      </c>
      <c r="F3166" s="21">
        <f>_xlfn.PERCENTRANK.EXC(Table3[Order Quantity],C3166,1)*10</f>
        <v>2</v>
      </c>
      <c r="G3166" s="21">
        <f>_xlfn.PERCENTRANK.EXC(Table4[Sales],D3166,1)*10</f>
        <v>6</v>
      </c>
    </row>
    <row r="3167" spans="1:7">
      <c r="A3167" s="11">
        <v>20453</v>
      </c>
      <c r="B3167" s="9">
        <v>43168</v>
      </c>
      <c r="C3167" s="1">
        <v>17</v>
      </c>
      <c r="D3167" s="1">
        <v>1276.6400000000001</v>
      </c>
      <c r="E3167" s="50">
        <f>_xlfn.PERCENTRANK.EXC(Table3[Order Date],B3167,1)*10</f>
        <v>5</v>
      </c>
      <c r="F3167" s="21">
        <f>_xlfn.PERCENTRANK.EXC(Table3[Order Quantity],C3167,1)*10</f>
        <v>3</v>
      </c>
      <c r="G3167" s="21">
        <f>_xlfn.PERCENTRANK.EXC(Table4[Sales],D3167,1)*10</f>
        <v>6</v>
      </c>
    </row>
    <row r="3168" spans="1:7">
      <c r="A3168" s="10">
        <v>8006</v>
      </c>
      <c r="B3168" s="8">
        <v>43253</v>
      </c>
      <c r="C3168" s="1">
        <v>27</v>
      </c>
      <c r="D3168" s="1">
        <v>210.95</v>
      </c>
      <c r="E3168" s="50">
        <f>_xlfn.PERCENTRANK.EXC(Table3[Order Date],B3168,1)*10</f>
        <v>6</v>
      </c>
      <c r="F3168" s="21">
        <f>_xlfn.PERCENTRANK.EXC(Table3[Order Quantity],C3168,1)*10</f>
        <v>5</v>
      </c>
      <c r="G3168" s="21">
        <f>_xlfn.PERCENTRANK.EXC(Table4[Sales],D3168,1)*10</f>
        <v>3</v>
      </c>
    </row>
    <row r="3169" spans="1:7">
      <c r="A3169" s="11">
        <v>52293</v>
      </c>
      <c r="B3169" s="9">
        <v>43204</v>
      </c>
      <c r="C3169" s="1">
        <v>4</v>
      </c>
      <c r="D3169" s="1">
        <v>33.32</v>
      </c>
      <c r="E3169" s="50">
        <f>_xlfn.PERCENTRANK.EXC(Table3[Order Date],B3169,1)*10</f>
        <v>5</v>
      </c>
      <c r="F3169" s="21">
        <f>_xlfn.PERCENTRANK.EXC(Table3[Order Quantity],C3169,1)*10</f>
        <v>0</v>
      </c>
      <c r="G3169" s="21">
        <f>_xlfn.PERCENTRANK.EXC(Table4[Sales],D3169,1)*10</f>
        <v>0</v>
      </c>
    </row>
    <row r="3170" spans="1:7">
      <c r="A3170" s="10">
        <v>26373</v>
      </c>
      <c r="B3170" s="8">
        <v>42937</v>
      </c>
      <c r="C3170" s="1">
        <v>7</v>
      </c>
      <c r="D3170" s="1">
        <v>305.04000000000002</v>
      </c>
      <c r="E3170" s="50">
        <f>_xlfn.PERCENTRANK.EXC(Table3[Order Date],B3170,1)*10</f>
        <v>3</v>
      </c>
      <c r="F3170" s="21">
        <f>_xlfn.PERCENTRANK.EXC(Table3[Order Quantity],C3170,1)*10</f>
        <v>1</v>
      </c>
      <c r="G3170" s="21">
        <f>_xlfn.PERCENTRANK.EXC(Table4[Sales],D3170,1)*10</f>
        <v>4</v>
      </c>
    </row>
    <row r="3171" spans="1:7">
      <c r="A3171" s="11">
        <v>18368</v>
      </c>
      <c r="B3171" s="9">
        <v>43799</v>
      </c>
      <c r="C3171" s="1">
        <v>35</v>
      </c>
      <c r="D3171" s="1">
        <v>1364.9</v>
      </c>
      <c r="E3171" s="50">
        <f>_xlfn.PERCENTRANK.EXC(Table3[Order Date],B3171,1)*10</f>
        <v>9</v>
      </c>
      <c r="F3171" s="21">
        <f>_xlfn.PERCENTRANK.EXC(Table3[Order Quantity],C3171,1)*10</f>
        <v>6</v>
      </c>
      <c r="G3171" s="21">
        <f>_xlfn.PERCENTRANK.EXC(Table4[Sales],D3171,1)*10</f>
        <v>6</v>
      </c>
    </row>
    <row r="3172" spans="1:7">
      <c r="A3172" s="10">
        <v>19204</v>
      </c>
      <c r="B3172" s="8">
        <v>42630</v>
      </c>
      <c r="C3172" s="1">
        <v>28</v>
      </c>
      <c r="D3172" s="1">
        <v>1756.99</v>
      </c>
      <c r="E3172" s="50">
        <f>_xlfn.PERCENTRANK.EXC(Table3[Order Date],B3172,1)*10</f>
        <v>1</v>
      </c>
      <c r="F3172" s="21">
        <f>_xlfn.PERCENTRANK.EXC(Table3[Order Quantity],C3172,1)*10</f>
        <v>5</v>
      </c>
      <c r="G3172" s="21">
        <f>_xlfn.PERCENTRANK.EXC(Table4[Sales],D3172,1)*10</f>
        <v>7</v>
      </c>
    </row>
    <row r="3173" spans="1:7">
      <c r="A3173" s="11">
        <v>994</v>
      </c>
      <c r="B3173" s="9">
        <v>42478</v>
      </c>
      <c r="C3173" s="1">
        <v>38</v>
      </c>
      <c r="D3173" s="1">
        <v>141.31</v>
      </c>
      <c r="E3173" s="50">
        <f>_xlfn.PERCENTRANK.EXC(Table3[Order Date],B3173,1)*10</f>
        <v>0</v>
      </c>
      <c r="F3173" s="21">
        <f>_xlfn.PERCENTRANK.EXC(Table3[Order Quantity],C3173,1)*10</f>
        <v>7</v>
      </c>
      <c r="G3173" s="21">
        <f>_xlfn.PERCENTRANK.EXC(Table4[Sales],D3173,1)*10</f>
        <v>2</v>
      </c>
    </row>
    <row r="3174" spans="1:7">
      <c r="A3174" s="10">
        <v>34497</v>
      </c>
      <c r="B3174" s="8">
        <v>42438</v>
      </c>
      <c r="C3174" s="1">
        <v>36</v>
      </c>
      <c r="D3174" s="1">
        <v>187.62</v>
      </c>
      <c r="E3174" s="50">
        <f>_xlfn.PERCENTRANK.EXC(Table3[Order Date],B3174,1)*10</f>
        <v>0</v>
      </c>
      <c r="F3174" s="21">
        <f>_xlfn.PERCENTRANK.EXC(Table3[Order Quantity],C3174,1)*10</f>
        <v>6</v>
      </c>
      <c r="G3174" s="21">
        <f>_xlfn.PERCENTRANK.EXC(Table4[Sales],D3174,1)*10</f>
        <v>2</v>
      </c>
    </row>
    <row r="3175" spans="1:7">
      <c r="A3175" s="11">
        <v>41216</v>
      </c>
      <c r="B3175" s="9">
        <v>42551</v>
      </c>
      <c r="C3175" s="1">
        <v>45</v>
      </c>
      <c r="D3175" s="1">
        <v>7345.63</v>
      </c>
      <c r="E3175" s="50">
        <f>_xlfn.PERCENTRANK.EXC(Table3[Order Date],B3175,1)*10</f>
        <v>1</v>
      </c>
      <c r="F3175" s="21">
        <f>_xlfn.PERCENTRANK.EXC(Table3[Order Quantity],C3175,1)*10</f>
        <v>8</v>
      </c>
      <c r="G3175" s="21">
        <f>_xlfn.PERCENTRANK.EXC(Table4[Sales],D3175,1)*10</f>
        <v>9</v>
      </c>
    </row>
    <row r="3176" spans="1:7">
      <c r="A3176" s="10">
        <v>21671</v>
      </c>
      <c r="B3176" s="8">
        <v>42900</v>
      </c>
      <c r="C3176" s="1">
        <v>15</v>
      </c>
      <c r="D3176" s="1">
        <v>717.9058</v>
      </c>
      <c r="E3176" s="50">
        <f>_xlfn.PERCENTRANK.EXC(Table3[Order Date],B3176,1)*10</f>
        <v>3</v>
      </c>
      <c r="F3176" s="21">
        <f>_xlfn.PERCENTRANK.EXC(Table3[Order Quantity],C3176,1)*10</f>
        <v>2</v>
      </c>
      <c r="G3176" s="21">
        <f>_xlfn.PERCENTRANK.EXC(Table4[Sales],D3176,1)*10</f>
        <v>5</v>
      </c>
    </row>
    <row r="3177" spans="1:7">
      <c r="A3177" s="11">
        <v>6464</v>
      </c>
      <c r="B3177" s="9">
        <v>42517</v>
      </c>
      <c r="C3177" s="1">
        <v>1</v>
      </c>
      <c r="D3177" s="1">
        <v>61.89</v>
      </c>
      <c r="E3177" s="50">
        <f>_xlfn.PERCENTRANK.EXC(Table3[Order Date],B3177,1)*10</f>
        <v>1</v>
      </c>
      <c r="F3177" s="21">
        <f>_xlfn.PERCENTRANK.EXC(Table3[Order Quantity],C3177,1)*10</f>
        <v>0</v>
      </c>
      <c r="G3177" s="21">
        <f>_xlfn.PERCENTRANK.EXC(Table4[Sales],D3177,1)*10</f>
        <v>0</v>
      </c>
    </row>
    <row r="3178" spans="1:7">
      <c r="A3178" s="10">
        <v>7815</v>
      </c>
      <c r="B3178" s="8">
        <v>42391</v>
      </c>
      <c r="C3178" s="1">
        <v>6</v>
      </c>
      <c r="D3178" s="1">
        <v>200.49</v>
      </c>
      <c r="E3178" s="50">
        <f>_xlfn.PERCENTRANK.EXC(Table3[Order Date],B3178,1)*10</f>
        <v>0</v>
      </c>
      <c r="F3178" s="21">
        <f>_xlfn.PERCENTRANK.EXC(Table3[Order Quantity],C3178,1)*10</f>
        <v>1</v>
      </c>
      <c r="G3178" s="21">
        <f>_xlfn.PERCENTRANK.EXC(Table4[Sales],D3178,1)*10</f>
        <v>3</v>
      </c>
    </row>
    <row r="3179" spans="1:7">
      <c r="A3179" s="11">
        <v>49798</v>
      </c>
      <c r="B3179" s="9">
        <v>43807</v>
      </c>
      <c r="C3179" s="1">
        <v>5</v>
      </c>
      <c r="D3179" s="1">
        <v>1524.7</v>
      </c>
      <c r="E3179" s="50">
        <f>_xlfn.PERCENTRANK.EXC(Table3[Order Date],B3179,1)*10</f>
        <v>9</v>
      </c>
      <c r="F3179" s="21">
        <f>_xlfn.PERCENTRANK.EXC(Table3[Order Quantity],C3179,1)*10</f>
        <v>0</v>
      </c>
      <c r="G3179" s="21">
        <f>_xlfn.PERCENTRANK.EXC(Table4[Sales],D3179,1)*10</f>
        <v>7</v>
      </c>
    </row>
    <row r="3180" spans="1:7">
      <c r="A3180" s="10">
        <v>18213</v>
      </c>
      <c r="B3180" s="8">
        <v>42987</v>
      </c>
      <c r="C3180" s="1">
        <v>29</v>
      </c>
      <c r="D3180" s="1">
        <v>1189.02</v>
      </c>
      <c r="E3180" s="50">
        <f>_xlfn.PERCENTRANK.EXC(Table3[Order Date],B3180,1)*10</f>
        <v>4</v>
      </c>
      <c r="F3180" s="21">
        <f>_xlfn.PERCENTRANK.EXC(Table3[Order Quantity],C3180,1)*10</f>
        <v>5</v>
      </c>
      <c r="G3180" s="21">
        <f>_xlfn.PERCENTRANK.EXC(Table4[Sales],D3180,1)*10</f>
        <v>6</v>
      </c>
    </row>
    <row r="3181" spans="1:7">
      <c r="A3181" s="11">
        <v>52070</v>
      </c>
      <c r="B3181" s="9">
        <v>42704</v>
      </c>
      <c r="C3181" s="1">
        <v>29</v>
      </c>
      <c r="D3181" s="1">
        <v>72.73</v>
      </c>
      <c r="E3181" s="50">
        <f>_xlfn.PERCENTRANK.EXC(Table3[Order Date],B3181,1)*10</f>
        <v>2</v>
      </c>
      <c r="F3181" s="21">
        <f>_xlfn.PERCENTRANK.EXC(Table3[Order Quantity],C3181,1)*10</f>
        <v>5</v>
      </c>
      <c r="G3181" s="21">
        <f>_xlfn.PERCENTRANK.EXC(Table4[Sales],D3181,1)*10</f>
        <v>1</v>
      </c>
    </row>
    <row r="3182" spans="1:7">
      <c r="A3182" s="10">
        <v>20807</v>
      </c>
      <c r="B3182" s="8">
        <v>43667</v>
      </c>
      <c r="C3182" s="1">
        <v>39</v>
      </c>
      <c r="D3182" s="1">
        <v>6583.2</v>
      </c>
      <c r="E3182" s="50">
        <f>_xlfn.PERCENTRANK.EXC(Table3[Order Date],B3182,1)*10</f>
        <v>8</v>
      </c>
      <c r="F3182" s="21">
        <f>_xlfn.PERCENTRANK.EXC(Table3[Order Quantity],C3182,1)*10</f>
        <v>7</v>
      </c>
      <c r="G3182" s="21">
        <f>_xlfn.PERCENTRANK.EXC(Table4[Sales],D3182,1)*10</f>
        <v>9</v>
      </c>
    </row>
    <row r="3183" spans="1:7">
      <c r="A3183" s="11">
        <v>32902</v>
      </c>
      <c r="B3183" s="9">
        <v>43527</v>
      </c>
      <c r="C3183" s="1">
        <v>8</v>
      </c>
      <c r="D3183" s="1">
        <v>68.59</v>
      </c>
      <c r="E3183" s="50">
        <f>_xlfn.PERCENTRANK.EXC(Table3[Order Date],B3183,1)*10</f>
        <v>7</v>
      </c>
      <c r="F3183" s="21">
        <f>_xlfn.PERCENTRANK.EXC(Table3[Order Quantity],C3183,1)*10</f>
        <v>1</v>
      </c>
      <c r="G3183" s="21">
        <f>_xlfn.PERCENTRANK.EXC(Table4[Sales],D3183,1)*10</f>
        <v>1</v>
      </c>
    </row>
    <row r="3184" spans="1:7">
      <c r="A3184" s="10">
        <v>33126</v>
      </c>
      <c r="B3184" s="8">
        <v>43415</v>
      </c>
      <c r="C3184" s="1">
        <v>46</v>
      </c>
      <c r="D3184" s="1">
        <v>6398.43</v>
      </c>
      <c r="E3184" s="50">
        <f>_xlfn.PERCENTRANK.EXC(Table3[Order Date],B3184,1)*10</f>
        <v>7</v>
      </c>
      <c r="F3184" s="21">
        <f>_xlfn.PERCENTRANK.EXC(Table3[Order Quantity],C3184,1)*10</f>
        <v>8</v>
      </c>
      <c r="G3184" s="21">
        <f>_xlfn.PERCENTRANK.EXC(Table4[Sales],D3184,1)*10</f>
        <v>9</v>
      </c>
    </row>
    <row r="3185" spans="1:7">
      <c r="A3185" s="11">
        <v>14182</v>
      </c>
      <c r="B3185" s="9">
        <v>42542</v>
      </c>
      <c r="C3185" s="1">
        <v>23</v>
      </c>
      <c r="D3185" s="1">
        <v>2603.9</v>
      </c>
      <c r="E3185" s="50">
        <f>_xlfn.PERCENTRANK.EXC(Table3[Order Date],B3185,1)*10</f>
        <v>1</v>
      </c>
      <c r="F3185" s="21">
        <f>_xlfn.PERCENTRANK.EXC(Table3[Order Quantity],C3185,1)*10</f>
        <v>4</v>
      </c>
      <c r="G3185" s="21">
        <f>_xlfn.PERCENTRANK.EXC(Table4[Sales],D3185,1)*10</f>
        <v>8</v>
      </c>
    </row>
    <row r="3186" spans="1:7">
      <c r="A3186" s="10">
        <v>22755</v>
      </c>
      <c r="B3186" s="8">
        <v>42458</v>
      </c>
      <c r="C3186" s="1">
        <v>35</v>
      </c>
      <c r="D3186" s="1">
        <v>200.99</v>
      </c>
      <c r="E3186" s="50">
        <f>_xlfn.PERCENTRANK.EXC(Table3[Order Date],B3186,1)*10</f>
        <v>0</v>
      </c>
      <c r="F3186" s="21">
        <f>_xlfn.PERCENTRANK.EXC(Table3[Order Quantity],C3186,1)*10</f>
        <v>6</v>
      </c>
      <c r="G3186" s="21">
        <f>_xlfn.PERCENTRANK.EXC(Table4[Sales],D3186,1)*10</f>
        <v>3</v>
      </c>
    </row>
    <row r="3187" spans="1:7">
      <c r="A3187" s="11">
        <v>14693</v>
      </c>
      <c r="B3187" s="9">
        <v>43108</v>
      </c>
      <c r="C3187" s="1">
        <v>38</v>
      </c>
      <c r="D3187" s="1">
        <v>907.17</v>
      </c>
      <c r="E3187" s="50">
        <f>_xlfn.PERCENTRANK.EXC(Table3[Order Date],B3187,1)*10</f>
        <v>5</v>
      </c>
      <c r="F3187" s="21">
        <f>_xlfn.PERCENTRANK.EXC(Table3[Order Quantity],C3187,1)*10</f>
        <v>7</v>
      </c>
      <c r="G3187" s="21">
        <f>_xlfn.PERCENTRANK.EXC(Table4[Sales],D3187,1)*10</f>
        <v>6</v>
      </c>
    </row>
    <row r="3188" spans="1:7">
      <c r="A3188" s="10">
        <v>15425</v>
      </c>
      <c r="B3188" s="8">
        <v>43305</v>
      </c>
      <c r="C3188" s="1">
        <v>29</v>
      </c>
      <c r="D3188" s="1">
        <v>3098.87</v>
      </c>
      <c r="E3188" s="50">
        <f>_xlfn.PERCENTRANK.EXC(Table3[Order Date],B3188,1)*10</f>
        <v>6</v>
      </c>
      <c r="F3188" s="21">
        <f>_xlfn.PERCENTRANK.EXC(Table3[Order Quantity],C3188,1)*10</f>
        <v>5</v>
      </c>
      <c r="G3188" s="21">
        <f>_xlfn.PERCENTRANK.EXC(Table4[Sales],D3188,1)*10</f>
        <v>8</v>
      </c>
    </row>
    <row r="3189" spans="1:7">
      <c r="A3189" s="11">
        <v>7489</v>
      </c>
      <c r="B3189" s="9">
        <v>43007</v>
      </c>
      <c r="C3189" s="1">
        <v>38</v>
      </c>
      <c r="D3189" s="1">
        <v>7383.14</v>
      </c>
      <c r="E3189" s="50">
        <f>_xlfn.PERCENTRANK.EXC(Table3[Order Date],B3189,1)*10</f>
        <v>4</v>
      </c>
      <c r="F3189" s="21">
        <f>_xlfn.PERCENTRANK.EXC(Table3[Order Quantity],C3189,1)*10</f>
        <v>7</v>
      </c>
      <c r="G3189" s="21">
        <f>_xlfn.PERCENTRANK.EXC(Table4[Sales],D3189,1)*10</f>
        <v>9</v>
      </c>
    </row>
    <row r="3190" spans="1:7">
      <c r="A3190" s="10">
        <v>3589</v>
      </c>
      <c r="B3190" s="8">
        <v>42514</v>
      </c>
      <c r="C3190" s="1">
        <v>23</v>
      </c>
      <c r="D3190" s="1">
        <v>78.040000000000006</v>
      </c>
      <c r="E3190" s="50">
        <f>_xlfn.PERCENTRANK.EXC(Table3[Order Date],B3190,1)*10</f>
        <v>1</v>
      </c>
      <c r="F3190" s="21">
        <f>_xlfn.PERCENTRANK.EXC(Table3[Order Quantity],C3190,1)*10</f>
        <v>4</v>
      </c>
      <c r="G3190" s="21">
        <f>_xlfn.PERCENTRANK.EXC(Table4[Sales],D3190,1)*10</f>
        <v>1</v>
      </c>
    </row>
    <row r="3191" spans="1:7">
      <c r="A3191" s="11">
        <v>49824</v>
      </c>
      <c r="B3191" s="9">
        <v>43180</v>
      </c>
      <c r="C3191" s="1">
        <v>33</v>
      </c>
      <c r="D3191" s="1">
        <v>2033.24</v>
      </c>
      <c r="E3191" s="50">
        <f>_xlfn.PERCENTRANK.EXC(Table3[Order Date],B3191,1)*10</f>
        <v>5</v>
      </c>
      <c r="F3191" s="21">
        <f>_xlfn.PERCENTRANK.EXC(Table3[Order Quantity],C3191,1)*10</f>
        <v>6</v>
      </c>
      <c r="G3191" s="21">
        <f>_xlfn.PERCENTRANK.EXC(Table4[Sales],D3191,1)*10</f>
        <v>7</v>
      </c>
    </row>
    <row r="3192" spans="1:7">
      <c r="A3192" s="10">
        <v>43079</v>
      </c>
      <c r="B3192" s="8">
        <v>42571</v>
      </c>
      <c r="C3192" s="1">
        <v>40</v>
      </c>
      <c r="D3192" s="1">
        <v>1266.9100000000001</v>
      </c>
      <c r="E3192" s="50">
        <f>_xlfn.PERCENTRANK.EXC(Table3[Order Date],B3192,1)*10</f>
        <v>1</v>
      </c>
      <c r="F3192" s="21">
        <f>_xlfn.PERCENTRANK.EXC(Table3[Order Quantity],C3192,1)*10</f>
        <v>7</v>
      </c>
      <c r="G3192" s="21">
        <f>_xlfn.PERCENTRANK.EXC(Table4[Sales],D3192,1)*10</f>
        <v>6</v>
      </c>
    </row>
    <row r="3193" spans="1:7">
      <c r="A3193" s="11">
        <v>49891</v>
      </c>
      <c r="B3193" s="9">
        <v>42624</v>
      </c>
      <c r="C3193" s="1">
        <v>40</v>
      </c>
      <c r="D3193" s="1">
        <v>278.02</v>
      </c>
      <c r="E3193" s="50">
        <f>_xlfn.PERCENTRANK.EXC(Table3[Order Date],B3193,1)*10</f>
        <v>1</v>
      </c>
      <c r="F3193" s="21">
        <f>_xlfn.PERCENTRANK.EXC(Table3[Order Quantity],C3193,1)*10</f>
        <v>7</v>
      </c>
      <c r="G3193" s="21">
        <f>_xlfn.PERCENTRANK.EXC(Table4[Sales],D3193,1)*10</f>
        <v>3</v>
      </c>
    </row>
    <row r="3194" spans="1:7">
      <c r="A3194" s="10">
        <v>26567</v>
      </c>
      <c r="B3194" s="8">
        <v>42616</v>
      </c>
      <c r="C3194" s="1">
        <v>48</v>
      </c>
      <c r="D3194" s="1">
        <v>6537.5</v>
      </c>
      <c r="E3194" s="50">
        <f>_xlfn.PERCENTRANK.EXC(Table3[Order Date],B3194,1)*10</f>
        <v>1</v>
      </c>
      <c r="F3194" s="21">
        <f>_xlfn.PERCENTRANK.EXC(Table3[Order Quantity],C3194,1)*10</f>
        <v>9</v>
      </c>
      <c r="G3194" s="21">
        <f>_xlfn.PERCENTRANK.EXC(Table4[Sales],D3194,1)*10</f>
        <v>9</v>
      </c>
    </row>
    <row r="3195" spans="1:7">
      <c r="A3195" s="11">
        <v>52007</v>
      </c>
      <c r="B3195" s="9">
        <v>43569</v>
      </c>
      <c r="C3195" s="1">
        <v>19</v>
      </c>
      <c r="D3195" s="1">
        <v>11075.58</v>
      </c>
      <c r="E3195" s="50">
        <f>_xlfn.PERCENTRANK.EXC(Table3[Order Date],B3195,1)*10</f>
        <v>8</v>
      </c>
      <c r="F3195" s="21">
        <f>_xlfn.PERCENTRANK.EXC(Table3[Order Quantity],C3195,1)*10</f>
        <v>3</v>
      </c>
      <c r="G3195" s="21">
        <f>_xlfn.PERCENTRANK.EXC(Table4[Sales],D3195,1)*10</f>
        <v>9</v>
      </c>
    </row>
    <row r="3196" spans="1:7">
      <c r="A3196" s="10">
        <v>29637</v>
      </c>
      <c r="B3196" s="8">
        <v>42514</v>
      </c>
      <c r="C3196" s="1">
        <v>34</v>
      </c>
      <c r="D3196" s="1">
        <v>640.05999999999995</v>
      </c>
      <c r="E3196" s="50">
        <f>_xlfn.PERCENTRANK.EXC(Table3[Order Date],B3196,1)*10</f>
        <v>1</v>
      </c>
      <c r="F3196" s="21">
        <f>_xlfn.PERCENTRANK.EXC(Table3[Order Quantity],C3196,1)*10</f>
        <v>6</v>
      </c>
      <c r="G3196" s="21">
        <f>_xlfn.PERCENTRANK.EXC(Table4[Sales],D3196,1)*10</f>
        <v>5</v>
      </c>
    </row>
    <row r="3197" spans="1:7">
      <c r="A3197" s="11">
        <v>1382</v>
      </c>
      <c r="B3197" s="9">
        <v>42962</v>
      </c>
      <c r="C3197" s="1">
        <v>39</v>
      </c>
      <c r="D3197" s="1">
        <v>169.55</v>
      </c>
      <c r="E3197" s="50">
        <f>_xlfn.PERCENTRANK.EXC(Table3[Order Date],B3197,1)*10</f>
        <v>4</v>
      </c>
      <c r="F3197" s="21">
        <f>_xlfn.PERCENTRANK.EXC(Table3[Order Quantity],C3197,1)*10</f>
        <v>7</v>
      </c>
      <c r="G3197" s="21">
        <f>_xlfn.PERCENTRANK.EXC(Table4[Sales],D3197,1)*10</f>
        <v>2</v>
      </c>
    </row>
    <row r="3198" spans="1:7">
      <c r="A3198" s="10">
        <v>45284</v>
      </c>
      <c r="B3198" s="8">
        <v>43471</v>
      </c>
      <c r="C3198" s="1">
        <v>7</v>
      </c>
      <c r="D3198" s="1">
        <v>97.830100000000002</v>
      </c>
      <c r="E3198" s="50">
        <f>_xlfn.PERCENTRANK.EXC(Table3[Order Date],B3198,1)*10</f>
        <v>7</v>
      </c>
      <c r="F3198" s="21">
        <f>_xlfn.PERCENTRANK.EXC(Table3[Order Quantity],C3198,1)*10</f>
        <v>1</v>
      </c>
      <c r="G3198" s="21">
        <f>_xlfn.PERCENTRANK.EXC(Table4[Sales],D3198,1)*10</f>
        <v>1</v>
      </c>
    </row>
    <row r="3199" spans="1:7">
      <c r="A3199" s="11">
        <v>48486</v>
      </c>
      <c r="B3199" s="9">
        <v>43231</v>
      </c>
      <c r="C3199" s="1">
        <v>42</v>
      </c>
      <c r="D3199" s="1">
        <v>290.12</v>
      </c>
      <c r="E3199" s="50">
        <f>_xlfn.PERCENTRANK.EXC(Table3[Order Date],B3199,1)*10</f>
        <v>5</v>
      </c>
      <c r="F3199" s="21">
        <f>_xlfn.PERCENTRANK.EXC(Table3[Order Quantity],C3199,1)*10</f>
        <v>8</v>
      </c>
      <c r="G3199" s="21">
        <f>_xlfn.PERCENTRANK.EXC(Table4[Sales],D3199,1)*10</f>
        <v>3</v>
      </c>
    </row>
    <row r="3200" spans="1:7">
      <c r="A3200" s="10">
        <v>59174</v>
      </c>
      <c r="B3200" s="8">
        <v>42735</v>
      </c>
      <c r="C3200" s="1">
        <v>6</v>
      </c>
      <c r="D3200" s="1">
        <v>1276.6199999999999</v>
      </c>
      <c r="E3200" s="50">
        <f>_xlfn.PERCENTRANK.EXC(Table3[Order Date],B3200,1)*10</f>
        <v>2</v>
      </c>
      <c r="F3200" s="21">
        <f>_xlfn.PERCENTRANK.EXC(Table3[Order Quantity],C3200,1)*10</f>
        <v>1</v>
      </c>
      <c r="G3200" s="21">
        <f>_xlfn.PERCENTRANK.EXC(Table4[Sales],D3200,1)*10</f>
        <v>6</v>
      </c>
    </row>
    <row r="3201" spans="1:7">
      <c r="A3201" s="11">
        <v>1444</v>
      </c>
      <c r="B3201" s="9">
        <v>42708</v>
      </c>
      <c r="C3201" s="1">
        <v>24</v>
      </c>
      <c r="D3201" s="1">
        <v>445.55</v>
      </c>
      <c r="E3201" s="50">
        <f>_xlfn.PERCENTRANK.EXC(Table3[Order Date],B3201,1)*10</f>
        <v>2</v>
      </c>
      <c r="F3201" s="21">
        <f>_xlfn.PERCENTRANK.EXC(Table3[Order Quantity],C3201,1)*10</f>
        <v>4</v>
      </c>
      <c r="G3201" s="21">
        <f>_xlfn.PERCENTRANK.EXC(Table4[Sales],D3201,1)*10</f>
        <v>4</v>
      </c>
    </row>
    <row r="3202" spans="1:7">
      <c r="A3202" s="10">
        <v>53382</v>
      </c>
      <c r="B3202" s="8">
        <v>42730</v>
      </c>
      <c r="C3202" s="1">
        <v>15</v>
      </c>
      <c r="D3202" s="1">
        <v>5093.22</v>
      </c>
      <c r="E3202" s="50">
        <f>_xlfn.PERCENTRANK.EXC(Table3[Order Date],B3202,1)*10</f>
        <v>2</v>
      </c>
      <c r="F3202" s="21">
        <f>_xlfn.PERCENTRANK.EXC(Table3[Order Quantity],C3202,1)*10</f>
        <v>2</v>
      </c>
      <c r="G3202" s="21">
        <f>_xlfn.PERCENTRANK.EXC(Table4[Sales],D3202,1)*10</f>
        <v>8</v>
      </c>
    </row>
    <row r="3203" spans="1:7">
      <c r="A3203" s="11">
        <v>36069</v>
      </c>
      <c r="B3203" s="9">
        <v>42708</v>
      </c>
      <c r="C3203" s="1">
        <v>20</v>
      </c>
      <c r="D3203" s="1">
        <v>109.79</v>
      </c>
      <c r="E3203" s="50">
        <f>_xlfn.PERCENTRANK.EXC(Table3[Order Date],B3203,1)*10</f>
        <v>2</v>
      </c>
      <c r="F3203" s="21">
        <f>_xlfn.PERCENTRANK.EXC(Table3[Order Quantity],C3203,1)*10</f>
        <v>3</v>
      </c>
      <c r="G3203" s="21">
        <f>_xlfn.PERCENTRANK.EXC(Table4[Sales],D3203,1)*10</f>
        <v>1</v>
      </c>
    </row>
    <row r="3204" spans="1:7">
      <c r="A3204" s="10">
        <v>30913</v>
      </c>
      <c r="B3204" s="8">
        <v>43730</v>
      </c>
      <c r="C3204" s="1">
        <v>23</v>
      </c>
      <c r="D3204" s="1">
        <v>153.11699999999999</v>
      </c>
      <c r="E3204" s="50">
        <f>_xlfn.PERCENTRANK.EXC(Table3[Order Date],B3204,1)*10</f>
        <v>9</v>
      </c>
      <c r="F3204" s="21">
        <f>_xlfn.PERCENTRANK.EXC(Table3[Order Quantity],C3204,1)*10</f>
        <v>4</v>
      </c>
      <c r="G3204" s="21">
        <f>_xlfn.PERCENTRANK.EXC(Table4[Sales],D3204,1)*10</f>
        <v>2</v>
      </c>
    </row>
    <row r="3205" spans="1:7">
      <c r="A3205" s="11">
        <v>23844</v>
      </c>
      <c r="B3205" s="9">
        <v>42556</v>
      </c>
      <c r="C3205" s="1">
        <v>11</v>
      </c>
      <c r="D3205" s="1">
        <v>35.33</v>
      </c>
      <c r="E3205" s="50">
        <f>_xlfn.PERCENTRANK.EXC(Table3[Order Date],B3205,1)*10</f>
        <v>1</v>
      </c>
      <c r="F3205" s="21">
        <f>_xlfn.PERCENTRANK.EXC(Table3[Order Quantity],C3205,1)*10</f>
        <v>2</v>
      </c>
      <c r="G3205" s="21">
        <f>_xlfn.PERCENTRANK.EXC(Table4[Sales],D3205,1)*10</f>
        <v>0</v>
      </c>
    </row>
    <row r="3206" spans="1:7">
      <c r="A3206" s="10">
        <v>12099</v>
      </c>
      <c r="B3206" s="8">
        <v>42623</v>
      </c>
      <c r="C3206" s="1">
        <v>48</v>
      </c>
      <c r="D3206" s="1">
        <v>330.43</v>
      </c>
      <c r="E3206" s="50">
        <f>_xlfn.PERCENTRANK.EXC(Table3[Order Date],B3206,1)*10</f>
        <v>1</v>
      </c>
      <c r="F3206" s="21">
        <f>_xlfn.PERCENTRANK.EXC(Table3[Order Quantity],C3206,1)*10</f>
        <v>9</v>
      </c>
      <c r="G3206" s="21">
        <f>_xlfn.PERCENTRANK.EXC(Table4[Sales],D3206,1)*10</f>
        <v>4</v>
      </c>
    </row>
    <row r="3207" spans="1:7">
      <c r="A3207" s="11">
        <v>13156</v>
      </c>
      <c r="B3207" s="9">
        <v>43377</v>
      </c>
      <c r="C3207" s="1">
        <v>12</v>
      </c>
      <c r="D3207" s="1">
        <v>537.15</v>
      </c>
      <c r="E3207" s="50">
        <f>_xlfn.PERCENTRANK.EXC(Table3[Order Date],B3207,1)*10</f>
        <v>6</v>
      </c>
      <c r="F3207" s="21">
        <f>_xlfn.PERCENTRANK.EXC(Table3[Order Quantity],C3207,1)*10</f>
        <v>2</v>
      </c>
      <c r="G3207" s="21">
        <f>_xlfn.PERCENTRANK.EXC(Table4[Sales],D3207,1)*10</f>
        <v>5</v>
      </c>
    </row>
    <row r="3208" spans="1:7">
      <c r="A3208" s="10">
        <v>31204</v>
      </c>
      <c r="B3208" s="8">
        <v>42967</v>
      </c>
      <c r="C3208" s="1">
        <v>14</v>
      </c>
      <c r="D3208" s="1">
        <v>230.61</v>
      </c>
      <c r="E3208" s="50">
        <f>_xlfn.PERCENTRANK.EXC(Table3[Order Date],B3208,1)*10</f>
        <v>4</v>
      </c>
      <c r="F3208" s="21">
        <f>_xlfn.PERCENTRANK.EXC(Table3[Order Quantity],C3208,1)*10</f>
        <v>2</v>
      </c>
      <c r="G3208" s="21">
        <f>_xlfn.PERCENTRANK.EXC(Table4[Sales],D3208,1)*10</f>
        <v>3</v>
      </c>
    </row>
    <row r="3209" spans="1:7">
      <c r="A3209" s="11">
        <v>37441</v>
      </c>
      <c r="B3209" s="9">
        <v>42424</v>
      </c>
      <c r="C3209" s="1">
        <v>46</v>
      </c>
      <c r="D3209" s="1">
        <v>15772.35</v>
      </c>
      <c r="E3209" s="50">
        <f>_xlfn.PERCENTRANK.EXC(Table3[Order Date],B3209,1)*10</f>
        <v>0</v>
      </c>
      <c r="F3209" s="21">
        <f>_xlfn.PERCENTRANK.EXC(Table3[Order Quantity],C3209,1)*10</f>
        <v>8</v>
      </c>
      <c r="G3209" s="21">
        <f>_xlfn.PERCENTRANK.EXC(Table4[Sales],D3209,1)*10</f>
        <v>9</v>
      </c>
    </row>
    <row r="3210" spans="1:7">
      <c r="A3210" s="10">
        <v>7782</v>
      </c>
      <c r="B3210" s="8">
        <v>42552</v>
      </c>
      <c r="C3210" s="1">
        <v>20</v>
      </c>
      <c r="D3210" s="1">
        <v>1290.1300000000001</v>
      </c>
      <c r="E3210" s="50">
        <f>_xlfn.PERCENTRANK.EXC(Table3[Order Date],B3210,1)*10</f>
        <v>1</v>
      </c>
      <c r="F3210" s="21">
        <f>_xlfn.PERCENTRANK.EXC(Table3[Order Quantity],C3210,1)*10</f>
        <v>3</v>
      </c>
      <c r="G3210" s="21">
        <f>_xlfn.PERCENTRANK.EXC(Table4[Sales],D3210,1)*10</f>
        <v>6</v>
      </c>
    </row>
    <row r="3211" spans="1:7">
      <c r="A3211" s="11">
        <v>59202</v>
      </c>
      <c r="B3211" s="9">
        <v>43716</v>
      </c>
      <c r="C3211" s="1">
        <v>7</v>
      </c>
      <c r="D3211" s="1">
        <v>89.68</v>
      </c>
      <c r="E3211" s="50">
        <f>_xlfn.PERCENTRANK.EXC(Table3[Order Date],B3211,1)*10</f>
        <v>9</v>
      </c>
      <c r="F3211" s="21">
        <f>_xlfn.PERCENTRANK.EXC(Table3[Order Quantity],C3211,1)*10</f>
        <v>1</v>
      </c>
      <c r="G3211" s="21">
        <f>_xlfn.PERCENTRANK.EXC(Table4[Sales],D3211,1)*10</f>
        <v>1</v>
      </c>
    </row>
    <row r="3212" spans="1:7">
      <c r="A3212" s="10">
        <v>51011</v>
      </c>
      <c r="B3212" s="8">
        <v>42891</v>
      </c>
      <c r="C3212" s="1">
        <v>41</v>
      </c>
      <c r="D3212" s="1">
        <v>5505.01</v>
      </c>
      <c r="E3212" s="50">
        <f>_xlfn.PERCENTRANK.EXC(Table3[Order Date],B3212,1)*10</f>
        <v>3</v>
      </c>
      <c r="F3212" s="21">
        <f>_xlfn.PERCENTRANK.EXC(Table3[Order Quantity],C3212,1)*10</f>
        <v>7</v>
      </c>
      <c r="G3212" s="21">
        <f>_xlfn.PERCENTRANK.EXC(Table4[Sales],D3212,1)*10</f>
        <v>9</v>
      </c>
    </row>
    <row r="3213" spans="1:7">
      <c r="A3213" s="11">
        <v>56130</v>
      </c>
      <c r="B3213" s="9">
        <v>43432</v>
      </c>
      <c r="C3213" s="1">
        <v>13</v>
      </c>
      <c r="D3213" s="1">
        <v>263.27999999999997</v>
      </c>
      <c r="E3213" s="50">
        <f>_xlfn.PERCENTRANK.EXC(Table3[Order Date],B3213,1)*10</f>
        <v>7</v>
      </c>
      <c r="F3213" s="21">
        <f>_xlfn.PERCENTRANK.EXC(Table3[Order Quantity],C3213,1)*10</f>
        <v>2</v>
      </c>
      <c r="G3213" s="21">
        <f>_xlfn.PERCENTRANK.EXC(Table4[Sales],D3213,1)*10</f>
        <v>3</v>
      </c>
    </row>
    <row r="3214" spans="1:7">
      <c r="A3214" s="10">
        <v>16706</v>
      </c>
      <c r="B3214" s="8">
        <v>43643</v>
      </c>
      <c r="C3214" s="1">
        <v>49</v>
      </c>
      <c r="D3214" s="1">
        <v>6608.08</v>
      </c>
      <c r="E3214" s="50">
        <f>_xlfn.PERCENTRANK.EXC(Table3[Order Date],B3214,1)*10</f>
        <v>8</v>
      </c>
      <c r="F3214" s="21">
        <f>_xlfn.PERCENTRANK.EXC(Table3[Order Quantity],C3214,1)*10</f>
        <v>9</v>
      </c>
      <c r="G3214" s="21">
        <f>_xlfn.PERCENTRANK.EXC(Table4[Sales],D3214,1)*10</f>
        <v>9</v>
      </c>
    </row>
    <row r="3215" spans="1:7">
      <c r="A3215" s="11">
        <v>59553</v>
      </c>
      <c r="B3215" s="9">
        <v>43050</v>
      </c>
      <c r="C3215" s="1">
        <v>15</v>
      </c>
      <c r="D3215" s="1">
        <v>183.58</v>
      </c>
      <c r="E3215" s="50">
        <f>_xlfn.PERCENTRANK.EXC(Table3[Order Date],B3215,1)*10</f>
        <v>4</v>
      </c>
      <c r="F3215" s="21">
        <f>_xlfn.PERCENTRANK.EXC(Table3[Order Quantity],C3215,1)*10</f>
        <v>2</v>
      </c>
      <c r="G3215" s="21">
        <f>_xlfn.PERCENTRANK.EXC(Table4[Sales],D3215,1)*10</f>
        <v>2</v>
      </c>
    </row>
    <row r="3216" spans="1:7">
      <c r="A3216" s="10">
        <v>20128</v>
      </c>
      <c r="B3216" s="8">
        <v>42612</v>
      </c>
      <c r="C3216" s="1">
        <v>32</v>
      </c>
      <c r="D3216" s="1">
        <v>298.99</v>
      </c>
      <c r="E3216" s="50">
        <f>_xlfn.PERCENTRANK.EXC(Table3[Order Date],B3216,1)*10</f>
        <v>1</v>
      </c>
      <c r="F3216" s="21">
        <f>_xlfn.PERCENTRANK.EXC(Table3[Order Quantity],C3216,1)*10</f>
        <v>6</v>
      </c>
      <c r="G3216" s="21">
        <f>_xlfn.PERCENTRANK.EXC(Table4[Sales],D3216,1)*10</f>
        <v>4</v>
      </c>
    </row>
    <row r="3217" spans="1:7">
      <c r="A3217" s="11">
        <v>8007</v>
      </c>
      <c r="B3217" s="9">
        <v>43506</v>
      </c>
      <c r="C3217" s="1">
        <v>35</v>
      </c>
      <c r="D3217" s="1">
        <v>3565.3</v>
      </c>
      <c r="E3217" s="50">
        <f>_xlfn.PERCENTRANK.EXC(Table3[Order Date],B3217,1)*10</f>
        <v>7</v>
      </c>
      <c r="F3217" s="21">
        <f>_xlfn.PERCENTRANK.EXC(Table3[Order Quantity],C3217,1)*10</f>
        <v>6</v>
      </c>
      <c r="G3217" s="21">
        <f>_xlfn.PERCENTRANK.EXC(Table4[Sales],D3217,1)*10</f>
        <v>8</v>
      </c>
    </row>
    <row r="3218" spans="1:7">
      <c r="A3218" s="10">
        <v>38341</v>
      </c>
      <c r="B3218" s="8">
        <v>42507</v>
      </c>
      <c r="C3218" s="1">
        <v>38</v>
      </c>
      <c r="D3218" s="1">
        <v>666.75</v>
      </c>
      <c r="E3218" s="50">
        <f>_xlfn.PERCENTRANK.EXC(Table3[Order Date],B3218,1)*10</f>
        <v>0</v>
      </c>
      <c r="F3218" s="21">
        <f>_xlfn.PERCENTRANK.EXC(Table3[Order Quantity],C3218,1)*10</f>
        <v>7</v>
      </c>
      <c r="G3218" s="21">
        <f>_xlfn.PERCENTRANK.EXC(Table4[Sales],D3218,1)*10</f>
        <v>5</v>
      </c>
    </row>
    <row r="3219" spans="1:7">
      <c r="A3219" s="11">
        <v>50656</v>
      </c>
      <c r="B3219" s="9">
        <v>42667</v>
      </c>
      <c r="C3219" s="1">
        <v>15</v>
      </c>
      <c r="D3219" s="1">
        <v>117.39</v>
      </c>
      <c r="E3219" s="50">
        <f>_xlfn.PERCENTRANK.EXC(Table3[Order Date],B3219,1)*10</f>
        <v>2</v>
      </c>
      <c r="F3219" s="21">
        <f>_xlfn.PERCENTRANK.EXC(Table3[Order Quantity],C3219,1)*10</f>
        <v>2</v>
      </c>
      <c r="G3219" s="21">
        <f>_xlfn.PERCENTRANK.EXC(Table4[Sales],D3219,1)*10</f>
        <v>1</v>
      </c>
    </row>
    <row r="3220" spans="1:7">
      <c r="A3220" s="10">
        <v>24707</v>
      </c>
      <c r="B3220" s="8">
        <v>43534</v>
      </c>
      <c r="C3220" s="1">
        <v>3</v>
      </c>
      <c r="D3220" s="1">
        <v>5.29</v>
      </c>
      <c r="E3220" s="50">
        <f>_xlfn.PERCENTRANK.EXC(Table3[Order Date],B3220,1)*10</f>
        <v>7</v>
      </c>
      <c r="F3220" s="21">
        <f>_xlfn.PERCENTRANK.EXC(Table3[Order Quantity],C3220,1)*10</f>
        <v>0</v>
      </c>
      <c r="G3220" s="21">
        <f>_xlfn.PERCENTRANK.EXC(Table4[Sales],D3220,1)*10</f>
        <v>0</v>
      </c>
    </row>
    <row r="3221" spans="1:7">
      <c r="A3221" s="11">
        <v>51780</v>
      </c>
      <c r="B3221" s="9">
        <v>42939</v>
      </c>
      <c r="C3221" s="1">
        <v>26</v>
      </c>
      <c r="D3221" s="1">
        <v>1975.43</v>
      </c>
      <c r="E3221" s="50">
        <f>_xlfn.PERCENTRANK.EXC(Table3[Order Date],B3221,1)*10</f>
        <v>3</v>
      </c>
      <c r="F3221" s="21">
        <f>_xlfn.PERCENTRANK.EXC(Table3[Order Quantity],C3221,1)*10</f>
        <v>4</v>
      </c>
      <c r="G3221" s="21">
        <f>_xlfn.PERCENTRANK.EXC(Table4[Sales],D3221,1)*10</f>
        <v>7</v>
      </c>
    </row>
    <row r="3222" spans="1:7">
      <c r="A3222" s="10">
        <v>24193</v>
      </c>
      <c r="B3222" s="8">
        <v>42442</v>
      </c>
      <c r="C3222" s="1">
        <v>19</v>
      </c>
      <c r="D3222" s="1">
        <v>1526.37</v>
      </c>
      <c r="E3222" s="50">
        <f>_xlfn.PERCENTRANK.EXC(Table3[Order Date],B3222,1)*10</f>
        <v>0</v>
      </c>
      <c r="F3222" s="21">
        <f>_xlfn.PERCENTRANK.EXC(Table3[Order Quantity],C3222,1)*10</f>
        <v>3</v>
      </c>
      <c r="G3222" s="21">
        <f>_xlfn.PERCENTRANK.EXC(Table4[Sales],D3222,1)*10</f>
        <v>7</v>
      </c>
    </row>
    <row r="3223" spans="1:7">
      <c r="A3223" s="11">
        <v>772</v>
      </c>
      <c r="B3223" s="9">
        <v>42840</v>
      </c>
      <c r="C3223" s="1">
        <v>35</v>
      </c>
      <c r="D3223" s="1">
        <v>630.49</v>
      </c>
      <c r="E3223" s="50">
        <f>_xlfn.PERCENTRANK.EXC(Table3[Order Date],B3223,1)*10</f>
        <v>3</v>
      </c>
      <c r="F3223" s="21">
        <f>_xlfn.PERCENTRANK.EXC(Table3[Order Quantity],C3223,1)*10</f>
        <v>6</v>
      </c>
      <c r="G3223" s="21">
        <f>_xlfn.PERCENTRANK.EXC(Table4[Sales],D3223,1)*10</f>
        <v>5</v>
      </c>
    </row>
    <row r="3224" spans="1:7">
      <c r="A3224" s="10">
        <v>31046</v>
      </c>
      <c r="B3224" s="8">
        <v>43137</v>
      </c>
      <c r="C3224" s="1">
        <v>42</v>
      </c>
      <c r="D3224" s="1">
        <v>4173.57</v>
      </c>
      <c r="E3224" s="50">
        <f>_xlfn.PERCENTRANK.EXC(Table3[Order Date],B3224,1)*10</f>
        <v>5</v>
      </c>
      <c r="F3224" s="21">
        <f>_xlfn.PERCENTRANK.EXC(Table3[Order Quantity],C3224,1)*10</f>
        <v>8</v>
      </c>
      <c r="G3224" s="21">
        <f>_xlfn.PERCENTRANK.EXC(Table4[Sales],D3224,1)*10</f>
        <v>8</v>
      </c>
    </row>
    <row r="3225" spans="1:7">
      <c r="A3225" s="11">
        <v>10309</v>
      </c>
      <c r="B3225" s="9">
        <v>42694</v>
      </c>
      <c r="C3225" s="1">
        <v>23</v>
      </c>
      <c r="D3225" s="1">
        <v>530.88</v>
      </c>
      <c r="E3225" s="50">
        <f>_xlfn.PERCENTRANK.EXC(Table3[Order Date],B3225,1)*10</f>
        <v>2</v>
      </c>
      <c r="F3225" s="21">
        <f>_xlfn.PERCENTRANK.EXC(Table3[Order Quantity],C3225,1)*10</f>
        <v>4</v>
      </c>
      <c r="G3225" s="21">
        <f>_xlfn.PERCENTRANK.EXC(Table4[Sales],D3225,1)*10</f>
        <v>5</v>
      </c>
    </row>
    <row r="3226" spans="1:7">
      <c r="A3226" s="10">
        <v>12452</v>
      </c>
      <c r="B3226" s="8">
        <v>43075</v>
      </c>
      <c r="C3226" s="1">
        <v>1</v>
      </c>
      <c r="D3226" s="1">
        <v>381.94</v>
      </c>
      <c r="E3226" s="50">
        <f>_xlfn.PERCENTRANK.EXC(Table3[Order Date],B3226,1)*10</f>
        <v>4</v>
      </c>
      <c r="F3226" s="21">
        <f>_xlfn.PERCENTRANK.EXC(Table3[Order Quantity],C3226,1)*10</f>
        <v>0</v>
      </c>
      <c r="G3226" s="21">
        <f>_xlfn.PERCENTRANK.EXC(Table4[Sales],D3226,1)*10</f>
        <v>4</v>
      </c>
    </row>
    <row r="3227" spans="1:7">
      <c r="A3227" s="11">
        <v>13126</v>
      </c>
      <c r="B3227" s="9">
        <v>43391</v>
      </c>
      <c r="C3227" s="1">
        <v>45</v>
      </c>
      <c r="D3227" s="1">
        <v>6768.45</v>
      </c>
      <c r="E3227" s="50">
        <f>_xlfn.PERCENTRANK.EXC(Table3[Order Date],B3227,1)*10</f>
        <v>6</v>
      </c>
      <c r="F3227" s="21">
        <f>_xlfn.PERCENTRANK.EXC(Table3[Order Quantity],C3227,1)*10</f>
        <v>8</v>
      </c>
      <c r="G3227" s="21">
        <f>_xlfn.PERCENTRANK.EXC(Table4[Sales],D3227,1)*10</f>
        <v>9</v>
      </c>
    </row>
    <row r="3228" spans="1:7">
      <c r="A3228" s="10">
        <v>4067</v>
      </c>
      <c r="B3228" s="8">
        <v>43744</v>
      </c>
      <c r="C3228" s="1">
        <v>16</v>
      </c>
      <c r="D3228" s="1">
        <v>126.67</v>
      </c>
      <c r="E3228" s="50">
        <f>_xlfn.PERCENTRANK.EXC(Table3[Order Date],B3228,1)*10</f>
        <v>9</v>
      </c>
      <c r="F3228" s="21">
        <f>_xlfn.PERCENTRANK.EXC(Table3[Order Quantity],C3228,1)*10</f>
        <v>2</v>
      </c>
      <c r="G3228" s="21">
        <f>_xlfn.PERCENTRANK.EXC(Table4[Sales],D3228,1)*10</f>
        <v>2</v>
      </c>
    </row>
    <row r="3229" spans="1:7">
      <c r="A3229" s="11">
        <v>26277</v>
      </c>
      <c r="B3229" s="9">
        <v>43277</v>
      </c>
      <c r="C3229" s="1">
        <v>17</v>
      </c>
      <c r="D3229" s="1">
        <v>939.26</v>
      </c>
      <c r="E3229" s="50">
        <f>_xlfn.PERCENTRANK.EXC(Table3[Order Date],B3229,1)*10</f>
        <v>6</v>
      </c>
      <c r="F3229" s="21">
        <f>_xlfn.PERCENTRANK.EXC(Table3[Order Quantity],C3229,1)*10</f>
        <v>3</v>
      </c>
      <c r="G3229" s="21">
        <f>_xlfn.PERCENTRANK.EXC(Table4[Sales],D3229,1)*10</f>
        <v>6</v>
      </c>
    </row>
    <row r="3230" spans="1:7">
      <c r="A3230" s="10">
        <v>1892</v>
      </c>
      <c r="B3230" s="8">
        <v>42453</v>
      </c>
      <c r="C3230" s="1">
        <v>9</v>
      </c>
      <c r="D3230" s="1">
        <v>68.790000000000006</v>
      </c>
      <c r="E3230" s="50">
        <f>_xlfn.PERCENTRANK.EXC(Table3[Order Date],B3230,1)*10</f>
        <v>0</v>
      </c>
      <c r="F3230" s="21">
        <f>_xlfn.PERCENTRANK.EXC(Table3[Order Quantity],C3230,1)*10</f>
        <v>1</v>
      </c>
      <c r="G3230" s="21">
        <f>_xlfn.PERCENTRANK.EXC(Table4[Sales],D3230,1)*10</f>
        <v>1</v>
      </c>
    </row>
    <row r="3231" spans="1:7">
      <c r="A3231" s="11">
        <v>2882</v>
      </c>
      <c r="B3231" s="9">
        <v>43332</v>
      </c>
      <c r="C3231" s="1">
        <v>23</v>
      </c>
      <c r="D3231" s="1">
        <v>4143.97</v>
      </c>
      <c r="E3231" s="50">
        <f>_xlfn.PERCENTRANK.EXC(Table3[Order Date],B3231,1)*10</f>
        <v>6</v>
      </c>
      <c r="F3231" s="21">
        <f>_xlfn.PERCENTRANK.EXC(Table3[Order Quantity],C3231,1)*10</f>
        <v>4</v>
      </c>
      <c r="G3231" s="21">
        <f>_xlfn.PERCENTRANK.EXC(Table4[Sales],D3231,1)*10</f>
        <v>8</v>
      </c>
    </row>
    <row r="3232" spans="1:7">
      <c r="A3232" s="10">
        <v>3687</v>
      </c>
      <c r="B3232" s="8">
        <v>42767</v>
      </c>
      <c r="C3232" s="1">
        <v>25</v>
      </c>
      <c r="D3232" s="1">
        <v>84.93</v>
      </c>
      <c r="E3232" s="50">
        <f>_xlfn.PERCENTRANK.EXC(Table3[Order Date],B3232,1)*10</f>
        <v>2</v>
      </c>
      <c r="F3232" s="21">
        <f>_xlfn.PERCENTRANK.EXC(Table3[Order Quantity],C3232,1)*10</f>
        <v>4</v>
      </c>
      <c r="G3232" s="21">
        <f>_xlfn.PERCENTRANK.EXC(Table4[Sales],D3232,1)*10</f>
        <v>1</v>
      </c>
    </row>
    <row r="3233" spans="1:7">
      <c r="A3233" s="11">
        <v>30887</v>
      </c>
      <c r="B3233" s="9">
        <v>42922</v>
      </c>
      <c r="C3233" s="1">
        <v>44</v>
      </c>
      <c r="D3233" s="1">
        <v>4662.12</v>
      </c>
      <c r="E3233" s="50">
        <f>_xlfn.PERCENTRANK.EXC(Table3[Order Date],B3233,1)*10</f>
        <v>3</v>
      </c>
      <c r="F3233" s="21">
        <f>_xlfn.PERCENTRANK.EXC(Table3[Order Quantity],C3233,1)*10</f>
        <v>8</v>
      </c>
      <c r="G3233" s="21">
        <f>_xlfn.PERCENTRANK.EXC(Table4[Sales],D3233,1)*10</f>
        <v>8</v>
      </c>
    </row>
    <row r="3234" spans="1:7">
      <c r="A3234" s="10">
        <v>46627</v>
      </c>
      <c r="B3234" s="8">
        <v>42531</v>
      </c>
      <c r="C3234" s="1">
        <v>3</v>
      </c>
      <c r="D3234" s="1">
        <v>22.96</v>
      </c>
      <c r="E3234" s="50">
        <f>_xlfn.PERCENTRANK.EXC(Table3[Order Date],B3234,1)*10</f>
        <v>1</v>
      </c>
      <c r="F3234" s="21">
        <f>_xlfn.PERCENTRANK.EXC(Table3[Order Quantity],C3234,1)*10</f>
        <v>0</v>
      </c>
      <c r="G3234" s="21">
        <f>_xlfn.PERCENTRANK.EXC(Table4[Sales],D3234,1)*10</f>
        <v>0</v>
      </c>
    </row>
    <row r="3235" spans="1:7">
      <c r="A3235" s="11">
        <v>32199</v>
      </c>
      <c r="B3235" s="9">
        <v>42565</v>
      </c>
      <c r="C3235" s="1">
        <v>8</v>
      </c>
      <c r="D3235" s="1">
        <v>50.26</v>
      </c>
      <c r="E3235" s="50">
        <f>_xlfn.PERCENTRANK.EXC(Table3[Order Date],B3235,1)*10</f>
        <v>1</v>
      </c>
      <c r="F3235" s="21">
        <f>_xlfn.PERCENTRANK.EXC(Table3[Order Quantity],C3235,1)*10</f>
        <v>1</v>
      </c>
      <c r="G3235" s="21">
        <f>_xlfn.PERCENTRANK.EXC(Table4[Sales],D3235,1)*10</f>
        <v>0</v>
      </c>
    </row>
    <row r="3236" spans="1:7">
      <c r="A3236" s="10">
        <v>29286</v>
      </c>
      <c r="B3236" s="8">
        <v>42578</v>
      </c>
      <c r="C3236" s="1">
        <v>4</v>
      </c>
      <c r="D3236" s="1">
        <v>13985.11</v>
      </c>
      <c r="E3236" s="50">
        <f>_xlfn.PERCENTRANK.EXC(Table3[Order Date],B3236,1)*10</f>
        <v>1</v>
      </c>
      <c r="F3236" s="21">
        <f>_xlfn.PERCENTRANK.EXC(Table3[Order Quantity],C3236,1)*10</f>
        <v>0</v>
      </c>
      <c r="G3236" s="21">
        <f>_xlfn.PERCENTRANK.EXC(Table4[Sales],D3236,1)*10</f>
        <v>9</v>
      </c>
    </row>
    <row r="3237" spans="1:7">
      <c r="A3237" s="11">
        <v>42209</v>
      </c>
      <c r="B3237" s="9">
        <v>42822</v>
      </c>
      <c r="C3237" s="1">
        <v>31</v>
      </c>
      <c r="D3237" s="1">
        <v>9524.9</v>
      </c>
      <c r="E3237" s="50">
        <f>_xlfn.PERCENTRANK.EXC(Table3[Order Date],B3237,1)*10</f>
        <v>3</v>
      </c>
      <c r="F3237" s="21">
        <f>_xlfn.PERCENTRANK.EXC(Table3[Order Quantity],C3237,1)*10</f>
        <v>5</v>
      </c>
      <c r="G3237" s="21">
        <f>_xlfn.PERCENTRANK.EXC(Table4[Sales],D3237,1)*10</f>
        <v>9</v>
      </c>
    </row>
    <row r="3238" spans="1:7">
      <c r="A3238" s="10">
        <v>53955</v>
      </c>
      <c r="B3238" s="8">
        <v>43162</v>
      </c>
      <c r="C3238" s="1">
        <v>43</v>
      </c>
      <c r="D3238" s="1">
        <v>5933.1392999999998</v>
      </c>
      <c r="E3238" s="50">
        <f>_xlfn.PERCENTRANK.EXC(Table3[Order Date],B3238,1)*10</f>
        <v>5</v>
      </c>
      <c r="F3238" s="21">
        <f>_xlfn.PERCENTRANK.EXC(Table3[Order Quantity],C3238,1)*10</f>
        <v>8</v>
      </c>
      <c r="G3238" s="21">
        <f>_xlfn.PERCENTRANK.EXC(Table4[Sales],D3238,1)*10</f>
        <v>9</v>
      </c>
    </row>
    <row r="3239" spans="1:7">
      <c r="A3239" s="11">
        <v>44834</v>
      </c>
      <c r="B3239" s="9">
        <v>42479</v>
      </c>
      <c r="C3239" s="1">
        <v>43</v>
      </c>
      <c r="D3239" s="1">
        <v>11752.93</v>
      </c>
      <c r="E3239" s="50">
        <f>_xlfn.PERCENTRANK.EXC(Table3[Order Date],B3239,1)*10</f>
        <v>0</v>
      </c>
      <c r="F3239" s="21">
        <f>_xlfn.PERCENTRANK.EXC(Table3[Order Quantity],C3239,1)*10</f>
        <v>8</v>
      </c>
      <c r="G3239" s="21">
        <f>_xlfn.PERCENTRANK.EXC(Table4[Sales],D3239,1)*10</f>
        <v>9</v>
      </c>
    </row>
    <row r="3240" spans="1:7">
      <c r="A3240" s="10">
        <v>16935</v>
      </c>
      <c r="B3240" s="8">
        <v>43814</v>
      </c>
      <c r="C3240" s="1">
        <v>43</v>
      </c>
      <c r="D3240" s="1">
        <v>125.92</v>
      </c>
      <c r="E3240" s="50">
        <f>_xlfn.PERCENTRANK.EXC(Table3[Order Date],B3240,1)*10</f>
        <v>9</v>
      </c>
      <c r="F3240" s="21">
        <f>_xlfn.PERCENTRANK.EXC(Table3[Order Quantity],C3240,1)*10</f>
        <v>8</v>
      </c>
      <c r="G3240" s="21">
        <f>_xlfn.PERCENTRANK.EXC(Table4[Sales],D3240,1)*10</f>
        <v>2</v>
      </c>
    </row>
    <row r="3241" spans="1:7">
      <c r="A3241" s="11">
        <v>58247</v>
      </c>
      <c r="B3241" s="9">
        <v>43365</v>
      </c>
      <c r="C3241" s="1">
        <v>8</v>
      </c>
      <c r="D3241" s="1">
        <v>1132.94</v>
      </c>
      <c r="E3241" s="50">
        <f>_xlfn.PERCENTRANK.EXC(Table3[Order Date],B3241,1)*10</f>
        <v>6</v>
      </c>
      <c r="F3241" s="21">
        <f>_xlfn.PERCENTRANK.EXC(Table3[Order Quantity],C3241,1)*10</f>
        <v>1</v>
      </c>
      <c r="G3241" s="21">
        <f>_xlfn.PERCENTRANK.EXC(Table4[Sales],D3241,1)*10</f>
        <v>6</v>
      </c>
    </row>
    <row r="3242" spans="1:7">
      <c r="A3242" s="10">
        <v>45542</v>
      </c>
      <c r="B3242" s="8">
        <v>42772</v>
      </c>
      <c r="C3242" s="1">
        <v>40</v>
      </c>
      <c r="D3242" s="1">
        <v>4348.7700000000004</v>
      </c>
      <c r="E3242" s="50">
        <f>_xlfn.PERCENTRANK.EXC(Table3[Order Date],B3242,1)*10</f>
        <v>2</v>
      </c>
      <c r="F3242" s="21">
        <f>_xlfn.PERCENTRANK.EXC(Table3[Order Quantity],C3242,1)*10</f>
        <v>7</v>
      </c>
      <c r="G3242" s="21">
        <f>_xlfn.PERCENTRANK.EXC(Table4[Sales],D3242,1)*10</f>
        <v>8</v>
      </c>
    </row>
    <row r="3243" spans="1:7">
      <c r="A3243" s="11">
        <v>37315</v>
      </c>
      <c r="B3243" s="9">
        <v>43621</v>
      </c>
      <c r="C3243" s="1">
        <v>31</v>
      </c>
      <c r="D3243" s="1">
        <v>5057.46</v>
      </c>
      <c r="E3243" s="50">
        <f>_xlfn.PERCENTRANK.EXC(Table3[Order Date],B3243,1)*10</f>
        <v>8</v>
      </c>
      <c r="F3243" s="21">
        <f>_xlfn.PERCENTRANK.EXC(Table3[Order Quantity],C3243,1)*10</f>
        <v>5</v>
      </c>
      <c r="G3243" s="21">
        <f>_xlfn.PERCENTRANK.EXC(Table4[Sales],D3243,1)*10</f>
        <v>8</v>
      </c>
    </row>
    <row r="3244" spans="1:7">
      <c r="A3244" s="10">
        <v>27969</v>
      </c>
      <c r="B3244" s="8">
        <v>42893</v>
      </c>
      <c r="C3244" s="1">
        <v>32</v>
      </c>
      <c r="D3244" s="1">
        <v>735.59</v>
      </c>
      <c r="E3244" s="50">
        <f>_xlfn.PERCENTRANK.EXC(Table3[Order Date],B3244,1)*10</f>
        <v>3</v>
      </c>
      <c r="F3244" s="21">
        <f>_xlfn.PERCENTRANK.EXC(Table3[Order Quantity],C3244,1)*10</f>
        <v>6</v>
      </c>
      <c r="G3244" s="21">
        <f>_xlfn.PERCENTRANK.EXC(Table4[Sales],D3244,1)*10</f>
        <v>5</v>
      </c>
    </row>
    <row r="3245" spans="1:7">
      <c r="A3245" s="11">
        <v>30565</v>
      </c>
      <c r="B3245" s="9">
        <v>43306</v>
      </c>
      <c r="C3245" s="1">
        <v>32</v>
      </c>
      <c r="D3245" s="1">
        <v>1909.97</v>
      </c>
      <c r="E3245" s="50">
        <f>_xlfn.PERCENTRANK.EXC(Table3[Order Date],B3245,1)*10</f>
        <v>6</v>
      </c>
      <c r="F3245" s="21">
        <f>_xlfn.PERCENTRANK.EXC(Table3[Order Quantity],C3245,1)*10</f>
        <v>6</v>
      </c>
      <c r="G3245" s="21">
        <f>_xlfn.PERCENTRANK.EXC(Table4[Sales],D3245,1)*10</f>
        <v>7</v>
      </c>
    </row>
    <row r="3246" spans="1:7">
      <c r="A3246" s="10">
        <v>35687</v>
      </c>
      <c r="B3246" s="8">
        <v>43421</v>
      </c>
      <c r="C3246" s="1">
        <v>48</v>
      </c>
      <c r="D3246" s="1">
        <v>663.65</v>
      </c>
      <c r="E3246" s="50">
        <f>_xlfn.PERCENTRANK.EXC(Table3[Order Date],B3246,1)*10</f>
        <v>7</v>
      </c>
      <c r="F3246" s="21">
        <f>_xlfn.PERCENTRANK.EXC(Table3[Order Quantity],C3246,1)*10</f>
        <v>9</v>
      </c>
      <c r="G3246" s="21">
        <f>_xlfn.PERCENTRANK.EXC(Table4[Sales],D3246,1)*10</f>
        <v>5</v>
      </c>
    </row>
    <row r="3247" spans="1:7">
      <c r="A3247" s="11">
        <v>41094</v>
      </c>
      <c r="B3247" s="9">
        <v>42375</v>
      </c>
      <c r="C3247" s="1">
        <v>6</v>
      </c>
      <c r="D3247" s="1">
        <v>170.18</v>
      </c>
      <c r="E3247" s="50">
        <f>_xlfn.PERCENTRANK.EXC(Table3[Order Date],B3247,1)*10</f>
        <v>0</v>
      </c>
      <c r="F3247" s="21">
        <f>_xlfn.PERCENTRANK.EXC(Table3[Order Quantity],C3247,1)*10</f>
        <v>1</v>
      </c>
      <c r="G3247" s="21">
        <f>_xlfn.PERCENTRANK.EXC(Table4[Sales],D3247,1)*10</f>
        <v>2</v>
      </c>
    </row>
    <row r="3248" spans="1:7">
      <c r="A3248" s="10">
        <v>3012</v>
      </c>
      <c r="B3248" s="8">
        <v>42858</v>
      </c>
      <c r="C3248" s="1">
        <v>41</v>
      </c>
      <c r="D3248" s="1">
        <v>128.43</v>
      </c>
      <c r="E3248" s="50">
        <f>_xlfn.PERCENTRANK.EXC(Table3[Order Date],B3248,1)*10</f>
        <v>3</v>
      </c>
      <c r="F3248" s="21">
        <f>_xlfn.PERCENTRANK.EXC(Table3[Order Quantity],C3248,1)*10</f>
        <v>7</v>
      </c>
      <c r="G3248" s="21">
        <f>_xlfn.PERCENTRANK.EXC(Table4[Sales],D3248,1)*10</f>
        <v>2</v>
      </c>
    </row>
    <row r="3249" spans="1:7">
      <c r="A3249" s="11">
        <v>28225</v>
      </c>
      <c r="B3249" s="9">
        <v>42391</v>
      </c>
      <c r="C3249" s="1">
        <v>9</v>
      </c>
      <c r="D3249" s="1">
        <v>220.46</v>
      </c>
      <c r="E3249" s="50">
        <f>_xlfn.PERCENTRANK.EXC(Table3[Order Date],B3249,1)*10</f>
        <v>0</v>
      </c>
      <c r="F3249" s="21">
        <f>_xlfn.PERCENTRANK.EXC(Table3[Order Quantity],C3249,1)*10</f>
        <v>1</v>
      </c>
      <c r="G3249" s="21">
        <f>_xlfn.PERCENTRANK.EXC(Table4[Sales],D3249,1)*10</f>
        <v>3</v>
      </c>
    </row>
    <row r="3250" spans="1:7">
      <c r="A3250" s="10">
        <v>19329</v>
      </c>
      <c r="B3250" s="8">
        <v>42800</v>
      </c>
      <c r="C3250" s="1">
        <v>6</v>
      </c>
      <c r="D3250" s="1">
        <v>247.98</v>
      </c>
      <c r="E3250" s="50">
        <f>_xlfn.PERCENTRANK.EXC(Table3[Order Date],B3250,1)*10</f>
        <v>3</v>
      </c>
      <c r="F3250" s="21">
        <f>_xlfn.PERCENTRANK.EXC(Table3[Order Quantity],C3250,1)*10</f>
        <v>1</v>
      </c>
      <c r="G3250" s="21">
        <f>_xlfn.PERCENTRANK.EXC(Table4[Sales],D3250,1)*10</f>
        <v>3</v>
      </c>
    </row>
    <row r="3251" spans="1:7">
      <c r="A3251" s="11">
        <v>20103</v>
      </c>
      <c r="B3251" s="9">
        <v>42776</v>
      </c>
      <c r="C3251" s="1">
        <v>30</v>
      </c>
      <c r="D3251" s="1">
        <v>336.98</v>
      </c>
      <c r="E3251" s="50">
        <f>_xlfn.PERCENTRANK.EXC(Table3[Order Date],B3251,1)*10</f>
        <v>2</v>
      </c>
      <c r="F3251" s="21">
        <f>_xlfn.PERCENTRANK.EXC(Table3[Order Quantity],C3251,1)*10</f>
        <v>5</v>
      </c>
      <c r="G3251" s="21">
        <f>_xlfn.PERCENTRANK.EXC(Table4[Sales],D3251,1)*10</f>
        <v>4</v>
      </c>
    </row>
    <row r="3252" spans="1:7">
      <c r="A3252" s="10">
        <v>17632</v>
      </c>
      <c r="B3252" s="8">
        <v>42786</v>
      </c>
      <c r="C3252" s="1">
        <v>38</v>
      </c>
      <c r="D3252" s="1">
        <v>76.098399999999998</v>
      </c>
      <c r="E3252" s="50">
        <f>_xlfn.PERCENTRANK.EXC(Table3[Order Date],B3252,1)*10</f>
        <v>2</v>
      </c>
      <c r="F3252" s="21">
        <f>_xlfn.PERCENTRANK.EXC(Table3[Order Quantity],C3252,1)*10</f>
        <v>7</v>
      </c>
      <c r="G3252" s="21">
        <f>_xlfn.PERCENTRANK.EXC(Table4[Sales],D3252,1)*10</f>
        <v>1</v>
      </c>
    </row>
    <row r="3253" spans="1:7">
      <c r="A3253" s="11">
        <v>3460</v>
      </c>
      <c r="B3253" s="9">
        <v>43374</v>
      </c>
      <c r="C3253" s="1">
        <v>27</v>
      </c>
      <c r="D3253" s="1">
        <v>163.96</v>
      </c>
      <c r="E3253" s="50">
        <f>_xlfn.PERCENTRANK.EXC(Table3[Order Date],B3253,1)*10</f>
        <v>6</v>
      </c>
      <c r="F3253" s="21">
        <f>_xlfn.PERCENTRANK.EXC(Table3[Order Quantity],C3253,1)*10</f>
        <v>5</v>
      </c>
      <c r="G3253" s="21">
        <f>_xlfn.PERCENTRANK.EXC(Table4[Sales],D3253,1)*10</f>
        <v>2</v>
      </c>
    </row>
    <row r="3254" spans="1:7">
      <c r="A3254" s="10">
        <v>4069</v>
      </c>
      <c r="B3254" s="8">
        <v>43597</v>
      </c>
      <c r="C3254" s="1">
        <v>30</v>
      </c>
      <c r="D3254" s="1">
        <v>83.95</v>
      </c>
      <c r="E3254" s="50">
        <f>_xlfn.PERCENTRANK.EXC(Table3[Order Date],B3254,1)*10</f>
        <v>8</v>
      </c>
      <c r="F3254" s="21">
        <f>_xlfn.PERCENTRANK.EXC(Table3[Order Quantity],C3254,1)*10</f>
        <v>5</v>
      </c>
      <c r="G3254" s="21">
        <f>_xlfn.PERCENTRANK.EXC(Table4[Sales],D3254,1)*10</f>
        <v>1</v>
      </c>
    </row>
    <row r="3255" spans="1:7">
      <c r="A3255" s="11">
        <v>3232</v>
      </c>
      <c r="B3255" s="9">
        <v>43746</v>
      </c>
      <c r="C3255" s="1">
        <v>5</v>
      </c>
      <c r="D3255" s="1">
        <v>45.65</v>
      </c>
      <c r="E3255" s="50">
        <f>_xlfn.PERCENTRANK.EXC(Table3[Order Date],B3255,1)*10</f>
        <v>9</v>
      </c>
      <c r="F3255" s="21">
        <f>_xlfn.PERCENTRANK.EXC(Table3[Order Quantity],C3255,1)*10</f>
        <v>0</v>
      </c>
      <c r="G3255" s="21">
        <f>_xlfn.PERCENTRANK.EXC(Table4[Sales],D3255,1)*10</f>
        <v>0</v>
      </c>
    </row>
    <row r="3256" spans="1:7">
      <c r="A3256" s="10">
        <v>1925</v>
      </c>
      <c r="B3256" s="8">
        <v>43528</v>
      </c>
      <c r="C3256" s="1">
        <v>7</v>
      </c>
      <c r="D3256" s="1">
        <v>2005.5759</v>
      </c>
      <c r="E3256" s="50">
        <f>_xlfn.PERCENTRANK.EXC(Table3[Order Date],B3256,1)*10</f>
        <v>7</v>
      </c>
      <c r="F3256" s="21">
        <f>_xlfn.PERCENTRANK.EXC(Table3[Order Quantity],C3256,1)*10</f>
        <v>1</v>
      </c>
      <c r="G3256" s="21">
        <f>_xlfn.PERCENTRANK.EXC(Table4[Sales],D3256,1)*10</f>
        <v>7</v>
      </c>
    </row>
    <row r="3257" spans="1:7">
      <c r="A3257" s="11">
        <v>20961</v>
      </c>
      <c r="B3257" s="9">
        <v>42748</v>
      </c>
      <c r="C3257" s="1">
        <v>34</v>
      </c>
      <c r="D3257" s="1">
        <v>7070.47</v>
      </c>
      <c r="E3257" s="50">
        <f>_xlfn.PERCENTRANK.EXC(Table3[Order Date],B3257,1)*10</f>
        <v>2</v>
      </c>
      <c r="F3257" s="21">
        <f>_xlfn.PERCENTRANK.EXC(Table3[Order Quantity],C3257,1)*10</f>
        <v>6</v>
      </c>
      <c r="G3257" s="21">
        <f>_xlfn.PERCENTRANK.EXC(Table4[Sales],D3257,1)*10</f>
        <v>9</v>
      </c>
    </row>
    <row r="3258" spans="1:7">
      <c r="A3258" s="10">
        <v>24608</v>
      </c>
      <c r="B3258" s="8">
        <v>43691</v>
      </c>
      <c r="C3258" s="1">
        <v>50</v>
      </c>
      <c r="D3258" s="1">
        <v>211.18</v>
      </c>
      <c r="E3258" s="50">
        <f>_xlfn.PERCENTRANK.EXC(Table3[Order Date],B3258,1)*10</f>
        <v>9</v>
      </c>
      <c r="F3258" s="21">
        <f>_xlfn.PERCENTRANK.EXC(Table3[Order Quantity],C3258,1)*10</f>
        <v>9</v>
      </c>
      <c r="G3258" s="21">
        <f>_xlfn.PERCENTRANK.EXC(Table4[Sales],D3258,1)*10</f>
        <v>3</v>
      </c>
    </row>
    <row r="3259" spans="1:7">
      <c r="A3259" s="11">
        <v>11108</v>
      </c>
      <c r="B3259" s="9">
        <v>43693</v>
      </c>
      <c r="C3259" s="1">
        <v>20</v>
      </c>
      <c r="D3259" s="1">
        <v>140.93</v>
      </c>
      <c r="E3259" s="50">
        <f>_xlfn.PERCENTRANK.EXC(Table3[Order Date],B3259,1)*10</f>
        <v>9</v>
      </c>
      <c r="F3259" s="21">
        <f>_xlfn.PERCENTRANK.EXC(Table3[Order Quantity],C3259,1)*10</f>
        <v>3</v>
      </c>
      <c r="G3259" s="21">
        <f>_xlfn.PERCENTRANK.EXC(Table4[Sales],D3259,1)*10</f>
        <v>2</v>
      </c>
    </row>
    <row r="3260" spans="1:7">
      <c r="A3260" s="10">
        <v>13894</v>
      </c>
      <c r="B3260" s="8">
        <v>43565</v>
      </c>
      <c r="C3260" s="1">
        <v>50</v>
      </c>
      <c r="D3260" s="1">
        <v>1648.1</v>
      </c>
      <c r="E3260" s="50">
        <f>_xlfn.PERCENTRANK.EXC(Table3[Order Date],B3260,1)*10</f>
        <v>8</v>
      </c>
      <c r="F3260" s="21">
        <f>_xlfn.PERCENTRANK.EXC(Table3[Order Quantity],C3260,1)*10</f>
        <v>9</v>
      </c>
      <c r="G3260" s="21">
        <f>_xlfn.PERCENTRANK.EXC(Table4[Sales],D3260,1)*10</f>
        <v>7</v>
      </c>
    </row>
    <row r="3261" spans="1:7">
      <c r="A3261" s="11">
        <v>12612</v>
      </c>
      <c r="B3261" s="9">
        <v>43089</v>
      </c>
      <c r="C3261" s="1">
        <v>49</v>
      </c>
      <c r="D3261" s="1">
        <v>194.95</v>
      </c>
      <c r="E3261" s="50">
        <f>_xlfn.PERCENTRANK.EXC(Table3[Order Date],B3261,1)*10</f>
        <v>5</v>
      </c>
      <c r="F3261" s="21">
        <f>_xlfn.PERCENTRANK.EXC(Table3[Order Quantity],C3261,1)*10</f>
        <v>9</v>
      </c>
      <c r="G3261" s="21">
        <f>_xlfn.PERCENTRANK.EXC(Table4[Sales],D3261,1)*10</f>
        <v>3</v>
      </c>
    </row>
    <row r="3262" spans="1:7">
      <c r="A3262" s="10">
        <v>23782</v>
      </c>
      <c r="B3262" s="8">
        <v>42744</v>
      </c>
      <c r="C3262" s="1">
        <v>46</v>
      </c>
      <c r="D3262" s="1">
        <v>22887.77</v>
      </c>
      <c r="E3262" s="50">
        <f>_xlfn.PERCENTRANK.EXC(Table3[Order Date],B3262,1)*10</f>
        <v>2</v>
      </c>
      <c r="F3262" s="21">
        <f>_xlfn.PERCENTRANK.EXC(Table3[Order Quantity],C3262,1)*10</f>
        <v>8</v>
      </c>
      <c r="G3262" s="21">
        <f>_xlfn.PERCENTRANK.EXC(Table4[Sales],D3262,1)*10</f>
        <v>9</v>
      </c>
    </row>
    <row r="3263" spans="1:7">
      <c r="A3263" s="11">
        <v>48263</v>
      </c>
      <c r="B3263" s="9">
        <v>42802</v>
      </c>
      <c r="C3263" s="1">
        <v>28</v>
      </c>
      <c r="D3263" s="1">
        <v>175.72</v>
      </c>
      <c r="E3263" s="50">
        <f>_xlfn.PERCENTRANK.EXC(Table3[Order Date],B3263,1)*10</f>
        <v>3</v>
      </c>
      <c r="F3263" s="21">
        <f>_xlfn.PERCENTRANK.EXC(Table3[Order Quantity],C3263,1)*10</f>
        <v>5</v>
      </c>
      <c r="G3263" s="21">
        <f>_xlfn.PERCENTRANK.EXC(Table4[Sales],D3263,1)*10</f>
        <v>2</v>
      </c>
    </row>
    <row r="3264" spans="1:7">
      <c r="A3264" s="10">
        <v>34723</v>
      </c>
      <c r="B3264" s="8">
        <v>43808</v>
      </c>
      <c r="C3264" s="1">
        <v>46</v>
      </c>
      <c r="D3264" s="1">
        <v>4040.62</v>
      </c>
      <c r="E3264" s="50">
        <f>_xlfn.PERCENTRANK.EXC(Table3[Order Date],B3264,1)*10</f>
        <v>9</v>
      </c>
      <c r="F3264" s="21">
        <f>_xlfn.PERCENTRANK.EXC(Table3[Order Quantity],C3264,1)*10</f>
        <v>8</v>
      </c>
      <c r="G3264" s="21">
        <f>_xlfn.PERCENTRANK.EXC(Table4[Sales],D3264,1)*10</f>
        <v>8</v>
      </c>
    </row>
    <row r="3265" spans="1:7">
      <c r="A3265" s="11">
        <v>775</v>
      </c>
      <c r="B3265" s="9">
        <v>43175</v>
      </c>
      <c r="C3265" s="1">
        <v>8</v>
      </c>
      <c r="D3265" s="1">
        <v>34.100900000000003</v>
      </c>
      <c r="E3265" s="50">
        <f>_xlfn.PERCENTRANK.EXC(Table3[Order Date],B3265,1)*10</f>
        <v>5</v>
      </c>
      <c r="F3265" s="21">
        <f>_xlfn.PERCENTRANK.EXC(Table3[Order Quantity],C3265,1)*10</f>
        <v>1</v>
      </c>
      <c r="G3265" s="21">
        <f>_xlfn.PERCENTRANK.EXC(Table4[Sales],D3265,1)*10</f>
        <v>0</v>
      </c>
    </row>
    <row r="3266" spans="1:7">
      <c r="A3266" s="10">
        <v>54209</v>
      </c>
      <c r="B3266" s="8">
        <v>43692</v>
      </c>
      <c r="C3266" s="1">
        <v>21</v>
      </c>
      <c r="D3266" s="1">
        <v>711.53819999999996</v>
      </c>
      <c r="E3266" s="50">
        <f>_xlfn.PERCENTRANK.EXC(Table3[Order Date],B3266,1)*10</f>
        <v>9</v>
      </c>
      <c r="F3266" s="21">
        <f>_xlfn.PERCENTRANK.EXC(Table3[Order Quantity],C3266,1)*10</f>
        <v>3</v>
      </c>
      <c r="G3266" s="21">
        <f>_xlfn.PERCENTRANK.EXC(Table4[Sales],D3266,1)*10</f>
        <v>5</v>
      </c>
    </row>
    <row r="3267" spans="1:7">
      <c r="A3267" s="11">
        <v>59233</v>
      </c>
      <c r="B3267" s="9">
        <v>42966</v>
      </c>
      <c r="C3267" s="1">
        <v>3</v>
      </c>
      <c r="D3267" s="1">
        <v>360.42</v>
      </c>
      <c r="E3267" s="50">
        <f>_xlfn.PERCENTRANK.EXC(Table3[Order Date],B3267,1)*10</f>
        <v>4</v>
      </c>
      <c r="F3267" s="21">
        <f>_xlfn.PERCENTRANK.EXC(Table3[Order Quantity],C3267,1)*10</f>
        <v>0</v>
      </c>
      <c r="G3267" s="21">
        <f>_xlfn.PERCENTRANK.EXC(Table4[Sales],D3267,1)*10</f>
        <v>4</v>
      </c>
    </row>
    <row r="3268" spans="1:7">
      <c r="A3268" s="10">
        <v>44834</v>
      </c>
      <c r="B3268" s="8">
        <v>42479</v>
      </c>
      <c r="C3268" s="1">
        <v>13</v>
      </c>
      <c r="D3268" s="1">
        <v>266.17320000000001</v>
      </c>
      <c r="E3268" s="50">
        <f>_xlfn.PERCENTRANK.EXC(Table3[Order Date],B3268,1)*10</f>
        <v>0</v>
      </c>
      <c r="F3268" s="21">
        <f>_xlfn.PERCENTRANK.EXC(Table3[Order Quantity],C3268,1)*10</f>
        <v>2</v>
      </c>
      <c r="G3268" s="21">
        <f>_xlfn.PERCENTRANK.EXC(Table4[Sales],D3268,1)*10</f>
        <v>3</v>
      </c>
    </row>
    <row r="3269" spans="1:7">
      <c r="A3269" s="11">
        <v>28928</v>
      </c>
      <c r="B3269" s="9">
        <v>42854</v>
      </c>
      <c r="C3269" s="1">
        <v>3</v>
      </c>
      <c r="D3269" s="1">
        <v>198.12</v>
      </c>
      <c r="E3269" s="50">
        <f>_xlfn.PERCENTRANK.EXC(Table3[Order Date],B3269,1)*10</f>
        <v>3</v>
      </c>
      <c r="F3269" s="21">
        <f>_xlfn.PERCENTRANK.EXC(Table3[Order Quantity],C3269,1)*10</f>
        <v>0</v>
      </c>
      <c r="G3269" s="21">
        <f>_xlfn.PERCENTRANK.EXC(Table4[Sales],D3269,1)*10</f>
        <v>3</v>
      </c>
    </row>
    <row r="3270" spans="1:7">
      <c r="A3270" s="10">
        <v>4512</v>
      </c>
      <c r="B3270" s="8">
        <v>43396</v>
      </c>
      <c r="C3270" s="1">
        <v>43</v>
      </c>
      <c r="D3270" s="1">
        <v>6502.51</v>
      </c>
      <c r="E3270" s="50">
        <f>_xlfn.PERCENTRANK.EXC(Table3[Order Date],B3270,1)*10</f>
        <v>7</v>
      </c>
      <c r="F3270" s="21">
        <f>_xlfn.PERCENTRANK.EXC(Table3[Order Quantity],C3270,1)*10</f>
        <v>8</v>
      </c>
      <c r="G3270" s="21">
        <f>_xlfn.PERCENTRANK.EXC(Table4[Sales],D3270,1)*10</f>
        <v>9</v>
      </c>
    </row>
    <row r="3271" spans="1:7">
      <c r="A3271" s="11">
        <v>39367</v>
      </c>
      <c r="B3271" s="9">
        <v>42587</v>
      </c>
      <c r="C3271" s="1">
        <v>45</v>
      </c>
      <c r="D3271" s="1">
        <v>190.33160000000001</v>
      </c>
      <c r="E3271" s="50">
        <f>_xlfn.PERCENTRANK.EXC(Table3[Order Date],B3271,1)*10</f>
        <v>1</v>
      </c>
      <c r="F3271" s="21">
        <f>_xlfn.PERCENTRANK.EXC(Table3[Order Quantity],C3271,1)*10</f>
        <v>8</v>
      </c>
      <c r="G3271" s="21">
        <f>_xlfn.PERCENTRANK.EXC(Table4[Sales],D3271,1)*10</f>
        <v>2</v>
      </c>
    </row>
    <row r="3272" spans="1:7">
      <c r="A3272" s="10">
        <v>31522</v>
      </c>
      <c r="B3272" s="8">
        <v>42879</v>
      </c>
      <c r="C3272" s="1">
        <v>14</v>
      </c>
      <c r="D3272" s="1">
        <v>323.57</v>
      </c>
      <c r="E3272" s="50">
        <f>_xlfn.PERCENTRANK.EXC(Table3[Order Date],B3272,1)*10</f>
        <v>3</v>
      </c>
      <c r="F3272" s="21">
        <f>_xlfn.PERCENTRANK.EXC(Table3[Order Quantity],C3272,1)*10</f>
        <v>2</v>
      </c>
      <c r="G3272" s="21">
        <f>_xlfn.PERCENTRANK.EXC(Table4[Sales],D3272,1)*10</f>
        <v>4</v>
      </c>
    </row>
    <row r="3273" spans="1:7">
      <c r="A3273" s="11">
        <v>25824</v>
      </c>
      <c r="B3273" s="9">
        <v>42616</v>
      </c>
      <c r="C3273" s="1">
        <v>39</v>
      </c>
      <c r="D3273" s="1">
        <v>16415.36</v>
      </c>
      <c r="E3273" s="50">
        <f>_xlfn.PERCENTRANK.EXC(Table3[Order Date],B3273,1)*10</f>
        <v>1</v>
      </c>
      <c r="F3273" s="21">
        <f>_xlfn.PERCENTRANK.EXC(Table3[Order Quantity],C3273,1)*10</f>
        <v>7</v>
      </c>
      <c r="G3273" s="21">
        <f>_xlfn.PERCENTRANK.EXC(Table4[Sales],D3273,1)*10</f>
        <v>9</v>
      </c>
    </row>
    <row r="3274" spans="1:7">
      <c r="A3274" s="10">
        <v>14535</v>
      </c>
      <c r="B3274" s="8">
        <v>43008</v>
      </c>
      <c r="C3274" s="1">
        <v>22</v>
      </c>
      <c r="D3274" s="1">
        <v>263.18</v>
      </c>
      <c r="E3274" s="50">
        <f>_xlfn.PERCENTRANK.EXC(Table3[Order Date],B3274,1)*10</f>
        <v>4</v>
      </c>
      <c r="F3274" s="21">
        <f>_xlfn.PERCENTRANK.EXC(Table3[Order Quantity],C3274,1)*10</f>
        <v>4</v>
      </c>
      <c r="G3274" s="21">
        <f>_xlfn.PERCENTRANK.EXC(Table4[Sales],D3274,1)*10</f>
        <v>3</v>
      </c>
    </row>
    <row r="3275" spans="1:7">
      <c r="A3275" s="11">
        <v>6500</v>
      </c>
      <c r="B3275" s="9">
        <v>43750</v>
      </c>
      <c r="C3275" s="1">
        <v>20</v>
      </c>
      <c r="D3275" s="1">
        <v>40.97</v>
      </c>
      <c r="E3275" s="50">
        <f>_xlfn.PERCENTRANK.EXC(Table3[Order Date],B3275,1)*10</f>
        <v>9</v>
      </c>
      <c r="F3275" s="21">
        <f>_xlfn.PERCENTRANK.EXC(Table3[Order Quantity],C3275,1)*10</f>
        <v>3</v>
      </c>
      <c r="G3275" s="21">
        <f>_xlfn.PERCENTRANK.EXC(Table4[Sales],D3275,1)*10</f>
        <v>0</v>
      </c>
    </row>
    <row r="3276" spans="1:7">
      <c r="A3276" s="10">
        <v>27810</v>
      </c>
      <c r="B3276" s="8">
        <v>42762</v>
      </c>
      <c r="C3276" s="1">
        <v>32</v>
      </c>
      <c r="D3276" s="1">
        <v>231.67</v>
      </c>
      <c r="E3276" s="50">
        <f>_xlfn.PERCENTRANK.EXC(Table3[Order Date],B3276,1)*10</f>
        <v>2</v>
      </c>
      <c r="F3276" s="21">
        <f>_xlfn.PERCENTRANK.EXC(Table3[Order Quantity],C3276,1)*10</f>
        <v>6</v>
      </c>
      <c r="G3276" s="21">
        <f>_xlfn.PERCENTRANK.EXC(Table4[Sales],D3276,1)*10</f>
        <v>3</v>
      </c>
    </row>
    <row r="3277" spans="1:7">
      <c r="A3277" s="11">
        <v>9861</v>
      </c>
      <c r="B3277" s="9">
        <v>43766</v>
      </c>
      <c r="C3277" s="1">
        <v>47</v>
      </c>
      <c r="D3277" s="1">
        <v>756.15</v>
      </c>
      <c r="E3277" s="50">
        <f>_xlfn.PERCENTRANK.EXC(Table3[Order Date],B3277,1)*10</f>
        <v>9</v>
      </c>
      <c r="F3277" s="21">
        <f>_xlfn.PERCENTRANK.EXC(Table3[Order Quantity],C3277,1)*10</f>
        <v>9</v>
      </c>
      <c r="G3277" s="21">
        <f>_xlfn.PERCENTRANK.EXC(Table4[Sales],D3277,1)*10</f>
        <v>5</v>
      </c>
    </row>
    <row r="3278" spans="1:7">
      <c r="A3278" s="10">
        <v>8353</v>
      </c>
      <c r="B3278" s="8">
        <v>42504</v>
      </c>
      <c r="C3278" s="1">
        <v>34</v>
      </c>
      <c r="D3278" s="1">
        <v>306.98</v>
      </c>
      <c r="E3278" s="50">
        <f>_xlfn.PERCENTRANK.EXC(Table3[Order Date],B3278,1)*10</f>
        <v>0</v>
      </c>
      <c r="F3278" s="21">
        <f>_xlfn.PERCENTRANK.EXC(Table3[Order Quantity],C3278,1)*10</f>
        <v>6</v>
      </c>
      <c r="G3278" s="21">
        <f>_xlfn.PERCENTRANK.EXC(Table4[Sales],D3278,1)*10</f>
        <v>4</v>
      </c>
    </row>
    <row r="3279" spans="1:7">
      <c r="A3279" s="11">
        <v>9092</v>
      </c>
      <c r="B3279" s="9">
        <v>42574</v>
      </c>
      <c r="C3279" s="1">
        <v>33</v>
      </c>
      <c r="D3279" s="1">
        <v>3899.34</v>
      </c>
      <c r="E3279" s="50">
        <f>_xlfn.PERCENTRANK.EXC(Table3[Order Date],B3279,1)*10</f>
        <v>1</v>
      </c>
      <c r="F3279" s="21">
        <f>_xlfn.PERCENTRANK.EXC(Table3[Order Quantity],C3279,1)*10</f>
        <v>6</v>
      </c>
      <c r="G3279" s="21">
        <f>_xlfn.PERCENTRANK.EXC(Table4[Sales],D3279,1)*10</f>
        <v>8</v>
      </c>
    </row>
    <row r="3280" spans="1:7">
      <c r="A3280" s="10">
        <v>38084</v>
      </c>
      <c r="B3280" s="8">
        <v>42448</v>
      </c>
      <c r="C3280" s="1">
        <v>11</v>
      </c>
      <c r="D3280" s="1">
        <v>107.39</v>
      </c>
      <c r="E3280" s="50">
        <f>_xlfn.PERCENTRANK.EXC(Table3[Order Date],B3280,1)*10</f>
        <v>0</v>
      </c>
      <c r="F3280" s="21">
        <f>_xlfn.PERCENTRANK.EXC(Table3[Order Quantity],C3280,1)*10</f>
        <v>2</v>
      </c>
      <c r="G3280" s="21">
        <f>_xlfn.PERCENTRANK.EXC(Table4[Sales],D3280,1)*10</f>
        <v>1</v>
      </c>
    </row>
    <row r="3281" spans="1:7">
      <c r="A3281" s="11">
        <v>35522</v>
      </c>
      <c r="B3281" s="9">
        <v>43032</v>
      </c>
      <c r="C3281" s="1">
        <v>27</v>
      </c>
      <c r="D3281" s="1">
        <v>2755.2606999999998</v>
      </c>
      <c r="E3281" s="50">
        <f>_xlfn.PERCENTRANK.EXC(Table3[Order Date],B3281,1)*10</f>
        <v>4</v>
      </c>
      <c r="F3281" s="21">
        <f>_xlfn.PERCENTRANK.EXC(Table3[Order Quantity],C3281,1)*10</f>
        <v>5</v>
      </c>
      <c r="G3281" s="21">
        <f>_xlfn.PERCENTRANK.EXC(Table4[Sales],D3281,1)*10</f>
        <v>8</v>
      </c>
    </row>
    <row r="3282" spans="1:7">
      <c r="A3282" s="10">
        <v>7458</v>
      </c>
      <c r="B3282" s="8">
        <v>43559</v>
      </c>
      <c r="C3282" s="1">
        <v>46</v>
      </c>
      <c r="D3282" s="1">
        <v>546.84</v>
      </c>
      <c r="E3282" s="50">
        <f>_xlfn.PERCENTRANK.EXC(Table3[Order Date],B3282,1)*10</f>
        <v>8</v>
      </c>
      <c r="F3282" s="21">
        <f>_xlfn.PERCENTRANK.EXC(Table3[Order Quantity],C3282,1)*10</f>
        <v>8</v>
      </c>
      <c r="G3282" s="21">
        <f>_xlfn.PERCENTRANK.EXC(Table4[Sales],D3282,1)*10</f>
        <v>5</v>
      </c>
    </row>
    <row r="3283" spans="1:7">
      <c r="A3283" s="11">
        <v>16804</v>
      </c>
      <c r="B3283" s="9">
        <v>43534</v>
      </c>
      <c r="C3283" s="1">
        <v>36</v>
      </c>
      <c r="D3283" s="1">
        <v>233.9</v>
      </c>
      <c r="E3283" s="50">
        <f>_xlfn.PERCENTRANK.EXC(Table3[Order Date],B3283,1)*10</f>
        <v>7</v>
      </c>
      <c r="F3283" s="21">
        <f>_xlfn.PERCENTRANK.EXC(Table3[Order Quantity],C3283,1)*10</f>
        <v>6</v>
      </c>
      <c r="G3283" s="21">
        <f>_xlfn.PERCENTRANK.EXC(Table4[Sales],D3283,1)*10</f>
        <v>3</v>
      </c>
    </row>
    <row r="3284" spans="1:7">
      <c r="A3284" s="10">
        <v>4676</v>
      </c>
      <c r="B3284" s="8">
        <v>43342</v>
      </c>
      <c r="C3284" s="1">
        <v>11</v>
      </c>
      <c r="D3284" s="1">
        <v>1294.7551000000001</v>
      </c>
      <c r="E3284" s="50">
        <f>_xlfn.PERCENTRANK.EXC(Table3[Order Date],B3284,1)*10</f>
        <v>6</v>
      </c>
      <c r="F3284" s="21">
        <f>_xlfn.PERCENTRANK.EXC(Table3[Order Quantity],C3284,1)*10</f>
        <v>2</v>
      </c>
      <c r="G3284" s="21">
        <f>_xlfn.PERCENTRANK.EXC(Table4[Sales],D3284,1)*10</f>
        <v>6</v>
      </c>
    </row>
    <row r="3285" spans="1:7">
      <c r="A3285" s="11">
        <v>33696</v>
      </c>
      <c r="B3285" s="9">
        <v>42496</v>
      </c>
      <c r="C3285" s="1">
        <v>2</v>
      </c>
      <c r="D3285" s="1">
        <v>61.77</v>
      </c>
      <c r="E3285" s="50">
        <f>_xlfn.PERCENTRANK.EXC(Table3[Order Date],B3285,1)*10</f>
        <v>0</v>
      </c>
      <c r="F3285" s="21">
        <f>_xlfn.PERCENTRANK.EXC(Table3[Order Quantity],C3285,1)*10</f>
        <v>0</v>
      </c>
      <c r="G3285" s="21">
        <f>_xlfn.PERCENTRANK.EXC(Table4[Sales],D3285,1)*10</f>
        <v>0</v>
      </c>
    </row>
    <row r="3286" spans="1:7">
      <c r="A3286" s="10">
        <v>23207</v>
      </c>
      <c r="B3286" s="8">
        <v>43029</v>
      </c>
      <c r="C3286" s="1">
        <v>11</v>
      </c>
      <c r="D3286" s="1">
        <v>360.49</v>
      </c>
      <c r="E3286" s="50">
        <f>_xlfn.PERCENTRANK.EXC(Table3[Order Date],B3286,1)*10</f>
        <v>4</v>
      </c>
      <c r="F3286" s="21">
        <f>_xlfn.PERCENTRANK.EXC(Table3[Order Quantity],C3286,1)*10</f>
        <v>2</v>
      </c>
      <c r="G3286" s="21">
        <f>_xlfn.PERCENTRANK.EXC(Table4[Sales],D3286,1)*10</f>
        <v>4</v>
      </c>
    </row>
    <row r="3287" spans="1:7">
      <c r="A3287" s="11">
        <v>37765</v>
      </c>
      <c r="B3287" s="9">
        <v>43793</v>
      </c>
      <c r="C3287" s="1">
        <v>7</v>
      </c>
      <c r="D3287" s="1">
        <v>45.65</v>
      </c>
      <c r="E3287" s="50">
        <f>_xlfn.PERCENTRANK.EXC(Table3[Order Date],B3287,1)*10</f>
        <v>9</v>
      </c>
      <c r="F3287" s="21">
        <f>_xlfn.PERCENTRANK.EXC(Table3[Order Quantity],C3287,1)*10</f>
        <v>1</v>
      </c>
      <c r="G3287" s="21">
        <f>_xlfn.PERCENTRANK.EXC(Table4[Sales],D3287,1)*10</f>
        <v>0</v>
      </c>
    </row>
    <row r="3288" spans="1:7">
      <c r="A3288" s="10">
        <v>18340</v>
      </c>
      <c r="B3288" s="8">
        <v>43267</v>
      </c>
      <c r="C3288" s="1">
        <v>20</v>
      </c>
      <c r="D3288" s="1">
        <v>159.06</v>
      </c>
      <c r="E3288" s="50">
        <f>_xlfn.PERCENTRANK.EXC(Table3[Order Date],B3288,1)*10</f>
        <v>6</v>
      </c>
      <c r="F3288" s="21">
        <f>_xlfn.PERCENTRANK.EXC(Table3[Order Quantity],C3288,1)*10</f>
        <v>3</v>
      </c>
      <c r="G3288" s="21">
        <f>_xlfn.PERCENTRANK.EXC(Table4[Sales],D3288,1)*10</f>
        <v>2</v>
      </c>
    </row>
    <row r="3289" spans="1:7">
      <c r="A3289" s="11">
        <v>3461</v>
      </c>
      <c r="B3289" s="9">
        <v>42764</v>
      </c>
      <c r="C3289" s="1">
        <v>35</v>
      </c>
      <c r="D3289" s="1">
        <v>3430.84</v>
      </c>
      <c r="E3289" s="50">
        <f>_xlfn.PERCENTRANK.EXC(Table3[Order Date],B3289,1)*10</f>
        <v>2</v>
      </c>
      <c r="F3289" s="21">
        <f>_xlfn.PERCENTRANK.EXC(Table3[Order Quantity],C3289,1)*10</f>
        <v>6</v>
      </c>
      <c r="G3289" s="21">
        <f>_xlfn.PERCENTRANK.EXC(Table4[Sales],D3289,1)*10</f>
        <v>8</v>
      </c>
    </row>
    <row r="3290" spans="1:7">
      <c r="A3290" s="10">
        <v>56387</v>
      </c>
      <c r="B3290" s="8">
        <v>43239</v>
      </c>
      <c r="C3290" s="1">
        <v>32</v>
      </c>
      <c r="D3290" s="1">
        <v>137.11000000000001</v>
      </c>
      <c r="E3290" s="50">
        <f>_xlfn.PERCENTRANK.EXC(Table3[Order Date],B3290,1)*10</f>
        <v>6</v>
      </c>
      <c r="F3290" s="21">
        <f>_xlfn.PERCENTRANK.EXC(Table3[Order Quantity],C3290,1)*10</f>
        <v>6</v>
      </c>
      <c r="G3290" s="21">
        <f>_xlfn.PERCENTRANK.EXC(Table4[Sales],D3290,1)*10</f>
        <v>2</v>
      </c>
    </row>
    <row r="3291" spans="1:7">
      <c r="A3291" s="11">
        <v>43110</v>
      </c>
      <c r="B3291" s="9">
        <v>43136</v>
      </c>
      <c r="C3291" s="1">
        <v>3</v>
      </c>
      <c r="D3291" s="1">
        <v>22.48</v>
      </c>
      <c r="E3291" s="50">
        <f>_xlfn.PERCENTRANK.EXC(Table3[Order Date],B3291,1)*10</f>
        <v>5</v>
      </c>
      <c r="F3291" s="21">
        <f>_xlfn.PERCENTRANK.EXC(Table3[Order Quantity],C3291,1)*10</f>
        <v>0</v>
      </c>
      <c r="G3291" s="21">
        <f>_xlfn.PERCENTRANK.EXC(Table4[Sales],D3291,1)*10</f>
        <v>0</v>
      </c>
    </row>
    <row r="3292" spans="1:7">
      <c r="A3292" s="10">
        <v>59492</v>
      </c>
      <c r="B3292" s="8">
        <v>43769</v>
      </c>
      <c r="C3292" s="1">
        <v>25</v>
      </c>
      <c r="D3292" s="1">
        <v>182.33</v>
      </c>
      <c r="E3292" s="50">
        <f>_xlfn.PERCENTRANK.EXC(Table3[Order Date],B3292,1)*10</f>
        <v>9</v>
      </c>
      <c r="F3292" s="21">
        <f>_xlfn.PERCENTRANK.EXC(Table3[Order Quantity],C3292,1)*10</f>
        <v>4</v>
      </c>
      <c r="G3292" s="21">
        <f>_xlfn.PERCENTRANK.EXC(Table4[Sales],D3292,1)*10</f>
        <v>2</v>
      </c>
    </row>
    <row r="3293" spans="1:7">
      <c r="A3293" s="11">
        <v>3014</v>
      </c>
      <c r="B3293" s="9">
        <v>43767</v>
      </c>
      <c r="C3293" s="1">
        <v>13</v>
      </c>
      <c r="D3293" s="1">
        <v>4282.29</v>
      </c>
      <c r="E3293" s="50">
        <f>_xlfn.PERCENTRANK.EXC(Table3[Order Date],B3293,1)*10</f>
        <v>9</v>
      </c>
      <c r="F3293" s="21">
        <f>_xlfn.PERCENTRANK.EXC(Table3[Order Quantity],C3293,1)*10</f>
        <v>2</v>
      </c>
      <c r="G3293" s="21">
        <f>_xlfn.PERCENTRANK.EXC(Table4[Sales],D3293,1)*10</f>
        <v>8</v>
      </c>
    </row>
    <row r="3294" spans="1:7">
      <c r="A3294" s="10">
        <v>965</v>
      </c>
      <c r="B3294" s="8">
        <v>43233</v>
      </c>
      <c r="C3294" s="1">
        <v>42</v>
      </c>
      <c r="D3294" s="1">
        <v>12016.37</v>
      </c>
      <c r="E3294" s="50">
        <f>_xlfn.PERCENTRANK.EXC(Table3[Order Date],B3294,1)*10</f>
        <v>5</v>
      </c>
      <c r="F3294" s="21">
        <f>_xlfn.PERCENTRANK.EXC(Table3[Order Quantity],C3294,1)*10</f>
        <v>8</v>
      </c>
      <c r="G3294" s="21">
        <f>_xlfn.PERCENTRANK.EXC(Table4[Sales],D3294,1)*10</f>
        <v>9</v>
      </c>
    </row>
    <row r="3295" spans="1:7">
      <c r="A3295" s="11">
        <v>16545</v>
      </c>
      <c r="B3295" s="9">
        <v>42863</v>
      </c>
      <c r="C3295" s="1">
        <v>1</v>
      </c>
      <c r="D3295" s="1">
        <v>5.34</v>
      </c>
      <c r="E3295" s="50">
        <f>_xlfn.PERCENTRANK.EXC(Table3[Order Date],B3295,1)*10</f>
        <v>3</v>
      </c>
      <c r="F3295" s="21">
        <f>_xlfn.PERCENTRANK.EXC(Table3[Order Quantity],C3295,1)*10</f>
        <v>0</v>
      </c>
      <c r="G3295" s="21">
        <f>_xlfn.PERCENTRANK.EXC(Table4[Sales],D3295,1)*10</f>
        <v>0</v>
      </c>
    </row>
    <row r="3296" spans="1:7">
      <c r="A3296" s="10">
        <v>50721</v>
      </c>
      <c r="B3296" s="8">
        <v>43522</v>
      </c>
      <c r="C3296" s="1">
        <v>33</v>
      </c>
      <c r="D3296" s="1">
        <v>10441.81</v>
      </c>
      <c r="E3296" s="50">
        <f>_xlfn.PERCENTRANK.EXC(Table3[Order Date],B3296,1)*10</f>
        <v>7</v>
      </c>
      <c r="F3296" s="21">
        <f>_xlfn.PERCENTRANK.EXC(Table3[Order Quantity],C3296,1)*10</f>
        <v>6</v>
      </c>
      <c r="G3296" s="21">
        <f>_xlfn.PERCENTRANK.EXC(Table4[Sales],D3296,1)*10</f>
        <v>9</v>
      </c>
    </row>
    <row r="3297" spans="1:7">
      <c r="A3297" s="11">
        <v>50081</v>
      </c>
      <c r="B3297" s="9">
        <v>42676</v>
      </c>
      <c r="C3297" s="1">
        <v>7</v>
      </c>
      <c r="D3297" s="1">
        <v>576.21</v>
      </c>
      <c r="E3297" s="50">
        <f>_xlfn.PERCENTRANK.EXC(Table3[Order Date],B3297,1)*10</f>
        <v>2</v>
      </c>
      <c r="F3297" s="21">
        <f>_xlfn.PERCENTRANK.EXC(Table3[Order Quantity],C3297,1)*10</f>
        <v>1</v>
      </c>
      <c r="G3297" s="21">
        <f>_xlfn.PERCENTRANK.EXC(Table4[Sales],D3297,1)*10</f>
        <v>5</v>
      </c>
    </row>
    <row r="3298" spans="1:7">
      <c r="A3298" s="10">
        <v>27047</v>
      </c>
      <c r="B3298" s="8">
        <v>43060</v>
      </c>
      <c r="C3298" s="1">
        <v>25</v>
      </c>
      <c r="D3298" s="1">
        <v>15237.61</v>
      </c>
      <c r="E3298" s="50">
        <f>_xlfn.PERCENTRANK.EXC(Table3[Order Date],B3298,1)*10</f>
        <v>4</v>
      </c>
      <c r="F3298" s="21">
        <f>_xlfn.PERCENTRANK.EXC(Table3[Order Quantity],C3298,1)*10</f>
        <v>4</v>
      </c>
      <c r="G3298" s="21">
        <f>_xlfn.PERCENTRANK.EXC(Table4[Sales],D3298,1)*10</f>
        <v>9</v>
      </c>
    </row>
    <row r="3299" spans="1:7">
      <c r="A3299" s="11">
        <v>57699</v>
      </c>
      <c r="B3299" s="9">
        <v>43779</v>
      </c>
      <c r="C3299" s="1">
        <v>20</v>
      </c>
      <c r="D3299" s="1">
        <v>47.02</v>
      </c>
      <c r="E3299" s="50">
        <f>_xlfn.PERCENTRANK.EXC(Table3[Order Date],B3299,1)*10</f>
        <v>9</v>
      </c>
      <c r="F3299" s="21">
        <f>_xlfn.PERCENTRANK.EXC(Table3[Order Quantity],C3299,1)*10</f>
        <v>3</v>
      </c>
      <c r="G3299" s="21">
        <f>_xlfn.PERCENTRANK.EXC(Table4[Sales],D3299,1)*10</f>
        <v>0</v>
      </c>
    </row>
    <row r="3300" spans="1:7">
      <c r="A3300" s="10">
        <v>6311</v>
      </c>
      <c r="B3300" s="8">
        <v>42775</v>
      </c>
      <c r="C3300" s="1">
        <v>18</v>
      </c>
      <c r="D3300" s="1">
        <v>1388.27</v>
      </c>
      <c r="E3300" s="50">
        <f>_xlfn.PERCENTRANK.EXC(Table3[Order Date],B3300,1)*10</f>
        <v>2</v>
      </c>
      <c r="F3300" s="21">
        <f>_xlfn.PERCENTRANK.EXC(Table3[Order Quantity],C3300,1)*10</f>
        <v>3</v>
      </c>
      <c r="G3300" s="21">
        <f>_xlfn.PERCENTRANK.EXC(Table4[Sales],D3300,1)*10</f>
        <v>6</v>
      </c>
    </row>
    <row r="3301" spans="1:7">
      <c r="A3301" s="11">
        <v>30211</v>
      </c>
      <c r="B3301" s="9">
        <v>42892</v>
      </c>
      <c r="C3301" s="1">
        <v>19</v>
      </c>
      <c r="D3301" s="1">
        <v>151.8972</v>
      </c>
      <c r="E3301" s="50">
        <f>_xlfn.PERCENTRANK.EXC(Table3[Order Date],B3301,1)*10</f>
        <v>3</v>
      </c>
      <c r="F3301" s="21">
        <f>_xlfn.PERCENTRANK.EXC(Table3[Order Quantity],C3301,1)*10</f>
        <v>3</v>
      </c>
      <c r="G3301" s="21">
        <f>_xlfn.PERCENTRANK.EXC(Table4[Sales],D3301,1)*10</f>
        <v>2</v>
      </c>
    </row>
    <row r="3302" spans="1:7">
      <c r="A3302" s="10">
        <v>38021</v>
      </c>
      <c r="B3302" s="8">
        <v>42390</v>
      </c>
      <c r="C3302" s="1">
        <v>36</v>
      </c>
      <c r="D3302" s="1">
        <v>185.34540000000001</v>
      </c>
      <c r="E3302" s="50">
        <f>_xlfn.PERCENTRANK.EXC(Table3[Order Date],B3302,1)*10</f>
        <v>0</v>
      </c>
      <c r="F3302" s="21">
        <f>_xlfn.PERCENTRANK.EXC(Table3[Order Quantity],C3302,1)*10</f>
        <v>6</v>
      </c>
      <c r="G3302" s="21">
        <f>_xlfn.PERCENTRANK.EXC(Table4[Sales],D3302,1)*10</f>
        <v>2</v>
      </c>
    </row>
    <row r="3303" spans="1:7">
      <c r="A3303" s="11">
        <v>32641</v>
      </c>
      <c r="B3303" s="9">
        <v>42814</v>
      </c>
      <c r="C3303" s="1">
        <v>18</v>
      </c>
      <c r="D3303" s="1">
        <v>179.26</v>
      </c>
      <c r="E3303" s="50">
        <f>_xlfn.PERCENTRANK.EXC(Table3[Order Date],B3303,1)*10</f>
        <v>3</v>
      </c>
      <c r="F3303" s="21">
        <f>_xlfn.PERCENTRANK.EXC(Table3[Order Quantity],C3303,1)*10</f>
        <v>3</v>
      </c>
      <c r="G3303" s="21">
        <f>_xlfn.PERCENTRANK.EXC(Table4[Sales],D3303,1)*10</f>
        <v>2</v>
      </c>
    </row>
    <row r="3304" spans="1:7">
      <c r="A3304" s="10">
        <v>19686</v>
      </c>
      <c r="B3304" s="8">
        <v>42961</v>
      </c>
      <c r="C3304" s="1">
        <v>2</v>
      </c>
      <c r="D3304" s="1">
        <v>45.27</v>
      </c>
      <c r="E3304" s="50">
        <f>_xlfn.PERCENTRANK.EXC(Table3[Order Date],B3304,1)*10</f>
        <v>4</v>
      </c>
      <c r="F3304" s="21">
        <f>_xlfn.PERCENTRANK.EXC(Table3[Order Quantity],C3304,1)*10</f>
        <v>0</v>
      </c>
      <c r="G3304" s="21">
        <f>_xlfn.PERCENTRANK.EXC(Table4[Sales],D3304,1)*10</f>
        <v>0</v>
      </c>
    </row>
    <row r="3305" spans="1:7">
      <c r="A3305" s="11">
        <v>21703</v>
      </c>
      <c r="B3305" s="9">
        <v>42430</v>
      </c>
      <c r="C3305" s="1">
        <v>3</v>
      </c>
      <c r="D3305" s="1">
        <v>12.85</v>
      </c>
      <c r="E3305" s="50">
        <f>_xlfn.PERCENTRANK.EXC(Table3[Order Date],B3305,1)*10</f>
        <v>0</v>
      </c>
      <c r="F3305" s="21">
        <f>_xlfn.PERCENTRANK.EXC(Table3[Order Quantity],C3305,1)*10</f>
        <v>0</v>
      </c>
      <c r="G3305" s="21">
        <f>_xlfn.PERCENTRANK.EXC(Table4[Sales],D3305,1)*10</f>
        <v>0</v>
      </c>
    </row>
    <row r="3306" spans="1:7">
      <c r="A3306" s="10">
        <v>44871</v>
      </c>
      <c r="B3306" s="8">
        <v>43222</v>
      </c>
      <c r="C3306" s="1">
        <v>27</v>
      </c>
      <c r="D3306" s="1">
        <v>101.07</v>
      </c>
      <c r="E3306" s="50">
        <f>_xlfn.PERCENTRANK.EXC(Table3[Order Date],B3306,1)*10</f>
        <v>5</v>
      </c>
      <c r="F3306" s="21">
        <f>_xlfn.PERCENTRANK.EXC(Table3[Order Quantity],C3306,1)*10</f>
        <v>5</v>
      </c>
      <c r="G3306" s="21">
        <f>_xlfn.PERCENTRANK.EXC(Table4[Sales],D3306,1)*10</f>
        <v>1</v>
      </c>
    </row>
    <row r="3307" spans="1:7">
      <c r="A3307" s="11">
        <v>48931</v>
      </c>
      <c r="B3307" s="9">
        <v>42537</v>
      </c>
      <c r="C3307" s="1">
        <v>8</v>
      </c>
      <c r="D3307" s="1">
        <v>272.12</v>
      </c>
      <c r="E3307" s="50">
        <f>_xlfn.PERCENTRANK.EXC(Table3[Order Date],B3307,1)*10</f>
        <v>1</v>
      </c>
      <c r="F3307" s="21">
        <f>_xlfn.PERCENTRANK.EXC(Table3[Order Quantity],C3307,1)*10</f>
        <v>1</v>
      </c>
      <c r="G3307" s="21">
        <f>_xlfn.PERCENTRANK.EXC(Table4[Sales],D3307,1)*10</f>
        <v>3</v>
      </c>
    </row>
    <row r="3308" spans="1:7">
      <c r="A3308" s="10">
        <v>56224</v>
      </c>
      <c r="B3308" s="8">
        <v>43763</v>
      </c>
      <c r="C3308" s="1">
        <v>9</v>
      </c>
      <c r="D3308" s="1">
        <v>965.17</v>
      </c>
      <c r="E3308" s="50">
        <f>_xlfn.PERCENTRANK.EXC(Table3[Order Date],B3308,1)*10</f>
        <v>9</v>
      </c>
      <c r="F3308" s="21">
        <f>_xlfn.PERCENTRANK.EXC(Table3[Order Quantity],C3308,1)*10</f>
        <v>1</v>
      </c>
      <c r="G3308" s="21">
        <f>_xlfn.PERCENTRANK.EXC(Table4[Sales],D3308,1)*10</f>
        <v>6</v>
      </c>
    </row>
    <row r="3309" spans="1:7">
      <c r="A3309" s="11">
        <v>17831</v>
      </c>
      <c r="B3309" s="9">
        <v>43763</v>
      </c>
      <c r="C3309" s="1">
        <v>34</v>
      </c>
      <c r="D3309" s="1">
        <v>256.05</v>
      </c>
      <c r="E3309" s="50">
        <f>_xlfn.PERCENTRANK.EXC(Table3[Order Date],B3309,1)*10</f>
        <v>9</v>
      </c>
      <c r="F3309" s="21">
        <f>_xlfn.PERCENTRANK.EXC(Table3[Order Quantity],C3309,1)*10</f>
        <v>6</v>
      </c>
      <c r="G3309" s="21">
        <f>_xlfn.PERCENTRANK.EXC(Table4[Sales],D3309,1)*10</f>
        <v>3</v>
      </c>
    </row>
    <row r="3310" spans="1:7">
      <c r="A3310" s="10">
        <v>20545</v>
      </c>
      <c r="B3310" s="8">
        <v>43016</v>
      </c>
      <c r="C3310" s="1">
        <v>1</v>
      </c>
      <c r="D3310" s="1">
        <v>387.28</v>
      </c>
      <c r="E3310" s="50">
        <f>_xlfn.PERCENTRANK.EXC(Table3[Order Date],B3310,1)*10</f>
        <v>4</v>
      </c>
      <c r="F3310" s="21">
        <f>_xlfn.PERCENTRANK.EXC(Table3[Order Quantity],C3310,1)*10</f>
        <v>0</v>
      </c>
      <c r="G3310" s="21">
        <f>_xlfn.PERCENTRANK.EXC(Table4[Sales],D3310,1)*10</f>
        <v>4</v>
      </c>
    </row>
    <row r="3311" spans="1:7">
      <c r="A3311" s="11">
        <v>32871</v>
      </c>
      <c r="B3311" s="9">
        <v>43764</v>
      </c>
      <c r="C3311" s="1">
        <v>42</v>
      </c>
      <c r="D3311" s="1">
        <v>1005.55</v>
      </c>
      <c r="E3311" s="50">
        <f>_xlfn.PERCENTRANK.EXC(Table3[Order Date],B3311,1)*10</f>
        <v>9</v>
      </c>
      <c r="F3311" s="21">
        <f>_xlfn.PERCENTRANK.EXC(Table3[Order Quantity],C3311,1)*10</f>
        <v>8</v>
      </c>
      <c r="G3311" s="21">
        <f>_xlfn.PERCENTRANK.EXC(Table4[Sales],D3311,1)*10</f>
        <v>6</v>
      </c>
    </row>
    <row r="3312" spans="1:7">
      <c r="A3312" s="10">
        <v>23205</v>
      </c>
      <c r="B3312" s="8">
        <v>42513</v>
      </c>
      <c r="C3312" s="1">
        <v>8</v>
      </c>
      <c r="D3312" s="1">
        <v>341.99</v>
      </c>
      <c r="E3312" s="50">
        <f>_xlfn.PERCENTRANK.EXC(Table3[Order Date],B3312,1)*10</f>
        <v>1</v>
      </c>
      <c r="F3312" s="21">
        <f>_xlfn.PERCENTRANK.EXC(Table3[Order Quantity],C3312,1)*10</f>
        <v>1</v>
      </c>
      <c r="G3312" s="21">
        <f>_xlfn.PERCENTRANK.EXC(Table4[Sales],D3312,1)*10</f>
        <v>4</v>
      </c>
    </row>
    <row r="3313" spans="1:7">
      <c r="A3313" s="11">
        <v>31426</v>
      </c>
      <c r="B3313" s="9">
        <v>42586</v>
      </c>
      <c r="C3313" s="1">
        <v>40</v>
      </c>
      <c r="D3313" s="1">
        <v>4337.84</v>
      </c>
      <c r="E3313" s="50">
        <f>_xlfn.PERCENTRANK.EXC(Table3[Order Date],B3313,1)*10</f>
        <v>1</v>
      </c>
      <c r="F3313" s="21">
        <f>_xlfn.PERCENTRANK.EXC(Table3[Order Quantity],C3313,1)*10</f>
        <v>7</v>
      </c>
      <c r="G3313" s="21">
        <f>_xlfn.PERCENTRANK.EXC(Table4[Sales],D3313,1)*10</f>
        <v>8</v>
      </c>
    </row>
    <row r="3314" spans="1:7">
      <c r="A3314" s="10">
        <v>28802</v>
      </c>
      <c r="B3314" s="8">
        <v>43042</v>
      </c>
      <c r="C3314" s="1">
        <v>22</v>
      </c>
      <c r="D3314" s="1">
        <v>4281.57</v>
      </c>
      <c r="E3314" s="50">
        <f>_xlfn.PERCENTRANK.EXC(Table3[Order Date],B3314,1)*10</f>
        <v>4</v>
      </c>
      <c r="F3314" s="21">
        <f>_xlfn.PERCENTRANK.EXC(Table3[Order Quantity],C3314,1)*10</f>
        <v>4</v>
      </c>
      <c r="G3314" s="21">
        <f>_xlfn.PERCENTRANK.EXC(Table4[Sales],D3314,1)*10</f>
        <v>8</v>
      </c>
    </row>
    <row r="3315" spans="1:7">
      <c r="A3315" s="11">
        <v>41345</v>
      </c>
      <c r="B3315" s="9">
        <v>43497</v>
      </c>
      <c r="C3315" s="1">
        <v>36</v>
      </c>
      <c r="D3315" s="1">
        <v>71.06</v>
      </c>
      <c r="E3315" s="50">
        <f>_xlfn.PERCENTRANK.EXC(Table3[Order Date],B3315,1)*10</f>
        <v>7</v>
      </c>
      <c r="F3315" s="21">
        <f>_xlfn.PERCENTRANK.EXC(Table3[Order Quantity],C3315,1)*10</f>
        <v>6</v>
      </c>
      <c r="G3315" s="21">
        <f>_xlfn.PERCENTRANK.EXC(Table4[Sales],D3315,1)*10</f>
        <v>1</v>
      </c>
    </row>
    <row r="3316" spans="1:7">
      <c r="A3316" s="10">
        <v>3877</v>
      </c>
      <c r="B3316" s="8">
        <v>42874</v>
      </c>
      <c r="C3316" s="1">
        <v>14</v>
      </c>
      <c r="D3316" s="1">
        <v>749.49</v>
      </c>
      <c r="E3316" s="50">
        <f>_xlfn.PERCENTRANK.EXC(Table3[Order Date],B3316,1)*10</f>
        <v>3</v>
      </c>
      <c r="F3316" s="21">
        <f>_xlfn.PERCENTRANK.EXC(Table3[Order Quantity],C3316,1)*10</f>
        <v>2</v>
      </c>
      <c r="G3316" s="21">
        <f>_xlfn.PERCENTRANK.EXC(Table4[Sales],D3316,1)*10</f>
        <v>5</v>
      </c>
    </row>
    <row r="3317" spans="1:7">
      <c r="A3317" s="11">
        <v>25767</v>
      </c>
      <c r="B3317" s="9">
        <v>43527</v>
      </c>
      <c r="C3317" s="1">
        <v>15</v>
      </c>
      <c r="D3317" s="1">
        <v>635.29</v>
      </c>
      <c r="E3317" s="50">
        <f>_xlfn.PERCENTRANK.EXC(Table3[Order Date],B3317,1)*10</f>
        <v>7</v>
      </c>
      <c r="F3317" s="21">
        <f>_xlfn.PERCENTRANK.EXC(Table3[Order Quantity],C3317,1)*10</f>
        <v>2</v>
      </c>
      <c r="G3317" s="21">
        <f>_xlfn.PERCENTRANK.EXC(Table4[Sales],D3317,1)*10</f>
        <v>5</v>
      </c>
    </row>
    <row r="3318" spans="1:7">
      <c r="A3318" s="10">
        <v>58658</v>
      </c>
      <c r="B3318" s="8">
        <v>43627</v>
      </c>
      <c r="C3318" s="1">
        <v>46</v>
      </c>
      <c r="D3318" s="1">
        <v>814.06</v>
      </c>
      <c r="E3318" s="50">
        <f>_xlfn.PERCENTRANK.EXC(Table3[Order Date],B3318,1)*10</f>
        <v>8</v>
      </c>
      <c r="F3318" s="21">
        <f>_xlfn.PERCENTRANK.EXC(Table3[Order Quantity],C3318,1)*10</f>
        <v>8</v>
      </c>
      <c r="G3318" s="21">
        <f>_xlfn.PERCENTRANK.EXC(Table4[Sales],D3318,1)*10</f>
        <v>5</v>
      </c>
    </row>
    <row r="3319" spans="1:7">
      <c r="A3319" s="11">
        <v>52230</v>
      </c>
      <c r="B3319" s="9">
        <v>43707</v>
      </c>
      <c r="C3319" s="1">
        <v>29</v>
      </c>
      <c r="D3319" s="1">
        <v>2889.8346000000001</v>
      </c>
      <c r="E3319" s="50">
        <f>_xlfn.PERCENTRANK.EXC(Table3[Order Date],B3319,1)*10</f>
        <v>9</v>
      </c>
      <c r="F3319" s="21">
        <f>_xlfn.PERCENTRANK.EXC(Table3[Order Quantity],C3319,1)*10</f>
        <v>5</v>
      </c>
      <c r="G3319" s="21">
        <f>_xlfn.PERCENTRANK.EXC(Table4[Sales],D3319,1)*10</f>
        <v>8</v>
      </c>
    </row>
    <row r="3320" spans="1:7">
      <c r="A3320" s="10">
        <v>44231</v>
      </c>
      <c r="B3320" s="8">
        <v>42676</v>
      </c>
      <c r="C3320" s="1">
        <v>11</v>
      </c>
      <c r="D3320" s="1">
        <v>1996.56</v>
      </c>
      <c r="E3320" s="50">
        <f>_xlfn.PERCENTRANK.EXC(Table3[Order Date],B3320,1)*10</f>
        <v>2</v>
      </c>
      <c r="F3320" s="21">
        <f>_xlfn.PERCENTRANK.EXC(Table3[Order Quantity],C3320,1)*10</f>
        <v>2</v>
      </c>
      <c r="G3320" s="21">
        <f>_xlfn.PERCENTRANK.EXC(Table4[Sales],D3320,1)*10</f>
        <v>7</v>
      </c>
    </row>
    <row r="3321" spans="1:7">
      <c r="A3321" s="11">
        <v>49634</v>
      </c>
      <c r="B3321" s="9">
        <v>43547</v>
      </c>
      <c r="C3321" s="1">
        <v>3</v>
      </c>
      <c r="D3321" s="1">
        <v>92.93</v>
      </c>
      <c r="E3321" s="50">
        <f>_xlfn.PERCENTRANK.EXC(Table3[Order Date],B3321,1)*10</f>
        <v>8</v>
      </c>
      <c r="F3321" s="21">
        <f>_xlfn.PERCENTRANK.EXC(Table3[Order Quantity],C3321,1)*10</f>
        <v>0</v>
      </c>
      <c r="G3321" s="21">
        <f>_xlfn.PERCENTRANK.EXC(Table4[Sales],D3321,1)*10</f>
        <v>1</v>
      </c>
    </row>
    <row r="3322" spans="1:7">
      <c r="A3322" s="10">
        <v>17186</v>
      </c>
      <c r="B3322" s="8">
        <v>42395</v>
      </c>
      <c r="C3322" s="1">
        <v>11</v>
      </c>
      <c r="D3322" s="1">
        <v>71.84</v>
      </c>
      <c r="E3322" s="50">
        <f>_xlfn.PERCENTRANK.EXC(Table3[Order Date],B3322,1)*10</f>
        <v>0</v>
      </c>
      <c r="F3322" s="21">
        <f>_xlfn.PERCENTRANK.EXC(Table3[Order Quantity],C3322,1)*10</f>
        <v>2</v>
      </c>
      <c r="G3322" s="21">
        <f>_xlfn.PERCENTRANK.EXC(Table4[Sales],D3322,1)*10</f>
        <v>1</v>
      </c>
    </row>
    <row r="3323" spans="1:7">
      <c r="A3323" s="11">
        <v>56900</v>
      </c>
      <c r="B3323" s="9">
        <v>43429</v>
      </c>
      <c r="C3323" s="1">
        <v>16</v>
      </c>
      <c r="D3323" s="1">
        <v>58.12</v>
      </c>
      <c r="E3323" s="50">
        <f>_xlfn.PERCENTRANK.EXC(Table3[Order Date],B3323,1)*10</f>
        <v>7</v>
      </c>
      <c r="F3323" s="21">
        <f>_xlfn.PERCENTRANK.EXC(Table3[Order Quantity],C3323,1)*10</f>
        <v>2</v>
      </c>
      <c r="G3323" s="21">
        <f>_xlfn.PERCENTRANK.EXC(Table4[Sales],D3323,1)*10</f>
        <v>0</v>
      </c>
    </row>
    <row r="3324" spans="1:7">
      <c r="A3324" s="10">
        <v>29473</v>
      </c>
      <c r="B3324" s="8">
        <v>43510</v>
      </c>
      <c r="C3324" s="1">
        <v>31</v>
      </c>
      <c r="D3324" s="1">
        <v>220.73</v>
      </c>
      <c r="E3324" s="50">
        <f>_xlfn.PERCENTRANK.EXC(Table3[Order Date],B3324,1)*10</f>
        <v>7</v>
      </c>
      <c r="F3324" s="21">
        <f>_xlfn.PERCENTRANK.EXC(Table3[Order Quantity],C3324,1)*10</f>
        <v>5</v>
      </c>
      <c r="G3324" s="21">
        <f>_xlfn.PERCENTRANK.EXC(Table4[Sales],D3324,1)*10</f>
        <v>3</v>
      </c>
    </row>
    <row r="3325" spans="1:7">
      <c r="A3325" s="11">
        <v>8005</v>
      </c>
      <c r="B3325" s="9">
        <v>43560</v>
      </c>
      <c r="C3325" s="1">
        <v>24</v>
      </c>
      <c r="D3325" s="1">
        <v>845.97</v>
      </c>
      <c r="E3325" s="50">
        <f>_xlfn.PERCENTRANK.EXC(Table3[Order Date],B3325,1)*10</f>
        <v>8</v>
      </c>
      <c r="F3325" s="21">
        <f>_xlfn.PERCENTRANK.EXC(Table3[Order Quantity],C3325,1)*10</f>
        <v>4</v>
      </c>
      <c r="G3325" s="21">
        <f>_xlfn.PERCENTRANK.EXC(Table4[Sales],D3325,1)*10</f>
        <v>6</v>
      </c>
    </row>
    <row r="3326" spans="1:7">
      <c r="A3326" s="10">
        <v>15651</v>
      </c>
      <c r="B3326" s="8">
        <v>43742</v>
      </c>
      <c r="C3326" s="1">
        <v>8</v>
      </c>
      <c r="D3326" s="1">
        <v>1601.61</v>
      </c>
      <c r="E3326" s="50">
        <f>_xlfn.PERCENTRANK.EXC(Table3[Order Date],B3326,1)*10</f>
        <v>9</v>
      </c>
      <c r="F3326" s="21">
        <f>_xlfn.PERCENTRANK.EXC(Table3[Order Quantity],C3326,1)*10</f>
        <v>1</v>
      </c>
      <c r="G3326" s="21">
        <f>_xlfn.PERCENTRANK.EXC(Table4[Sales],D3326,1)*10</f>
        <v>7</v>
      </c>
    </row>
    <row r="3327" spans="1:7">
      <c r="A3327" s="11">
        <v>9635</v>
      </c>
      <c r="B3327" s="9">
        <v>42472</v>
      </c>
      <c r="C3327" s="1">
        <v>1</v>
      </c>
      <c r="D3327" s="1">
        <v>3.66</v>
      </c>
      <c r="E3327" s="50">
        <f>_xlfn.PERCENTRANK.EXC(Table3[Order Date],B3327,1)*10</f>
        <v>0</v>
      </c>
      <c r="F3327" s="21">
        <f>_xlfn.PERCENTRANK.EXC(Table3[Order Quantity],C3327,1)*10</f>
        <v>0</v>
      </c>
      <c r="G3327" s="21">
        <f>_xlfn.PERCENTRANK.EXC(Table4[Sales],D3327,1)*10</f>
        <v>0</v>
      </c>
    </row>
    <row r="3328" spans="1:7">
      <c r="A3328" s="10">
        <v>48294</v>
      </c>
      <c r="B3328" s="8">
        <v>42880</v>
      </c>
      <c r="C3328" s="1">
        <v>43</v>
      </c>
      <c r="D3328" s="1">
        <v>4357.0506999999998</v>
      </c>
      <c r="E3328" s="50">
        <f>_xlfn.PERCENTRANK.EXC(Table3[Order Date],B3328,1)*10</f>
        <v>3</v>
      </c>
      <c r="F3328" s="21">
        <f>_xlfn.PERCENTRANK.EXC(Table3[Order Quantity],C3328,1)*10</f>
        <v>8</v>
      </c>
      <c r="G3328" s="21">
        <f>_xlfn.PERCENTRANK.EXC(Table4[Sales],D3328,1)*10</f>
        <v>8</v>
      </c>
    </row>
    <row r="3329" spans="1:7">
      <c r="A3329" s="11">
        <v>52423</v>
      </c>
      <c r="B3329" s="9">
        <v>43200</v>
      </c>
      <c r="C3329" s="1">
        <v>25</v>
      </c>
      <c r="D3329" s="1">
        <v>1206.99</v>
      </c>
      <c r="E3329" s="50">
        <f>_xlfn.PERCENTRANK.EXC(Table3[Order Date],B3329,1)*10</f>
        <v>5</v>
      </c>
      <c r="F3329" s="21">
        <f>_xlfn.PERCENTRANK.EXC(Table3[Order Quantity],C3329,1)*10</f>
        <v>4</v>
      </c>
      <c r="G3329" s="21">
        <f>_xlfn.PERCENTRANK.EXC(Table4[Sales],D3329,1)*10</f>
        <v>6</v>
      </c>
    </row>
    <row r="3330" spans="1:7">
      <c r="A3330" s="10">
        <v>32800</v>
      </c>
      <c r="B3330" s="8">
        <v>42390</v>
      </c>
      <c r="C3330" s="1">
        <v>33</v>
      </c>
      <c r="D3330" s="1">
        <v>12129.92</v>
      </c>
      <c r="E3330" s="50">
        <f>_xlfn.PERCENTRANK.EXC(Table3[Order Date],B3330,1)*10</f>
        <v>0</v>
      </c>
      <c r="F3330" s="21">
        <f>_xlfn.PERCENTRANK.EXC(Table3[Order Quantity],C3330,1)*10</f>
        <v>6</v>
      </c>
      <c r="G3330" s="21">
        <f>_xlfn.PERCENTRANK.EXC(Table4[Sales],D3330,1)*10</f>
        <v>9</v>
      </c>
    </row>
    <row r="3331" spans="1:7">
      <c r="A3331" s="11">
        <v>995</v>
      </c>
      <c r="B3331" s="9">
        <v>43249</v>
      </c>
      <c r="C3331" s="1">
        <v>46</v>
      </c>
      <c r="D3331" s="1">
        <v>1942.57</v>
      </c>
      <c r="E3331" s="50">
        <f>_xlfn.PERCENTRANK.EXC(Table3[Order Date],B3331,1)*10</f>
        <v>6</v>
      </c>
      <c r="F3331" s="21">
        <f>_xlfn.PERCENTRANK.EXC(Table3[Order Quantity],C3331,1)*10</f>
        <v>8</v>
      </c>
      <c r="G3331" s="21">
        <f>_xlfn.PERCENTRANK.EXC(Table4[Sales],D3331,1)*10</f>
        <v>7</v>
      </c>
    </row>
    <row r="3332" spans="1:7">
      <c r="A3332" s="10">
        <v>58369</v>
      </c>
      <c r="B3332" s="8">
        <v>43707</v>
      </c>
      <c r="C3332" s="1">
        <v>46</v>
      </c>
      <c r="D3332" s="1">
        <v>343.00990000000002</v>
      </c>
      <c r="E3332" s="50">
        <f>_xlfn.PERCENTRANK.EXC(Table3[Order Date],B3332,1)*10</f>
        <v>9</v>
      </c>
      <c r="F3332" s="21">
        <f>_xlfn.PERCENTRANK.EXC(Table3[Order Quantity],C3332,1)*10</f>
        <v>8</v>
      </c>
      <c r="G3332" s="21">
        <f>_xlfn.PERCENTRANK.EXC(Table4[Sales],D3332,1)*10</f>
        <v>4</v>
      </c>
    </row>
    <row r="3333" spans="1:7">
      <c r="A3333" s="11">
        <v>37412</v>
      </c>
      <c r="B3333" s="9">
        <v>43680</v>
      </c>
      <c r="C3333" s="1">
        <v>17</v>
      </c>
      <c r="D3333" s="1">
        <v>205.09</v>
      </c>
      <c r="E3333" s="50">
        <f>_xlfn.PERCENTRANK.EXC(Table3[Order Date],B3333,1)*10</f>
        <v>8</v>
      </c>
      <c r="F3333" s="21">
        <f>_xlfn.PERCENTRANK.EXC(Table3[Order Quantity],C3333,1)*10</f>
        <v>3</v>
      </c>
      <c r="G3333" s="21">
        <f>_xlfn.PERCENTRANK.EXC(Table4[Sales],D3333,1)*10</f>
        <v>3</v>
      </c>
    </row>
    <row r="3334" spans="1:7">
      <c r="A3334" s="10">
        <v>28899</v>
      </c>
      <c r="B3334" s="8">
        <v>43630</v>
      </c>
      <c r="C3334" s="1">
        <v>27</v>
      </c>
      <c r="D3334" s="1">
        <v>4802.4399999999996</v>
      </c>
      <c r="E3334" s="50">
        <f>_xlfn.PERCENTRANK.EXC(Table3[Order Date],B3334,1)*10</f>
        <v>8</v>
      </c>
      <c r="F3334" s="21">
        <f>_xlfn.PERCENTRANK.EXC(Table3[Order Quantity],C3334,1)*10</f>
        <v>5</v>
      </c>
      <c r="G3334" s="21">
        <f>_xlfn.PERCENTRANK.EXC(Table4[Sales],D3334,1)*10</f>
        <v>8</v>
      </c>
    </row>
    <row r="3335" spans="1:7">
      <c r="A3335" s="11">
        <v>41543</v>
      </c>
      <c r="B3335" s="9">
        <v>42406</v>
      </c>
      <c r="C3335" s="1">
        <v>24</v>
      </c>
      <c r="D3335" s="1">
        <v>1411.19</v>
      </c>
      <c r="E3335" s="50">
        <f>_xlfn.PERCENTRANK.EXC(Table3[Order Date],B3335,1)*10</f>
        <v>0</v>
      </c>
      <c r="F3335" s="21">
        <f>_xlfn.PERCENTRANK.EXC(Table3[Order Quantity],C3335,1)*10</f>
        <v>4</v>
      </c>
      <c r="G3335" s="21">
        <f>_xlfn.PERCENTRANK.EXC(Table4[Sales],D3335,1)*10</f>
        <v>7</v>
      </c>
    </row>
    <row r="3336" spans="1:7">
      <c r="A3336" s="10">
        <v>40928</v>
      </c>
      <c r="B3336" s="8">
        <v>42624</v>
      </c>
      <c r="C3336" s="1">
        <v>4</v>
      </c>
      <c r="D3336" s="1">
        <v>312.8</v>
      </c>
      <c r="E3336" s="50">
        <f>_xlfn.PERCENTRANK.EXC(Table3[Order Date],B3336,1)*10</f>
        <v>1</v>
      </c>
      <c r="F3336" s="21">
        <f>_xlfn.PERCENTRANK.EXC(Table3[Order Quantity],C3336,1)*10</f>
        <v>0</v>
      </c>
      <c r="G3336" s="21">
        <f>_xlfn.PERCENTRANK.EXC(Table4[Sales],D3336,1)*10</f>
        <v>4</v>
      </c>
    </row>
    <row r="3337" spans="1:7">
      <c r="A3337" s="11">
        <v>29445</v>
      </c>
      <c r="B3337" s="9">
        <v>43006</v>
      </c>
      <c r="C3337" s="1">
        <v>28</v>
      </c>
      <c r="D3337" s="1">
        <v>2708.54</v>
      </c>
      <c r="E3337" s="50">
        <f>_xlfn.PERCENTRANK.EXC(Table3[Order Date],B3337,1)*10</f>
        <v>4</v>
      </c>
      <c r="F3337" s="21">
        <f>_xlfn.PERCENTRANK.EXC(Table3[Order Quantity],C3337,1)*10</f>
        <v>5</v>
      </c>
      <c r="G3337" s="21">
        <f>_xlfn.PERCENTRANK.EXC(Table4[Sales],D3337,1)*10</f>
        <v>8</v>
      </c>
    </row>
    <row r="3338" spans="1:7">
      <c r="A3338" s="10">
        <v>32036</v>
      </c>
      <c r="B3338" s="8">
        <v>43377</v>
      </c>
      <c r="C3338" s="1">
        <v>6</v>
      </c>
      <c r="D3338" s="1">
        <v>362.61</v>
      </c>
      <c r="E3338" s="50">
        <f>_xlfn.PERCENTRANK.EXC(Table3[Order Date],B3338,1)*10</f>
        <v>6</v>
      </c>
      <c r="F3338" s="21">
        <f>_xlfn.PERCENTRANK.EXC(Table3[Order Quantity],C3338,1)*10</f>
        <v>1</v>
      </c>
      <c r="G3338" s="21">
        <f>_xlfn.PERCENTRANK.EXC(Table4[Sales],D3338,1)*10</f>
        <v>4</v>
      </c>
    </row>
    <row r="3339" spans="1:7">
      <c r="A3339" s="11">
        <v>56358</v>
      </c>
      <c r="B3339" s="9">
        <v>43525</v>
      </c>
      <c r="C3339" s="1">
        <v>1</v>
      </c>
      <c r="D3339" s="1">
        <v>12.52</v>
      </c>
      <c r="E3339" s="50">
        <f>_xlfn.PERCENTRANK.EXC(Table3[Order Date],B3339,1)*10</f>
        <v>7</v>
      </c>
      <c r="F3339" s="21">
        <f>_xlfn.PERCENTRANK.EXC(Table3[Order Quantity],C3339,1)*10</f>
        <v>0</v>
      </c>
      <c r="G3339" s="21">
        <f>_xlfn.PERCENTRANK.EXC(Table4[Sales],D3339,1)*10</f>
        <v>0</v>
      </c>
    </row>
    <row r="3340" spans="1:7">
      <c r="A3340" s="10">
        <v>55462</v>
      </c>
      <c r="B3340" s="8">
        <v>43551</v>
      </c>
      <c r="C3340" s="1">
        <v>13</v>
      </c>
      <c r="D3340" s="1">
        <v>80.540000000000006</v>
      </c>
      <c r="E3340" s="50">
        <f>_xlfn.PERCENTRANK.EXC(Table3[Order Date],B3340,1)*10</f>
        <v>8</v>
      </c>
      <c r="F3340" s="21">
        <f>_xlfn.PERCENTRANK.EXC(Table3[Order Quantity],C3340,1)*10</f>
        <v>2</v>
      </c>
      <c r="G3340" s="21">
        <f>_xlfn.PERCENTRANK.EXC(Table4[Sales],D3340,1)*10</f>
        <v>1</v>
      </c>
    </row>
    <row r="3341" spans="1:7">
      <c r="A3341" s="11">
        <v>44450</v>
      </c>
      <c r="B3341" s="9">
        <v>43016</v>
      </c>
      <c r="C3341" s="1">
        <v>24</v>
      </c>
      <c r="D3341" s="1">
        <v>1419.3657000000001</v>
      </c>
      <c r="E3341" s="50">
        <f>_xlfn.PERCENTRANK.EXC(Table3[Order Date],B3341,1)*10</f>
        <v>4</v>
      </c>
      <c r="F3341" s="21">
        <f>_xlfn.PERCENTRANK.EXC(Table3[Order Quantity],C3341,1)*10</f>
        <v>4</v>
      </c>
      <c r="G3341" s="21">
        <f>_xlfn.PERCENTRANK.EXC(Table4[Sales],D3341,1)*10</f>
        <v>7</v>
      </c>
    </row>
    <row r="3342" spans="1:7">
      <c r="A3342" s="10">
        <v>54115</v>
      </c>
      <c r="B3342" s="8">
        <v>43471</v>
      </c>
      <c r="C3342" s="1">
        <v>24</v>
      </c>
      <c r="D3342" s="1">
        <v>122.16</v>
      </c>
      <c r="E3342" s="50">
        <f>_xlfn.PERCENTRANK.EXC(Table3[Order Date],B3342,1)*10</f>
        <v>7</v>
      </c>
      <c r="F3342" s="21">
        <f>_xlfn.PERCENTRANK.EXC(Table3[Order Quantity],C3342,1)*10</f>
        <v>4</v>
      </c>
      <c r="G3342" s="21">
        <f>_xlfn.PERCENTRANK.EXC(Table4[Sales],D3342,1)*10</f>
        <v>1</v>
      </c>
    </row>
    <row r="3343" spans="1:7">
      <c r="A3343" s="11">
        <v>1218</v>
      </c>
      <c r="B3343" s="9">
        <v>42539</v>
      </c>
      <c r="C3343" s="1">
        <v>3</v>
      </c>
      <c r="D3343" s="1">
        <v>49.712200000000003</v>
      </c>
      <c r="E3343" s="50">
        <f>_xlfn.PERCENTRANK.EXC(Table3[Order Date],B3343,1)*10</f>
        <v>1</v>
      </c>
      <c r="F3343" s="21">
        <f>_xlfn.PERCENTRANK.EXC(Table3[Order Quantity],C3343,1)*10</f>
        <v>0</v>
      </c>
      <c r="G3343" s="21">
        <f>_xlfn.PERCENTRANK.EXC(Table4[Sales],D3343,1)*10</f>
        <v>0</v>
      </c>
    </row>
    <row r="3344" spans="1:7">
      <c r="A3344" s="10">
        <v>3488</v>
      </c>
      <c r="B3344" s="8">
        <v>43106</v>
      </c>
      <c r="C3344" s="1">
        <v>6</v>
      </c>
      <c r="D3344" s="1">
        <v>142.738</v>
      </c>
      <c r="E3344" s="50">
        <f>_xlfn.PERCENTRANK.EXC(Table3[Order Date],B3344,1)*10</f>
        <v>5</v>
      </c>
      <c r="F3344" s="21">
        <f>_xlfn.PERCENTRANK.EXC(Table3[Order Quantity],C3344,1)*10</f>
        <v>1</v>
      </c>
      <c r="G3344" s="21">
        <f>_xlfn.PERCENTRANK.EXC(Table4[Sales],D3344,1)*10</f>
        <v>2</v>
      </c>
    </row>
    <row r="3345" spans="1:7">
      <c r="A3345" s="11">
        <v>2852</v>
      </c>
      <c r="B3345" s="9">
        <v>42749</v>
      </c>
      <c r="C3345" s="1">
        <v>10</v>
      </c>
      <c r="D3345" s="1">
        <v>80.11</v>
      </c>
      <c r="E3345" s="50">
        <f>_xlfn.PERCENTRANK.EXC(Table3[Order Date],B3345,1)*10</f>
        <v>2</v>
      </c>
      <c r="F3345" s="21">
        <f>_xlfn.PERCENTRANK.EXC(Table3[Order Quantity],C3345,1)*10</f>
        <v>1</v>
      </c>
      <c r="G3345" s="21">
        <f>_xlfn.PERCENTRANK.EXC(Table4[Sales],D3345,1)*10</f>
        <v>1</v>
      </c>
    </row>
    <row r="3346" spans="1:7">
      <c r="A3346" s="10">
        <v>57537</v>
      </c>
      <c r="B3346" s="8">
        <v>43726</v>
      </c>
      <c r="C3346" s="1">
        <v>29</v>
      </c>
      <c r="D3346" s="1">
        <v>3155.03</v>
      </c>
      <c r="E3346" s="50">
        <f>_xlfn.PERCENTRANK.EXC(Table3[Order Date],B3346,1)*10</f>
        <v>9</v>
      </c>
      <c r="F3346" s="21">
        <f>_xlfn.PERCENTRANK.EXC(Table3[Order Quantity],C3346,1)*10</f>
        <v>5</v>
      </c>
      <c r="G3346" s="21">
        <f>_xlfn.PERCENTRANK.EXC(Table4[Sales],D3346,1)*10</f>
        <v>8</v>
      </c>
    </row>
    <row r="3347" spans="1:7">
      <c r="A3347" s="11">
        <v>3109</v>
      </c>
      <c r="B3347" s="9">
        <v>42938</v>
      </c>
      <c r="C3347" s="1">
        <v>37</v>
      </c>
      <c r="D3347" s="1">
        <v>6931.18</v>
      </c>
      <c r="E3347" s="50">
        <f>_xlfn.PERCENTRANK.EXC(Table3[Order Date],B3347,1)*10</f>
        <v>3</v>
      </c>
      <c r="F3347" s="21">
        <f>_xlfn.PERCENTRANK.EXC(Table3[Order Quantity],C3347,1)*10</f>
        <v>7</v>
      </c>
      <c r="G3347" s="21">
        <f>_xlfn.PERCENTRANK.EXC(Table4[Sales],D3347,1)*10</f>
        <v>9</v>
      </c>
    </row>
    <row r="3348" spans="1:7">
      <c r="A3348" s="10">
        <v>4134</v>
      </c>
      <c r="B3348" s="8">
        <v>43110</v>
      </c>
      <c r="C3348" s="1">
        <v>23</v>
      </c>
      <c r="D3348" s="1">
        <v>810.96</v>
      </c>
      <c r="E3348" s="50">
        <f>_xlfn.PERCENTRANK.EXC(Table3[Order Date],B3348,1)*10</f>
        <v>5</v>
      </c>
      <c r="F3348" s="21">
        <f>_xlfn.PERCENTRANK.EXC(Table3[Order Quantity],C3348,1)*10</f>
        <v>4</v>
      </c>
      <c r="G3348" s="21">
        <f>_xlfn.PERCENTRANK.EXC(Table4[Sales],D3348,1)*10</f>
        <v>5</v>
      </c>
    </row>
    <row r="3349" spans="1:7">
      <c r="A3349" s="11">
        <v>57984</v>
      </c>
      <c r="B3349" s="9">
        <v>43009</v>
      </c>
      <c r="C3349" s="1">
        <v>20</v>
      </c>
      <c r="D3349" s="1">
        <v>12657.46</v>
      </c>
      <c r="E3349" s="50">
        <f>_xlfn.PERCENTRANK.EXC(Table3[Order Date],B3349,1)*10</f>
        <v>4</v>
      </c>
      <c r="F3349" s="21">
        <f>_xlfn.PERCENTRANK.EXC(Table3[Order Quantity],C3349,1)*10</f>
        <v>3</v>
      </c>
      <c r="G3349" s="21">
        <f>_xlfn.PERCENTRANK.EXC(Table4[Sales],D3349,1)*10</f>
        <v>9</v>
      </c>
    </row>
    <row r="3350" spans="1:7">
      <c r="A3350" s="10">
        <v>37158</v>
      </c>
      <c r="B3350" s="8">
        <v>43730</v>
      </c>
      <c r="C3350" s="1">
        <v>25</v>
      </c>
      <c r="D3350" s="1">
        <v>184.08</v>
      </c>
      <c r="E3350" s="50">
        <f>_xlfn.PERCENTRANK.EXC(Table3[Order Date],B3350,1)*10</f>
        <v>9</v>
      </c>
      <c r="F3350" s="21">
        <f>_xlfn.PERCENTRANK.EXC(Table3[Order Quantity],C3350,1)*10</f>
        <v>4</v>
      </c>
      <c r="G3350" s="21">
        <f>_xlfn.PERCENTRANK.EXC(Table4[Sales],D3350,1)*10</f>
        <v>2</v>
      </c>
    </row>
    <row r="3351" spans="1:7">
      <c r="A3351" s="11">
        <v>54755</v>
      </c>
      <c r="B3351" s="9">
        <v>42710</v>
      </c>
      <c r="C3351" s="1">
        <v>44</v>
      </c>
      <c r="D3351" s="1">
        <v>3661.4115999999999</v>
      </c>
      <c r="E3351" s="50">
        <f>_xlfn.PERCENTRANK.EXC(Table3[Order Date],B3351,1)*10</f>
        <v>2</v>
      </c>
      <c r="F3351" s="21">
        <f>_xlfn.PERCENTRANK.EXC(Table3[Order Quantity],C3351,1)*10</f>
        <v>8</v>
      </c>
      <c r="G3351" s="21">
        <f>_xlfn.PERCENTRANK.EXC(Table4[Sales],D3351,1)*10</f>
        <v>8</v>
      </c>
    </row>
    <row r="3352" spans="1:7">
      <c r="A3352" s="10">
        <v>32902</v>
      </c>
      <c r="B3352" s="8">
        <v>43527</v>
      </c>
      <c r="C3352" s="1">
        <v>23</v>
      </c>
      <c r="D3352" s="1">
        <v>1753.38</v>
      </c>
      <c r="E3352" s="50">
        <f>_xlfn.PERCENTRANK.EXC(Table3[Order Date],B3352,1)*10</f>
        <v>7</v>
      </c>
      <c r="F3352" s="21">
        <f>_xlfn.PERCENTRANK.EXC(Table3[Order Quantity],C3352,1)*10</f>
        <v>4</v>
      </c>
      <c r="G3352" s="21">
        <f>_xlfn.PERCENTRANK.EXC(Table4[Sales],D3352,1)*10</f>
        <v>7</v>
      </c>
    </row>
    <row r="3353" spans="1:7">
      <c r="A3353" s="11">
        <v>9602</v>
      </c>
      <c r="B3353" s="9">
        <v>43779</v>
      </c>
      <c r="C3353" s="1">
        <v>15</v>
      </c>
      <c r="D3353" s="1">
        <v>1843.24</v>
      </c>
      <c r="E3353" s="50">
        <f>_xlfn.PERCENTRANK.EXC(Table3[Order Date],B3353,1)*10</f>
        <v>9</v>
      </c>
      <c r="F3353" s="21">
        <f>_xlfn.PERCENTRANK.EXC(Table3[Order Quantity],C3353,1)*10</f>
        <v>2</v>
      </c>
      <c r="G3353" s="21">
        <f>_xlfn.PERCENTRANK.EXC(Table4[Sales],D3353,1)*10</f>
        <v>7</v>
      </c>
    </row>
    <row r="3354" spans="1:7">
      <c r="A3354" s="10">
        <v>9927</v>
      </c>
      <c r="B3354" s="8">
        <v>43327</v>
      </c>
      <c r="C3354" s="1">
        <v>34</v>
      </c>
      <c r="D3354" s="1">
        <v>1720.65</v>
      </c>
      <c r="E3354" s="50">
        <f>_xlfn.PERCENTRANK.EXC(Table3[Order Date],B3354,1)*10</f>
        <v>6</v>
      </c>
      <c r="F3354" s="21">
        <f>_xlfn.PERCENTRANK.EXC(Table3[Order Quantity],C3354,1)*10</f>
        <v>6</v>
      </c>
      <c r="G3354" s="21">
        <f>_xlfn.PERCENTRANK.EXC(Table4[Sales],D3354,1)*10</f>
        <v>7</v>
      </c>
    </row>
    <row r="3355" spans="1:7">
      <c r="A3355" s="11">
        <v>59207</v>
      </c>
      <c r="B3355" s="9">
        <v>42507</v>
      </c>
      <c r="C3355" s="1">
        <v>42</v>
      </c>
      <c r="D3355" s="1">
        <v>10167.93</v>
      </c>
      <c r="E3355" s="50">
        <f>_xlfn.PERCENTRANK.EXC(Table3[Order Date],B3355,1)*10</f>
        <v>0</v>
      </c>
      <c r="F3355" s="21">
        <f>_xlfn.PERCENTRANK.EXC(Table3[Order Quantity],C3355,1)*10</f>
        <v>8</v>
      </c>
      <c r="G3355" s="21">
        <f>_xlfn.PERCENTRANK.EXC(Table4[Sales],D3355,1)*10</f>
        <v>9</v>
      </c>
    </row>
    <row r="3356" spans="1:7">
      <c r="A3356" s="10">
        <v>44098</v>
      </c>
      <c r="B3356" s="8">
        <v>42761</v>
      </c>
      <c r="C3356" s="1">
        <v>1</v>
      </c>
      <c r="D3356" s="1">
        <v>5.41</v>
      </c>
      <c r="E3356" s="50">
        <f>_xlfn.PERCENTRANK.EXC(Table3[Order Date],B3356,1)*10</f>
        <v>2</v>
      </c>
      <c r="F3356" s="21">
        <f>_xlfn.PERCENTRANK.EXC(Table3[Order Quantity],C3356,1)*10</f>
        <v>0</v>
      </c>
      <c r="G3356" s="21">
        <f>_xlfn.PERCENTRANK.EXC(Table4[Sales],D3356,1)*10</f>
        <v>0</v>
      </c>
    </row>
    <row r="3357" spans="1:7">
      <c r="A3357" s="11">
        <v>21795</v>
      </c>
      <c r="B3357" s="9">
        <v>42898</v>
      </c>
      <c r="C3357" s="1">
        <v>10</v>
      </c>
      <c r="D3357" s="1">
        <v>298.1662</v>
      </c>
      <c r="E3357" s="50">
        <f>_xlfn.PERCENTRANK.EXC(Table3[Order Date],B3357,1)*10</f>
        <v>3</v>
      </c>
      <c r="F3357" s="21">
        <f>_xlfn.PERCENTRANK.EXC(Table3[Order Quantity],C3357,1)*10</f>
        <v>1</v>
      </c>
      <c r="G3357" s="21">
        <f>_xlfn.PERCENTRANK.EXC(Table4[Sales],D3357,1)*10</f>
        <v>4</v>
      </c>
    </row>
    <row r="3358" spans="1:7">
      <c r="A3358" s="10">
        <v>15616</v>
      </c>
      <c r="B3358" s="8">
        <v>43547</v>
      </c>
      <c r="C3358" s="1">
        <v>34</v>
      </c>
      <c r="D3358" s="1">
        <v>143.44</v>
      </c>
      <c r="E3358" s="50">
        <f>_xlfn.PERCENTRANK.EXC(Table3[Order Date],B3358,1)*10</f>
        <v>8</v>
      </c>
      <c r="F3358" s="21">
        <f>_xlfn.PERCENTRANK.EXC(Table3[Order Quantity],C3358,1)*10</f>
        <v>6</v>
      </c>
      <c r="G3358" s="21">
        <f>_xlfn.PERCENTRANK.EXC(Table4[Sales],D3358,1)*10</f>
        <v>2</v>
      </c>
    </row>
    <row r="3359" spans="1:7">
      <c r="A3359" s="11">
        <v>30308</v>
      </c>
      <c r="B3359" s="9">
        <v>42814</v>
      </c>
      <c r="C3359" s="1">
        <v>15</v>
      </c>
      <c r="D3359" s="1">
        <v>32.506599999999999</v>
      </c>
      <c r="E3359" s="50">
        <f>_xlfn.PERCENTRANK.EXC(Table3[Order Date],B3359,1)*10</f>
        <v>3</v>
      </c>
      <c r="F3359" s="21">
        <f>_xlfn.PERCENTRANK.EXC(Table3[Order Quantity],C3359,1)*10</f>
        <v>2</v>
      </c>
      <c r="G3359" s="21">
        <f>_xlfn.PERCENTRANK.EXC(Table4[Sales],D3359,1)*10</f>
        <v>0</v>
      </c>
    </row>
    <row r="3360" spans="1:7">
      <c r="A3360" s="10">
        <v>3685</v>
      </c>
      <c r="B3360" s="8">
        <v>43480</v>
      </c>
      <c r="C3360" s="1">
        <v>29</v>
      </c>
      <c r="D3360" s="1">
        <v>114.25</v>
      </c>
      <c r="E3360" s="50">
        <f>_xlfn.PERCENTRANK.EXC(Table3[Order Date],B3360,1)*10</f>
        <v>7</v>
      </c>
      <c r="F3360" s="21">
        <f>_xlfn.PERCENTRANK.EXC(Table3[Order Quantity],C3360,1)*10</f>
        <v>5</v>
      </c>
      <c r="G3360" s="21">
        <f>_xlfn.PERCENTRANK.EXC(Table4[Sales],D3360,1)*10</f>
        <v>1</v>
      </c>
    </row>
    <row r="3361" spans="1:7">
      <c r="A3361" s="11">
        <v>24672</v>
      </c>
      <c r="B3361" s="9">
        <v>43541</v>
      </c>
      <c r="C3361" s="1">
        <v>37</v>
      </c>
      <c r="D3361" s="1">
        <v>206.42</v>
      </c>
      <c r="E3361" s="50">
        <f>_xlfn.PERCENTRANK.EXC(Table3[Order Date],B3361,1)*10</f>
        <v>8</v>
      </c>
      <c r="F3361" s="21">
        <f>_xlfn.PERCENTRANK.EXC(Table3[Order Quantity],C3361,1)*10</f>
        <v>7</v>
      </c>
      <c r="G3361" s="21">
        <f>_xlfn.PERCENTRANK.EXC(Table4[Sales],D3361,1)*10</f>
        <v>3</v>
      </c>
    </row>
    <row r="3362" spans="1:7">
      <c r="A3362" s="10">
        <v>23140</v>
      </c>
      <c r="B3362" s="8">
        <v>43503</v>
      </c>
      <c r="C3362" s="1">
        <v>18</v>
      </c>
      <c r="D3362" s="1">
        <v>1833.77</v>
      </c>
      <c r="E3362" s="50">
        <f>_xlfn.PERCENTRANK.EXC(Table3[Order Date],B3362,1)*10</f>
        <v>7</v>
      </c>
      <c r="F3362" s="21">
        <f>_xlfn.PERCENTRANK.EXC(Table3[Order Quantity],C3362,1)*10</f>
        <v>3</v>
      </c>
      <c r="G3362" s="21">
        <f>_xlfn.PERCENTRANK.EXC(Table4[Sales],D3362,1)*10</f>
        <v>7</v>
      </c>
    </row>
    <row r="3363" spans="1:7">
      <c r="A3363" s="11">
        <v>49987</v>
      </c>
      <c r="B3363" s="9">
        <v>43118</v>
      </c>
      <c r="C3363" s="1">
        <v>14</v>
      </c>
      <c r="D3363" s="1">
        <v>259.24</v>
      </c>
      <c r="E3363" s="50">
        <f>_xlfn.PERCENTRANK.EXC(Table3[Order Date],B3363,1)*10</f>
        <v>5</v>
      </c>
      <c r="F3363" s="21">
        <f>_xlfn.PERCENTRANK.EXC(Table3[Order Quantity],C3363,1)*10</f>
        <v>2</v>
      </c>
      <c r="G3363" s="21">
        <f>_xlfn.PERCENTRANK.EXC(Table4[Sales],D3363,1)*10</f>
        <v>3</v>
      </c>
    </row>
    <row r="3364" spans="1:7">
      <c r="A3364" s="10">
        <v>13088</v>
      </c>
      <c r="B3364" s="8">
        <v>42846</v>
      </c>
      <c r="C3364" s="1">
        <v>46</v>
      </c>
      <c r="D3364" s="1">
        <v>201.07</v>
      </c>
      <c r="E3364" s="50">
        <f>_xlfn.PERCENTRANK.EXC(Table3[Order Date],B3364,1)*10</f>
        <v>3</v>
      </c>
      <c r="F3364" s="21">
        <f>_xlfn.PERCENTRANK.EXC(Table3[Order Quantity],C3364,1)*10</f>
        <v>8</v>
      </c>
      <c r="G3364" s="21">
        <f>_xlfn.PERCENTRANK.EXC(Table4[Sales],D3364,1)*10</f>
        <v>3</v>
      </c>
    </row>
    <row r="3365" spans="1:7">
      <c r="A3365" s="11">
        <v>12448</v>
      </c>
      <c r="B3365" s="9">
        <v>43411</v>
      </c>
      <c r="C3365" s="1">
        <v>24</v>
      </c>
      <c r="D3365" s="1">
        <v>7278.54</v>
      </c>
      <c r="E3365" s="50">
        <f>_xlfn.PERCENTRANK.EXC(Table3[Order Date],B3365,1)*10</f>
        <v>7</v>
      </c>
      <c r="F3365" s="21">
        <f>_xlfn.PERCENTRANK.EXC(Table3[Order Quantity],C3365,1)*10</f>
        <v>4</v>
      </c>
      <c r="G3365" s="21">
        <f>_xlfn.PERCENTRANK.EXC(Table4[Sales],D3365,1)*10</f>
        <v>9</v>
      </c>
    </row>
    <row r="3366" spans="1:7">
      <c r="A3366" s="10">
        <v>9668</v>
      </c>
      <c r="B3366" s="8">
        <v>42618</v>
      </c>
      <c r="C3366" s="1">
        <v>10</v>
      </c>
      <c r="D3366" s="1">
        <v>45.66</v>
      </c>
      <c r="E3366" s="50">
        <f>_xlfn.PERCENTRANK.EXC(Table3[Order Date],B3366,1)*10</f>
        <v>1</v>
      </c>
      <c r="F3366" s="21">
        <f>_xlfn.PERCENTRANK.EXC(Table3[Order Quantity],C3366,1)*10</f>
        <v>1</v>
      </c>
      <c r="G3366" s="21">
        <f>_xlfn.PERCENTRANK.EXC(Table4[Sales],D3366,1)*10</f>
        <v>0</v>
      </c>
    </row>
    <row r="3367" spans="1:7">
      <c r="A3367" s="11">
        <v>59361</v>
      </c>
      <c r="B3367" s="9">
        <v>43706</v>
      </c>
      <c r="C3367" s="1">
        <v>45</v>
      </c>
      <c r="D3367" s="1">
        <v>1078.92</v>
      </c>
      <c r="E3367" s="50">
        <f>_xlfn.PERCENTRANK.EXC(Table3[Order Date],B3367,1)*10</f>
        <v>9</v>
      </c>
      <c r="F3367" s="21">
        <f>_xlfn.PERCENTRANK.EXC(Table3[Order Quantity],C3367,1)*10</f>
        <v>8</v>
      </c>
      <c r="G3367" s="21">
        <f>_xlfn.PERCENTRANK.EXC(Table4[Sales],D3367,1)*10</f>
        <v>6</v>
      </c>
    </row>
    <row r="3368" spans="1:7">
      <c r="A3368" s="10">
        <v>29761</v>
      </c>
      <c r="B3368" s="8">
        <v>43649</v>
      </c>
      <c r="C3368" s="1">
        <v>48</v>
      </c>
      <c r="D3368" s="1">
        <v>1565.52</v>
      </c>
      <c r="E3368" s="50">
        <f>_xlfn.PERCENTRANK.EXC(Table3[Order Date],B3368,1)*10</f>
        <v>8</v>
      </c>
      <c r="F3368" s="21">
        <f>_xlfn.PERCENTRANK.EXC(Table3[Order Quantity],C3368,1)*10</f>
        <v>9</v>
      </c>
      <c r="G3368" s="21">
        <f>_xlfn.PERCENTRANK.EXC(Table4[Sales],D3368,1)*10</f>
        <v>7</v>
      </c>
    </row>
    <row r="3369" spans="1:7">
      <c r="A3369" s="11">
        <v>58788</v>
      </c>
      <c r="B3369" s="9">
        <v>42766</v>
      </c>
      <c r="C3369" s="1">
        <v>31</v>
      </c>
      <c r="D3369" s="1">
        <v>1052.6400000000001</v>
      </c>
      <c r="E3369" s="50">
        <f>_xlfn.PERCENTRANK.EXC(Table3[Order Date],B3369,1)*10</f>
        <v>2</v>
      </c>
      <c r="F3369" s="21">
        <f>_xlfn.PERCENTRANK.EXC(Table3[Order Quantity],C3369,1)*10</f>
        <v>5</v>
      </c>
      <c r="G3369" s="21">
        <f>_xlfn.PERCENTRANK.EXC(Table4[Sales],D3369,1)*10</f>
        <v>6</v>
      </c>
    </row>
    <row r="3370" spans="1:7">
      <c r="A3370" s="10">
        <v>33095</v>
      </c>
      <c r="B3370" s="8">
        <v>42415</v>
      </c>
      <c r="C3370" s="1">
        <v>30</v>
      </c>
      <c r="D3370" s="1">
        <v>5186.01</v>
      </c>
      <c r="E3370" s="50">
        <f>_xlfn.PERCENTRANK.EXC(Table3[Order Date],B3370,1)*10</f>
        <v>0</v>
      </c>
      <c r="F3370" s="21">
        <f>_xlfn.PERCENTRANK.EXC(Table3[Order Quantity],C3370,1)*10</f>
        <v>5</v>
      </c>
      <c r="G3370" s="21">
        <f>_xlfn.PERCENTRANK.EXC(Table4[Sales],D3370,1)*10</f>
        <v>8</v>
      </c>
    </row>
    <row r="3371" spans="1:7">
      <c r="A3371" s="11">
        <v>50403</v>
      </c>
      <c r="B3371" s="9">
        <v>43597</v>
      </c>
      <c r="C3371" s="1">
        <v>22</v>
      </c>
      <c r="D3371" s="1">
        <v>152.88</v>
      </c>
      <c r="E3371" s="50">
        <f>_xlfn.PERCENTRANK.EXC(Table3[Order Date],B3371,1)*10</f>
        <v>8</v>
      </c>
      <c r="F3371" s="21">
        <f>_xlfn.PERCENTRANK.EXC(Table3[Order Quantity],C3371,1)*10</f>
        <v>4</v>
      </c>
      <c r="G3371" s="21">
        <f>_xlfn.PERCENTRANK.EXC(Table4[Sales],D3371,1)*10</f>
        <v>2</v>
      </c>
    </row>
    <row r="3372" spans="1:7">
      <c r="A3372" s="10">
        <v>612</v>
      </c>
      <c r="B3372" s="8">
        <v>43758</v>
      </c>
      <c r="C3372" s="1">
        <v>50</v>
      </c>
      <c r="D3372" s="1">
        <v>281.27</v>
      </c>
      <c r="E3372" s="50">
        <f>_xlfn.PERCENTRANK.EXC(Table3[Order Date],B3372,1)*10</f>
        <v>9</v>
      </c>
      <c r="F3372" s="21">
        <f>_xlfn.PERCENTRANK.EXC(Table3[Order Quantity],C3372,1)*10</f>
        <v>9</v>
      </c>
      <c r="G3372" s="21">
        <f>_xlfn.PERCENTRANK.EXC(Table4[Sales],D3372,1)*10</f>
        <v>3</v>
      </c>
    </row>
    <row r="3373" spans="1:7">
      <c r="A3373" s="11">
        <v>710</v>
      </c>
      <c r="B3373" s="9">
        <v>42735</v>
      </c>
      <c r="C3373" s="1">
        <v>11</v>
      </c>
      <c r="D3373" s="1">
        <v>478.39</v>
      </c>
      <c r="E3373" s="50">
        <f>_xlfn.PERCENTRANK.EXC(Table3[Order Date],B3373,1)*10</f>
        <v>2</v>
      </c>
      <c r="F3373" s="21">
        <f>_xlfn.PERCENTRANK.EXC(Table3[Order Quantity],C3373,1)*10</f>
        <v>2</v>
      </c>
      <c r="G3373" s="21">
        <f>_xlfn.PERCENTRANK.EXC(Table4[Sales],D3373,1)*10</f>
        <v>4</v>
      </c>
    </row>
    <row r="3374" spans="1:7">
      <c r="A3374" s="10">
        <v>32292</v>
      </c>
      <c r="B3374" s="8">
        <v>43510</v>
      </c>
      <c r="C3374" s="1">
        <v>49</v>
      </c>
      <c r="D3374" s="1">
        <v>5359.3743000000004</v>
      </c>
      <c r="E3374" s="50">
        <f>_xlfn.PERCENTRANK.EXC(Table3[Order Date],B3374,1)*10</f>
        <v>7</v>
      </c>
      <c r="F3374" s="21">
        <f>_xlfn.PERCENTRANK.EXC(Table3[Order Quantity],C3374,1)*10</f>
        <v>9</v>
      </c>
      <c r="G3374" s="21">
        <f>_xlfn.PERCENTRANK.EXC(Table4[Sales],D3374,1)*10</f>
        <v>9</v>
      </c>
    </row>
    <row r="3375" spans="1:7">
      <c r="A3375" s="11">
        <v>42951</v>
      </c>
      <c r="B3375" s="9">
        <v>43724</v>
      </c>
      <c r="C3375" s="1">
        <v>20</v>
      </c>
      <c r="D3375" s="1">
        <v>2252.34</v>
      </c>
      <c r="E3375" s="50">
        <f>_xlfn.PERCENTRANK.EXC(Table3[Order Date],B3375,1)*10</f>
        <v>9</v>
      </c>
      <c r="F3375" s="21">
        <f>_xlfn.PERCENTRANK.EXC(Table3[Order Quantity],C3375,1)*10</f>
        <v>3</v>
      </c>
      <c r="G3375" s="21">
        <f>_xlfn.PERCENTRANK.EXC(Table4[Sales],D3375,1)*10</f>
        <v>7</v>
      </c>
    </row>
    <row r="3376" spans="1:7">
      <c r="A3376" s="10">
        <v>16768</v>
      </c>
      <c r="B3376" s="8">
        <v>42575</v>
      </c>
      <c r="C3376" s="1">
        <v>9</v>
      </c>
      <c r="D3376" s="1">
        <v>108.57</v>
      </c>
      <c r="E3376" s="50">
        <f>_xlfn.PERCENTRANK.EXC(Table3[Order Date],B3376,1)*10</f>
        <v>1</v>
      </c>
      <c r="F3376" s="21">
        <f>_xlfn.PERCENTRANK.EXC(Table3[Order Quantity],C3376,1)*10</f>
        <v>1</v>
      </c>
      <c r="G3376" s="21">
        <f>_xlfn.PERCENTRANK.EXC(Table4[Sales],D3376,1)*10</f>
        <v>1</v>
      </c>
    </row>
    <row r="3377" spans="1:7">
      <c r="A3377" s="11">
        <v>17317</v>
      </c>
      <c r="B3377" s="9">
        <v>42706</v>
      </c>
      <c r="C3377" s="1">
        <v>7</v>
      </c>
      <c r="D3377" s="1">
        <v>37.086199999999998</v>
      </c>
      <c r="E3377" s="50">
        <f>_xlfn.PERCENTRANK.EXC(Table3[Order Date],B3377,1)*10</f>
        <v>2</v>
      </c>
      <c r="F3377" s="21">
        <f>_xlfn.PERCENTRANK.EXC(Table3[Order Quantity],C3377,1)*10</f>
        <v>1</v>
      </c>
      <c r="G3377" s="21">
        <f>_xlfn.PERCENTRANK.EXC(Table4[Sales],D3377,1)*10</f>
        <v>0</v>
      </c>
    </row>
    <row r="3378" spans="1:7">
      <c r="A3378" s="10">
        <v>21445</v>
      </c>
      <c r="B3378" s="8">
        <v>42690</v>
      </c>
      <c r="C3378" s="1">
        <v>43</v>
      </c>
      <c r="D3378" s="1">
        <v>428.48</v>
      </c>
      <c r="E3378" s="50">
        <f>_xlfn.PERCENTRANK.EXC(Table3[Order Date],B3378,1)*10</f>
        <v>2</v>
      </c>
      <c r="F3378" s="21">
        <f>_xlfn.PERCENTRANK.EXC(Table3[Order Quantity],C3378,1)*10</f>
        <v>8</v>
      </c>
      <c r="G3378" s="21">
        <f>_xlfn.PERCENTRANK.EXC(Table4[Sales],D3378,1)*10</f>
        <v>4</v>
      </c>
    </row>
    <row r="3379" spans="1:7">
      <c r="A3379" s="11">
        <v>23782</v>
      </c>
      <c r="B3379" s="9">
        <v>42744</v>
      </c>
      <c r="C3379" s="1">
        <v>7</v>
      </c>
      <c r="D3379" s="1">
        <v>181.63</v>
      </c>
      <c r="E3379" s="50">
        <f>_xlfn.PERCENTRANK.EXC(Table3[Order Date],B3379,1)*10</f>
        <v>2</v>
      </c>
      <c r="F3379" s="21">
        <f>_xlfn.PERCENTRANK.EXC(Table3[Order Quantity],C3379,1)*10</f>
        <v>1</v>
      </c>
      <c r="G3379" s="21">
        <f>_xlfn.PERCENTRANK.EXC(Table4[Sales],D3379,1)*10</f>
        <v>2</v>
      </c>
    </row>
    <row r="3380" spans="1:7">
      <c r="A3380" s="10">
        <v>32834</v>
      </c>
      <c r="B3380" s="8">
        <v>42973</v>
      </c>
      <c r="C3380" s="1">
        <v>39</v>
      </c>
      <c r="D3380" s="1">
        <v>3702.8</v>
      </c>
      <c r="E3380" s="50">
        <f>_xlfn.PERCENTRANK.EXC(Table3[Order Date],B3380,1)*10</f>
        <v>4</v>
      </c>
      <c r="F3380" s="21">
        <f>_xlfn.PERCENTRANK.EXC(Table3[Order Quantity],C3380,1)*10</f>
        <v>7</v>
      </c>
      <c r="G3380" s="21">
        <f>_xlfn.PERCENTRANK.EXC(Table4[Sales],D3380,1)*10</f>
        <v>8</v>
      </c>
    </row>
    <row r="3381" spans="1:7">
      <c r="A3381" s="11">
        <v>37891</v>
      </c>
      <c r="B3381" s="9">
        <v>43392</v>
      </c>
      <c r="C3381" s="1">
        <v>21</v>
      </c>
      <c r="D3381" s="1">
        <v>47.17</v>
      </c>
      <c r="E3381" s="50">
        <f>_xlfn.PERCENTRANK.EXC(Table3[Order Date],B3381,1)*10</f>
        <v>6</v>
      </c>
      <c r="F3381" s="21">
        <f>_xlfn.PERCENTRANK.EXC(Table3[Order Quantity],C3381,1)*10</f>
        <v>3</v>
      </c>
      <c r="G3381" s="21">
        <f>_xlfn.PERCENTRANK.EXC(Table4[Sales],D3381,1)*10</f>
        <v>0</v>
      </c>
    </row>
    <row r="3382" spans="1:7">
      <c r="A3382" s="10">
        <v>49634</v>
      </c>
      <c r="B3382" s="8">
        <v>43547</v>
      </c>
      <c r="C3382" s="1">
        <v>39</v>
      </c>
      <c r="D3382" s="1">
        <v>431.99</v>
      </c>
      <c r="E3382" s="50">
        <f>_xlfn.PERCENTRANK.EXC(Table3[Order Date],B3382,1)*10</f>
        <v>8</v>
      </c>
      <c r="F3382" s="21">
        <f>_xlfn.PERCENTRANK.EXC(Table3[Order Quantity],C3382,1)*10</f>
        <v>7</v>
      </c>
      <c r="G3382" s="21">
        <f>_xlfn.PERCENTRANK.EXC(Table4[Sales],D3382,1)*10</f>
        <v>4</v>
      </c>
    </row>
    <row r="3383" spans="1:7">
      <c r="A3383" s="11">
        <v>58210</v>
      </c>
      <c r="B3383" s="9">
        <v>43805</v>
      </c>
      <c r="C3383" s="1">
        <v>38</v>
      </c>
      <c r="D3383" s="1">
        <v>154.11000000000001</v>
      </c>
      <c r="E3383" s="50">
        <f>_xlfn.PERCENTRANK.EXC(Table3[Order Date],B3383,1)*10</f>
        <v>9</v>
      </c>
      <c r="F3383" s="21">
        <f>_xlfn.PERCENTRANK.EXC(Table3[Order Quantity],C3383,1)*10</f>
        <v>7</v>
      </c>
      <c r="G3383" s="21">
        <f>_xlfn.PERCENTRANK.EXC(Table4[Sales],D3383,1)*10</f>
        <v>2</v>
      </c>
    </row>
    <row r="3384" spans="1:7">
      <c r="A3384" s="10">
        <v>15462</v>
      </c>
      <c r="B3384" s="8">
        <v>43156</v>
      </c>
      <c r="C3384" s="1">
        <v>20</v>
      </c>
      <c r="D3384" s="1">
        <v>923.02</v>
      </c>
      <c r="E3384" s="50">
        <f>_xlfn.PERCENTRANK.EXC(Table3[Order Date],B3384,1)*10</f>
        <v>5</v>
      </c>
      <c r="F3384" s="21">
        <f>_xlfn.PERCENTRANK.EXC(Table3[Order Quantity],C3384,1)*10</f>
        <v>3</v>
      </c>
      <c r="G3384" s="21">
        <f>_xlfn.PERCENTRANK.EXC(Table4[Sales],D3384,1)*10</f>
        <v>6</v>
      </c>
    </row>
    <row r="3385" spans="1:7">
      <c r="A3385" s="11">
        <v>36359</v>
      </c>
      <c r="B3385" s="9">
        <v>43426</v>
      </c>
      <c r="C3385" s="1">
        <v>2</v>
      </c>
      <c r="D3385" s="1">
        <v>73.47</v>
      </c>
      <c r="E3385" s="50">
        <f>_xlfn.PERCENTRANK.EXC(Table3[Order Date],B3385,1)*10</f>
        <v>7</v>
      </c>
      <c r="F3385" s="21">
        <f>_xlfn.PERCENTRANK.EXC(Table3[Order Quantity],C3385,1)*10</f>
        <v>0</v>
      </c>
      <c r="G3385" s="21">
        <f>_xlfn.PERCENTRANK.EXC(Table4[Sales],D3385,1)*10</f>
        <v>1</v>
      </c>
    </row>
    <row r="3386" spans="1:7">
      <c r="A3386" s="10">
        <v>23170</v>
      </c>
      <c r="B3386" s="8">
        <v>42510</v>
      </c>
      <c r="C3386" s="1">
        <v>20</v>
      </c>
      <c r="D3386" s="1">
        <v>4550.59</v>
      </c>
      <c r="E3386" s="50">
        <f>_xlfn.PERCENTRANK.EXC(Table3[Order Date],B3386,1)*10</f>
        <v>1</v>
      </c>
      <c r="F3386" s="21">
        <f>_xlfn.PERCENTRANK.EXC(Table3[Order Quantity],C3386,1)*10</f>
        <v>3</v>
      </c>
      <c r="G3386" s="21">
        <f>_xlfn.PERCENTRANK.EXC(Table4[Sales],D3386,1)*10</f>
        <v>8</v>
      </c>
    </row>
    <row r="3387" spans="1:7">
      <c r="A3387" s="11">
        <v>53026</v>
      </c>
      <c r="B3387" s="9">
        <v>43521</v>
      </c>
      <c r="C3387" s="1">
        <v>35</v>
      </c>
      <c r="D3387" s="1">
        <v>345.42</v>
      </c>
      <c r="E3387" s="50">
        <f>_xlfn.PERCENTRANK.EXC(Table3[Order Date],B3387,1)*10</f>
        <v>7</v>
      </c>
      <c r="F3387" s="21">
        <f>_xlfn.PERCENTRANK.EXC(Table3[Order Quantity],C3387,1)*10</f>
        <v>6</v>
      </c>
      <c r="G3387" s="21">
        <f>_xlfn.PERCENTRANK.EXC(Table4[Sales],D3387,1)*10</f>
        <v>4</v>
      </c>
    </row>
    <row r="3388" spans="1:7">
      <c r="A3388" s="10">
        <v>35811</v>
      </c>
      <c r="B3388" s="8">
        <v>43467</v>
      </c>
      <c r="C3388" s="1">
        <v>49</v>
      </c>
      <c r="D3388" s="1">
        <v>793.48</v>
      </c>
      <c r="E3388" s="50">
        <f>_xlfn.PERCENTRANK.EXC(Table3[Order Date],B3388,1)*10</f>
        <v>7</v>
      </c>
      <c r="F3388" s="21">
        <f>_xlfn.PERCENTRANK.EXC(Table3[Order Quantity],C3388,1)*10</f>
        <v>9</v>
      </c>
      <c r="G3388" s="21">
        <f>_xlfn.PERCENTRANK.EXC(Table4[Sales],D3388,1)*10</f>
        <v>5</v>
      </c>
    </row>
    <row r="3389" spans="1:7">
      <c r="A3389" s="11">
        <v>19462</v>
      </c>
      <c r="B3389" s="9">
        <v>43362</v>
      </c>
      <c r="C3389" s="1">
        <v>2</v>
      </c>
      <c r="D3389" s="1">
        <v>221.15</v>
      </c>
      <c r="E3389" s="50">
        <f>_xlfn.PERCENTRANK.EXC(Table3[Order Date],B3389,1)*10</f>
        <v>6</v>
      </c>
      <c r="F3389" s="21">
        <f>_xlfn.PERCENTRANK.EXC(Table3[Order Quantity],C3389,1)*10</f>
        <v>0</v>
      </c>
      <c r="G3389" s="21">
        <f>_xlfn.PERCENTRANK.EXC(Table4[Sales],D3389,1)*10</f>
        <v>3</v>
      </c>
    </row>
    <row r="3390" spans="1:7">
      <c r="A3390" s="10">
        <v>52227</v>
      </c>
      <c r="B3390" s="8">
        <v>42412</v>
      </c>
      <c r="C3390" s="1">
        <v>37</v>
      </c>
      <c r="D3390" s="1">
        <v>257.36</v>
      </c>
      <c r="E3390" s="50">
        <f>_xlfn.PERCENTRANK.EXC(Table3[Order Date],B3390,1)*10</f>
        <v>0</v>
      </c>
      <c r="F3390" s="21">
        <f>_xlfn.PERCENTRANK.EXC(Table3[Order Quantity],C3390,1)*10</f>
        <v>7</v>
      </c>
      <c r="G3390" s="21">
        <f>_xlfn.PERCENTRANK.EXC(Table4[Sales],D3390,1)*10</f>
        <v>3</v>
      </c>
    </row>
    <row r="3391" spans="1:7">
      <c r="A3391" s="11">
        <v>8293</v>
      </c>
      <c r="B3391" s="9">
        <v>43687</v>
      </c>
      <c r="C3391" s="1">
        <v>50</v>
      </c>
      <c r="D3391" s="1">
        <v>1602.6</v>
      </c>
      <c r="E3391" s="50">
        <f>_xlfn.PERCENTRANK.EXC(Table3[Order Date],B3391,1)*10</f>
        <v>9</v>
      </c>
      <c r="F3391" s="21">
        <f>_xlfn.PERCENTRANK.EXC(Table3[Order Quantity],C3391,1)*10</f>
        <v>9</v>
      </c>
      <c r="G3391" s="21">
        <f>_xlfn.PERCENTRANK.EXC(Table4[Sales],D3391,1)*10</f>
        <v>7</v>
      </c>
    </row>
    <row r="3392" spans="1:7">
      <c r="A3392" s="10">
        <v>23392</v>
      </c>
      <c r="B3392" s="8">
        <v>42597</v>
      </c>
      <c r="C3392" s="1">
        <v>24</v>
      </c>
      <c r="D3392" s="1">
        <v>4575.42</v>
      </c>
      <c r="E3392" s="50">
        <f>_xlfn.PERCENTRANK.EXC(Table3[Order Date],B3392,1)*10</f>
        <v>1</v>
      </c>
      <c r="F3392" s="21">
        <f>_xlfn.PERCENTRANK.EXC(Table3[Order Quantity],C3392,1)*10</f>
        <v>4</v>
      </c>
      <c r="G3392" s="21">
        <f>_xlfn.PERCENTRANK.EXC(Table4[Sales],D3392,1)*10</f>
        <v>8</v>
      </c>
    </row>
    <row r="3393" spans="1:7">
      <c r="A3393" s="11">
        <v>22147</v>
      </c>
      <c r="B3393" s="9">
        <v>42385</v>
      </c>
      <c r="C3393" s="1">
        <v>37</v>
      </c>
      <c r="D3393" s="1">
        <v>890.39</v>
      </c>
      <c r="E3393" s="50">
        <f>_xlfn.PERCENTRANK.EXC(Table3[Order Date],B3393,1)*10</f>
        <v>0</v>
      </c>
      <c r="F3393" s="21">
        <f>_xlfn.PERCENTRANK.EXC(Table3[Order Quantity],C3393,1)*10</f>
        <v>7</v>
      </c>
      <c r="G3393" s="21">
        <f>_xlfn.PERCENTRANK.EXC(Table4[Sales],D3393,1)*10</f>
        <v>6</v>
      </c>
    </row>
    <row r="3394" spans="1:7">
      <c r="A3394" s="10">
        <v>55296</v>
      </c>
      <c r="B3394" s="8">
        <v>43756</v>
      </c>
      <c r="C3394" s="1">
        <v>32</v>
      </c>
      <c r="D3394" s="1">
        <v>339.25420000000003</v>
      </c>
      <c r="E3394" s="50">
        <f>_xlfn.PERCENTRANK.EXC(Table3[Order Date],B3394,1)*10</f>
        <v>9</v>
      </c>
      <c r="F3394" s="21">
        <f>_xlfn.PERCENTRANK.EXC(Table3[Order Quantity],C3394,1)*10</f>
        <v>6</v>
      </c>
      <c r="G3394" s="21">
        <f>_xlfn.PERCENTRANK.EXC(Table4[Sales],D3394,1)*10</f>
        <v>4</v>
      </c>
    </row>
    <row r="3395" spans="1:7">
      <c r="A3395" s="11">
        <v>45315</v>
      </c>
      <c r="B3395" s="9">
        <v>43575</v>
      </c>
      <c r="C3395" s="1">
        <v>32</v>
      </c>
      <c r="D3395" s="1">
        <v>1221.83</v>
      </c>
      <c r="E3395" s="50">
        <f>_xlfn.PERCENTRANK.EXC(Table3[Order Date],B3395,1)*10</f>
        <v>8</v>
      </c>
      <c r="F3395" s="21">
        <f>_xlfn.PERCENTRANK.EXC(Table3[Order Quantity],C3395,1)*10</f>
        <v>6</v>
      </c>
      <c r="G3395" s="21">
        <f>_xlfn.PERCENTRANK.EXC(Table4[Sales],D3395,1)*10</f>
        <v>6</v>
      </c>
    </row>
    <row r="3396" spans="1:7">
      <c r="A3396" s="10">
        <v>22498</v>
      </c>
      <c r="B3396" s="8">
        <v>43047</v>
      </c>
      <c r="C3396" s="1">
        <v>20</v>
      </c>
      <c r="D3396" s="1">
        <v>37.39</v>
      </c>
      <c r="E3396" s="50">
        <f>_xlfn.PERCENTRANK.EXC(Table3[Order Date],B3396,1)*10</f>
        <v>4</v>
      </c>
      <c r="F3396" s="21">
        <f>_xlfn.PERCENTRANK.EXC(Table3[Order Quantity],C3396,1)*10</f>
        <v>3</v>
      </c>
      <c r="G3396" s="21">
        <f>_xlfn.PERCENTRANK.EXC(Table4[Sales],D3396,1)*10</f>
        <v>0</v>
      </c>
    </row>
    <row r="3397" spans="1:7">
      <c r="A3397" s="11">
        <v>32965</v>
      </c>
      <c r="B3397" s="9">
        <v>43154</v>
      </c>
      <c r="C3397" s="1">
        <v>25</v>
      </c>
      <c r="D3397" s="1">
        <v>2597.16</v>
      </c>
      <c r="E3397" s="50">
        <f>_xlfn.PERCENTRANK.EXC(Table3[Order Date],B3397,1)*10</f>
        <v>5</v>
      </c>
      <c r="F3397" s="21">
        <f>_xlfn.PERCENTRANK.EXC(Table3[Order Quantity],C3397,1)*10</f>
        <v>4</v>
      </c>
      <c r="G3397" s="21">
        <f>_xlfn.PERCENTRANK.EXC(Table4[Sales],D3397,1)*10</f>
        <v>8</v>
      </c>
    </row>
    <row r="3398" spans="1:7">
      <c r="A3398" s="10">
        <v>1221</v>
      </c>
      <c r="B3398" s="8">
        <v>43573</v>
      </c>
      <c r="C3398" s="1">
        <v>11</v>
      </c>
      <c r="D3398" s="1">
        <v>10855.3</v>
      </c>
      <c r="E3398" s="50">
        <f>_xlfn.PERCENTRANK.EXC(Table3[Order Date],B3398,1)*10</f>
        <v>8</v>
      </c>
      <c r="F3398" s="21">
        <f>_xlfn.PERCENTRANK.EXC(Table3[Order Quantity],C3398,1)*10</f>
        <v>2</v>
      </c>
      <c r="G3398" s="21">
        <f>_xlfn.PERCENTRANK.EXC(Table4[Sales],D3398,1)*10</f>
        <v>9</v>
      </c>
    </row>
    <row r="3399" spans="1:7">
      <c r="A3399" s="11">
        <v>16710</v>
      </c>
      <c r="B3399" s="9">
        <v>43213</v>
      </c>
      <c r="C3399" s="1">
        <v>47</v>
      </c>
      <c r="D3399" s="1">
        <v>5938.28</v>
      </c>
      <c r="E3399" s="50">
        <f>_xlfn.PERCENTRANK.EXC(Table3[Order Date],B3399,1)*10</f>
        <v>5</v>
      </c>
      <c r="F3399" s="21">
        <f>_xlfn.PERCENTRANK.EXC(Table3[Order Quantity],C3399,1)*10</f>
        <v>9</v>
      </c>
      <c r="G3399" s="21">
        <f>_xlfn.PERCENTRANK.EXC(Table4[Sales],D3399,1)*10</f>
        <v>9</v>
      </c>
    </row>
    <row r="3400" spans="1:7">
      <c r="A3400" s="10">
        <v>14016</v>
      </c>
      <c r="B3400" s="8">
        <v>43657</v>
      </c>
      <c r="C3400" s="1">
        <v>9</v>
      </c>
      <c r="D3400" s="1">
        <v>1217.25</v>
      </c>
      <c r="E3400" s="50">
        <f>_xlfn.PERCENTRANK.EXC(Table3[Order Date],B3400,1)*10</f>
        <v>8</v>
      </c>
      <c r="F3400" s="21">
        <f>_xlfn.PERCENTRANK.EXC(Table3[Order Quantity],C3400,1)*10</f>
        <v>1</v>
      </c>
      <c r="G3400" s="21">
        <f>_xlfn.PERCENTRANK.EXC(Table4[Sales],D3400,1)*10</f>
        <v>6</v>
      </c>
    </row>
    <row r="3401" spans="1:7">
      <c r="A3401" s="11">
        <v>8710</v>
      </c>
      <c r="B3401" s="9">
        <v>42373</v>
      </c>
      <c r="C3401" s="1">
        <v>17</v>
      </c>
      <c r="D3401" s="1">
        <v>67.77</v>
      </c>
      <c r="E3401" s="50">
        <f>_xlfn.PERCENTRANK.EXC(Table3[Order Date],B3401,1)*10</f>
        <v>0</v>
      </c>
      <c r="F3401" s="21">
        <f>_xlfn.PERCENTRANK.EXC(Table3[Order Quantity],C3401,1)*10</f>
        <v>3</v>
      </c>
      <c r="G3401" s="21">
        <f>_xlfn.PERCENTRANK.EXC(Table4[Sales],D3401,1)*10</f>
        <v>1</v>
      </c>
    </row>
    <row r="3402" spans="1:7">
      <c r="A3402" s="10">
        <v>23619</v>
      </c>
      <c r="B3402" s="8">
        <v>43820</v>
      </c>
      <c r="C3402" s="1">
        <v>48</v>
      </c>
      <c r="D3402" s="1">
        <v>2794.63</v>
      </c>
      <c r="E3402" s="50">
        <f>_xlfn.PERCENTRANK.EXC(Table3[Order Date],B3402,1)*10</f>
        <v>9</v>
      </c>
      <c r="F3402" s="21">
        <f>_xlfn.PERCENTRANK.EXC(Table3[Order Quantity],C3402,1)*10</f>
        <v>9</v>
      </c>
      <c r="G3402" s="21">
        <f>_xlfn.PERCENTRANK.EXC(Table4[Sales],D3402,1)*10</f>
        <v>8</v>
      </c>
    </row>
    <row r="3403" spans="1:7">
      <c r="A3403" s="11">
        <v>24743</v>
      </c>
      <c r="B3403" s="9">
        <v>43644</v>
      </c>
      <c r="C3403" s="1">
        <v>26</v>
      </c>
      <c r="D3403" s="1">
        <v>4021.88</v>
      </c>
      <c r="E3403" s="50">
        <f>_xlfn.PERCENTRANK.EXC(Table3[Order Date],B3403,1)*10</f>
        <v>8</v>
      </c>
      <c r="F3403" s="21">
        <f>_xlfn.PERCENTRANK.EXC(Table3[Order Quantity],C3403,1)*10</f>
        <v>4</v>
      </c>
      <c r="G3403" s="21">
        <f>_xlfn.PERCENTRANK.EXC(Table4[Sales],D3403,1)*10</f>
        <v>8</v>
      </c>
    </row>
    <row r="3404" spans="1:7">
      <c r="A3404" s="10">
        <v>2595</v>
      </c>
      <c r="B3404" s="8">
        <v>43446</v>
      </c>
      <c r="C3404" s="1">
        <v>4</v>
      </c>
      <c r="D3404" s="1">
        <v>26.93</v>
      </c>
      <c r="E3404" s="50">
        <f>_xlfn.PERCENTRANK.EXC(Table3[Order Date],B3404,1)*10</f>
        <v>7</v>
      </c>
      <c r="F3404" s="21">
        <f>_xlfn.PERCENTRANK.EXC(Table3[Order Quantity],C3404,1)*10</f>
        <v>0</v>
      </c>
      <c r="G3404" s="21">
        <f>_xlfn.PERCENTRANK.EXC(Table4[Sales],D3404,1)*10</f>
        <v>0</v>
      </c>
    </row>
    <row r="3405" spans="1:7">
      <c r="A3405" s="11">
        <v>20642</v>
      </c>
      <c r="B3405" s="9">
        <v>43604</v>
      </c>
      <c r="C3405" s="1">
        <v>32</v>
      </c>
      <c r="D3405" s="1">
        <v>144.66</v>
      </c>
      <c r="E3405" s="50">
        <f>_xlfn.PERCENTRANK.EXC(Table3[Order Date],B3405,1)*10</f>
        <v>8</v>
      </c>
      <c r="F3405" s="21">
        <f>_xlfn.PERCENTRANK.EXC(Table3[Order Quantity],C3405,1)*10</f>
        <v>6</v>
      </c>
      <c r="G3405" s="21">
        <f>_xlfn.PERCENTRANK.EXC(Table4[Sales],D3405,1)*10</f>
        <v>2</v>
      </c>
    </row>
    <row r="3406" spans="1:7">
      <c r="A3406" s="10">
        <v>41921</v>
      </c>
      <c r="B3406" s="8">
        <v>43518</v>
      </c>
      <c r="C3406" s="1">
        <v>29</v>
      </c>
      <c r="D3406" s="1">
        <v>361</v>
      </c>
      <c r="E3406" s="50">
        <f>_xlfn.PERCENTRANK.EXC(Table3[Order Date],B3406,1)*10</f>
        <v>7</v>
      </c>
      <c r="F3406" s="21">
        <f>_xlfn.PERCENTRANK.EXC(Table3[Order Quantity],C3406,1)*10</f>
        <v>5</v>
      </c>
      <c r="G3406" s="21">
        <f>_xlfn.PERCENTRANK.EXC(Table4[Sales],D3406,1)*10</f>
        <v>4</v>
      </c>
    </row>
    <row r="3407" spans="1:7">
      <c r="A3407" s="11">
        <v>12037</v>
      </c>
      <c r="B3407" s="9">
        <v>43280</v>
      </c>
      <c r="C3407" s="1">
        <v>14</v>
      </c>
      <c r="D3407" s="1">
        <v>144.66999999999999</v>
      </c>
      <c r="E3407" s="50">
        <f>_xlfn.PERCENTRANK.EXC(Table3[Order Date],B3407,1)*10</f>
        <v>6</v>
      </c>
      <c r="F3407" s="21">
        <f>_xlfn.PERCENTRANK.EXC(Table3[Order Quantity],C3407,1)*10</f>
        <v>2</v>
      </c>
      <c r="G3407" s="21">
        <f>_xlfn.PERCENTRANK.EXC(Table4[Sales],D3407,1)*10</f>
        <v>2</v>
      </c>
    </row>
    <row r="3408" spans="1:7">
      <c r="A3408" s="10">
        <v>9088</v>
      </c>
      <c r="B3408" s="8">
        <v>42542</v>
      </c>
      <c r="C3408" s="1">
        <v>50</v>
      </c>
      <c r="D3408" s="1">
        <v>16460.560000000001</v>
      </c>
      <c r="E3408" s="50">
        <f>_xlfn.PERCENTRANK.EXC(Table3[Order Date],B3408,1)*10</f>
        <v>1</v>
      </c>
      <c r="F3408" s="21">
        <f>_xlfn.PERCENTRANK.EXC(Table3[Order Quantity],C3408,1)*10</f>
        <v>9</v>
      </c>
      <c r="G3408" s="21">
        <f>_xlfn.PERCENTRANK.EXC(Table4[Sales],D3408,1)*10</f>
        <v>9</v>
      </c>
    </row>
    <row r="3409" spans="1:7">
      <c r="A3409" s="11">
        <v>54371</v>
      </c>
      <c r="B3409" s="9">
        <v>43510</v>
      </c>
      <c r="C3409" s="1">
        <v>28</v>
      </c>
      <c r="D3409" s="1">
        <v>123.07</v>
      </c>
      <c r="E3409" s="50">
        <f>_xlfn.PERCENTRANK.EXC(Table3[Order Date],B3409,1)*10</f>
        <v>7</v>
      </c>
      <c r="F3409" s="21">
        <f>_xlfn.PERCENTRANK.EXC(Table3[Order Quantity],C3409,1)*10</f>
        <v>5</v>
      </c>
      <c r="G3409" s="21">
        <f>_xlfn.PERCENTRANK.EXC(Table4[Sales],D3409,1)*10</f>
        <v>1</v>
      </c>
    </row>
    <row r="3410" spans="1:7">
      <c r="A3410" s="10">
        <v>35041</v>
      </c>
      <c r="B3410" s="8">
        <v>42474</v>
      </c>
      <c r="C3410" s="1">
        <v>28</v>
      </c>
      <c r="D3410" s="1">
        <v>474.79</v>
      </c>
      <c r="E3410" s="50">
        <f>_xlfn.PERCENTRANK.EXC(Table3[Order Date],B3410,1)*10</f>
        <v>0</v>
      </c>
      <c r="F3410" s="21">
        <f>_xlfn.PERCENTRANK.EXC(Table3[Order Quantity],C3410,1)*10</f>
        <v>5</v>
      </c>
      <c r="G3410" s="21">
        <f>_xlfn.PERCENTRANK.EXC(Table4[Sales],D3410,1)*10</f>
        <v>4</v>
      </c>
    </row>
    <row r="3411" spans="1:7">
      <c r="A3411" s="11">
        <v>8450</v>
      </c>
      <c r="B3411" s="9">
        <v>43568</v>
      </c>
      <c r="C3411" s="1">
        <v>22</v>
      </c>
      <c r="D3411" s="1">
        <v>44.29</v>
      </c>
      <c r="E3411" s="50">
        <f>_xlfn.PERCENTRANK.EXC(Table3[Order Date],B3411,1)*10</f>
        <v>8</v>
      </c>
      <c r="F3411" s="21">
        <f>_xlfn.PERCENTRANK.EXC(Table3[Order Quantity],C3411,1)*10</f>
        <v>4</v>
      </c>
      <c r="G3411" s="21">
        <f>_xlfn.PERCENTRANK.EXC(Table4[Sales],D3411,1)*10</f>
        <v>0</v>
      </c>
    </row>
    <row r="3412" spans="1:7">
      <c r="A3412" s="10">
        <v>52416</v>
      </c>
      <c r="B3412" s="8">
        <v>42400</v>
      </c>
      <c r="C3412" s="1">
        <v>40</v>
      </c>
      <c r="D3412" s="1">
        <v>9781.5547999999999</v>
      </c>
      <c r="E3412" s="50">
        <f>_xlfn.PERCENTRANK.EXC(Table3[Order Date],B3412,1)*10</f>
        <v>0</v>
      </c>
      <c r="F3412" s="21">
        <f>_xlfn.PERCENTRANK.EXC(Table3[Order Quantity],C3412,1)*10</f>
        <v>7</v>
      </c>
      <c r="G3412" s="21">
        <f>_xlfn.PERCENTRANK.EXC(Table4[Sales],D3412,1)*10</f>
        <v>9</v>
      </c>
    </row>
    <row r="3413" spans="1:7">
      <c r="A3413" s="11">
        <v>33510</v>
      </c>
      <c r="B3413" s="9">
        <v>43435</v>
      </c>
      <c r="C3413" s="1">
        <v>11</v>
      </c>
      <c r="D3413" s="1">
        <v>481.28</v>
      </c>
      <c r="E3413" s="50">
        <f>_xlfn.PERCENTRANK.EXC(Table3[Order Date],B3413,1)*10</f>
        <v>7</v>
      </c>
      <c r="F3413" s="21">
        <f>_xlfn.PERCENTRANK.EXC(Table3[Order Quantity],C3413,1)*10</f>
        <v>2</v>
      </c>
      <c r="G3413" s="21">
        <f>_xlfn.PERCENTRANK.EXC(Table4[Sales],D3413,1)*10</f>
        <v>5</v>
      </c>
    </row>
    <row r="3414" spans="1:7">
      <c r="A3414" s="10">
        <v>44231</v>
      </c>
      <c r="B3414" s="8">
        <v>42676</v>
      </c>
      <c r="C3414" s="1">
        <v>43</v>
      </c>
      <c r="D3414" s="1">
        <v>839.65</v>
      </c>
      <c r="E3414" s="50">
        <f>_xlfn.PERCENTRANK.EXC(Table3[Order Date],B3414,1)*10</f>
        <v>2</v>
      </c>
      <c r="F3414" s="21">
        <f>_xlfn.PERCENTRANK.EXC(Table3[Order Quantity],C3414,1)*10</f>
        <v>8</v>
      </c>
      <c r="G3414" s="21">
        <f>_xlfn.PERCENTRANK.EXC(Table4[Sales],D3414,1)*10</f>
        <v>6</v>
      </c>
    </row>
    <row r="3415" spans="1:7">
      <c r="A3415" s="11">
        <v>999</v>
      </c>
      <c r="B3415" s="9">
        <v>42981</v>
      </c>
      <c r="C3415" s="1">
        <v>6</v>
      </c>
      <c r="D3415" s="1">
        <v>624.49</v>
      </c>
      <c r="E3415" s="50">
        <f>_xlfn.PERCENTRANK.EXC(Table3[Order Date],B3415,1)*10</f>
        <v>4</v>
      </c>
      <c r="F3415" s="21">
        <f>_xlfn.PERCENTRANK.EXC(Table3[Order Quantity],C3415,1)*10</f>
        <v>1</v>
      </c>
      <c r="G3415" s="21">
        <f>_xlfn.PERCENTRANK.EXC(Table4[Sales],D3415,1)*10</f>
        <v>5</v>
      </c>
    </row>
    <row r="3416" spans="1:7">
      <c r="A3416" s="10">
        <v>9028</v>
      </c>
      <c r="B3416" s="8">
        <v>43089</v>
      </c>
      <c r="C3416" s="1">
        <v>48</v>
      </c>
      <c r="D3416" s="1">
        <v>15575.64</v>
      </c>
      <c r="E3416" s="50">
        <f>_xlfn.PERCENTRANK.EXC(Table3[Order Date],B3416,1)*10</f>
        <v>5</v>
      </c>
      <c r="F3416" s="21">
        <f>_xlfn.PERCENTRANK.EXC(Table3[Order Quantity],C3416,1)*10</f>
        <v>9</v>
      </c>
      <c r="G3416" s="21">
        <f>_xlfn.PERCENTRANK.EXC(Table4[Sales],D3416,1)*10</f>
        <v>9</v>
      </c>
    </row>
    <row r="3417" spans="1:7">
      <c r="A3417" s="11">
        <v>13991</v>
      </c>
      <c r="B3417" s="9">
        <v>43530</v>
      </c>
      <c r="C3417" s="1">
        <v>21</v>
      </c>
      <c r="D3417" s="1">
        <v>1968.21</v>
      </c>
      <c r="E3417" s="50">
        <f>_xlfn.PERCENTRANK.EXC(Table3[Order Date],B3417,1)*10</f>
        <v>7</v>
      </c>
      <c r="F3417" s="21">
        <f>_xlfn.PERCENTRANK.EXC(Table3[Order Quantity],C3417,1)*10</f>
        <v>3</v>
      </c>
      <c r="G3417" s="21">
        <f>_xlfn.PERCENTRANK.EXC(Table4[Sales],D3417,1)*10</f>
        <v>7</v>
      </c>
    </row>
    <row r="3418" spans="1:7">
      <c r="A3418" s="10">
        <v>28550</v>
      </c>
      <c r="B3418" s="8">
        <v>43178</v>
      </c>
      <c r="C3418" s="1">
        <v>44</v>
      </c>
      <c r="D3418" s="1">
        <v>23039.518199999999</v>
      </c>
      <c r="E3418" s="50">
        <f>_xlfn.PERCENTRANK.EXC(Table3[Order Date],B3418,1)*10</f>
        <v>5</v>
      </c>
      <c r="F3418" s="21">
        <f>_xlfn.PERCENTRANK.EXC(Table3[Order Quantity],C3418,1)*10</f>
        <v>8</v>
      </c>
      <c r="G3418" s="21">
        <f>_xlfn.PERCENTRANK.EXC(Table4[Sales],D3418,1)*10</f>
        <v>9</v>
      </c>
    </row>
    <row r="3419" spans="1:7">
      <c r="A3419" s="11">
        <v>52896</v>
      </c>
      <c r="B3419" s="9">
        <v>43029</v>
      </c>
      <c r="C3419" s="1">
        <v>49</v>
      </c>
      <c r="D3419" s="1">
        <v>201.91</v>
      </c>
      <c r="E3419" s="50">
        <f>_xlfn.PERCENTRANK.EXC(Table3[Order Date],B3419,1)*10</f>
        <v>4</v>
      </c>
      <c r="F3419" s="21">
        <f>_xlfn.PERCENTRANK.EXC(Table3[Order Quantity],C3419,1)*10</f>
        <v>9</v>
      </c>
      <c r="G3419" s="21">
        <f>_xlfn.PERCENTRANK.EXC(Table4[Sales],D3419,1)*10</f>
        <v>3</v>
      </c>
    </row>
    <row r="3420" spans="1:7">
      <c r="A3420" s="10">
        <v>59329</v>
      </c>
      <c r="B3420" s="8">
        <v>43803</v>
      </c>
      <c r="C3420" s="1">
        <v>35</v>
      </c>
      <c r="D3420" s="1">
        <v>137.09</v>
      </c>
      <c r="E3420" s="50">
        <f>_xlfn.PERCENTRANK.EXC(Table3[Order Date],B3420,1)*10</f>
        <v>9</v>
      </c>
      <c r="F3420" s="21">
        <f>_xlfn.PERCENTRANK.EXC(Table3[Order Quantity],C3420,1)*10</f>
        <v>6</v>
      </c>
      <c r="G3420" s="21">
        <f>_xlfn.PERCENTRANK.EXC(Table4[Sales],D3420,1)*10</f>
        <v>2</v>
      </c>
    </row>
    <row r="3421" spans="1:7">
      <c r="A3421" s="11">
        <v>20966</v>
      </c>
      <c r="B3421" s="9">
        <v>42995</v>
      </c>
      <c r="C3421" s="1">
        <v>35</v>
      </c>
      <c r="D3421" s="1">
        <v>857.54</v>
      </c>
      <c r="E3421" s="50">
        <f>_xlfn.PERCENTRANK.EXC(Table3[Order Date],B3421,1)*10</f>
        <v>4</v>
      </c>
      <c r="F3421" s="21">
        <f>_xlfn.PERCENTRANK.EXC(Table3[Order Quantity],C3421,1)*10</f>
        <v>6</v>
      </c>
      <c r="G3421" s="21">
        <f>_xlfn.PERCENTRANK.EXC(Table4[Sales],D3421,1)*10</f>
        <v>6</v>
      </c>
    </row>
    <row r="3422" spans="1:7">
      <c r="A3422" s="10">
        <v>47461</v>
      </c>
      <c r="B3422" s="8">
        <v>42849</v>
      </c>
      <c r="C3422" s="1">
        <v>39</v>
      </c>
      <c r="D3422" s="1">
        <v>340.56</v>
      </c>
      <c r="E3422" s="50">
        <f>_xlfn.PERCENTRANK.EXC(Table3[Order Date],B3422,1)*10</f>
        <v>3</v>
      </c>
      <c r="F3422" s="21">
        <f>_xlfn.PERCENTRANK.EXC(Table3[Order Quantity],C3422,1)*10</f>
        <v>7</v>
      </c>
      <c r="G3422" s="21">
        <f>_xlfn.PERCENTRANK.EXC(Table4[Sales],D3422,1)*10</f>
        <v>4</v>
      </c>
    </row>
    <row r="3423" spans="1:7">
      <c r="A3423" s="11">
        <v>48263</v>
      </c>
      <c r="B3423" s="9">
        <v>42802</v>
      </c>
      <c r="C3423" s="1">
        <v>25</v>
      </c>
      <c r="D3423" s="1">
        <v>145.4237</v>
      </c>
      <c r="E3423" s="50">
        <f>_xlfn.PERCENTRANK.EXC(Table3[Order Date],B3423,1)*10</f>
        <v>3</v>
      </c>
      <c r="F3423" s="21">
        <f>_xlfn.PERCENTRANK.EXC(Table3[Order Quantity],C3423,1)*10</f>
        <v>4</v>
      </c>
      <c r="G3423" s="21">
        <f>_xlfn.PERCENTRANK.EXC(Table4[Sales],D3423,1)*10</f>
        <v>2</v>
      </c>
    </row>
    <row r="3424" spans="1:7">
      <c r="A3424" s="10">
        <v>16257</v>
      </c>
      <c r="B3424" s="8">
        <v>43590</v>
      </c>
      <c r="C3424" s="1">
        <v>16</v>
      </c>
      <c r="D3424" s="1">
        <v>109.92</v>
      </c>
      <c r="E3424" s="50">
        <f>_xlfn.PERCENTRANK.EXC(Table3[Order Date],B3424,1)*10</f>
        <v>8</v>
      </c>
      <c r="F3424" s="21">
        <f>_xlfn.PERCENTRANK.EXC(Table3[Order Quantity],C3424,1)*10</f>
        <v>2</v>
      </c>
      <c r="G3424" s="21">
        <f>_xlfn.PERCENTRANK.EXC(Table4[Sales],D3424,1)*10</f>
        <v>1</v>
      </c>
    </row>
    <row r="3425" spans="1:7">
      <c r="A3425" s="11">
        <v>48003</v>
      </c>
      <c r="B3425" s="9">
        <v>43490</v>
      </c>
      <c r="C3425" s="1">
        <v>12</v>
      </c>
      <c r="D3425" s="1">
        <v>94.22</v>
      </c>
      <c r="E3425" s="50">
        <f>_xlfn.PERCENTRANK.EXC(Table3[Order Date],B3425,1)*10</f>
        <v>7</v>
      </c>
      <c r="F3425" s="21">
        <f>_xlfn.PERCENTRANK.EXC(Table3[Order Quantity],C3425,1)*10</f>
        <v>2</v>
      </c>
      <c r="G3425" s="21">
        <f>_xlfn.PERCENTRANK.EXC(Table4[Sales],D3425,1)*10</f>
        <v>1</v>
      </c>
    </row>
    <row r="3426" spans="1:7">
      <c r="A3426" s="10">
        <v>19655</v>
      </c>
      <c r="B3426" s="8">
        <v>42380</v>
      </c>
      <c r="C3426" s="1">
        <v>31</v>
      </c>
      <c r="D3426" s="1">
        <v>1223.49</v>
      </c>
      <c r="E3426" s="50">
        <f>_xlfn.PERCENTRANK.EXC(Table3[Order Date],B3426,1)*10</f>
        <v>0</v>
      </c>
      <c r="F3426" s="21">
        <f>_xlfn.PERCENTRANK.EXC(Table3[Order Quantity],C3426,1)*10</f>
        <v>5</v>
      </c>
      <c r="G3426" s="21">
        <f>_xlfn.PERCENTRANK.EXC(Table4[Sales],D3426,1)*10</f>
        <v>6</v>
      </c>
    </row>
    <row r="3427" spans="1:7">
      <c r="A3427" s="11">
        <v>12322</v>
      </c>
      <c r="B3427" s="9">
        <v>43230</v>
      </c>
      <c r="C3427" s="1">
        <v>36</v>
      </c>
      <c r="D3427" s="1">
        <v>3677.48</v>
      </c>
      <c r="E3427" s="50">
        <f>_xlfn.PERCENTRANK.EXC(Table3[Order Date],B3427,1)*10</f>
        <v>5</v>
      </c>
      <c r="F3427" s="21">
        <f>_xlfn.PERCENTRANK.EXC(Table3[Order Quantity],C3427,1)*10</f>
        <v>6</v>
      </c>
      <c r="G3427" s="21">
        <f>_xlfn.PERCENTRANK.EXC(Table4[Sales],D3427,1)*10</f>
        <v>8</v>
      </c>
    </row>
    <row r="3428" spans="1:7">
      <c r="A3428" s="10">
        <v>18432</v>
      </c>
      <c r="B3428" s="8">
        <v>43170</v>
      </c>
      <c r="C3428" s="1">
        <v>5</v>
      </c>
      <c r="D3428" s="1">
        <v>1470.9</v>
      </c>
      <c r="E3428" s="50">
        <f>_xlfn.PERCENTRANK.EXC(Table3[Order Date],B3428,1)*10</f>
        <v>5</v>
      </c>
      <c r="F3428" s="21">
        <f>_xlfn.PERCENTRANK.EXC(Table3[Order Quantity],C3428,1)*10</f>
        <v>0</v>
      </c>
      <c r="G3428" s="21">
        <f>_xlfn.PERCENTRANK.EXC(Table4[Sales],D3428,1)*10</f>
        <v>7</v>
      </c>
    </row>
    <row r="3429" spans="1:7">
      <c r="A3429" s="11">
        <v>2048</v>
      </c>
      <c r="B3429" s="9">
        <v>43052</v>
      </c>
      <c r="C3429" s="1">
        <v>12</v>
      </c>
      <c r="D3429" s="1">
        <v>4015.29</v>
      </c>
      <c r="E3429" s="50">
        <f>_xlfn.PERCENTRANK.EXC(Table3[Order Date],B3429,1)*10</f>
        <v>4</v>
      </c>
      <c r="F3429" s="21">
        <f>_xlfn.PERCENTRANK.EXC(Table3[Order Quantity],C3429,1)*10</f>
        <v>2</v>
      </c>
      <c r="G3429" s="21">
        <f>_xlfn.PERCENTRANK.EXC(Table4[Sales],D3429,1)*10</f>
        <v>8</v>
      </c>
    </row>
    <row r="3430" spans="1:7">
      <c r="A3430" s="10">
        <v>21318</v>
      </c>
      <c r="B3430" s="8">
        <v>42919</v>
      </c>
      <c r="C3430" s="1">
        <v>40</v>
      </c>
      <c r="D3430" s="1">
        <v>1481.24</v>
      </c>
      <c r="E3430" s="50">
        <f>_xlfn.PERCENTRANK.EXC(Table3[Order Date],B3430,1)*10</f>
        <v>3</v>
      </c>
      <c r="F3430" s="21">
        <f>_xlfn.PERCENTRANK.EXC(Table3[Order Quantity],C3430,1)*10</f>
        <v>7</v>
      </c>
      <c r="G3430" s="21">
        <f>_xlfn.PERCENTRANK.EXC(Table4[Sales],D3430,1)*10</f>
        <v>7</v>
      </c>
    </row>
    <row r="3431" spans="1:7">
      <c r="A3431" s="11">
        <v>8480</v>
      </c>
      <c r="B3431" s="9">
        <v>43128</v>
      </c>
      <c r="C3431" s="1">
        <v>11</v>
      </c>
      <c r="D3431" s="1">
        <v>81.709999999999994</v>
      </c>
      <c r="E3431" s="50">
        <f>_xlfn.PERCENTRANK.EXC(Table3[Order Date],B3431,1)*10</f>
        <v>5</v>
      </c>
      <c r="F3431" s="21">
        <f>_xlfn.PERCENTRANK.EXC(Table3[Order Quantity],C3431,1)*10</f>
        <v>2</v>
      </c>
      <c r="G3431" s="21">
        <f>_xlfn.PERCENTRANK.EXC(Table4[Sales],D3431,1)*10</f>
        <v>1</v>
      </c>
    </row>
    <row r="3432" spans="1:7">
      <c r="A3432" s="10">
        <v>11941</v>
      </c>
      <c r="B3432" s="8">
        <v>42909</v>
      </c>
      <c r="C3432" s="1">
        <v>4</v>
      </c>
      <c r="D3432" s="1">
        <v>78.180000000000007</v>
      </c>
      <c r="E3432" s="50">
        <f>_xlfn.PERCENTRANK.EXC(Table3[Order Date],B3432,1)*10</f>
        <v>3</v>
      </c>
      <c r="F3432" s="21">
        <f>_xlfn.PERCENTRANK.EXC(Table3[Order Quantity],C3432,1)*10</f>
        <v>0</v>
      </c>
      <c r="G3432" s="21">
        <f>_xlfn.PERCENTRANK.EXC(Table4[Sales],D3432,1)*10</f>
        <v>1</v>
      </c>
    </row>
    <row r="3433" spans="1:7">
      <c r="A3433" s="11">
        <v>9824</v>
      </c>
      <c r="B3433" s="9">
        <v>43121</v>
      </c>
      <c r="C3433" s="1">
        <v>5</v>
      </c>
      <c r="D3433" s="1">
        <v>23.07</v>
      </c>
      <c r="E3433" s="50">
        <f>_xlfn.PERCENTRANK.EXC(Table3[Order Date],B3433,1)*10</f>
        <v>5</v>
      </c>
      <c r="F3433" s="21">
        <f>_xlfn.PERCENTRANK.EXC(Table3[Order Quantity],C3433,1)*10</f>
        <v>0</v>
      </c>
      <c r="G3433" s="21">
        <f>_xlfn.PERCENTRANK.EXC(Table4[Sales],D3433,1)*10</f>
        <v>0</v>
      </c>
    </row>
    <row r="3434" spans="1:7">
      <c r="A3434" s="10">
        <v>31077</v>
      </c>
      <c r="B3434" s="8">
        <v>43030</v>
      </c>
      <c r="C3434" s="1">
        <v>36</v>
      </c>
      <c r="D3434" s="1">
        <v>2091.9319</v>
      </c>
      <c r="E3434" s="50">
        <f>_xlfn.PERCENTRANK.EXC(Table3[Order Date],B3434,1)*10</f>
        <v>4</v>
      </c>
      <c r="F3434" s="21">
        <f>_xlfn.PERCENTRANK.EXC(Table3[Order Quantity],C3434,1)*10</f>
        <v>6</v>
      </c>
      <c r="G3434" s="21">
        <f>_xlfn.PERCENTRANK.EXC(Table4[Sales],D3434,1)*10</f>
        <v>7</v>
      </c>
    </row>
    <row r="3435" spans="1:7">
      <c r="A3435" s="11">
        <v>41349</v>
      </c>
      <c r="B3435" s="9">
        <v>43450</v>
      </c>
      <c r="C3435" s="1">
        <v>4</v>
      </c>
      <c r="D3435" s="1">
        <v>91.98</v>
      </c>
      <c r="E3435" s="50">
        <f>_xlfn.PERCENTRANK.EXC(Table3[Order Date],B3435,1)*10</f>
        <v>7</v>
      </c>
      <c r="F3435" s="21">
        <f>_xlfn.PERCENTRANK.EXC(Table3[Order Quantity],C3435,1)*10</f>
        <v>0</v>
      </c>
      <c r="G3435" s="21">
        <f>_xlfn.PERCENTRANK.EXC(Table4[Sales],D3435,1)*10</f>
        <v>1</v>
      </c>
    </row>
    <row r="3436" spans="1:7">
      <c r="A3436" s="10">
        <v>5155</v>
      </c>
      <c r="B3436" s="8">
        <v>42531</v>
      </c>
      <c r="C3436" s="1">
        <v>14</v>
      </c>
      <c r="D3436" s="1">
        <v>609.04999999999995</v>
      </c>
      <c r="E3436" s="50">
        <f>_xlfn.PERCENTRANK.EXC(Table3[Order Date],B3436,1)*10</f>
        <v>1</v>
      </c>
      <c r="F3436" s="21">
        <f>_xlfn.PERCENTRANK.EXC(Table3[Order Quantity],C3436,1)*10</f>
        <v>2</v>
      </c>
      <c r="G3436" s="21">
        <f>_xlfn.PERCENTRANK.EXC(Table4[Sales],D3436,1)*10</f>
        <v>5</v>
      </c>
    </row>
    <row r="3437" spans="1:7">
      <c r="A3437" s="11">
        <v>47971</v>
      </c>
      <c r="B3437" s="9">
        <v>43767</v>
      </c>
      <c r="C3437" s="1">
        <v>24</v>
      </c>
      <c r="D3437" s="1">
        <v>121.37</v>
      </c>
      <c r="E3437" s="50">
        <f>_xlfn.PERCENTRANK.EXC(Table3[Order Date],B3437,1)*10</f>
        <v>9</v>
      </c>
      <c r="F3437" s="21">
        <f>_xlfn.PERCENTRANK.EXC(Table3[Order Quantity],C3437,1)*10</f>
        <v>4</v>
      </c>
      <c r="G3437" s="21">
        <f>_xlfn.PERCENTRANK.EXC(Table4[Sales],D3437,1)*10</f>
        <v>1</v>
      </c>
    </row>
    <row r="3438" spans="1:7">
      <c r="A3438" s="10">
        <v>39943</v>
      </c>
      <c r="B3438" s="8">
        <v>43623</v>
      </c>
      <c r="C3438" s="1">
        <v>12</v>
      </c>
      <c r="D3438" s="1">
        <v>215.64</v>
      </c>
      <c r="E3438" s="50">
        <f>_xlfn.PERCENTRANK.EXC(Table3[Order Date],B3438,1)*10</f>
        <v>8</v>
      </c>
      <c r="F3438" s="21">
        <f>_xlfn.PERCENTRANK.EXC(Table3[Order Quantity],C3438,1)*10</f>
        <v>2</v>
      </c>
      <c r="G3438" s="21">
        <f>_xlfn.PERCENTRANK.EXC(Table4[Sales],D3438,1)*10</f>
        <v>3</v>
      </c>
    </row>
    <row r="3439" spans="1:7">
      <c r="A3439" s="11">
        <v>30144</v>
      </c>
      <c r="B3439" s="9">
        <v>43317</v>
      </c>
      <c r="C3439" s="1">
        <v>25</v>
      </c>
      <c r="D3439" s="1">
        <v>5888.63</v>
      </c>
      <c r="E3439" s="50">
        <f>_xlfn.PERCENTRANK.EXC(Table3[Order Date],B3439,1)*10</f>
        <v>6</v>
      </c>
      <c r="F3439" s="21">
        <f>_xlfn.PERCENTRANK.EXC(Table3[Order Quantity],C3439,1)*10</f>
        <v>4</v>
      </c>
      <c r="G3439" s="21">
        <f>_xlfn.PERCENTRANK.EXC(Table4[Sales],D3439,1)*10</f>
        <v>9</v>
      </c>
    </row>
    <row r="3440" spans="1:7">
      <c r="A3440" s="10">
        <v>1280</v>
      </c>
      <c r="B3440" s="8">
        <v>42744</v>
      </c>
      <c r="C3440" s="1">
        <v>40</v>
      </c>
      <c r="D3440" s="1">
        <v>885.18</v>
      </c>
      <c r="E3440" s="50">
        <f>_xlfn.PERCENTRANK.EXC(Table3[Order Date],B3440,1)*10</f>
        <v>2</v>
      </c>
      <c r="F3440" s="21">
        <f>_xlfn.PERCENTRANK.EXC(Table3[Order Quantity],C3440,1)*10</f>
        <v>7</v>
      </c>
      <c r="G3440" s="21">
        <f>_xlfn.PERCENTRANK.EXC(Table4[Sales],D3440,1)*10</f>
        <v>6</v>
      </c>
    </row>
    <row r="3441" spans="1:7">
      <c r="A3441" s="11">
        <v>39744</v>
      </c>
      <c r="B3441" s="9">
        <v>42556</v>
      </c>
      <c r="C3441" s="1">
        <v>41</v>
      </c>
      <c r="D3441" s="1">
        <v>6030.85</v>
      </c>
      <c r="E3441" s="50">
        <f>_xlfn.PERCENTRANK.EXC(Table3[Order Date],B3441,1)*10</f>
        <v>1</v>
      </c>
      <c r="F3441" s="21">
        <f>_xlfn.PERCENTRANK.EXC(Table3[Order Quantity],C3441,1)*10</f>
        <v>7</v>
      </c>
      <c r="G3441" s="21">
        <f>_xlfn.PERCENTRANK.EXC(Table4[Sales],D3441,1)*10</f>
        <v>9</v>
      </c>
    </row>
    <row r="3442" spans="1:7">
      <c r="A3442" s="10">
        <v>24743</v>
      </c>
      <c r="B3442" s="8">
        <v>43644</v>
      </c>
      <c r="C3442" s="1">
        <v>47</v>
      </c>
      <c r="D3442" s="1">
        <v>10307.94</v>
      </c>
      <c r="E3442" s="50">
        <f>_xlfn.PERCENTRANK.EXC(Table3[Order Date],B3442,1)*10</f>
        <v>8</v>
      </c>
      <c r="F3442" s="21">
        <f>_xlfn.PERCENTRANK.EXC(Table3[Order Quantity],C3442,1)*10</f>
        <v>9</v>
      </c>
      <c r="G3442" s="21">
        <f>_xlfn.PERCENTRANK.EXC(Table4[Sales],D3442,1)*10</f>
        <v>9</v>
      </c>
    </row>
    <row r="3443" spans="1:7">
      <c r="A3443" s="11">
        <v>15971</v>
      </c>
      <c r="B3443" s="9">
        <v>42595</v>
      </c>
      <c r="C3443" s="1">
        <v>15</v>
      </c>
      <c r="D3443" s="1">
        <v>2324.59</v>
      </c>
      <c r="E3443" s="50">
        <f>_xlfn.PERCENTRANK.EXC(Table3[Order Date],B3443,1)*10</f>
        <v>1</v>
      </c>
      <c r="F3443" s="21">
        <f>_xlfn.PERCENTRANK.EXC(Table3[Order Quantity],C3443,1)*10</f>
        <v>2</v>
      </c>
      <c r="G3443" s="21">
        <f>_xlfn.PERCENTRANK.EXC(Table4[Sales],D3443,1)*10</f>
        <v>7</v>
      </c>
    </row>
    <row r="3444" spans="1:7">
      <c r="A3444" s="10">
        <v>31715</v>
      </c>
      <c r="B3444" s="8">
        <v>42378</v>
      </c>
      <c r="C3444" s="1">
        <v>24</v>
      </c>
      <c r="D3444" s="1">
        <v>68.599999999999994</v>
      </c>
      <c r="E3444" s="50">
        <f>_xlfn.PERCENTRANK.EXC(Table3[Order Date],B3444,1)*10</f>
        <v>0</v>
      </c>
      <c r="F3444" s="21">
        <f>_xlfn.PERCENTRANK.EXC(Table3[Order Quantity],C3444,1)*10</f>
        <v>4</v>
      </c>
      <c r="G3444" s="21">
        <f>_xlfn.PERCENTRANK.EXC(Table4[Sales],D3444,1)*10</f>
        <v>1</v>
      </c>
    </row>
    <row r="3445" spans="1:7">
      <c r="A3445" s="11">
        <v>6465</v>
      </c>
      <c r="B3445" s="9">
        <v>43323</v>
      </c>
      <c r="C3445" s="1">
        <v>36</v>
      </c>
      <c r="D3445" s="1">
        <v>256.95</v>
      </c>
      <c r="E3445" s="50">
        <f>_xlfn.PERCENTRANK.EXC(Table3[Order Date],B3445,1)*10</f>
        <v>6</v>
      </c>
      <c r="F3445" s="21">
        <f>_xlfn.PERCENTRANK.EXC(Table3[Order Quantity],C3445,1)*10</f>
        <v>6</v>
      </c>
      <c r="G3445" s="21">
        <f>_xlfn.PERCENTRANK.EXC(Table4[Sales],D3445,1)*10</f>
        <v>3</v>
      </c>
    </row>
    <row r="3446" spans="1:7">
      <c r="A3446" s="10">
        <v>40485</v>
      </c>
      <c r="B3446" s="8">
        <v>42730</v>
      </c>
      <c r="C3446" s="1">
        <v>7</v>
      </c>
      <c r="D3446" s="1">
        <v>415.92</v>
      </c>
      <c r="E3446" s="50">
        <f>_xlfn.PERCENTRANK.EXC(Table3[Order Date],B3446,1)*10</f>
        <v>2</v>
      </c>
      <c r="F3446" s="21">
        <f>_xlfn.PERCENTRANK.EXC(Table3[Order Quantity],C3446,1)*10</f>
        <v>1</v>
      </c>
      <c r="G3446" s="21">
        <f>_xlfn.PERCENTRANK.EXC(Table4[Sales],D3446,1)*10</f>
        <v>4</v>
      </c>
    </row>
    <row r="3447" spans="1:7">
      <c r="A3447" s="11">
        <v>28135</v>
      </c>
      <c r="B3447" s="9">
        <v>42637</v>
      </c>
      <c r="C3447" s="1">
        <v>37</v>
      </c>
      <c r="D3447" s="1">
        <v>1713.33</v>
      </c>
      <c r="E3447" s="50">
        <f>_xlfn.PERCENTRANK.EXC(Table3[Order Date],B3447,1)*10</f>
        <v>1</v>
      </c>
      <c r="F3447" s="21">
        <f>_xlfn.PERCENTRANK.EXC(Table3[Order Quantity],C3447,1)*10</f>
        <v>7</v>
      </c>
      <c r="G3447" s="21">
        <f>_xlfn.PERCENTRANK.EXC(Table4[Sales],D3447,1)*10</f>
        <v>7</v>
      </c>
    </row>
    <row r="3448" spans="1:7">
      <c r="A3448" s="10">
        <v>32418</v>
      </c>
      <c r="B3448" s="8">
        <v>42374</v>
      </c>
      <c r="C3448" s="1">
        <v>5</v>
      </c>
      <c r="D3448" s="1">
        <v>1331.2833000000001</v>
      </c>
      <c r="E3448" s="50">
        <f>_xlfn.PERCENTRANK.EXC(Table3[Order Date],B3448,1)*10</f>
        <v>0</v>
      </c>
      <c r="F3448" s="21">
        <f>_xlfn.PERCENTRANK.EXC(Table3[Order Quantity],C3448,1)*10</f>
        <v>0</v>
      </c>
      <c r="G3448" s="21">
        <f>_xlfn.PERCENTRANK.EXC(Table4[Sales],D3448,1)*10</f>
        <v>6</v>
      </c>
    </row>
    <row r="3449" spans="1:7">
      <c r="A3449" s="11">
        <v>26981</v>
      </c>
      <c r="B3449" s="9">
        <v>43707</v>
      </c>
      <c r="C3449" s="1">
        <v>44</v>
      </c>
      <c r="D3449" s="1">
        <v>824.47</v>
      </c>
      <c r="E3449" s="50">
        <f>_xlfn.PERCENTRANK.EXC(Table3[Order Date],B3449,1)*10</f>
        <v>9</v>
      </c>
      <c r="F3449" s="21">
        <f>_xlfn.PERCENTRANK.EXC(Table3[Order Quantity],C3449,1)*10</f>
        <v>8</v>
      </c>
      <c r="G3449" s="21">
        <f>_xlfn.PERCENTRANK.EXC(Table4[Sales],D3449,1)*10</f>
        <v>6</v>
      </c>
    </row>
    <row r="3450" spans="1:7">
      <c r="A3450" s="10">
        <v>27746</v>
      </c>
      <c r="B3450" s="8">
        <v>43072</v>
      </c>
      <c r="C3450" s="1">
        <v>3</v>
      </c>
      <c r="D3450" s="1">
        <v>1648.6239</v>
      </c>
      <c r="E3450" s="50">
        <f>_xlfn.PERCENTRANK.EXC(Table3[Order Date],B3450,1)*10</f>
        <v>4</v>
      </c>
      <c r="F3450" s="21">
        <f>_xlfn.PERCENTRANK.EXC(Table3[Order Quantity],C3450,1)*10</f>
        <v>0</v>
      </c>
      <c r="G3450" s="21">
        <f>_xlfn.PERCENTRANK.EXC(Table4[Sales],D3450,1)*10</f>
        <v>7</v>
      </c>
    </row>
    <row r="3451" spans="1:7">
      <c r="A3451" s="11">
        <v>11943</v>
      </c>
      <c r="B3451" s="9">
        <v>42831</v>
      </c>
      <c r="C3451" s="1">
        <v>19</v>
      </c>
      <c r="D3451" s="1">
        <v>1359.68</v>
      </c>
      <c r="E3451" s="50">
        <f>_xlfn.PERCENTRANK.EXC(Table3[Order Date],B3451,1)*10</f>
        <v>3</v>
      </c>
      <c r="F3451" s="21">
        <f>_xlfn.PERCENTRANK.EXC(Table3[Order Quantity],C3451,1)*10</f>
        <v>3</v>
      </c>
      <c r="G3451" s="21">
        <f>_xlfn.PERCENTRANK.EXC(Table4[Sales],D3451,1)*10</f>
        <v>6</v>
      </c>
    </row>
    <row r="3452" spans="1:7">
      <c r="A3452" s="10">
        <v>59270</v>
      </c>
      <c r="B3452" s="8">
        <v>42745</v>
      </c>
      <c r="C3452" s="1">
        <v>47</v>
      </c>
      <c r="D3452" s="1">
        <v>1708.81</v>
      </c>
      <c r="E3452" s="50">
        <f>_xlfn.PERCENTRANK.EXC(Table3[Order Date],B3452,1)*10</f>
        <v>2</v>
      </c>
      <c r="F3452" s="21">
        <f>_xlfn.PERCENTRANK.EXC(Table3[Order Quantity],C3452,1)*10</f>
        <v>9</v>
      </c>
      <c r="G3452" s="21">
        <f>_xlfn.PERCENTRANK.EXC(Table4[Sales],D3452,1)*10</f>
        <v>7</v>
      </c>
    </row>
    <row r="3453" spans="1:7">
      <c r="A3453" s="11">
        <v>40611</v>
      </c>
      <c r="B3453" s="9">
        <v>43552</v>
      </c>
      <c r="C3453" s="1">
        <v>12</v>
      </c>
      <c r="D3453" s="1">
        <v>71.510000000000005</v>
      </c>
      <c r="E3453" s="50">
        <f>_xlfn.PERCENTRANK.EXC(Table3[Order Date],B3453,1)*10</f>
        <v>8</v>
      </c>
      <c r="F3453" s="21">
        <f>_xlfn.PERCENTRANK.EXC(Table3[Order Quantity],C3453,1)*10</f>
        <v>2</v>
      </c>
      <c r="G3453" s="21">
        <f>_xlfn.PERCENTRANK.EXC(Table4[Sales],D3453,1)*10</f>
        <v>1</v>
      </c>
    </row>
    <row r="3454" spans="1:7">
      <c r="A3454" s="10">
        <v>55686</v>
      </c>
      <c r="B3454" s="8">
        <v>43183</v>
      </c>
      <c r="C3454" s="1">
        <v>22</v>
      </c>
      <c r="D3454" s="1">
        <v>672.38</v>
      </c>
      <c r="E3454" s="50">
        <f>_xlfn.PERCENTRANK.EXC(Table3[Order Date],B3454,1)*10</f>
        <v>5</v>
      </c>
      <c r="F3454" s="21">
        <f>_xlfn.PERCENTRANK.EXC(Table3[Order Quantity],C3454,1)*10</f>
        <v>4</v>
      </c>
      <c r="G3454" s="21">
        <f>_xlfn.PERCENTRANK.EXC(Table4[Sales],D3454,1)*10</f>
        <v>5</v>
      </c>
    </row>
    <row r="3455" spans="1:7">
      <c r="A3455" s="11">
        <v>43367</v>
      </c>
      <c r="B3455" s="9">
        <v>42802</v>
      </c>
      <c r="C3455" s="1">
        <v>16</v>
      </c>
      <c r="D3455" s="1">
        <v>149.13</v>
      </c>
      <c r="E3455" s="50">
        <f>_xlfn.PERCENTRANK.EXC(Table3[Order Date],B3455,1)*10</f>
        <v>3</v>
      </c>
      <c r="F3455" s="21">
        <f>_xlfn.PERCENTRANK.EXC(Table3[Order Quantity],C3455,1)*10</f>
        <v>2</v>
      </c>
      <c r="G3455" s="21">
        <f>_xlfn.PERCENTRANK.EXC(Table4[Sales],D3455,1)*10</f>
        <v>2</v>
      </c>
    </row>
    <row r="3456" spans="1:7">
      <c r="A3456" s="10">
        <v>3554</v>
      </c>
      <c r="B3456" s="8">
        <v>43266</v>
      </c>
      <c r="C3456" s="1">
        <v>25</v>
      </c>
      <c r="D3456" s="1">
        <v>309.13</v>
      </c>
      <c r="E3456" s="50">
        <f>_xlfn.PERCENTRANK.EXC(Table3[Order Date],B3456,1)*10</f>
        <v>6</v>
      </c>
      <c r="F3456" s="21">
        <f>_xlfn.PERCENTRANK.EXC(Table3[Order Quantity],C3456,1)*10</f>
        <v>4</v>
      </c>
      <c r="G3456" s="21">
        <f>_xlfn.PERCENTRANK.EXC(Table4[Sales],D3456,1)*10</f>
        <v>4</v>
      </c>
    </row>
    <row r="3457" spans="1:7">
      <c r="A3457" s="11">
        <v>19616</v>
      </c>
      <c r="B3457" s="9">
        <v>43455</v>
      </c>
      <c r="C3457" s="1">
        <v>3</v>
      </c>
      <c r="D3457" s="1">
        <v>98.77</v>
      </c>
      <c r="E3457" s="50">
        <f>_xlfn.PERCENTRANK.EXC(Table3[Order Date],B3457,1)*10</f>
        <v>7</v>
      </c>
      <c r="F3457" s="21">
        <f>_xlfn.PERCENTRANK.EXC(Table3[Order Quantity],C3457,1)*10</f>
        <v>0</v>
      </c>
      <c r="G3457" s="21">
        <f>_xlfn.PERCENTRANK.EXC(Table4[Sales],D3457,1)*10</f>
        <v>1</v>
      </c>
    </row>
    <row r="3458" spans="1:7">
      <c r="A3458" s="10">
        <v>28611</v>
      </c>
      <c r="B3458" s="8">
        <v>43826</v>
      </c>
      <c r="C3458" s="1">
        <v>42</v>
      </c>
      <c r="D3458" s="1">
        <v>4155.3100000000004</v>
      </c>
      <c r="E3458" s="50">
        <f>_xlfn.PERCENTRANK.EXC(Table3[Order Date],B3458,1)*10</f>
        <v>9</v>
      </c>
      <c r="F3458" s="21">
        <f>_xlfn.PERCENTRANK.EXC(Table3[Order Quantity],C3458,1)*10</f>
        <v>8</v>
      </c>
      <c r="G3458" s="21">
        <f>_xlfn.PERCENTRANK.EXC(Table4[Sales],D3458,1)*10</f>
        <v>8</v>
      </c>
    </row>
    <row r="3459" spans="1:7">
      <c r="A3459" s="11">
        <v>21542</v>
      </c>
      <c r="B3459" s="9">
        <v>43240</v>
      </c>
      <c r="C3459" s="1">
        <v>43</v>
      </c>
      <c r="D3459" s="1">
        <v>12492.22</v>
      </c>
      <c r="E3459" s="50">
        <f>_xlfn.PERCENTRANK.EXC(Table3[Order Date],B3459,1)*10</f>
        <v>6</v>
      </c>
      <c r="F3459" s="21">
        <f>_xlfn.PERCENTRANK.EXC(Table3[Order Quantity],C3459,1)*10</f>
        <v>8</v>
      </c>
      <c r="G3459" s="21">
        <f>_xlfn.PERCENTRANK.EXC(Table4[Sales],D3459,1)*10</f>
        <v>9</v>
      </c>
    </row>
    <row r="3460" spans="1:7">
      <c r="A3460" s="10">
        <v>31619</v>
      </c>
      <c r="B3460" s="8">
        <v>42629</v>
      </c>
      <c r="C3460" s="1">
        <v>9</v>
      </c>
      <c r="D3460" s="1">
        <v>410.06</v>
      </c>
      <c r="E3460" s="50">
        <f>_xlfn.PERCENTRANK.EXC(Table3[Order Date],B3460,1)*10</f>
        <v>1</v>
      </c>
      <c r="F3460" s="21">
        <f>_xlfn.PERCENTRANK.EXC(Table3[Order Quantity],C3460,1)*10</f>
        <v>1</v>
      </c>
      <c r="G3460" s="21">
        <f>_xlfn.PERCENTRANK.EXC(Table4[Sales],D3460,1)*10</f>
        <v>4</v>
      </c>
    </row>
    <row r="3461" spans="1:7">
      <c r="A3461" s="11">
        <v>25635</v>
      </c>
      <c r="B3461" s="9">
        <v>43614</v>
      </c>
      <c r="C3461" s="1">
        <v>22</v>
      </c>
      <c r="D3461" s="1">
        <v>118.15</v>
      </c>
      <c r="E3461" s="50">
        <f>_xlfn.PERCENTRANK.EXC(Table3[Order Date],B3461,1)*10</f>
        <v>8</v>
      </c>
      <c r="F3461" s="21">
        <f>_xlfn.PERCENTRANK.EXC(Table3[Order Quantity],C3461,1)*10</f>
        <v>4</v>
      </c>
      <c r="G3461" s="21">
        <f>_xlfn.PERCENTRANK.EXC(Table4[Sales],D3461,1)*10</f>
        <v>1</v>
      </c>
    </row>
    <row r="3462" spans="1:7">
      <c r="A3462" s="10">
        <v>3622</v>
      </c>
      <c r="B3462" s="8">
        <v>43429</v>
      </c>
      <c r="C3462" s="1">
        <v>16</v>
      </c>
      <c r="D3462" s="1">
        <v>81.96</v>
      </c>
      <c r="E3462" s="50">
        <f>_xlfn.PERCENTRANK.EXC(Table3[Order Date],B3462,1)*10</f>
        <v>7</v>
      </c>
      <c r="F3462" s="21">
        <f>_xlfn.PERCENTRANK.EXC(Table3[Order Quantity],C3462,1)*10</f>
        <v>2</v>
      </c>
      <c r="G3462" s="21">
        <f>_xlfn.PERCENTRANK.EXC(Table4[Sales],D3462,1)*10</f>
        <v>1</v>
      </c>
    </row>
    <row r="3463" spans="1:7">
      <c r="A3463" s="11">
        <v>20519</v>
      </c>
      <c r="B3463" s="9">
        <v>42469</v>
      </c>
      <c r="C3463" s="1">
        <v>7</v>
      </c>
      <c r="D3463" s="1">
        <v>132.88</v>
      </c>
      <c r="E3463" s="50">
        <f>_xlfn.PERCENTRANK.EXC(Table3[Order Date],B3463,1)*10</f>
        <v>0</v>
      </c>
      <c r="F3463" s="21">
        <f>_xlfn.PERCENTRANK.EXC(Table3[Order Quantity],C3463,1)*10</f>
        <v>1</v>
      </c>
      <c r="G3463" s="21">
        <f>_xlfn.PERCENTRANK.EXC(Table4[Sales],D3463,1)*10</f>
        <v>2</v>
      </c>
    </row>
    <row r="3464" spans="1:7">
      <c r="A3464" s="10">
        <v>28007</v>
      </c>
      <c r="B3464" s="8">
        <v>42832</v>
      </c>
      <c r="C3464" s="1">
        <v>20</v>
      </c>
      <c r="D3464" s="1">
        <v>255.48</v>
      </c>
      <c r="E3464" s="50">
        <f>_xlfn.PERCENTRANK.EXC(Table3[Order Date],B3464,1)*10</f>
        <v>3</v>
      </c>
      <c r="F3464" s="21">
        <f>_xlfn.PERCENTRANK.EXC(Table3[Order Quantity],C3464,1)*10</f>
        <v>3</v>
      </c>
      <c r="G3464" s="21">
        <f>_xlfn.PERCENTRANK.EXC(Table4[Sales],D3464,1)*10</f>
        <v>3</v>
      </c>
    </row>
    <row r="3465" spans="1:7">
      <c r="A3465" s="11">
        <v>28512</v>
      </c>
      <c r="B3465" s="9">
        <v>42851</v>
      </c>
      <c r="C3465" s="1">
        <v>11</v>
      </c>
      <c r="D3465" s="1">
        <v>346.58</v>
      </c>
      <c r="E3465" s="50">
        <f>_xlfn.PERCENTRANK.EXC(Table3[Order Date],B3465,1)*10</f>
        <v>3</v>
      </c>
      <c r="F3465" s="21">
        <f>_xlfn.PERCENTRANK.EXC(Table3[Order Quantity],C3465,1)*10</f>
        <v>2</v>
      </c>
      <c r="G3465" s="21">
        <f>_xlfn.PERCENTRANK.EXC(Table4[Sales],D3465,1)*10</f>
        <v>4</v>
      </c>
    </row>
    <row r="3466" spans="1:7">
      <c r="A3466" s="10">
        <v>26981</v>
      </c>
      <c r="B3466" s="8">
        <v>43707</v>
      </c>
      <c r="C3466" s="1">
        <v>13</v>
      </c>
      <c r="D3466" s="1">
        <v>645.58000000000004</v>
      </c>
      <c r="E3466" s="50">
        <f>_xlfn.PERCENTRANK.EXC(Table3[Order Date],B3466,1)*10</f>
        <v>9</v>
      </c>
      <c r="F3466" s="21">
        <f>_xlfn.PERCENTRANK.EXC(Table3[Order Quantity],C3466,1)*10</f>
        <v>2</v>
      </c>
      <c r="G3466" s="21">
        <f>_xlfn.PERCENTRANK.EXC(Table4[Sales],D3466,1)*10</f>
        <v>5</v>
      </c>
    </row>
    <row r="3467" spans="1:7">
      <c r="A3467" s="11">
        <v>8290</v>
      </c>
      <c r="B3467" s="9">
        <v>42712</v>
      </c>
      <c r="C3467" s="1">
        <v>32</v>
      </c>
      <c r="D3467" s="1">
        <v>223.65</v>
      </c>
      <c r="E3467" s="50">
        <f>_xlfn.PERCENTRANK.EXC(Table3[Order Date],B3467,1)*10</f>
        <v>2</v>
      </c>
      <c r="F3467" s="21">
        <f>_xlfn.PERCENTRANK.EXC(Table3[Order Quantity],C3467,1)*10</f>
        <v>6</v>
      </c>
      <c r="G3467" s="21">
        <f>_xlfn.PERCENTRANK.EXC(Table4[Sales],D3467,1)*10</f>
        <v>3</v>
      </c>
    </row>
    <row r="3468" spans="1:7">
      <c r="A3468" s="10">
        <v>7840</v>
      </c>
      <c r="B3468" s="8">
        <v>43107</v>
      </c>
      <c r="C3468" s="1">
        <v>34</v>
      </c>
      <c r="D3468" s="1">
        <v>168.59</v>
      </c>
      <c r="E3468" s="50">
        <f>_xlfn.PERCENTRANK.EXC(Table3[Order Date],B3468,1)*10</f>
        <v>5</v>
      </c>
      <c r="F3468" s="21">
        <f>_xlfn.PERCENTRANK.EXC(Table3[Order Quantity],C3468,1)*10</f>
        <v>6</v>
      </c>
      <c r="G3468" s="21">
        <f>_xlfn.PERCENTRANK.EXC(Table4[Sales],D3468,1)*10</f>
        <v>2</v>
      </c>
    </row>
    <row r="3469" spans="1:7">
      <c r="A3469" s="11">
        <v>59781</v>
      </c>
      <c r="B3469" s="9">
        <v>43811</v>
      </c>
      <c r="C3469" s="1">
        <v>18</v>
      </c>
      <c r="D3469" s="1">
        <v>1966.6</v>
      </c>
      <c r="E3469" s="50">
        <f>_xlfn.PERCENTRANK.EXC(Table3[Order Date],B3469,1)*10</f>
        <v>9</v>
      </c>
      <c r="F3469" s="21">
        <f>_xlfn.PERCENTRANK.EXC(Table3[Order Quantity],C3469,1)*10</f>
        <v>3</v>
      </c>
      <c r="G3469" s="21">
        <f>_xlfn.PERCENTRANK.EXC(Table4[Sales],D3469,1)*10</f>
        <v>7</v>
      </c>
    </row>
    <row r="3470" spans="1:7">
      <c r="A3470" s="10">
        <v>53152</v>
      </c>
      <c r="B3470" s="8">
        <v>42433</v>
      </c>
      <c r="C3470" s="1">
        <v>36</v>
      </c>
      <c r="D3470" s="1">
        <v>2195.4499999999998</v>
      </c>
      <c r="E3470" s="50">
        <f>_xlfn.PERCENTRANK.EXC(Table3[Order Date],B3470,1)*10</f>
        <v>0</v>
      </c>
      <c r="F3470" s="21">
        <f>_xlfn.PERCENTRANK.EXC(Table3[Order Quantity],C3470,1)*10</f>
        <v>6</v>
      </c>
      <c r="G3470" s="21">
        <f>_xlfn.PERCENTRANK.EXC(Table4[Sales],D3470,1)*10</f>
        <v>7</v>
      </c>
    </row>
    <row r="3471" spans="1:7">
      <c r="A3471" s="11">
        <v>7105</v>
      </c>
      <c r="B3471" s="9">
        <v>42906</v>
      </c>
      <c r="C3471" s="1">
        <v>17</v>
      </c>
      <c r="D3471" s="1">
        <v>82.593299999999999</v>
      </c>
      <c r="E3471" s="50">
        <f>_xlfn.PERCENTRANK.EXC(Table3[Order Date],B3471,1)*10</f>
        <v>3</v>
      </c>
      <c r="F3471" s="21">
        <f>_xlfn.PERCENTRANK.EXC(Table3[Order Quantity],C3471,1)*10</f>
        <v>3</v>
      </c>
      <c r="G3471" s="21">
        <f>_xlfn.PERCENTRANK.EXC(Table4[Sales],D3471,1)*10</f>
        <v>1</v>
      </c>
    </row>
    <row r="3472" spans="1:7">
      <c r="A3472" s="10">
        <v>14630</v>
      </c>
      <c r="B3472" s="8">
        <v>43754</v>
      </c>
      <c r="C3472" s="1">
        <v>17</v>
      </c>
      <c r="D3472" s="1">
        <v>388.98779999999999</v>
      </c>
      <c r="E3472" s="50">
        <f>_xlfn.PERCENTRANK.EXC(Table3[Order Date],B3472,1)*10</f>
        <v>9</v>
      </c>
      <c r="F3472" s="21">
        <f>_xlfn.PERCENTRANK.EXC(Table3[Order Quantity],C3472,1)*10</f>
        <v>3</v>
      </c>
      <c r="G3472" s="21">
        <f>_xlfn.PERCENTRANK.EXC(Table4[Sales],D3472,1)*10</f>
        <v>4</v>
      </c>
    </row>
    <row r="3473" spans="1:7">
      <c r="A3473" s="11">
        <v>8868</v>
      </c>
      <c r="B3473" s="9">
        <v>42397</v>
      </c>
      <c r="C3473" s="1">
        <v>3</v>
      </c>
      <c r="D3473" s="1">
        <v>203.78</v>
      </c>
      <c r="E3473" s="50">
        <f>_xlfn.PERCENTRANK.EXC(Table3[Order Date],B3473,1)*10</f>
        <v>0</v>
      </c>
      <c r="F3473" s="21">
        <f>_xlfn.PERCENTRANK.EXC(Table3[Order Quantity],C3473,1)*10</f>
        <v>0</v>
      </c>
      <c r="G3473" s="21">
        <f>_xlfn.PERCENTRANK.EXC(Table4[Sales],D3473,1)*10</f>
        <v>3</v>
      </c>
    </row>
    <row r="3474" spans="1:7">
      <c r="A3474" s="10">
        <v>39904</v>
      </c>
      <c r="B3474" s="8">
        <v>42402</v>
      </c>
      <c r="C3474" s="1">
        <v>44</v>
      </c>
      <c r="D3474" s="1">
        <v>389.39</v>
      </c>
      <c r="E3474" s="50">
        <f>_xlfn.PERCENTRANK.EXC(Table3[Order Date],B3474,1)*10</f>
        <v>0</v>
      </c>
      <c r="F3474" s="21">
        <f>_xlfn.PERCENTRANK.EXC(Table3[Order Quantity],C3474,1)*10</f>
        <v>8</v>
      </c>
      <c r="G3474" s="21">
        <f>_xlfn.PERCENTRANK.EXC(Table4[Sales],D3474,1)*10</f>
        <v>4</v>
      </c>
    </row>
    <row r="3475" spans="1:7">
      <c r="A3475" s="11">
        <v>6339</v>
      </c>
      <c r="B3475" s="9">
        <v>43810</v>
      </c>
      <c r="C3475" s="1">
        <v>20</v>
      </c>
      <c r="D3475" s="1">
        <v>324.95</v>
      </c>
      <c r="E3475" s="50">
        <f>_xlfn.PERCENTRANK.EXC(Table3[Order Date],B3475,1)*10</f>
        <v>9</v>
      </c>
      <c r="F3475" s="21">
        <f>_xlfn.PERCENTRANK.EXC(Table3[Order Quantity],C3475,1)*10</f>
        <v>3</v>
      </c>
      <c r="G3475" s="21">
        <f>_xlfn.PERCENTRANK.EXC(Table4[Sales],D3475,1)*10</f>
        <v>4</v>
      </c>
    </row>
    <row r="3476" spans="1:7">
      <c r="A3476" s="10">
        <v>57318</v>
      </c>
      <c r="B3476" s="8">
        <v>42744</v>
      </c>
      <c r="C3476" s="1">
        <v>33</v>
      </c>
      <c r="D3476" s="1">
        <v>169.91</v>
      </c>
      <c r="E3476" s="50">
        <f>_xlfn.PERCENTRANK.EXC(Table3[Order Date],B3476,1)*10</f>
        <v>2</v>
      </c>
      <c r="F3476" s="21">
        <f>_xlfn.PERCENTRANK.EXC(Table3[Order Quantity],C3476,1)*10</f>
        <v>6</v>
      </c>
      <c r="G3476" s="21">
        <f>_xlfn.PERCENTRANK.EXC(Table4[Sales],D3476,1)*10</f>
        <v>2</v>
      </c>
    </row>
    <row r="3477" spans="1:7">
      <c r="A3477" s="11">
        <v>20069</v>
      </c>
      <c r="B3477" s="9">
        <v>42638</v>
      </c>
      <c r="C3477" s="1">
        <v>6</v>
      </c>
      <c r="D3477" s="1">
        <v>264.45</v>
      </c>
      <c r="E3477" s="50">
        <f>_xlfn.PERCENTRANK.EXC(Table3[Order Date],B3477,1)*10</f>
        <v>1</v>
      </c>
      <c r="F3477" s="21">
        <f>_xlfn.PERCENTRANK.EXC(Table3[Order Quantity],C3477,1)*10</f>
        <v>1</v>
      </c>
      <c r="G3477" s="21">
        <f>_xlfn.PERCENTRANK.EXC(Table4[Sales],D3477,1)*10</f>
        <v>3</v>
      </c>
    </row>
    <row r="3478" spans="1:7">
      <c r="A3478" s="10">
        <v>37252</v>
      </c>
      <c r="B3478" s="8">
        <v>43422</v>
      </c>
      <c r="C3478" s="1">
        <v>21</v>
      </c>
      <c r="D3478" s="1">
        <v>1608.73</v>
      </c>
      <c r="E3478" s="50">
        <f>_xlfn.PERCENTRANK.EXC(Table3[Order Date],B3478,1)*10</f>
        <v>7</v>
      </c>
      <c r="F3478" s="21">
        <f>_xlfn.PERCENTRANK.EXC(Table3[Order Quantity],C3478,1)*10</f>
        <v>3</v>
      </c>
      <c r="G3478" s="21">
        <f>_xlfn.PERCENTRANK.EXC(Table4[Sales],D3478,1)*10</f>
        <v>7</v>
      </c>
    </row>
    <row r="3479" spans="1:7">
      <c r="A3479" s="11">
        <v>8229</v>
      </c>
      <c r="B3479" s="9">
        <v>42710</v>
      </c>
      <c r="C3479" s="1">
        <v>7</v>
      </c>
      <c r="D3479" s="1">
        <v>3814.84</v>
      </c>
      <c r="E3479" s="50">
        <f>_xlfn.PERCENTRANK.EXC(Table3[Order Date],B3479,1)*10</f>
        <v>2</v>
      </c>
      <c r="F3479" s="21">
        <f>_xlfn.PERCENTRANK.EXC(Table3[Order Quantity],C3479,1)*10</f>
        <v>1</v>
      </c>
      <c r="G3479" s="21">
        <f>_xlfn.PERCENTRANK.EXC(Table4[Sales],D3479,1)*10</f>
        <v>8</v>
      </c>
    </row>
    <row r="3480" spans="1:7">
      <c r="A3480" s="10">
        <v>25985</v>
      </c>
      <c r="B3480" s="8">
        <v>43710</v>
      </c>
      <c r="C3480" s="1">
        <v>22</v>
      </c>
      <c r="D3480" s="1">
        <v>86.45</v>
      </c>
      <c r="E3480" s="50">
        <f>_xlfn.PERCENTRANK.EXC(Table3[Order Date],B3480,1)*10</f>
        <v>9</v>
      </c>
      <c r="F3480" s="21">
        <f>_xlfn.PERCENTRANK.EXC(Table3[Order Quantity],C3480,1)*10</f>
        <v>4</v>
      </c>
      <c r="G3480" s="21">
        <f>_xlfn.PERCENTRANK.EXC(Table4[Sales],D3480,1)*10</f>
        <v>1</v>
      </c>
    </row>
    <row r="3481" spans="1:7">
      <c r="A3481" s="11">
        <v>20193</v>
      </c>
      <c r="B3481" s="9">
        <v>43045</v>
      </c>
      <c r="C3481" s="1">
        <v>23</v>
      </c>
      <c r="D3481" s="1">
        <v>87.87</v>
      </c>
      <c r="E3481" s="50">
        <f>_xlfn.PERCENTRANK.EXC(Table3[Order Date],B3481,1)*10</f>
        <v>4</v>
      </c>
      <c r="F3481" s="21">
        <f>_xlfn.PERCENTRANK.EXC(Table3[Order Quantity],C3481,1)*10</f>
        <v>4</v>
      </c>
      <c r="G3481" s="21">
        <f>_xlfn.PERCENTRANK.EXC(Table4[Sales],D3481,1)*10</f>
        <v>1</v>
      </c>
    </row>
    <row r="3482" spans="1:7">
      <c r="A3482" s="10">
        <v>12258</v>
      </c>
      <c r="B3482" s="8">
        <v>42703</v>
      </c>
      <c r="C3482" s="1">
        <v>27</v>
      </c>
      <c r="D3482" s="1">
        <v>121.34</v>
      </c>
      <c r="E3482" s="50">
        <f>_xlfn.PERCENTRANK.EXC(Table3[Order Date],B3482,1)*10</f>
        <v>2</v>
      </c>
      <c r="F3482" s="21">
        <f>_xlfn.PERCENTRANK.EXC(Table3[Order Quantity],C3482,1)*10</f>
        <v>5</v>
      </c>
      <c r="G3482" s="21">
        <f>_xlfn.PERCENTRANK.EXC(Table4[Sales],D3482,1)*10</f>
        <v>1</v>
      </c>
    </row>
    <row r="3483" spans="1:7">
      <c r="A3483" s="11">
        <v>12897</v>
      </c>
      <c r="B3483" s="9">
        <v>43298</v>
      </c>
      <c r="C3483" s="1">
        <v>31</v>
      </c>
      <c r="D3483" s="1">
        <v>226.35849999999999</v>
      </c>
      <c r="E3483" s="50">
        <f>_xlfn.PERCENTRANK.EXC(Table3[Order Date],B3483,1)*10</f>
        <v>6</v>
      </c>
      <c r="F3483" s="21">
        <f>_xlfn.PERCENTRANK.EXC(Table3[Order Quantity],C3483,1)*10</f>
        <v>5</v>
      </c>
      <c r="G3483" s="21">
        <f>_xlfn.PERCENTRANK.EXC(Table4[Sales],D3483,1)*10</f>
        <v>3</v>
      </c>
    </row>
    <row r="3484" spans="1:7">
      <c r="A3484" s="10">
        <v>52519</v>
      </c>
      <c r="B3484" s="8">
        <v>43584</v>
      </c>
      <c r="C3484" s="1">
        <v>6</v>
      </c>
      <c r="D3484" s="1">
        <v>128.81</v>
      </c>
      <c r="E3484" s="50">
        <f>_xlfn.PERCENTRANK.EXC(Table3[Order Date],B3484,1)*10</f>
        <v>8</v>
      </c>
      <c r="F3484" s="21">
        <f>_xlfn.PERCENTRANK.EXC(Table3[Order Quantity],C3484,1)*10</f>
        <v>1</v>
      </c>
      <c r="G3484" s="21">
        <f>_xlfn.PERCENTRANK.EXC(Table4[Sales],D3484,1)*10</f>
        <v>2</v>
      </c>
    </row>
    <row r="3485" spans="1:7">
      <c r="A3485" s="11">
        <v>16422</v>
      </c>
      <c r="B3485" s="9">
        <v>43381</v>
      </c>
      <c r="C3485" s="1">
        <v>40</v>
      </c>
      <c r="D3485" s="1">
        <v>291.05</v>
      </c>
      <c r="E3485" s="50">
        <f>_xlfn.PERCENTRANK.EXC(Table3[Order Date],B3485,1)*10</f>
        <v>6</v>
      </c>
      <c r="F3485" s="21">
        <f>_xlfn.PERCENTRANK.EXC(Table3[Order Quantity],C3485,1)*10</f>
        <v>7</v>
      </c>
      <c r="G3485" s="21">
        <f>_xlfn.PERCENTRANK.EXC(Table4[Sales],D3485,1)*10</f>
        <v>3</v>
      </c>
    </row>
    <row r="3486" spans="1:7">
      <c r="A3486" s="10">
        <v>7968</v>
      </c>
      <c r="B3486" s="8">
        <v>42992</v>
      </c>
      <c r="C3486" s="1">
        <v>10</v>
      </c>
      <c r="D3486" s="1">
        <v>1550.65</v>
      </c>
      <c r="E3486" s="50">
        <f>_xlfn.PERCENTRANK.EXC(Table3[Order Date],B3486,1)*10</f>
        <v>4</v>
      </c>
      <c r="F3486" s="21">
        <f>_xlfn.PERCENTRANK.EXC(Table3[Order Quantity],C3486,1)*10</f>
        <v>1</v>
      </c>
      <c r="G3486" s="21">
        <f>_xlfn.PERCENTRANK.EXC(Table4[Sales],D3486,1)*10</f>
        <v>7</v>
      </c>
    </row>
    <row r="3487" spans="1:7">
      <c r="A3487" s="11">
        <v>51009</v>
      </c>
      <c r="B3487" s="9">
        <v>43408</v>
      </c>
      <c r="C3487" s="1">
        <v>10</v>
      </c>
      <c r="D3487" s="1">
        <v>51.36</v>
      </c>
      <c r="E3487" s="50">
        <f>_xlfn.PERCENTRANK.EXC(Table3[Order Date],B3487,1)*10</f>
        <v>7</v>
      </c>
      <c r="F3487" s="21">
        <f>_xlfn.PERCENTRANK.EXC(Table3[Order Quantity],C3487,1)*10</f>
        <v>1</v>
      </c>
      <c r="G3487" s="21">
        <f>_xlfn.PERCENTRANK.EXC(Table4[Sales],D3487,1)*10</f>
        <v>0</v>
      </c>
    </row>
    <row r="3488" spans="1:7">
      <c r="A3488" s="10">
        <v>41987</v>
      </c>
      <c r="B3488" s="8">
        <v>43393</v>
      </c>
      <c r="C3488" s="1">
        <v>25</v>
      </c>
      <c r="D3488" s="1">
        <v>6934.72</v>
      </c>
      <c r="E3488" s="50">
        <f>_xlfn.PERCENTRANK.EXC(Table3[Order Date],B3488,1)*10</f>
        <v>7</v>
      </c>
      <c r="F3488" s="21">
        <f>_xlfn.PERCENTRANK.EXC(Table3[Order Quantity],C3488,1)*10</f>
        <v>4</v>
      </c>
      <c r="G3488" s="21">
        <f>_xlfn.PERCENTRANK.EXC(Table4[Sales],D3488,1)*10</f>
        <v>9</v>
      </c>
    </row>
    <row r="3489" spans="1:7">
      <c r="A3489" s="11">
        <v>57794</v>
      </c>
      <c r="B3489" s="9">
        <v>42576</v>
      </c>
      <c r="C3489" s="1">
        <v>16</v>
      </c>
      <c r="D3489" s="1">
        <v>95.06</v>
      </c>
      <c r="E3489" s="50">
        <f>_xlfn.PERCENTRANK.EXC(Table3[Order Date],B3489,1)*10</f>
        <v>1</v>
      </c>
      <c r="F3489" s="21">
        <f>_xlfn.PERCENTRANK.EXC(Table3[Order Quantity],C3489,1)*10</f>
        <v>2</v>
      </c>
      <c r="G3489" s="21">
        <f>_xlfn.PERCENTRANK.EXC(Table4[Sales],D3489,1)*10</f>
        <v>1</v>
      </c>
    </row>
    <row r="3490" spans="1:7">
      <c r="A3490" s="10">
        <v>17958</v>
      </c>
      <c r="B3490" s="8">
        <v>43322</v>
      </c>
      <c r="C3490" s="1">
        <v>33</v>
      </c>
      <c r="D3490" s="1">
        <v>1127.5</v>
      </c>
      <c r="E3490" s="50">
        <f>_xlfn.PERCENTRANK.EXC(Table3[Order Date],B3490,1)*10</f>
        <v>6</v>
      </c>
      <c r="F3490" s="21">
        <f>_xlfn.PERCENTRANK.EXC(Table3[Order Quantity],C3490,1)*10</f>
        <v>6</v>
      </c>
      <c r="G3490" s="21">
        <f>_xlfn.PERCENTRANK.EXC(Table4[Sales],D3490,1)*10</f>
        <v>6</v>
      </c>
    </row>
    <row r="3491" spans="1:7">
      <c r="A3491" s="11">
        <v>23136</v>
      </c>
      <c r="B3491" s="9">
        <v>42637</v>
      </c>
      <c r="C3491" s="1">
        <v>41</v>
      </c>
      <c r="D3491" s="1">
        <v>9964.4</v>
      </c>
      <c r="E3491" s="50">
        <f>_xlfn.PERCENTRANK.EXC(Table3[Order Date],B3491,1)*10</f>
        <v>1</v>
      </c>
      <c r="F3491" s="21">
        <f>_xlfn.PERCENTRANK.EXC(Table3[Order Quantity],C3491,1)*10</f>
        <v>7</v>
      </c>
      <c r="G3491" s="21">
        <f>_xlfn.PERCENTRANK.EXC(Table4[Sales],D3491,1)*10</f>
        <v>9</v>
      </c>
    </row>
    <row r="3492" spans="1:7">
      <c r="A3492" s="10">
        <v>13413</v>
      </c>
      <c r="B3492" s="8">
        <v>42763</v>
      </c>
      <c r="C3492" s="1">
        <v>29</v>
      </c>
      <c r="D3492" s="1">
        <v>160.80000000000001</v>
      </c>
      <c r="E3492" s="50">
        <f>_xlfn.PERCENTRANK.EXC(Table3[Order Date],B3492,1)*10</f>
        <v>2</v>
      </c>
      <c r="F3492" s="21">
        <f>_xlfn.PERCENTRANK.EXC(Table3[Order Quantity],C3492,1)*10</f>
        <v>5</v>
      </c>
      <c r="G3492" s="21">
        <f>_xlfn.PERCENTRANK.EXC(Table4[Sales],D3492,1)*10</f>
        <v>2</v>
      </c>
    </row>
    <row r="3493" spans="1:7">
      <c r="A3493" s="11">
        <v>1282</v>
      </c>
      <c r="B3493" s="9">
        <v>43522</v>
      </c>
      <c r="C3493" s="1">
        <v>26</v>
      </c>
      <c r="D3493" s="1">
        <v>954.84659999999997</v>
      </c>
      <c r="E3493" s="50">
        <f>_xlfn.PERCENTRANK.EXC(Table3[Order Date],B3493,1)*10</f>
        <v>7</v>
      </c>
      <c r="F3493" s="21">
        <f>_xlfn.PERCENTRANK.EXC(Table3[Order Quantity],C3493,1)*10</f>
        <v>4</v>
      </c>
      <c r="G3493" s="21">
        <f>_xlfn.PERCENTRANK.EXC(Table4[Sales],D3493,1)*10</f>
        <v>6</v>
      </c>
    </row>
    <row r="3494" spans="1:7">
      <c r="A3494" s="10">
        <v>30341</v>
      </c>
      <c r="B3494" s="8">
        <v>42400</v>
      </c>
      <c r="C3494" s="1">
        <v>41</v>
      </c>
      <c r="D3494" s="1">
        <v>256.52999999999997</v>
      </c>
      <c r="E3494" s="50">
        <f>_xlfn.PERCENTRANK.EXC(Table3[Order Date],B3494,1)*10</f>
        <v>0</v>
      </c>
      <c r="F3494" s="21">
        <f>_xlfn.PERCENTRANK.EXC(Table3[Order Quantity],C3494,1)*10</f>
        <v>7</v>
      </c>
      <c r="G3494" s="21">
        <f>_xlfn.PERCENTRANK.EXC(Table4[Sales],D3494,1)*10</f>
        <v>3</v>
      </c>
    </row>
    <row r="3495" spans="1:7">
      <c r="A3495" s="11">
        <v>30567</v>
      </c>
      <c r="B3495" s="9">
        <v>42383</v>
      </c>
      <c r="C3495" s="1">
        <v>14</v>
      </c>
      <c r="D3495" s="1">
        <v>2879.2</v>
      </c>
      <c r="E3495" s="50">
        <f>_xlfn.PERCENTRANK.EXC(Table3[Order Date],B3495,1)*10</f>
        <v>0</v>
      </c>
      <c r="F3495" s="21">
        <f>_xlfn.PERCENTRANK.EXC(Table3[Order Quantity],C3495,1)*10</f>
        <v>2</v>
      </c>
      <c r="G3495" s="21">
        <f>_xlfn.PERCENTRANK.EXC(Table4[Sales],D3495,1)*10</f>
        <v>8</v>
      </c>
    </row>
    <row r="3496" spans="1:7">
      <c r="A3496" s="10">
        <v>3654</v>
      </c>
      <c r="B3496" s="8">
        <v>43618</v>
      </c>
      <c r="C3496" s="1">
        <v>47</v>
      </c>
      <c r="D3496" s="1">
        <v>13449.16</v>
      </c>
      <c r="E3496" s="50">
        <f>_xlfn.PERCENTRANK.EXC(Table3[Order Date],B3496,1)*10</f>
        <v>8</v>
      </c>
      <c r="F3496" s="21">
        <f>_xlfn.PERCENTRANK.EXC(Table3[Order Quantity],C3496,1)*10</f>
        <v>9</v>
      </c>
      <c r="G3496" s="21">
        <f>_xlfn.PERCENTRANK.EXC(Table4[Sales],D3496,1)*10</f>
        <v>9</v>
      </c>
    </row>
    <row r="3497" spans="1:7">
      <c r="A3497" s="11">
        <v>54083</v>
      </c>
      <c r="B3497" s="9">
        <v>43301</v>
      </c>
      <c r="C3497" s="1">
        <v>10</v>
      </c>
      <c r="D3497" s="1">
        <v>2889.44</v>
      </c>
      <c r="E3497" s="50">
        <f>_xlfn.PERCENTRANK.EXC(Table3[Order Date],B3497,1)*10</f>
        <v>6</v>
      </c>
      <c r="F3497" s="21">
        <f>_xlfn.PERCENTRANK.EXC(Table3[Order Quantity],C3497,1)*10</f>
        <v>1</v>
      </c>
      <c r="G3497" s="21">
        <f>_xlfn.PERCENTRANK.EXC(Table4[Sales],D3497,1)*10</f>
        <v>8</v>
      </c>
    </row>
    <row r="3498" spans="1:7">
      <c r="A3498" s="10">
        <v>7107</v>
      </c>
      <c r="B3498" s="8">
        <v>43468</v>
      </c>
      <c r="C3498" s="1">
        <v>3</v>
      </c>
      <c r="D3498" s="1">
        <v>121.06</v>
      </c>
      <c r="E3498" s="50">
        <f>_xlfn.PERCENTRANK.EXC(Table3[Order Date],B3498,1)*10</f>
        <v>7</v>
      </c>
      <c r="F3498" s="21">
        <f>_xlfn.PERCENTRANK.EXC(Table3[Order Quantity],C3498,1)*10</f>
        <v>0</v>
      </c>
      <c r="G3498" s="21">
        <f>_xlfn.PERCENTRANK.EXC(Table4[Sales],D3498,1)*10</f>
        <v>1</v>
      </c>
    </row>
    <row r="3499" spans="1:7">
      <c r="A3499" s="11">
        <v>22469</v>
      </c>
      <c r="B3499" s="9">
        <v>43018</v>
      </c>
      <c r="C3499" s="1">
        <v>44</v>
      </c>
      <c r="D3499" s="1">
        <v>295.22370000000001</v>
      </c>
      <c r="E3499" s="50">
        <f>_xlfn.PERCENTRANK.EXC(Table3[Order Date],B3499,1)*10</f>
        <v>4</v>
      </c>
      <c r="F3499" s="21">
        <f>_xlfn.PERCENTRANK.EXC(Table3[Order Quantity],C3499,1)*10</f>
        <v>8</v>
      </c>
      <c r="G3499" s="21">
        <f>_xlfn.PERCENTRANK.EXC(Table4[Sales],D3499,1)*10</f>
        <v>4</v>
      </c>
    </row>
    <row r="3500" spans="1:7">
      <c r="A3500" s="10">
        <v>3046</v>
      </c>
      <c r="B3500" s="8">
        <v>43432</v>
      </c>
      <c r="C3500" s="1">
        <v>24</v>
      </c>
      <c r="D3500" s="1">
        <v>10801.04</v>
      </c>
      <c r="E3500" s="50">
        <f>_xlfn.PERCENTRANK.EXC(Table3[Order Date],B3500,1)*10</f>
        <v>7</v>
      </c>
      <c r="F3500" s="21">
        <f>_xlfn.PERCENTRANK.EXC(Table3[Order Quantity],C3500,1)*10</f>
        <v>4</v>
      </c>
      <c r="G3500" s="21">
        <f>_xlfn.PERCENTRANK.EXC(Table4[Sales],D3500,1)*10</f>
        <v>9</v>
      </c>
    </row>
    <row r="3501" spans="1:7">
      <c r="A3501" s="11">
        <v>44290</v>
      </c>
      <c r="B3501" s="9">
        <v>42814</v>
      </c>
      <c r="C3501" s="1">
        <v>28</v>
      </c>
      <c r="D3501" s="1">
        <v>300.77</v>
      </c>
      <c r="E3501" s="50">
        <f>_xlfn.PERCENTRANK.EXC(Table3[Order Date],B3501,1)*10</f>
        <v>3</v>
      </c>
      <c r="F3501" s="21">
        <f>_xlfn.PERCENTRANK.EXC(Table3[Order Quantity],C3501,1)*10</f>
        <v>5</v>
      </c>
      <c r="G3501" s="21">
        <f>_xlfn.PERCENTRANK.EXC(Table4[Sales],D3501,1)*10</f>
        <v>4</v>
      </c>
    </row>
    <row r="3502" spans="1:7">
      <c r="A3502" s="10">
        <v>27681</v>
      </c>
      <c r="B3502" s="8">
        <v>43062</v>
      </c>
      <c r="C3502" s="1">
        <v>7</v>
      </c>
      <c r="D3502" s="1">
        <v>40.450000000000003</v>
      </c>
      <c r="E3502" s="50">
        <f>_xlfn.PERCENTRANK.EXC(Table3[Order Date],B3502,1)*10</f>
        <v>4</v>
      </c>
      <c r="F3502" s="21">
        <f>_xlfn.PERCENTRANK.EXC(Table3[Order Quantity],C3502,1)*10</f>
        <v>1</v>
      </c>
      <c r="G3502" s="21">
        <f>_xlfn.PERCENTRANK.EXC(Table4[Sales],D3502,1)*10</f>
        <v>0</v>
      </c>
    </row>
    <row r="3503" spans="1:7">
      <c r="A3503" s="11">
        <v>3648</v>
      </c>
      <c r="B3503" s="9">
        <v>42901</v>
      </c>
      <c r="C3503" s="1">
        <v>34</v>
      </c>
      <c r="D3503" s="1">
        <v>5872.72</v>
      </c>
      <c r="E3503" s="50">
        <f>_xlfn.PERCENTRANK.EXC(Table3[Order Date],B3503,1)*10</f>
        <v>3</v>
      </c>
      <c r="F3503" s="21">
        <f>_xlfn.PERCENTRANK.EXC(Table3[Order Quantity],C3503,1)*10</f>
        <v>6</v>
      </c>
      <c r="G3503" s="21">
        <f>_xlfn.PERCENTRANK.EXC(Table4[Sales],D3503,1)*10</f>
        <v>9</v>
      </c>
    </row>
    <row r="3504" spans="1:7">
      <c r="A3504" s="10">
        <v>8000</v>
      </c>
      <c r="B3504" s="8">
        <v>42996</v>
      </c>
      <c r="C3504" s="1">
        <v>10</v>
      </c>
      <c r="D3504" s="1">
        <v>159.69749999999999</v>
      </c>
      <c r="E3504" s="50">
        <f>_xlfn.PERCENTRANK.EXC(Table3[Order Date],B3504,1)*10</f>
        <v>4</v>
      </c>
      <c r="F3504" s="21">
        <f>_xlfn.PERCENTRANK.EXC(Table3[Order Quantity],C3504,1)*10</f>
        <v>1</v>
      </c>
      <c r="G3504" s="21">
        <f>_xlfn.PERCENTRANK.EXC(Table4[Sales],D3504,1)*10</f>
        <v>2</v>
      </c>
    </row>
    <row r="3505" spans="1:7">
      <c r="A3505" s="11">
        <v>42467</v>
      </c>
      <c r="B3505" s="9">
        <v>43021</v>
      </c>
      <c r="C3505" s="1">
        <v>10</v>
      </c>
      <c r="D3505" s="1">
        <v>255.6</v>
      </c>
      <c r="E3505" s="50">
        <f>_xlfn.PERCENTRANK.EXC(Table3[Order Date],B3505,1)*10</f>
        <v>4</v>
      </c>
      <c r="F3505" s="21">
        <f>_xlfn.PERCENTRANK.EXC(Table3[Order Quantity],C3505,1)*10</f>
        <v>1</v>
      </c>
      <c r="G3505" s="21">
        <f>_xlfn.PERCENTRANK.EXC(Table4[Sales],D3505,1)*10</f>
        <v>3</v>
      </c>
    </row>
    <row r="3506" spans="1:7">
      <c r="A3506" s="10">
        <v>15651</v>
      </c>
      <c r="B3506" s="8">
        <v>43742</v>
      </c>
      <c r="C3506" s="1">
        <v>40</v>
      </c>
      <c r="D3506" s="1">
        <v>2335.71</v>
      </c>
      <c r="E3506" s="50">
        <f>_xlfn.PERCENTRANK.EXC(Table3[Order Date],B3506,1)*10</f>
        <v>9</v>
      </c>
      <c r="F3506" s="21">
        <f>_xlfn.PERCENTRANK.EXC(Table3[Order Quantity],C3506,1)*10</f>
        <v>7</v>
      </c>
      <c r="G3506" s="21">
        <f>_xlfn.PERCENTRANK.EXC(Table4[Sales],D3506,1)*10</f>
        <v>7</v>
      </c>
    </row>
    <row r="3507" spans="1:7">
      <c r="A3507" s="11">
        <v>29318</v>
      </c>
      <c r="B3507" s="9">
        <v>43280</v>
      </c>
      <c r="C3507" s="1">
        <v>21</v>
      </c>
      <c r="D3507" s="1">
        <v>3160.9297999999999</v>
      </c>
      <c r="E3507" s="50">
        <f>_xlfn.PERCENTRANK.EXC(Table3[Order Date],B3507,1)*10</f>
        <v>6</v>
      </c>
      <c r="F3507" s="21">
        <f>_xlfn.PERCENTRANK.EXC(Table3[Order Quantity],C3507,1)*10</f>
        <v>3</v>
      </c>
      <c r="G3507" s="21">
        <f>_xlfn.PERCENTRANK.EXC(Table4[Sales],D3507,1)*10</f>
        <v>8</v>
      </c>
    </row>
    <row r="3508" spans="1:7">
      <c r="A3508" s="10">
        <v>53029</v>
      </c>
      <c r="B3508" s="8">
        <v>42577</v>
      </c>
      <c r="C3508" s="1">
        <v>39</v>
      </c>
      <c r="D3508" s="1">
        <v>238.97</v>
      </c>
      <c r="E3508" s="50">
        <f>_xlfn.PERCENTRANK.EXC(Table3[Order Date],B3508,1)*10</f>
        <v>1</v>
      </c>
      <c r="F3508" s="21">
        <f>_xlfn.PERCENTRANK.EXC(Table3[Order Quantity],C3508,1)*10</f>
        <v>7</v>
      </c>
      <c r="G3508" s="21">
        <f>_xlfn.PERCENTRANK.EXC(Table4[Sales],D3508,1)*10</f>
        <v>3</v>
      </c>
    </row>
    <row r="3509" spans="1:7">
      <c r="A3509" s="11">
        <v>52071</v>
      </c>
      <c r="B3509" s="9">
        <v>43430</v>
      </c>
      <c r="C3509" s="1">
        <v>1</v>
      </c>
      <c r="D3509" s="1">
        <v>13.63</v>
      </c>
      <c r="E3509" s="50">
        <f>_xlfn.PERCENTRANK.EXC(Table3[Order Date],B3509,1)*10</f>
        <v>7</v>
      </c>
      <c r="F3509" s="21">
        <f>_xlfn.PERCENTRANK.EXC(Table3[Order Quantity],C3509,1)*10</f>
        <v>0</v>
      </c>
      <c r="G3509" s="21">
        <f>_xlfn.PERCENTRANK.EXC(Table4[Sales],D3509,1)*10</f>
        <v>0</v>
      </c>
    </row>
    <row r="3510" spans="1:7">
      <c r="A3510" s="10">
        <v>3110</v>
      </c>
      <c r="B3510" s="8">
        <v>42719</v>
      </c>
      <c r="C3510" s="1">
        <v>13</v>
      </c>
      <c r="D3510" s="1">
        <v>1713.4123999999999</v>
      </c>
      <c r="E3510" s="50">
        <f>_xlfn.PERCENTRANK.EXC(Table3[Order Date],B3510,1)*10</f>
        <v>2</v>
      </c>
      <c r="F3510" s="21">
        <f>_xlfn.PERCENTRANK.EXC(Table3[Order Quantity],C3510,1)*10</f>
        <v>2</v>
      </c>
      <c r="G3510" s="21">
        <f>_xlfn.PERCENTRANK.EXC(Table4[Sales],D3510,1)*10</f>
        <v>7</v>
      </c>
    </row>
    <row r="3511" spans="1:7">
      <c r="A3511" s="11">
        <v>51361</v>
      </c>
      <c r="B3511" s="9">
        <v>43176</v>
      </c>
      <c r="C3511" s="1">
        <v>50</v>
      </c>
      <c r="D3511" s="1">
        <v>19320.6476</v>
      </c>
      <c r="E3511" s="50">
        <f>_xlfn.PERCENTRANK.EXC(Table3[Order Date],B3511,1)*10</f>
        <v>5</v>
      </c>
      <c r="F3511" s="21">
        <f>_xlfn.PERCENTRANK.EXC(Table3[Order Quantity],C3511,1)*10</f>
        <v>9</v>
      </c>
      <c r="G3511" s="21">
        <f>_xlfn.PERCENTRANK.EXC(Table4[Sales],D3511,1)*10</f>
        <v>9</v>
      </c>
    </row>
    <row r="3512" spans="1:7">
      <c r="A3512" s="10">
        <v>42950</v>
      </c>
      <c r="B3512" s="8">
        <v>42968</v>
      </c>
      <c r="C3512" s="1">
        <v>38</v>
      </c>
      <c r="D3512" s="1">
        <v>1222.46</v>
      </c>
      <c r="E3512" s="50">
        <f>_xlfn.PERCENTRANK.EXC(Table3[Order Date],B3512,1)*10</f>
        <v>4</v>
      </c>
      <c r="F3512" s="21">
        <f>_xlfn.PERCENTRANK.EXC(Table3[Order Quantity],C3512,1)*10</f>
        <v>7</v>
      </c>
      <c r="G3512" s="21">
        <f>_xlfn.PERCENTRANK.EXC(Table4[Sales],D3512,1)*10</f>
        <v>6</v>
      </c>
    </row>
    <row r="3513" spans="1:7">
      <c r="A3513" s="11">
        <v>38598</v>
      </c>
      <c r="B3513" s="9">
        <v>42596</v>
      </c>
      <c r="C3513" s="1">
        <v>17</v>
      </c>
      <c r="D3513" s="1">
        <v>15691.71</v>
      </c>
      <c r="E3513" s="50">
        <f>_xlfn.PERCENTRANK.EXC(Table3[Order Date],B3513,1)*10</f>
        <v>1</v>
      </c>
      <c r="F3513" s="21">
        <f>_xlfn.PERCENTRANK.EXC(Table3[Order Quantity],C3513,1)*10</f>
        <v>3</v>
      </c>
      <c r="G3513" s="21">
        <f>_xlfn.PERCENTRANK.EXC(Table4[Sales],D3513,1)*10</f>
        <v>9</v>
      </c>
    </row>
    <row r="3514" spans="1:7">
      <c r="A3514" s="10">
        <v>33634</v>
      </c>
      <c r="B3514" s="8">
        <v>42977</v>
      </c>
      <c r="C3514" s="1">
        <v>40</v>
      </c>
      <c r="D3514" s="1">
        <v>290.33</v>
      </c>
      <c r="E3514" s="50">
        <f>_xlfn.PERCENTRANK.EXC(Table3[Order Date],B3514,1)*10</f>
        <v>4</v>
      </c>
      <c r="F3514" s="21">
        <f>_xlfn.PERCENTRANK.EXC(Table3[Order Quantity],C3514,1)*10</f>
        <v>7</v>
      </c>
      <c r="G3514" s="21">
        <f>_xlfn.PERCENTRANK.EXC(Table4[Sales],D3514,1)*10</f>
        <v>3</v>
      </c>
    </row>
    <row r="3515" spans="1:7">
      <c r="A3515" s="11">
        <v>38914</v>
      </c>
      <c r="B3515" s="9">
        <v>43615</v>
      </c>
      <c r="C3515" s="1">
        <v>43</v>
      </c>
      <c r="D3515" s="1">
        <v>478.42</v>
      </c>
      <c r="E3515" s="50">
        <f>_xlfn.PERCENTRANK.EXC(Table3[Order Date],B3515,1)*10</f>
        <v>8</v>
      </c>
      <c r="F3515" s="21">
        <f>_xlfn.PERCENTRANK.EXC(Table3[Order Quantity],C3515,1)*10</f>
        <v>8</v>
      </c>
      <c r="G3515" s="21">
        <f>_xlfn.PERCENTRANK.EXC(Table4[Sales],D3515,1)*10</f>
        <v>4</v>
      </c>
    </row>
    <row r="3516" spans="1:7">
      <c r="A3516" s="10">
        <v>57063</v>
      </c>
      <c r="B3516" s="8">
        <v>43252</v>
      </c>
      <c r="C3516" s="1">
        <v>26</v>
      </c>
      <c r="D3516" s="1">
        <v>185.94</v>
      </c>
      <c r="E3516" s="50">
        <f>_xlfn.PERCENTRANK.EXC(Table3[Order Date],B3516,1)*10</f>
        <v>6</v>
      </c>
      <c r="F3516" s="21">
        <f>_xlfn.PERCENTRANK.EXC(Table3[Order Quantity],C3516,1)*10</f>
        <v>4</v>
      </c>
      <c r="G3516" s="21">
        <f>_xlfn.PERCENTRANK.EXC(Table4[Sales],D3516,1)*10</f>
        <v>2</v>
      </c>
    </row>
    <row r="3517" spans="1:7">
      <c r="A3517" s="11">
        <v>17447</v>
      </c>
      <c r="B3517" s="9">
        <v>43603</v>
      </c>
      <c r="C3517" s="1">
        <v>42</v>
      </c>
      <c r="D3517" s="1">
        <v>921.71</v>
      </c>
      <c r="E3517" s="50">
        <f>_xlfn.PERCENTRANK.EXC(Table3[Order Date],B3517,1)*10</f>
        <v>8</v>
      </c>
      <c r="F3517" s="21">
        <f>_xlfn.PERCENTRANK.EXC(Table3[Order Quantity],C3517,1)*10</f>
        <v>8</v>
      </c>
      <c r="G3517" s="21">
        <f>_xlfn.PERCENTRANK.EXC(Table4[Sales],D3517,1)*10</f>
        <v>6</v>
      </c>
    </row>
    <row r="3518" spans="1:7">
      <c r="A3518" s="10">
        <v>7110</v>
      </c>
      <c r="B3518" s="8">
        <v>43318</v>
      </c>
      <c r="C3518" s="1">
        <v>22</v>
      </c>
      <c r="D3518" s="1">
        <v>6843.93</v>
      </c>
      <c r="E3518" s="50">
        <f>_xlfn.PERCENTRANK.EXC(Table3[Order Date],B3518,1)*10</f>
        <v>6</v>
      </c>
      <c r="F3518" s="21">
        <f>_xlfn.PERCENTRANK.EXC(Table3[Order Quantity],C3518,1)*10</f>
        <v>4</v>
      </c>
      <c r="G3518" s="21">
        <f>_xlfn.PERCENTRANK.EXC(Table4[Sales],D3518,1)*10</f>
        <v>9</v>
      </c>
    </row>
    <row r="3519" spans="1:7">
      <c r="A3519" s="11">
        <v>33665</v>
      </c>
      <c r="B3519" s="9">
        <v>43244</v>
      </c>
      <c r="C3519" s="1">
        <v>45</v>
      </c>
      <c r="D3519" s="1">
        <v>13329.66</v>
      </c>
      <c r="E3519" s="50">
        <f>_xlfn.PERCENTRANK.EXC(Table3[Order Date],B3519,1)*10</f>
        <v>6</v>
      </c>
      <c r="F3519" s="21">
        <f>_xlfn.PERCENTRANK.EXC(Table3[Order Quantity],C3519,1)*10</f>
        <v>8</v>
      </c>
      <c r="G3519" s="21">
        <f>_xlfn.PERCENTRANK.EXC(Table4[Sales],D3519,1)*10</f>
        <v>9</v>
      </c>
    </row>
    <row r="3520" spans="1:7">
      <c r="A3520" s="10">
        <v>48868</v>
      </c>
      <c r="B3520" s="8">
        <v>43629</v>
      </c>
      <c r="C3520" s="1">
        <v>43</v>
      </c>
      <c r="D3520" s="1">
        <v>7342.18</v>
      </c>
      <c r="E3520" s="50">
        <f>_xlfn.PERCENTRANK.EXC(Table3[Order Date],B3520,1)*10</f>
        <v>8</v>
      </c>
      <c r="F3520" s="21">
        <f>_xlfn.PERCENTRANK.EXC(Table3[Order Quantity],C3520,1)*10</f>
        <v>8</v>
      </c>
      <c r="G3520" s="21">
        <f>_xlfn.PERCENTRANK.EXC(Table4[Sales],D3520,1)*10</f>
        <v>9</v>
      </c>
    </row>
    <row r="3521" spans="1:7">
      <c r="A3521" s="11">
        <v>17024</v>
      </c>
      <c r="B3521" s="9">
        <v>42655</v>
      </c>
      <c r="C3521" s="1">
        <v>31</v>
      </c>
      <c r="D3521" s="1">
        <v>1499.87</v>
      </c>
      <c r="E3521" s="50">
        <f>_xlfn.PERCENTRANK.EXC(Table3[Order Date],B3521,1)*10</f>
        <v>2</v>
      </c>
      <c r="F3521" s="21">
        <f>_xlfn.PERCENTRANK.EXC(Table3[Order Quantity],C3521,1)*10</f>
        <v>5</v>
      </c>
      <c r="G3521" s="21">
        <f>_xlfn.PERCENTRANK.EXC(Table4[Sales],D3521,1)*10</f>
        <v>7</v>
      </c>
    </row>
    <row r="3522" spans="1:7">
      <c r="A3522" s="10">
        <v>14048</v>
      </c>
      <c r="B3522" s="8">
        <v>42871</v>
      </c>
      <c r="C3522" s="1">
        <v>5</v>
      </c>
      <c r="D3522" s="1">
        <v>578.04</v>
      </c>
      <c r="E3522" s="50">
        <f>_xlfn.PERCENTRANK.EXC(Table3[Order Date],B3522,1)*10</f>
        <v>3</v>
      </c>
      <c r="F3522" s="21">
        <f>_xlfn.PERCENTRANK.EXC(Table3[Order Quantity],C3522,1)*10</f>
        <v>0</v>
      </c>
      <c r="G3522" s="21">
        <f>_xlfn.PERCENTRANK.EXC(Table4[Sales],D3522,1)*10</f>
        <v>5</v>
      </c>
    </row>
    <row r="3523" spans="1:7">
      <c r="A3523" s="11">
        <v>10661</v>
      </c>
      <c r="B3523" s="9">
        <v>42392</v>
      </c>
      <c r="C3523" s="1">
        <v>18</v>
      </c>
      <c r="D3523" s="1">
        <v>145.96</v>
      </c>
      <c r="E3523" s="50">
        <f>_xlfn.PERCENTRANK.EXC(Table3[Order Date],B3523,1)*10</f>
        <v>0</v>
      </c>
      <c r="F3523" s="21">
        <f>_xlfn.PERCENTRANK.EXC(Table3[Order Quantity],C3523,1)*10</f>
        <v>3</v>
      </c>
      <c r="G3523" s="21">
        <f>_xlfn.PERCENTRANK.EXC(Table4[Sales],D3523,1)*10</f>
        <v>2</v>
      </c>
    </row>
    <row r="3524" spans="1:7">
      <c r="A3524" s="10">
        <v>18370</v>
      </c>
      <c r="B3524" s="8">
        <v>43112</v>
      </c>
      <c r="C3524" s="1">
        <v>41</v>
      </c>
      <c r="D3524" s="1">
        <v>1360.02</v>
      </c>
      <c r="E3524" s="50">
        <f>_xlfn.PERCENTRANK.EXC(Table3[Order Date],B3524,1)*10</f>
        <v>5</v>
      </c>
      <c r="F3524" s="21">
        <f>_xlfn.PERCENTRANK.EXC(Table3[Order Quantity],C3524,1)*10</f>
        <v>7</v>
      </c>
      <c r="G3524" s="21">
        <f>_xlfn.PERCENTRANK.EXC(Table4[Sales],D3524,1)*10</f>
        <v>6</v>
      </c>
    </row>
    <row r="3525" spans="1:7">
      <c r="A3525" s="11">
        <v>34881</v>
      </c>
      <c r="B3525" s="9">
        <v>43137</v>
      </c>
      <c r="C3525" s="1">
        <v>37</v>
      </c>
      <c r="D3525" s="1">
        <v>200.49</v>
      </c>
      <c r="E3525" s="50">
        <f>_xlfn.PERCENTRANK.EXC(Table3[Order Date],B3525,1)*10</f>
        <v>5</v>
      </c>
      <c r="F3525" s="21">
        <f>_xlfn.PERCENTRANK.EXC(Table3[Order Quantity],C3525,1)*10</f>
        <v>7</v>
      </c>
      <c r="G3525" s="21">
        <f>_xlfn.PERCENTRANK.EXC(Table4[Sales],D3525,1)*10</f>
        <v>3</v>
      </c>
    </row>
    <row r="3526" spans="1:7">
      <c r="A3526" s="10">
        <v>13252</v>
      </c>
      <c r="B3526" s="8">
        <v>42450</v>
      </c>
      <c r="C3526" s="1">
        <v>44</v>
      </c>
      <c r="D3526" s="1">
        <v>7824.76</v>
      </c>
      <c r="E3526" s="50">
        <f>_xlfn.PERCENTRANK.EXC(Table3[Order Date],B3526,1)*10</f>
        <v>0</v>
      </c>
      <c r="F3526" s="21">
        <f>_xlfn.PERCENTRANK.EXC(Table3[Order Quantity],C3526,1)*10</f>
        <v>8</v>
      </c>
      <c r="G3526" s="21">
        <f>_xlfn.PERCENTRANK.EXC(Table4[Sales],D3526,1)*10</f>
        <v>9</v>
      </c>
    </row>
    <row r="3527" spans="1:7">
      <c r="A3527" s="11">
        <v>52999</v>
      </c>
      <c r="B3527" s="9">
        <v>43580</v>
      </c>
      <c r="C3527" s="1">
        <v>39</v>
      </c>
      <c r="D3527" s="1">
        <v>367.06</v>
      </c>
      <c r="E3527" s="50">
        <f>_xlfn.PERCENTRANK.EXC(Table3[Order Date],B3527,1)*10</f>
        <v>8</v>
      </c>
      <c r="F3527" s="21">
        <f>_xlfn.PERCENTRANK.EXC(Table3[Order Quantity],C3527,1)*10</f>
        <v>7</v>
      </c>
      <c r="G3527" s="21">
        <f>_xlfn.PERCENTRANK.EXC(Table4[Sales],D3527,1)*10</f>
        <v>4</v>
      </c>
    </row>
    <row r="3528" spans="1:7">
      <c r="A3528" s="10">
        <v>51584</v>
      </c>
      <c r="B3528" s="8">
        <v>43024</v>
      </c>
      <c r="C3528" s="1">
        <v>48</v>
      </c>
      <c r="D3528" s="1">
        <v>6013.61</v>
      </c>
      <c r="E3528" s="50">
        <f>_xlfn.PERCENTRANK.EXC(Table3[Order Date],B3528,1)*10</f>
        <v>4</v>
      </c>
      <c r="F3528" s="21">
        <f>_xlfn.PERCENTRANK.EXC(Table3[Order Quantity],C3528,1)*10</f>
        <v>9</v>
      </c>
      <c r="G3528" s="21">
        <f>_xlfn.PERCENTRANK.EXC(Table4[Sales],D3528,1)*10</f>
        <v>9</v>
      </c>
    </row>
    <row r="3529" spans="1:7">
      <c r="A3529" s="11">
        <v>15463</v>
      </c>
      <c r="B3529" s="9">
        <v>42939</v>
      </c>
      <c r="C3529" s="1">
        <v>48</v>
      </c>
      <c r="D3529" s="1">
        <v>313.83</v>
      </c>
      <c r="E3529" s="50">
        <f>_xlfn.PERCENTRANK.EXC(Table3[Order Date],B3529,1)*10</f>
        <v>3</v>
      </c>
      <c r="F3529" s="21">
        <f>_xlfn.PERCENTRANK.EXC(Table3[Order Quantity],C3529,1)*10</f>
        <v>9</v>
      </c>
      <c r="G3529" s="21">
        <f>_xlfn.PERCENTRANK.EXC(Table4[Sales],D3529,1)*10</f>
        <v>4</v>
      </c>
    </row>
    <row r="3530" spans="1:7">
      <c r="A3530" s="10">
        <v>28870</v>
      </c>
      <c r="B3530" s="8">
        <v>43413</v>
      </c>
      <c r="C3530" s="1">
        <v>27</v>
      </c>
      <c r="D3530" s="1">
        <v>1235.73</v>
      </c>
      <c r="E3530" s="50">
        <f>_xlfn.PERCENTRANK.EXC(Table3[Order Date],B3530,1)*10</f>
        <v>7</v>
      </c>
      <c r="F3530" s="21">
        <f>_xlfn.PERCENTRANK.EXC(Table3[Order Quantity],C3530,1)*10</f>
        <v>5</v>
      </c>
      <c r="G3530" s="21">
        <f>_xlfn.PERCENTRANK.EXC(Table4[Sales],D3530,1)*10</f>
        <v>6</v>
      </c>
    </row>
    <row r="3531" spans="1:7">
      <c r="A3531" s="11">
        <v>32037</v>
      </c>
      <c r="B3531" s="9">
        <v>42416</v>
      </c>
      <c r="C3531" s="1">
        <v>37</v>
      </c>
      <c r="D3531" s="1">
        <v>333.48</v>
      </c>
      <c r="E3531" s="50">
        <f>_xlfn.PERCENTRANK.EXC(Table3[Order Date],B3531,1)*10</f>
        <v>0</v>
      </c>
      <c r="F3531" s="21">
        <f>_xlfn.PERCENTRANK.EXC(Table3[Order Quantity],C3531,1)*10</f>
        <v>7</v>
      </c>
      <c r="G3531" s="21">
        <f>_xlfn.PERCENTRANK.EXC(Table4[Sales],D3531,1)*10</f>
        <v>4</v>
      </c>
    </row>
    <row r="3532" spans="1:7">
      <c r="A3532" s="10">
        <v>15904</v>
      </c>
      <c r="B3532" s="8">
        <v>42669</v>
      </c>
      <c r="C3532" s="1">
        <v>39</v>
      </c>
      <c r="D3532" s="1">
        <v>132.69</v>
      </c>
      <c r="E3532" s="50">
        <f>_xlfn.PERCENTRANK.EXC(Table3[Order Date],B3532,1)*10</f>
        <v>2</v>
      </c>
      <c r="F3532" s="21">
        <f>_xlfn.PERCENTRANK.EXC(Table3[Order Quantity],C3532,1)*10</f>
        <v>7</v>
      </c>
      <c r="G3532" s="21">
        <f>_xlfn.PERCENTRANK.EXC(Table4[Sales],D3532,1)*10</f>
        <v>2</v>
      </c>
    </row>
    <row r="3533" spans="1:7">
      <c r="A3533" s="11">
        <v>29383</v>
      </c>
      <c r="B3533" s="9">
        <v>43421</v>
      </c>
      <c r="C3533" s="1">
        <v>30</v>
      </c>
      <c r="D3533" s="1">
        <v>232.63939999999999</v>
      </c>
      <c r="E3533" s="50">
        <f>_xlfn.PERCENTRANK.EXC(Table3[Order Date],B3533,1)*10</f>
        <v>7</v>
      </c>
      <c r="F3533" s="21">
        <f>_xlfn.PERCENTRANK.EXC(Table3[Order Quantity],C3533,1)*10</f>
        <v>5</v>
      </c>
      <c r="G3533" s="21">
        <f>_xlfn.PERCENTRANK.EXC(Table4[Sales],D3533,1)*10</f>
        <v>3</v>
      </c>
    </row>
    <row r="3534" spans="1:7">
      <c r="A3534" s="10">
        <v>9826</v>
      </c>
      <c r="B3534" s="8">
        <v>43546</v>
      </c>
      <c r="C3534" s="1">
        <v>7</v>
      </c>
      <c r="D3534" s="1">
        <v>140.82</v>
      </c>
      <c r="E3534" s="50">
        <f>_xlfn.PERCENTRANK.EXC(Table3[Order Date],B3534,1)*10</f>
        <v>8</v>
      </c>
      <c r="F3534" s="21">
        <f>_xlfn.PERCENTRANK.EXC(Table3[Order Quantity],C3534,1)*10</f>
        <v>1</v>
      </c>
      <c r="G3534" s="21">
        <f>_xlfn.PERCENTRANK.EXC(Table4[Sales],D3534,1)*10</f>
        <v>2</v>
      </c>
    </row>
    <row r="3535" spans="1:7">
      <c r="A3535" s="11">
        <v>31495</v>
      </c>
      <c r="B3535" s="9">
        <v>42950</v>
      </c>
      <c r="C3535" s="1">
        <v>20</v>
      </c>
      <c r="D3535" s="1">
        <v>204.83</v>
      </c>
      <c r="E3535" s="50">
        <f>_xlfn.PERCENTRANK.EXC(Table3[Order Date],B3535,1)*10</f>
        <v>4</v>
      </c>
      <c r="F3535" s="21">
        <f>_xlfn.PERCENTRANK.EXC(Table3[Order Quantity],C3535,1)*10</f>
        <v>3</v>
      </c>
      <c r="G3535" s="21">
        <f>_xlfn.PERCENTRANK.EXC(Table4[Sales],D3535,1)*10</f>
        <v>3</v>
      </c>
    </row>
    <row r="3536" spans="1:7">
      <c r="A3536" s="10">
        <v>49472</v>
      </c>
      <c r="B3536" s="8">
        <v>42931</v>
      </c>
      <c r="C3536" s="1">
        <v>23</v>
      </c>
      <c r="D3536" s="1">
        <v>110.42400000000001</v>
      </c>
      <c r="E3536" s="50">
        <f>_xlfn.PERCENTRANK.EXC(Table3[Order Date],B3536,1)*10</f>
        <v>3</v>
      </c>
      <c r="F3536" s="21">
        <f>_xlfn.PERCENTRANK.EXC(Table3[Order Quantity],C3536,1)*10</f>
        <v>4</v>
      </c>
      <c r="G3536" s="21">
        <f>_xlfn.PERCENTRANK.EXC(Table4[Sales],D3536,1)*10</f>
        <v>1</v>
      </c>
    </row>
    <row r="3537" spans="1:7">
      <c r="A3537" s="11">
        <v>20704</v>
      </c>
      <c r="B3537" s="9">
        <v>42775</v>
      </c>
      <c r="C3537" s="1">
        <v>38</v>
      </c>
      <c r="D3537" s="1">
        <v>16751.11</v>
      </c>
      <c r="E3537" s="50">
        <f>_xlfn.PERCENTRANK.EXC(Table3[Order Date],B3537,1)*10</f>
        <v>2</v>
      </c>
      <c r="F3537" s="21">
        <f>_xlfn.PERCENTRANK.EXC(Table3[Order Quantity],C3537,1)*10</f>
        <v>7</v>
      </c>
      <c r="G3537" s="21">
        <f>_xlfn.PERCENTRANK.EXC(Table4[Sales],D3537,1)*10</f>
        <v>9</v>
      </c>
    </row>
    <row r="3538" spans="1:7">
      <c r="A3538" s="10">
        <v>59712</v>
      </c>
      <c r="B3538" s="8">
        <v>42900</v>
      </c>
      <c r="C3538" s="1">
        <v>25</v>
      </c>
      <c r="D3538" s="1">
        <v>72.31</v>
      </c>
      <c r="E3538" s="50">
        <f>_xlfn.PERCENTRANK.EXC(Table3[Order Date],B3538,1)*10</f>
        <v>3</v>
      </c>
      <c r="F3538" s="21">
        <f>_xlfn.PERCENTRANK.EXC(Table3[Order Quantity],C3538,1)*10</f>
        <v>4</v>
      </c>
      <c r="G3538" s="21">
        <f>_xlfn.PERCENTRANK.EXC(Table4[Sales],D3538,1)*10</f>
        <v>1</v>
      </c>
    </row>
    <row r="3539" spans="1:7">
      <c r="A3539" s="11">
        <v>18950</v>
      </c>
      <c r="B3539" s="9">
        <v>43522</v>
      </c>
      <c r="C3539" s="1">
        <v>33</v>
      </c>
      <c r="D3539" s="1">
        <v>3219.1</v>
      </c>
      <c r="E3539" s="50">
        <f>_xlfn.PERCENTRANK.EXC(Table3[Order Date],B3539,1)*10</f>
        <v>7</v>
      </c>
      <c r="F3539" s="21">
        <f>_xlfn.PERCENTRANK.EXC(Table3[Order Quantity],C3539,1)*10</f>
        <v>6</v>
      </c>
      <c r="G3539" s="21">
        <f>_xlfn.PERCENTRANK.EXC(Table4[Sales],D3539,1)*10</f>
        <v>8</v>
      </c>
    </row>
    <row r="3540" spans="1:7">
      <c r="A3540" s="10">
        <v>30343</v>
      </c>
      <c r="B3540" s="8">
        <v>43606</v>
      </c>
      <c r="C3540" s="1">
        <v>28</v>
      </c>
      <c r="D3540" s="1">
        <v>139.4</v>
      </c>
      <c r="E3540" s="50">
        <f>_xlfn.PERCENTRANK.EXC(Table3[Order Date],B3540,1)*10</f>
        <v>8</v>
      </c>
      <c r="F3540" s="21">
        <f>_xlfn.PERCENTRANK.EXC(Table3[Order Quantity],C3540,1)*10</f>
        <v>5</v>
      </c>
      <c r="G3540" s="21">
        <f>_xlfn.PERCENTRANK.EXC(Table4[Sales],D3540,1)*10</f>
        <v>2</v>
      </c>
    </row>
    <row r="3541" spans="1:7">
      <c r="A3541" s="11">
        <v>35142</v>
      </c>
      <c r="B3541" s="9">
        <v>42846</v>
      </c>
      <c r="C3541" s="1">
        <v>11</v>
      </c>
      <c r="D3541" s="1">
        <v>247.46</v>
      </c>
      <c r="E3541" s="50">
        <f>_xlfn.PERCENTRANK.EXC(Table3[Order Date],B3541,1)*10</f>
        <v>3</v>
      </c>
      <c r="F3541" s="21">
        <f>_xlfn.PERCENTRANK.EXC(Table3[Order Quantity],C3541,1)*10</f>
        <v>2</v>
      </c>
      <c r="G3541" s="21">
        <f>_xlfn.PERCENTRANK.EXC(Table4[Sales],D3541,1)*10</f>
        <v>3</v>
      </c>
    </row>
    <row r="3542" spans="1:7">
      <c r="A3542" s="10">
        <v>52645</v>
      </c>
      <c r="B3542" s="8">
        <v>43531</v>
      </c>
      <c r="C3542" s="1">
        <v>10</v>
      </c>
      <c r="D3542" s="1">
        <v>741.53</v>
      </c>
      <c r="E3542" s="50">
        <f>_xlfn.PERCENTRANK.EXC(Table3[Order Date],B3542,1)*10</f>
        <v>7</v>
      </c>
      <c r="F3542" s="21">
        <f>_xlfn.PERCENTRANK.EXC(Table3[Order Quantity],C3542,1)*10</f>
        <v>1</v>
      </c>
      <c r="G3542" s="21">
        <f>_xlfn.PERCENTRANK.EXC(Table4[Sales],D3542,1)*10</f>
        <v>5</v>
      </c>
    </row>
    <row r="3543" spans="1:7">
      <c r="A3543" s="11">
        <v>5381</v>
      </c>
      <c r="B3543" s="9">
        <v>42762</v>
      </c>
      <c r="C3543" s="1">
        <v>27</v>
      </c>
      <c r="D3543" s="1">
        <v>68.34</v>
      </c>
      <c r="E3543" s="50">
        <f>_xlfn.PERCENTRANK.EXC(Table3[Order Date],B3543,1)*10</f>
        <v>2</v>
      </c>
      <c r="F3543" s="21">
        <f>_xlfn.PERCENTRANK.EXC(Table3[Order Quantity],C3543,1)*10</f>
        <v>5</v>
      </c>
      <c r="G3543" s="21">
        <f>_xlfn.PERCENTRANK.EXC(Table4[Sales],D3543,1)*10</f>
        <v>1</v>
      </c>
    </row>
    <row r="3544" spans="1:7">
      <c r="A3544" s="10">
        <v>8293</v>
      </c>
      <c r="B3544" s="8">
        <v>43687</v>
      </c>
      <c r="C3544" s="1">
        <v>22</v>
      </c>
      <c r="D3544" s="1">
        <v>80.28</v>
      </c>
      <c r="E3544" s="50">
        <f>_xlfn.PERCENTRANK.EXC(Table3[Order Date],B3544,1)*10</f>
        <v>9</v>
      </c>
      <c r="F3544" s="21">
        <f>_xlfn.PERCENTRANK.EXC(Table3[Order Quantity],C3544,1)*10</f>
        <v>4</v>
      </c>
      <c r="G3544" s="21">
        <f>_xlfn.PERCENTRANK.EXC(Table4[Sales],D3544,1)*10</f>
        <v>1</v>
      </c>
    </row>
    <row r="3545" spans="1:7">
      <c r="A3545" s="11">
        <v>13767</v>
      </c>
      <c r="B3545" s="9">
        <v>42972</v>
      </c>
      <c r="C3545" s="1">
        <v>29</v>
      </c>
      <c r="D3545" s="1">
        <v>639.5</v>
      </c>
      <c r="E3545" s="50">
        <f>_xlfn.PERCENTRANK.EXC(Table3[Order Date],B3545,1)*10</f>
        <v>4</v>
      </c>
      <c r="F3545" s="21">
        <f>_xlfn.PERCENTRANK.EXC(Table3[Order Quantity],C3545,1)*10</f>
        <v>5</v>
      </c>
      <c r="G3545" s="21">
        <f>_xlfn.PERCENTRANK.EXC(Table4[Sales],D3545,1)*10</f>
        <v>5</v>
      </c>
    </row>
    <row r="3546" spans="1:7">
      <c r="A3546" s="10">
        <v>41988</v>
      </c>
      <c r="B3546" s="8">
        <v>42404</v>
      </c>
      <c r="C3546" s="1">
        <v>18</v>
      </c>
      <c r="D3546" s="1">
        <v>652.77</v>
      </c>
      <c r="E3546" s="50">
        <f>_xlfn.PERCENTRANK.EXC(Table3[Order Date],B3546,1)*10</f>
        <v>0</v>
      </c>
      <c r="F3546" s="21">
        <f>_xlfn.PERCENTRANK.EXC(Table3[Order Quantity],C3546,1)*10</f>
        <v>3</v>
      </c>
      <c r="G3546" s="21">
        <f>_xlfn.PERCENTRANK.EXC(Table4[Sales],D3546,1)*10</f>
        <v>5</v>
      </c>
    </row>
    <row r="3547" spans="1:7">
      <c r="A3547" s="11">
        <v>11008</v>
      </c>
      <c r="B3547" s="9">
        <v>42424</v>
      </c>
      <c r="C3547" s="1">
        <v>17</v>
      </c>
      <c r="D3547" s="1">
        <v>2724.1</v>
      </c>
      <c r="E3547" s="50">
        <f>_xlfn.PERCENTRANK.EXC(Table3[Order Date],B3547,1)*10</f>
        <v>0</v>
      </c>
      <c r="F3547" s="21">
        <f>_xlfn.PERCENTRANK.EXC(Table3[Order Quantity],C3547,1)*10</f>
        <v>3</v>
      </c>
      <c r="G3547" s="21">
        <f>_xlfn.PERCENTRANK.EXC(Table4[Sales],D3547,1)*10</f>
        <v>8</v>
      </c>
    </row>
    <row r="3548" spans="1:7">
      <c r="A3548" s="10">
        <v>4647</v>
      </c>
      <c r="B3548" s="8">
        <v>42502</v>
      </c>
      <c r="C3548" s="1">
        <v>6</v>
      </c>
      <c r="D3548" s="1">
        <v>80.45</v>
      </c>
      <c r="E3548" s="50">
        <f>_xlfn.PERCENTRANK.EXC(Table3[Order Date],B3548,1)*10</f>
        <v>0</v>
      </c>
      <c r="F3548" s="21">
        <f>_xlfn.PERCENTRANK.EXC(Table3[Order Quantity],C3548,1)*10</f>
        <v>1</v>
      </c>
      <c r="G3548" s="21">
        <f>_xlfn.PERCENTRANK.EXC(Table4[Sales],D3548,1)*10</f>
        <v>1</v>
      </c>
    </row>
    <row r="3549" spans="1:7">
      <c r="A3549" s="11">
        <v>18208</v>
      </c>
      <c r="B3549" s="9">
        <v>43556</v>
      </c>
      <c r="C3549" s="1">
        <v>36</v>
      </c>
      <c r="D3549" s="1">
        <v>88.79</v>
      </c>
      <c r="E3549" s="50">
        <f>_xlfn.PERCENTRANK.EXC(Table3[Order Date],B3549,1)*10</f>
        <v>8</v>
      </c>
      <c r="F3549" s="21">
        <f>_xlfn.PERCENTRANK.EXC(Table3[Order Quantity],C3549,1)*10</f>
        <v>6</v>
      </c>
      <c r="G3549" s="21">
        <f>_xlfn.PERCENTRANK.EXC(Table4[Sales],D3549,1)*10</f>
        <v>1</v>
      </c>
    </row>
    <row r="3550" spans="1:7">
      <c r="A3550" s="10">
        <v>26016</v>
      </c>
      <c r="B3550" s="8">
        <v>42649</v>
      </c>
      <c r="C3550" s="1">
        <v>44</v>
      </c>
      <c r="D3550" s="1">
        <v>1757.63</v>
      </c>
      <c r="E3550" s="50">
        <f>_xlfn.PERCENTRANK.EXC(Table3[Order Date],B3550,1)*10</f>
        <v>1</v>
      </c>
      <c r="F3550" s="21">
        <f>_xlfn.PERCENTRANK.EXC(Table3[Order Quantity],C3550,1)*10</f>
        <v>8</v>
      </c>
      <c r="G3550" s="21">
        <f>_xlfn.PERCENTRANK.EXC(Table4[Sales],D3550,1)*10</f>
        <v>7</v>
      </c>
    </row>
    <row r="3551" spans="1:7">
      <c r="A3551" s="11">
        <v>4006</v>
      </c>
      <c r="B3551" s="9">
        <v>43102</v>
      </c>
      <c r="C3551" s="1">
        <v>38</v>
      </c>
      <c r="D3551" s="1">
        <v>1542.52</v>
      </c>
      <c r="E3551" s="50">
        <f>_xlfn.PERCENTRANK.EXC(Table3[Order Date],B3551,1)*10</f>
        <v>5</v>
      </c>
      <c r="F3551" s="21">
        <f>_xlfn.PERCENTRANK.EXC(Table3[Order Quantity],C3551,1)*10</f>
        <v>7</v>
      </c>
      <c r="G3551" s="21">
        <f>_xlfn.PERCENTRANK.EXC(Table4[Sales],D3551,1)*10</f>
        <v>7</v>
      </c>
    </row>
    <row r="3552" spans="1:7">
      <c r="A3552" s="10">
        <v>2465</v>
      </c>
      <c r="B3552" s="8">
        <v>43273</v>
      </c>
      <c r="C3552" s="1">
        <v>28</v>
      </c>
      <c r="D3552" s="1">
        <v>1158.22</v>
      </c>
      <c r="E3552" s="50">
        <f>_xlfn.PERCENTRANK.EXC(Table3[Order Date],B3552,1)*10</f>
        <v>6</v>
      </c>
      <c r="F3552" s="21">
        <f>_xlfn.PERCENTRANK.EXC(Table3[Order Quantity],C3552,1)*10</f>
        <v>5</v>
      </c>
      <c r="G3552" s="21">
        <f>_xlfn.PERCENTRANK.EXC(Table4[Sales],D3552,1)*10</f>
        <v>6</v>
      </c>
    </row>
    <row r="3553" spans="1:7">
      <c r="A3553" s="11">
        <v>7846</v>
      </c>
      <c r="B3553" s="9">
        <v>43275</v>
      </c>
      <c r="C3553" s="1">
        <v>12</v>
      </c>
      <c r="D3553" s="1">
        <v>28.17</v>
      </c>
      <c r="E3553" s="50">
        <f>_xlfn.PERCENTRANK.EXC(Table3[Order Date],B3553,1)*10</f>
        <v>6</v>
      </c>
      <c r="F3553" s="21">
        <f>_xlfn.PERCENTRANK.EXC(Table3[Order Quantity],C3553,1)*10</f>
        <v>2</v>
      </c>
      <c r="G3553" s="21">
        <f>_xlfn.PERCENTRANK.EXC(Table4[Sales],D3553,1)*10</f>
        <v>0</v>
      </c>
    </row>
    <row r="3554" spans="1:7">
      <c r="A3554" s="10">
        <v>2754</v>
      </c>
      <c r="B3554" s="8">
        <v>42461</v>
      </c>
      <c r="C3554" s="1">
        <v>16</v>
      </c>
      <c r="D3554" s="1">
        <v>1527.61</v>
      </c>
      <c r="E3554" s="50">
        <f>_xlfn.PERCENTRANK.EXC(Table3[Order Date],B3554,1)*10</f>
        <v>0</v>
      </c>
      <c r="F3554" s="21">
        <f>_xlfn.PERCENTRANK.EXC(Table3[Order Quantity],C3554,1)*10</f>
        <v>2</v>
      </c>
      <c r="G3554" s="21">
        <f>_xlfn.PERCENTRANK.EXC(Table4[Sales],D3554,1)*10</f>
        <v>7</v>
      </c>
    </row>
    <row r="3555" spans="1:7">
      <c r="A3555" s="11">
        <v>24961</v>
      </c>
      <c r="B3555" s="9">
        <v>42760</v>
      </c>
      <c r="C3555" s="1">
        <v>8</v>
      </c>
      <c r="D3555" s="1">
        <v>521.72</v>
      </c>
      <c r="E3555" s="50">
        <f>_xlfn.PERCENTRANK.EXC(Table3[Order Date],B3555,1)*10</f>
        <v>2</v>
      </c>
      <c r="F3555" s="21">
        <f>_xlfn.PERCENTRANK.EXC(Table3[Order Quantity],C3555,1)*10</f>
        <v>1</v>
      </c>
      <c r="G3555" s="21">
        <f>_xlfn.PERCENTRANK.EXC(Table4[Sales],D3555,1)*10</f>
        <v>5</v>
      </c>
    </row>
    <row r="3556" spans="1:7">
      <c r="A3556" s="10">
        <v>44646</v>
      </c>
      <c r="B3556" s="8">
        <v>43468</v>
      </c>
      <c r="C3556" s="1">
        <v>47</v>
      </c>
      <c r="D3556" s="1">
        <v>13614.63</v>
      </c>
      <c r="E3556" s="50">
        <f>_xlfn.PERCENTRANK.EXC(Table3[Order Date],B3556,1)*10</f>
        <v>7</v>
      </c>
      <c r="F3556" s="21">
        <f>_xlfn.PERCENTRANK.EXC(Table3[Order Quantity],C3556,1)*10</f>
        <v>9</v>
      </c>
      <c r="G3556" s="21">
        <f>_xlfn.PERCENTRANK.EXC(Table4[Sales],D3556,1)*10</f>
        <v>9</v>
      </c>
    </row>
    <row r="3557" spans="1:7">
      <c r="A3557" s="11">
        <v>23238</v>
      </c>
      <c r="B3557" s="9">
        <v>42824</v>
      </c>
      <c r="C3557" s="1">
        <v>25</v>
      </c>
      <c r="D3557" s="1">
        <v>3184.52</v>
      </c>
      <c r="E3557" s="50">
        <f>_xlfn.PERCENTRANK.EXC(Table3[Order Date],B3557,1)*10</f>
        <v>3</v>
      </c>
      <c r="F3557" s="21">
        <f>_xlfn.PERCENTRANK.EXC(Table3[Order Quantity],C3557,1)*10</f>
        <v>4</v>
      </c>
      <c r="G3557" s="21">
        <f>_xlfn.PERCENTRANK.EXC(Table4[Sales],D3557,1)*10</f>
        <v>8</v>
      </c>
    </row>
    <row r="3558" spans="1:7">
      <c r="A3558" s="10">
        <v>44579</v>
      </c>
      <c r="B3558" s="8">
        <v>43253</v>
      </c>
      <c r="C3558" s="1">
        <v>19</v>
      </c>
      <c r="D3558" s="1">
        <v>4169.1400000000003</v>
      </c>
      <c r="E3558" s="50">
        <f>_xlfn.PERCENTRANK.EXC(Table3[Order Date],B3558,1)*10</f>
        <v>6</v>
      </c>
      <c r="F3558" s="21">
        <f>_xlfn.PERCENTRANK.EXC(Table3[Order Quantity],C3558,1)*10</f>
        <v>3</v>
      </c>
      <c r="G3558" s="21">
        <f>_xlfn.PERCENTRANK.EXC(Table4[Sales],D3558,1)*10</f>
        <v>8</v>
      </c>
    </row>
    <row r="3559" spans="1:7">
      <c r="A3559" s="11">
        <v>31492</v>
      </c>
      <c r="B3559" s="9">
        <v>43022</v>
      </c>
      <c r="C3559" s="1">
        <v>34</v>
      </c>
      <c r="D3559" s="1">
        <v>1039.99</v>
      </c>
      <c r="E3559" s="50">
        <f>_xlfn.PERCENTRANK.EXC(Table3[Order Date],B3559,1)*10</f>
        <v>4</v>
      </c>
      <c r="F3559" s="21">
        <f>_xlfn.PERCENTRANK.EXC(Table3[Order Quantity],C3559,1)*10</f>
        <v>6</v>
      </c>
      <c r="G3559" s="21">
        <f>_xlfn.PERCENTRANK.EXC(Table4[Sales],D3559,1)*10</f>
        <v>6</v>
      </c>
    </row>
    <row r="3560" spans="1:7">
      <c r="A3560" s="10">
        <v>33701</v>
      </c>
      <c r="B3560" s="8">
        <v>42643</v>
      </c>
      <c r="C3560" s="1">
        <v>35</v>
      </c>
      <c r="D3560" s="1">
        <v>2496.37</v>
      </c>
      <c r="E3560" s="50">
        <f>_xlfn.PERCENTRANK.EXC(Table3[Order Date],B3560,1)*10</f>
        <v>1</v>
      </c>
      <c r="F3560" s="21">
        <f>_xlfn.PERCENTRANK.EXC(Table3[Order Quantity],C3560,1)*10</f>
        <v>6</v>
      </c>
      <c r="G3560" s="21">
        <f>_xlfn.PERCENTRANK.EXC(Table4[Sales],D3560,1)*10</f>
        <v>8</v>
      </c>
    </row>
    <row r="3561" spans="1:7">
      <c r="A3561" s="11">
        <v>24644</v>
      </c>
      <c r="B3561" s="9">
        <v>42578</v>
      </c>
      <c r="C3561" s="1">
        <v>40</v>
      </c>
      <c r="D3561" s="1">
        <v>2728.63</v>
      </c>
      <c r="E3561" s="50">
        <f>_xlfn.PERCENTRANK.EXC(Table3[Order Date],B3561,1)*10</f>
        <v>1</v>
      </c>
      <c r="F3561" s="21">
        <f>_xlfn.PERCENTRANK.EXC(Table3[Order Quantity],C3561,1)*10</f>
        <v>7</v>
      </c>
      <c r="G3561" s="21">
        <f>_xlfn.PERCENTRANK.EXC(Table4[Sales],D3561,1)*10</f>
        <v>8</v>
      </c>
    </row>
    <row r="3562" spans="1:7">
      <c r="A3562" s="10">
        <v>45029</v>
      </c>
      <c r="B3562" s="8">
        <v>42918</v>
      </c>
      <c r="C3562" s="1">
        <v>20</v>
      </c>
      <c r="D3562" s="1">
        <v>5675.73</v>
      </c>
      <c r="E3562" s="50">
        <f>_xlfn.PERCENTRANK.EXC(Table3[Order Date],B3562,1)*10</f>
        <v>3</v>
      </c>
      <c r="F3562" s="21">
        <f>_xlfn.PERCENTRANK.EXC(Table3[Order Quantity],C3562,1)*10</f>
        <v>3</v>
      </c>
      <c r="G3562" s="21">
        <f>_xlfn.PERCENTRANK.EXC(Table4[Sales],D3562,1)*10</f>
        <v>9</v>
      </c>
    </row>
    <row r="3563" spans="1:7">
      <c r="A3563" s="11">
        <v>26756</v>
      </c>
      <c r="B3563" s="9">
        <v>43595</v>
      </c>
      <c r="C3563" s="1">
        <v>25</v>
      </c>
      <c r="D3563" s="1">
        <v>820.97</v>
      </c>
      <c r="E3563" s="50">
        <f>_xlfn.PERCENTRANK.EXC(Table3[Order Date],B3563,1)*10</f>
        <v>8</v>
      </c>
      <c r="F3563" s="21">
        <f>_xlfn.PERCENTRANK.EXC(Table3[Order Quantity],C3563,1)*10</f>
        <v>4</v>
      </c>
      <c r="G3563" s="21">
        <f>_xlfn.PERCENTRANK.EXC(Table4[Sales],D3563,1)*10</f>
        <v>6</v>
      </c>
    </row>
    <row r="3564" spans="1:7">
      <c r="A3564" s="10">
        <v>48515</v>
      </c>
      <c r="B3564" s="8">
        <v>43453</v>
      </c>
      <c r="C3564" s="1">
        <v>47</v>
      </c>
      <c r="D3564" s="1">
        <v>776.61</v>
      </c>
      <c r="E3564" s="50">
        <f>_xlfn.PERCENTRANK.EXC(Table3[Order Date],B3564,1)*10</f>
        <v>7</v>
      </c>
      <c r="F3564" s="21">
        <f>_xlfn.PERCENTRANK.EXC(Table3[Order Quantity],C3564,1)*10</f>
        <v>9</v>
      </c>
      <c r="G3564" s="21">
        <f>_xlfn.PERCENTRANK.EXC(Table4[Sales],D3564,1)*10</f>
        <v>5</v>
      </c>
    </row>
    <row r="3565" spans="1:7">
      <c r="A3565" s="11">
        <v>38529</v>
      </c>
      <c r="B3565" s="9">
        <v>42402</v>
      </c>
      <c r="C3565" s="1">
        <v>38</v>
      </c>
      <c r="D3565" s="1">
        <v>47.9895</v>
      </c>
      <c r="E3565" s="50">
        <f>_xlfn.PERCENTRANK.EXC(Table3[Order Date],B3565,1)*10</f>
        <v>0</v>
      </c>
      <c r="F3565" s="21">
        <f>_xlfn.PERCENTRANK.EXC(Table3[Order Quantity],C3565,1)*10</f>
        <v>7</v>
      </c>
      <c r="G3565" s="21">
        <f>_xlfn.PERCENTRANK.EXC(Table4[Sales],D3565,1)*10</f>
        <v>0</v>
      </c>
    </row>
    <row r="3566" spans="1:7">
      <c r="A3566" s="10">
        <v>55265</v>
      </c>
      <c r="B3566" s="8">
        <v>42635</v>
      </c>
      <c r="C3566" s="1">
        <v>39</v>
      </c>
      <c r="D3566" s="1">
        <v>755.84</v>
      </c>
      <c r="E3566" s="50">
        <f>_xlfn.PERCENTRANK.EXC(Table3[Order Date],B3566,1)*10</f>
        <v>1</v>
      </c>
      <c r="F3566" s="21">
        <f>_xlfn.PERCENTRANK.EXC(Table3[Order Quantity],C3566,1)*10</f>
        <v>7</v>
      </c>
      <c r="G3566" s="21">
        <f>_xlfn.PERCENTRANK.EXC(Table4[Sales],D3566,1)*10</f>
        <v>5</v>
      </c>
    </row>
    <row r="3567" spans="1:7">
      <c r="A3567" s="11">
        <v>40067</v>
      </c>
      <c r="B3567" s="9">
        <v>43512</v>
      </c>
      <c r="C3567" s="1">
        <v>38</v>
      </c>
      <c r="D3567" s="1">
        <v>2308.3200000000002</v>
      </c>
      <c r="E3567" s="50">
        <f>_xlfn.PERCENTRANK.EXC(Table3[Order Date],B3567,1)*10</f>
        <v>7</v>
      </c>
      <c r="F3567" s="21">
        <f>_xlfn.PERCENTRANK.EXC(Table3[Order Quantity],C3567,1)*10</f>
        <v>7</v>
      </c>
      <c r="G3567" s="21">
        <f>_xlfn.PERCENTRANK.EXC(Table4[Sales],D3567,1)*10</f>
        <v>7</v>
      </c>
    </row>
    <row r="3568" spans="1:7">
      <c r="A3568" s="10">
        <v>40512</v>
      </c>
      <c r="B3568" s="8">
        <v>42994</v>
      </c>
      <c r="C3568" s="1">
        <v>41</v>
      </c>
      <c r="D3568" s="1">
        <v>434.24</v>
      </c>
      <c r="E3568" s="50">
        <f>_xlfn.PERCENTRANK.EXC(Table3[Order Date],B3568,1)*10</f>
        <v>4</v>
      </c>
      <c r="F3568" s="21">
        <f>_xlfn.PERCENTRANK.EXC(Table3[Order Quantity],C3568,1)*10</f>
        <v>7</v>
      </c>
      <c r="G3568" s="21">
        <f>_xlfn.PERCENTRANK.EXC(Table4[Sales],D3568,1)*10</f>
        <v>4</v>
      </c>
    </row>
    <row r="3569" spans="1:7">
      <c r="A3569" s="11">
        <v>5954</v>
      </c>
      <c r="B3569" s="9">
        <v>43801</v>
      </c>
      <c r="C3569" s="1">
        <v>32</v>
      </c>
      <c r="D3569" s="1">
        <v>19598.440999999999</v>
      </c>
      <c r="E3569" s="50">
        <f>_xlfn.PERCENTRANK.EXC(Table3[Order Date],B3569,1)*10</f>
        <v>9</v>
      </c>
      <c r="F3569" s="21">
        <f>_xlfn.PERCENTRANK.EXC(Table3[Order Quantity],C3569,1)*10</f>
        <v>6</v>
      </c>
      <c r="G3569" s="21">
        <f>_xlfn.PERCENTRANK.EXC(Table4[Sales],D3569,1)*10</f>
        <v>9</v>
      </c>
    </row>
    <row r="3570" spans="1:7">
      <c r="A3570" s="10">
        <v>20805</v>
      </c>
      <c r="B3570" s="8">
        <v>43109</v>
      </c>
      <c r="C3570" s="1">
        <v>12</v>
      </c>
      <c r="D3570" s="1">
        <v>74.88</v>
      </c>
      <c r="E3570" s="50">
        <f>_xlfn.PERCENTRANK.EXC(Table3[Order Date],B3570,1)*10</f>
        <v>5</v>
      </c>
      <c r="F3570" s="21">
        <f>_xlfn.PERCENTRANK.EXC(Table3[Order Quantity],C3570,1)*10</f>
        <v>2</v>
      </c>
      <c r="G3570" s="21">
        <f>_xlfn.PERCENTRANK.EXC(Table4[Sales],D3570,1)*10</f>
        <v>1</v>
      </c>
    </row>
    <row r="3571" spans="1:7">
      <c r="A3571" s="11">
        <v>53153</v>
      </c>
      <c r="B3571" s="9">
        <v>42635</v>
      </c>
      <c r="C3571" s="1">
        <v>29</v>
      </c>
      <c r="D3571" s="1">
        <v>615.64</v>
      </c>
      <c r="E3571" s="50">
        <f>_xlfn.PERCENTRANK.EXC(Table3[Order Date],B3571,1)*10</f>
        <v>1</v>
      </c>
      <c r="F3571" s="21">
        <f>_xlfn.PERCENTRANK.EXC(Table3[Order Quantity],C3571,1)*10</f>
        <v>5</v>
      </c>
      <c r="G3571" s="21">
        <f>_xlfn.PERCENTRANK.EXC(Table4[Sales],D3571,1)*10</f>
        <v>5</v>
      </c>
    </row>
    <row r="3572" spans="1:7">
      <c r="A3572" s="10">
        <v>1286</v>
      </c>
      <c r="B3572" s="8">
        <v>42867</v>
      </c>
      <c r="C3572" s="1">
        <v>46</v>
      </c>
      <c r="D3572" s="1">
        <v>250.78</v>
      </c>
      <c r="E3572" s="50">
        <f>_xlfn.PERCENTRANK.EXC(Table3[Order Date],B3572,1)*10</f>
        <v>3</v>
      </c>
      <c r="F3572" s="21">
        <f>_xlfn.PERCENTRANK.EXC(Table3[Order Quantity],C3572,1)*10</f>
        <v>8</v>
      </c>
      <c r="G3572" s="21">
        <f>_xlfn.PERCENTRANK.EXC(Table4[Sales],D3572,1)*10</f>
        <v>3</v>
      </c>
    </row>
    <row r="3573" spans="1:7">
      <c r="A3573" s="11">
        <v>11648</v>
      </c>
      <c r="B3573" s="9">
        <v>43198</v>
      </c>
      <c r="C3573" s="1">
        <v>33</v>
      </c>
      <c r="D3573" s="1">
        <v>610.44569999999999</v>
      </c>
      <c r="E3573" s="50">
        <f>_xlfn.PERCENTRANK.EXC(Table3[Order Date],B3573,1)*10</f>
        <v>5</v>
      </c>
      <c r="F3573" s="21">
        <f>_xlfn.PERCENTRANK.EXC(Table3[Order Quantity],C3573,1)*10</f>
        <v>6</v>
      </c>
      <c r="G3573" s="21">
        <f>_xlfn.PERCENTRANK.EXC(Table4[Sales],D3573,1)*10</f>
        <v>5</v>
      </c>
    </row>
    <row r="3574" spans="1:7">
      <c r="A3574" s="10">
        <v>40007</v>
      </c>
      <c r="B3574" s="8">
        <v>43707</v>
      </c>
      <c r="C3574" s="1">
        <v>45</v>
      </c>
      <c r="D3574" s="1">
        <v>201.98</v>
      </c>
      <c r="E3574" s="50">
        <f>_xlfn.PERCENTRANK.EXC(Table3[Order Date],B3574,1)*10</f>
        <v>9</v>
      </c>
      <c r="F3574" s="21">
        <f>_xlfn.PERCENTRANK.EXC(Table3[Order Quantity],C3574,1)*10</f>
        <v>8</v>
      </c>
      <c r="G3574" s="21">
        <f>_xlfn.PERCENTRANK.EXC(Table4[Sales],D3574,1)*10</f>
        <v>3</v>
      </c>
    </row>
    <row r="3575" spans="1:7">
      <c r="A3575" s="11">
        <v>26948</v>
      </c>
      <c r="B3575" s="9">
        <v>43425</v>
      </c>
      <c r="C3575" s="1">
        <v>21</v>
      </c>
      <c r="D3575" s="1">
        <v>217.8</v>
      </c>
      <c r="E3575" s="50">
        <f>_xlfn.PERCENTRANK.EXC(Table3[Order Date],B3575,1)*10</f>
        <v>7</v>
      </c>
      <c r="F3575" s="21">
        <f>_xlfn.PERCENTRANK.EXC(Table3[Order Quantity],C3575,1)*10</f>
        <v>3</v>
      </c>
      <c r="G3575" s="21">
        <f>_xlfn.PERCENTRANK.EXC(Table4[Sales],D3575,1)*10</f>
        <v>3</v>
      </c>
    </row>
    <row r="3576" spans="1:7">
      <c r="A3576" s="10">
        <v>23719</v>
      </c>
      <c r="B3576" s="8">
        <v>42940</v>
      </c>
      <c r="C3576" s="1">
        <v>17</v>
      </c>
      <c r="D3576" s="1">
        <v>131.33000000000001</v>
      </c>
      <c r="E3576" s="50">
        <f>_xlfn.PERCENTRANK.EXC(Table3[Order Date],B3576,1)*10</f>
        <v>3</v>
      </c>
      <c r="F3576" s="21">
        <f>_xlfn.PERCENTRANK.EXC(Table3[Order Quantity],C3576,1)*10</f>
        <v>3</v>
      </c>
      <c r="G3576" s="21">
        <f>_xlfn.PERCENTRANK.EXC(Table4[Sales],D3576,1)*10</f>
        <v>2</v>
      </c>
    </row>
    <row r="3577" spans="1:7">
      <c r="A3577" s="11">
        <v>3141</v>
      </c>
      <c r="B3577" s="9">
        <v>43412</v>
      </c>
      <c r="C3577" s="1">
        <v>30</v>
      </c>
      <c r="D3577" s="1">
        <v>572.41</v>
      </c>
      <c r="E3577" s="50">
        <f>_xlfn.PERCENTRANK.EXC(Table3[Order Date],B3577,1)*10</f>
        <v>7</v>
      </c>
      <c r="F3577" s="21">
        <f>_xlfn.PERCENTRANK.EXC(Table3[Order Quantity],C3577,1)*10</f>
        <v>5</v>
      </c>
      <c r="G3577" s="21">
        <f>_xlfn.PERCENTRANK.EXC(Table4[Sales],D3577,1)*10</f>
        <v>5</v>
      </c>
    </row>
    <row r="3578" spans="1:7">
      <c r="A3578" s="10">
        <v>31586</v>
      </c>
      <c r="B3578" s="8">
        <v>43545</v>
      </c>
      <c r="C3578" s="1">
        <v>22</v>
      </c>
      <c r="D3578" s="1">
        <v>1030.8900000000001</v>
      </c>
      <c r="E3578" s="50">
        <f>_xlfn.PERCENTRANK.EXC(Table3[Order Date],B3578,1)*10</f>
        <v>8</v>
      </c>
      <c r="F3578" s="21">
        <f>_xlfn.PERCENTRANK.EXC(Table3[Order Quantity],C3578,1)*10</f>
        <v>4</v>
      </c>
      <c r="G3578" s="21">
        <f>_xlfn.PERCENTRANK.EXC(Table4[Sales],D3578,1)*10</f>
        <v>6</v>
      </c>
    </row>
    <row r="3579" spans="1:7">
      <c r="A3579" s="11">
        <v>27491</v>
      </c>
      <c r="B3579" s="9">
        <v>42468</v>
      </c>
      <c r="C3579" s="1">
        <v>11</v>
      </c>
      <c r="D3579" s="1">
        <v>1053.96</v>
      </c>
      <c r="E3579" s="50">
        <f>_xlfn.PERCENTRANK.EXC(Table3[Order Date],B3579,1)*10</f>
        <v>0</v>
      </c>
      <c r="F3579" s="21">
        <f>_xlfn.PERCENTRANK.EXC(Table3[Order Quantity],C3579,1)*10</f>
        <v>2</v>
      </c>
      <c r="G3579" s="21">
        <f>_xlfn.PERCENTRANK.EXC(Table4[Sales],D3579,1)*10</f>
        <v>6</v>
      </c>
    </row>
    <row r="3580" spans="1:7">
      <c r="A3580" s="10">
        <v>20967</v>
      </c>
      <c r="B3580" s="8">
        <v>43173</v>
      </c>
      <c r="C3580" s="1">
        <v>6</v>
      </c>
      <c r="D3580" s="1">
        <v>680.24</v>
      </c>
      <c r="E3580" s="50">
        <f>_xlfn.PERCENTRANK.EXC(Table3[Order Date],B3580,1)*10</f>
        <v>5</v>
      </c>
      <c r="F3580" s="21">
        <f>_xlfn.PERCENTRANK.EXC(Table3[Order Quantity],C3580,1)*10</f>
        <v>1</v>
      </c>
      <c r="G3580" s="21">
        <f>_xlfn.PERCENTRANK.EXC(Table4[Sales],D3580,1)*10</f>
        <v>5</v>
      </c>
    </row>
    <row r="3581" spans="1:7">
      <c r="A3581" s="11">
        <v>37893</v>
      </c>
      <c r="B3581" s="9">
        <v>43427</v>
      </c>
      <c r="C3581" s="1">
        <v>14</v>
      </c>
      <c r="D3581" s="1">
        <v>467.35</v>
      </c>
      <c r="E3581" s="50">
        <f>_xlfn.PERCENTRANK.EXC(Table3[Order Date],B3581,1)*10</f>
        <v>7</v>
      </c>
      <c r="F3581" s="21">
        <f>_xlfn.PERCENTRANK.EXC(Table3[Order Quantity],C3581,1)*10</f>
        <v>2</v>
      </c>
      <c r="G3581" s="21">
        <f>_xlfn.PERCENTRANK.EXC(Table4[Sales],D3581,1)*10</f>
        <v>4</v>
      </c>
    </row>
    <row r="3582" spans="1:7">
      <c r="A3582" s="10">
        <v>29095</v>
      </c>
      <c r="B3582" s="8">
        <v>43166</v>
      </c>
      <c r="C3582" s="1">
        <v>40</v>
      </c>
      <c r="D3582" s="1">
        <v>312.08999999999997</v>
      </c>
      <c r="E3582" s="50">
        <f>_xlfn.PERCENTRANK.EXC(Table3[Order Date],B3582,1)*10</f>
        <v>5</v>
      </c>
      <c r="F3582" s="21">
        <f>_xlfn.PERCENTRANK.EXC(Table3[Order Quantity],C3582,1)*10</f>
        <v>7</v>
      </c>
      <c r="G3582" s="21">
        <f>_xlfn.PERCENTRANK.EXC(Table4[Sales],D3582,1)*10</f>
        <v>4</v>
      </c>
    </row>
    <row r="3583" spans="1:7">
      <c r="A3583" s="11">
        <v>39015</v>
      </c>
      <c r="B3583" s="9">
        <v>42709</v>
      </c>
      <c r="C3583" s="1">
        <v>11</v>
      </c>
      <c r="D3583" s="1">
        <v>79.201400000000007</v>
      </c>
      <c r="E3583" s="50">
        <f>_xlfn.PERCENTRANK.EXC(Table3[Order Date],B3583,1)*10</f>
        <v>2</v>
      </c>
      <c r="F3583" s="21">
        <f>_xlfn.PERCENTRANK.EXC(Table3[Order Quantity],C3583,1)*10</f>
        <v>2</v>
      </c>
      <c r="G3583" s="21">
        <f>_xlfn.PERCENTRANK.EXC(Table4[Sales],D3583,1)*10</f>
        <v>1</v>
      </c>
    </row>
    <row r="3584" spans="1:7">
      <c r="A3584" s="10">
        <v>10054</v>
      </c>
      <c r="B3584" s="8">
        <v>43217</v>
      </c>
      <c r="C3584" s="1">
        <v>2</v>
      </c>
      <c r="D3584" s="1">
        <v>217.53</v>
      </c>
      <c r="E3584" s="50">
        <f>_xlfn.PERCENTRANK.EXC(Table3[Order Date],B3584,1)*10</f>
        <v>5</v>
      </c>
      <c r="F3584" s="21">
        <f>_xlfn.PERCENTRANK.EXC(Table3[Order Quantity],C3584,1)*10</f>
        <v>0</v>
      </c>
      <c r="G3584" s="21">
        <f>_xlfn.PERCENTRANK.EXC(Table4[Sales],D3584,1)*10</f>
        <v>3</v>
      </c>
    </row>
    <row r="3585" spans="1:7">
      <c r="A3585" s="11">
        <v>11841</v>
      </c>
      <c r="B3585" s="9">
        <v>42844</v>
      </c>
      <c r="C3585" s="1">
        <v>46</v>
      </c>
      <c r="D3585" s="1">
        <v>570.57749999999999</v>
      </c>
      <c r="E3585" s="50">
        <f>_xlfn.PERCENTRANK.EXC(Table3[Order Date],B3585,1)*10</f>
        <v>3</v>
      </c>
      <c r="F3585" s="21">
        <f>_xlfn.PERCENTRANK.EXC(Table3[Order Quantity],C3585,1)*10</f>
        <v>8</v>
      </c>
      <c r="G3585" s="21">
        <f>_xlfn.PERCENTRANK.EXC(Table4[Sales],D3585,1)*10</f>
        <v>5</v>
      </c>
    </row>
    <row r="3586" spans="1:7">
      <c r="A3586" s="10">
        <v>34754</v>
      </c>
      <c r="B3586" s="8">
        <v>43620</v>
      </c>
      <c r="C3586" s="1">
        <v>16</v>
      </c>
      <c r="D3586" s="1">
        <v>666.98</v>
      </c>
      <c r="E3586" s="50">
        <f>_xlfn.PERCENTRANK.EXC(Table3[Order Date],B3586,1)*10</f>
        <v>8</v>
      </c>
      <c r="F3586" s="21">
        <f>_xlfn.PERCENTRANK.EXC(Table3[Order Quantity],C3586,1)*10</f>
        <v>2</v>
      </c>
      <c r="G3586" s="21">
        <f>_xlfn.PERCENTRANK.EXC(Table4[Sales],D3586,1)*10</f>
        <v>5</v>
      </c>
    </row>
    <row r="3587" spans="1:7">
      <c r="A3587" s="11">
        <v>3362</v>
      </c>
      <c r="B3587" s="9">
        <v>43308</v>
      </c>
      <c r="C3587" s="1">
        <v>50</v>
      </c>
      <c r="D3587" s="1">
        <v>814.11</v>
      </c>
      <c r="E3587" s="50">
        <f>_xlfn.PERCENTRANK.EXC(Table3[Order Date],B3587,1)*10</f>
        <v>6</v>
      </c>
      <c r="F3587" s="21">
        <f>_xlfn.PERCENTRANK.EXC(Table3[Order Quantity],C3587,1)*10</f>
        <v>9</v>
      </c>
      <c r="G3587" s="21">
        <f>_xlfn.PERCENTRANK.EXC(Table4[Sales],D3587,1)*10</f>
        <v>5</v>
      </c>
    </row>
    <row r="3588" spans="1:7">
      <c r="A3588" s="10">
        <v>9761</v>
      </c>
      <c r="B3588" s="8">
        <v>43486</v>
      </c>
      <c r="C3588" s="1">
        <v>2</v>
      </c>
      <c r="D3588" s="1">
        <v>216.82</v>
      </c>
      <c r="E3588" s="50">
        <f>_xlfn.PERCENTRANK.EXC(Table3[Order Date],B3588,1)*10</f>
        <v>7</v>
      </c>
      <c r="F3588" s="21">
        <f>_xlfn.PERCENTRANK.EXC(Table3[Order Quantity],C3588,1)*10</f>
        <v>0</v>
      </c>
      <c r="G3588" s="21">
        <f>_xlfn.PERCENTRANK.EXC(Table4[Sales],D3588,1)*10</f>
        <v>3</v>
      </c>
    </row>
    <row r="3589" spans="1:7">
      <c r="A3589" s="11">
        <v>57382</v>
      </c>
      <c r="B3589" s="9">
        <v>42451</v>
      </c>
      <c r="C3589" s="1">
        <v>25</v>
      </c>
      <c r="D3589" s="1">
        <v>113.46</v>
      </c>
      <c r="E3589" s="50">
        <f>_xlfn.PERCENTRANK.EXC(Table3[Order Date],B3589,1)*10</f>
        <v>0</v>
      </c>
      <c r="F3589" s="21">
        <f>_xlfn.PERCENTRANK.EXC(Table3[Order Quantity],C3589,1)*10</f>
        <v>4</v>
      </c>
      <c r="G3589" s="21">
        <f>_xlfn.PERCENTRANK.EXC(Table4[Sales],D3589,1)*10</f>
        <v>1</v>
      </c>
    </row>
    <row r="3590" spans="1:7">
      <c r="A3590" s="10">
        <v>38598</v>
      </c>
      <c r="B3590" s="8">
        <v>42596</v>
      </c>
      <c r="C3590" s="1">
        <v>27</v>
      </c>
      <c r="D3590" s="1">
        <v>483.13</v>
      </c>
      <c r="E3590" s="50">
        <f>_xlfn.PERCENTRANK.EXC(Table3[Order Date],B3590,1)*10</f>
        <v>1</v>
      </c>
      <c r="F3590" s="21">
        <f>_xlfn.PERCENTRANK.EXC(Table3[Order Quantity],C3590,1)*10</f>
        <v>5</v>
      </c>
      <c r="G3590" s="21">
        <f>_xlfn.PERCENTRANK.EXC(Table4[Sales],D3590,1)*10</f>
        <v>5</v>
      </c>
    </row>
    <row r="3591" spans="1:7">
      <c r="A3591" s="11">
        <v>48998</v>
      </c>
      <c r="B3591" s="9">
        <v>42416</v>
      </c>
      <c r="C3591" s="1">
        <v>15</v>
      </c>
      <c r="D3591" s="1">
        <v>193.02</v>
      </c>
      <c r="E3591" s="50">
        <f>_xlfn.PERCENTRANK.EXC(Table3[Order Date],B3591,1)*10</f>
        <v>0</v>
      </c>
      <c r="F3591" s="21">
        <f>_xlfn.PERCENTRANK.EXC(Table3[Order Quantity],C3591,1)*10</f>
        <v>2</v>
      </c>
      <c r="G3591" s="21">
        <f>_xlfn.PERCENTRANK.EXC(Table4[Sales],D3591,1)*10</f>
        <v>2</v>
      </c>
    </row>
    <row r="3592" spans="1:7">
      <c r="A3592" s="10">
        <v>50083</v>
      </c>
      <c r="B3592" s="8">
        <v>43197</v>
      </c>
      <c r="C3592" s="1">
        <v>33</v>
      </c>
      <c r="D3592" s="1">
        <v>14628.98</v>
      </c>
      <c r="E3592" s="50">
        <f>_xlfn.PERCENTRANK.EXC(Table3[Order Date],B3592,1)*10</f>
        <v>5</v>
      </c>
      <c r="F3592" s="21">
        <f>_xlfn.PERCENTRANK.EXC(Table3[Order Quantity],C3592,1)*10</f>
        <v>6</v>
      </c>
      <c r="G3592" s="21">
        <f>_xlfn.PERCENTRANK.EXC(Table4[Sales],D3592,1)*10</f>
        <v>9</v>
      </c>
    </row>
    <row r="3593" spans="1:7">
      <c r="A3593" s="11">
        <v>5925</v>
      </c>
      <c r="B3593" s="9">
        <v>43415</v>
      </c>
      <c r="C3593" s="1">
        <v>25</v>
      </c>
      <c r="D3593" s="1">
        <v>1854.7</v>
      </c>
      <c r="E3593" s="50">
        <f>_xlfn.PERCENTRANK.EXC(Table3[Order Date],B3593,1)*10</f>
        <v>7</v>
      </c>
      <c r="F3593" s="21">
        <f>_xlfn.PERCENTRANK.EXC(Table3[Order Quantity],C3593,1)*10</f>
        <v>4</v>
      </c>
      <c r="G3593" s="21">
        <f>_xlfn.PERCENTRANK.EXC(Table4[Sales],D3593,1)*10</f>
        <v>7</v>
      </c>
    </row>
    <row r="3594" spans="1:7">
      <c r="A3594" s="10">
        <v>24099</v>
      </c>
      <c r="B3594" s="8">
        <v>43239</v>
      </c>
      <c r="C3594" s="1">
        <v>6</v>
      </c>
      <c r="D3594" s="1">
        <v>219.61</v>
      </c>
      <c r="E3594" s="50">
        <f>_xlfn.PERCENTRANK.EXC(Table3[Order Date],B3594,1)*10</f>
        <v>6</v>
      </c>
      <c r="F3594" s="21">
        <f>_xlfn.PERCENTRANK.EXC(Table3[Order Quantity],C3594,1)*10</f>
        <v>1</v>
      </c>
      <c r="G3594" s="21">
        <f>_xlfn.PERCENTRANK.EXC(Table4[Sales],D3594,1)*10</f>
        <v>3</v>
      </c>
    </row>
    <row r="3595" spans="1:7">
      <c r="A3595" s="11">
        <v>59395</v>
      </c>
      <c r="B3595" s="9">
        <v>43577</v>
      </c>
      <c r="C3595" s="1">
        <v>20</v>
      </c>
      <c r="D3595" s="1">
        <v>1030.73</v>
      </c>
      <c r="E3595" s="50">
        <f>_xlfn.PERCENTRANK.EXC(Table3[Order Date],B3595,1)*10</f>
        <v>8</v>
      </c>
      <c r="F3595" s="21">
        <f>_xlfn.PERCENTRANK.EXC(Table3[Order Quantity],C3595,1)*10</f>
        <v>3</v>
      </c>
      <c r="G3595" s="21">
        <f>_xlfn.PERCENTRANK.EXC(Table4[Sales],D3595,1)*10</f>
        <v>6</v>
      </c>
    </row>
    <row r="3596" spans="1:7">
      <c r="A3596" s="10">
        <v>59270</v>
      </c>
      <c r="B3596" s="8">
        <v>42745</v>
      </c>
      <c r="C3596" s="1">
        <v>14</v>
      </c>
      <c r="D3596" s="1">
        <v>2288.3341</v>
      </c>
      <c r="E3596" s="50">
        <f>_xlfn.PERCENTRANK.EXC(Table3[Order Date],B3596,1)*10</f>
        <v>2</v>
      </c>
      <c r="F3596" s="21">
        <f>_xlfn.PERCENTRANK.EXC(Table3[Order Quantity],C3596,1)*10</f>
        <v>2</v>
      </c>
      <c r="G3596" s="21">
        <f>_xlfn.PERCENTRANK.EXC(Table4[Sales],D3596,1)*10</f>
        <v>7</v>
      </c>
    </row>
    <row r="3597" spans="1:7">
      <c r="A3597" s="11">
        <v>2339</v>
      </c>
      <c r="B3597" s="9">
        <v>43082</v>
      </c>
      <c r="C3597" s="1">
        <v>12</v>
      </c>
      <c r="D3597" s="1">
        <v>1749.43</v>
      </c>
      <c r="E3597" s="50">
        <f>_xlfn.PERCENTRANK.EXC(Table3[Order Date],B3597,1)*10</f>
        <v>4</v>
      </c>
      <c r="F3597" s="21">
        <f>_xlfn.PERCENTRANK.EXC(Table3[Order Quantity],C3597,1)*10</f>
        <v>2</v>
      </c>
      <c r="G3597" s="21">
        <f>_xlfn.PERCENTRANK.EXC(Table4[Sales],D3597,1)*10</f>
        <v>7</v>
      </c>
    </row>
    <row r="3598" spans="1:7">
      <c r="A3598" s="10">
        <v>8999</v>
      </c>
      <c r="B3598" s="8">
        <v>42532</v>
      </c>
      <c r="C3598" s="1">
        <v>28</v>
      </c>
      <c r="D3598" s="1">
        <v>1793.8335999999999</v>
      </c>
      <c r="E3598" s="50">
        <f>_xlfn.PERCENTRANK.EXC(Table3[Order Date],B3598,1)*10</f>
        <v>1</v>
      </c>
      <c r="F3598" s="21">
        <f>_xlfn.PERCENTRANK.EXC(Table3[Order Quantity],C3598,1)*10</f>
        <v>5</v>
      </c>
      <c r="G3598" s="21">
        <f>_xlfn.PERCENTRANK.EXC(Table4[Sales],D3598,1)*10</f>
        <v>7</v>
      </c>
    </row>
    <row r="3599" spans="1:7">
      <c r="A3599" s="11">
        <v>51971</v>
      </c>
      <c r="B3599" s="9">
        <v>43375</v>
      </c>
      <c r="C3599" s="1">
        <v>22</v>
      </c>
      <c r="D3599" s="1">
        <v>4153.62</v>
      </c>
      <c r="E3599" s="50">
        <f>_xlfn.PERCENTRANK.EXC(Table3[Order Date],B3599,1)*10</f>
        <v>6</v>
      </c>
      <c r="F3599" s="21">
        <f>_xlfn.PERCENTRANK.EXC(Table3[Order Quantity],C3599,1)*10</f>
        <v>4</v>
      </c>
      <c r="G3599" s="21">
        <f>_xlfn.PERCENTRANK.EXC(Table4[Sales],D3599,1)*10</f>
        <v>8</v>
      </c>
    </row>
    <row r="3600" spans="1:7">
      <c r="A3600" s="10">
        <v>43332</v>
      </c>
      <c r="B3600" s="8">
        <v>43718</v>
      </c>
      <c r="C3600" s="1">
        <v>31</v>
      </c>
      <c r="D3600" s="1">
        <v>1872.5</v>
      </c>
      <c r="E3600" s="50">
        <f>_xlfn.PERCENTRANK.EXC(Table3[Order Date],B3600,1)*10</f>
        <v>9</v>
      </c>
      <c r="F3600" s="21">
        <f>_xlfn.PERCENTRANK.EXC(Table3[Order Quantity],C3600,1)*10</f>
        <v>5</v>
      </c>
      <c r="G3600" s="21">
        <f>_xlfn.PERCENTRANK.EXC(Table4[Sales],D3600,1)*10</f>
        <v>7</v>
      </c>
    </row>
    <row r="3601" spans="1:7">
      <c r="A3601" s="11">
        <v>7783</v>
      </c>
      <c r="B3601" s="9">
        <v>43476</v>
      </c>
      <c r="C3601" s="1">
        <v>3</v>
      </c>
      <c r="D3601" s="1">
        <v>33.544499999999999</v>
      </c>
      <c r="E3601" s="50">
        <f>_xlfn.PERCENTRANK.EXC(Table3[Order Date],B3601,1)*10</f>
        <v>7</v>
      </c>
      <c r="F3601" s="21">
        <f>_xlfn.PERCENTRANK.EXC(Table3[Order Quantity],C3601,1)*10</f>
        <v>0</v>
      </c>
      <c r="G3601" s="21">
        <f>_xlfn.PERCENTRANK.EXC(Table4[Sales],D3601,1)*10</f>
        <v>0</v>
      </c>
    </row>
    <row r="3602" spans="1:7">
      <c r="A3602" s="10">
        <v>3907</v>
      </c>
      <c r="B3602" s="8">
        <v>43695</v>
      </c>
      <c r="C3602" s="1">
        <v>36</v>
      </c>
      <c r="D3602" s="1">
        <v>1159.01</v>
      </c>
      <c r="E3602" s="50">
        <f>_xlfn.PERCENTRANK.EXC(Table3[Order Date],B3602,1)*10</f>
        <v>9</v>
      </c>
      <c r="F3602" s="21">
        <f>_xlfn.PERCENTRANK.EXC(Table3[Order Quantity],C3602,1)*10</f>
        <v>6</v>
      </c>
      <c r="G3602" s="21">
        <f>_xlfn.PERCENTRANK.EXC(Table4[Sales],D3602,1)*10</f>
        <v>6</v>
      </c>
    </row>
    <row r="3603" spans="1:7">
      <c r="A3603" s="11">
        <v>21285</v>
      </c>
      <c r="B3603" s="9">
        <v>42918</v>
      </c>
      <c r="C3603" s="1">
        <v>32</v>
      </c>
      <c r="D3603" s="1">
        <v>58.61</v>
      </c>
      <c r="E3603" s="50">
        <f>_xlfn.PERCENTRANK.EXC(Table3[Order Date],B3603,1)*10</f>
        <v>3</v>
      </c>
      <c r="F3603" s="21">
        <f>_xlfn.PERCENTRANK.EXC(Table3[Order Quantity],C3603,1)*10</f>
        <v>6</v>
      </c>
      <c r="G3603" s="21">
        <f>_xlfn.PERCENTRANK.EXC(Table4[Sales],D3603,1)*10</f>
        <v>0</v>
      </c>
    </row>
    <row r="3604" spans="1:7">
      <c r="A3604" s="10">
        <v>33029</v>
      </c>
      <c r="B3604" s="8">
        <v>43616</v>
      </c>
      <c r="C3604" s="1">
        <v>39</v>
      </c>
      <c r="D3604" s="1">
        <v>17150.240000000002</v>
      </c>
      <c r="E3604" s="50">
        <f>_xlfn.PERCENTRANK.EXC(Table3[Order Date],B3604,1)*10</f>
        <v>8</v>
      </c>
      <c r="F3604" s="21">
        <f>_xlfn.PERCENTRANK.EXC(Table3[Order Quantity],C3604,1)*10</f>
        <v>7</v>
      </c>
      <c r="G3604" s="21">
        <f>_xlfn.PERCENTRANK.EXC(Table4[Sales],D3604,1)*10</f>
        <v>9</v>
      </c>
    </row>
    <row r="3605" spans="1:7">
      <c r="A3605" s="11">
        <v>18819</v>
      </c>
      <c r="B3605" s="9">
        <v>42425</v>
      </c>
      <c r="C3605" s="1">
        <v>22</v>
      </c>
      <c r="D3605" s="1">
        <v>1179.46</v>
      </c>
      <c r="E3605" s="50">
        <f>_xlfn.PERCENTRANK.EXC(Table3[Order Date],B3605,1)*10</f>
        <v>0</v>
      </c>
      <c r="F3605" s="21">
        <f>_xlfn.PERCENTRANK.EXC(Table3[Order Quantity],C3605,1)*10</f>
        <v>4</v>
      </c>
      <c r="G3605" s="21">
        <f>_xlfn.PERCENTRANK.EXC(Table4[Sales],D3605,1)*10</f>
        <v>6</v>
      </c>
    </row>
    <row r="3606" spans="1:7">
      <c r="A3606" s="10">
        <v>55686</v>
      </c>
      <c r="B3606" s="8">
        <v>43183</v>
      </c>
      <c r="C3606" s="1">
        <v>2</v>
      </c>
      <c r="D3606" s="1">
        <v>173.86</v>
      </c>
      <c r="E3606" s="50">
        <f>_xlfn.PERCENTRANK.EXC(Table3[Order Date],B3606,1)*10</f>
        <v>5</v>
      </c>
      <c r="F3606" s="21">
        <f>_xlfn.PERCENTRANK.EXC(Table3[Order Quantity],C3606,1)*10</f>
        <v>0</v>
      </c>
      <c r="G3606" s="21">
        <f>_xlfn.PERCENTRANK.EXC(Table4[Sales],D3606,1)*10</f>
        <v>2</v>
      </c>
    </row>
    <row r="3607" spans="1:7">
      <c r="A3607" s="11">
        <v>6560</v>
      </c>
      <c r="B3607" s="9">
        <v>43103</v>
      </c>
      <c r="C3607" s="1">
        <v>20</v>
      </c>
      <c r="D3607" s="1">
        <v>181.02</v>
      </c>
      <c r="E3607" s="50">
        <f>_xlfn.PERCENTRANK.EXC(Table3[Order Date],B3607,1)*10</f>
        <v>5</v>
      </c>
      <c r="F3607" s="21">
        <f>_xlfn.PERCENTRANK.EXC(Table3[Order Quantity],C3607,1)*10</f>
        <v>3</v>
      </c>
      <c r="G3607" s="21">
        <f>_xlfn.PERCENTRANK.EXC(Table4[Sales],D3607,1)*10</f>
        <v>2</v>
      </c>
    </row>
    <row r="3608" spans="1:7">
      <c r="A3608" s="10">
        <v>29152</v>
      </c>
      <c r="B3608" s="8">
        <v>43303</v>
      </c>
      <c r="C3608" s="1">
        <v>13</v>
      </c>
      <c r="D3608" s="1">
        <v>101.64</v>
      </c>
      <c r="E3608" s="50">
        <f>_xlfn.PERCENTRANK.EXC(Table3[Order Date],B3608,1)*10</f>
        <v>6</v>
      </c>
      <c r="F3608" s="21">
        <f>_xlfn.PERCENTRANK.EXC(Table3[Order Quantity],C3608,1)*10</f>
        <v>2</v>
      </c>
      <c r="G3608" s="21">
        <f>_xlfn.PERCENTRANK.EXC(Table4[Sales],D3608,1)*10</f>
        <v>1</v>
      </c>
    </row>
    <row r="3609" spans="1:7">
      <c r="A3609" s="11">
        <v>1222</v>
      </c>
      <c r="B3609" s="9">
        <v>42769</v>
      </c>
      <c r="C3609" s="1">
        <v>48</v>
      </c>
      <c r="D3609" s="1">
        <v>275.41000000000003</v>
      </c>
      <c r="E3609" s="50">
        <f>_xlfn.PERCENTRANK.EXC(Table3[Order Date],B3609,1)*10</f>
        <v>2</v>
      </c>
      <c r="F3609" s="21">
        <f>_xlfn.PERCENTRANK.EXC(Table3[Order Quantity],C3609,1)*10</f>
        <v>9</v>
      </c>
      <c r="G3609" s="21">
        <f>_xlfn.PERCENTRANK.EXC(Table4[Sales],D3609,1)*10</f>
        <v>3</v>
      </c>
    </row>
    <row r="3610" spans="1:7">
      <c r="A3610" s="10">
        <v>44387</v>
      </c>
      <c r="B3610" s="8">
        <v>42404</v>
      </c>
      <c r="C3610" s="1">
        <v>20</v>
      </c>
      <c r="D3610" s="1">
        <v>185.21</v>
      </c>
      <c r="E3610" s="50">
        <f>_xlfn.PERCENTRANK.EXC(Table3[Order Date],B3610,1)*10</f>
        <v>0</v>
      </c>
      <c r="F3610" s="21">
        <f>_xlfn.PERCENTRANK.EXC(Table3[Order Quantity],C3610,1)*10</f>
        <v>3</v>
      </c>
      <c r="G3610" s="21">
        <f>_xlfn.PERCENTRANK.EXC(Table4[Sales],D3610,1)*10</f>
        <v>2</v>
      </c>
    </row>
    <row r="3611" spans="1:7">
      <c r="A3611" s="11">
        <v>55300</v>
      </c>
      <c r="B3611" s="9">
        <v>42420</v>
      </c>
      <c r="C3611" s="1">
        <v>37</v>
      </c>
      <c r="D3611" s="1">
        <v>171.08</v>
      </c>
      <c r="E3611" s="50">
        <f>_xlfn.PERCENTRANK.EXC(Table3[Order Date],B3611,1)*10</f>
        <v>0</v>
      </c>
      <c r="F3611" s="21">
        <f>_xlfn.PERCENTRANK.EXC(Table3[Order Quantity],C3611,1)*10</f>
        <v>7</v>
      </c>
      <c r="G3611" s="21">
        <f>_xlfn.PERCENTRANK.EXC(Table4[Sales],D3611,1)*10</f>
        <v>2</v>
      </c>
    </row>
    <row r="3612" spans="1:7">
      <c r="A3612" s="10">
        <v>33091</v>
      </c>
      <c r="B3612" s="8">
        <v>43124</v>
      </c>
      <c r="C3612" s="1">
        <v>24</v>
      </c>
      <c r="D3612" s="1">
        <v>283.92</v>
      </c>
      <c r="E3612" s="50">
        <f>_xlfn.PERCENTRANK.EXC(Table3[Order Date],B3612,1)*10</f>
        <v>5</v>
      </c>
      <c r="F3612" s="21">
        <f>_xlfn.PERCENTRANK.EXC(Table3[Order Quantity],C3612,1)*10</f>
        <v>4</v>
      </c>
      <c r="G3612" s="21">
        <f>_xlfn.PERCENTRANK.EXC(Table4[Sales],D3612,1)*10</f>
        <v>3</v>
      </c>
    </row>
    <row r="3613" spans="1:7">
      <c r="A3613" s="11">
        <v>16864</v>
      </c>
      <c r="B3613" s="9">
        <v>43767</v>
      </c>
      <c r="C3613" s="1">
        <v>42</v>
      </c>
      <c r="D3613" s="1">
        <v>13735.71</v>
      </c>
      <c r="E3613" s="50">
        <f>_xlfn.PERCENTRANK.EXC(Table3[Order Date],B3613,1)*10</f>
        <v>9</v>
      </c>
      <c r="F3613" s="21">
        <f>_xlfn.PERCENTRANK.EXC(Table3[Order Quantity],C3613,1)*10</f>
        <v>8</v>
      </c>
      <c r="G3613" s="21">
        <f>_xlfn.PERCENTRANK.EXC(Table4[Sales],D3613,1)*10</f>
        <v>9</v>
      </c>
    </row>
    <row r="3614" spans="1:7">
      <c r="A3614" s="10">
        <v>805</v>
      </c>
      <c r="B3614" s="8">
        <v>43284</v>
      </c>
      <c r="C3614" s="1">
        <v>39</v>
      </c>
      <c r="D3614" s="1">
        <v>211.39</v>
      </c>
      <c r="E3614" s="50">
        <f>_xlfn.PERCENTRANK.EXC(Table3[Order Date],B3614,1)*10</f>
        <v>6</v>
      </c>
      <c r="F3614" s="21">
        <f>_xlfn.PERCENTRANK.EXC(Table3[Order Quantity],C3614,1)*10</f>
        <v>7</v>
      </c>
      <c r="G3614" s="21">
        <f>_xlfn.PERCENTRANK.EXC(Table4[Sales],D3614,1)*10</f>
        <v>3</v>
      </c>
    </row>
    <row r="3615" spans="1:7">
      <c r="A3615" s="11">
        <v>16993</v>
      </c>
      <c r="B3615" s="9">
        <v>43419</v>
      </c>
      <c r="C3615" s="1">
        <v>8</v>
      </c>
      <c r="D3615" s="1">
        <v>1480.79</v>
      </c>
      <c r="E3615" s="50">
        <f>_xlfn.PERCENTRANK.EXC(Table3[Order Date],B3615,1)*10</f>
        <v>7</v>
      </c>
      <c r="F3615" s="21">
        <f>_xlfn.PERCENTRANK.EXC(Table3[Order Quantity],C3615,1)*10</f>
        <v>1</v>
      </c>
      <c r="G3615" s="21">
        <f>_xlfn.PERCENTRANK.EXC(Table4[Sales],D3615,1)*10</f>
        <v>7</v>
      </c>
    </row>
    <row r="3616" spans="1:7">
      <c r="A3616" s="10">
        <v>28832</v>
      </c>
      <c r="B3616" s="8">
        <v>43001</v>
      </c>
      <c r="C3616" s="1">
        <v>46</v>
      </c>
      <c r="D3616" s="1">
        <v>1605.9</v>
      </c>
      <c r="E3616" s="50">
        <f>_xlfn.PERCENTRANK.EXC(Table3[Order Date],B3616,1)*10</f>
        <v>4</v>
      </c>
      <c r="F3616" s="21">
        <f>_xlfn.PERCENTRANK.EXC(Table3[Order Quantity],C3616,1)*10</f>
        <v>8</v>
      </c>
      <c r="G3616" s="21">
        <f>_xlfn.PERCENTRANK.EXC(Table4[Sales],D3616,1)*10</f>
        <v>7</v>
      </c>
    </row>
    <row r="3617" spans="1:7">
      <c r="A3617" s="11">
        <v>8677</v>
      </c>
      <c r="B3617" s="9">
        <v>43745</v>
      </c>
      <c r="C3617" s="1">
        <v>38</v>
      </c>
      <c r="D3617" s="1">
        <v>1723.51</v>
      </c>
      <c r="E3617" s="50">
        <f>_xlfn.PERCENTRANK.EXC(Table3[Order Date],B3617,1)*10</f>
        <v>9</v>
      </c>
      <c r="F3617" s="21">
        <f>_xlfn.PERCENTRANK.EXC(Table3[Order Quantity],C3617,1)*10</f>
        <v>7</v>
      </c>
      <c r="G3617" s="21">
        <f>_xlfn.PERCENTRANK.EXC(Table4[Sales],D3617,1)*10</f>
        <v>7</v>
      </c>
    </row>
    <row r="3618" spans="1:7">
      <c r="A3618" s="10">
        <v>25889</v>
      </c>
      <c r="B3618" s="8">
        <v>42893</v>
      </c>
      <c r="C3618" s="1">
        <v>23</v>
      </c>
      <c r="D3618" s="1">
        <v>344.14</v>
      </c>
      <c r="E3618" s="50">
        <f>_xlfn.PERCENTRANK.EXC(Table3[Order Date],B3618,1)*10</f>
        <v>3</v>
      </c>
      <c r="F3618" s="21">
        <f>_xlfn.PERCENTRANK.EXC(Table3[Order Quantity],C3618,1)*10</f>
        <v>4</v>
      </c>
      <c r="G3618" s="21">
        <f>_xlfn.PERCENTRANK.EXC(Table4[Sales],D3618,1)*10</f>
        <v>4</v>
      </c>
    </row>
    <row r="3619" spans="1:7">
      <c r="A3619" s="11">
        <v>37348</v>
      </c>
      <c r="B3619" s="9">
        <v>42533</v>
      </c>
      <c r="C3619" s="1">
        <v>33</v>
      </c>
      <c r="D3619" s="1">
        <v>590.29</v>
      </c>
      <c r="E3619" s="50">
        <f>_xlfn.PERCENTRANK.EXC(Table3[Order Date],B3619,1)*10</f>
        <v>1</v>
      </c>
      <c r="F3619" s="21">
        <f>_xlfn.PERCENTRANK.EXC(Table3[Order Quantity],C3619,1)*10</f>
        <v>6</v>
      </c>
      <c r="G3619" s="21">
        <f>_xlfn.PERCENTRANK.EXC(Table4[Sales],D3619,1)*10</f>
        <v>5</v>
      </c>
    </row>
    <row r="3620" spans="1:7">
      <c r="A3620" s="10">
        <v>24801</v>
      </c>
      <c r="B3620" s="8">
        <v>43784</v>
      </c>
      <c r="C3620" s="1">
        <v>7</v>
      </c>
      <c r="D3620" s="1">
        <v>733.7</v>
      </c>
      <c r="E3620" s="50">
        <f>_xlfn.PERCENTRANK.EXC(Table3[Order Date],B3620,1)*10</f>
        <v>9</v>
      </c>
      <c r="F3620" s="21">
        <f>_xlfn.PERCENTRANK.EXC(Table3[Order Quantity],C3620,1)*10</f>
        <v>1</v>
      </c>
      <c r="G3620" s="21">
        <f>_xlfn.PERCENTRANK.EXC(Table4[Sales],D3620,1)*10</f>
        <v>5</v>
      </c>
    </row>
    <row r="3621" spans="1:7">
      <c r="A3621" s="11">
        <v>18853</v>
      </c>
      <c r="B3621" s="9">
        <v>42751</v>
      </c>
      <c r="C3621" s="1">
        <v>33</v>
      </c>
      <c r="D3621" s="1">
        <v>239.55</v>
      </c>
      <c r="E3621" s="50">
        <f>_xlfn.PERCENTRANK.EXC(Table3[Order Date],B3621,1)*10</f>
        <v>2</v>
      </c>
      <c r="F3621" s="21">
        <f>_xlfn.PERCENTRANK.EXC(Table3[Order Quantity],C3621,1)*10</f>
        <v>6</v>
      </c>
      <c r="G3621" s="21">
        <f>_xlfn.PERCENTRANK.EXC(Table4[Sales],D3621,1)*10</f>
        <v>3</v>
      </c>
    </row>
    <row r="3622" spans="1:7">
      <c r="A3622" s="10">
        <v>50786</v>
      </c>
      <c r="B3622" s="8">
        <v>42654</v>
      </c>
      <c r="C3622" s="1">
        <v>4</v>
      </c>
      <c r="D3622" s="1">
        <v>521.86</v>
      </c>
      <c r="E3622" s="50">
        <f>_xlfn.PERCENTRANK.EXC(Table3[Order Date],B3622,1)*10</f>
        <v>2</v>
      </c>
      <c r="F3622" s="21">
        <f>_xlfn.PERCENTRANK.EXC(Table3[Order Quantity],C3622,1)*10</f>
        <v>0</v>
      </c>
      <c r="G3622" s="21">
        <f>_xlfn.PERCENTRANK.EXC(Table4[Sales],D3622,1)*10</f>
        <v>5</v>
      </c>
    </row>
    <row r="3623" spans="1:7">
      <c r="A3623" s="11">
        <v>27684</v>
      </c>
      <c r="B3623" s="9">
        <v>43347</v>
      </c>
      <c r="C3623" s="1">
        <v>1</v>
      </c>
      <c r="D3623" s="1">
        <v>13.95</v>
      </c>
      <c r="E3623" s="50">
        <f>_xlfn.PERCENTRANK.EXC(Table3[Order Date],B3623,1)*10</f>
        <v>6</v>
      </c>
      <c r="F3623" s="21">
        <f>_xlfn.PERCENTRANK.EXC(Table3[Order Quantity],C3623,1)*10</f>
        <v>0</v>
      </c>
      <c r="G3623" s="21">
        <f>_xlfn.PERCENTRANK.EXC(Table4[Sales],D3623,1)*10</f>
        <v>0</v>
      </c>
    </row>
    <row r="3624" spans="1:7">
      <c r="A3624" s="10">
        <v>55136</v>
      </c>
      <c r="B3624" s="8">
        <v>43016</v>
      </c>
      <c r="C3624" s="1">
        <v>29</v>
      </c>
      <c r="D3624" s="1">
        <v>144.11000000000001</v>
      </c>
      <c r="E3624" s="50">
        <f>_xlfn.PERCENTRANK.EXC(Table3[Order Date],B3624,1)*10</f>
        <v>4</v>
      </c>
      <c r="F3624" s="21">
        <f>_xlfn.PERCENTRANK.EXC(Table3[Order Quantity],C3624,1)*10</f>
        <v>5</v>
      </c>
      <c r="G3624" s="21">
        <f>_xlfn.PERCENTRANK.EXC(Table4[Sales],D3624,1)*10</f>
        <v>2</v>
      </c>
    </row>
    <row r="3625" spans="1:7">
      <c r="A3625" s="11">
        <v>47938</v>
      </c>
      <c r="B3625" s="9">
        <v>42544</v>
      </c>
      <c r="C3625" s="1">
        <v>17</v>
      </c>
      <c r="D3625" s="1">
        <v>303.50920000000002</v>
      </c>
      <c r="E3625" s="50">
        <f>_xlfn.PERCENTRANK.EXC(Table3[Order Date],B3625,1)*10</f>
        <v>1</v>
      </c>
      <c r="F3625" s="21">
        <f>_xlfn.PERCENTRANK.EXC(Table3[Order Quantity],C3625,1)*10</f>
        <v>3</v>
      </c>
      <c r="G3625" s="21">
        <f>_xlfn.PERCENTRANK.EXC(Table4[Sales],D3625,1)*10</f>
        <v>4</v>
      </c>
    </row>
    <row r="3626" spans="1:7">
      <c r="A3626" s="10">
        <v>35686</v>
      </c>
      <c r="B3626" s="8">
        <v>43009</v>
      </c>
      <c r="C3626" s="1">
        <v>48</v>
      </c>
      <c r="D3626" s="1">
        <v>335.46640000000002</v>
      </c>
      <c r="E3626" s="50">
        <f>_xlfn.PERCENTRANK.EXC(Table3[Order Date],B3626,1)*10</f>
        <v>4</v>
      </c>
      <c r="F3626" s="21">
        <f>_xlfn.PERCENTRANK.EXC(Table3[Order Quantity],C3626,1)*10</f>
        <v>9</v>
      </c>
      <c r="G3626" s="21">
        <f>_xlfn.PERCENTRANK.EXC(Table4[Sales],D3626,1)*10</f>
        <v>4</v>
      </c>
    </row>
    <row r="3627" spans="1:7">
      <c r="A3627" s="11">
        <v>17542</v>
      </c>
      <c r="B3627" s="9">
        <v>42977</v>
      </c>
      <c r="C3627" s="1">
        <v>37</v>
      </c>
      <c r="D3627" s="1">
        <v>113.41</v>
      </c>
      <c r="E3627" s="50">
        <f>_xlfn.PERCENTRANK.EXC(Table3[Order Date],B3627,1)*10</f>
        <v>4</v>
      </c>
      <c r="F3627" s="21">
        <f>_xlfn.PERCENTRANK.EXC(Table3[Order Quantity],C3627,1)*10</f>
        <v>7</v>
      </c>
      <c r="G3627" s="21">
        <f>_xlfn.PERCENTRANK.EXC(Table4[Sales],D3627,1)*10</f>
        <v>1</v>
      </c>
    </row>
    <row r="3628" spans="1:7">
      <c r="A3628" s="10">
        <v>55906</v>
      </c>
      <c r="B3628" s="8">
        <v>42699</v>
      </c>
      <c r="C3628" s="1">
        <v>49</v>
      </c>
      <c r="D3628" s="1">
        <v>295.64</v>
      </c>
      <c r="E3628" s="50">
        <f>_xlfn.PERCENTRANK.EXC(Table3[Order Date],B3628,1)*10</f>
        <v>2</v>
      </c>
      <c r="F3628" s="21">
        <f>_xlfn.PERCENTRANK.EXC(Table3[Order Quantity],C3628,1)*10</f>
        <v>9</v>
      </c>
      <c r="G3628" s="21">
        <f>_xlfn.PERCENTRANK.EXC(Table4[Sales],D3628,1)*10</f>
        <v>4</v>
      </c>
    </row>
    <row r="3629" spans="1:7">
      <c r="A3629" s="11">
        <v>29856</v>
      </c>
      <c r="B3629" s="9">
        <v>43624</v>
      </c>
      <c r="C3629" s="1">
        <v>24</v>
      </c>
      <c r="D3629" s="1">
        <v>123.63</v>
      </c>
      <c r="E3629" s="50">
        <f>_xlfn.PERCENTRANK.EXC(Table3[Order Date],B3629,1)*10</f>
        <v>8</v>
      </c>
      <c r="F3629" s="21">
        <f>_xlfn.PERCENTRANK.EXC(Table3[Order Quantity],C3629,1)*10</f>
        <v>4</v>
      </c>
      <c r="G3629" s="21">
        <f>_xlfn.PERCENTRANK.EXC(Table4[Sales],D3629,1)*10</f>
        <v>2</v>
      </c>
    </row>
    <row r="3630" spans="1:7">
      <c r="A3630" s="10">
        <v>3333</v>
      </c>
      <c r="B3630" s="8">
        <v>43723</v>
      </c>
      <c r="C3630" s="1">
        <v>9</v>
      </c>
      <c r="D3630" s="1">
        <v>63.18</v>
      </c>
      <c r="E3630" s="50">
        <f>_xlfn.PERCENTRANK.EXC(Table3[Order Date],B3630,1)*10</f>
        <v>9</v>
      </c>
      <c r="F3630" s="21">
        <f>_xlfn.PERCENTRANK.EXC(Table3[Order Quantity],C3630,1)*10</f>
        <v>1</v>
      </c>
      <c r="G3630" s="21">
        <f>_xlfn.PERCENTRANK.EXC(Table4[Sales],D3630,1)*10</f>
        <v>0</v>
      </c>
    </row>
    <row r="3631" spans="1:7">
      <c r="A3631" s="11">
        <v>33889</v>
      </c>
      <c r="B3631" s="9">
        <v>43044</v>
      </c>
      <c r="C3631" s="1">
        <v>43</v>
      </c>
      <c r="D3631" s="1">
        <v>393.72</v>
      </c>
      <c r="E3631" s="50">
        <f>_xlfn.PERCENTRANK.EXC(Table3[Order Date],B3631,1)*10</f>
        <v>4</v>
      </c>
      <c r="F3631" s="21">
        <f>_xlfn.PERCENTRANK.EXC(Table3[Order Quantity],C3631,1)*10</f>
        <v>8</v>
      </c>
      <c r="G3631" s="21">
        <f>_xlfn.PERCENTRANK.EXC(Table4[Sales],D3631,1)*10</f>
        <v>4</v>
      </c>
    </row>
    <row r="3632" spans="1:7">
      <c r="A3632" s="10">
        <v>49190</v>
      </c>
      <c r="B3632" s="8">
        <v>43810</v>
      </c>
      <c r="C3632" s="1">
        <v>4</v>
      </c>
      <c r="D3632" s="1">
        <v>30</v>
      </c>
      <c r="E3632" s="50">
        <f>_xlfn.PERCENTRANK.EXC(Table3[Order Date],B3632,1)*10</f>
        <v>9</v>
      </c>
      <c r="F3632" s="21">
        <f>_xlfn.PERCENTRANK.EXC(Table3[Order Quantity],C3632,1)*10</f>
        <v>0</v>
      </c>
      <c r="G3632" s="21">
        <f>_xlfn.PERCENTRANK.EXC(Table4[Sales],D3632,1)*10</f>
        <v>0</v>
      </c>
    </row>
    <row r="3633" spans="1:7">
      <c r="A3633" s="11">
        <v>25280</v>
      </c>
      <c r="B3633" s="9">
        <v>43240</v>
      </c>
      <c r="C3633" s="1">
        <v>47</v>
      </c>
      <c r="D3633" s="1">
        <v>216.82</v>
      </c>
      <c r="E3633" s="50">
        <f>_xlfn.PERCENTRANK.EXC(Table3[Order Date],B3633,1)*10</f>
        <v>6</v>
      </c>
      <c r="F3633" s="21">
        <f>_xlfn.PERCENTRANK.EXC(Table3[Order Quantity],C3633,1)*10</f>
        <v>9</v>
      </c>
      <c r="G3633" s="21">
        <f>_xlfn.PERCENTRANK.EXC(Table4[Sales],D3633,1)*10</f>
        <v>3</v>
      </c>
    </row>
    <row r="3634" spans="1:7">
      <c r="A3634" s="10">
        <v>29569</v>
      </c>
      <c r="B3634" s="8">
        <v>43283</v>
      </c>
      <c r="C3634" s="1">
        <v>29</v>
      </c>
      <c r="D3634" s="1">
        <v>556.54</v>
      </c>
      <c r="E3634" s="50">
        <f>_xlfn.PERCENTRANK.EXC(Table3[Order Date],B3634,1)*10</f>
        <v>6</v>
      </c>
      <c r="F3634" s="21">
        <f>_xlfn.PERCENTRANK.EXC(Table3[Order Quantity],C3634,1)*10</f>
        <v>5</v>
      </c>
      <c r="G3634" s="21">
        <f>_xlfn.PERCENTRANK.EXC(Table4[Sales],D3634,1)*10</f>
        <v>5</v>
      </c>
    </row>
    <row r="3635" spans="1:7">
      <c r="A3635" s="11">
        <v>29539</v>
      </c>
      <c r="B3635" s="9">
        <v>43212</v>
      </c>
      <c r="C3635" s="1">
        <v>24</v>
      </c>
      <c r="D3635" s="1">
        <v>238.82</v>
      </c>
      <c r="E3635" s="50">
        <f>_xlfn.PERCENTRANK.EXC(Table3[Order Date],B3635,1)*10</f>
        <v>5</v>
      </c>
      <c r="F3635" s="21">
        <f>_xlfn.PERCENTRANK.EXC(Table3[Order Quantity],C3635,1)*10</f>
        <v>4</v>
      </c>
      <c r="G3635" s="21">
        <f>_xlfn.PERCENTRANK.EXC(Table4[Sales],D3635,1)*10</f>
        <v>3</v>
      </c>
    </row>
    <row r="3636" spans="1:7">
      <c r="A3636" s="10">
        <v>21344</v>
      </c>
      <c r="B3636" s="8">
        <v>43808</v>
      </c>
      <c r="C3636" s="1">
        <v>29</v>
      </c>
      <c r="D3636" s="1">
        <v>628.29999999999995</v>
      </c>
      <c r="E3636" s="50">
        <f>_xlfn.PERCENTRANK.EXC(Table3[Order Date],B3636,1)*10</f>
        <v>9</v>
      </c>
      <c r="F3636" s="21">
        <f>_xlfn.PERCENTRANK.EXC(Table3[Order Quantity],C3636,1)*10</f>
        <v>5</v>
      </c>
      <c r="G3636" s="21">
        <f>_xlfn.PERCENTRANK.EXC(Table4[Sales],D3636,1)*10</f>
        <v>5</v>
      </c>
    </row>
    <row r="3637" spans="1:7">
      <c r="A3637" s="11">
        <v>29475</v>
      </c>
      <c r="B3637" s="9">
        <v>42787</v>
      </c>
      <c r="C3637" s="1">
        <v>49</v>
      </c>
      <c r="D3637" s="1">
        <v>251.58</v>
      </c>
      <c r="E3637" s="50">
        <f>_xlfn.PERCENTRANK.EXC(Table3[Order Date],B3637,1)*10</f>
        <v>2</v>
      </c>
      <c r="F3637" s="21">
        <f>_xlfn.PERCENTRANK.EXC(Table3[Order Quantity],C3637,1)*10</f>
        <v>9</v>
      </c>
      <c r="G3637" s="21">
        <f>_xlfn.PERCENTRANK.EXC(Table4[Sales],D3637,1)*10</f>
        <v>3</v>
      </c>
    </row>
    <row r="3638" spans="1:7">
      <c r="A3638" s="10">
        <v>9895</v>
      </c>
      <c r="B3638" s="8">
        <v>42844</v>
      </c>
      <c r="C3638" s="1">
        <v>9</v>
      </c>
      <c r="D3638" s="1">
        <v>58.63</v>
      </c>
      <c r="E3638" s="50">
        <f>_xlfn.PERCENTRANK.EXC(Table3[Order Date],B3638,1)*10</f>
        <v>3</v>
      </c>
      <c r="F3638" s="21">
        <f>_xlfn.PERCENTRANK.EXC(Table3[Order Quantity],C3638,1)*10</f>
        <v>1</v>
      </c>
      <c r="G3638" s="21">
        <f>_xlfn.PERCENTRANK.EXC(Table4[Sales],D3638,1)*10</f>
        <v>0</v>
      </c>
    </row>
    <row r="3639" spans="1:7">
      <c r="A3639" s="11">
        <v>19430</v>
      </c>
      <c r="B3639" s="9">
        <v>43051</v>
      </c>
      <c r="C3639" s="1">
        <v>39</v>
      </c>
      <c r="D3639" s="1">
        <v>7214.46</v>
      </c>
      <c r="E3639" s="50">
        <f>_xlfn.PERCENTRANK.EXC(Table3[Order Date],B3639,1)*10</f>
        <v>4</v>
      </c>
      <c r="F3639" s="21">
        <f>_xlfn.PERCENTRANK.EXC(Table3[Order Quantity],C3639,1)*10</f>
        <v>7</v>
      </c>
      <c r="G3639" s="21">
        <f>_xlfn.PERCENTRANK.EXC(Table4[Sales],D3639,1)*10</f>
        <v>9</v>
      </c>
    </row>
    <row r="3640" spans="1:7">
      <c r="A3640" s="10">
        <v>41094</v>
      </c>
      <c r="B3640" s="8">
        <v>42375</v>
      </c>
      <c r="C3640" s="1">
        <v>46</v>
      </c>
      <c r="D3640" s="1">
        <v>319.89999999999998</v>
      </c>
      <c r="E3640" s="50">
        <f>_xlfn.PERCENTRANK.EXC(Table3[Order Date],B3640,1)*10</f>
        <v>0</v>
      </c>
      <c r="F3640" s="21">
        <f>_xlfn.PERCENTRANK.EXC(Table3[Order Quantity],C3640,1)*10</f>
        <v>8</v>
      </c>
      <c r="G3640" s="21">
        <f>_xlfn.PERCENTRANK.EXC(Table4[Sales],D3640,1)*10</f>
        <v>4</v>
      </c>
    </row>
    <row r="3641" spans="1:7">
      <c r="A3641" s="11">
        <v>9062</v>
      </c>
      <c r="B3641" s="9">
        <v>43178</v>
      </c>
      <c r="C3641" s="1">
        <v>32</v>
      </c>
      <c r="D3641" s="1">
        <v>127.54</v>
      </c>
      <c r="E3641" s="50">
        <f>_xlfn.PERCENTRANK.EXC(Table3[Order Date],B3641,1)*10</f>
        <v>5</v>
      </c>
      <c r="F3641" s="21">
        <f>_xlfn.PERCENTRANK.EXC(Table3[Order Quantity],C3641,1)*10</f>
        <v>6</v>
      </c>
      <c r="G3641" s="21">
        <f>_xlfn.PERCENTRANK.EXC(Table4[Sales],D3641,1)*10</f>
        <v>2</v>
      </c>
    </row>
    <row r="3642" spans="1:7">
      <c r="A3642" s="10">
        <v>6884</v>
      </c>
      <c r="B3642" s="8">
        <v>42384</v>
      </c>
      <c r="C3642" s="1">
        <v>41</v>
      </c>
      <c r="D3642" s="1">
        <v>232.19</v>
      </c>
      <c r="E3642" s="50">
        <f>_xlfn.PERCENTRANK.EXC(Table3[Order Date],B3642,1)*10</f>
        <v>0</v>
      </c>
      <c r="F3642" s="21">
        <f>_xlfn.PERCENTRANK.EXC(Table3[Order Quantity],C3642,1)*10</f>
        <v>7</v>
      </c>
      <c r="G3642" s="21">
        <f>_xlfn.PERCENTRANK.EXC(Table4[Sales],D3642,1)*10</f>
        <v>3</v>
      </c>
    </row>
    <row r="3643" spans="1:7">
      <c r="A3643" s="11">
        <v>55651</v>
      </c>
      <c r="B3643" s="9">
        <v>43531</v>
      </c>
      <c r="C3643" s="1">
        <v>41</v>
      </c>
      <c r="D3643" s="1">
        <v>888.67</v>
      </c>
      <c r="E3643" s="50">
        <f>_xlfn.PERCENTRANK.EXC(Table3[Order Date],B3643,1)*10</f>
        <v>7</v>
      </c>
      <c r="F3643" s="21">
        <f>_xlfn.PERCENTRANK.EXC(Table3[Order Quantity],C3643,1)*10</f>
        <v>7</v>
      </c>
      <c r="G3643" s="21">
        <f>_xlfn.PERCENTRANK.EXC(Table4[Sales],D3643,1)*10</f>
        <v>6</v>
      </c>
    </row>
    <row r="3644" spans="1:7">
      <c r="A3644" s="10">
        <v>38789</v>
      </c>
      <c r="B3644" s="8">
        <v>43052</v>
      </c>
      <c r="C3644" s="1">
        <v>4</v>
      </c>
      <c r="D3644" s="1">
        <v>123.23</v>
      </c>
      <c r="E3644" s="50">
        <f>_xlfn.PERCENTRANK.EXC(Table3[Order Date],B3644,1)*10</f>
        <v>4</v>
      </c>
      <c r="F3644" s="21">
        <f>_xlfn.PERCENTRANK.EXC(Table3[Order Quantity],C3644,1)*10</f>
        <v>0</v>
      </c>
      <c r="G3644" s="21">
        <f>_xlfn.PERCENTRANK.EXC(Table4[Sales],D3644,1)*10</f>
        <v>1</v>
      </c>
    </row>
    <row r="3645" spans="1:7">
      <c r="A3645" s="11">
        <v>2823</v>
      </c>
      <c r="B3645" s="9">
        <v>43350</v>
      </c>
      <c r="C3645" s="1">
        <v>21</v>
      </c>
      <c r="D3645" s="1">
        <v>5086.87</v>
      </c>
      <c r="E3645" s="50">
        <f>_xlfn.PERCENTRANK.EXC(Table3[Order Date],B3645,1)*10</f>
        <v>6</v>
      </c>
      <c r="F3645" s="21">
        <f>_xlfn.PERCENTRANK.EXC(Table3[Order Quantity],C3645,1)*10</f>
        <v>3</v>
      </c>
      <c r="G3645" s="21">
        <f>_xlfn.PERCENTRANK.EXC(Table4[Sales],D3645,1)*10</f>
        <v>8</v>
      </c>
    </row>
    <row r="3646" spans="1:7">
      <c r="A3646" s="10">
        <v>51360</v>
      </c>
      <c r="B3646" s="8">
        <v>43270</v>
      </c>
      <c r="C3646" s="1">
        <v>12</v>
      </c>
      <c r="D3646" s="1">
        <v>49.81</v>
      </c>
      <c r="E3646" s="50">
        <f>_xlfn.PERCENTRANK.EXC(Table3[Order Date],B3646,1)*10</f>
        <v>6</v>
      </c>
      <c r="F3646" s="21">
        <f>_xlfn.PERCENTRANK.EXC(Table3[Order Quantity],C3646,1)*10</f>
        <v>2</v>
      </c>
      <c r="G3646" s="21">
        <f>_xlfn.PERCENTRANK.EXC(Table4[Sales],D3646,1)*10</f>
        <v>0</v>
      </c>
    </row>
    <row r="3647" spans="1:7">
      <c r="A3647" s="11">
        <v>25601</v>
      </c>
      <c r="B3647" s="9">
        <v>42374</v>
      </c>
      <c r="C3647" s="1">
        <v>43</v>
      </c>
      <c r="D3647" s="1">
        <v>275.43</v>
      </c>
      <c r="E3647" s="50">
        <f>_xlfn.PERCENTRANK.EXC(Table3[Order Date],B3647,1)*10</f>
        <v>0</v>
      </c>
      <c r="F3647" s="21">
        <f>_xlfn.PERCENTRANK.EXC(Table3[Order Quantity],C3647,1)*10</f>
        <v>8</v>
      </c>
      <c r="G3647" s="21">
        <f>_xlfn.PERCENTRANK.EXC(Table4[Sales],D3647,1)*10</f>
        <v>3</v>
      </c>
    </row>
    <row r="3648" spans="1:7">
      <c r="A3648" s="10">
        <v>22368</v>
      </c>
      <c r="B3648" s="8">
        <v>42784</v>
      </c>
      <c r="C3648" s="1">
        <v>5</v>
      </c>
      <c r="D3648" s="1">
        <v>205.57</v>
      </c>
      <c r="E3648" s="50">
        <f>_xlfn.PERCENTRANK.EXC(Table3[Order Date],B3648,1)*10</f>
        <v>2</v>
      </c>
      <c r="F3648" s="21">
        <f>_xlfn.PERCENTRANK.EXC(Table3[Order Quantity],C3648,1)*10</f>
        <v>0</v>
      </c>
      <c r="G3648" s="21">
        <f>_xlfn.PERCENTRANK.EXC(Table4[Sales],D3648,1)*10</f>
        <v>3</v>
      </c>
    </row>
    <row r="3649" spans="1:7">
      <c r="A3649" s="11">
        <v>22820</v>
      </c>
      <c r="B3649" s="9">
        <v>42963</v>
      </c>
      <c r="C3649" s="1">
        <v>34</v>
      </c>
      <c r="D3649" s="1">
        <v>223.75839999999999</v>
      </c>
      <c r="E3649" s="50">
        <f>_xlfn.PERCENTRANK.EXC(Table3[Order Date],B3649,1)*10</f>
        <v>4</v>
      </c>
      <c r="F3649" s="21">
        <f>_xlfn.PERCENTRANK.EXC(Table3[Order Quantity],C3649,1)*10</f>
        <v>6</v>
      </c>
      <c r="G3649" s="21">
        <f>_xlfn.PERCENTRANK.EXC(Table4[Sales],D3649,1)*10</f>
        <v>3</v>
      </c>
    </row>
    <row r="3650" spans="1:7">
      <c r="A3650" s="10">
        <v>54467</v>
      </c>
      <c r="B3650" s="8">
        <v>43025</v>
      </c>
      <c r="C3650" s="1">
        <v>37</v>
      </c>
      <c r="D3650" s="1">
        <v>467.24</v>
      </c>
      <c r="E3650" s="50">
        <f>_xlfn.PERCENTRANK.EXC(Table3[Order Date],B3650,1)*10</f>
        <v>4</v>
      </c>
      <c r="F3650" s="21">
        <f>_xlfn.PERCENTRANK.EXC(Table3[Order Quantity],C3650,1)*10</f>
        <v>7</v>
      </c>
      <c r="G3650" s="21">
        <f>_xlfn.PERCENTRANK.EXC(Table4[Sales],D3650,1)*10</f>
        <v>4</v>
      </c>
    </row>
    <row r="3651" spans="1:7">
      <c r="A3651" s="11">
        <v>28583</v>
      </c>
      <c r="B3651" s="9">
        <v>42685</v>
      </c>
      <c r="C3651" s="1">
        <v>25</v>
      </c>
      <c r="D3651" s="1">
        <v>6218.54</v>
      </c>
      <c r="E3651" s="50">
        <f>_xlfn.PERCENTRANK.EXC(Table3[Order Date],B3651,1)*10</f>
        <v>2</v>
      </c>
      <c r="F3651" s="21">
        <f>_xlfn.PERCENTRANK.EXC(Table3[Order Quantity],C3651,1)*10</f>
        <v>4</v>
      </c>
      <c r="G3651" s="21">
        <f>_xlfn.PERCENTRANK.EXC(Table4[Sales],D3651,1)*10</f>
        <v>9</v>
      </c>
    </row>
    <row r="3652" spans="1:7">
      <c r="A3652" s="10">
        <v>28069</v>
      </c>
      <c r="B3652" s="8">
        <v>42510</v>
      </c>
      <c r="C3652" s="1">
        <v>4</v>
      </c>
      <c r="D3652" s="1">
        <v>25.23</v>
      </c>
      <c r="E3652" s="50">
        <f>_xlfn.PERCENTRANK.EXC(Table3[Order Date],B3652,1)*10</f>
        <v>1</v>
      </c>
      <c r="F3652" s="21">
        <f>_xlfn.PERCENTRANK.EXC(Table3[Order Quantity],C3652,1)*10</f>
        <v>0</v>
      </c>
      <c r="G3652" s="21">
        <f>_xlfn.PERCENTRANK.EXC(Table4[Sales],D3652,1)*10</f>
        <v>0</v>
      </c>
    </row>
    <row r="3653" spans="1:7">
      <c r="A3653" s="11">
        <v>50564</v>
      </c>
      <c r="B3653" s="9">
        <v>43526</v>
      </c>
      <c r="C3653" s="1">
        <v>30</v>
      </c>
      <c r="D3653" s="1">
        <v>11814.32</v>
      </c>
      <c r="E3653" s="50">
        <f>_xlfn.PERCENTRANK.EXC(Table3[Order Date],B3653,1)*10</f>
        <v>7</v>
      </c>
      <c r="F3653" s="21">
        <f>_xlfn.PERCENTRANK.EXC(Table3[Order Quantity],C3653,1)*10</f>
        <v>5</v>
      </c>
      <c r="G3653" s="21">
        <f>_xlfn.PERCENTRANK.EXC(Table4[Sales],D3653,1)*10</f>
        <v>9</v>
      </c>
    </row>
    <row r="3654" spans="1:7">
      <c r="A3654" s="10">
        <v>34657</v>
      </c>
      <c r="B3654" s="8">
        <v>42859</v>
      </c>
      <c r="C3654" s="1">
        <v>46</v>
      </c>
      <c r="D3654" s="1">
        <v>1494.52</v>
      </c>
      <c r="E3654" s="50">
        <f>_xlfn.PERCENTRANK.EXC(Table3[Order Date],B3654,1)*10</f>
        <v>3</v>
      </c>
      <c r="F3654" s="21">
        <f>_xlfn.PERCENTRANK.EXC(Table3[Order Quantity],C3654,1)*10</f>
        <v>8</v>
      </c>
      <c r="G3654" s="21">
        <f>_xlfn.PERCENTRANK.EXC(Table4[Sales],D3654,1)*10</f>
        <v>7</v>
      </c>
    </row>
    <row r="3655" spans="1:7">
      <c r="A3655" s="11">
        <v>47456</v>
      </c>
      <c r="B3655" s="9">
        <v>43616</v>
      </c>
      <c r="C3655" s="1">
        <v>43</v>
      </c>
      <c r="D3655" s="1">
        <v>296.48</v>
      </c>
      <c r="E3655" s="50">
        <f>_xlfn.PERCENTRANK.EXC(Table3[Order Date],B3655,1)*10</f>
        <v>8</v>
      </c>
      <c r="F3655" s="21">
        <f>_xlfn.PERCENTRANK.EXC(Table3[Order Quantity],C3655,1)*10</f>
        <v>8</v>
      </c>
      <c r="G3655" s="21">
        <f>_xlfn.PERCENTRANK.EXC(Table4[Sales],D3655,1)*10</f>
        <v>4</v>
      </c>
    </row>
    <row r="3656" spans="1:7">
      <c r="A3656" s="10">
        <v>13121</v>
      </c>
      <c r="B3656" s="8">
        <v>42800</v>
      </c>
      <c r="C3656" s="1">
        <v>28</v>
      </c>
      <c r="D3656" s="1">
        <v>5268.82</v>
      </c>
      <c r="E3656" s="50">
        <f>_xlfn.PERCENTRANK.EXC(Table3[Order Date],B3656,1)*10</f>
        <v>3</v>
      </c>
      <c r="F3656" s="21">
        <f>_xlfn.PERCENTRANK.EXC(Table3[Order Quantity],C3656,1)*10</f>
        <v>5</v>
      </c>
      <c r="G3656" s="21">
        <f>_xlfn.PERCENTRANK.EXC(Table4[Sales],D3656,1)*10</f>
        <v>9</v>
      </c>
    </row>
    <row r="3657" spans="1:7">
      <c r="A3657" s="11">
        <v>31364</v>
      </c>
      <c r="B3657" s="9">
        <v>42490</v>
      </c>
      <c r="C3657" s="1">
        <v>2</v>
      </c>
      <c r="D3657" s="1">
        <v>844.24</v>
      </c>
      <c r="E3657" s="50">
        <f>_xlfn.PERCENTRANK.EXC(Table3[Order Date],B3657,1)*10</f>
        <v>0</v>
      </c>
      <c r="F3657" s="21">
        <f>_xlfn.PERCENTRANK.EXC(Table3[Order Quantity],C3657,1)*10</f>
        <v>0</v>
      </c>
      <c r="G3657" s="21">
        <f>_xlfn.PERCENTRANK.EXC(Table4[Sales],D3657,1)*10</f>
        <v>6</v>
      </c>
    </row>
    <row r="3658" spans="1:7">
      <c r="A3658" s="10">
        <v>18471</v>
      </c>
      <c r="B3658" s="8">
        <v>42419</v>
      </c>
      <c r="C3658" s="1">
        <v>29</v>
      </c>
      <c r="D3658" s="1">
        <v>198.6</v>
      </c>
      <c r="E3658" s="50">
        <f>_xlfn.PERCENTRANK.EXC(Table3[Order Date],B3658,1)*10</f>
        <v>0</v>
      </c>
      <c r="F3658" s="21">
        <f>_xlfn.PERCENTRANK.EXC(Table3[Order Quantity],C3658,1)*10</f>
        <v>5</v>
      </c>
      <c r="G3658" s="21">
        <f>_xlfn.PERCENTRANK.EXC(Table4[Sales],D3658,1)*10</f>
        <v>3</v>
      </c>
    </row>
    <row r="3659" spans="1:7">
      <c r="A3659" s="11">
        <v>29985</v>
      </c>
      <c r="B3659" s="9">
        <v>43657</v>
      </c>
      <c r="C3659" s="1">
        <v>22</v>
      </c>
      <c r="D3659" s="1">
        <v>210.52250000000001</v>
      </c>
      <c r="E3659" s="50">
        <f>_xlfn.PERCENTRANK.EXC(Table3[Order Date],B3659,1)*10</f>
        <v>8</v>
      </c>
      <c r="F3659" s="21">
        <f>_xlfn.PERCENTRANK.EXC(Table3[Order Quantity],C3659,1)*10</f>
        <v>4</v>
      </c>
      <c r="G3659" s="21">
        <f>_xlfn.PERCENTRANK.EXC(Table4[Sales],D3659,1)*10</f>
        <v>3</v>
      </c>
    </row>
    <row r="3660" spans="1:7">
      <c r="A3660" s="10">
        <v>14503</v>
      </c>
      <c r="B3660" s="8">
        <v>43135</v>
      </c>
      <c r="C3660" s="1">
        <v>14</v>
      </c>
      <c r="D3660" s="1">
        <v>469.16</v>
      </c>
      <c r="E3660" s="50">
        <f>_xlfn.PERCENTRANK.EXC(Table3[Order Date],B3660,1)*10</f>
        <v>5</v>
      </c>
      <c r="F3660" s="21">
        <f>_xlfn.PERCENTRANK.EXC(Table3[Order Quantity],C3660,1)*10</f>
        <v>2</v>
      </c>
      <c r="G3660" s="21">
        <f>_xlfn.PERCENTRANK.EXC(Table4[Sales],D3660,1)*10</f>
        <v>4</v>
      </c>
    </row>
    <row r="3661" spans="1:7">
      <c r="A3661" s="11">
        <v>11648</v>
      </c>
      <c r="B3661" s="9">
        <v>43198</v>
      </c>
      <c r="C3661" s="1">
        <v>1</v>
      </c>
      <c r="D3661" s="1">
        <v>34.79</v>
      </c>
      <c r="E3661" s="50">
        <f>_xlfn.PERCENTRANK.EXC(Table3[Order Date],B3661,1)*10</f>
        <v>5</v>
      </c>
      <c r="F3661" s="21">
        <f>_xlfn.PERCENTRANK.EXC(Table3[Order Quantity],C3661,1)*10</f>
        <v>0</v>
      </c>
      <c r="G3661" s="21">
        <f>_xlfn.PERCENTRANK.EXC(Table4[Sales],D3661,1)*10</f>
        <v>0</v>
      </c>
    </row>
    <row r="3662" spans="1:7">
      <c r="A3662" s="10">
        <v>52675</v>
      </c>
      <c r="B3662" s="8">
        <v>43382</v>
      </c>
      <c r="C3662" s="1">
        <v>22</v>
      </c>
      <c r="D3662" s="1">
        <v>56.3</v>
      </c>
      <c r="E3662" s="50">
        <f>_xlfn.PERCENTRANK.EXC(Table3[Order Date],B3662,1)*10</f>
        <v>6</v>
      </c>
      <c r="F3662" s="21">
        <f>_xlfn.PERCENTRANK.EXC(Table3[Order Quantity],C3662,1)*10</f>
        <v>4</v>
      </c>
      <c r="G3662" s="21">
        <f>_xlfn.PERCENTRANK.EXC(Table4[Sales],D3662,1)*10</f>
        <v>0</v>
      </c>
    </row>
    <row r="3663" spans="1:7">
      <c r="A3663" s="11">
        <v>38690</v>
      </c>
      <c r="B3663" s="9">
        <v>43484</v>
      </c>
      <c r="C3663" s="1">
        <v>28</v>
      </c>
      <c r="D3663" s="1">
        <v>746.33</v>
      </c>
      <c r="E3663" s="50">
        <f>_xlfn.PERCENTRANK.EXC(Table3[Order Date],B3663,1)*10</f>
        <v>7</v>
      </c>
      <c r="F3663" s="21">
        <f>_xlfn.PERCENTRANK.EXC(Table3[Order Quantity],C3663,1)*10</f>
        <v>5</v>
      </c>
      <c r="G3663" s="21">
        <f>_xlfn.PERCENTRANK.EXC(Table4[Sales],D3663,1)*10</f>
        <v>5</v>
      </c>
    </row>
    <row r="3664" spans="1:7">
      <c r="A3664" s="10">
        <v>20903</v>
      </c>
      <c r="B3664" s="8">
        <v>42509</v>
      </c>
      <c r="C3664" s="1">
        <v>4</v>
      </c>
      <c r="D3664" s="1">
        <v>474</v>
      </c>
      <c r="E3664" s="50">
        <f>_xlfn.PERCENTRANK.EXC(Table3[Order Date],B3664,1)*10</f>
        <v>1</v>
      </c>
      <c r="F3664" s="21">
        <f>_xlfn.PERCENTRANK.EXC(Table3[Order Quantity],C3664,1)*10</f>
        <v>0</v>
      </c>
      <c r="G3664" s="21">
        <f>_xlfn.PERCENTRANK.EXC(Table4[Sales],D3664,1)*10</f>
        <v>4</v>
      </c>
    </row>
    <row r="3665" spans="1:7">
      <c r="A3665" s="11">
        <v>11650</v>
      </c>
      <c r="B3665" s="9">
        <v>43732</v>
      </c>
      <c r="C3665" s="1">
        <v>26</v>
      </c>
      <c r="D3665" s="1">
        <v>1166.73</v>
      </c>
      <c r="E3665" s="50">
        <f>_xlfn.PERCENTRANK.EXC(Table3[Order Date],B3665,1)*10</f>
        <v>9</v>
      </c>
      <c r="F3665" s="21">
        <f>_xlfn.PERCENTRANK.EXC(Table3[Order Quantity],C3665,1)*10</f>
        <v>4</v>
      </c>
      <c r="G3665" s="21">
        <f>_xlfn.PERCENTRANK.EXC(Table4[Sales],D3665,1)*10</f>
        <v>6</v>
      </c>
    </row>
    <row r="3666" spans="1:7">
      <c r="A3666" s="10">
        <v>58598</v>
      </c>
      <c r="B3666" s="8">
        <v>43333</v>
      </c>
      <c r="C3666" s="1">
        <v>50</v>
      </c>
      <c r="D3666" s="1">
        <v>14561.45</v>
      </c>
      <c r="E3666" s="50">
        <f>_xlfn.PERCENTRANK.EXC(Table3[Order Date],B3666,1)*10</f>
        <v>6</v>
      </c>
      <c r="F3666" s="21">
        <f>_xlfn.PERCENTRANK.EXC(Table3[Order Quantity],C3666,1)*10</f>
        <v>9</v>
      </c>
      <c r="G3666" s="21">
        <f>_xlfn.PERCENTRANK.EXC(Table4[Sales],D3666,1)*10</f>
        <v>9</v>
      </c>
    </row>
    <row r="3667" spans="1:7">
      <c r="A3667" s="11">
        <v>33152</v>
      </c>
      <c r="B3667" s="9">
        <v>43059</v>
      </c>
      <c r="C3667" s="1">
        <v>19</v>
      </c>
      <c r="D3667" s="1">
        <v>2749.5</v>
      </c>
      <c r="E3667" s="50">
        <f>_xlfn.PERCENTRANK.EXC(Table3[Order Date],B3667,1)*10</f>
        <v>4</v>
      </c>
      <c r="F3667" s="21">
        <f>_xlfn.PERCENTRANK.EXC(Table3[Order Quantity],C3667,1)*10</f>
        <v>3</v>
      </c>
      <c r="G3667" s="21">
        <f>_xlfn.PERCENTRANK.EXC(Table4[Sales],D3667,1)*10</f>
        <v>8</v>
      </c>
    </row>
    <row r="3668" spans="1:7">
      <c r="A3668" s="10">
        <v>53671</v>
      </c>
      <c r="B3668" s="8">
        <v>43260</v>
      </c>
      <c r="C3668" s="1">
        <v>43</v>
      </c>
      <c r="D3668" s="1">
        <v>6693.72</v>
      </c>
      <c r="E3668" s="50">
        <f>_xlfn.PERCENTRANK.EXC(Table3[Order Date],B3668,1)*10</f>
        <v>6</v>
      </c>
      <c r="F3668" s="21">
        <f>_xlfn.PERCENTRANK.EXC(Table3[Order Quantity],C3668,1)*10</f>
        <v>8</v>
      </c>
      <c r="G3668" s="21">
        <f>_xlfn.PERCENTRANK.EXC(Table4[Sales],D3668,1)*10</f>
        <v>9</v>
      </c>
    </row>
    <row r="3669" spans="1:7">
      <c r="A3669" s="11">
        <v>55461</v>
      </c>
      <c r="B3669" s="9">
        <v>42640</v>
      </c>
      <c r="C3669" s="1">
        <v>16</v>
      </c>
      <c r="D3669" s="1">
        <v>89.89</v>
      </c>
      <c r="E3669" s="50">
        <f>_xlfn.PERCENTRANK.EXC(Table3[Order Date],B3669,1)*10</f>
        <v>1</v>
      </c>
      <c r="F3669" s="21">
        <f>_xlfn.PERCENTRANK.EXC(Table3[Order Quantity],C3669,1)*10</f>
        <v>2</v>
      </c>
      <c r="G3669" s="21">
        <f>_xlfn.PERCENTRANK.EXC(Table4[Sales],D3669,1)*10</f>
        <v>1</v>
      </c>
    </row>
    <row r="3670" spans="1:7">
      <c r="A3670" s="10">
        <v>384</v>
      </c>
      <c r="B3670" s="8">
        <v>43526</v>
      </c>
      <c r="C3670" s="1">
        <v>50</v>
      </c>
      <c r="D3670" s="1">
        <v>8202.6628000000001</v>
      </c>
      <c r="E3670" s="50">
        <f>_xlfn.PERCENTRANK.EXC(Table3[Order Date],B3670,1)*10</f>
        <v>7</v>
      </c>
      <c r="F3670" s="21">
        <f>_xlfn.PERCENTRANK.EXC(Table3[Order Quantity],C3670,1)*10</f>
        <v>9</v>
      </c>
      <c r="G3670" s="21">
        <f>_xlfn.PERCENTRANK.EXC(Table4[Sales],D3670,1)*10</f>
        <v>9</v>
      </c>
    </row>
    <row r="3671" spans="1:7">
      <c r="A3671" s="11">
        <v>19332</v>
      </c>
      <c r="B3671" s="9">
        <v>43522</v>
      </c>
      <c r="C3671" s="1">
        <v>46</v>
      </c>
      <c r="D3671" s="1">
        <v>8824.14</v>
      </c>
      <c r="E3671" s="50">
        <f>_xlfn.PERCENTRANK.EXC(Table3[Order Date],B3671,1)*10</f>
        <v>7</v>
      </c>
      <c r="F3671" s="21">
        <f>_xlfn.PERCENTRANK.EXC(Table3[Order Quantity],C3671,1)*10</f>
        <v>8</v>
      </c>
      <c r="G3671" s="21">
        <f>_xlfn.PERCENTRANK.EXC(Table4[Sales],D3671,1)*10</f>
        <v>9</v>
      </c>
    </row>
    <row r="3672" spans="1:7">
      <c r="A3672" s="10">
        <v>41539</v>
      </c>
      <c r="B3672" s="8">
        <v>43222</v>
      </c>
      <c r="C3672" s="1">
        <v>41</v>
      </c>
      <c r="D3672" s="1">
        <v>2464.9724000000001</v>
      </c>
      <c r="E3672" s="50">
        <f>_xlfn.PERCENTRANK.EXC(Table3[Order Date],B3672,1)*10</f>
        <v>5</v>
      </c>
      <c r="F3672" s="21">
        <f>_xlfn.PERCENTRANK.EXC(Table3[Order Quantity],C3672,1)*10</f>
        <v>7</v>
      </c>
      <c r="G3672" s="21">
        <f>_xlfn.PERCENTRANK.EXC(Table4[Sales],D3672,1)*10</f>
        <v>8</v>
      </c>
    </row>
    <row r="3673" spans="1:7">
      <c r="A3673" s="11">
        <v>14563</v>
      </c>
      <c r="B3673" s="9">
        <v>43435</v>
      </c>
      <c r="C3673" s="1">
        <v>31</v>
      </c>
      <c r="D3673" s="1">
        <v>1019.76</v>
      </c>
      <c r="E3673" s="50">
        <f>_xlfn.PERCENTRANK.EXC(Table3[Order Date],B3673,1)*10</f>
        <v>7</v>
      </c>
      <c r="F3673" s="21">
        <f>_xlfn.PERCENTRANK.EXC(Table3[Order Quantity],C3673,1)*10</f>
        <v>5</v>
      </c>
      <c r="G3673" s="21">
        <f>_xlfn.PERCENTRANK.EXC(Table4[Sales],D3673,1)*10</f>
        <v>6</v>
      </c>
    </row>
    <row r="3674" spans="1:7">
      <c r="A3674" s="10">
        <v>41760</v>
      </c>
      <c r="B3674" s="8">
        <v>43491</v>
      </c>
      <c r="C3674" s="1">
        <v>40</v>
      </c>
      <c r="D3674" s="1">
        <v>3458.38</v>
      </c>
      <c r="E3674" s="50">
        <f>_xlfn.PERCENTRANK.EXC(Table3[Order Date],B3674,1)*10</f>
        <v>7</v>
      </c>
      <c r="F3674" s="21">
        <f>_xlfn.PERCENTRANK.EXC(Table3[Order Quantity],C3674,1)*10</f>
        <v>7</v>
      </c>
      <c r="G3674" s="21">
        <f>_xlfn.PERCENTRANK.EXC(Table4[Sales],D3674,1)*10</f>
        <v>8</v>
      </c>
    </row>
    <row r="3675" spans="1:7">
      <c r="A3675" s="11">
        <v>4773</v>
      </c>
      <c r="B3675" s="9">
        <v>43455</v>
      </c>
      <c r="C3675" s="1">
        <v>26</v>
      </c>
      <c r="D3675" s="1">
        <v>333.18</v>
      </c>
      <c r="E3675" s="50">
        <f>_xlfn.PERCENTRANK.EXC(Table3[Order Date],B3675,1)*10</f>
        <v>7</v>
      </c>
      <c r="F3675" s="21">
        <f>_xlfn.PERCENTRANK.EXC(Table3[Order Quantity],C3675,1)*10</f>
        <v>4</v>
      </c>
      <c r="G3675" s="21">
        <f>_xlfn.PERCENTRANK.EXC(Table4[Sales],D3675,1)*10</f>
        <v>4</v>
      </c>
    </row>
    <row r="3676" spans="1:7">
      <c r="A3676" s="10">
        <v>9350</v>
      </c>
      <c r="B3676" s="8">
        <v>43769</v>
      </c>
      <c r="C3676" s="1">
        <v>2</v>
      </c>
      <c r="D3676" s="1">
        <v>361.23</v>
      </c>
      <c r="E3676" s="50">
        <f>_xlfn.PERCENTRANK.EXC(Table3[Order Date],B3676,1)*10</f>
        <v>9</v>
      </c>
      <c r="F3676" s="21">
        <f>_xlfn.PERCENTRANK.EXC(Table3[Order Quantity],C3676,1)*10</f>
        <v>0</v>
      </c>
      <c r="G3676" s="21">
        <f>_xlfn.PERCENTRANK.EXC(Table4[Sales],D3676,1)*10</f>
        <v>4</v>
      </c>
    </row>
    <row r="3677" spans="1:7">
      <c r="A3677" s="11">
        <v>56288</v>
      </c>
      <c r="B3677" s="9">
        <v>42915</v>
      </c>
      <c r="C3677" s="1">
        <v>39</v>
      </c>
      <c r="D3677" s="1">
        <v>626.34</v>
      </c>
      <c r="E3677" s="50">
        <f>_xlfn.PERCENTRANK.EXC(Table3[Order Date],B3677,1)*10</f>
        <v>3</v>
      </c>
      <c r="F3677" s="21">
        <f>_xlfn.PERCENTRANK.EXC(Table3[Order Quantity],C3677,1)*10</f>
        <v>7</v>
      </c>
      <c r="G3677" s="21">
        <f>_xlfn.PERCENTRANK.EXC(Table4[Sales],D3677,1)*10</f>
        <v>5</v>
      </c>
    </row>
    <row r="3678" spans="1:7">
      <c r="A3678" s="10">
        <v>32355</v>
      </c>
      <c r="B3678" s="8">
        <v>42509</v>
      </c>
      <c r="C3678" s="1">
        <v>34</v>
      </c>
      <c r="D3678" s="1">
        <v>226.69</v>
      </c>
      <c r="E3678" s="50">
        <f>_xlfn.PERCENTRANK.EXC(Table3[Order Date],B3678,1)*10</f>
        <v>1</v>
      </c>
      <c r="F3678" s="21">
        <f>_xlfn.PERCENTRANK.EXC(Table3[Order Quantity],C3678,1)*10</f>
        <v>6</v>
      </c>
      <c r="G3678" s="21">
        <f>_xlfn.PERCENTRANK.EXC(Table4[Sales],D3678,1)*10</f>
        <v>3</v>
      </c>
    </row>
    <row r="3679" spans="1:7">
      <c r="A3679" s="11">
        <v>33445</v>
      </c>
      <c r="B3679" s="9">
        <v>43679</v>
      </c>
      <c r="C3679" s="1">
        <v>16</v>
      </c>
      <c r="D3679" s="1">
        <v>3191.28</v>
      </c>
      <c r="E3679" s="50">
        <f>_xlfn.PERCENTRANK.EXC(Table3[Order Date],B3679,1)*10</f>
        <v>8</v>
      </c>
      <c r="F3679" s="21">
        <f>_xlfn.PERCENTRANK.EXC(Table3[Order Quantity],C3679,1)*10</f>
        <v>2</v>
      </c>
      <c r="G3679" s="21">
        <f>_xlfn.PERCENTRANK.EXC(Table4[Sales],D3679,1)*10</f>
        <v>8</v>
      </c>
    </row>
    <row r="3680" spans="1:7">
      <c r="A3680" s="10">
        <v>43109</v>
      </c>
      <c r="B3680" s="8">
        <v>43820</v>
      </c>
      <c r="C3680" s="1">
        <v>25</v>
      </c>
      <c r="D3680" s="1">
        <v>545.18640000000005</v>
      </c>
      <c r="E3680" s="50">
        <f>_xlfn.PERCENTRANK.EXC(Table3[Order Date],B3680,1)*10</f>
        <v>9</v>
      </c>
      <c r="F3680" s="21">
        <f>_xlfn.PERCENTRANK.EXC(Table3[Order Quantity],C3680,1)*10</f>
        <v>4</v>
      </c>
      <c r="G3680" s="21">
        <f>_xlfn.PERCENTRANK.EXC(Table4[Sales],D3680,1)*10</f>
        <v>5</v>
      </c>
    </row>
    <row r="3681" spans="1:7">
      <c r="A3681" s="11">
        <v>16166</v>
      </c>
      <c r="B3681" s="9">
        <v>42765</v>
      </c>
      <c r="C3681" s="1">
        <v>36</v>
      </c>
      <c r="D3681" s="1">
        <v>84.01</v>
      </c>
      <c r="E3681" s="50">
        <f>_xlfn.PERCENTRANK.EXC(Table3[Order Date],B3681,1)*10</f>
        <v>2</v>
      </c>
      <c r="F3681" s="21">
        <f>_xlfn.PERCENTRANK.EXC(Table3[Order Quantity],C3681,1)*10</f>
        <v>6</v>
      </c>
      <c r="G3681" s="21">
        <f>_xlfn.PERCENTRANK.EXC(Table4[Sales],D3681,1)*10</f>
        <v>1</v>
      </c>
    </row>
    <row r="3682" spans="1:7">
      <c r="A3682" s="10">
        <v>30401</v>
      </c>
      <c r="B3682" s="8">
        <v>43756</v>
      </c>
      <c r="C3682" s="1">
        <v>39</v>
      </c>
      <c r="D3682" s="1">
        <v>256.16000000000003</v>
      </c>
      <c r="E3682" s="50">
        <f>_xlfn.PERCENTRANK.EXC(Table3[Order Date],B3682,1)*10</f>
        <v>9</v>
      </c>
      <c r="F3682" s="21">
        <f>_xlfn.PERCENTRANK.EXC(Table3[Order Quantity],C3682,1)*10</f>
        <v>7</v>
      </c>
      <c r="G3682" s="21">
        <f>_xlfn.PERCENTRANK.EXC(Table4[Sales],D3682,1)*10</f>
        <v>3</v>
      </c>
    </row>
    <row r="3683" spans="1:7">
      <c r="A3683" s="11">
        <v>20003</v>
      </c>
      <c r="B3683" s="9">
        <v>43494</v>
      </c>
      <c r="C3683" s="1">
        <v>39</v>
      </c>
      <c r="D3683" s="1">
        <v>851.80560000000003</v>
      </c>
      <c r="E3683" s="50">
        <f>_xlfn.PERCENTRANK.EXC(Table3[Order Date],B3683,1)*10</f>
        <v>7</v>
      </c>
      <c r="F3683" s="21">
        <f>_xlfn.PERCENTRANK.EXC(Table3[Order Quantity],C3683,1)*10</f>
        <v>7</v>
      </c>
      <c r="G3683" s="21">
        <f>_xlfn.PERCENTRANK.EXC(Table4[Sales],D3683,1)*10</f>
        <v>6</v>
      </c>
    </row>
    <row r="3684" spans="1:7">
      <c r="A3684" s="10">
        <v>19361</v>
      </c>
      <c r="B3684" s="8">
        <v>43731</v>
      </c>
      <c r="C3684" s="1">
        <v>21</v>
      </c>
      <c r="D3684" s="1">
        <v>573.05999999999995</v>
      </c>
      <c r="E3684" s="50">
        <f>_xlfn.PERCENTRANK.EXC(Table3[Order Date],B3684,1)*10</f>
        <v>9</v>
      </c>
      <c r="F3684" s="21">
        <f>_xlfn.PERCENTRANK.EXC(Table3[Order Quantity],C3684,1)*10</f>
        <v>3</v>
      </c>
      <c r="G3684" s="21">
        <f>_xlfn.PERCENTRANK.EXC(Table4[Sales],D3684,1)*10</f>
        <v>5</v>
      </c>
    </row>
    <row r="3685" spans="1:7">
      <c r="A3685" s="11">
        <v>13381</v>
      </c>
      <c r="B3685" s="9">
        <v>43328</v>
      </c>
      <c r="C3685" s="1">
        <v>41</v>
      </c>
      <c r="D3685" s="1">
        <v>11464.8146</v>
      </c>
      <c r="E3685" s="50">
        <f>_xlfn.PERCENTRANK.EXC(Table3[Order Date],B3685,1)*10</f>
        <v>6</v>
      </c>
      <c r="F3685" s="21">
        <f>_xlfn.PERCENTRANK.EXC(Table3[Order Quantity],C3685,1)*10</f>
        <v>7</v>
      </c>
      <c r="G3685" s="21">
        <f>_xlfn.PERCENTRANK.EXC(Table4[Sales],D3685,1)*10</f>
        <v>9</v>
      </c>
    </row>
    <row r="3686" spans="1:7">
      <c r="A3686" s="10">
        <v>21861</v>
      </c>
      <c r="B3686" s="8">
        <v>42599</v>
      </c>
      <c r="C3686" s="1">
        <v>5</v>
      </c>
      <c r="D3686" s="1">
        <v>262.04000000000002</v>
      </c>
      <c r="E3686" s="50">
        <f>_xlfn.PERCENTRANK.EXC(Table3[Order Date],B3686,1)*10</f>
        <v>1</v>
      </c>
      <c r="F3686" s="21">
        <f>_xlfn.PERCENTRANK.EXC(Table3[Order Quantity],C3686,1)*10</f>
        <v>0</v>
      </c>
      <c r="G3686" s="21">
        <f>_xlfn.PERCENTRANK.EXC(Table4[Sales],D3686,1)*10</f>
        <v>3</v>
      </c>
    </row>
    <row r="3687" spans="1:7">
      <c r="A3687" s="11">
        <v>5575</v>
      </c>
      <c r="B3687" s="9">
        <v>43303</v>
      </c>
      <c r="C3687" s="1">
        <v>41</v>
      </c>
      <c r="D3687" s="1">
        <v>272.52</v>
      </c>
      <c r="E3687" s="50">
        <f>_xlfn.PERCENTRANK.EXC(Table3[Order Date],B3687,1)*10</f>
        <v>6</v>
      </c>
      <c r="F3687" s="21">
        <f>_xlfn.PERCENTRANK.EXC(Table3[Order Quantity],C3687,1)*10</f>
        <v>7</v>
      </c>
      <c r="G3687" s="21">
        <f>_xlfn.PERCENTRANK.EXC(Table4[Sales],D3687,1)*10</f>
        <v>3</v>
      </c>
    </row>
    <row r="3688" spans="1:7">
      <c r="A3688" s="10">
        <v>14018</v>
      </c>
      <c r="B3688" s="8">
        <v>42891</v>
      </c>
      <c r="C3688" s="1">
        <v>30</v>
      </c>
      <c r="D3688" s="1">
        <v>171.93</v>
      </c>
      <c r="E3688" s="50">
        <f>_xlfn.PERCENTRANK.EXC(Table3[Order Date],B3688,1)*10</f>
        <v>3</v>
      </c>
      <c r="F3688" s="21">
        <f>_xlfn.PERCENTRANK.EXC(Table3[Order Quantity],C3688,1)*10</f>
        <v>5</v>
      </c>
      <c r="G3688" s="21">
        <f>_xlfn.PERCENTRANK.EXC(Table4[Sales],D3688,1)*10</f>
        <v>2</v>
      </c>
    </row>
    <row r="3689" spans="1:7">
      <c r="A3689" s="11">
        <v>42631</v>
      </c>
      <c r="B3689" s="9">
        <v>42498</v>
      </c>
      <c r="C3689" s="1">
        <v>18</v>
      </c>
      <c r="D3689" s="1">
        <v>226.2</v>
      </c>
      <c r="E3689" s="50">
        <f>_xlfn.PERCENTRANK.EXC(Table3[Order Date],B3689,1)*10</f>
        <v>0</v>
      </c>
      <c r="F3689" s="21">
        <f>_xlfn.PERCENTRANK.EXC(Table3[Order Quantity],C3689,1)*10</f>
        <v>3</v>
      </c>
      <c r="G3689" s="21">
        <f>_xlfn.PERCENTRANK.EXC(Table4[Sales],D3689,1)*10</f>
        <v>3</v>
      </c>
    </row>
    <row r="3690" spans="1:7">
      <c r="A3690" s="10">
        <v>25735</v>
      </c>
      <c r="B3690" s="8">
        <v>43098</v>
      </c>
      <c r="C3690" s="1">
        <v>45</v>
      </c>
      <c r="D3690" s="1">
        <v>278.60000000000002</v>
      </c>
      <c r="E3690" s="50">
        <f>_xlfn.PERCENTRANK.EXC(Table3[Order Date],B3690,1)*10</f>
        <v>5</v>
      </c>
      <c r="F3690" s="21">
        <f>_xlfn.PERCENTRANK.EXC(Table3[Order Quantity],C3690,1)*10</f>
        <v>8</v>
      </c>
      <c r="G3690" s="21">
        <f>_xlfn.PERCENTRANK.EXC(Table4[Sales],D3690,1)*10</f>
        <v>3</v>
      </c>
    </row>
    <row r="3691" spans="1:7">
      <c r="A3691" s="11">
        <v>31173</v>
      </c>
      <c r="B3691" s="9">
        <v>43695</v>
      </c>
      <c r="C3691" s="1">
        <v>24</v>
      </c>
      <c r="D3691" s="1">
        <v>181.21</v>
      </c>
      <c r="E3691" s="50">
        <f>_xlfn.PERCENTRANK.EXC(Table3[Order Date],B3691,1)*10</f>
        <v>9</v>
      </c>
      <c r="F3691" s="21">
        <f>_xlfn.PERCENTRANK.EXC(Table3[Order Quantity],C3691,1)*10</f>
        <v>4</v>
      </c>
      <c r="G3691" s="21">
        <f>_xlfn.PERCENTRANK.EXC(Table4[Sales],D3691,1)*10</f>
        <v>2</v>
      </c>
    </row>
    <row r="3692" spans="1:7">
      <c r="A3692" s="10">
        <v>51971</v>
      </c>
      <c r="B3692" s="8">
        <v>43375</v>
      </c>
      <c r="C3692" s="1">
        <v>39</v>
      </c>
      <c r="D3692" s="1">
        <v>1418.86</v>
      </c>
      <c r="E3692" s="50">
        <f>_xlfn.PERCENTRANK.EXC(Table3[Order Date],B3692,1)*10</f>
        <v>6</v>
      </c>
      <c r="F3692" s="21">
        <f>_xlfn.PERCENTRANK.EXC(Table3[Order Quantity],C3692,1)*10</f>
        <v>7</v>
      </c>
      <c r="G3692" s="21">
        <f>_xlfn.PERCENTRANK.EXC(Table4[Sales],D3692,1)*10</f>
        <v>7</v>
      </c>
    </row>
    <row r="3693" spans="1:7">
      <c r="A3693" s="11">
        <v>33061</v>
      </c>
      <c r="B3693" s="9">
        <v>43295</v>
      </c>
      <c r="C3693" s="1">
        <v>48</v>
      </c>
      <c r="D3693" s="1">
        <v>5691.21</v>
      </c>
      <c r="E3693" s="50">
        <f>_xlfn.PERCENTRANK.EXC(Table3[Order Date],B3693,1)*10</f>
        <v>6</v>
      </c>
      <c r="F3693" s="21">
        <f>_xlfn.PERCENTRANK.EXC(Table3[Order Quantity],C3693,1)*10</f>
        <v>9</v>
      </c>
      <c r="G3693" s="21">
        <f>_xlfn.PERCENTRANK.EXC(Table4[Sales],D3693,1)*10</f>
        <v>9</v>
      </c>
    </row>
    <row r="3694" spans="1:7">
      <c r="A3694" s="10">
        <v>32037</v>
      </c>
      <c r="B3694" s="8">
        <v>42416</v>
      </c>
      <c r="C3694" s="1">
        <v>15</v>
      </c>
      <c r="D3694" s="1">
        <v>10552.89</v>
      </c>
      <c r="E3694" s="50">
        <f>_xlfn.PERCENTRANK.EXC(Table3[Order Date],B3694,1)*10</f>
        <v>0</v>
      </c>
      <c r="F3694" s="21">
        <f>_xlfn.PERCENTRANK.EXC(Table3[Order Quantity],C3694,1)*10</f>
        <v>2</v>
      </c>
      <c r="G3694" s="21">
        <f>_xlfn.PERCENTRANK.EXC(Table4[Sales],D3694,1)*10</f>
        <v>9</v>
      </c>
    </row>
    <row r="3695" spans="1:7">
      <c r="A3695" s="11">
        <v>46243</v>
      </c>
      <c r="B3695" s="9">
        <v>43488</v>
      </c>
      <c r="C3695" s="1">
        <v>31</v>
      </c>
      <c r="D3695" s="1">
        <v>657.35</v>
      </c>
      <c r="E3695" s="50">
        <f>_xlfn.PERCENTRANK.EXC(Table3[Order Date],B3695,1)*10</f>
        <v>7</v>
      </c>
      <c r="F3695" s="21">
        <f>_xlfn.PERCENTRANK.EXC(Table3[Order Quantity],C3695,1)*10</f>
        <v>5</v>
      </c>
      <c r="G3695" s="21">
        <f>_xlfn.PERCENTRANK.EXC(Table4[Sales],D3695,1)*10</f>
        <v>5</v>
      </c>
    </row>
    <row r="3696" spans="1:7">
      <c r="A3696" s="10">
        <v>386</v>
      </c>
      <c r="B3696" s="8">
        <v>43123</v>
      </c>
      <c r="C3696" s="1">
        <v>4</v>
      </c>
      <c r="D3696" s="1">
        <v>16.79</v>
      </c>
      <c r="E3696" s="50">
        <f>_xlfn.PERCENTRANK.EXC(Table3[Order Date],B3696,1)*10</f>
        <v>5</v>
      </c>
      <c r="F3696" s="21">
        <f>_xlfn.PERCENTRANK.EXC(Table3[Order Quantity],C3696,1)*10</f>
        <v>0</v>
      </c>
      <c r="G3696" s="21">
        <f>_xlfn.PERCENTRANK.EXC(Table4[Sales],D3696,1)*10</f>
        <v>0</v>
      </c>
    </row>
    <row r="3697" spans="1:7">
      <c r="A3697" s="11">
        <v>35847</v>
      </c>
      <c r="B3697" s="9">
        <v>42399</v>
      </c>
      <c r="C3697" s="1">
        <v>23</v>
      </c>
      <c r="D3697" s="1">
        <v>386.97</v>
      </c>
      <c r="E3697" s="50">
        <f>_xlfn.PERCENTRANK.EXC(Table3[Order Date],B3697,1)*10</f>
        <v>0</v>
      </c>
      <c r="F3697" s="21">
        <f>_xlfn.PERCENTRANK.EXC(Table3[Order Quantity],C3697,1)*10</f>
        <v>4</v>
      </c>
      <c r="G3697" s="21">
        <f>_xlfn.PERCENTRANK.EXC(Table4[Sales],D3697,1)*10</f>
        <v>4</v>
      </c>
    </row>
    <row r="3698" spans="1:7">
      <c r="A3698" s="10">
        <v>54176</v>
      </c>
      <c r="B3698" s="8">
        <v>43277</v>
      </c>
      <c r="C3698" s="1">
        <v>33</v>
      </c>
      <c r="D3698" s="1">
        <v>2667.48</v>
      </c>
      <c r="E3698" s="50">
        <f>_xlfn.PERCENTRANK.EXC(Table3[Order Date],B3698,1)*10</f>
        <v>6</v>
      </c>
      <c r="F3698" s="21">
        <f>_xlfn.PERCENTRANK.EXC(Table3[Order Quantity],C3698,1)*10</f>
        <v>6</v>
      </c>
      <c r="G3698" s="21">
        <f>_xlfn.PERCENTRANK.EXC(Table4[Sales],D3698,1)*10</f>
        <v>8</v>
      </c>
    </row>
    <row r="3699" spans="1:7">
      <c r="A3699" s="11">
        <v>58278</v>
      </c>
      <c r="B3699" s="9">
        <v>43718</v>
      </c>
      <c r="C3699" s="1">
        <v>4</v>
      </c>
      <c r="D3699" s="1">
        <v>301.25</v>
      </c>
      <c r="E3699" s="50">
        <f>_xlfn.PERCENTRANK.EXC(Table3[Order Date],B3699,1)*10</f>
        <v>9</v>
      </c>
      <c r="F3699" s="21">
        <f>_xlfn.PERCENTRANK.EXC(Table3[Order Quantity],C3699,1)*10</f>
        <v>0</v>
      </c>
      <c r="G3699" s="21">
        <f>_xlfn.PERCENTRANK.EXC(Table4[Sales],D3699,1)*10</f>
        <v>4</v>
      </c>
    </row>
    <row r="3700" spans="1:7">
      <c r="A3700" s="10">
        <v>2500</v>
      </c>
      <c r="B3700" s="8">
        <v>43691</v>
      </c>
      <c r="C3700" s="1">
        <v>5</v>
      </c>
      <c r="D3700" s="1">
        <v>24.14</v>
      </c>
      <c r="E3700" s="50">
        <f>_xlfn.PERCENTRANK.EXC(Table3[Order Date],B3700,1)*10</f>
        <v>9</v>
      </c>
      <c r="F3700" s="21">
        <f>_xlfn.PERCENTRANK.EXC(Table3[Order Quantity],C3700,1)*10</f>
        <v>0</v>
      </c>
      <c r="G3700" s="21">
        <f>_xlfn.PERCENTRANK.EXC(Table4[Sales],D3700,1)*10</f>
        <v>0</v>
      </c>
    </row>
    <row r="3701" spans="1:7">
      <c r="A3701" s="11">
        <v>12929</v>
      </c>
      <c r="B3701" s="9">
        <v>42976</v>
      </c>
      <c r="C3701" s="1">
        <v>20</v>
      </c>
      <c r="D3701" s="1">
        <v>101.97</v>
      </c>
      <c r="E3701" s="50">
        <f>_xlfn.PERCENTRANK.EXC(Table3[Order Date],B3701,1)*10</f>
        <v>4</v>
      </c>
      <c r="F3701" s="21">
        <f>_xlfn.PERCENTRANK.EXC(Table3[Order Quantity],C3701,1)*10</f>
        <v>3</v>
      </c>
      <c r="G3701" s="21">
        <f>_xlfn.PERCENTRANK.EXC(Table4[Sales],D3701,1)*10</f>
        <v>1</v>
      </c>
    </row>
    <row r="3702" spans="1:7">
      <c r="A3702" s="10">
        <v>4741</v>
      </c>
      <c r="B3702" s="8">
        <v>43652</v>
      </c>
      <c r="C3702" s="1">
        <v>40</v>
      </c>
      <c r="D3702" s="1">
        <v>366.98</v>
      </c>
      <c r="E3702" s="50">
        <f>_xlfn.PERCENTRANK.EXC(Table3[Order Date],B3702,1)*10</f>
        <v>8</v>
      </c>
      <c r="F3702" s="21">
        <f>_xlfn.PERCENTRANK.EXC(Table3[Order Quantity],C3702,1)*10</f>
        <v>7</v>
      </c>
      <c r="G3702" s="21">
        <f>_xlfn.PERCENTRANK.EXC(Table4[Sales],D3702,1)*10</f>
        <v>4</v>
      </c>
    </row>
    <row r="3703" spans="1:7">
      <c r="A3703" s="11">
        <v>23297</v>
      </c>
      <c r="B3703" s="9">
        <v>43648</v>
      </c>
      <c r="C3703" s="1">
        <v>20</v>
      </c>
      <c r="D3703" s="1">
        <v>533.59</v>
      </c>
      <c r="E3703" s="50">
        <f>_xlfn.PERCENTRANK.EXC(Table3[Order Date],B3703,1)*10</f>
        <v>8</v>
      </c>
      <c r="F3703" s="21">
        <f>_xlfn.PERCENTRANK.EXC(Table3[Order Quantity],C3703,1)*10</f>
        <v>3</v>
      </c>
      <c r="G3703" s="21">
        <f>_xlfn.PERCENTRANK.EXC(Table4[Sales],D3703,1)*10</f>
        <v>5</v>
      </c>
    </row>
    <row r="3704" spans="1:7">
      <c r="A3704" s="10">
        <v>36706</v>
      </c>
      <c r="B3704" s="8">
        <v>42470</v>
      </c>
      <c r="C3704" s="1">
        <v>7</v>
      </c>
      <c r="D3704" s="1">
        <v>380.89</v>
      </c>
      <c r="E3704" s="50">
        <f>_xlfn.PERCENTRANK.EXC(Table3[Order Date],B3704,1)*10</f>
        <v>0</v>
      </c>
      <c r="F3704" s="21">
        <f>_xlfn.PERCENTRANK.EXC(Table3[Order Quantity],C3704,1)*10</f>
        <v>1</v>
      </c>
      <c r="G3704" s="21">
        <f>_xlfn.PERCENTRANK.EXC(Table4[Sales],D3704,1)*10</f>
        <v>4</v>
      </c>
    </row>
    <row r="3705" spans="1:7">
      <c r="A3705" s="11">
        <v>54084</v>
      </c>
      <c r="B3705" s="9">
        <v>43352</v>
      </c>
      <c r="C3705" s="1">
        <v>3</v>
      </c>
      <c r="D3705" s="1">
        <v>171.76</v>
      </c>
      <c r="E3705" s="50">
        <f>_xlfn.PERCENTRANK.EXC(Table3[Order Date],B3705,1)*10</f>
        <v>6</v>
      </c>
      <c r="F3705" s="21">
        <f>_xlfn.PERCENTRANK.EXC(Table3[Order Quantity],C3705,1)*10</f>
        <v>0</v>
      </c>
      <c r="G3705" s="21">
        <f>_xlfn.PERCENTRANK.EXC(Table4[Sales],D3705,1)*10</f>
        <v>2</v>
      </c>
    </row>
    <row r="3706" spans="1:7">
      <c r="A3706" s="10">
        <v>9253</v>
      </c>
      <c r="B3706" s="8">
        <v>43494</v>
      </c>
      <c r="C3706" s="1">
        <v>36</v>
      </c>
      <c r="D3706" s="1">
        <v>1759.3154</v>
      </c>
      <c r="E3706" s="50">
        <f>_xlfn.PERCENTRANK.EXC(Table3[Order Date],B3706,1)*10</f>
        <v>7</v>
      </c>
      <c r="F3706" s="21">
        <f>_xlfn.PERCENTRANK.EXC(Table3[Order Quantity],C3706,1)*10</f>
        <v>6</v>
      </c>
      <c r="G3706" s="21">
        <f>_xlfn.PERCENTRANK.EXC(Table4[Sales],D3706,1)*10</f>
        <v>7</v>
      </c>
    </row>
    <row r="3707" spans="1:7">
      <c r="A3707" s="11">
        <v>19074</v>
      </c>
      <c r="B3707" s="9">
        <v>43641</v>
      </c>
      <c r="C3707" s="1">
        <v>17</v>
      </c>
      <c r="D3707" s="1">
        <v>4083.75</v>
      </c>
      <c r="E3707" s="50">
        <f>_xlfn.PERCENTRANK.EXC(Table3[Order Date],B3707,1)*10</f>
        <v>8</v>
      </c>
      <c r="F3707" s="21">
        <f>_xlfn.PERCENTRANK.EXC(Table3[Order Quantity],C3707,1)*10</f>
        <v>3</v>
      </c>
      <c r="G3707" s="21">
        <f>_xlfn.PERCENTRANK.EXC(Table4[Sales],D3707,1)*10</f>
        <v>8</v>
      </c>
    </row>
    <row r="3708" spans="1:7">
      <c r="A3708" s="10">
        <v>8097</v>
      </c>
      <c r="B3708" s="8">
        <v>43077</v>
      </c>
      <c r="C3708" s="1">
        <v>48</v>
      </c>
      <c r="D3708" s="1">
        <v>8049.4</v>
      </c>
      <c r="E3708" s="50">
        <f>_xlfn.PERCENTRANK.EXC(Table3[Order Date],B3708,1)*10</f>
        <v>4</v>
      </c>
      <c r="F3708" s="21">
        <f>_xlfn.PERCENTRANK.EXC(Table3[Order Quantity],C3708,1)*10</f>
        <v>9</v>
      </c>
      <c r="G3708" s="21">
        <f>_xlfn.PERCENTRANK.EXC(Table4[Sales],D3708,1)*10</f>
        <v>9</v>
      </c>
    </row>
    <row r="3709" spans="1:7">
      <c r="A3709" s="11">
        <v>28836</v>
      </c>
      <c r="B3709" s="9">
        <v>43031</v>
      </c>
      <c r="C3709" s="1">
        <v>50</v>
      </c>
      <c r="D3709" s="1">
        <v>8796.7800000000007</v>
      </c>
      <c r="E3709" s="50">
        <f>_xlfn.PERCENTRANK.EXC(Table3[Order Date],B3709,1)*10</f>
        <v>4</v>
      </c>
      <c r="F3709" s="21">
        <f>_xlfn.PERCENTRANK.EXC(Table3[Order Quantity],C3709,1)*10</f>
        <v>9</v>
      </c>
      <c r="G3709" s="21">
        <f>_xlfn.PERCENTRANK.EXC(Table4[Sales],D3709,1)*10</f>
        <v>9</v>
      </c>
    </row>
    <row r="3710" spans="1:7">
      <c r="A3710" s="10">
        <v>44737</v>
      </c>
      <c r="B3710" s="8">
        <v>43788</v>
      </c>
      <c r="C3710" s="1">
        <v>11</v>
      </c>
      <c r="D3710" s="1">
        <v>827.9</v>
      </c>
      <c r="E3710" s="50">
        <f>_xlfn.PERCENTRANK.EXC(Table3[Order Date],B3710,1)*10</f>
        <v>9</v>
      </c>
      <c r="F3710" s="21">
        <f>_xlfn.PERCENTRANK.EXC(Table3[Order Quantity],C3710,1)*10</f>
        <v>2</v>
      </c>
      <c r="G3710" s="21">
        <f>_xlfn.PERCENTRANK.EXC(Table4[Sales],D3710,1)*10</f>
        <v>6</v>
      </c>
    </row>
    <row r="3711" spans="1:7">
      <c r="A3711" s="11">
        <v>2497</v>
      </c>
      <c r="B3711" s="9">
        <v>43703</v>
      </c>
      <c r="C3711" s="1">
        <v>21</v>
      </c>
      <c r="D3711" s="1">
        <v>3883.16</v>
      </c>
      <c r="E3711" s="50">
        <f>_xlfn.PERCENTRANK.EXC(Table3[Order Date],B3711,1)*10</f>
        <v>9</v>
      </c>
      <c r="F3711" s="21">
        <f>_xlfn.PERCENTRANK.EXC(Table3[Order Quantity],C3711,1)*10</f>
        <v>3</v>
      </c>
      <c r="G3711" s="21">
        <f>_xlfn.PERCENTRANK.EXC(Table4[Sales],D3711,1)*10</f>
        <v>8</v>
      </c>
    </row>
    <row r="3712" spans="1:7">
      <c r="A3712" s="10">
        <v>29216</v>
      </c>
      <c r="B3712" s="8">
        <v>43828</v>
      </c>
      <c r="C3712" s="1">
        <v>17</v>
      </c>
      <c r="D3712" s="1">
        <v>3970.81</v>
      </c>
      <c r="E3712" s="50">
        <f>_xlfn.PERCENTRANK.EXC(Table3[Order Date],B3712,1)*10</f>
        <v>9</v>
      </c>
      <c r="F3712" s="21">
        <f>_xlfn.PERCENTRANK.EXC(Table3[Order Quantity],C3712,1)*10</f>
        <v>3</v>
      </c>
      <c r="G3712" s="21">
        <f>_xlfn.PERCENTRANK.EXC(Table4[Sales],D3712,1)*10</f>
        <v>8</v>
      </c>
    </row>
    <row r="3713" spans="1:7">
      <c r="A3713" s="11">
        <v>37925</v>
      </c>
      <c r="B3713" s="9">
        <v>43003</v>
      </c>
      <c r="C3713" s="1">
        <v>31</v>
      </c>
      <c r="D3713" s="1">
        <v>1908.93</v>
      </c>
      <c r="E3713" s="50">
        <f>_xlfn.PERCENTRANK.EXC(Table3[Order Date],B3713,1)*10</f>
        <v>4</v>
      </c>
      <c r="F3713" s="21">
        <f>_xlfn.PERCENTRANK.EXC(Table3[Order Quantity],C3713,1)*10</f>
        <v>5</v>
      </c>
      <c r="G3713" s="21">
        <f>_xlfn.PERCENTRANK.EXC(Table4[Sales],D3713,1)*10</f>
        <v>7</v>
      </c>
    </row>
    <row r="3714" spans="1:7">
      <c r="A3714" s="10">
        <v>25797</v>
      </c>
      <c r="B3714" s="8">
        <v>43709</v>
      </c>
      <c r="C3714" s="1">
        <v>28</v>
      </c>
      <c r="D3714" s="1">
        <v>990.21</v>
      </c>
      <c r="E3714" s="50">
        <f>_xlfn.PERCENTRANK.EXC(Table3[Order Date],B3714,1)*10</f>
        <v>9</v>
      </c>
      <c r="F3714" s="21">
        <f>_xlfn.PERCENTRANK.EXC(Table3[Order Quantity],C3714,1)*10</f>
        <v>5</v>
      </c>
      <c r="G3714" s="21">
        <f>_xlfn.PERCENTRANK.EXC(Table4[Sales],D3714,1)*10</f>
        <v>6</v>
      </c>
    </row>
    <row r="3715" spans="1:7">
      <c r="A3715" s="11">
        <v>38530</v>
      </c>
      <c r="B3715" s="9">
        <v>43206</v>
      </c>
      <c r="C3715" s="1">
        <v>47</v>
      </c>
      <c r="D3715" s="1">
        <v>2119</v>
      </c>
      <c r="E3715" s="50">
        <f>_xlfn.PERCENTRANK.EXC(Table3[Order Date],B3715,1)*10</f>
        <v>5</v>
      </c>
      <c r="F3715" s="21">
        <f>_xlfn.PERCENTRANK.EXC(Table3[Order Quantity],C3715,1)*10</f>
        <v>9</v>
      </c>
      <c r="G3715" s="21">
        <f>_xlfn.PERCENTRANK.EXC(Table4[Sales],D3715,1)*10</f>
        <v>7</v>
      </c>
    </row>
    <row r="3716" spans="1:7">
      <c r="A3716" s="10">
        <v>16133</v>
      </c>
      <c r="B3716" s="8">
        <v>42637</v>
      </c>
      <c r="C3716" s="1">
        <v>1</v>
      </c>
      <c r="D3716" s="1">
        <v>29.92</v>
      </c>
      <c r="E3716" s="50">
        <f>_xlfn.PERCENTRANK.EXC(Table3[Order Date],B3716,1)*10</f>
        <v>1</v>
      </c>
      <c r="F3716" s="21">
        <f>_xlfn.PERCENTRANK.EXC(Table3[Order Quantity],C3716,1)*10</f>
        <v>0</v>
      </c>
      <c r="G3716" s="21">
        <f>_xlfn.PERCENTRANK.EXC(Table4[Sales],D3716,1)*10</f>
        <v>0</v>
      </c>
    </row>
    <row r="3717" spans="1:7">
      <c r="A3717" s="11">
        <v>13635</v>
      </c>
      <c r="B3717" s="9">
        <v>42490</v>
      </c>
      <c r="C3717" s="1">
        <v>28</v>
      </c>
      <c r="D3717" s="1">
        <v>159.43</v>
      </c>
      <c r="E3717" s="50">
        <f>_xlfn.PERCENTRANK.EXC(Table3[Order Date],B3717,1)*10</f>
        <v>0</v>
      </c>
      <c r="F3717" s="21">
        <f>_xlfn.PERCENTRANK.EXC(Table3[Order Quantity],C3717,1)*10</f>
        <v>5</v>
      </c>
      <c r="G3717" s="21">
        <f>_xlfn.PERCENTRANK.EXC(Table4[Sales],D3717,1)*10</f>
        <v>2</v>
      </c>
    </row>
    <row r="3718" spans="1:7">
      <c r="A3718" s="10">
        <v>11427</v>
      </c>
      <c r="B3718" s="8">
        <v>43062</v>
      </c>
      <c r="C3718" s="1">
        <v>20</v>
      </c>
      <c r="D3718" s="1">
        <v>145.58000000000001</v>
      </c>
      <c r="E3718" s="50">
        <f>_xlfn.PERCENTRANK.EXC(Table3[Order Date],B3718,1)*10</f>
        <v>4</v>
      </c>
      <c r="F3718" s="21">
        <f>_xlfn.PERCENTRANK.EXC(Table3[Order Quantity],C3718,1)*10</f>
        <v>3</v>
      </c>
      <c r="G3718" s="21">
        <f>_xlfn.PERCENTRANK.EXC(Table4[Sales],D3718,1)*10</f>
        <v>2</v>
      </c>
    </row>
    <row r="3719" spans="1:7">
      <c r="A3719" s="11">
        <v>57477</v>
      </c>
      <c r="B3719" s="9">
        <v>43003</v>
      </c>
      <c r="C3719" s="1">
        <v>45</v>
      </c>
      <c r="D3719" s="1">
        <v>3302.5673000000002</v>
      </c>
      <c r="E3719" s="50">
        <f>_xlfn.PERCENTRANK.EXC(Table3[Order Date],B3719,1)*10</f>
        <v>4</v>
      </c>
      <c r="F3719" s="21">
        <f>_xlfn.PERCENTRANK.EXC(Table3[Order Quantity],C3719,1)*10</f>
        <v>8</v>
      </c>
      <c r="G3719" s="21">
        <f>_xlfn.PERCENTRANK.EXC(Table4[Sales],D3719,1)*10</f>
        <v>8</v>
      </c>
    </row>
    <row r="3720" spans="1:7">
      <c r="A3720" s="10">
        <v>36516</v>
      </c>
      <c r="B3720" s="8">
        <v>43305</v>
      </c>
      <c r="C3720" s="1">
        <v>9</v>
      </c>
      <c r="D3720" s="1">
        <v>945.21</v>
      </c>
      <c r="E3720" s="50">
        <f>_xlfn.PERCENTRANK.EXC(Table3[Order Date],B3720,1)*10</f>
        <v>6</v>
      </c>
      <c r="F3720" s="21">
        <f>_xlfn.PERCENTRANK.EXC(Table3[Order Quantity],C3720,1)*10</f>
        <v>1</v>
      </c>
      <c r="G3720" s="21">
        <f>_xlfn.PERCENTRANK.EXC(Table4[Sales],D3720,1)*10</f>
        <v>6</v>
      </c>
    </row>
    <row r="3721" spans="1:7">
      <c r="A3721" s="11">
        <v>39268</v>
      </c>
      <c r="B3721" s="9">
        <v>43211</v>
      </c>
      <c r="C3721" s="1">
        <v>45</v>
      </c>
      <c r="D3721" s="1">
        <v>167.94</v>
      </c>
      <c r="E3721" s="50">
        <f>_xlfn.PERCENTRANK.EXC(Table3[Order Date],B3721,1)*10</f>
        <v>5</v>
      </c>
      <c r="F3721" s="21">
        <f>_xlfn.PERCENTRANK.EXC(Table3[Order Quantity],C3721,1)*10</f>
        <v>8</v>
      </c>
      <c r="G3721" s="21">
        <f>_xlfn.PERCENTRANK.EXC(Table4[Sales],D3721,1)*10</f>
        <v>2</v>
      </c>
    </row>
    <row r="3722" spans="1:7">
      <c r="A3722" s="10">
        <v>11111</v>
      </c>
      <c r="B3722" s="8">
        <v>43116</v>
      </c>
      <c r="C3722" s="1">
        <v>7</v>
      </c>
      <c r="D3722" s="1">
        <v>330.12</v>
      </c>
      <c r="E3722" s="50">
        <f>_xlfn.PERCENTRANK.EXC(Table3[Order Date],B3722,1)*10</f>
        <v>5</v>
      </c>
      <c r="F3722" s="21">
        <f>_xlfn.PERCENTRANK.EXC(Table3[Order Quantity],C3722,1)*10</f>
        <v>1</v>
      </c>
      <c r="G3722" s="21">
        <f>_xlfn.PERCENTRANK.EXC(Table4[Sales],D3722,1)*10</f>
        <v>4</v>
      </c>
    </row>
    <row r="3723" spans="1:7">
      <c r="A3723" s="11">
        <v>38565</v>
      </c>
      <c r="B3723" s="9">
        <v>42453</v>
      </c>
      <c r="C3723" s="1">
        <v>20</v>
      </c>
      <c r="D3723" s="1">
        <v>250.48</v>
      </c>
      <c r="E3723" s="50">
        <f>_xlfn.PERCENTRANK.EXC(Table3[Order Date],B3723,1)*10</f>
        <v>0</v>
      </c>
      <c r="F3723" s="21">
        <f>_xlfn.PERCENTRANK.EXC(Table3[Order Quantity],C3723,1)*10</f>
        <v>3</v>
      </c>
      <c r="G3723" s="21">
        <f>_xlfn.PERCENTRANK.EXC(Table4[Sales],D3723,1)*10</f>
        <v>3</v>
      </c>
    </row>
    <row r="3724" spans="1:7">
      <c r="A3724" s="10">
        <v>59845</v>
      </c>
      <c r="B3724" s="8">
        <v>42725</v>
      </c>
      <c r="C3724" s="1">
        <v>42</v>
      </c>
      <c r="D3724" s="1">
        <v>214.11</v>
      </c>
      <c r="E3724" s="50">
        <f>_xlfn.PERCENTRANK.EXC(Table3[Order Date],B3724,1)*10</f>
        <v>2</v>
      </c>
      <c r="F3724" s="21">
        <f>_xlfn.PERCENTRANK.EXC(Table3[Order Quantity],C3724,1)*10</f>
        <v>8</v>
      </c>
      <c r="G3724" s="21">
        <f>_xlfn.PERCENTRANK.EXC(Table4[Sales],D3724,1)*10</f>
        <v>3</v>
      </c>
    </row>
    <row r="3725" spans="1:7">
      <c r="A3725" s="11">
        <v>14116</v>
      </c>
      <c r="B3725" s="9">
        <v>43381</v>
      </c>
      <c r="C3725" s="1">
        <v>42</v>
      </c>
      <c r="D3725" s="1">
        <v>1513.03</v>
      </c>
      <c r="E3725" s="50">
        <f>_xlfn.PERCENTRANK.EXC(Table3[Order Date],B3725,1)*10</f>
        <v>6</v>
      </c>
      <c r="F3725" s="21">
        <f>_xlfn.PERCENTRANK.EXC(Table3[Order Quantity],C3725,1)*10</f>
        <v>8</v>
      </c>
      <c r="G3725" s="21">
        <f>_xlfn.PERCENTRANK.EXC(Table4[Sales],D3725,1)*10</f>
        <v>7</v>
      </c>
    </row>
    <row r="3726" spans="1:7">
      <c r="A3726" s="10">
        <v>59685</v>
      </c>
      <c r="B3726" s="8">
        <v>43809</v>
      </c>
      <c r="C3726" s="1">
        <v>46</v>
      </c>
      <c r="D3726" s="1">
        <v>602.30999999999995</v>
      </c>
      <c r="E3726" s="50">
        <f>_xlfn.PERCENTRANK.EXC(Table3[Order Date],B3726,1)*10</f>
        <v>9</v>
      </c>
      <c r="F3726" s="21">
        <f>_xlfn.PERCENTRANK.EXC(Table3[Order Quantity],C3726,1)*10</f>
        <v>8</v>
      </c>
      <c r="G3726" s="21">
        <f>_xlfn.PERCENTRANK.EXC(Table4[Sales],D3726,1)*10</f>
        <v>5</v>
      </c>
    </row>
    <row r="3727" spans="1:7">
      <c r="A3727" s="11">
        <v>11111</v>
      </c>
      <c r="B3727" s="9">
        <v>43116</v>
      </c>
      <c r="C3727" s="1">
        <v>29</v>
      </c>
      <c r="D3727" s="1">
        <v>188.86</v>
      </c>
      <c r="E3727" s="50">
        <f>_xlfn.PERCENTRANK.EXC(Table3[Order Date],B3727,1)*10</f>
        <v>5</v>
      </c>
      <c r="F3727" s="21">
        <f>_xlfn.PERCENTRANK.EXC(Table3[Order Quantity],C3727,1)*10</f>
        <v>5</v>
      </c>
      <c r="G3727" s="21">
        <f>_xlfn.PERCENTRANK.EXC(Table4[Sales],D3727,1)*10</f>
        <v>2</v>
      </c>
    </row>
    <row r="3728" spans="1:7">
      <c r="A3728" s="10">
        <v>39937</v>
      </c>
      <c r="B3728" s="8">
        <v>43242</v>
      </c>
      <c r="C3728" s="1">
        <v>42</v>
      </c>
      <c r="D3728" s="1">
        <v>121.26</v>
      </c>
      <c r="E3728" s="50">
        <f>_xlfn.PERCENTRANK.EXC(Table3[Order Date],B3728,1)*10</f>
        <v>6</v>
      </c>
      <c r="F3728" s="21">
        <f>_xlfn.PERCENTRANK.EXC(Table3[Order Quantity],C3728,1)*10</f>
        <v>8</v>
      </c>
      <c r="G3728" s="21">
        <f>_xlfn.PERCENTRANK.EXC(Table4[Sales],D3728,1)*10</f>
        <v>1</v>
      </c>
    </row>
    <row r="3729" spans="1:7">
      <c r="A3729" s="11">
        <v>48548</v>
      </c>
      <c r="B3729" s="9">
        <v>43184</v>
      </c>
      <c r="C3729" s="1">
        <v>3</v>
      </c>
      <c r="D3729" s="1">
        <v>14.67</v>
      </c>
      <c r="E3729" s="50">
        <f>_xlfn.PERCENTRANK.EXC(Table3[Order Date],B3729,1)*10</f>
        <v>5</v>
      </c>
      <c r="F3729" s="21">
        <f>_xlfn.PERCENTRANK.EXC(Table3[Order Quantity],C3729,1)*10</f>
        <v>0</v>
      </c>
      <c r="G3729" s="21">
        <f>_xlfn.PERCENTRANK.EXC(Table4[Sales],D3729,1)*10</f>
        <v>0</v>
      </c>
    </row>
    <row r="3730" spans="1:7">
      <c r="A3730" s="10">
        <v>38341</v>
      </c>
      <c r="B3730" s="8">
        <v>42507</v>
      </c>
      <c r="C3730" s="1">
        <v>15</v>
      </c>
      <c r="D3730" s="1">
        <v>67</v>
      </c>
      <c r="E3730" s="50">
        <f>_xlfn.PERCENTRANK.EXC(Table3[Order Date],B3730,1)*10</f>
        <v>0</v>
      </c>
      <c r="F3730" s="21">
        <f>_xlfn.PERCENTRANK.EXC(Table3[Order Quantity],C3730,1)*10</f>
        <v>2</v>
      </c>
      <c r="G3730" s="21">
        <f>_xlfn.PERCENTRANK.EXC(Table4[Sales],D3730,1)*10</f>
        <v>1</v>
      </c>
    </row>
    <row r="3731" spans="1:7">
      <c r="A3731" s="11">
        <v>21190</v>
      </c>
      <c r="B3731" s="9">
        <v>42517</v>
      </c>
      <c r="C3731" s="1">
        <v>28</v>
      </c>
      <c r="D3731" s="1">
        <v>1137.08</v>
      </c>
      <c r="E3731" s="50">
        <f>_xlfn.PERCENTRANK.EXC(Table3[Order Date],B3731,1)*10</f>
        <v>1</v>
      </c>
      <c r="F3731" s="21">
        <f>_xlfn.PERCENTRANK.EXC(Table3[Order Quantity],C3731,1)*10</f>
        <v>5</v>
      </c>
      <c r="G3731" s="21">
        <f>_xlfn.PERCENTRANK.EXC(Table4[Sales],D3731,1)*10</f>
        <v>6</v>
      </c>
    </row>
    <row r="3732" spans="1:7">
      <c r="A3732" s="10">
        <v>59428</v>
      </c>
      <c r="B3732" s="8">
        <v>42986</v>
      </c>
      <c r="C3732" s="1">
        <v>43</v>
      </c>
      <c r="D3732" s="1">
        <v>1257.19</v>
      </c>
      <c r="E3732" s="50">
        <f>_xlfn.PERCENTRANK.EXC(Table3[Order Date],B3732,1)*10</f>
        <v>4</v>
      </c>
      <c r="F3732" s="21">
        <f>_xlfn.PERCENTRANK.EXC(Table3[Order Quantity],C3732,1)*10</f>
        <v>8</v>
      </c>
      <c r="G3732" s="21">
        <f>_xlfn.PERCENTRANK.EXC(Table4[Sales],D3732,1)*10</f>
        <v>6</v>
      </c>
    </row>
    <row r="3733" spans="1:7">
      <c r="A3733" s="11">
        <v>32966</v>
      </c>
      <c r="B3733" s="9">
        <v>43490</v>
      </c>
      <c r="C3733" s="1">
        <v>43</v>
      </c>
      <c r="D3733" s="1">
        <v>79.36</v>
      </c>
      <c r="E3733" s="50">
        <f>_xlfn.PERCENTRANK.EXC(Table3[Order Date],B3733,1)*10</f>
        <v>7</v>
      </c>
      <c r="F3733" s="21">
        <f>_xlfn.PERCENTRANK.EXC(Table3[Order Quantity],C3733,1)*10</f>
        <v>8</v>
      </c>
      <c r="G3733" s="21">
        <f>_xlfn.PERCENTRANK.EXC(Table4[Sales],D3733,1)*10</f>
        <v>1</v>
      </c>
    </row>
    <row r="3734" spans="1:7">
      <c r="A3734" s="10">
        <v>44960</v>
      </c>
      <c r="B3734" s="8">
        <v>43222</v>
      </c>
      <c r="C3734" s="1">
        <v>17</v>
      </c>
      <c r="D3734" s="1">
        <v>33.9</v>
      </c>
      <c r="E3734" s="50">
        <f>_xlfn.PERCENTRANK.EXC(Table3[Order Date],B3734,1)*10</f>
        <v>5</v>
      </c>
      <c r="F3734" s="21">
        <f>_xlfn.PERCENTRANK.EXC(Table3[Order Quantity],C3734,1)*10</f>
        <v>3</v>
      </c>
      <c r="G3734" s="21">
        <f>_xlfn.PERCENTRANK.EXC(Table4[Sales],D3734,1)*10</f>
        <v>0</v>
      </c>
    </row>
    <row r="3735" spans="1:7">
      <c r="A3735" s="11">
        <v>50307</v>
      </c>
      <c r="B3735" s="9">
        <v>43022</v>
      </c>
      <c r="C3735" s="1">
        <v>31</v>
      </c>
      <c r="D3735" s="1">
        <v>574.41</v>
      </c>
      <c r="E3735" s="50">
        <f>_xlfn.PERCENTRANK.EXC(Table3[Order Date],B3735,1)*10</f>
        <v>4</v>
      </c>
      <c r="F3735" s="21">
        <f>_xlfn.PERCENTRANK.EXC(Table3[Order Quantity],C3735,1)*10</f>
        <v>5</v>
      </c>
      <c r="G3735" s="21">
        <f>_xlfn.PERCENTRANK.EXC(Table4[Sales],D3735,1)*10</f>
        <v>5</v>
      </c>
    </row>
    <row r="3736" spans="1:7">
      <c r="A3736" s="10">
        <v>47270</v>
      </c>
      <c r="B3736" s="8">
        <v>42948</v>
      </c>
      <c r="C3736" s="1">
        <v>9</v>
      </c>
      <c r="D3736" s="1">
        <v>65.27</v>
      </c>
      <c r="E3736" s="50">
        <f>_xlfn.PERCENTRANK.EXC(Table3[Order Date],B3736,1)*10</f>
        <v>3</v>
      </c>
      <c r="F3736" s="21">
        <f>_xlfn.PERCENTRANK.EXC(Table3[Order Quantity],C3736,1)*10</f>
        <v>1</v>
      </c>
      <c r="G3736" s="21">
        <f>_xlfn.PERCENTRANK.EXC(Table4[Sales],D3736,1)*10</f>
        <v>1</v>
      </c>
    </row>
    <row r="3737" spans="1:7">
      <c r="A3737" s="11">
        <v>37216</v>
      </c>
      <c r="B3737" s="9">
        <v>43068</v>
      </c>
      <c r="C3737" s="1">
        <v>24</v>
      </c>
      <c r="D3737" s="1">
        <v>564.16</v>
      </c>
      <c r="E3737" s="50">
        <f>_xlfn.PERCENTRANK.EXC(Table3[Order Date],B3737,1)*10</f>
        <v>4</v>
      </c>
      <c r="F3737" s="21">
        <f>_xlfn.PERCENTRANK.EXC(Table3[Order Quantity],C3737,1)*10</f>
        <v>4</v>
      </c>
      <c r="G3737" s="21">
        <f>_xlfn.PERCENTRANK.EXC(Table4[Sales],D3737,1)*10</f>
        <v>5</v>
      </c>
    </row>
    <row r="3738" spans="1:7">
      <c r="A3738" s="10">
        <v>21607</v>
      </c>
      <c r="B3738" s="8">
        <v>43539</v>
      </c>
      <c r="C3738" s="1">
        <v>17</v>
      </c>
      <c r="D3738" s="1">
        <v>662.22</v>
      </c>
      <c r="E3738" s="50">
        <f>_xlfn.PERCENTRANK.EXC(Table3[Order Date],B3738,1)*10</f>
        <v>7</v>
      </c>
      <c r="F3738" s="21">
        <f>_xlfn.PERCENTRANK.EXC(Table3[Order Quantity],C3738,1)*10</f>
        <v>3</v>
      </c>
      <c r="G3738" s="21">
        <f>_xlfn.PERCENTRANK.EXC(Table4[Sales],D3738,1)*10</f>
        <v>5</v>
      </c>
    </row>
    <row r="3739" spans="1:7">
      <c r="A3739" s="11">
        <v>33606</v>
      </c>
      <c r="B3739" s="9">
        <v>43525</v>
      </c>
      <c r="C3739" s="1">
        <v>46</v>
      </c>
      <c r="D3739" s="1">
        <v>438.7321</v>
      </c>
      <c r="E3739" s="50">
        <f>_xlfn.PERCENTRANK.EXC(Table3[Order Date],B3739,1)*10</f>
        <v>7</v>
      </c>
      <c r="F3739" s="21">
        <f>_xlfn.PERCENTRANK.EXC(Table3[Order Quantity],C3739,1)*10</f>
        <v>8</v>
      </c>
      <c r="G3739" s="21">
        <f>_xlfn.PERCENTRANK.EXC(Table4[Sales],D3739,1)*10</f>
        <v>4</v>
      </c>
    </row>
    <row r="3740" spans="1:7">
      <c r="A3740" s="10">
        <v>42695</v>
      </c>
      <c r="B3740" s="8">
        <v>43090</v>
      </c>
      <c r="C3740" s="1">
        <v>12</v>
      </c>
      <c r="D3740" s="1">
        <v>760.05100000000004</v>
      </c>
      <c r="E3740" s="50">
        <f>_xlfn.PERCENTRANK.EXC(Table3[Order Date],B3740,1)*10</f>
        <v>5</v>
      </c>
      <c r="F3740" s="21">
        <f>_xlfn.PERCENTRANK.EXC(Table3[Order Quantity],C3740,1)*10</f>
        <v>2</v>
      </c>
      <c r="G3740" s="21">
        <f>_xlfn.PERCENTRANK.EXC(Table4[Sales],D3740,1)*10</f>
        <v>5</v>
      </c>
    </row>
    <row r="3741" spans="1:7">
      <c r="A3741" s="11">
        <v>11332</v>
      </c>
      <c r="B3741" s="9">
        <v>42689</v>
      </c>
      <c r="C3741" s="1">
        <v>23</v>
      </c>
      <c r="D3741" s="1">
        <v>1309.02</v>
      </c>
      <c r="E3741" s="50">
        <f>_xlfn.PERCENTRANK.EXC(Table3[Order Date],B3741,1)*10</f>
        <v>2</v>
      </c>
      <c r="F3741" s="21">
        <f>_xlfn.PERCENTRANK.EXC(Table3[Order Quantity],C3741,1)*10</f>
        <v>4</v>
      </c>
      <c r="G3741" s="21">
        <f>_xlfn.PERCENTRANK.EXC(Table4[Sales],D3741,1)*10</f>
        <v>6</v>
      </c>
    </row>
    <row r="3742" spans="1:7">
      <c r="A3742" s="10">
        <v>18144</v>
      </c>
      <c r="B3742" s="8">
        <v>43257</v>
      </c>
      <c r="C3742" s="1">
        <v>8</v>
      </c>
      <c r="D3742" s="1">
        <v>250.68</v>
      </c>
      <c r="E3742" s="50">
        <f>_xlfn.PERCENTRANK.EXC(Table3[Order Date],B3742,1)*10</f>
        <v>6</v>
      </c>
      <c r="F3742" s="21">
        <f>_xlfn.PERCENTRANK.EXC(Table3[Order Quantity],C3742,1)*10</f>
        <v>1</v>
      </c>
      <c r="G3742" s="21">
        <f>_xlfn.PERCENTRANK.EXC(Table4[Sales],D3742,1)*10</f>
        <v>3</v>
      </c>
    </row>
    <row r="3743" spans="1:7">
      <c r="A3743" s="11">
        <v>54151</v>
      </c>
      <c r="B3743" s="9">
        <v>42614</v>
      </c>
      <c r="C3743" s="1">
        <v>38</v>
      </c>
      <c r="D3743" s="1">
        <v>69.680000000000007</v>
      </c>
      <c r="E3743" s="50">
        <f>_xlfn.PERCENTRANK.EXC(Table3[Order Date],B3743,1)*10</f>
        <v>1</v>
      </c>
      <c r="F3743" s="21">
        <f>_xlfn.PERCENTRANK.EXC(Table3[Order Quantity],C3743,1)*10</f>
        <v>7</v>
      </c>
      <c r="G3743" s="21">
        <f>_xlfn.PERCENTRANK.EXC(Table4[Sales],D3743,1)*10</f>
        <v>1</v>
      </c>
    </row>
    <row r="3744" spans="1:7">
      <c r="A3744" s="10">
        <v>49221</v>
      </c>
      <c r="B3744" s="8">
        <v>42918</v>
      </c>
      <c r="C3744" s="1">
        <v>22</v>
      </c>
      <c r="D3744" s="1">
        <v>427.61</v>
      </c>
      <c r="E3744" s="50">
        <f>_xlfn.PERCENTRANK.EXC(Table3[Order Date],B3744,1)*10</f>
        <v>3</v>
      </c>
      <c r="F3744" s="21">
        <f>_xlfn.PERCENTRANK.EXC(Table3[Order Quantity],C3744,1)*10</f>
        <v>4</v>
      </c>
      <c r="G3744" s="21">
        <f>_xlfn.PERCENTRANK.EXC(Table4[Sales],D3744,1)*10</f>
        <v>4</v>
      </c>
    </row>
    <row r="3745" spans="1:7">
      <c r="A3745" s="11">
        <v>14852</v>
      </c>
      <c r="B3745" s="9">
        <v>43457</v>
      </c>
      <c r="C3745" s="1">
        <v>9</v>
      </c>
      <c r="D3745" s="1">
        <v>4066.43</v>
      </c>
      <c r="E3745" s="50">
        <f>_xlfn.PERCENTRANK.EXC(Table3[Order Date],B3745,1)*10</f>
        <v>7</v>
      </c>
      <c r="F3745" s="21">
        <f>_xlfn.PERCENTRANK.EXC(Table3[Order Quantity],C3745,1)*10</f>
        <v>1</v>
      </c>
      <c r="G3745" s="21">
        <f>_xlfn.PERCENTRANK.EXC(Table4[Sales],D3745,1)*10</f>
        <v>8</v>
      </c>
    </row>
    <row r="3746" spans="1:7">
      <c r="A3746" s="10">
        <v>38659</v>
      </c>
      <c r="B3746" s="8">
        <v>42823</v>
      </c>
      <c r="C3746" s="1">
        <v>48</v>
      </c>
      <c r="D3746" s="1">
        <v>4261.1899999999996</v>
      </c>
      <c r="E3746" s="50">
        <f>_xlfn.PERCENTRANK.EXC(Table3[Order Date],B3746,1)*10</f>
        <v>3</v>
      </c>
      <c r="F3746" s="21">
        <f>_xlfn.PERCENTRANK.EXC(Table3[Order Quantity],C3746,1)*10</f>
        <v>9</v>
      </c>
      <c r="G3746" s="21">
        <f>_xlfn.PERCENTRANK.EXC(Table4[Sales],D3746,1)*10</f>
        <v>8</v>
      </c>
    </row>
    <row r="3747" spans="1:7">
      <c r="A3747" s="11">
        <v>48800</v>
      </c>
      <c r="B3747" s="9">
        <v>43029</v>
      </c>
      <c r="C3747" s="1">
        <v>8</v>
      </c>
      <c r="D3747" s="1">
        <v>30774.83</v>
      </c>
      <c r="E3747" s="50">
        <f>_xlfn.PERCENTRANK.EXC(Table3[Order Date],B3747,1)*10</f>
        <v>4</v>
      </c>
      <c r="F3747" s="21">
        <f>_xlfn.PERCENTRANK.EXC(Table3[Order Quantity],C3747,1)*10</f>
        <v>1</v>
      </c>
      <c r="G3747" s="21">
        <f>_xlfn.PERCENTRANK.EXC(Table4[Sales],D3747,1)*10</f>
        <v>9</v>
      </c>
    </row>
    <row r="3748" spans="1:7">
      <c r="A3748" s="10">
        <v>47173</v>
      </c>
      <c r="B3748" s="8">
        <v>42613</v>
      </c>
      <c r="C3748" s="1">
        <v>41</v>
      </c>
      <c r="D3748" s="1">
        <v>296.47000000000003</v>
      </c>
      <c r="E3748" s="50">
        <f>_xlfn.PERCENTRANK.EXC(Table3[Order Date],B3748,1)*10</f>
        <v>1</v>
      </c>
      <c r="F3748" s="21">
        <f>_xlfn.PERCENTRANK.EXC(Table3[Order Quantity],C3748,1)*10</f>
        <v>7</v>
      </c>
      <c r="G3748" s="21">
        <f>_xlfn.PERCENTRANK.EXC(Table4[Sales],D3748,1)*10</f>
        <v>4</v>
      </c>
    </row>
    <row r="3749" spans="1:7">
      <c r="A3749" s="11">
        <v>38501</v>
      </c>
      <c r="B3749" s="9">
        <v>42487</v>
      </c>
      <c r="C3749" s="1">
        <v>11</v>
      </c>
      <c r="D3749" s="1">
        <v>84.19</v>
      </c>
      <c r="E3749" s="50">
        <f>_xlfn.PERCENTRANK.EXC(Table3[Order Date],B3749,1)*10</f>
        <v>0</v>
      </c>
      <c r="F3749" s="21">
        <f>_xlfn.PERCENTRANK.EXC(Table3[Order Quantity],C3749,1)*10</f>
        <v>2</v>
      </c>
      <c r="G3749" s="21">
        <f>_xlfn.PERCENTRANK.EXC(Table4[Sales],D3749,1)*10</f>
        <v>1</v>
      </c>
    </row>
    <row r="3750" spans="1:7">
      <c r="A3750" s="10">
        <v>4455</v>
      </c>
      <c r="B3750" s="8">
        <v>43017</v>
      </c>
      <c r="C3750" s="1">
        <v>39</v>
      </c>
      <c r="D3750" s="1">
        <v>298.83999999999997</v>
      </c>
      <c r="E3750" s="50">
        <f>_xlfn.PERCENTRANK.EXC(Table3[Order Date],B3750,1)*10</f>
        <v>4</v>
      </c>
      <c r="F3750" s="21">
        <f>_xlfn.PERCENTRANK.EXC(Table3[Order Quantity],C3750,1)*10</f>
        <v>7</v>
      </c>
      <c r="G3750" s="21">
        <f>_xlfn.PERCENTRANK.EXC(Table4[Sales],D3750,1)*10</f>
        <v>4</v>
      </c>
    </row>
    <row r="3751" spans="1:7">
      <c r="A3751" s="11">
        <v>52039</v>
      </c>
      <c r="B3751" s="9">
        <v>43679</v>
      </c>
      <c r="C3751" s="1">
        <v>48</v>
      </c>
      <c r="D3751" s="1">
        <v>2146.83</v>
      </c>
      <c r="E3751" s="50">
        <f>_xlfn.PERCENTRANK.EXC(Table3[Order Date],B3751,1)*10</f>
        <v>8</v>
      </c>
      <c r="F3751" s="21">
        <f>_xlfn.PERCENTRANK.EXC(Table3[Order Quantity],C3751,1)*10</f>
        <v>9</v>
      </c>
      <c r="G3751" s="21">
        <f>_xlfn.PERCENTRANK.EXC(Table4[Sales],D3751,1)*10</f>
        <v>7</v>
      </c>
    </row>
    <row r="3752" spans="1:7">
      <c r="A3752" s="10">
        <v>2306</v>
      </c>
      <c r="B3752" s="8">
        <v>43305</v>
      </c>
      <c r="C3752" s="1">
        <v>15</v>
      </c>
      <c r="D3752" s="1">
        <v>121.45</v>
      </c>
      <c r="E3752" s="50">
        <f>_xlfn.PERCENTRANK.EXC(Table3[Order Date],B3752,1)*10</f>
        <v>6</v>
      </c>
      <c r="F3752" s="21">
        <f>_xlfn.PERCENTRANK.EXC(Table3[Order Quantity],C3752,1)*10</f>
        <v>2</v>
      </c>
      <c r="G3752" s="21">
        <f>_xlfn.PERCENTRANK.EXC(Table4[Sales],D3752,1)*10</f>
        <v>1</v>
      </c>
    </row>
    <row r="3753" spans="1:7">
      <c r="A3753" s="11">
        <v>10339</v>
      </c>
      <c r="B3753" s="9">
        <v>43383</v>
      </c>
      <c r="C3753" s="1">
        <v>49</v>
      </c>
      <c r="D3753" s="1">
        <v>10434.91</v>
      </c>
      <c r="E3753" s="50">
        <f>_xlfn.PERCENTRANK.EXC(Table3[Order Date],B3753,1)*10</f>
        <v>6</v>
      </c>
      <c r="F3753" s="21">
        <f>_xlfn.PERCENTRANK.EXC(Table3[Order Quantity],C3753,1)*10</f>
        <v>9</v>
      </c>
      <c r="G3753" s="21">
        <f>_xlfn.PERCENTRANK.EXC(Table4[Sales],D3753,1)*10</f>
        <v>9</v>
      </c>
    </row>
    <row r="3754" spans="1:7">
      <c r="A3754" s="10">
        <v>4099</v>
      </c>
      <c r="B3754" s="8">
        <v>43697</v>
      </c>
      <c r="C3754" s="1">
        <v>4</v>
      </c>
      <c r="D3754" s="1">
        <v>51.21</v>
      </c>
      <c r="E3754" s="50">
        <f>_xlfn.PERCENTRANK.EXC(Table3[Order Date],B3754,1)*10</f>
        <v>9</v>
      </c>
      <c r="F3754" s="21">
        <f>_xlfn.PERCENTRANK.EXC(Table3[Order Quantity],C3754,1)*10</f>
        <v>0</v>
      </c>
      <c r="G3754" s="21">
        <f>_xlfn.PERCENTRANK.EXC(Table4[Sales],D3754,1)*10</f>
        <v>0</v>
      </c>
    </row>
    <row r="3755" spans="1:7">
      <c r="A3755" s="11">
        <v>17507</v>
      </c>
      <c r="B3755" s="9">
        <v>43628</v>
      </c>
      <c r="C3755" s="1">
        <v>27</v>
      </c>
      <c r="D3755" s="1">
        <v>427.74</v>
      </c>
      <c r="E3755" s="50">
        <f>_xlfn.PERCENTRANK.EXC(Table3[Order Date],B3755,1)*10</f>
        <v>8</v>
      </c>
      <c r="F3755" s="21">
        <f>_xlfn.PERCENTRANK.EXC(Table3[Order Quantity],C3755,1)*10</f>
        <v>5</v>
      </c>
      <c r="G3755" s="21">
        <f>_xlfn.PERCENTRANK.EXC(Table4[Sales],D3755,1)*10</f>
        <v>4</v>
      </c>
    </row>
    <row r="3756" spans="1:7">
      <c r="A3756" s="10">
        <v>53123</v>
      </c>
      <c r="B3756" s="8">
        <v>42612</v>
      </c>
      <c r="C3756" s="1">
        <v>25</v>
      </c>
      <c r="D3756" s="1">
        <v>284.35000000000002</v>
      </c>
      <c r="E3756" s="50">
        <f>_xlfn.PERCENTRANK.EXC(Table3[Order Date],B3756,1)*10</f>
        <v>1</v>
      </c>
      <c r="F3756" s="21">
        <f>_xlfn.PERCENTRANK.EXC(Table3[Order Quantity],C3756,1)*10</f>
        <v>4</v>
      </c>
      <c r="G3756" s="21">
        <f>_xlfn.PERCENTRANK.EXC(Table4[Sales],D3756,1)*10</f>
        <v>3</v>
      </c>
    </row>
    <row r="3757" spans="1:7">
      <c r="A3757" s="11">
        <v>9476</v>
      </c>
      <c r="B3757" s="9">
        <v>42514</v>
      </c>
      <c r="C3757" s="1">
        <v>10</v>
      </c>
      <c r="D3757" s="1">
        <v>176.59</v>
      </c>
      <c r="E3757" s="50">
        <f>_xlfn.PERCENTRANK.EXC(Table3[Order Date],B3757,1)*10</f>
        <v>1</v>
      </c>
      <c r="F3757" s="21">
        <f>_xlfn.PERCENTRANK.EXC(Table3[Order Quantity],C3757,1)*10</f>
        <v>1</v>
      </c>
      <c r="G3757" s="21">
        <f>_xlfn.PERCENTRANK.EXC(Table4[Sales],D3757,1)*10</f>
        <v>2</v>
      </c>
    </row>
    <row r="3758" spans="1:7">
      <c r="A3758" s="10">
        <v>27589</v>
      </c>
      <c r="B3758" s="8">
        <v>43357</v>
      </c>
      <c r="C3758" s="1">
        <v>20</v>
      </c>
      <c r="D3758" s="1">
        <v>904.9</v>
      </c>
      <c r="E3758" s="50">
        <f>_xlfn.PERCENTRANK.EXC(Table3[Order Date],B3758,1)*10</f>
        <v>6</v>
      </c>
      <c r="F3758" s="21">
        <f>_xlfn.PERCENTRANK.EXC(Table3[Order Quantity],C3758,1)*10</f>
        <v>3</v>
      </c>
      <c r="G3758" s="21">
        <f>_xlfn.PERCENTRANK.EXC(Table4[Sales],D3758,1)*10</f>
        <v>6</v>
      </c>
    </row>
    <row r="3759" spans="1:7">
      <c r="A3759" s="11">
        <v>51328</v>
      </c>
      <c r="B3759" s="9">
        <v>43033</v>
      </c>
      <c r="C3759" s="1">
        <v>38</v>
      </c>
      <c r="D3759" s="1">
        <v>737.95</v>
      </c>
      <c r="E3759" s="50">
        <f>_xlfn.PERCENTRANK.EXC(Table3[Order Date],B3759,1)*10</f>
        <v>4</v>
      </c>
      <c r="F3759" s="21">
        <f>_xlfn.PERCENTRANK.EXC(Table3[Order Quantity],C3759,1)*10</f>
        <v>7</v>
      </c>
      <c r="G3759" s="21">
        <f>_xlfn.PERCENTRANK.EXC(Table4[Sales],D3759,1)*10</f>
        <v>5</v>
      </c>
    </row>
    <row r="3760" spans="1:7">
      <c r="A3760" s="10">
        <v>54368</v>
      </c>
      <c r="B3760" s="8">
        <v>43404</v>
      </c>
      <c r="C3760" s="1">
        <v>16</v>
      </c>
      <c r="D3760" s="1">
        <v>85.1</v>
      </c>
      <c r="E3760" s="50">
        <f>_xlfn.PERCENTRANK.EXC(Table3[Order Date],B3760,1)*10</f>
        <v>7</v>
      </c>
      <c r="F3760" s="21">
        <f>_xlfn.PERCENTRANK.EXC(Table3[Order Quantity],C3760,1)*10</f>
        <v>2</v>
      </c>
      <c r="G3760" s="21">
        <f>_xlfn.PERCENTRANK.EXC(Table4[Sales],D3760,1)*10</f>
        <v>1</v>
      </c>
    </row>
    <row r="3761" spans="1:7">
      <c r="A3761" s="11">
        <v>51974</v>
      </c>
      <c r="B3761" s="9">
        <v>43125</v>
      </c>
      <c r="C3761" s="1">
        <v>2</v>
      </c>
      <c r="D3761" s="1">
        <v>24.802600000000002</v>
      </c>
      <c r="E3761" s="50">
        <f>_xlfn.PERCENTRANK.EXC(Table3[Order Date],B3761,1)*10</f>
        <v>5</v>
      </c>
      <c r="F3761" s="21">
        <f>_xlfn.PERCENTRANK.EXC(Table3[Order Quantity],C3761,1)*10</f>
        <v>0</v>
      </c>
      <c r="G3761" s="21">
        <f>_xlfn.PERCENTRANK.EXC(Table4[Sales],D3761,1)*10</f>
        <v>0</v>
      </c>
    </row>
    <row r="3762" spans="1:7">
      <c r="A3762" s="10">
        <v>14500</v>
      </c>
      <c r="B3762" s="8">
        <v>43274</v>
      </c>
      <c r="C3762" s="1">
        <v>46</v>
      </c>
      <c r="D3762" s="1">
        <v>1778.88</v>
      </c>
      <c r="E3762" s="50">
        <f>_xlfn.PERCENTRANK.EXC(Table3[Order Date],B3762,1)*10</f>
        <v>6</v>
      </c>
      <c r="F3762" s="21">
        <f>_xlfn.PERCENTRANK.EXC(Table3[Order Quantity],C3762,1)*10</f>
        <v>8</v>
      </c>
      <c r="G3762" s="21">
        <f>_xlfn.PERCENTRANK.EXC(Table4[Sales],D3762,1)*10</f>
        <v>7</v>
      </c>
    </row>
    <row r="3763" spans="1:7">
      <c r="A3763" s="11">
        <v>43488</v>
      </c>
      <c r="B3763" s="9">
        <v>43634</v>
      </c>
      <c r="C3763" s="1">
        <v>13</v>
      </c>
      <c r="D3763" s="1">
        <v>205.91</v>
      </c>
      <c r="E3763" s="50">
        <f>_xlfn.PERCENTRANK.EXC(Table3[Order Date],B3763,1)*10</f>
        <v>8</v>
      </c>
      <c r="F3763" s="21">
        <f>_xlfn.PERCENTRANK.EXC(Table3[Order Quantity],C3763,1)*10</f>
        <v>2</v>
      </c>
      <c r="G3763" s="21">
        <f>_xlfn.PERCENTRANK.EXC(Table4[Sales],D3763,1)*10</f>
        <v>3</v>
      </c>
    </row>
    <row r="3764" spans="1:7">
      <c r="A3764" s="10">
        <v>27780</v>
      </c>
      <c r="B3764" s="8">
        <v>43758</v>
      </c>
      <c r="C3764" s="1">
        <v>18</v>
      </c>
      <c r="D3764" s="1">
        <v>60.36</v>
      </c>
      <c r="E3764" s="50">
        <f>_xlfn.PERCENTRANK.EXC(Table3[Order Date],B3764,1)*10</f>
        <v>9</v>
      </c>
      <c r="F3764" s="21">
        <f>_xlfn.PERCENTRANK.EXC(Table3[Order Quantity],C3764,1)*10</f>
        <v>3</v>
      </c>
      <c r="G3764" s="21">
        <f>_xlfn.PERCENTRANK.EXC(Table4[Sales],D3764,1)*10</f>
        <v>0</v>
      </c>
    </row>
    <row r="3765" spans="1:7">
      <c r="A3765" s="11">
        <v>5028</v>
      </c>
      <c r="B3765" s="9">
        <v>43571</v>
      </c>
      <c r="C3765" s="1">
        <v>10</v>
      </c>
      <c r="D3765" s="1">
        <v>85.26</v>
      </c>
      <c r="E3765" s="50">
        <f>_xlfn.PERCENTRANK.EXC(Table3[Order Date],B3765,1)*10</f>
        <v>8</v>
      </c>
      <c r="F3765" s="21">
        <f>_xlfn.PERCENTRANK.EXC(Table3[Order Quantity],C3765,1)*10</f>
        <v>1</v>
      </c>
      <c r="G3765" s="21">
        <f>_xlfn.PERCENTRANK.EXC(Table4[Sales],D3765,1)*10</f>
        <v>1</v>
      </c>
    </row>
    <row r="3766" spans="1:7">
      <c r="A3766" s="10">
        <v>24546</v>
      </c>
      <c r="B3766" s="8">
        <v>43550</v>
      </c>
      <c r="C3766" s="1">
        <v>7</v>
      </c>
      <c r="D3766" s="1">
        <v>87.290599999999998</v>
      </c>
      <c r="E3766" s="50">
        <f>_xlfn.PERCENTRANK.EXC(Table3[Order Date],B3766,1)*10</f>
        <v>8</v>
      </c>
      <c r="F3766" s="21">
        <f>_xlfn.PERCENTRANK.EXC(Table3[Order Quantity],C3766,1)*10</f>
        <v>1</v>
      </c>
      <c r="G3766" s="21">
        <f>_xlfn.PERCENTRANK.EXC(Table4[Sales],D3766,1)*10</f>
        <v>1</v>
      </c>
    </row>
    <row r="3767" spans="1:7">
      <c r="A3767" s="11">
        <v>34338</v>
      </c>
      <c r="B3767" s="9">
        <v>42915</v>
      </c>
      <c r="C3767" s="1">
        <v>26</v>
      </c>
      <c r="D3767" s="1">
        <v>1123.67</v>
      </c>
      <c r="E3767" s="50">
        <f>_xlfn.PERCENTRANK.EXC(Table3[Order Date],B3767,1)*10</f>
        <v>3</v>
      </c>
      <c r="F3767" s="21">
        <f>_xlfn.PERCENTRANK.EXC(Table3[Order Quantity],C3767,1)*10</f>
        <v>4</v>
      </c>
      <c r="G3767" s="21">
        <f>_xlfn.PERCENTRANK.EXC(Table4[Sales],D3767,1)*10</f>
        <v>6</v>
      </c>
    </row>
    <row r="3768" spans="1:7">
      <c r="A3768" s="10">
        <v>26629</v>
      </c>
      <c r="B3768" s="8">
        <v>42560</v>
      </c>
      <c r="C3768" s="1">
        <v>38</v>
      </c>
      <c r="D3768" s="1">
        <v>23492.95</v>
      </c>
      <c r="E3768" s="50">
        <f>_xlfn.PERCENTRANK.EXC(Table3[Order Date],B3768,1)*10</f>
        <v>1</v>
      </c>
      <c r="F3768" s="21">
        <f>_xlfn.PERCENTRANK.EXC(Table3[Order Quantity],C3768,1)*10</f>
        <v>7</v>
      </c>
      <c r="G3768" s="21">
        <f>_xlfn.PERCENTRANK.EXC(Table4[Sales],D3768,1)*10</f>
        <v>9</v>
      </c>
    </row>
    <row r="3769" spans="1:7">
      <c r="A3769" s="11">
        <v>43398</v>
      </c>
      <c r="B3769" s="9">
        <v>43213</v>
      </c>
      <c r="C3769" s="1">
        <v>10</v>
      </c>
      <c r="D3769" s="1">
        <v>1712.91</v>
      </c>
      <c r="E3769" s="50">
        <f>_xlfn.PERCENTRANK.EXC(Table3[Order Date],B3769,1)*10</f>
        <v>5</v>
      </c>
      <c r="F3769" s="21">
        <f>_xlfn.PERCENTRANK.EXC(Table3[Order Quantity],C3769,1)*10</f>
        <v>1</v>
      </c>
      <c r="G3769" s="21">
        <f>_xlfn.PERCENTRANK.EXC(Table4[Sales],D3769,1)*10</f>
        <v>7</v>
      </c>
    </row>
    <row r="3770" spans="1:7">
      <c r="A3770" s="10">
        <v>25447</v>
      </c>
      <c r="B3770" s="8">
        <v>43608</v>
      </c>
      <c r="C3770" s="1">
        <v>25</v>
      </c>
      <c r="D3770" s="1">
        <v>573.74</v>
      </c>
      <c r="E3770" s="50">
        <f>_xlfn.PERCENTRANK.EXC(Table3[Order Date],B3770,1)*10</f>
        <v>8</v>
      </c>
      <c r="F3770" s="21">
        <f>_xlfn.PERCENTRANK.EXC(Table3[Order Quantity],C3770,1)*10</f>
        <v>4</v>
      </c>
      <c r="G3770" s="21">
        <f>_xlfn.PERCENTRANK.EXC(Table4[Sales],D3770,1)*10</f>
        <v>5</v>
      </c>
    </row>
    <row r="3771" spans="1:7">
      <c r="A3771" s="11">
        <v>25062</v>
      </c>
      <c r="B3771" s="9">
        <v>43037</v>
      </c>
      <c r="C3771" s="1">
        <v>5</v>
      </c>
      <c r="D3771" s="1">
        <v>84.305300000000003</v>
      </c>
      <c r="E3771" s="50">
        <f>_xlfn.PERCENTRANK.EXC(Table3[Order Date],B3771,1)*10</f>
        <v>4</v>
      </c>
      <c r="F3771" s="21">
        <f>_xlfn.PERCENTRANK.EXC(Table3[Order Quantity],C3771,1)*10</f>
        <v>0</v>
      </c>
      <c r="G3771" s="21">
        <f>_xlfn.PERCENTRANK.EXC(Table4[Sales],D3771,1)*10</f>
        <v>1</v>
      </c>
    </row>
    <row r="3772" spans="1:7">
      <c r="A3772" s="10">
        <v>41504</v>
      </c>
      <c r="B3772" s="8">
        <v>43766</v>
      </c>
      <c r="C3772" s="1">
        <v>20</v>
      </c>
      <c r="D3772" s="1">
        <v>324.14999999999998</v>
      </c>
      <c r="E3772" s="50">
        <f>_xlfn.PERCENTRANK.EXC(Table3[Order Date],B3772,1)*10</f>
        <v>9</v>
      </c>
      <c r="F3772" s="21">
        <f>_xlfn.PERCENTRANK.EXC(Table3[Order Quantity],C3772,1)*10</f>
        <v>3</v>
      </c>
      <c r="G3772" s="21">
        <f>_xlfn.PERCENTRANK.EXC(Table4[Sales],D3772,1)*10</f>
        <v>4</v>
      </c>
    </row>
    <row r="3773" spans="1:7">
      <c r="A3773" s="11">
        <v>40965</v>
      </c>
      <c r="B3773" s="9">
        <v>42693</v>
      </c>
      <c r="C3773" s="1">
        <v>48</v>
      </c>
      <c r="D3773" s="1">
        <v>7733.3393999999998</v>
      </c>
      <c r="E3773" s="50">
        <f>_xlfn.PERCENTRANK.EXC(Table3[Order Date],B3773,1)*10</f>
        <v>2</v>
      </c>
      <c r="F3773" s="21">
        <f>_xlfn.PERCENTRANK.EXC(Table3[Order Quantity],C3773,1)*10</f>
        <v>9</v>
      </c>
      <c r="G3773" s="21">
        <f>_xlfn.PERCENTRANK.EXC(Table4[Sales],D3773,1)*10</f>
        <v>9</v>
      </c>
    </row>
    <row r="3774" spans="1:7">
      <c r="A3774" s="10">
        <v>40544</v>
      </c>
      <c r="B3774" s="8">
        <v>42465</v>
      </c>
      <c r="C3774" s="1">
        <v>39</v>
      </c>
      <c r="D3774" s="1">
        <v>2582.48</v>
      </c>
      <c r="E3774" s="50">
        <f>_xlfn.PERCENTRANK.EXC(Table3[Order Date],B3774,1)*10</f>
        <v>0</v>
      </c>
      <c r="F3774" s="21">
        <f>_xlfn.PERCENTRANK.EXC(Table3[Order Quantity],C3774,1)*10</f>
        <v>7</v>
      </c>
      <c r="G3774" s="21">
        <f>_xlfn.PERCENTRANK.EXC(Table4[Sales],D3774,1)*10</f>
        <v>8</v>
      </c>
    </row>
    <row r="3775" spans="1:7">
      <c r="A3775" s="11">
        <v>26304</v>
      </c>
      <c r="B3775" s="9">
        <v>43177</v>
      </c>
      <c r="C3775" s="1">
        <v>43</v>
      </c>
      <c r="D3775" s="1">
        <v>7973.79</v>
      </c>
      <c r="E3775" s="50">
        <f>_xlfn.PERCENTRANK.EXC(Table3[Order Date],B3775,1)*10</f>
        <v>5</v>
      </c>
      <c r="F3775" s="21">
        <f>_xlfn.PERCENTRANK.EXC(Table3[Order Quantity],C3775,1)*10</f>
        <v>8</v>
      </c>
      <c r="G3775" s="21">
        <f>_xlfn.PERCENTRANK.EXC(Table4[Sales],D3775,1)*10</f>
        <v>9</v>
      </c>
    </row>
    <row r="3776" spans="1:7">
      <c r="A3776" s="10">
        <v>59909</v>
      </c>
      <c r="B3776" s="8">
        <v>43682</v>
      </c>
      <c r="C3776" s="1">
        <v>46</v>
      </c>
      <c r="D3776" s="1">
        <v>440.37</v>
      </c>
      <c r="E3776" s="50">
        <f>_xlfn.PERCENTRANK.EXC(Table3[Order Date],B3776,1)*10</f>
        <v>9</v>
      </c>
      <c r="F3776" s="21">
        <f>_xlfn.PERCENTRANK.EXC(Table3[Order Quantity],C3776,1)*10</f>
        <v>8</v>
      </c>
      <c r="G3776" s="21">
        <f>_xlfn.PERCENTRANK.EXC(Table4[Sales],D3776,1)*10</f>
        <v>4</v>
      </c>
    </row>
    <row r="3777" spans="1:7">
      <c r="A3777" s="11">
        <v>24450</v>
      </c>
      <c r="B3777" s="9">
        <v>43655</v>
      </c>
      <c r="C3777" s="1">
        <v>41</v>
      </c>
      <c r="D3777" s="1">
        <v>420.09</v>
      </c>
      <c r="E3777" s="50">
        <f>_xlfn.PERCENTRANK.EXC(Table3[Order Date],B3777,1)*10</f>
        <v>8</v>
      </c>
      <c r="F3777" s="21">
        <f>_xlfn.PERCENTRANK.EXC(Table3[Order Quantity],C3777,1)*10</f>
        <v>7</v>
      </c>
      <c r="G3777" s="21">
        <f>_xlfn.PERCENTRANK.EXC(Table4[Sales],D3777,1)*10</f>
        <v>4</v>
      </c>
    </row>
    <row r="3778" spans="1:7">
      <c r="A3778" s="10">
        <v>51266</v>
      </c>
      <c r="B3778" s="8">
        <v>42453</v>
      </c>
      <c r="C3778" s="1">
        <v>30</v>
      </c>
      <c r="D3778" s="1">
        <v>660.74</v>
      </c>
      <c r="E3778" s="50">
        <f>_xlfn.PERCENTRANK.EXC(Table3[Order Date],B3778,1)*10</f>
        <v>0</v>
      </c>
      <c r="F3778" s="21">
        <f>_xlfn.PERCENTRANK.EXC(Table3[Order Quantity],C3778,1)*10</f>
        <v>5</v>
      </c>
      <c r="G3778" s="21">
        <f>_xlfn.PERCENTRANK.EXC(Table4[Sales],D3778,1)*10</f>
        <v>5</v>
      </c>
    </row>
    <row r="3779" spans="1:7">
      <c r="A3779" s="11">
        <v>7904</v>
      </c>
      <c r="B3779" s="9">
        <v>42881</v>
      </c>
      <c r="C3779" s="1">
        <v>47</v>
      </c>
      <c r="D3779" s="1">
        <v>319.18</v>
      </c>
      <c r="E3779" s="50">
        <f>_xlfn.PERCENTRANK.EXC(Table3[Order Date],B3779,1)*10</f>
        <v>3</v>
      </c>
      <c r="F3779" s="21">
        <f>_xlfn.PERCENTRANK.EXC(Table3[Order Quantity],C3779,1)*10</f>
        <v>9</v>
      </c>
      <c r="G3779" s="21">
        <f>_xlfn.PERCENTRANK.EXC(Table4[Sales],D3779,1)*10</f>
        <v>4</v>
      </c>
    </row>
    <row r="3780" spans="1:7">
      <c r="A3780" s="10">
        <v>30176</v>
      </c>
      <c r="B3780" s="8">
        <v>42478</v>
      </c>
      <c r="C3780" s="1">
        <v>30</v>
      </c>
      <c r="D3780" s="1">
        <v>2679.72</v>
      </c>
      <c r="E3780" s="50">
        <f>_xlfn.PERCENTRANK.EXC(Table3[Order Date],B3780,1)*10</f>
        <v>0</v>
      </c>
      <c r="F3780" s="21">
        <f>_xlfn.PERCENTRANK.EXC(Table3[Order Quantity],C3780,1)*10</f>
        <v>5</v>
      </c>
      <c r="G3780" s="21">
        <f>_xlfn.PERCENTRANK.EXC(Table4[Sales],D3780,1)*10</f>
        <v>8</v>
      </c>
    </row>
    <row r="3781" spans="1:7">
      <c r="A3781" s="11">
        <v>6720</v>
      </c>
      <c r="B3781" s="9">
        <v>42986</v>
      </c>
      <c r="C3781" s="1">
        <v>31</v>
      </c>
      <c r="D3781" s="1">
        <v>176.14</v>
      </c>
      <c r="E3781" s="50">
        <f>_xlfn.PERCENTRANK.EXC(Table3[Order Date],B3781,1)*10</f>
        <v>4</v>
      </c>
      <c r="F3781" s="21">
        <f>_xlfn.PERCENTRANK.EXC(Table3[Order Quantity],C3781,1)*10</f>
        <v>5</v>
      </c>
      <c r="G3781" s="21">
        <f>_xlfn.PERCENTRANK.EXC(Table4[Sales],D3781,1)*10</f>
        <v>2</v>
      </c>
    </row>
    <row r="3782" spans="1:7">
      <c r="A3782" s="10">
        <v>10470</v>
      </c>
      <c r="B3782" s="8">
        <v>43589</v>
      </c>
      <c r="C3782" s="1">
        <v>35</v>
      </c>
      <c r="D3782" s="1">
        <v>264.27</v>
      </c>
      <c r="E3782" s="50">
        <f>_xlfn.PERCENTRANK.EXC(Table3[Order Date],B3782,1)*10</f>
        <v>8</v>
      </c>
      <c r="F3782" s="21">
        <f>_xlfn.PERCENTRANK.EXC(Table3[Order Quantity],C3782,1)*10</f>
        <v>6</v>
      </c>
      <c r="G3782" s="21">
        <f>_xlfn.PERCENTRANK.EXC(Table4[Sales],D3782,1)*10</f>
        <v>3</v>
      </c>
    </row>
    <row r="3783" spans="1:7">
      <c r="A3783" s="11">
        <v>52195</v>
      </c>
      <c r="B3783" s="9">
        <v>43398</v>
      </c>
      <c r="C3783" s="1">
        <v>19</v>
      </c>
      <c r="D3783" s="1">
        <v>285.69</v>
      </c>
      <c r="E3783" s="50">
        <f>_xlfn.PERCENTRANK.EXC(Table3[Order Date],B3783,1)*10</f>
        <v>7</v>
      </c>
      <c r="F3783" s="21">
        <f>_xlfn.PERCENTRANK.EXC(Table3[Order Quantity],C3783,1)*10</f>
        <v>3</v>
      </c>
      <c r="G3783" s="21">
        <f>_xlfn.PERCENTRANK.EXC(Table4[Sales],D3783,1)*10</f>
        <v>3</v>
      </c>
    </row>
    <row r="3784" spans="1:7">
      <c r="A3784" s="10">
        <v>25092</v>
      </c>
      <c r="B3784" s="8">
        <v>43069</v>
      </c>
      <c r="C3784" s="1">
        <v>42</v>
      </c>
      <c r="D3784" s="1">
        <v>259.8</v>
      </c>
      <c r="E3784" s="50">
        <f>_xlfn.PERCENTRANK.EXC(Table3[Order Date],B3784,1)*10</f>
        <v>4</v>
      </c>
      <c r="F3784" s="21">
        <f>_xlfn.PERCENTRANK.EXC(Table3[Order Quantity],C3784,1)*10</f>
        <v>8</v>
      </c>
      <c r="G3784" s="21">
        <f>_xlfn.PERCENTRANK.EXC(Table4[Sales],D3784,1)*10</f>
        <v>3</v>
      </c>
    </row>
    <row r="3785" spans="1:7">
      <c r="A3785" s="11">
        <v>39686</v>
      </c>
      <c r="B3785" s="9">
        <v>43624</v>
      </c>
      <c r="C3785" s="1">
        <v>2</v>
      </c>
      <c r="D3785" s="1">
        <v>790.52</v>
      </c>
      <c r="E3785" s="50">
        <f>_xlfn.PERCENTRANK.EXC(Table3[Order Date],B3785,1)*10</f>
        <v>8</v>
      </c>
      <c r="F3785" s="21">
        <f>_xlfn.PERCENTRANK.EXC(Table3[Order Quantity],C3785,1)*10</f>
        <v>0</v>
      </c>
      <c r="G3785" s="21">
        <f>_xlfn.PERCENTRANK.EXC(Table4[Sales],D3785,1)*10</f>
        <v>5</v>
      </c>
    </row>
    <row r="3786" spans="1:7">
      <c r="A3786" s="10">
        <v>30499</v>
      </c>
      <c r="B3786" s="8">
        <v>43768</v>
      </c>
      <c r="C3786" s="1">
        <v>16</v>
      </c>
      <c r="D3786" s="1">
        <v>98.504199999999997</v>
      </c>
      <c r="E3786" s="50">
        <f>_xlfn.PERCENTRANK.EXC(Table3[Order Date],B3786,1)*10</f>
        <v>9</v>
      </c>
      <c r="F3786" s="21">
        <f>_xlfn.PERCENTRANK.EXC(Table3[Order Quantity],C3786,1)*10</f>
        <v>2</v>
      </c>
      <c r="G3786" s="21">
        <f>_xlfn.PERCENTRANK.EXC(Table4[Sales],D3786,1)*10</f>
        <v>1</v>
      </c>
    </row>
    <row r="3787" spans="1:7">
      <c r="A3787" s="11">
        <v>23751</v>
      </c>
      <c r="B3787" s="9">
        <v>42446</v>
      </c>
      <c r="C3787" s="1">
        <v>44</v>
      </c>
      <c r="D3787" s="1">
        <v>11089.87</v>
      </c>
      <c r="E3787" s="50">
        <f>_xlfn.PERCENTRANK.EXC(Table3[Order Date],B3787,1)*10</f>
        <v>0</v>
      </c>
      <c r="F3787" s="21">
        <f>_xlfn.PERCENTRANK.EXC(Table3[Order Quantity],C3787,1)*10</f>
        <v>8</v>
      </c>
      <c r="G3787" s="21">
        <f>_xlfn.PERCENTRANK.EXC(Table4[Sales],D3787,1)*10</f>
        <v>9</v>
      </c>
    </row>
    <row r="3788" spans="1:7">
      <c r="A3788" s="10">
        <v>26784</v>
      </c>
      <c r="B3788" s="8">
        <v>42938</v>
      </c>
      <c r="C3788" s="1">
        <v>12</v>
      </c>
      <c r="D3788" s="1">
        <v>1569.6365000000001</v>
      </c>
      <c r="E3788" s="50">
        <f>_xlfn.PERCENTRANK.EXC(Table3[Order Date],B3788,1)*10</f>
        <v>3</v>
      </c>
      <c r="F3788" s="21">
        <f>_xlfn.PERCENTRANK.EXC(Table3[Order Quantity],C3788,1)*10</f>
        <v>2</v>
      </c>
      <c r="G3788" s="21">
        <f>_xlfn.PERCENTRANK.EXC(Table4[Sales],D3788,1)*10</f>
        <v>7</v>
      </c>
    </row>
    <row r="3789" spans="1:7">
      <c r="A3789" s="11">
        <v>8578</v>
      </c>
      <c r="B3789" s="9">
        <v>43344</v>
      </c>
      <c r="C3789" s="1">
        <v>40</v>
      </c>
      <c r="D3789" s="1">
        <v>392.55090000000001</v>
      </c>
      <c r="E3789" s="50">
        <f>_xlfn.PERCENTRANK.EXC(Table3[Order Date],B3789,1)*10</f>
        <v>6</v>
      </c>
      <c r="F3789" s="21">
        <f>_xlfn.PERCENTRANK.EXC(Table3[Order Quantity],C3789,1)*10</f>
        <v>7</v>
      </c>
      <c r="G3789" s="21">
        <f>_xlfn.PERCENTRANK.EXC(Table4[Sales],D3789,1)*10</f>
        <v>4</v>
      </c>
    </row>
    <row r="3790" spans="1:7">
      <c r="A3790" s="10">
        <v>19777</v>
      </c>
      <c r="B3790" s="8">
        <v>43757</v>
      </c>
      <c r="C3790" s="1">
        <v>2</v>
      </c>
      <c r="D3790" s="1">
        <v>142.2672</v>
      </c>
      <c r="E3790" s="50">
        <f>_xlfn.PERCENTRANK.EXC(Table3[Order Date],B3790,1)*10</f>
        <v>9</v>
      </c>
      <c r="F3790" s="21">
        <f>_xlfn.PERCENTRANK.EXC(Table3[Order Quantity],C3790,1)*10</f>
        <v>0</v>
      </c>
      <c r="G3790" s="21">
        <f>_xlfn.PERCENTRANK.EXC(Table4[Sales],D3790,1)*10</f>
        <v>2</v>
      </c>
    </row>
    <row r="3791" spans="1:7">
      <c r="A3791" s="11">
        <v>58145</v>
      </c>
      <c r="B3791" s="9">
        <v>43601</v>
      </c>
      <c r="C3791" s="1">
        <v>33</v>
      </c>
      <c r="D3791" s="1">
        <v>217.73</v>
      </c>
      <c r="E3791" s="50">
        <f>_xlfn.PERCENTRANK.EXC(Table3[Order Date],B3791,1)*10</f>
        <v>8</v>
      </c>
      <c r="F3791" s="21">
        <f>_xlfn.PERCENTRANK.EXC(Table3[Order Quantity],C3791,1)*10</f>
        <v>6</v>
      </c>
      <c r="G3791" s="21">
        <f>_xlfn.PERCENTRANK.EXC(Table4[Sales],D3791,1)*10</f>
        <v>3</v>
      </c>
    </row>
    <row r="3792" spans="1:7">
      <c r="A3792" s="10">
        <v>24870</v>
      </c>
      <c r="B3792" s="8">
        <v>42483</v>
      </c>
      <c r="C3792" s="1">
        <v>38</v>
      </c>
      <c r="D3792" s="1">
        <v>1494.34</v>
      </c>
      <c r="E3792" s="50">
        <f>_xlfn.PERCENTRANK.EXC(Table3[Order Date],B3792,1)*10</f>
        <v>0</v>
      </c>
      <c r="F3792" s="21">
        <f>_xlfn.PERCENTRANK.EXC(Table3[Order Quantity],C3792,1)*10</f>
        <v>7</v>
      </c>
      <c r="G3792" s="21">
        <f>_xlfn.PERCENTRANK.EXC(Table4[Sales],D3792,1)*10</f>
        <v>7</v>
      </c>
    </row>
    <row r="3793" spans="1:7">
      <c r="A3793" s="11">
        <v>19745</v>
      </c>
      <c r="B3793" s="9">
        <v>43817</v>
      </c>
      <c r="C3793" s="1">
        <v>25</v>
      </c>
      <c r="D3793" s="1">
        <v>1146.79</v>
      </c>
      <c r="E3793" s="50">
        <f>_xlfn.PERCENTRANK.EXC(Table3[Order Date],B3793,1)*10</f>
        <v>9</v>
      </c>
      <c r="F3793" s="21">
        <f>_xlfn.PERCENTRANK.EXC(Table3[Order Quantity],C3793,1)*10</f>
        <v>4</v>
      </c>
      <c r="G3793" s="21">
        <f>_xlfn.PERCENTRANK.EXC(Table4[Sales],D3793,1)*10</f>
        <v>6</v>
      </c>
    </row>
    <row r="3794" spans="1:7">
      <c r="A3794" s="10">
        <v>55269</v>
      </c>
      <c r="B3794" s="8">
        <v>42800</v>
      </c>
      <c r="C3794" s="1">
        <v>1</v>
      </c>
      <c r="D3794" s="1">
        <v>53.08</v>
      </c>
      <c r="E3794" s="50">
        <f>_xlfn.PERCENTRANK.EXC(Table3[Order Date],B3794,1)*10</f>
        <v>3</v>
      </c>
      <c r="F3794" s="21">
        <f>_xlfn.PERCENTRANK.EXC(Table3[Order Quantity],C3794,1)*10</f>
        <v>0</v>
      </c>
      <c r="G3794" s="21">
        <f>_xlfn.PERCENTRANK.EXC(Table4[Sales],D3794,1)*10</f>
        <v>0</v>
      </c>
    </row>
    <row r="3795" spans="1:7">
      <c r="A3795" s="11">
        <v>30660</v>
      </c>
      <c r="B3795" s="9">
        <v>43713</v>
      </c>
      <c r="C3795" s="1">
        <v>16</v>
      </c>
      <c r="D3795" s="1">
        <v>1055.31</v>
      </c>
      <c r="E3795" s="50">
        <f>_xlfn.PERCENTRANK.EXC(Table3[Order Date],B3795,1)*10</f>
        <v>9</v>
      </c>
      <c r="F3795" s="21">
        <f>_xlfn.PERCENTRANK.EXC(Table3[Order Quantity],C3795,1)*10</f>
        <v>2</v>
      </c>
      <c r="G3795" s="21">
        <f>_xlfn.PERCENTRANK.EXC(Table4[Sales],D3795,1)*10</f>
        <v>6</v>
      </c>
    </row>
    <row r="3796" spans="1:7">
      <c r="A3796" s="10">
        <v>50209</v>
      </c>
      <c r="B3796" s="8">
        <v>42987</v>
      </c>
      <c r="C3796" s="1">
        <v>34</v>
      </c>
      <c r="D3796" s="1">
        <v>1993.4313999999999</v>
      </c>
      <c r="E3796" s="50">
        <f>_xlfn.PERCENTRANK.EXC(Table3[Order Date],B3796,1)*10</f>
        <v>4</v>
      </c>
      <c r="F3796" s="21">
        <f>_xlfn.PERCENTRANK.EXC(Table3[Order Quantity],C3796,1)*10</f>
        <v>6</v>
      </c>
      <c r="G3796" s="21">
        <f>_xlfn.PERCENTRANK.EXC(Table4[Sales],D3796,1)*10</f>
        <v>7</v>
      </c>
    </row>
    <row r="3797" spans="1:7">
      <c r="A3797" s="11">
        <v>46948</v>
      </c>
      <c r="B3797" s="9">
        <v>42874</v>
      </c>
      <c r="C3797" s="1">
        <v>10</v>
      </c>
      <c r="D3797" s="1">
        <v>68.62</v>
      </c>
      <c r="E3797" s="50">
        <f>_xlfn.PERCENTRANK.EXC(Table3[Order Date],B3797,1)*10</f>
        <v>3</v>
      </c>
      <c r="F3797" s="21">
        <f>_xlfn.PERCENTRANK.EXC(Table3[Order Quantity],C3797,1)*10</f>
        <v>1</v>
      </c>
      <c r="G3797" s="21">
        <f>_xlfn.PERCENTRANK.EXC(Table4[Sales],D3797,1)*10</f>
        <v>1</v>
      </c>
    </row>
    <row r="3798" spans="1:7">
      <c r="A3798" s="10">
        <v>52102</v>
      </c>
      <c r="B3798" s="8">
        <v>42989</v>
      </c>
      <c r="C3798" s="1">
        <v>8</v>
      </c>
      <c r="D3798" s="1">
        <v>111.57</v>
      </c>
      <c r="E3798" s="50">
        <f>_xlfn.PERCENTRANK.EXC(Table3[Order Date],B3798,1)*10</f>
        <v>4</v>
      </c>
      <c r="F3798" s="21">
        <f>_xlfn.PERCENTRANK.EXC(Table3[Order Quantity],C3798,1)*10</f>
        <v>1</v>
      </c>
      <c r="G3798" s="21">
        <f>_xlfn.PERCENTRANK.EXC(Table4[Sales],D3798,1)*10</f>
        <v>1</v>
      </c>
    </row>
    <row r="3799" spans="1:7">
      <c r="A3799" s="11">
        <v>28741</v>
      </c>
      <c r="B3799" s="9">
        <v>43158</v>
      </c>
      <c r="C3799" s="1">
        <v>13</v>
      </c>
      <c r="D3799" s="1">
        <v>75.039100000000005</v>
      </c>
      <c r="E3799" s="50">
        <f>_xlfn.PERCENTRANK.EXC(Table3[Order Date],B3799,1)*10</f>
        <v>5</v>
      </c>
      <c r="F3799" s="21">
        <f>_xlfn.PERCENTRANK.EXC(Table3[Order Quantity],C3799,1)*10</f>
        <v>2</v>
      </c>
      <c r="G3799" s="21">
        <f>_xlfn.PERCENTRANK.EXC(Table4[Sales],D3799,1)*10</f>
        <v>1</v>
      </c>
    </row>
    <row r="3800" spans="1:7">
      <c r="A3800" s="10">
        <v>9248</v>
      </c>
      <c r="B3800" s="8">
        <v>42726</v>
      </c>
      <c r="C3800" s="1">
        <v>41</v>
      </c>
      <c r="D3800" s="1">
        <v>3008.52</v>
      </c>
      <c r="E3800" s="50">
        <f>_xlfn.PERCENTRANK.EXC(Table3[Order Date],B3800,1)*10</f>
        <v>2</v>
      </c>
      <c r="F3800" s="21">
        <f>_xlfn.PERCENTRANK.EXC(Table3[Order Quantity],C3800,1)*10</f>
        <v>7</v>
      </c>
      <c r="G3800" s="21">
        <f>_xlfn.PERCENTRANK.EXC(Table4[Sales],D3800,1)*10</f>
        <v>8</v>
      </c>
    </row>
    <row r="3801" spans="1:7">
      <c r="A3801" s="11">
        <v>23777</v>
      </c>
      <c r="B3801" s="9">
        <v>43795</v>
      </c>
      <c r="C3801" s="1">
        <v>16</v>
      </c>
      <c r="D3801" s="1">
        <v>521.84</v>
      </c>
      <c r="E3801" s="50">
        <f>_xlfn.PERCENTRANK.EXC(Table3[Order Date],B3801,1)*10</f>
        <v>9</v>
      </c>
      <c r="F3801" s="21">
        <f>_xlfn.PERCENTRANK.EXC(Table3[Order Quantity],C3801,1)*10</f>
        <v>2</v>
      </c>
      <c r="G3801" s="21">
        <f>_xlfn.PERCENTRANK.EXC(Table4[Sales],D3801,1)*10</f>
        <v>5</v>
      </c>
    </row>
    <row r="3802" spans="1:7">
      <c r="A3802" s="10">
        <v>31845</v>
      </c>
      <c r="B3802" s="8">
        <v>43760</v>
      </c>
      <c r="C3802" s="1">
        <v>11</v>
      </c>
      <c r="D3802" s="1">
        <v>122.57</v>
      </c>
      <c r="E3802" s="50">
        <f>_xlfn.PERCENTRANK.EXC(Table3[Order Date],B3802,1)*10</f>
        <v>9</v>
      </c>
      <c r="F3802" s="21">
        <f>_xlfn.PERCENTRANK.EXC(Table3[Order Quantity],C3802,1)*10</f>
        <v>2</v>
      </c>
      <c r="G3802" s="21">
        <f>_xlfn.PERCENTRANK.EXC(Table4[Sales],D3802,1)*10</f>
        <v>1</v>
      </c>
    </row>
    <row r="3803" spans="1:7">
      <c r="A3803" s="11">
        <v>40132</v>
      </c>
      <c r="B3803" s="9">
        <v>43518</v>
      </c>
      <c r="C3803" s="1">
        <v>16</v>
      </c>
      <c r="D3803" s="1">
        <v>371.79289999999997</v>
      </c>
      <c r="E3803" s="50">
        <f>_xlfn.PERCENTRANK.EXC(Table3[Order Date],B3803,1)*10</f>
        <v>7</v>
      </c>
      <c r="F3803" s="21">
        <f>_xlfn.PERCENTRANK.EXC(Table3[Order Quantity],C3803,1)*10</f>
        <v>2</v>
      </c>
      <c r="G3803" s="21">
        <f>_xlfn.PERCENTRANK.EXC(Table4[Sales],D3803,1)*10</f>
        <v>4</v>
      </c>
    </row>
    <row r="3804" spans="1:7">
      <c r="A3804" s="10">
        <v>39492</v>
      </c>
      <c r="B3804" s="8">
        <v>43206</v>
      </c>
      <c r="C3804" s="1">
        <v>31</v>
      </c>
      <c r="D3804" s="1">
        <v>5722.35</v>
      </c>
      <c r="E3804" s="50">
        <f>_xlfn.PERCENTRANK.EXC(Table3[Order Date],B3804,1)*10</f>
        <v>5</v>
      </c>
      <c r="F3804" s="21">
        <f>_xlfn.PERCENTRANK.EXC(Table3[Order Quantity],C3804,1)*10</f>
        <v>5</v>
      </c>
      <c r="G3804" s="21">
        <f>_xlfn.PERCENTRANK.EXC(Table4[Sales],D3804,1)*10</f>
        <v>9</v>
      </c>
    </row>
    <row r="3805" spans="1:7">
      <c r="A3805" s="11">
        <v>26432</v>
      </c>
      <c r="B3805" s="9">
        <v>42733</v>
      </c>
      <c r="C3805" s="1">
        <v>11</v>
      </c>
      <c r="D3805" s="1">
        <v>48.34</v>
      </c>
      <c r="E3805" s="50">
        <f>_xlfn.PERCENTRANK.EXC(Table3[Order Date],B3805,1)*10</f>
        <v>2</v>
      </c>
      <c r="F3805" s="21">
        <f>_xlfn.PERCENTRANK.EXC(Table3[Order Quantity],C3805,1)*10</f>
        <v>2</v>
      </c>
      <c r="G3805" s="21">
        <f>_xlfn.PERCENTRANK.EXC(Table4[Sales],D3805,1)*10</f>
        <v>0</v>
      </c>
    </row>
    <row r="3806" spans="1:7">
      <c r="A3806" s="10">
        <v>36901</v>
      </c>
      <c r="B3806" s="8">
        <v>43721</v>
      </c>
      <c r="C3806" s="1">
        <v>30</v>
      </c>
      <c r="D3806" s="1">
        <v>215.17</v>
      </c>
      <c r="E3806" s="50">
        <f>_xlfn.PERCENTRANK.EXC(Table3[Order Date],B3806,1)*10</f>
        <v>9</v>
      </c>
      <c r="F3806" s="21">
        <f>_xlfn.PERCENTRANK.EXC(Table3[Order Quantity],C3806,1)*10</f>
        <v>5</v>
      </c>
      <c r="G3806" s="21">
        <f>_xlfn.PERCENTRANK.EXC(Table4[Sales],D3806,1)*10</f>
        <v>3</v>
      </c>
    </row>
    <row r="3807" spans="1:7">
      <c r="A3807" s="11">
        <v>231</v>
      </c>
      <c r="B3807" s="9">
        <v>42640</v>
      </c>
      <c r="C3807" s="1">
        <v>2</v>
      </c>
      <c r="D3807" s="1">
        <v>738.02</v>
      </c>
      <c r="E3807" s="50">
        <f>_xlfn.PERCENTRANK.EXC(Table3[Order Date],B3807,1)*10</f>
        <v>1</v>
      </c>
      <c r="F3807" s="21">
        <f>_xlfn.PERCENTRANK.EXC(Table3[Order Quantity],C3807,1)*10</f>
        <v>0</v>
      </c>
      <c r="G3807" s="21">
        <f>_xlfn.PERCENTRANK.EXC(Table4[Sales],D3807,1)*10</f>
        <v>5</v>
      </c>
    </row>
    <row r="3808" spans="1:7">
      <c r="A3808" s="10">
        <v>18023</v>
      </c>
      <c r="B3808" s="8">
        <v>43154</v>
      </c>
      <c r="C3808" s="1">
        <v>34</v>
      </c>
      <c r="D3808" s="1">
        <v>205.69</v>
      </c>
      <c r="E3808" s="50">
        <f>_xlfn.PERCENTRANK.EXC(Table3[Order Date],B3808,1)*10</f>
        <v>5</v>
      </c>
      <c r="F3808" s="21">
        <f>_xlfn.PERCENTRANK.EXC(Table3[Order Quantity],C3808,1)*10</f>
        <v>6</v>
      </c>
      <c r="G3808" s="21">
        <f>_xlfn.PERCENTRANK.EXC(Table4[Sales],D3808,1)*10</f>
        <v>3</v>
      </c>
    </row>
    <row r="3809" spans="1:7">
      <c r="A3809" s="11">
        <v>57153</v>
      </c>
      <c r="B3809" s="9">
        <v>42515</v>
      </c>
      <c r="C3809" s="1">
        <v>9</v>
      </c>
      <c r="D3809" s="1">
        <v>113.47</v>
      </c>
      <c r="E3809" s="50">
        <f>_xlfn.PERCENTRANK.EXC(Table3[Order Date],B3809,1)*10</f>
        <v>1</v>
      </c>
      <c r="F3809" s="21">
        <f>_xlfn.PERCENTRANK.EXC(Table3[Order Quantity],C3809,1)*10</f>
        <v>1</v>
      </c>
      <c r="G3809" s="21">
        <f>_xlfn.PERCENTRANK.EXC(Table4[Sales],D3809,1)*10</f>
        <v>1</v>
      </c>
    </row>
    <row r="3810" spans="1:7">
      <c r="A3810" s="10">
        <v>49830</v>
      </c>
      <c r="B3810" s="8">
        <v>42559</v>
      </c>
      <c r="C3810" s="1">
        <v>16</v>
      </c>
      <c r="D3810" s="1">
        <v>556.03</v>
      </c>
      <c r="E3810" s="50">
        <f>_xlfn.PERCENTRANK.EXC(Table3[Order Date],B3810,1)*10</f>
        <v>1</v>
      </c>
      <c r="F3810" s="21">
        <f>_xlfn.PERCENTRANK.EXC(Table3[Order Quantity],C3810,1)*10</f>
        <v>2</v>
      </c>
      <c r="G3810" s="21">
        <f>_xlfn.PERCENTRANK.EXC(Table4[Sales],D3810,1)*10</f>
        <v>5</v>
      </c>
    </row>
    <row r="3811" spans="1:7">
      <c r="A3811" s="11">
        <v>28867</v>
      </c>
      <c r="B3811" s="9">
        <v>43302</v>
      </c>
      <c r="C3811" s="1">
        <v>26</v>
      </c>
      <c r="D3811" s="1">
        <v>2321.64</v>
      </c>
      <c r="E3811" s="50">
        <f>_xlfn.PERCENTRANK.EXC(Table3[Order Date],B3811,1)*10</f>
        <v>6</v>
      </c>
      <c r="F3811" s="21">
        <f>_xlfn.PERCENTRANK.EXC(Table3[Order Quantity],C3811,1)*10</f>
        <v>4</v>
      </c>
      <c r="G3811" s="21">
        <f>_xlfn.PERCENTRANK.EXC(Table4[Sales],D3811,1)*10</f>
        <v>7</v>
      </c>
    </row>
    <row r="3812" spans="1:7">
      <c r="A3812" s="10">
        <v>18144</v>
      </c>
      <c r="B3812" s="8">
        <v>43257</v>
      </c>
      <c r="C3812" s="1">
        <v>48</v>
      </c>
      <c r="D3812" s="1">
        <v>221.58</v>
      </c>
      <c r="E3812" s="50">
        <f>_xlfn.PERCENTRANK.EXC(Table3[Order Date],B3812,1)*10</f>
        <v>6</v>
      </c>
      <c r="F3812" s="21">
        <f>_xlfn.PERCENTRANK.EXC(Table3[Order Quantity],C3812,1)*10</f>
        <v>9</v>
      </c>
      <c r="G3812" s="21">
        <f>_xlfn.PERCENTRANK.EXC(Table4[Sales],D3812,1)*10</f>
        <v>3</v>
      </c>
    </row>
    <row r="3813" spans="1:7">
      <c r="A3813" s="11">
        <v>54567</v>
      </c>
      <c r="B3813" s="9">
        <v>42583</v>
      </c>
      <c r="C3813" s="1">
        <v>31</v>
      </c>
      <c r="D3813" s="1">
        <v>210.51</v>
      </c>
      <c r="E3813" s="50">
        <f>_xlfn.PERCENTRANK.EXC(Table3[Order Date],B3813,1)*10</f>
        <v>1</v>
      </c>
      <c r="F3813" s="21">
        <f>_xlfn.PERCENTRANK.EXC(Table3[Order Quantity],C3813,1)*10</f>
        <v>5</v>
      </c>
      <c r="G3813" s="21">
        <f>_xlfn.PERCENTRANK.EXC(Table4[Sales],D3813,1)*10</f>
        <v>3</v>
      </c>
    </row>
    <row r="3814" spans="1:7">
      <c r="A3814" s="10">
        <v>20162</v>
      </c>
      <c r="B3814" s="8">
        <v>42408</v>
      </c>
      <c r="C3814" s="1">
        <v>38</v>
      </c>
      <c r="D3814" s="1">
        <v>649.94000000000005</v>
      </c>
      <c r="E3814" s="50">
        <f>_xlfn.PERCENTRANK.EXC(Table3[Order Date],B3814,1)*10</f>
        <v>0</v>
      </c>
      <c r="F3814" s="21">
        <f>_xlfn.PERCENTRANK.EXC(Table3[Order Quantity],C3814,1)*10</f>
        <v>7</v>
      </c>
      <c r="G3814" s="21">
        <f>_xlfn.PERCENTRANK.EXC(Table4[Sales],D3814,1)*10</f>
        <v>5</v>
      </c>
    </row>
    <row r="3815" spans="1:7">
      <c r="A3815" s="11">
        <v>43556</v>
      </c>
      <c r="B3815" s="9">
        <v>43668</v>
      </c>
      <c r="C3815" s="1">
        <v>31</v>
      </c>
      <c r="D3815" s="1">
        <v>510.56</v>
      </c>
      <c r="E3815" s="50">
        <f>_xlfn.PERCENTRANK.EXC(Table3[Order Date],B3815,1)*10</f>
        <v>8</v>
      </c>
      <c r="F3815" s="21">
        <f>_xlfn.PERCENTRANK.EXC(Table3[Order Quantity],C3815,1)*10</f>
        <v>5</v>
      </c>
      <c r="G3815" s="21">
        <f>_xlfn.PERCENTRANK.EXC(Table4[Sales],D3815,1)*10</f>
        <v>5</v>
      </c>
    </row>
    <row r="3816" spans="1:7">
      <c r="A3816" s="10">
        <v>24646</v>
      </c>
      <c r="B3816" s="8">
        <v>43204</v>
      </c>
      <c r="C3816" s="1">
        <v>46</v>
      </c>
      <c r="D3816" s="1">
        <v>708.89</v>
      </c>
      <c r="E3816" s="50">
        <f>_xlfn.PERCENTRANK.EXC(Table3[Order Date],B3816,1)*10</f>
        <v>5</v>
      </c>
      <c r="F3816" s="21">
        <f>_xlfn.PERCENTRANK.EXC(Table3[Order Quantity],C3816,1)*10</f>
        <v>8</v>
      </c>
      <c r="G3816" s="21">
        <f>_xlfn.PERCENTRANK.EXC(Table4[Sales],D3816,1)*10</f>
        <v>5</v>
      </c>
    </row>
    <row r="3817" spans="1:7">
      <c r="A3817" s="11">
        <v>25479</v>
      </c>
      <c r="B3817" s="9">
        <v>43217</v>
      </c>
      <c r="C3817" s="1">
        <v>3</v>
      </c>
      <c r="D3817" s="1">
        <v>225.24</v>
      </c>
      <c r="E3817" s="50">
        <f>_xlfn.PERCENTRANK.EXC(Table3[Order Date],B3817,1)*10</f>
        <v>5</v>
      </c>
      <c r="F3817" s="21">
        <f>_xlfn.PERCENTRANK.EXC(Table3[Order Quantity],C3817,1)*10</f>
        <v>0</v>
      </c>
      <c r="G3817" s="21">
        <f>_xlfn.PERCENTRANK.EXC(Table4[Sales],D3817,1)*10</f>
        <v>3</v>
      </c>
    </row>
    <row r="3818" spans="1:7">
      <c r="A3818" s="10">
        <v>42467</v>
      </c>
      <c r="B3818" s="8">
        <v>43021</v>
      </c>
      <c r="C3818" s="1">
        <v>12</v>
      </c>
      <c r="D3818" s="1">
        <v>2063.31</v>
      </c>
      <c r="E3818" s="50">
        <f>_xlfn.PERCENTRANK.EXC(Table3[Order Date],B3818,1)*10</f>
        <v>4</v>
      </c>
      <c r="F3818" s="21">
        <f>_xlfn.PERCENTRANK.EXC(Table3[Order Quantity],C3818,1)*10</f>
        <v>2</v>
      </c>
      <c r="G3818" s="21">
        <f>_xlfn.PERCENTRANK.EXC(Table4[Sales],D3818,1)*10</f>
        <v>7</v>
      </c>
    </row>
    <row r="3819" spans="1:7">
      <c r="A3819" s="11">
        <v>12067</v>
      </c>
      <c r="B3819" s="9">
        <v>42769</v>
      </c>
      <c r="C3819" s="1">
        <v>6</v>
      </c>
      <c r="D3819" s="1">
        <v>62.96</v>
      </c>
      <c r="E3819" s="50">
        <f>_xlfn.PERCENTRANK.EXC(Table3[Order Date],B3819,1)*10</f>
        <v>2</v>
      </c>
      <c r="F3819" s="21">
        <f>_xlfn.PERCENTRANK.EXC(Table3[Order Quantity],C3819,1)*10</f>
        <v>1</v>
      </c>
      <c r="G3819" s="21">
        <f>_xlfn.PERCENTRANK.EXC(Table4[Sales],D3819,1)*10</f>
        <v>0</v>
      </c>
    </row>
    <row r="3820" spans="1:7">
      <c r="A3820" s="10">
        <v>40100</v>
      </c>
      <c r="B3820" s="8">
        <v>43499</v>
      </c>
      <c r="C3820" s="1">
        <v>47</v>
      </c>
      <c r="D3820" s="1">
        <v>1071.25</v>
      </c>
      <c r="E3820" s="50">
        <f>_xlfn.PERCENTRANK.EXC(Table3[Order Date],B3820,1)*10</f>
        <v>7</v>
      </c>
      <c r="F3820" s="21">
        <f>_xlfn.PERCENTRANK.EXC(Table3[Order Quantity],C3820,1)*10</f>
        <v>9</v>
      </c>
      <c r="G3820" s="21">
        <f>_xlfn.PERCENTRANK.EXC(Table4[Sales],D3820,1)*10</f>
        <v>6</v>
      </c>
    </row>
    <row r="3821" spans="1:7">
      <c r="A3821" s="11">
        <v>25895</v>
      </c>
      <c r="B3821" s="9">
        <v>43572</v>
      </c>
      <c r="C3821" s="1">
        <v>37</v>
      </c>
      <c r="D3821" s="1">
        <v>759.6</v>
      </c>
      <c r="E3821" s="50">
        <f>_xlfn.PERCENTRANK.EXC(Table3[Order Date],B3821,1)*10</f>
        <v>8</v>
      </c>
      <c r="F3821" s="21">
        <f>_xlfn.PERCENTRANK.EXC(Table3[Order Quantity],C3821,1)*10</f>
        <v>7</v>
      </c>
      <c r="G3821" s="21">
        <f>_xlfn.PERCENTRANK.EXC(Table4[Sales],D3821,1)*10</f>
        <v>5</v>
      </c>
    </row>
    <row r="3822" spans="1:7">
      <c r="A3822" s="10">
        <v>37318</v>
      </c>
      <c r="B3822" s="8">
        <v>42839</v>
      </c>
      <c r="C3822" s="1">
        <v>32</v>
      </c>
      <c r="D3822" s="1">
        <v>1103.42</v>
      </c>
      <c r="E3822" s="50">
        <f>_xlfn.PERCENTRANK.EXC(Table3[Order Date],B3822,1)*10</f>
        <v>3</v>
      </c>
      <c r="F3822" s="21">
        <f>_xlfn.PERCENTRANK.EXC(Table3[Order Quantity],C3822,1)*10</f>
        <v>6</v>
      </c>
      <c r="G3822" s="21">
        <f>_xlfn.PERCENTRANK.EXC(Table4[Sales],D3822,1)*10</f>
        <v>6</v>
      </c>
    </row>
    <row r="3823" spans="1:7">
      <c r="A3823" s="11">
        <v>2756</v>
      </c>
      <c r="B3823" s="9">
        <v>42476</v>
      </c>
      <c r="C3823" s="1">
        <v>42</v>
      </c>
      <c r="D3823" s="1">
        <v>265.93779999999998</v>
      </c>
      <c r="E3823" s="50">
        <f>_xlfn.PERCENTRANK.EXC(Table3[Order Date],B3823,1)*10</f>
        <v>0</v>
      </c>
      <c r="F3823" s="21">
        <f>_xlfn.PERCENTRANK.EXC(Table3[Order Quantity],C3823,1)*10</f>
        <v>8</v>
      </c>
      <c r="G3823" s="21">
        <f>_xlfn.PERCENTRANK.EXC(Table4[Sales],D3823,1)*10</f>
        <v>3</v>
      </c>
    </row>
    <row r="3824" spans="1:7">
      <c r="A3824" s="10">
        <v>22304</v>
      </c>
      <c r="B3824" s="8">
        <v>43428</v>
      </c>
      <c r="C3824" s="1">
        <v>24</v>
      </c>
      <c r="D3824" s="1">
        <v>43.06</v>
      </c>
      <c r="E3824" s="50">
        <f>_xlfn.PERCENTRANK.EXC(Table3[Order Date],B3824,1)*10</f>
        <v>7</v>
      </c>
      <c r="F3824" s="21">
        <f>_xlfn.PERCENTRANK.EXC(Table3[Order Quantity],C3824,1)*10</f>
        <v>4</v>
      </c>
      <c r="G3824" s="21">
        <f>_xlfn.PERCENTRANK.EXC(Table4[Sales],D3824,1)*10</f>
        <v>0</v>
      </c>
    </row>
    <row r="3825" spans="1:7">
      <c r="A3825" s="11">
        <v>52673</v>
      </c>
      <c r="B3825" s="9">
        <v>43593</v>
      </c>
      <c r="C3825" s="1">
        <v>4</v>
      </c>
      <c r="D3825" s="1">
        <v>28.26</v>
      </c>
      <c r="E3825" s="50">
        <f>_xlfn.PERCENTRANK.EXC(Table3[Order Date],B3825,1)*10</f>
        <v>8</v>
      </c>
      <c r="F3825" s="21">
        <f>_xlfn.PERCENTRANK.EXC(Table3[Order Quantity],C3825,1)*10</f>
        <v>0</v>
      </c>
      <c r="G3825" s="21">
        <f>_xlfn.PERCENTRANK.EXC(Table4[Sales],D3825,1)*10</f>
        <v>0</v>
      </c>
    </row>
    <row r="3826" spans="1:7">
      <c r="A3826" s="10">
        <v>9700</v>
      </c>
      <c r="B3826" s="8">
        <v>43319</v>
      </c>
      <c r="C3826" s="1">
        <v>35</v>
      </c>
      <c r="D3826" s="1">
        <v>113.48</v>
      </c>
      <c r="E3826" s="50">
        <f>_xlfn.PERCENTRANK.EXC(Table3[Order Date],B3826,1)*10</f>
        <v>6</v>
      </c>
      <c r="F3826" s="21">
        <f>_xlfn.PERCENTRANK.EXC(Table3[Order Quantity],C3826,1)*10</f>
        <v>6</v>
      </c>
      <c r="G3826" s="21">
        <f>_xlfn.PERCENTRANK.EXC(Table4[Sales],D3826,1)*10</f>
        <v>1</v>
      </c>
    </row>
    <row r="3827" spans="1:7">
      <c r="A3827" s="11">
        <v>55392</v>
      </c>
      <c r="B3827" s="9">
        <v>42526</v>
      </c>
      <c r="C3827" s="1">
        <v>20</v>
      </c>
      <c r="D3827" s="1">
        <v>138.35</v>
      </c>
      <c r="E3827" s="50">
        <f>_xlfn.PERCENTRANK.EXC(Table3[Order Date],B3827,1)*10</f>
        <v>1</v>
      </c>
      <c r="F3827" s="21">
        <f>_xlfn.PERCENTRANK.EXC(Table3[Order Quantity],C3827,1)*10</f>
        <v>3</v>
      </c>
      <c r="G3827" s="21">
        <f>_xlfn.PERCENTRANK.EXC(Table4[Sales],D3827,1)*10</f>
        <v>2</v>
      </c>
    </row>
    <row r="3828" spans="1:7">
      <c r="A3828" s="10">
        <v>28802</v>
      </c>
      <c r="B3828" s="8">
        <v>43042</v>
      </c>
      <c r="C3828" s="1">
        <v>23</v>
      </c>
      <c r="D3828" s="1">
        <v>442.76600000000002</v>
      </c>
      <c r="E3828" s="50">
        <f>_xlfn.PERCENTRANK.EXC(Table3[Order Date],B3828,1)*10</f>
        <v>4</v>
      </c>
      <c r="F3828" s="21">
        <f>_xlfn.PERCENTRANK.EXC(Table3[Order Quantity],C3828,1)*10</f>
        <v>4</v>
      </c>
      <c r="G3828" s="21">
        <f>_xlfn.PERCENTRANK.EXC(Table4[Sales],D3828,1)*10</f>
        <v>4</v>
      </c>
    </row>
    <row r="3829" spans="1:7">
      <c r="A3829" s="11">
        <v>34177</v>
      </c>
      <c r="B3829" s="9">
        <v>42596</v>
      </c>
      <c r="C3829" s="1">
        <v>13</v>
      </c>
      <c r="D3829" s="1">
        <v>36.83</v>
      </c>
      <c r="E3829" s="50">
        <f>_xlfn.PERCENTRANK.EXC(Table3[Order Date],B3829,1)*10</f>
        <v>1</v>
      </c>
      <c r="F3829" s="21">
        <f>_xlfn.PERCENTRANK.EXC(Table3[Order Quantity],C3829,1)*10</f>
        <v>2</v>
      </c>
      <c r="G3829" s="21">
        <f>_xlfn.PERCENTRANK.EXC(Table4[Sales],D3829,1)*10</f>
        <v>0</v>
      </c>
    </row>
    <row r="3830" spans="1:7">
      <c r="A3830" s="10">
        <v>28256</v>
      </c>
      <c r="B3830" s="8">
        <v>42423</v>
      </c>
      <c r="C3830" s="1">
        <v>19</v>
      </c>
      <c r="D3830" s="1">
        <v>500.12</v>
      </c>
      <c r="E3830" s="50">
        <f>_xlfn.PERCENTRANK.EXC(Table3[Order Date],B3830,1)*10</f>
        <v>0</v>
      </c>
      <c r="F3830" s="21">
        <f>_xlfn.PERCENTRANK.EXC(Table3[Order Quantity],C3830,1)*10</f>
        <v>3</v>
      </c>
      <c r="G3830" s="21">
        <f>_xlfn.PERCENTRANK.EXC(Table4[Sales],D3830,1)*10</f>
        <v>5</v>
      </c>
    </row>
    <row r="3831" spans="1:7">
      <c r="A3831" s="11">
        <v>54368</v>
      </c>
      <c r="B3831" s="9">
        <v>43404</v>
      </c>
      <c r="C3831" s="1">
        <v>31</v>
      </c>
      <c r="D3831" s="1">
        <v>249.52</v>
      </c>
      <c r="E3831" s="50">
        <f>_xlfn.PERCENTRANK.EXC(Table3[Order Date],B3831,1)*10</f>
        <v>7</v>
      </c>
      <c r="F3831" s="21">
        <f>_xlfn.PERCENTRANK.EXC(Table3[Order Quantity],C3831,1)*10</f>
        <v>5</v>
      </c>
      <c r="G3831" s="21">
        <f>_xlfn.PERCENTRANK.EXC(Table4[Sales],D3831,1)*10</f>
        <v>3</v>
      </c>
    </row>
    <row r="3832" spans="1:7">
      <c r="A3832" s="10">
        <v>1154</v>
      </c>
      <c r="B3832" s="8">
        <v>43509</v>
      </c>
      <c r="C3832" s="1">
        <v>23</v>
      </c>
      <c r="D3832" s="1">
        <v>123.16</v>
      </c>
      <c r="E3832" s="50">
        <f>_xlfn.PERCENTRANK.EXC(Table3[Order Date],B3832,1)*10</f>
        <v>7</v>
      </c>
      <c r="F3832" s="21">
        <f>_xlfn.PERCENTRANK.EXC(Table3[Order Quantity],C3832,1)*10</f>
        <v>4</v>
      </c>
      <c r="G3832" s="21">
        <f>_xlfn.PERCENTRANK.EXC(Table4[Sales],D3832,1)*10</f>
        <v>1</v>
      </c>
    </row>
    <row r="3833" spans="1:7">
      <c r="A3833" s="11">
        <v>15654</v>
      </c>
      <c r="B3833" s="9">
        <v>42644</v>
      </c>
      <c r="C3833" s="1">
        <v>27</v>
      </c>
      <c r="D3833" s="1">
        <v>8493.2199999999993</v>
      </c>
      <c r="E3833" s="50">
        <f>_xlfn.PERCENTRANK.EXC(Table3[Order Date],B3833,1)*10</f>
        <v>1</v>
      </c>
      <c r="F3833" s="21">
        <f>_xlfn.PERCENTRANK.EXC(Table3[Order Quantity],C3833,1)*10</f>
        <v>5</v>
      </c>
      <c r="G3833" s="21">
        <f>_xlfn.PERCENTRANK.EXC(Table4[Sales],D3833,1)*10</f>
        <v>9</v>
      </c>
    </row>
    <row r="3834" spans="1:7">
      <c r="A3834" s="10">
        <v>35399</v>
      </c>
      <c r="B3834" s="8">
        <v>43120</v>
      </c>
      <c r="C3834" s="1">
        <v>38</v>
      </c>
      <c r="D3834" s="1">
        <v>201.57</v>
      </c>
      <c r="E3834" s="50">
        <f>_xlfn.PERCENTRANK.EXC(Table3[Order Date],B3834,1)*10</f>
        <v>5</v>
      </c>
      <c r="F3834" s="21">
        <f>_xlfn.PERCENTRANK.EXC(Table3[Order Quantity],C3834,1)*10</f>
        <v>7</v>
      </c>
      <c r="G3834" s="21">
        <f>_xlfn.PERCENTRANK.EXC(Table4[Sales],D3834,1)*10</f>
        <v>3</v>
      </c>
    </row>
    <row r="3835" spans="1:7">
      <c r="A3835" s="11">
        <v>55462</v>
      </c>
      <c r="B3835" s="9">
        <v>43551</v>
      </c>
      <c r="C3835" s="1">
        <v>31</v>
      </c>
      <c r="D3835" s="1">
        <v>1267.45</v>
      </c>
      <c r="E3835" s="50">
        <f>_xlfn.PERCENTRANK.EXC(Table3[Order Date],B3835,1)*10</f>
        <v>8</v>
      </c>
      <c r="F3835" s="21">
        <f>_xlfn.PERCENTRANK.EXC(Table3[Order Quantity],C3835,1)*10</f>
        <v>5</v>
      </c>
      <c r="G3835" s="21">
        <f>_xlfn.PERCENTRANK.EXC(Table4[Sales],D3835,1)*10</f>
        <v>6</v>
      </c>
    </row>
    <row r="3836" spans="1:7">
      <c r="A3836" s="10">
        <v>31237</v>
      </c>
      <c r="B3836" s="8">
        <v>43309</v>
      </c>
      <c r="C3836" s="1">
        <v>13</v>
      </c>
      <c r="D3836" s="1">
        <v>631.05999999999995</v>
      </c>
      <c r="E3836" s="50">
        <f>_xlfn.PERCENTRANK.EXC(Table3[Order Date],B3836,1)*10</f>
        <v>6</v>
      </c>
      <c r="F3836" s="21">
        <f>_xlfn.PERCENTRANK.EXC(Table3[Order Quantity],C3836,1)*10</f>
        <v>2</v>
      </c>
      <c r="G3836" s="21">
        <f>_xlfn.PERCENTRANK.EXC(Table4[Sales],D3836,1)*10</f>
        <v>5</v>
      </c>
    </row>
    <row r="3837" spans="1:7">
      <c r="A3837" s="11">
        <v>24038</v>
      </c>
      <c r="B3837" s="9">
        <v>43270</v>
      </c>
      <c r="C3837" s="1">
        <v>38</v>
      </c>
      <c r="D3837" s="1">
        <v>110.28</v>
      </c>
      <c r="E3837" s="50">
        <f>_xlfn.PERCENTRANK.EXC(Table3[Order Date],B3837,1)*10</f>
        <v>6</v>
      </c>
      <c r="F3837" s="21">
        <f>_xlfn.PERCENTRANK.EXC(Table3[Order Quantity],C3837,1)*10</f>
        <v>7</v>
      </c>
      <c r="G3837" s="21">
        <f>_xlfn.PERCENTRANK.EXC(Table4[Sales],D3837,1)*10</f>
        <v>1</v>
      </c>
    </row>
    <row r="3838" spans="1:7">
      <c r="A3838" s="10">
        <v>18405</v>
      </c>
      <c r="B3838" s="8">
        <v>42376</v>
      </c>
      <c r="C3838" s="1">
        <v>30</v>
      </c>
      <c r="D3838" s="1">
        <v>653.4</v>
      </c>
      <c r="E3838" s="50">
        <f>_xlfn.PERCENTRANK.EXC(Table3[Order Date],B3838,1)*10</f>
        <v>0</v>
      </c>
      <c r="F3838" s="21">
        <f>_xlfn.PERCENTRANK.EXC(Table3[Order Quantity],C3838,1)*10</f>
        <v>5</v>
      </c>
      <c r="G3838" s="21">
        <f>_xlfn.PERCENTRANK.EXC(Table4[Sales],D3838,1)*10</f>
        <v>5</v>
      </c>
    </row>
    <row r="3839" spans="1:7">
      <c r="A3839" s="11">
        <v>16454</v>
      </c>
      <c r="B3839" s="9">
        <v>43596</v>
      </c>
      <c r="C3839" s="1">
        <v>12</v>
      </c>
      <c r="D3839" s="1">
        <v>101</v>
      </c>
      <c r="E3839" s="50">
        <f>_xlfn.PERCENTRANK.EXC(Table3[Order Date],B3839,1)*10</f>
        <v>8</v>
      </c>
      <c r="F3839" s="21">
        <f>_xlfn.PERCENTRANK.EXC(Table3[Order Quantity],C3839,1)*10</f>
        <v>2</v>
      </c>
      <c r="G3839" s="21">
        <f>_xlfn.PERCENTRANK.EXC(Table4[Sales],D3839,1)*10</f>
        <v>1</v>
      </c>
    </row>
    <row r="3840" spans="1:7">
      <c r="A3840" s="10">
        <v>6374</v>
      </c>
      <c r="B3840" s="8">
        <v>43318</v>
      </c>
      <c r="C3840" s="1">
        <v>29</v>
      </c>
      <c r="D3840" s="1">
        <v>917.44</v>
      </c>
      <c r="E3840" s="50">
        <f>_xlfn.PERCENTRANK.EXC(Table3[Order Date],B3840,1)*10</f>
        <v>6</v>
      </c>
      <c r="F3840" s="21">
        <f>_xlfn.PERCENTRANK.EXC(Table3[Order Quantity],C3840,1)*10</f>
        <v>5</v>
      </c>
      <c r="G3840" s="21">
        <f>_xlfn.PERCENTRANK.EXC(Table4[Sales],D3840,1)*10</f>
        <v>6</v>
      </c>
    </row>
    <row r="3841" spans="1:7">
      <c r="A3841" s="11">
        <v>12258</v>
      </c>
      <c r="B3841" s="9">
        <v>42703</v>
      </c>
      <c r="C3841" s="1">
        <v>3</v>
      </c>
      <c r="D3841" s="1">
        <v>600.97</v>
      </c>
      <c r="E3841" s="50">
        <f>_xlfn.PERCENTRANK.EXC(Table3[Order Date],B3841,1)*10</f>
        <v>2</v>
      </c>
      <c r="F3841" s="21">
        <f>_xlfn.PERCENTRANK.EXC(Table3[Order Quantity],C3841,1)*10</f>
        <v>0</v>
      </c>
      <c r="G3841" s="21">
        <f>_xlfn.PERCENTRANK.EXC(Table4[Sales],D3841,1)*10</f>
        <v>5</v>
      </c>
    </row>
    <row r="3842" spans="1:7">
      <c r="A3842" s="10">
        <v>59456</v>
      </c>
      <c r="B3842" s="8">
        <v>43472</v>
      </c>
      <c r="C3842" s="1">
        <v>30</v>
      </c>
      <c r="D3842" s="1">
        <v>195.72</v>
      </c>
      <c r="E3842" s="50">
        <f>_xlfn.PERCENTRANK.EXC(Table3[Order Date],B3842,1)*10</f>
        <v>7</v>
      </c>
      <c r="F3842" s="21">
        <f>_xlfn.PERCENTRANK.EXC(Table3[Order Quantity],C3842,1)*10</f>
        <v>5</v>
      </c>
      <c r="G3842" s="21">
        <f>_xlfn.PERCENTRANK.EXC(Table4[Sales],D3842,1)*10</f>
        <v>3</v>
      </c>
    </row>
    <row r="3843" spans="1:7">
      <c r="A3843" s="11">
        <v>50500</v>
      </c>
      <c r="B3843" s="9">
        <v>43348</v>
      </c>
      <c r="C3843" s="1">
        <v>11</v>
      </c>
      <c r="D3843" s="1">
        <v>69.400000000000006</v>
      </c>
      <c r="E3843" s="50">
        <f>_xlfn.PERCENTRANK.EXC(Table3[Order Date],B3843,1)*10</f>
        <v>6</v>
      </c>
      <c r="F3843" s="21">
        <f>_xlfn.PERCENTRANK.EXC(Table3[Order Quantity],C3843,1)*10</f>
        <v>2</v>
      </c>
      <c r="G3843" s="21">
        <f>_xlfn.PERCENTRANK.EXC(Table4[Sales],D3843,1)*10</f>
        <v>1</v>
      </c>
    </row>
    <row r="3844" spans="1:7">
      <c r="A3844" s="10">
        <v>20325</v>
      </c>
      <c r="B3844" s="8">
        <v>42918</v>
      </c>
      <c r="C3844" s="1">
        <v>24</v>
      </c>
      <c r="D3844" s="1">
        <v>931.41</v>
      </c>
      <c r="E3844" s="50">
        <f>_xlfn.PERCENTRANK.EXC(Table3[Order Date],B3844,1)*10</f>
        <v>3</v>
      </c>
      <c r="F3844" s="21">
        <f>_xlfn.PERCENTRANK.EXC(Table3[Order Quantity],C3844,1)*10</f>
        <v>4</v>
      </c>
      <c r="G3844" s="21">
        <f>_xlfn.PERCENTRANK.EXC(Table4[Sales],D3844,1)*10</f>
        <v>6</v>
      </c>
    </row>
    <row r="3845" spans="1:7">
      <c r="A3845" s="11">
        <v>25376</v>
      </c>
      <c r="B3845" s="9">
        <v>43184</v>
      </c>
      <c r="C3845" s="1">
        <v>12</v>
      </c>
      <c r="D3845" s="1">
        <v>81.97</v>
      </c>
      <c r="E3845" s="50">
        <f>_xlfn.PERCENTRANK.EXC(Table3[Order Date],B3845,1)*10</f>
        <v>5</v>
      </c>
      <c r="F3845" s="21">
        <f>_xlfn.PERCENTRANK.EXC(Table3[Order Quantity],C3845,1)*10</f>
        <v>2</v>
      </c>
      <c r="G3845" s="21">
        <f>_xlfn.PERCENTRANK.EXC(Table4[Sales],D3845,1)*10</f>
        <v>1</v>
      </c>
    </row>
    <row r="3846" spans="1:7">
      <c r="A3846" s="10">
        <v>33350</v>
      </c>
      <c r="B3846" s="8">
        <v>42571</v>
      </c>
      <c r="C3846" s="1">
        <v>1</v>
      </c>
      <c r="D3846" s="1">
        <v>1911.06</v>
      </c>
      <c r="E3846" s="50">
        <f>_xlfn.PERCENTRANK.EXC(Table3[Order Date],B3846,1)*10</f>
        <v>1</v>
      </c>
      <c r="F3846" s="21">
        <f>_xlfn.PERCENTRANK.EXC(Table3[Order Quantity],C3846,1)*10</f>
        <v>0</v>
      </c>
      <c r="G3846" s="21">
        <f>_xlfn.PERCENTRANK.EXC(Table4[Sales],D3846,1)*10</f>
        <v>7</v>
      </c>
    </row>
    <row r="3847" spans="1:7">
      <c r="A3847" s="11">
        <v>21538</v>
      </c>
      <c r="B3847" s="9">
        <v>42577</v>
      </c>
      <c r="C3847" s="1">
        <v>31</v>
      </c>
      <c r="D3847" s="1">
        <v>93.43</v>
      </c>
      <c r="E3847" s="50">
        <f>_xlfn.PERCENTRANK.EXC(Table3[Order Date],B3847,1)*10</f>
        <v>1</v>
      </c>
      <c r="F3847" s="21">
        <f>_xlfn.PERCENTRANK.EXC(Table3[Order Quantity],C3847,1)*10</f>
        <v>5</v>
      </c>
      <c r="G3847" s="21">
        <f>_xlfn.PERCENTRANK.EXC(Table4[Sales],D3847,1)*10</f>
        <v>1</v>
      </c>
    </row>
    <row r="3848" spans="1:7">
      <c r="A3848" s="10">
        <v>11782</v>
      </c>
      <c r="B3848" s="8">
        <v>43674</v>
      </c>
      <c r="C3848" s="1">
        <v>46</v>
      </c>
      <c r="D3848" s="1">
        <v>264.51</v>
      </c>
      <c r="E3848" s="50">
        <f>_xlfn.PERCENTRANK.EXC(Table3[Order Date],B3848,1)*10</f>
        <v>8</v>
      </c>
      <c r="F3848" s="21">
        <f>_xlfn.PERCENTRANK.EXC(Table3[Order Quantity],C3848,1)*10</f>
        <v>8</v>
      </c>
      <c r="G3848" s="21">
        <f>_xlfn.PERCENTRANK.EXC(Table4[Sales],D3848,1)*10</f>
        <v>3</v>
      </c>
    </row>
    <row r="3849" spans="1:7">
      <c r="A3849" s="11">
        <v>7171</v>
      </c>
      <c r="B3849" s="9">
        <v>43143</v>
      </c>
      <c r="C3849" s="1">
        <v>17</v>
      </c>
      <c r="D3849" s="1">
        <v>324.40960000000001</v>
      </c>
      <c r="E3849" s="50">
        <f>_xlfn.PERCENTRANK.EXC(Table3[Order Date],B3849,1)*10</f>
        <v>5</v>
      </c>
      <c r="F3849" s="21">
        <f>_xlfn.PERCENTRANK.EXC(Table3[Order Quantity],C3849,1)*10</f>
        <v>3</v>
      </c>
      <c r="G3849" s="21">
        <f>_xlfn.PERCENTRANK.EXC(Table4[Sales],D3849,1)*10</f>
        <v>4</v>
      </c>
    </row>
    <row r="3850" spans="1:7">
      <c r="A3850" s="10">
        <v>54145</v>
      </c>
      <c r="B3850" s="8">
        <v>42736</v>
      </c>
      <c r="C3850" s="1">
        <v>34</v>
      </c>
      <c r="D3850" s="1">
        <v>75.17</v>
      </c>
      <c r="E3850" s="50">
        <f>_xlfn.PERCENTRANK.EXC(Table3[Order Date],B3850,1)*10</f>
        <v>2</v>
      </c>
      <c r="F3850" s="21">
        <f>_xlfn.PERCENTRANK.EXC(Table3[Order Quantity],C3850,1)*10</f>
        <v>6</v>
      </c>
      <c r="G3850" s="21">
        <f>_xlfn.PERCENTRANK.EXC(Table4[Sales],D3850,1)*10</f>
        <v>1</v>
      </c>
    </row>
    <row r="3851" spans="1:7">
      <c r="A3851" s="11">
        <v>15907</v>
      </c>
      <c r="B3851" s="9">
        <v>43200</v>
      </c>
      <c r="C3851" s="1">
        <v>36</v>
      </c>
      <c r="D3851" s="1">
        <v>1966.06</v>
      </c>
      <c r="E3851" s="50">
        <f>_xlfn.PERCENTRANK.EXC(Table3[Order Date],B3851,1)*10</f>
        <v>5</v>
      </c>
      <c r="F3851" s="21">
        <f>_xlfn.PERCENTRANK.EXC(Table3[Order Quantity],C3851,1)*10</f>
        <v>6</v>
      </c>
      <c r="G3851" s="21">
        <f>_xlfn.PERCENTRANK.EXC(Table4[Sales],D3851,1)*10</f>
        <v>7</v>
      </c>
    </row>
    <row r="3852" spans="1:7">
      <c r="A3852" s="10">
        <v>35430</v>
      </c>
      <c r="B3852" s="8">
        <v>42818</v>
      </c>
      <c r="C3852" s="1">
        <v>16</v>
      </c>
      <c r="D3852" s="1">
        <v>1964.35</v>
      </c>
      <c r="E3852" s="50">
        <f>_xlfn.PERCENTRANK.EXC(Table3[Order Date],B3852,1)*10</f>
        <v>3</v>
      </c>
      <c r="F3852" s="21">
        <f>_xlfn.PERCENTRANK.EXC(Table3[Order Quantity],C3852,1)*10</f>
        <v>2</v>
      </c>
      <c r="G3852" s="21">
        <f>_xlfn.PERCENTRANK.EXC(Table4[Sales],D3852,1)*10</f>
        <v>7</v>
      </c>
    </row>
    <row r="3853" spans="1:7">
      <c r="A3853" s="11">
        <v>3040</v>
      </c>
      <c r="B3853" s="9">
        <v>42835</v>
      </c>
      <c r="C3853" s="1">
        <v>13</v>
      </c>
      <c r="D3853" s="1">
        <v>105.28</v>
      </c>
      <c r="E3853" s="50">
        <f>_xlfn.PERCENTRANK.EXC(Table3[Order Date],B3853,1)*10</f>
        <v>3</v>
      </c>
      <c r="F3853" s="21">
        <f>_xlfn.PERCENTRANK.EXC(Table3[Order Quantity],C3853,1)*10</f>
        <v>2</v>
      </c>
      <c r="G3853" s="21">
        <f>_xlfn.PERCENTRANK.EXC(Table4[Sales],D3853,1)*10</f>
        <v>1</v>
      </c>
    </row>
    <row r="3854" spans="1:7">
      <c r="A3854" s="10">
        <v>7431</v>
      </c>
      <c r="B3854" s="8">
        <v>42490</v>
      </c>
      <c r="C3854" s="1">
        <v>33</v>
      </c>
      <c r="D3854" s="1">
        <v>84.33</v>
      </c>
      <c r="E3854" s="50">
        <f>_xlfn.PERCENTRANK.EXC(Table3[Order Date],B3854,1)*10</f>
        <v>0</v>
      </c>
      <c r="F3854" s="21">
        <f>_xlfn.PERCENTRANK.EXC(Table3[Order Quantity],C3854,1)*10</f>
        <v>6</v>
      </c>
      <c r="G3854" s="21">
        <f>_xlfn.PERCENTRANK.EXC(Table4[Sales],D3854,1)*10</f>
        <v>1</v>
      </c>
    </row>
    <row r="3855" spans="1:7">
      <c r="A3855" s="11">
        <v>8995</v>
      </c>
      <c r="B3855" s="9">
        <v>43236</v>
      </c>
      <c r="C3855" s="1">
        <v>46</v>
      </c>
      <c r="D3855" s="1">
        <v>95.668700000000001</v>
      </c>
      <c r="E3855" s="50">
        <f>_xlfn.PERCENTRANK.EXC(Table3[Order Date],B3855,1)*10</f>
        <v>5</v>
      </c>
      <c r="F3855" s="21">
        <f>_xlfn.PERCENTRANK.EXC(Table3[Order Quantity],C3855,1)*10</f>
        <v>8</v>
      </c>
      <c r="G3855" s="21">
        <f>_xlfn.PERCENTRANK.EXC(Table4[Sales],D3855,1)*10</f>
        <v>1</v>
      </c>
    </row>
    <row r="3856" spans="1:7">
      <c r="A3856" s="10">
        <v>55398</v>
      </c>
      <c r="B3856" s="8">
        <v>42754</v>
      </c>
      <c r="C3856" s="1">
        <v>24</v>
      </c>
      <c r="D3856" s="1">
        <v>165.83930000000001</v>
      </c>
      <c r="E3856" s="50">
        <f>_xlfn.PERCENTRANK.EXC(Table3[Order Date],B3856,1)*10</f>
        <v>2</v>
      </c>
      <c r="F3856" s="21">
        <f>_xlfn.PERCENTRANK.EXC(Table3[Order Quantity],C3856,1)*10</f>
        <v>4</v>
      </c>
      <c r="G3856" s="21">
        <f>_xlfn.PERCENTRANK.EXC(Table4[Sales],D3856,1)*10</f>
        <v>2</v>
      </c>
    </row>
    <row r="3857" spans="1:7">
      <c r="A3857" s="11">
        <v>53476</v>
      </c>
      <c r="B3857" s="9">
        <v>42531</v>
      </c>
      <c r="C3857" s="1">
        <v>14</v>
      </c>
      <c r="D3857" s="1">
        <v>515.1</v>
      </c>
      <c r="E3857" s="50">
        <f>_xlfn.PERCENTRANK.EXC(Table3[Order Date],B3857,1)*10</f>
        <v>1</v>
      </c>
      <c r="F3857" s="21">
        <f>_xlfn.PERCENTRANK.EXC(Table3[Order Quantity],C3857,1)*10</f>
        <v>2</v>
      </c>
      <c r="G3857" s="21">
        <f>_xlfn.PERCENTRANK.EXC(Table4[Sales],D3857,1)*10</f>
        <v>5</v>
      </c>
    </row>
    <row r="3858" spans="1:7">
      <c r="A3858" s="10">
        <v>48164</v>
      </c>
      <c r="B3858" s="8">
        <v>43401</v>
      </c>
      <c r="C3858" s="1">
        <v>33</v>
      </c>
      <c r="D3858" s="1">
        <v>101</v>
      </c>
      <c r="E3858" s="50">
        <f>_xlfn.PERCENTRANK.EXC(Table3[Order Date],B3858,1)*10</f>
        <v>7</v>
      </c>
      <c r="F3858" s="21">
        <f>_xlfn.PERCENTRANK.EXC(Table3[Order Quantity],C3858,1)*10</f>
        <v>6</v>
      </c>
      <c r="G3858" s="21">
        <f>_xlfn.PERCENTRANK.EXC(Table4[Sales],D3858,1)*10</f>
        <v>1</v>
      </c>
    </row>
    <row r="3859" spans="1:7">
      <c r="A3859" s="11">
        <v>45127</v>
      </c>
      <c r="B3859" s="9">
        <v>43829</v>
      </c>
      <c r="C3859" s="1">
        <v>10</v>
      </c>
      <c r="D3859" s="1">
        <v>15.140499999999999</v>
      </c>
      <c r="E3859" s="50">
        <f>_xlfn.PERCENTRANK.EXC(Table3[Order Date],B3859,1)*10</f>
        <v>9</v>
      </c>
      <c r="F3859" s="21">
        <f>_xlfn.PERCENTRANK.EXC(Table3[Order Quantity],C3859,1)*10</f>
        <v>1</v>
      </c>
      <c r="G3859" s="21">
        <f>_xlfn.PERCENTRANK.EXC(Table4[Sales],D3859,1)*10</f>
        <v>0</v>
      </c>
    </row>
    <row r="3860" spans="1:7">
      <c r="A3860" s="10">
        <v>50310</v>
      </c>
      <c r="B3860" s="8">
        <v>42596</v>
      </c>
      <c r="C3860" s="1">
        <v>43</v>
      </c>
      <c r="D3860" s="1">
        <v>4382.46</v>
      </c>
      <c r="E3860" s="50">
        <f>_xlfn.PERCENTRANK.EXC(Table3[Order Date],B3860,1)*10</f>
        <v>1</v>
      </c>
      <c r="F3860" s="21">
        <f>_xlfn.PERCENTRANK.EXC(Table3[Order Quantity],C3860,1)*10</f>
        <v>8</v>
      </c>
      <c r="G3860" s="21">
        <f>_xlfn.PERCENTRANK.EXC(Table4[Sales],D3860,1)*10</f>
        <v>8</v>
      </c>
    </row>
    <row r="3861" spans="1:7">
      <c r="A3861" s="11">
        <v>44294</v>
      </c>
      <c r="B3861" s="9">
        <v>42523</v>
      </c>
      <c r="C3861" s="1">
        <v>13</v>
      </c>
      <c r="D3861" s="1">
        <v>326.99</v>
      </c>
      <c r="E3861" s="50">
        <f>_xlfn.PERCENTRANK.EXC(Table3[Order Date],B3861,1)*10</f>
        <v>1</v>
      </c>
      <c r="F3861" s="21">
        <f>_xlfn.PERCENTRANK.EXC(Table3[Order Quantity],C3861,1)*10</f>
        <v>2</v>
      </c>
      <c r="G3861" s="21">
        <f>_xlfn.PERCENTRANK.EXC(Table4[Sales],D3861,1)*10</f>
        <v>4</v>
      </c>
    </row>
    <row r="3862" spans="1:7">
      <c r="A3862" s="10">
        <v>31941</v>
      </c>
      <c r="B3862" s="8">
        <v>42446</v>
      </c>
      <c r="C3862" s="1">
        <v>32</v>
      </c>
      <c r="D3862" s="1">
        <v>2743.96</v>
      </c>
      <c r="E3862" s="50">
        <f>_xlfn.PERCENTRANK.EXC(Table3[Order Date],B3862,1)*10</f>
        <v>0</v>
      </c>
      <c r="F3862" s="21">
        <f>_xlfn.PERCENTRANK.EXC(Table3[Order Quantity],C3862,1)*10</f>
        <v>6</v>
      </c>
      <c r="G3862" s="21">
        <f>_xlfn.PERCENTRANK.EXC(Table4[Sales],D3862,1)*10</f>
        <v>8</v>
      </c>
    </row>
    <row r="3863" spans="1:7">
      <c r="A3863" s="11">
        <v>34275</v>
      </c>
      <c r="B3863" s="9">
        <v>42551</v>
      </c>
      <c r="C3863" s="1">
        <v>27</v>
      </c>
      <c r="D3863" s="1">
        <v>132.1</v>
      </c>
      <c r="E3863" s="50">
        <f>_xlfn.PERCENTRANK.EXC(Table3[Order Date],B3863,1)*10</f>
        <v>1</v>
      </c>
      <c r="F3863" s="21">
        <f>_xlfn.PERCENTRANK.EXC(Table3[Order Quantity],C3863,1)*10</f>
        <v>5</v>
      </c>
      <c r="G3863" s="21">
        <f>_xlfn.PERCENTRANK.EXC(Table4[Sales],D3863,1)*10</f>
        <v>2</v>
      </c>
    </row>
    <row r="3864" spans="1:7">
      <c r="A3864" s="10">
        <v>9409</v>
      </c>
      <c r="B3864" s="8">
        <v>43590</v>
      </c>
      <c r="C3864" s="1">
        <v>12</v>
      </c>
      <c r="D3864" s="1">
        <v>1832.55</v>
      </c>
      <c r="E3864" s="50">
        <f>_xlfn.PERCENTRANK.EXC(Table3[Order Date],B3864,1)*10</f>
        <v>8</v>
      </c>
      <c r="F3864" s="21">
        <f>_xlfn.PERCENTRANK.EXC(Table3[Order Quantity],C3864,1)*10</f>
        <v>2</v>
      </c>
      <c r="G3864" s="21">
        <f>_xlfn.PERCENTRANK.EXC(Table4[Sales],D3864,1)*10</f>
        <v>7</v>
      </c>
    </row>
    <row r="3865" spans="1:7">
      <c r="A3865" s="11">
        <v>22117</v>
      </c>
      <c r="B3865" s="9">
        <v>42958</v>
      </c>
      <c r="C3865" s="1">
        <v>5</v>
      </c>
      <c r="D3865" s="1">
        <v>20.51</v>
      </c>
      <c r="E3865" s="50">
        <f>_xlfn.PERCENTRANK.EXC(Table3[Order Date],B3865,1)*10</f>
        <v>4</v>
      </c>
      <c r="F3865" s="21">
        <f>_xlfn.PERCENTRANK.EXC(Table3[Order Quantity],C3865,1)*10</f>
        <v>0</v>
      </c>
      <c r="G3865" s="21">
        <f>_xlfn.PERCENTRANK.EXC(Table4[Sales],D3865,1)*10</f>
        <v>0</v>
      </c>
    </row>
    <row r="3866" spans="1:7">
      <c r="A3866" s="10">
        <v>48641</v>
      </c>
      <c r="B3866" s="8">
        <v>43438</v>
      </c>
      <c r="C3866" s="1">
        <v>13</v>
      </c>
      <c r="D3866" s="1">
        <v>71.510000000000005</v>
      </c>
      <c r="E3866" s="50">
        <f>_xlfn.PERCENTRANK.EXC(Table3[Order Date],B3866,1)*10</f>
        <v>7</v>
      </c>
      <c r="F3866" s="21">
        <f>_xlfn.PERCENTRANK.EXC(Table3[Order Quantity],C3866,1)*10</f>
        <v>2</v>
      </c>
      <c r="G3866" s="21">
        <f>_xlfn.PERCENTRANK.EXC(Table4[Sales],D3866,1)*10</f>
        <v>1</v>
      </c>
    </row>
    <row r="3867" spans="1:7">
      <c r="A3867" s="11">
        <v>1863</v>
      </c>
      <c r="B3867" s="9">
        <v>42999</v>
      </c>
      <c r="C3867" s="1">
        <v>26</v>
      </c>
      <c r="D3867" s="1">
        <v>2584.46</v>
      </c>
      <c r="E3867" s="50">
        <f>_xlfn.PERCENTRANK.EXC(Table3[Order Date],B3867,1)*10</f>
        <v>4</v>
      </c>
      <c r="F3867" s="21">
        <f>_xlfn.PERCENTRANK.EXC(Table3[Order Quantity],C3867,1)*10</f>
        <v>4</v>
      </c>
      <c r="G3867" s="21">
        <f>_xlfn.PERCENTRANK.EXC(Table4[Sales],D3867,1)*10</f>
        <v>8</v>
      </c>
    </row>
    <row r="3868" spans="1:7">
      <c r="A3868" s="10">
        <v>59651</v>
      </c>
      <c r="B3868" s="8">
        <v>42874</v>
      </c>
      <c r="C3868" s="1">
        <v>36</v>
      </c>
      <c r="D3868" s="1">
        <v>303.02999999999997</v>
      </c>
      <c r="E3868" s="50">
        <f>_xlfn.PERCENTRANK.EXC(Table3[Order Date],B3868,1)*10</f>
        <v>3</v>
      </c>
      <c r="F3868" s="21">
        <f>_xlfn.PERCENTRANK.EXC(Table3[Order Quantity],C3868,1)*10</f>
        <v>6</v>
      </c>
      <c r="G3868" s="21">
        <f>_xlfn.PERCENTRANK.EXC(Table4[Sales],D3868,1)*10</f>
        <v>4</v>
      </c>
    </row>
    <row r="3869" spans="1:7">
      <c r="A3869" s="11">
        <v>12451</v>
      </c>
      <c r="B3869" s="9">
        <v>42843</v>
      </c>
      <c r="C3869" s="1">
        <v>21</v>
      </c>
      <c r="D3869" s="1">
        <v>352.43</v>
      </c>
      <c r="E3869" s="50">
        <f>_xlfn.PERCENTRANK.EXC(Table3[Order Date],B3869,1)*10</f>
        <v>3</v>
      </c>
      <c r="F3869" s="21">
        <f>_xlfn.PERCENTRANK.EXC(Table3[Order Quantity],C3869,1)*10</f>
        <v>3</v>
      </c>
      <c r="G3869" s="21">
        <f>_xlfn.PERCENTRANK.EXC(Table4[Sales],D3869,1)*10</f>
        <v>4</v>
      </c>
    </row>
    <row r="3870" spans="1:7">
      <c r="A3870" s="10">
        <v>42565</v>
      </c>
      <c r="B3870" s="8">
        <v>42999</v>
      </c>
      <c r="C3870" s="1">
        <v>33</v>
      </c>
      <c r="D3870" s="1">
        <v>303.67</v>
      </c>
      <c r="E3870" s="50">
        <f>_xlfn.PERCENTRANK.EXC(Table3[Order Date],B3870,1)*10</f>
        <v>4</v>
      </c>
      <c r="F3870" s="21">
        <f>_xlfn.PERCENTRANK.EXC(Table3[Order Quantity],C3870,1)*10</f>
        <v>6</v>
      </c>
      <c r="G3870" s="21">
        <f>_xlfn.PERCENTRANK.EXC(Table4[Sales],D3870,1)*10</f>
        <v>4</v>
      </c>
    </row>
    <row r="3871" spans="1:7">
      <c r="A3871" s="11">
        <v>36132</v>
      </c>
      <c r="B3871" s="9">
        <v>43564</v>
      </c>
      <c r="C3871" s="1">
        <v>3</v>
      </c>
      <c r="D3871" s="1">
        <v>646.9</v>
      </c>
      <c r="E3871" s="50">
        <f>_xlfn.PERCENTRANK.EXC(Table3[Order Date],B3871,1)*10</f>
        <v>8</v>
      </c>
      <c r="F3871" s="21">
        <f>_xlfn.PERCENTRANK.EXC(Table3[Order Quantity],C3871,1)*10</f>
        <v>0</v>
      </c>
      <c r="G3871" s="21">
        <f>_xlfn.PERCENTRANK.EXC(Table4[Sales],D3871,1)*10</f>
        <v>5</v>
      </c>
    </row>
    <row r="3872" spans="1:7">
      <c r="A3872" s="10">
        <v>30913</v>
      </c>
      <c r="B3872" s="8">
        <v>43730</v>
      </c>
      <c r="C3872" s="1">
        <v>36</v>
      </c>
      <c r="D3872" s="1">
        <v>851.21</v>
      </c>
      <c r="E3872" s="50">
        <f>_xlfn.PERCENTRANK.EXC(Table3[Order Date],B3872,1)*10</f>
        <v>9</v>
      </c>
      <c r="F3872" s="21">
        <f>_xlfn.PERCENTRANK.EXC(Table3[Order Quantity],C3872,1)*10</f>
        <v>6</v>
      </c>
      <c r="G3872" s="21">
        <f>_xlfn.PERCENTRANK.EXC(Table4[Sales],D3872,1)*10</f>
        <v>6</v>
      </c>
    </row>
    <row r="3873" spans="1:7">
      <c r="A3873" s="11">
        <v>39649</v>
      </c>
      <c r="B3873" s="9">
        <v>42661</v>
      </c>
      <c r="C3873" s="1">
        <v>10</v>
      </c>
      <c r="D3873" s="1">
        <v>1446.27</v>
      </c>
      <c r="E3873" s="50">
        <f>_xlfn.PERCENTRANK.EXC(Table3[Order Date],B3873,1)*10</f>
        <v>2</v>
      </c>
      <c r="F3873" s="21">
        <f>_xlfn.PERCENTRANK.EXC(Table3[Order Quantity],C3873,1)*10</f>
        <v>1</v>
      </c>
      <c r="G3873" s="21">
        <f>_xlfn.PERCENTRANK.EXC(Table4[Sales],D3873,1)*10</f>
        <v>7</v>
      </c>
    </row>
    <row r="3874" spans="1:7">
      <c r="A3874" s="10">
        <v>51201</v>
      </c>
      <c r="B3874" s="8">
        <v>43449</v>
      </c>
      <c r="C3874" s="1">
        <v>42</v>
      </c>
      <c r="D3874" s="1">
        <v>333.89</v>
      </c>
      <c r="E3874" s="50">
        <f>_xlfn.PERCENTRANK.EXC(Table3[Order Date],B3874,1)*10</f>
        <v>7</v>
      </c>
      <c r="F3874" s="21">
        <f>_xlfn.PERCENTRANK.EXC(Table3[Order Quantity],C3874,1)*10</f>
        <v>8</v>
      </c>
      <c r="G3874" s="21">
        <f>_xlfn.PERCENTRANK.EXC(Table4[Sales],D3874,1)*10</f>
        <v>4</v>
      </c>
    </row>
    <row r="3875" spans="1:7">
      <c r="A3875" s="11">
        <v>46565</v>
      </c>
      <c r="B3875" s="9">
        <v>43272</v>
      </c>
      <c r="C3875" s="1">
        <v>16</v>
      </c>
      <c r="D3875" s="1">
        <v>5019.66</v>
      </c>
      <c r="E3875" s="50">
        <f>_xlfn.PERCENTRANK.EXC(Table3[Order Date],B3875,1)*10</f>
        <v>6</v>
      </c>
      <c r="F3875" s="21">
        <f>_xlfn.PERCENTRANK.EXC(Table3[Order Quantity],C3875,1)*10</f>
        <v>2</v>
      </c>
      <c r="G3875" s="21">
        <f>_xlfn.PERCENTRANK.EXC(Table4[Sales],D3875,1)*10</f>
        <v>8</v>
      </c>
    </row>
    <row r="3876" spans="1:7">
      <c r="A3876" s="10">
        <v>5767</v>
      </c>
      <c r="B3876" s="8">
        <v>43583</v>
      </c>
      <c r="C3876" s="1">
        <v>36</v>
      </c>
      <c r="D3876" s="1">
        <v>174.99</v>
      </c>
      <c r="E3876" s="50">
        <f>_xlfn.PERCENTRANK.EXC(Table3[Order Date],B3876,1)*10</f>
        <v>8</v>
      </c>
      <c r="F3876" s="21">
        <f>_xlfn.PERCENTRANK.EXC(Table3[Order Quantity],C3876,1)*10</f>
        <v>6</v>
      </c>
      <c r="G3876" s="21">
        <f>_xlfn.PERCENTRANK.EXC(Table4[Sales],D3876,1)*10</f>
        <v>2</v>
      </c>
    </row>
    <row r="3877" spans="1:7">
      <c r="A3877" s="11">
        <v>36803</v>
      </c>
      <c r="B3877" s="9">
        <v>43681</v>
      </c>
      <c r="C3877" s="1">
        <v>2</v>
      </c>
      <c r="D3877" s="1">
        <v>20.350000000000001</v>
      </c>
      <c r="E3877" s="50">
        <f>_xlfn.PERCENTRANK.EXC(Table3[Order Date],B3877,1)*10</f>
        <v>8</v>
      </c>
      <c r="F3877" s="21">
        <f>_xlfn.PERCENTRANK.EXC(Table3[Order Quantity],C3877,1)*10</f>
        <v>0</v>
      </c>
      <c r="G3877" s="21">
        <f>_xlfn.PERCENTRANK.EXC(Table4[Sales],D3877,1)*10</f>
        <v>0</v>
      </c>
    </row>
    <row r="3878" spans="1:7">
      <c r="A3878" s="10">
        <v>19974</v>
      </c>
      <c r="B3878" s="8">
        <v>43041</v>
      </c>
      <c r="C3878" s="1">
        <v>14</v>
      </c>
      <c r="D3878" s="1">
        <v>4099</v>
      </c>
      <c r="E3878" s="50">
        <f>_xlfn.PERCENTRANK.EXC(Table3[Order Date],B3878,1)*10</f>
        <v>4</v>
      </c>
      <c r="F3878" s="21">
        <f>_xlfn.PERCENTRANK.EXC(Table3[Order Quantity],C3878,1)*10</f>
        <v>2</v>
      </c>
      <c r="G3878" s="21">
        <f>_xlfn.PERCENTRANK.EXC(Table4[Sales],D3878,1)*10</f>
        <v>8</v>
      </c>
    </row>
    <row r="3879" spans="1:7">
      <c r="A3879" s="11">
        <v>23489</v>
      </c>
      <c r="B3879" s="9">
        <v>43705</v>
      </c>
      <c r="C3879" s="1">
        <v>42</v>
      </c>
      <c r="D3879" s="1">
        <v>2144.92</v>
      </c>
      <c r="E3879" s="50">
        <f>_xlfn.PERCENTRANK.EXC(Table3[Order Date],B3879,1)*10</f>
        <v>9</v>
      </c>
      <c r="F3879" s="21">
        <f>_xlfn.PERCENTRANK.EXC(Table3[Order Quantity],C3879,1)*10</f>
        <v>8</v>
      </c>
      <c r="G3879" s="21">
        <f>_xlfn.PERCENTRANK.EXC(Table4[Sales],D3879,1)*10</f>
        <v>7</v>
      </c>
    </row>
    <row r="3880" spans="1:7">
      <c r="A3880" s="10">
        <v>19652</v>
      </c>
      <c r="B3880" s="8">
        <v>43618</v>
      </c>
      <c r="C3880" s="1">
        <v>28</v>
      </c>
      <c r="D3880" s="1">
        <v>2900.92</v>
      </c>
      <c r="E3880" s="50">
        <f>_xlfn.PERCENTRANK.EXC(Table3[Order Date],B3880,1)*10</f>
        <v>8</v>
      </c>
      <c r="F3880" s="21">
        <f>_xlfn.PERCENTRANK.EXC(Table3[Order Quantity],C3880,1)*10</f>
        <v>5</v>
      </c>
      <c r="G3880" s="21">
        <f>_xlfn.PERCENTRANK.EXC(Table4[Sales],D3880,1)*10</f>
        <v>8</v>
      </c>
    </row>
    <row r="3881" spans="1:7">
      <c r="A3881" s="11">
        <v>3650</v>
      </c>
      <c r="B3881" s="9">
        <v>43612</v>
      </c>
      <c r="C3881" s="1">
        <v>24</v>
      </c>
      <c r="D3881" s="1">
        <v>5572.03</v>
      </c>
      <c r="E3881" s="50">
        <f>_xlfn.PERCENTRANK.EXC(Table3[Order Date],B3881,1)*10</f>
        <v>8</v>
      </c>
      <c r="F3881" s="21">
        <f>_xlfn.PERCENTRANK.EXC(Table3[Order Quantity],C3881,1)*10</f>
        <v>4</v>
      </c>
      <c r="G3881" s="21">
        <f>_xlfn.PERCENTRANK.EXC(Table4[Sales],D3881,1)*10</f>
        <v>9</v>
      </c>
    </row>
    <row r="3882" spans="1:7">
      <c r="A3882" s="10">
        <v>38948</v>
      </c>
      <c r="B3882" s="8">
        <v>43255</v>
      </c>
      <c r="C3882" s="1">
        <v>9</v>
      </c>
      <c r="D3882" s="1">
        <v>1491.88</v>
      </c>
      <c r="E3882" s="50">
        <f>_xlfn.PERCENTRANK.EXC(Table3[Order Date],B3882,1)*10</f>
        <v>6</v>
      </c>
      <c r="F3882" s="21">
        <f>_xlfn.PERCENTRANK.EXC(Table3[Order Quantity],C3882,1)*10</f>
        <v>1</v>
      </c>
      <c r="G3882" s="21">
        <f>_xlfn.PERCENTRANK.EXC(Table4[Sales],D3882,1)*10</f>
        <v>7</v>
      </c>
    </row>
    <row r="3883" spans="1:7">
      <c r="A3883" s="11">
        <v>3653</v>
      </c>
      <c r="B3883" s="9">
        <v>42454</v>
      </c>
      <c r="C3883" s="1">
        <v>41</v>
      </c>
      <c r="D3883" s="1">
        <v>290.08769999999998</v>
      </c>
      <c r="E3883" s="50">
        <f>_xlfn.PERCENTRANK.EXC(Table3[Order Date],B3883,1)*10</f>
        <v>0</v>
      </c>
      <c r="F3883" s="21">
        <f>_xlfn.PERCENTRANK.EXC(Table3[Order Quantity],C3883,1)*10</f>
        <v>7</v>
      </c>
      <c r="G3883" s="21">
        <f>_xlfn.PERCENTRANK.EXC(Table4[Sales],D3883,1)*10</f>
        <v>3</v>
      </c>
    </row>
    <row r="3884" spans="1:7">
      <c r="A3884" s="10">
        <v>48836</v>
      </c>
      <c r="B3884" s="8">
        <v>42414</v>
      </c>
      <c r="C3884" s="1">
        <v>8</v>
      </c>
      <c r="D3884" s="1">
        <v>2836.79</v>
      </c>
      <c r="E3884" s="50">
        <f>_xlfn.PERCENTRANK.EXC(Table3[Order Date],B3884,1)*10</f>
        <v>0</v>
      </c>
      <c r="F3884" s="21">
        <f>_xlfn.PERCENTRANK.EXC(Table3[Order Quantity],C3884,1)*10</f>
        <v>1</v>
      </c>
      <c r="G3884" s="21">
        <f>_xlfn.PERCENTRANK.EXC(Table4[Sales],D3884,1)*10</f>
        <v>8</v>
      </c>
    </row>
    <row r="3885" spans="1:7">
      <c r="A3885" s="11">
        <v>23648</v>
      </c>
      <c r="B3885" s="9">
        <v>43732</v>
      </c>
      <c r="C3885" s="1">
        <v>4</v>
      </c>
      <c r="D3885" s="1">
        <v>11.4</v>
      </c>
      <c r="E3885" s="50">
        <f>_xlfn.PERCENTRANK.EXC(Table3[Order Date],B3885,1)*10</f>
        <v>9</v>
      </c>
      <c r="F3885" s="21">
        <f>_xlfn.PERCENTRANK.EXC(Table3[Order Quantity],C3885,1)*10</f>
        <v>0</v>
      </c>
      <c r="G3885" s="21">
        <f>_xlfn.PERCENTRANK.EXC(Table4[Sales],D3885,1)*10</f>
        <v>0</v>
      </c>
    </row>
    <row r="3886" spans="1:7">
      <c r="A3886" s="10">
        <v>43590</v>
      </c>
      <c r="B3886" s="8">
        <v>42622</v>
      </c>
      <c r="C3886" s="1">
        <v>24</v>
      </c>
      <c r="D3886" s="1">
        <v>3336.9</v>
      </c>
      <c r="E3886" s="50">
        <f>_xlfn.PERCENTRANK.EXC(Table3[Order Date],B3886,1)*10</f>
        <v>1</v>
      </c>
      <c r="F3886" s="21">
        <f>_xlfn.PERCENTRANK.EXC(Table3[Order Quantity],C3886,1)*10</f>
        <v>4</v>
      </c>
      <c r="G3886" s="21">
        <f>_xlfn.PERCENTRANK.EXC(Table4[Sales],D3886,1)*10</f>
        <v>8</v>
      </c>
    </row>
    <row r="3887" spans="1:7">
      <c r="A3887" s="11">
        <v>8614</v>
      </c>
      <c r="B3887" s="9">
        <v>42524</v>
      </c>
      <c r="C3887" s="1">
        <v>13</v>
      </c>
      <c r="D3887" s="1">
        <v>1379.37</v>
      </c>
      <c r="E3887" s="50">
        <f>_xlfn.PERCENTRANK.EXC(Table3[Order Date],B3887,1)*10</f>
        <v>1</v>
      </c>
      <c r="F3887" s="21">
        <f>_xlfn.PERCENTRANK.EXC(Table3[Order Quantity],C3887,1)*10</f>
        <v>2</v>
      </c>
      <c r="G3887" s="21">
        <f>_xlfn.PERCENTRANK.EXC(Table4[Sales],D3887,1)*10</f>
        <v>6</v>
      </c>
    </row>
    <row r="3888" spans="1:7">
      <c r="A3888" s="10">
        <v>9762</v>
      </c>
      <c r="B3888" s="8">
        <v>42372</v>
      </c>
      <c r="C3888" s="1">
        <v>12</v>
      </c>
      <c r="D3888" s="1">
        <v>281.14999999999998</v>
      </c>
      <c r="E3888" s="50">
        <f>_xlfn.PERCENTRANK.EXC(Table3[Order Date],B3888,1)*10</f>
        <v>0</v>
      </c>
      <c r="F3888" s="21">
        <f>_xlfn.PERCENTRANK.EXC(Table3[Order Quantity],C3888,1)*10</f>
        <v>2</v>
      </c>
      <c r="G3888" s="21">
        <f>_xlfn.PERCENTRANK.EXC(Table4[Sales],D3888,1)*10</f>
        <v>3</v>
      </c>
    </row>
    <row r="3889" spans="1:7">
      <c r="A3889" s="11">
        <v>4230</v>
      </c>
      <c r="B3889" s="9">
        <v>43527</v>
      </c>
      <c r="C3889" s="1">
        <v>18</v>
      </c>
      <c r="D3889" s="1">
        <v>437.8</v>
      </c>
      <c r="E3889" s="50">
        <f>_xlfn.PERCENTRANK.EXC(Table3[Order Date],B3889,1)*10</f>
        <v>7</v>
      </c>
      <c r="F3889" s="21">
        <f>_xlfn.PERCENTRANK.EXC(Table3[Order Quantity],C3889,1)*10</f>
        <v>3</v>
      </c>
      <c r="G3889" s="21">
        <f>_xlfn.PERCENTRANK.EXC(Table4[Sales],D3889,1)*10</f>
        <v>4</v>
      </c>
    </row>
    <row r="3890" spans="1:7">
      <c r="A3890" s="10">
        <v>36262</v>
      </c>
      <c r="B3890" s="8">
        <v>42942</v>
      </c>
      <c r="C3890" s="1">
        <v>23</v>
      </c>
      <c r="D3890" s="1">
        <v>146.38669999999999</v>
      </c>
      <c r="E3890" s="50">
        <f>_xlfn.PERCENTRANK.EXC(Table3[Order Date],B3890,1)*10</f>
        <v>3</v>
      </c>
      <c r="F3890" s="21">
        <f>_xlfn.PERCENTRANK.EXC(Table3[Order Quantity],C3890,1)*10</f>
        <v>4</v>
      </c>
      <c r="G3890" s="21">
        <f>_xlfn.PERCENTRANK.EXC(Table4[Sales],D3890,1)*10</f>
        <v>2</v>
      </c>
    </row>
    <row r="3891" spans="1:7">
      <c r="A3891" s="11">
        <v>13158</v>
      </c>
      <c r="B3891" s="9">
        <v>43789</v>
      </c>
      <c r="C3891" s="1">
        <v>26</v>
      </c>
      <c r="D3891" s="1">
        <v>200.26</v>
      </c>
      <c r="E3891" s="50">
        <f>_xlfn.PERCENTRANK.EXC(Table3[Order Date],B3891,1)*10</f>
        <v>9</v>
      </c>
      <c r="F3891" s="21">
        <f>_xlfn.PERCENTRANK.EXC(Table3[Order Quantity],C3891,1)*10</f>
        <v>4</v>
      </c>
      <c r="G3891" s="21">
        <f>_xlfn.PERCENTRANK.EXC(Table4[Sales],D3891,1)*10</f>
        <v>3</v>
      </c>
    </row>
    <row r="3892" spans="1:7">
      <c r="A3892" s="10">
        <v>8039</v>
      </c>
      <c r="B3892" s="8">
        <v>43700</v>
      </c>
      <c r="C3892" s="1">
        <v>37</v>
      </c>
      <c r="D3892" s="1">
        <v>1283.68</v>
      </c>
      <c r="E3892" s="50">
        <f>_xlfn.PERCENTRANK.EXC(Table3[Order Date],B3892,1)*10</f>
        <v>9</v>
      </c>
      <c r="F3892" s="21">
        <f>_xlfn.PERCENTRANK.EXC(Table3[Order Quantity],C3892,1)*10</f>
        <v>7</v>
      </c>
      <c r="G3892" s="21">
        <f>_xlfn.PERCENTRANK.EXC(Table4[Sales],D3892,1)*10</f>
        <v>6</v>
      </c>
    </row>
    <row r="3893" spans="1:7">
      <c r="A3893" s="11">
        <v>31330</v>
      </c>
      <c r="B3893" s="9">
        <v>42886</v>
      </c>
      <c r="C3893" s="1">
        <v>2</v>
      </c>
      <c r="D3893" s="1">
        <v>14.45</v>
      </c>
      <c r="E3893" s="50">
        <f>_xlfn.PERCENTRANK.EXC(Table3[Order Date],B3893,1)*10</f>
        <v>3</v>
      </c>
      <c r="F3893" s="21">
        <f>_xlfn.PERCENTRANK.EXC(Table3[Order Quantity],C3893,1)*10</f>
        <v>0</v>
      </c>
      <c r="G3893" s="21">
        <f>_xlfn.PERCENTRANK.EXC(Table4[Sales],D3893,1)*10</f>
        <v>0</v>
      </c>
    </row>
    <row r="3894" spans="1:7">
      <c r="A3894" s="10">
        <v>42467</v>
      </c>
      <c r="B3894" s="8">
        <v>43021</v>
      </c>
      <c r="C3894" s="1">
        <v>39</v>
      </c>
      <c r="D3894" s="1">
        <v>1321.76</v>
      </c>
      <c r="E3894" s="50">
        <f>_xlfn.PERCENTRANK.EXC(Table3[Order Date],B3894,1)*10</f>
        <v>4</v>
      </c>
      <c r="F3894" s="21">
        <f>_xlfn.PERCENTRANK.EXC(Table3[Order Quantity],C3894,1)*10</f>
        <v>7</v>
      </c>
      <c r="G3894" s="21">
        <f>_xlfn.PERCENTRANK.EXC(Table4[Sales],D3894,1)*10</f>
        <v>6</v>
      </c>
    </row>
    <row r="3895" spans="1:7">
      <c r="A3895" s="11">
        <v>26214</v>
      </c>
      <c r="B3895" s="9">
        <v>43423</v>
      </c>
      <c r="C3895" s="1">
        <v>41</v>
      </c>
      <c r="D3895" s="1">
        <v>2034.38</v>
      </c>
      <c r="E3895" s="50">
        <f>_xlfn.PERCENTRANK.EXC(Table3[Order Date],B3895,1)*10</f>
        <v>7</v>
      </c>
      <c r="F3895" s="21">
        <f>_xlfn.PERCENTRANK.EXC(Table3[Order Quantity],C3895,1)*10</f>
        <v>7</v>
      </c>
      <c r="G3895" s="21">
        <f>_xlfn.PERCENTRANK.EXC(Table4[Sales],D3895,1)*10</f>
        <v>7</v>
      </c>
    </row>
    <row r="3896" spans="1:7">
      <c r="A3896" s="10">
        <v>49988</v>
      </c>
      <c r="B3896" s="8">
        <v>43088</v>
      </c>
      <c r="C3896" s="1">
        <v>33</v>
      </c>
      <c r="D3896" s="1">
        <v>10873.96</v>
      </c>
      <c r="E3896" s="50">
        <f>_xlfn.PERCENTRANK.EXC(Table3[Order Date],B3896,1)*10</f>
        <v>5</v>
      </c>
      <c r="F3896" s="21">
        <f>_xlfn.PERCENTRANK.EXC(Table3[Order Quantity],C3896,1)*10</f>
        <v>6</v>
      </c>
      <c r="G3896" s="21">
        <f>_xlfn.PERCENTRANK.EXC(Table4[Sales],D3896,1)*10</f>
        <v>9</v>
      </c>
    </row>
    <row r="3897" spans="1:7">
      <c r="A3897" s="11">
        <v>4676</v>
      </c>
      <c r="B3897" s="9">
        <v>43342</v>
      </c>
      <c r="C3897" s="1">
        <v>30</v>
      </c>
      <c r="D3897" s="1">
        <v>4550.72</v>
      </c>
      <c r="E3897" s="50">
        <f>_xlfn.PERCENTRANK.EXC(Table3[Order Date],B3897,1)*10</f>
        <v>6</v>
      </c>
      <c r="F3897" s="21">
        <f>_xlfn.PERCENTRANK.EXC(Table3[Order Quantity],C3897,1)*10</f>
        <v>5</v>
      </c>
      <c r="G3897" s="21">
        <f>_xlfn.PERCENTRANK.EXC(Table4[Sales],D3897,1)*10</f>
        <v>8</v>
      </c>
    </row>
    <row r="3898" spans="1:7">
      <c r="A3898" s="10">
        <v>7106</v>
      </c>
      <c r="B3898" s="8">
        <v>43595</v>
      </c>
      <c r="C3898" s="1">
        <v>8</v>
      </c>
      <c r="D3898" s="1">
        <v>127.31</v>
      </c>
      <c r="E3898" s="50">
        <f>_xlfn.PERCENTRANK.EXC(Table3[Order Date],B3898,1)*10</f>
        <v>8</v>
      </c>
      <c r="F3898" s="21">
        <f>_xlfn.PERCENTRANK.EXC(Table3[Order Quantity],C3898,1)*10</f>
        <v>1</v>
      </c>
      <c r="G3898" s="21">
        <f>_xlfn.PERCENTRANK.EXC(Table4[Sales],D3898,1)*10</f>
        <v>2</v>
      </c>
    </row>
    <row r="3899" spans="1:7">
      <c r="A3899" s="11">
        <v>12965</v>
      </c>
      <c r="B3899" s="9">
        <v>42910</v>
      </c>
      <c r="C3899" s="1">
        <v>7</v>
      </c>
      <c r="D3899" s="1">
        <v>47.87</v>
      </c>
      <c r="E3899" s="50">
        <f>_xlfn.PERCENTRANK.EXC(Table3[Order Date],B3899,1)*10</f>
        <v>3</v>
      </c>
      <c r="F3899" s="21">
        <f>_xlfn.PERCENTRANK.EXC(Table3[Order Quantity],C3899,1)*10</f>
        <v>1</v>
      </c>
      <c r="G3899" s="21">
        <f>_xlfn.PERCENTRANK.EXC(Table4[Sales],D3899,1)*10</f>
        <v>0</v>
      </c>
    </row>
    <row r="3900" spans="1:7">
      <c r="A3900" s="10">
        <v>29218</v>
      </c>
      <c r="B3900" s="8">
        <v>43614</v>
      </c>
      <c r="C3900" s="1">
        <v>26</v>
      </c>
      <c r="D3900" s="1">
        <v>79.2</v>
      </c>
      <c r="E3900" s="50">
        <f>_xlfn.PERCENTRANK.EXC(Table3[Order Date],B3900,1)*10</f>
        <v>8</v>
      </c>
      <c r="F3900" s="21">
        <f>_xlfn.PERCENTRANK.EXC(Table3[Order Quantity],C3900,1)*10</f>
        <v>4</v>
      </c>
      <c r="G3900" s="21">
        <f>_xlfn.PERCENTRANK.EXC(Table4[Sales],D3900,1)*10</f>
        <v>1</v>
      </c>
    </row>
    <row r="3901" spans="1:7">
      <c r="A3901" s="11">
        <v>13540</v>
      </c>
      <c r="B3901" s="9">
        <v>42877</v>
      </c>
      <c r="C3901" s="1">
        <v>16</v>
      </c>
      <c r="D3901" s="1">
        <v>37.380000000000003</v>
      </c>
      <c r="E3901" s="50">
        <f>_xlfn.PERCENTRANK.EXC(Table3[Order Date],B3901,1)*10</f>
        <v>3</v>
      </c>
      <c r="F3901" s="21">
        <f>_xlfn.PERCENTRANK.EXC(Table3[Order Quantity],C3901,1)*10</f>
        <v>2</v>
      </c>
      <c r="G3901" s="21">
        <f>_xlfn.PERCENTRANK.EXC(Table4[Sales],D3901,1)*10</f>
        <v>0</v>
      </c>
    </row>
    <row r="3902" spans="1:7">
      <c r="A3902" s="10">
        <v>13126</v>
      </c>
      <c r="B3902" s="8">
        <v>43391</v>
      </c>
      <c r="C3902" s="1">
        <v>2</v>
      </c>
      <c r="D3902" s="1">
        <v>407.26</v>
      </c>
      <c r="E3902" s="50">
        <f>_xlfn.PERCENTRANK.EXC(Table3[Order Date],B3902,1)*10</f>
        <v>6</v>
      </c>
      <c r="F3902" s="21">
        <f>_xlfn.PERCENTRANK.EXC(Table3[Order Quantity],C3902,1)*10</f>
        <v>0</v>
      </c>
      <c r="G3902" s="21">
        <f>_xlfn.PERCENTRANK.EXC(Table4[Sales],D3902,1)*10</f>
        <v>4</v>
      </c>
    </row>
    <row r="3903" spans="1:7">
      <c r="A3903" s="11">
        <v>56837</v>
      </c>
      <c r="B3903" s="9">
        <v>43082</v>
      </c>
      <c r="C3903" s="1">
        <v>10</v>
      </c>
      <c r="D3903" s="1">
        <v>1033.04</v>
      </c>
      <c r="E3903" s="50">
        <f>_xlfn.PERCENTRANK.EXC(Table3[Order Date],B3903,1)*10</f>
        <v>4</v>
      </c>
      <c r="F3903" s="21">
        <f>_xlfn.PERCENTRANK.EXC(Table3[Order Quantity],C3903,1)*10</f>
        <v>1</v>
      </c>
      <c r="G3903" s="21">
        <f>_xlfn.PERCENTRANK.EXC(Table4[Sales],D3903,1)*10</f>
        <v>6</v>
      </c>
    </row>
    <row r="3904" spans="1:7">
      <c r="A3904" s="10">
        <v>20614</v>
      </c>
      <c r="B3904" s="8">
        <v>42507</v>
      </c>
      <c r="C3904" s="1">
        <v>47</v>
      </c>
      <c r="D3904" s="1">
        <v>3848.1052</v>
      </c>
      <c r="E3904" s="50">
        <f>_xlfn.PERCENTRANK.EXC(Table3[Order Date],B3904,1)*10</f>
        <v>0</v>
      </c>
      <c r="F3904" s="21">
        <f>_xlfn.PERCENTRANK.EXC(Table3[Order Quantity],C3904,1)*10</f>
        <v>9</v>
      </c>
      <c r="G3904" s="21">
        <f>_xlfn.PERCENTRANK.EXC(Table4[Sales],D3904,1)*10</f>
        <v>8</v>
      </c>
    </row>
    <row r="3905" spans="1:7">
      <c r="A3905" s="11">
        <v>13479</v>
      </c>
      <c r="B3905" s="9">
        <v>42707</v>
      </c>
      <c r="C3905" s="1">
        <v>3</v>
      </c>
      <c r="D3905" s="1">
        <v>313.47000000000003</v>
      </c>
      <c r="E3905" s="50">
        <f>_xlfn.PERCENTRANK.EXC(Table3[Order Date],B3905,1)*10</f>
        <v>2</v>
      </c>
      <c r="F3905" s="21">
        <f>_xlfn.PERCENTRANK.EXC(Table3[Order Quantity],C3905,1)*10</f>
        <v>0</v>
      </c>
      <c r="G3905" s="21">
        <f>_xlfn.PERCENTRANK.EXC(Table4[Sales],D3905,1)*10</f>
        <v>4</v>
      </c>
    </row>
    <row r="3906" spans="1:7">
      <c r="A3906" s="10">
        <v>54659</v>
      </c>
      <c r="B3906" s="8">
        <v>43326</v>
      </c>
      <c r="C3906" s="1">
        <v>38</v>
      </c>
      <c r="D3906" s="1">
        <v>281.3</v>
      </c>
      <c r="E3906" s="50">
        <f>_xlfn.PERCENTRANK.EXC(Table3[Order Date],B3906,1)*10</f>
        <v>6</v>
      </c>
      <c r="F3906" s="21">
        <f>_xlfn.PERCENTRANK.EXC(Table3[Order Quantity],C3906,1)*10</f>
        <v>7</v>
      </c>
      <c r="G3906" s="21">
        <f>_xlfn.PERCENTRANK.EXC(Table4[Sales],D3906,1)*10</f>
        <v>3</v>
      </c>
    </row>
    <row r="3907" spans="1:7">
      <c r="A3907" s="11">
        <v>49283</v>
      </c>
      <c r="B3907" s="9">
        <v>42714</v>
      </c>
      <c r="C3907" s="1">
        <v>25</v>
      </c>
      <c r="D3907" s="1">
        <v>358.1397</v>
      </c>
      <c r="E3907" s="50">
        <f>_xlfn.PERCENTRANK.EXC(Table3[Order Date],B3907,1)*10</f>
        <v>2</v>
      </c>
      <c r="F3907" s="21">
        <f>_xlfn.PERCENTRANK.EXC(Table3[Order Quantity],C3907,1)*10</f>
        <v>4</v>
      </c>
      <c r="G3907" s="21">
        <f>_xlfn.PERCENTRANK.EXC(Table4[Sales],D3907,1)*10</f>
        <v>4</v>
      </c>
    </row>
    <row r="3908" spans="1:7">
      <c r="A3908" s="10">
        <v>17543</v>
      </c>
      <c r="B3908" s="8">
        <v>43610</v>
      </c>
      <c r="C3908" s="1">
        <v>26</v>
      </c>
      <c r="D3908" s="1">
        <v>4601.67</v>
      </c>
      <c r="E3908" s="50">
        <f>_xlfn.PERCENTRANK.EXC(Table3[Order Date],B3908,1)*10</f>
        <v>8</v>
      </c>
      <c r="F3908" s="21">
        <f>_xlfn.PERCENTRANK.EXC(Table3[Order Quantity],C3908,1)*10</f>
        <v>4</v>
      </c>
      <c r="G3908" s="21">
        <f>_xlfn.PERCENTRANK.EXC(Table4[Sales],D3908,1)*10</f>
        <v>8</v>
      </c>
    </row>
    <row r="3909" spans="1:7">
      <c r="A3909" s="11">
        <v>55392</v>
      </c>
      <c r="B3909" s="9">
        <v>42526</v>
      </c>
      <c r="C3909" s="1">
        <v>39</v>
      </c>
      <c r="D3909" s="1">
        <v>112.32</v>
      </c>
      <c r="E3909" s="50">
        <f>_xlfn.PERCENTRANK.EXC(Table3[Order Date],B3909,1)*10</f>
        <v>1</v>
      </c>
      <c r="F3909" s="21">
        <f>_xlfn.PERCENTRANK.EXC(Table3[Order Quantity],C3909,1)*10</f>
        <v>7</v>
      </c>
      <c r="G3909" s="21">
        <f>_xlfn.PERCENTRANK.EXC(Table4[Sales],D3909,1)*10</f>
        <v>1</v>
      </c>
    </row>
    <row r="3910" spans="1:7">
      <c r="A3910" s="10">
        <v>33894</v>
      </c>
      <c r="B3910" s="8">
        <v>42899</v>
      </c>
      <c r="C3910" s="1">
        <v>5</v>
      </c>
      <c r="D3910" s="1">
        <v>45.89</v>
      </c>
      <c r="E3910" s="50">
        <f>_xlfn.PERCENTRANK.EXC(Table3[Order Date],B3910,1)*10</f>
        <v>3</v>
      </c>
      <c r="F3910" s="21">
        <f>_xlfn.PERCENTRANK.EXC(Table3[Order Quantity],C3910,1)*10</f>
        <v>0</v>
      </c>
      <c r="G3910" s="21">
        <f>_xlfn.PERCENTRANK.EXC(Table4[Sales],D3910,1)*10</f>
        <v>0</v>
      </c>
    </row>
    <row r="3911" spans="1:7">
      <c r="A3911" s="11">
        <v>56677</v>
      </c>
      <c r="B3911" s="9">
        <v>42470</v>
      </c>
      <c r="C3911" s="1">
        <v>35</v>
      </c>
      <c r="D3911" s="1">
        <v>460.69</v>
      </c>
      <c r="E3911" s="50">
        <f>_xlfn.PERCENTRANK.EXC(Table3[Order Date],B3911,1)*10</f>
        <v>0</v>
      </c>
      <c r="F3911" s="21">
        <f>_xlfn.PERCENTRANK.EXC(Table3[Order Quantity],C3911,1)*10</f>
        <v>6</v>
      </c>
      <c r="G3911" s="21">
        <f>_xlfn.PERCENTRANK.EXC(Table4[Sales],D3911,1)*10</f>
        <v>4</v>
      </c>
    </row>
    <row r="3912" spans="1:7">
      <c r="A3912" s="10">
        <v>49056</v>
      </c>
      <c r="B3912" s="8">
        <v>42643</v>
      </c>
      <c r="C3912" s="1">
        <v>5</v>
      </c>
      <c r="D3912" s="1">
        <v>265.77999999999997</v>
      </c>
      <c r="E3912" s="50">
        <f>_xlfn.PERCENTRANK.EXC(Table3[Order Date],B3912,1)*10</f>
        <v>1</v>
      </c>
      <c r="F3912" s="21">
        <f>_xlfn.PERCENTRANK.EXC(Table3[Order Quantity],C3912,1)*10</f>
        <v>0</v>
      </c>
      <c r="G3912" s="21">
        <f>_xlfn.PERCENTRANK.EXC(Table4[Sales],D3912,1)*10</f>
        <v>3</v>
      </c>
    </row>
    <row r="3913" spans="1:7">
      <c r="A3913" s="11">
        <v>39521</v>
      </c>
      <c r="B3913" s="9">
        <v>42590</v>
      </c>
      <c r="C3913" s="1">
        <v>28</v>
      </c>
      <c r="D3913" s="1">
        <v>120.21</v>
      </c>
      <c r="E3913" s="50">
        <f>_xlfn.PERCENTRANK.EXC(Table3[Order Date],B3913,1)*10</f>
        <v>1</v>
      </c>
      <c r="F3913" s="21">
        <f>_xlfn.PERCENTRANK.EXC(Table3[Order Quantity],C3913,1)*10</f>
        <v>5</v>
      </c>
      <c r="G3913" s="21">
        <f>_xlfn.PERCENTRANK.EXC(Table4[Sales],D3913,1)*10</f>
        <v>1</v>
      </c>
    </row>
    <row r="3914" spans="1:7">
      <c r="A3914" s="10">
        <v>17953</v>
      </c>
      <c r="B3914" s="8">
        <v>43697</v>
      </c>
      <c r="C3914" s="1">
        <v>17</v>
      </c>
      <c r="D3914" s="1">
        <v>112.82</v>
      </c>
      <c r="E3914" s="50">
        <f>_xlfn.PERCENTRANK.EXC(Table3[Order Date],B3914,1)*10</f>
        <v>9</v>
      </c>
      <c r="F3914" s="21">
        <f>_xlfn.PERCENTRANK.EXC(Table3[Order Quantity],C3914,1)*10</f>
        <v>3</v>
      </c>
      <c r="G3914" s="21">
        <f>_xlfn.PERCENTRANK.EXC(Table4[Sales],D3914,1)*10</f>
        <v>1</v>
      </c>
    </row>
    <row r="3915" spans="1:7">
      <c r="A3915" s="11">
        <v>6179</v>
      </c>
      <c r="B3915" s="9">
        <v>42522</v>
      </c>
      <c r="C3915" s="1">
        <v>50</v>
      </c>
      <c r="D3915" s="1">
        <v>510.96</v>
      </c>
      <c r="E3915" s="50">
        <f>_xlfn.PERCENTRANK.EXC(Table3[Order Date],B3915,1)*10</f>
        <v>1</v>
      </c>
      <c r="F3915" s="21">
        <f>_xlfn.PERCENTRANK.EXC(Table3[Order Quantity],C3915,1)*10</f>
        <v>9</v>
      </c>
      <c r="G3915" s="21">
        <f>_xlfn.PERCENTRANK.EXC(Table4[Sales],D3915,1)*10</f>
        <v>5</v>
      </c>
    </row>
    <row r="3916" spans="1:7">
      <c r="A3916" s="10">
        <v>3361</v>
      </c>
      <c r="B3916" s="8">
        <v>43699</v>
      </c>
      <c r="C3916" s="1">
        <v>49</v>
      </c>
      <c r="D3916" s="1">
        <v>228.67</v>
      </c>
      <c r="E3916" s="50">
        <f>_xlfn.PERCENTRANK.EXC(Table3[Order Date],B3916,1)*10</f>
        <v>9</v>
      </c>
      <c r="F3916" s="21">
        <f>_xlfn.PERCENTRANK.EXC(Table3[Order Quantity],C3916,1)*10</f>
        <v>9</v>
      </c>
      <c r="G3916" s="21">
        <f>_xlfn.PERCENTRANK.EXC(Table4[Sales],D3916,1)*10</f>
        <v>3</v>
      </c>
    </row>
    <row r="3917" spans="1:7">
      <c r="A3917" s="11">
        <v>33703</v>
      </c>
      <c r="B3917" s="9">
        <v>42771</v>
      </c>
      <c r="C3917" s="1">
        <v>4</v>
      </c>
      <c r="D3917" s="1">
        <v>259.33</v>
      </c>
      <c r="E3917" s="50">
        <f>_xlfn.PERCENTRANK.EXC(Table3[Order Date],B3917,1)*10</f>
        <v>2</v>
      </c>
      <c r="F3917" s="21">
        <f>_xlfn.PERCENTRANK.EXC(Table3[Order Quantity],C3917,1)*10</f>
        <v>0</v>
      </c>
      <c r="G3917" s="21">
        <f>_xlfn.PERCENTRANK.EXC(Table4[Sales],D3917,1)*10</f>
        <v>3</v>
      </c>
    </row>
    <row r="3918" spans="1:7">
      <c r="A3918" s="10">
        <v>3522</v>
      </c>
      <c r="B3918" s="8">
        <v>42637</v>
      </c>
      <c r="C3918" s="1">
        <v>33</v>
      </c>
      <c r="D3918" s="1">
        <v>2070.63</v>
      </c>
      <c r="E3918" s="50">
        <f>_xlfn.PERCENTRANK.EXC(Table3[Order Date],B3918,1)*10</f>
        <v>1</v>
      </c>
      <c r="F3918" s="21">
        <f>_xlfn.PERCENTRANK.EXC(Table3[Order Quantity],C3918,1)*10</f>
        <v>6</v>
      </c>
      <c r="G3918" s="21">
        <f>_xlfn.PERCENTRANK.EXC(Table4[Sales],D3918,1)*10</f>
        <v>7</v>
      </c>
    </row>
    <row r="3919" spans="1:7">
      <c r="A3919" s="11">
        <v>42022</v>
      </c>
      <c r="B3919" s="9">
        <v>42636</v>
      </c>
      <c r="C3919" s="1">
        <v>45</v>
      </c>
      <c r="D3919" s="1">
        <v>362.57</v>
      </c>
      <c r="E3919" s="50">
        <f>_xlfn.PERCENTRANK.EXC(Table3[Order Date],B3919,1)*10</f>
        <v>1</v>
      </c>
      <c r="F3919" s="21">
        <f>_xlfn.PERCENTRANK.EXC(Table3[Order Quantity],C3919,1)*10</f>
        <v>8</v>
      </c>
      <c r="G3919" s="21">
        <f>_xlfn.PERCENTRANK.EXC(Table4[Sales],D3919,1)*10</f>
        <v>4</v>
      </c>
    </row>
    <row r="3920" spans="1:7">
      <c r="A3920" s="10">
        <v>55749</v>
      </c>
      <c r="B3920" s="8">
        <v>43588</v>
      </c>
      <c r="C3920" s="1">
        <v>42</v>
      </c>
      <c r="D3920" s="1">
        <v>390.34</v>
      </c>
      <c r="E3920" s="50">
        <f>_xlfn.PERCENTRANK.EXC(Table3[Order Date],B3920,1)*10</f>
        <v>8</v>
      </c>
      <c r="F3920" s="21">
        <f>_xlfn.PERCENTRANK.EXC(Table3[Order Quantity],C3920,1)*10</f>
        <v>8</v>
      </c>
      <c r="G3920" s="21">
        <f>_xlfn.PERCENTRANK.EXC(Table4[Sales],D3920,1)*10</f>
        <v>4</v>
      </c>
    </row>
    <row r="3921" spans="1:7">
      <c r="A3921" s="11">
        <v>41988</v>
      </c>
      <c r="B3921" s="9">
        <v>42404</v>
      </c>
      <c r="C3921" s="1">
        <v>33</v>
      </c>
      <c r="D3921" s="1">
        <v>4933.07</v>
      </c>
      <c r="E3921" s="50">
        <f>_xlfn.PERCENTRANK.EXC(Table3[Order Date],B3921,1)*10</f>
        <v>0</v>
      </c>
      <c r="F3921" s="21">
        <f>_xlfn.PERCENTRANK.EXC(Table3[Order Quantity],C3921,1)*10</f>
        <v>6</v>
      </c>
      <c r="G3921" s="21">
        <f>_xlfn.PERCENTRANK.EXC(Table4[Sales],D3921,1)*10</f>
        <v>8</v>
      </c>
    </row>
    <row r="3922" spans="1:7">
      <c r="A3922" s="10">
        <v>46147</v>
      </c>
      <c r="B3922" s="8">
        <v>43114</v>
      </c>
      <c r="C3922" s="1">
        <v>37</v>
      </c>
      <c r="D3922" s="1">
        <v>990.60599999999999</v>
      </c>
      <c r="E3922" s="50">
        <f>_xlfn.PERCENTRANK.EXC(Table3[Order Date],B3922,1)*10</f>
        <v>5</v>
      </c>
      <c r="F3922" s="21">
        <f>_xlfn.PERCENTRANK.EXC(Table3[Order Quantity],C3922,1)*10</f>
        <v>7</v>
      </c>
      <c r="G3922" s="21">
        <f>_xlfn.PERCENTRANK.EXC(Table4[Sales],D3922,1)*10</f>
        <v>6</v>
      </c>
    </row>
    <row r="3923" spans="1:7">
      <c r="A3923" s="11">
        <v>56291</v>
      </c>
      <c r="B3923" s="9">
        <v>43725</v>
      </c>
      <c r="C3923" s="1">
        <v>22</v>
      </c>
      <c r="D3923" s="1">
        <v>11794.11</v>
      </c>
      <c r="E3923" s="50">
        <f>_xlfn.PERCENTRANK.EXC(Table3[Order Date],B3923,1)*10</f>
        <v>9</v>
      </c>
      <c r="F3923" s="21">
        <f>_xlfn.PERCENTRANK.EXC(Table3[Order Quantity],C3923,1)*10</f>
        <v>4</v>
      </c>
      <c r="G3923" s="21">
        <f>_xlfn.PERCENTRANK.EXC(Table4[Sales],D3923,1)*10</f>
        <v>9</v>
      </c>
    </row>
    <row r="3924" spans="1:7">
      <c r="A3924" s="10">
        <v>8165</v>
      </c>
      <c r="B3924" s="8">
        <v>42657</v>
      </c>
      <c r="C3924" s="1">
        <v>35</v>
      </c>
      <c r="D3924" s="1">
        <v>196.29</v>
      </c>
      <c r="E3924" s="50">
        <f>_xlfn.PERCENTRANK.EXC(Table3[Order Date],B3924,1)*10</f>
        <v>2</v>
      </c>
      <c r="F3924" s="21">
        <f>_xlfn.PERCENTRANK.EXC(Table3[Order Quantity],C3924,1)*10</f>
        <v>6</v>
      </c>
      <c r="G3924" s="21">
        <f>_xlfn.PERCENTRANK.EXC(Table4[Sales],D3924,1)*10</f>
        <v>3</v>
      </c>
    </row>
    <row r="3925" spans="1:7">
      <c r="A3925" s="11">
        <v>27174</v>
      </c>
      <c r="B3925" s="9">
        <v>43380</v>
      </c>
      <c r="C3925" s="1">
        <v>17</v>
      </c>
      <c r="D3925" s="1">
        <v>510.93</v>
      </c>
      <c r="E3925" s="50">
        <f>_xlfn.PERCENTRANK.EXC(Table3[Order Date],B3925,1)*10</f>
        <v>6</v>
      </c>
      <c r="F3925" s="21">
        <f>_xlfn.PERCENTRANK.EXC(Table3[Order Quantity],C3925,1)*10</f>
        <v>3</v>
      </c>
      <c r="G3925" s="21">
        <f>_xlfn.PERCENTRANK.EXC(Table4[Sales],D3925,1)*10</f>
        <v>5</v>
      </c>
    </row>
    <row r="3926" spans="1:7">
      <c r="A3926" s="10">
        <v>56869</v>
      </c>
      <c r="B3926" s="8">
        <v>42938</v>
      </c>
      <c r="C3926" s="1">
        <v>10</v>
      </c>
      <c r="D3926" s="1">
        <v>901.14</v>
      </c>
      <c r="E3926" s="50">
        <f>_xlfn.PERCENTRANK.EXC(Table3[Order Date],B3926,1)*10</f>
        <v>3</v>
      </c>
      <c r="F3926" s="21">
        <f>_xlfn.PERCENTRANK.EXC(Table3[Order Quantity],C3926,1)*10</f>
        <v>1</v>
      </c>
      <c r="G3926" s="21">
        <f>_xlfn.PERCENTRANK.EXC(Table4[Sales],D3926,1)*10</f>
        <v>6</v>
      </c>
    </row>
    <row r="3927" spans="1:7">
      <c r="A3927" s="11">
        <v>24450</v>
      </c>
      <c r="B3927" s="9">
        <v>43655</v>
      </c>
      <c r="C3927" s="1">
        <v>37</v>
      </c>
      <c r="D3927" s="1">
        <v>474.38</v>
      </c>
      <c r="E3927" s="50">
        <f>_xlfn.PERCENTRANK.EXC(Table3[Order Date],B3927,1)*10</f>
        <v>8</v>
      </c>
      <c r="F3927" s="21">
        <f>_xlfn.PERCENTRANK.EXC(Table3[Order Quantity],C3927,1)*10</f>
        <v>7</v>
      </c>
      <c r="G3927" s="21">
        <f>_xlfn.PERCENTRANK.EXC(Table4[Sales],D3927,1)*10</f>
        <v>4</v>
      </c>
    </row>
    <row r="3928" spans="1:7">
      <c r="A3928" s="10">
        <v>868</v>
      </c>
      <c r="B3928" s="8">
        <v>43624</v>
      </c>
      <c r="C3928" s="1">
        <v>31</v>
      </c>
      <c r="D3928" s="1">
        <v>1577.5331000000001</v>
      </c>
      <c r="E3928" s="50">
        <f>_xlfn.PERCENTRANK.EXC(Table3[Order Date],B3928,1)*10</f>
        <v>8</v>
      </c>
      <c r="F3928" s="21">
        <f>_xlfn.PERCENTRANK.EXC(Table3[Order Quantity],C3928,1)*10</f>
        <v>5</v>
      </c>
      <c r="G3928" s="21">
        <f>_xlfn.PERCENTRANK.EXC(Table4[Sales],D3928,1)*10</f>
        <v>7</v>
      </c>
    </row>
    <row r="3929" spans="1:7">
      <c r="A3929" s="11">
        <v>134</v>
      </c>
      <c r="B3929" s="9">
        <v>43585</v>
      </c>
      <c r="C3929" s="1">
        <v>11</v>
      </c>
      <c r="D3929" s="1">
        <v>1211.8800000000001</v>
      </c>
      <c r="E3929" s="50">
        <f>_xlfn.PERCENTRANK.EXC(Table3[Order Date],B3929,1)*10</f>
        <v>8</v>
      </c>
      <c r="F3929" s="21">
        <f>_xlfn.PERCENTRANK.EXC(Table3[Order Quantity],C3929,1)*10</f>
        <v>2</v>
      </c>
      <c r="G3929" s="21">
        <f>_xlfn.PERCENTRANK.EXC(Table4[Sales],D3929,1)*10</f>
        <v>6</v>
      </c>
    </row>
    <row r="3930" spans="1:7">
      <c r="A3930" s="10">
        <v>38912</v>
      </c>
      <c r="B3930" s="8">
        <v>43766</v>
      </c>
      <c r="C3930" s="1">
        <v>26</v>
      </c>
      <c r="D3930" s="1">
        <v>1621.01</v>
      </c>
      <c r="E3930" s="50">
        <f>_xlfn.PERCENTRANK.EXC(Table3[Order Date],B3930,1)*10</f>
        <v>9</v>
      </c>
      <c r="F3930" s="21">
        <f>_xlfn.PERCENTRANK.EXC(Table3[Order Quantity],C3930,1)*10</f>
        <v>4</v>
      </c>
      <c r="G3930" s="21">
        <f>_xlfn.PERCENTRANK.EXC(Table4[Sales],D3930,1)*10</f>
        <v>7</v>
      </c>
    </row>
    <row r="3931" spans="1:7">
      <c r="A3931" s="11">
        <v>35813</v>
      </c>
      <c r="B3931" s="9">
        <v>42480</v>
      </c>
      <c r="C3931" s="1">
        <v>21</v>
      </c>
      <c r="D3931" s="1">
        <v>8390.48</v>
      </c>
      <c r="E3931" s="50">
        <f>_xlfn.PERCENTRANK.EXC(Table3[Order Date],B3931,1)*10</f>
        <v>0</v>
      </c>
      <c r="F3931" s="21">
        <f>_xlfn.PERCENTRANK.EXC(Table3[Order Quantity],C3931,1)*10</f>
        <v>3</v>
      </c>
      <c r="G3931" s="21">
        <f>_xlfn.PERCENTRANK.EXC(Table4[Sales],D3931,1)*10</f>
        <v>9</v>
      </c>
    </row>
    <row r="3932" spans="1:7">
      <c r="A3932" s="10">
        <v>55648</v>
      </c>
      <c r="B3932" s="8">
        <v>42621</v>
      </c>
      <c r="C3932" s="1">
        <v>5</v>
      </c>
      <c r="D3932" s="1">
        <v>15.77</v>
      </c>
      <c r="E3932" s="50">
        <f>_xlfn.PERCENTRANK.EXC(Table3[Order Date],B3932,1)*10</f>
        <v>1</v>
      </c>
      <c r="F3932" s="21">
        <f>_xlfn.PERCENTRANK.EXC(Table3[Order Quantity],C3932,1)*10</f>
        <v>0</v>
      </c>
      <c r="G3932" s="21">
        <f>_xlfn.PERCENTRANK.EXC(Table4[Sales],D3932,1)*10</f>
        <v>0</v>
      </c>
    </row>
    <row r="3933" spans="1:7">
      <c r="A3933" s="11">
        <v>10212</v>
      </c>
      <c r="B3933" s="9">
        <v>42877</v>
      </c>
      <c r="C3933" s="1">
        <v>22</v>
      </c>
      <c r="D3933" s="1">
        <v>1365.5</v>
      </c>
      <c r="E3933" s="50">
        <f>_xlfn.PERCENTRANK.EXC(Table3[Order Date],B3933,1)*10</f>
        <v>3</v>
      </c>
      <c r="F3933" s="21">
        <f>_xlfn.PERCENTRANK.EXC(Table3[Order Quantity],C3933,1)*10</f>
        <v>4</v>
      </c>
      <c r="G3933" s="21">
        <f>_xlfn.PERCENTRANK.EXC(Table4[Sales],D3933,1)*10</f>
        <v>6</v>
      </c>
    </row>
    <row r="3934" spans="1:7">
      <c r="A3934" s="10">
        <v>41794</v>
      </c>
      <c r="B3934" s="8">
        <v>43246</v>
      </c>
      <c r="C3934" s="1">
        <v>21</v>
      </c>
      <c r="D3934" s="1">
        <v>62.21</v>
      </c>
      <c r="E3934" s="50">
        <f>_xlfn.PERCENTRANK.EXC(Table3[Order Date],B3934,1)*10</f>
        <v>6</v>
      </c>
      <c r="F3934" s="21">
        <f>_xlfn.PERCENTRANK.EXC(Table3[Order Quantity],C3934,1)*10</f>
        <v>3</v>
      </c>
      <c r="G3934" s="21">
        <f>_xlfn.PERCENTRANK.EXC(Table4[Sales],D3934,1)*10</f>
        <v>0</v>
      </c>
    </row>
    <row r="3935" spans="1:7">
      <c r="A3935" s="11">
        <v>48993</v>
      </c>
      <c r="B3935" s="9">
        <v>43616</v>
      </c>
      <c r="C3935" s="1">
        <v>17</v>
      </c>
      <c r="D3935" s="1">
        <v>130.99</v>
      </c>
      <c r="E3935" s="50">
        <f>_xlfn.PERCENTRANK.EXC(Table3[Order Date],B3935,1)*10</f>
        <v>8</v>
      </c>
      <c r="F3935" s="21">
        <f>_xlfn.PERCENTRANK.EXC(Table3[Order Quantity],C3935,1)*10</f>
        <v>3</v>
      </c>
      <c r="G3935" s="21">
        <f>_xlfn.PERCENTRANK.EXC(Table4[Sales],D3935,1)*10</f>
        <v>2</v>
      </c>
    </row>
    <row r="3936" spans="1:7">
      <c r="A3936" s="10">
        <v>9347</v>
      </c>
      <c r="B3936" s="8">
        <v>43686</v>
      </c>
      <c r="C3936" s="1">
        <v>31</v>
      </c>
      <c r="D3936" s="1">
        <v>140.38</v>
      </c>
      <c r="E3936" s="50">
        <f>_xlfn.PERCENTRANK.EXC(Table3[Order Date],B3936,1)*10</f>
        <v>9</v>
      </c>
      <c r="F3936" s="21">
        <f>_xlfn.PERCENTRANK.EXC(Table3[Order Quantity],C3936,1)*10</f>
        <v>5</v>
      </c>
      <c r="G3936" s="21">
        <f>_xlfn.PERCENTRANK.EXC(Table4[Sales],D3936,1)*10</f>
        <v>2</v>
      </c>
    </row>
    <row r="3937" spans="1:7">
      <c r="A3937" s="11">
        <v>14916</v>
      </c>
      <c r="B3937" s="9">
        <v>42427</v>
      </c>
      <c r="C3937" s="1">
        <v>16</v>
      </c>
      <c r="D3937" s="1">
        <v>1803.9568999999999</v>
      </c>
      <c r="E3937" s="50">
        <f>_xlfn.PERCENTRANK.EXC(Table3[Order Date],B3937,1)*10</f>
        <v>0</v>
      </c>
      <c r="F3937" s="21">
        <f>_xlfn.PERCENTRANK.EXC(Table3[Order Quantity],C3937,1)*10</f>
        <v>2</v>
      </c>
      <c r="G3937" s="21">
        <f>_xlfn.PERCENTRANK.EXC(Table4[Sales],D3937,1)*10</f>
        <v>7</v>
      </c>
    </row>
    <row r="3938" spans="1:7">
      <c r="A3938" s="10">
        <v>41350</v>
      </c>
      <c r="B3938" s="8">
        <v>42862</v>
      </c>
      <c r="C3938" s="1">
        <v>1</v>
      </c>
      <c r="D3938" s="1">
        <v>452.93</v>
      </c>
      <c r="E3938" s="50">
        <f>_xlfn.PERCENTRANK.EXC(Table3[Order Date],B3938,1)*10</f>
        <v>3</v>
      </c>
      <c r="F3938" s="21">
        <f>_xlfn.PERCENTRANK.EXC(Table3[Order Quantity],C3938,1)*10</f>
        <v>0</v>
      </c>
      <c r="G3938" s="21">
        <f>_xlfn.PERCENTRANK.EXC(Table4[Sales],D3938,1)*10</f>
        <v>4</v>
      </c>
    </row>
    <row r="3939" spans="1:7">
      <c r="A3939" s="11">
        <v>29408</v>
      </c>
      <c r="B3939" s="9">
        <v>42856</v>
      </c>
      <c r="C3939" s="1">
        <v>44</v>
      </c>
      <c r="D3939" s="1">
        <v>4558.9799999999996</v>
      </c>
      <c r="E3939" s="50">
        <f>_xlfn.PERCENTRANK.EXC(Table3[Order Date],B3939,1)*10</f>
        <v>3</v>
      </c>
      <c r="F3939" s="21">
        <f>_xlfn.PERCENTRANK.EXC(Table3[Order Quantity],C3939,1)*10</f>
        <v>8</v>
      </c>
      <c r="G3939" s="21">
        <f>_xlfn.PERCENTRANK.EXC(Table4[Sales],D3939,1)*10</f>
        <v>8</v>
      </c>
    </row>
    <row r="3940" spans="1:7">
      <c r="A3940" s="10">
        <v>24644</v>
      </c>
      <c r="B3940" s="8">
        <v>42578</v>
      </c>
      <c r="C3940" s="1">
        <v>46</v>
      </c>
      <c r="D3940" s="1">
        <v>6310.2929000000004</v>
      </c>
      <c r="E3940" s="50">
        <f>_xlfn.PERCENTRANK.EXC(Table3[Order Date],B3940,1)*10</f>
        <v>1</v>
      </c>
      <c r="F3940" s="21">
        <f>_xlfn.PERCENTRANK.EXC(Table3[Order Quantity],C3940,1)*10</f>
        <v>8</v>
      </c>
      <c r="G3940" s="21">
        <f>_xlfn.PERCENTRANK.EXC(Table4[Sales],D3940,1)*10</f>
        <v>9</v>
      </c>
    </row>
    <row r="3941" spans="1:7">
      <c r="A3941" s="11">
        <v>42887</v>
      </c>
      <c r="B3941" s="9">
        <v>43626</v>
      </c>
      <c r="C3941" s="1">
        <v>3</v>
      </c>
      <c r="D3941" s="1">
        <v>38.18</v>
      </c>
      <c r="E3941" s="50">
        <f>_xlfn.PERCENTRANK.EXC(Table3[Order Date],B3941,1)*10</f>
        <v>8</v>
      </c>
      <c r="F3941" s="21">
        <f>_xlfn.PERCENTRANK.EXC(Table3[Order Quantity],C3941,1)*10</f>
        <v>0</v>
      </c>
      <c r="G3941" s="21">
        <f>_xlfn.PERCENTRANK.EXC(Table4[Sales],D3941,1)*10</f>
        <v>0</v>
      </c>
    </row>
    <row r="3942" spans="1:7">
      <c r="A3942" s="10">
        <v>40934</v>
      </c>
      <c r="B3942" s="8">
        <v>43416</v>
      </c>
      <c r="C3942" s="1">
        <v>11</v>
      </c>
      <c r="D3942" s="1">
        <v>432.44</v>
      </c>
      <c r="E3942" s="50">
        <f>_xlfn.PERCENTRANK.EXC(Table3[Order Date],B3942,1)*10</f>
        <v>7</v>
      </c>
      <c r="F3942" s="21">
        <f>_xlfn.PERCENTRANK.EXC(Table3[Order Quantity],C3942,1)*10</f>
        <v>2</v>
      </c>
      <c r="G3942" s="21">
        <f>_xlfn.PERCENTRANK.EXC(Table4[Sales],D3942,1)*10</f>
        <v>4</v>
      </c>
    </row>
    <row r="3943" spans="1:7">
      <c r="A3943" s="11">
        <v>1411</v>
      </c>
      <c r="B3943" s="9">
        <v>42723</v>
      </c>
      <c r="C3943" s="1">
        <v>39</v>
      </c>
      <c r="D3943" s="1">
        <v>6150.57</v>
      </c>
      <c r="E3943" s="50">
        <f>_xlfn.PERCENTRANK.EXC(Table3[Order Date],B3943,1)*10</f>
        <v>2</v>
      </c>
      <c r="F3943" s="21">
        <f>_xlfn.PERCENTRANK.EXC(Table3[Order Quantity],C3943,1)*10</f>
        <v>7</v>
      </c>
      <c r="G3943" s="21">
        <f>_xlfn.PERCENTRANK.EXC(Table4[Sales],D3943,1)*10</f>
        <v>9</v>
      </c>
    </row>
    <row r="3944" spans="1:7">
      <c r="A3944" s="10">
        <v>32484</v>
      </c>
      <c r="B3944" s="8">
        <v>43134</v>
      </c>
      <c r="C3944" s="1">
        <v>9</v>
      </c>
      <c r="D3944" s="1">
        <v>2677.86</v>
      </c>
      <c r="E3944" s="50">
        <f>_xlfn.PERCENTRANK.EXC(Table3[Order Date],B3944,1)*10</f>
        <v>5</v>
      </c>
      <c r="F3944" s="21">
        <f>_xlfn.PERCENTRANK.EXC(Table3[Order Quantity],C3944,1)*10</f>
        <v>1</v>
      </c>
      <c r="G3944" s="21">
        <f>_xlfn.PERCENTRANK.EXC(Table4[Sales],D3944,1)*10</f>
        <v>8</v>
      </c>
    </row>
    <row r="3945" spans="1:7">
      <c r="A3945" s="11">
        <v>12897</v>
      </c>
      <c r="B3945" s="9">
        <v>43298</v>
      </c>
      <c r="C3945" s="1">
        <v>39</v>
      </c>
      <c r="D3945" s="1">
        <v>151.38999999999999</v>
      </c>
      <c r="E3945" s="50">
        <f>_xlfn.PERCENTRANK.EXC(Table3[Order Date],B3945,1)*10</f>
        <v>6</v>
      </c>
      <c r="F3945" s="21">
        <f>_xlfn.PERCENTRANK.EXC(Table3[Order Quantity],C3945,1)*10</f>
        <v>7</v>
      </c>
      <c r="G3945" s="21">
        <f>_xlfn.PERCENTRANK.EXC(Table4[Sales],D3945,1)*10</f>
        <v>2</v>
      </c>
    </row>
    <row r="3946" spans="1:7">
      <c r="A3946" s="10">
        <v>32642</v>
      </c>
      <c r="B3946" s="8">
        <v>43553</v>
      </c>
      <c r="C3946" s="1">
        <v>50</v>
      </c>
      <c r="D3946" s="1">
        <v>1612.66</v>
      </c>
      <c r="E3946" s="50">
        <f>_xlfn.PERCENTRANK.EXC(Table3[Order Date],B3946,1)*10</f>
        <v>8</v>
      </c>
      <c r="F3946" s="21">
        <f>_xlfn.PERCENTRANK.EXC(Table3[Order Quantity],C3946,1)*10</f>
        <v>9</v>
      </c>
      <c r="G3946" s="21">
        <f>_xlfn.PERCENTRANK.EXC(Table4[Sales],D3946,1)*10</f>
        <v>7</v>
      </c>
    </row>
    <row r="3947" spans="1:7">
      <c r="A3947" s="11">
        <v>57574</v>
      </c>
      <c r="B3947" s="9">
        <v>43669</v>
      </c>
      <c r="C3947" s="1">
        <v>20</v>
      </c>
      <c r="D3947" s="1">
        <v>499.01</v>
      </c>
      <c r="E3947" s="50">
        <f>_xlfn.PERCENTRANK.EXC(Table3[Order Date],B3947,1)*10</f>
        <v>8</v>
      </c>
      <c r="F3947" s="21">
        <f>_xlfn.PERCENTRANK.EXC(Table3[Order Quantity],C3947,1)*10</f>
        <v>3</v>
      </c>
      <c r="G3947" s="21">
        <f>_xlfn.PERCENTRANK.EXC(Table4[Sales],D3947,1)*10</f>
        <v>5</v>
      </c>
    </row>
    <row r="3948" spans="1:7">
      <c r="A3948" s="10">
        <v>10247</v>
      </c>
      <c r="B3948" s="8">
        <v>42744</v>
      </c>
      <c r="C3948" s="1">
        <v>21</v>
      </c>
      <c r="D3948" s="1">
        <v>119.48</v>
      </c>
      <c r="E3948" s="50">
        <f>_xlfn.PERCENTRANK.EXC(Table3[Order Date],B3948,1)*10</f>
        <v>2</v>
      </c>
      <c r="F3948" s="21">
        <f>_xlfn.PERCENTRANK.EXC(Table3[Order Quantity],C3948,1)*10</f>
        <v>3</v>
      </c>
      <c r="G3948" s="21">
        <f>_xlfn.PERCENTRANK.EXC(Table4[Sales],D3948,1)*10</f>
        <v>1</v>
      </c>
    </row>
    <row r="3949" spans="1:7">
      <c r="A3949" s="11">
        <v>53508</v>
      </c>
      <c r="B3949" s="9">
        <v>42683</v>
      </c>
      <c r="C3949" s="1">
        <v>13</v>
      </c>
      <c r="D3949" s="1">
        <v>1147.28</v>
      </c>
      <c r="E3949" s="50">
        <f>_xlfn.PERCENTRANK.EXC(Table3[Order Date],B3949,1)*10</f>
        <v>2</v>
      </c>
      <c r="F3949" s="21">
        <f>_xlfn.PERCENTRANK.EXC(Table3[Order Quantity],C3949,1)*10</f>
        <v>2</v>
      </c>
      <c r="G3949" s="21">
        <f>_xlfn.PERCENTRANK.EXC(Table4[Sales],D3949,1)*10</f>
        <v>6</v>
      </c>
    </row>
    <row r="3950" spans="1:7">
      <c r="A3950" s="10">
        <v>17345</v>
      </c>
      <c r="B3950" s="8">
        <v>43313</v>
      </c>
      <c r="C3950" s="1">
        <v>23</v>
      </c>
      <c r="D3950" s="1">
        <v>209.3</v>
      </c>
      <c r="E3950" s="50">
        <f>_xlfn.PERCENTRANK.EXC(Table3[Order Date],B3950,1)*10</f>
        <v>6</v>
      </c>
      <c r="F3950" s="21">
        <f>_xlfn.PERCENTRANK.EXC(Table3[Order Quantity],C3950,1)*10</f>
        <v>4</v>
      </c>
      <c r="G3950" s="21">
        <f>_xlfn.PERCENTRANK.EXC(Table4[Sales],D3950,1)*10</f>
        <v>3</v>
      </c>
    </row>
    <row r="3951" spans="1:7">
      <c r="A3951" s="11">
        <v>9952</v>
      </c>
      <c r="B3951" s="9">
        <v>43586</v>
      </c>
      <c r="C3951" s="1">
        <v>47</v>
      </c>
      <c r="D3951" s="1">
        <v>8443.25</v>
      </c>
      <c r="E3951" s="50">
        <f>_xlfn.PERCENTRANK.EXC(Table3[Order Date],B3951,1)*10</f>
        <v>8</v>
      </c>
      <c r="F3951" s="21">
        <f>_xlfn.PERCENTRANK.EXC(Table3[Order Quantity],C3951,1)*10</f>
        <v>9</v>
      </c>
      <c r="G3951" s="21">
        <f>_xlfn.PERCENTRANK.EXC(Table4[Sales],D3951,1)*10</f>
        <v>9</v>
      </c>
    </row>
    <row r="3952" spans="1:7">
      <c r="A3952" s="10">
        <v>15300</v>
      </c>
      <c r="B3952" s="8">
        <v>43138</v>
      </c>
      <c r="C3952" s="1">
        <v>42</v>
      </c>
      <c r="D3952" s="1">
        <v>245.97</v>
      </c>
      <c r="E3952" s="50">
        <f>_xlfn.PERCENTRANK.EXC(Table3[Order Date],B3952,1)*10</f>
        <v>5</v>
      </c>
      <c r="F3952" s="21">
        <f>_xlfn.PERCENTRANK.EXC(Table3[Order Quantity],C3952,1)*10</f>
        <v>8</v>
      </c>
      <c r="G3952" s="21">
        <f>_xlfn.PERCENTRANK.EXC(Table4[Sales],D3952,1)*10</f>
        <v>3</v>
      </c>
    </row>
    <row r="3953" spans="1:7">
      <c r="A3953" s="11">
        <v>57091</v>
      </c>
      <c r="B3953" s="9">
        <v>43403</v>
      </c>
      <c r="C3953" s="1">
        <v>6</v>
      </c>
      <c r="D3953" s="1">
        <v>15.89</v>
      </c>
      <c r="E3953" s="50">
        <f>_xlfn.PERCENTRANK.EXC(Table3[Order Date],B3953,1)*10</f>
        <v>7</v>
      </c>
      <c r="F3953" s="21">
        <f>_xlfn.PERCENTRANK.EXC(Table3[Order Quantity],C3953,1)*10</f>
        <v>1</v>
      </c>
      <c r="G3953" s="21">
        <f>_xlfn.PERCENTRANK.EXC(Table4[Sales],D3953,1)*10</f>
        <v>0</v>
      </c>
    </row>
    <row r="3954" spans="1:7">
      <c r="A3954" s="10">
        <v>2848</v>
      </c>
      <c r="B3954" s="8">
        <v>43533</v>
      </c>
      <c r="C3954" s="1">
        <v>8</v>
      </c>
      <c r="D3954" s="1">
        <v>924.03</v>
      </c>
      <c r="E3954" s="50">
        <f>_xlfn.PERCENTRANK.EXC(Table3[Order Date],B3954,1)*10</f>
        <v>7</v>
      </c>
      <c r="F3954" s="21">
        <f>_xlfn.PERCENTRANK.EXC(Table3[Order Quantity],C3954,1)*10</f>
        <v>1</v>
      </c>
      <c r="G3954" s="21">
        <f>_xlfn.PERCENTRANK.EXC(Table4[Sales],D3954,1)*10</f>
        <v>6</v>
      </c>
    </row>
    <row r="3955" spans="1:7">
      <c r="A3955" s="11">
        <v>7364</v>
      </c>
      <c r="B3955" s="9">
        <v>42497</v>
      </c>
      <c r="C3955" s="1">
        <v>15</v>
      </c>
      <c r="D3955" s="1">
        <v>278.62</v>
      </c>
      <c r="E3955" s="50">
        <f>_xlfn.PERCENTRANK.EXC(Table3[Order Date],B3955,1)*10</f>
        <v>0</v>
      </c>
      <c r="F3955" s="21">
        <f>_xlfn.PERCENTRANK.EXC(Table3[Order Quantity],C3955,1)*10</f>
        <v>2</v>
      </c>
      <c r="G3955" s="21">
        <f>_xlfn.PERCENTRANK.EXC(Table4[Sales],D3955,1)*10</f>
        <v>3</v>
      </c>
    </row>
    <row r="3956" spans="1:7">
      <c r="A3956" s="10">
        <v>54146</v>
      </c>
      <c r="B3956" s="8">
        <v>43025</v>
      </c>
      <c r="C3956" s="1">
        <v>3</v>
      </c>
      <c r="D3956" s="1">
        <v>133.47999999999999</v>
      </c>
      <c r="E3956" s="50">
        <f>_xlfn.PERCENTRANK.EXC(Table3[Order Date],B3956,1)*10</f>
        <v>4</v>
      </c>
      <c r="F3956" s="21">
        <f>_xlfn.PERCENTRANK.EXC(Table3[Order Quantity],C3956,1)*10</f>
        <v>0</v>
      </c>
      <c r="G3956" s="21">
        <f>_xlfn.PERCENTRANK.EXC(Table4[Sales],D3956,1)*10</f>
        <v>2</v>
      </c>
    </row>
    <row r="3957" spans="1:7">
      <c r="A3957" s="11">
        <v>48199</v>
      </c>
      <c r="B3957" s="9">
        <v>42387</v>
      </c>
      <c r="C3957" s="1">
        <v>47</v>
      </c>
      <c r="D3957" s="1">
        <v>719.53</v>
      </c>
      <c r="E3957" s="50">
        <f>_xlfn.PERCENTRANK.EXC(Table3[Order Date],B3957,1)*10</f>
        <v>0</v>
      </c>
      <c r="F3957" s="21">
        <f>_xlfn.PERCENTRANK.EXC(Table3[Order Quantity],C3957,1)*10</f>
        <v>9</v>
      </c>
      <c r="G3957" s="21">
        <f>_xlfn.PERCENTRANK.EXC(Table4[Sales],D3957,1)*10</f>
        <v>5</v>
      </c>
    </row>
    <row r="3958" spans="1:7">
      <c r="A3958" s="10">
        <v>59015</v>
      </c>
      <c r="B3958" s="8">
        <v>43611</v>
      </c>
      <c r="C3958" s="1">
        <v>32</v>
      </c>
      <c r="D3958" s="1">
        <v>272.27</v>
      </c>
      <c r="E3958" s="50">
        <f>_xlfn.PERCENTRANK.EXC(Table3[Order Date],B3958,1)*10</f>
        <v>8</v>
      </c>
      <c r="F3958" s="21">
        <f>_xlfn.PERCENTRANK.EXC(Table3[Order Quantity],C3958,1)*10</f>
        <v>6</v>
      </c>
      <c r="G3958" s="21">
        <f>_xlfn.PERCENTRANK.EXC(Table4[Sales],D3958,1)*10</f>
        <v>3</v>
      </c>
    </row>
    <row r="3959" spans="1:7">
      <c r="A3959" s="11">
        <v>17124</v>
      </c>
      <c r="B3959" s="9">
        <v>42667</v>
      </c>
      <c r="C3959" s="1">
        <v>39</v>
      </c>
      <c r="D3959" s="1">
        <v>137.29</v>
      </c>
      <c r="E3959" s="50">
        <f>_xlfn.PERCENTRANK.EXC(Table3[Order Date],B3959,1)*10</f>
        <v>2</v>
      </c>
      <c r="F3959" s="21">
        <f>_xlfn.PERCENTRANK.EXC(Table3[Order Quantity],C3959,1)*10</f>
        <v>7</v>
      </c>
      <c r="G3959" s="21">
        <f>_xlfn.PERCENTRANK.EXC(Table4[Sales],D3959,1)*10</f>
        <v>2</v>
      </c>
    </row>
    <row r="3960" spans="1:7">
      <c r="A3960" s="10">
        <v>17315</v>
      </c>
      <c r="B3960" s="8">
        <v>42481</v>
      </c>
      <c r="C3960" s="1">
        <v>29</v>
      </c>
      <c r="D3960" s="1">
        <v>170.25</v>
      </c>
      <c r="E3960" s="50">
        <f>_xlfn.PERCENTRANK.EXC(Table3[Order Date],B3960,1)*10</f>
        <v>0</v>
      </c>
      <c r="F3960" s="21">
        <f>_xlfn.PERCENTRANK.EXC(Table3[Order Quantity],C3960,1)*10</f>
        <v>5</v>
      </c>
      <c r="G3960" s="21">
        <f>_xlfn.PERCENTRANK.EXC(Table4[Sales],D3960,1)*10</f>
        <v>2</v>
      </c>
    </row>
    <row r="3961" spans="1:7">
      <c r="A3961" s="11">
        <v>27335</v>
      </c>
      <c r="B3961" s="9">
        <v>43044</v>
      </c>
      <c r="C3961" s="1">
        <v>23</v>
      </c>
      <c r="D3961" s="1">
        <v>72.19</v>
      </c>
      <c r="E3961" s="50">
        <f>_xlfn.PERCENTRANK.EXC(Table3[Order Date],B3961,1)*10</f>
        <v>4</v>
      </c>
      <c r="F3961" s="21">
        <f>_xlfn.PERCENTRANK.EXC(Table3[Order Quantity],C3961,1)*10</f>
        <v>4</v>
      </c>
      <c r="G3961" s="21">
        <f>_xlfn.PERCENTRANK.EXC(Table4[Sales],D3961,1)*10</f>
        <v>1</v>
      </c>
    </row>
    <row r="3962" spans="1:7">
      <c r="A3962" s="10">
        <v>49607</v>
      </c>
      <c r="B3962" s="8">
        <v>42493</v>
      </c>
      <c r="C3962" s="1">
        <v>6</v>
      </c>
      <c r="D3962" s="1">
        <v>1130.6099999999999</v>
      </c>
      <c r="E3962" s="50">
        <f>_xlfn.PERCENTRANK.EXC(Table3[Order Date],B3962,1)*10</f>
        <v>0</v>
      </c>
      <c r="F3962" s="21">
        <f>_xlfn.PERCENTRANK.EXC(Table3[Order Quantity],C3962,1)*10</f>
        <v>1</v>
      </c>
      <c r="G3962" s="21">
        <f>_xlfn.PERCENTRANK.EXC(Table4[Sales],D3962,1)*10</f>
        <v>6</v>
      </c>
    </row>
    <row r="3963" spans="1:7">
      <c r="A3963" s="11">
        <v>16359</v>
      </c>
      <c r="B3963" s="9">
        <v>43599</v>
      </c>
      <c r="C3963" s="1">
        <v>8</v>
      </c>
      <c r="D3963" s="1">
        <v>37.749600000000001</v>
      </c>
      <c r="E3963" s="50">
        <f>_xlfn.PERCENTRANK.EXC(Table3[Order Date],B3963,1)*10</f>
        <v>8</v>
      </c>
      <c r="F3963" s="21">
        <f>_xlfn.PERCENTRANK.EXC(Table3[Order Quantity],C3963,1)*10</f>
        <v>1</v>
      </c>
      <c r="G3963" s="21">
        <f>_xlfn.PERCENTRANK.EXC(Table4[Sales],D3963,1)*10</f>
        <v>0</v>
      </c>
    </row>
    <row r="3964" spans="1:7">
      <c r="A3964" s="10">
        <v>7623</v>
      </c>
      <c r="B3964" s="8">
        <v>42670</v>
      </c>
      <c r="C3964" s="1">
        <v>32</v>
      </c>
      <c r="D3964" s="1">
        <v>3295.67</v>
      </c>
      <c r="E3964" s="50">
        <f>_xlfn.PERCENTRANK.EXC(Table3[Order Date],B3964,1)*10</f>
        <v>2</v>
      </c>
      <c r="F3964" s="21">
        <f>_xlfn.PERCENTRANK.EXC(Table3[Order Quantity],C3964,1)*10</f>
        <v>6</v>
      </c>
      <c r="G3964" s="21">
        <f>_xlfn.PERCENTRANK.EXC(Table4[Sales],D3964,1)*10</f>
        <v>8</v>
      </c>
    </row>
    <row r="3965" spans="1:7">
      <c r="A3965" s="11">
        <v>56224</v>
      </c>
      <c r="B3965" s="9">
        <v>43763</v>
      </c>
      <c r="C3965" s="1">
        <v>46</v>
      </c>
      <c r="D3965" s="1">
        <v>363.02</v>
      </c>
      <c r="E3965" s="50">
        <f>_xlfn.PERCENTRANK.EXC(Table3[Order Date],B3965,1)*10</f>
        <v>9</v>
      </c>
      <c r="F3965" s="21">
        <f>_xlfn.PERCENTRANK.EXC(Table3[Order Quantity],C3965,1)*10</f>
        <v>8</v>
      </c>
      <c r="G3965" s="21">
        <f>_xlfn.PERCENTRANK.EXC(Table4[Sales],D3965,1)*10</f>
        <v>4</v>
      </c>
    </row>
    <row r="3966" spans="1:7">
      <c r="A3966" s="10">
        <v>2272</v>
      </c>
      <c r="B3966" s="8">
        <v>42836</v>
      </c>
      <c r="C3966" s="1">
        <v>39</v>
      </c>
      <c r="D3966" s="1">
        <v>8217.91</v>
      </c>
      <c r="E3966" s="50">
        <f>_xlfn.PERCENTRANK.EXC(Table3[Order Date],B3966,1)*10</f>
        <v>3</v>
      </c>
      <c r="F3966" s="21">
        <f>_xlfn.PERCENTRANK.EXC(Table3[Order Quantity],C3966,1)*10</f>
        <v>7</v>
      </c>
      <c r="G3966" s="21">
        <f>_xlfn.PERCENTRANK.EXC(Table4[Sales],D3966,1)*10</f>
        <v>9</v>
      </c>
    </row>
    <row r="3967" spans="1:7">
      <c r="A3967" s="11">
        <v>58150</v>
      </c>
      <c r="B3967" s="9">
        <v>42861</v>
      </c>
      <c r="C3967" s="1">
        <v>24</v>
      </c>
      <c r="D3967" s="1">
        <v>64.59</v>
      </c>
      <c r="E3967" s="50">
        <f>_xlfn.PERCENTRANK.EXC(Table3[Order Date],B3967,1)*10</f>
        <v>3</v>
      </c>
      <c r="F3967" s="21">
        <f>_xlfn.PERCENTRANK.EXC(Table3[Order Quantity],C3967,1)*10</f>
        <v>4</v>
      </c>
      <c r="G3967" s="21">
        <f>_xlfn.PERCENTRANK.EXC(Table4[Sales],D3967,1)*10</f>
        <v>0</v>
      </c>
    </row>
    <row r="3968" spans="1:7">
      <c r="A3968" s="10">
        <v>26374</v>
      </c>
      <c r="B3968" s="8">
        <v>42678</v>
      </c>
      <c r="C3968" s="1">
        <v>5</v>
      </c>
      <c r="D3968" s="1">
        <v>97.31</v>
      </c>
      <c r="E3968" s="50">
        <f>_xlfn.PERCENTRANK.EXC(Table3[Order Date],B3968,1)*10</f>
        <v>2</v>
      </c>
      <c r="F3968" s="21">
        <f>_xlfn.PERCENTRANK.EXC(Table3[Order Quantity],C3968,1)*10</f>
        <v>0</v>
      </c>
      <c r="G3968" s="21">
        <f>_xlfn.PERCENTRANK.EXC(Table4[Sales],D3968,1)*10</f>
        <v>1</v>
      </c>
    </row>
    <row r="3969" spans="1:7">
      <c r="A3969" s="11">
        <v>2053</v>
      </c>
      <c r="B3969" s="9">
        <v>43136</v>
      </c>
      <c r="C3969" s="1">
        <v>39</v>
      </c>
      <c r="D3969" s="1">
        <v>20696.84</v>
      </c>
      <c r="E3969" s="50">
        <f>_xlfn.PERCENTRANK.EXC(Table3[Order Date],B3969,1)*10</f>
        <v>5</v>
      </c>
      <c r="F3969" s="21">
        <f>_xlfn.PERCENTRANK.EXC(Table3[Order Quantity],C3969,1)*10</f>
        <v>7</v>
      </c>
      <c r="G3969" s="21">
        <f>_xlfn.PERCENTRANK.EXC(Table4[Sales],D3969,1)*10</f>
        <v>9</v>
      </c>
    </row>
    <row r="3970" spans="1:7">
      <c r="A3970" s="10">
        <v>59781</v>
      </c>
      <c r="B3970" s="8">
        <v>43811</v>
      </c>
      <c r="C3970" s="1">
        <v>24</v>
      </c>
      <c r="D3970" s="1">
        <v>4716.8500000000004</v>
      </c>
      <c r="E3970" s="50">
        <f>_xlfn.PERCENTRANK.EXC(Table3[Order Date],B3970,1)*10</f>
        <v>9</v>
      </c>
      <c r="F3970" s="21">
        <f>_xlfn.PERCENTRANK.EXC(Table3[Order Quantity],C3970,1)*10</f>
        <v>4</v>
      </c>
      <c r="G3970" s="21">
        <f>_xlfn.PERCENTRANK.EXC(Table4[Sales],D3970,1)*10</f>
        <v>8</v>
      </c>
    </row>
    <row r="3971" spans="1:7">
      <c r="A3971" s="11">
        <v>57509</v>
      </c>
      <c r="B3971" s="9">
        <v>42421</v>
      </c>
      <c r="C3971" s="1">
        <v>39</v>
      </c>
      <c r="D3971" s="1">
        <v>213.35</v>
      </c>
      <c r="E3971" s="50">
        <f>_xlfn.PERCENTRANK.EXC(Table3[Order Date],B3971,1)*10</f>
        <v>0</v>
      </c>
      <c r="F3971" s="21">
        <f>_xlfn.PERCENTRANK.EXC(Table3[Order Quantity],C3971,1)*10</f>
        <v>7</v>
      </c>
      <c r="G3971" s="21">
        <f>_xlfn.PERCENTRANK.EXC(Table4[Sales],D3971,1)*10</f>
        <v>3</v>
      </c>
    </row>
    <row r="3972" spans="1:7">
      <c r="A3972" s="10">
        <v>11841</v>
      </c>
      <c r="B3972" s="8">
        <v>42844</v>
      </c>
      <c r="C3972" s="1">
        <v>44</v>
      </c>
      <c r="D3972" s="1">
        <v>2503.29</v>
      </c>
      <c r="E3972" s="50">
        <f>_xlfn.PERCENTRANK.EXC(Table3[Order Date],B3972,1)*10</f>
        <v>3</v>
      </c>
      <c r="F3972" s="21">
        <f>_xlfn.PERCENTRANK.EXC(Table3[Order Quantity],C3972,1)*10</f>
        <v>8</v>
      </c>
      <c r="G3972" s="21">
        <f>_xlfn.PERCENTRANK.EXC(Table4[Sales],D3972,1)*10</f>
        <v>8</v>
      </c>
    </row>
    <row r="3973" spans="1:7">
      <c r="A3973" s="11">
        <v>45156</v>
      </c>
      <c r="B3973" s="9">
        <v>43142</v>
      </c>
      <c r="C3973" s="1">
        <v>35</v>
      </c>
      <c r="D3973" s="1">
        <v>254.75</v>
      </c>
      <c r="E3973" s="50">
        <f>_xlfn.PERCENTRANK.EXC(Table3[Order Date],B3973,1)*10</f>
        <v>5</v>
      </c>
      <c r="F3973" s="21">
        <f>_xlfn.PERCENTRANK.EXC(Table3[Order Quantity],C3973,1)*10</f>
        <v>6</v>
      </c>
      <c r="G3973" s="21">
        <f>_xlfn.PERCENTRANK.EXC(Table4[Sales],D3973,1)*10</f>
        <v>3</v>
      </c>
    </row>
    <row r="3974" spans="1:7">
      <c r="A3974" s="10">
        <v>43043</v>
      </c>
      <c r="B3974" s="8">
        <v>43569</v>
      </c>
      <c r="C3974" s="1">
        <v>4</v>
      </c>
      <c r="D3974" s="1">
        <v>967.41</v>
      </c>
      <c r="E3974" s="50">
        <f>_xlfn.PERCENTRANK.EXC(Table3[Order Date],B3974,1)*10</f>
        <v>8</v>
      </c>
      <c r="F3974" s="21">
        <f>_xlfn.PERCENTRANK.EXC(Table3[Order Quantity],C3974,1)*10</f>
        <v>0</v>
      </c>
      <c r="G3974" s="21">
        <f>_xlfn.PERCENTRANK.EXC(Table4[Sales],D3974,1)*10</f>
        <v>6</v>
      </c>
    </row>
    <row r="3975" spans="1:7">
      <c r="A3975" s="11">
        <v>26503</v>
      </c>
      <c r="B3975" s="9">
        <v>43210</v>
      </c>
      <c r="C3975" s="1">
        <v>47</v>
      </c>
      <c r="D3975" s="1">
        <v>718.8</v>
      </c>
      <c r="E3975" s="50">
        <f>_xlfn.PERCENTRANK.EXC(Table3[Order Date],B3975,1)*10</f>
        <v>5</v>
      </c>
      <c r="F3975" s="21">
        <f>_xlfn.PERCENTRANK.EXC(Table3[Order Quantity],C3975,1)*10</f>
        <v>9</v>
      </c>
      <c r="G3975" s="21">
        <f>_xlfn.PERCENTRANK.EXC(Table4[Sales],D3975,1)*10</f>
        <v>5</v>
      </c>
    </row>
    <row r="3976" spans="1:7">
      <c r="A3976" s="10">
        <v>21063</v>
      </c>
      <c r="B3976" s="8">
        <v>43204</v>
      </c>
      <c r="C3976" s="1">
        <v>48</v>
      </c>
      <c r="D3976" s="1">
        <v>7852.9867999999997</v>
      </c>
      <c r="E3976" s="50">
        <f>_xlfn.PERCENTRANK.EXC(Table3[Order Date],B3976,1)*10</f>
        <v>5</v>
      </c>
      <c r="F3976" s="21">
        <f>_xlfn.PERCENTRANK.EXC(Table3[Order Quantity],C3976,1)*10</f>
        <v>9</v>
      </c>
      <c r="G3976" s="21">
        <f>_xlfn.PERCENTRANK.EXC(Table4[Sales],D3976,1)*10</f>
        <v>9</v>
      </c>
    </row>
    <row r="3977" spans="1:7">
      <c r="A3977" s="11">
        <v>58784</v>
      </c>
      <c r="B3977" s="9">
        <v>42387</v>
      </c>
      <c r="C3977" s="1">
        <v>20</v>
      </c>
      <c r="D3977" s="1">
        <v>354.39</v>
      </c>
      <c r="E3977" s="50">
        <f>_xlfn.PERCENTRANK.EXC(Table3[Order Date],B3977,1)*10</f>
        <v>0</v>
      </c>
      <c r="F3977" s="21">
        <f>_xlfn.PERCENTRANK.EXC(Table3[Order Quantity],C3977,1)*10</f>
        <v>3</v>
      </c>
      <c r="G3977" s="21">
        <f>_xlfn.PERCENTRANK.EXC(Table4[Sales],D3977,1)*10</f>
        <v>4</v>
      </c>
    </row>
    <row r="3978" spans="1:7">
      <c r="A3978" s="10">
        <v>6016</v>
      </c>
      <c r="B3978" s="8">
        <v>43484</v>
      </c>
      <c r="C3978" s="1">
        <v>19</v>
      </c>
      <c r="D3978" s="1">
        <v>222.8596</v>
      </c>
      <c r="E3978" s="50">
        <f>_xlfn.PERCENTRANK.EXC(Table3[Order Date],B3978,1)*10</f>
        <v>7</v>
      </c>
      <c r="F3978" s="21">
        <f>_xlfn.PERCENTRANK.EXC(Table3[Order Quantity],C3978,1)*10</f>
        <v>3</v>
      </c>
      <c r="G3978" s="21">
        <f>_xlfn.PERCENTRANK.EXC(Table4[Sales],D3978,1)*10</f>
        <v>3</v>
      </c>
    </row>
    <row r="3979" spans="1:7">
      <c r="A3979" s="11">
        <v>33763</v>
      </c>
      <c r="B3979" s="9">
        <v>43000</v>
      </c>
      <c r="C3979" s="1">
        <v>23</v>
      </c>
      <c r="D3979" s="1">
        <v>11546.78</v>
      </c>
      <c r="E3979" s="50">
        <f>_xlfn.PERCENTRANK.EXC(Table3[Order Date],B3979,1)*10</f>
        <v>4</v>
      </c>
      <c r="F3979" s="21">
        <f>_xlfn.PERCENTRANK.EXC(Table3[Order Quantity],C3979,1)*10</f>
        <v>4</v>
      </c>
      <c r="G3979" s="21">
        <f>_xlfn.PERCENTRANK.EXC(Table4[Sales],D3979,1)*10</f>
        <v>9</v>
      </c>
    </row>
    <row r="3980" spans="1:7">
      <c r="A3980" s="10">
        <v>8992</v>
      </c>
      <c r="B3980" s="8">
        <v>43050</v>
      </c>
      <c r="C3980" s="1">
        <v>18</v>
      </c>
      <c r="D3980" s="1">
        <v>1435.9004</v>
      </c>
      <c r="E3980" s="50">
        <f>_xlfn.PERCENTRANK.EXC(Table3[Order Date],B3980,1)*10</f>
        <v>4</v>
      </c>
      <c r="F3980" s="21">
        <f>_xlfn.PERCENTRANK.EXC(Table3[Order Quantity],C3980,1)*10</f>
        <v>3</v>
      </c>
      <c r="G3980" s="21">
        <f>_xlfn.PERCENTRANK.EXC(Table4[Sales],D3980,1)*10</f>
        <v>7</v>
      </c>
    </row>
    <row r="3981" spans="1:7">
      <c r="A3981" s="11">
        <v>8995</v>
      </c>
      <c r="B3981" s="9">
        <v>43236</v>
      </c>
      <c r="C3981" s="1">
        <v>42</v>
      </c>
      <c r="D3981" s="1">
        <v>285.01</v>
      </c>
      <c r="E3981" s="50">
        <f>_xlfn.PERCENTRANK.EXC(Table3[Order Date],B3981,1)*10</f>
        <v>5</v>
      </c>
      <c r="F3981" s="21">
        <f>_xlfn.PERCENTRANK.EXC(Table3[Order Quantity],C3981,1)*10</f>
        <v>8</v>
      </c>
      <c r="G3981" s="21">
        <f>_xlfn.PERCENTRANK.EXC(Table4[Sales],D3981,1)*10</f>
        <v>3</v>
      </c>
    </row>
    <row r="3982" spans="1:7">
      <c r="A3982" s="10">
        <v>54020</v>
      </c>
      <c r="B3982" s="8">
        <v>43495</v>
      </c>
      <c r="C3982" s="1">
        <v>43</v>
      </c>
      <c r="D3982" s="1">
        <v>289.5</v>
      </c>
      <c r="E3982" s="50">
        <f>_xlfn.PERCENTRANK.EXC(Table3[Order Date],B3982,1)*10</f>
        <v>7</v>
      </c>
      <c r="F3982" s="21">
        <f>_xlfn.PERCENTRANK.EXC(Table3[Order Quantity],C3982,1)*10</f>
        <v>8</v>
      </c>
      <c r="G3982" s="21">
        <f>_xlfn.PERCENTRANK.EXC(Table4[Sales],D3982,1)*10</f>
        <v>3</v>
      </c>
    </row>
    <row r="3983" spans="1:7">
      <c r="A3983" s="11">
        <v>39492</v>
      </c>
      <c r="B3983" s="9">
        <v>43206</v>
      </c>
      <c r="C3983" s="1">
        <v>38</v>
      </c>
      <c r="D3983" s="1">
        <v>1649.85</v>
      </c>
      <c r="E3983" s="50">
        <f>_xlfn.PERCENTRANK.EXC(Table3[Order Date],B3983,1)*10</f>
        <v>5</v>
      </c>
      <c r="F3983" s="21">
        <f>_xlfn.PERCENTRANK.EXC(Table3[Order Quantity],C3983,1)*10</f>
        <v>7</v>
      </c>
      <c r="G3983" s="21">
        <f>_xlfn.PERCENTRANK.EXC(Table4[Sales],D3983,1)*10</f>
        <v>7</v>
      </c>
    </row>
    <row r="3984" spans="1:7">
      <c r="A3984" s="10">
        <v>58855</v>
      </c>
      <c r="B3984" s="8">
        <v>43038</v>
      </c>
      <c r="C3984" s="1">
        <v>38</v>
      </c>
      <c r="D3984" s="1">
        <v>74.11</v>
      </c>
      <c r="E3984" s="50">
        <f>_xlfn.PERCENTRANK.EXC(Table3[Order Date],B3984,1)*10</f>
        <v>4</v>
      </c>
      <c r="F3984" s="21">
        <f>_xlfn.PERCENTRANK.EXC(Table3[Order Quantity],C3984,1)*10</f>
        <v>7</v>
      </c>
      <c r="G3984" s="21">
        <f>_xlfn.PERCENTRANK.EXC(Table4[Sales],D3984,1)*10</f>
        <v>1</v>
      </c>
    </row>
    <row r="3985" spans="1:7">
      <c r="A3985" s="11">
        <v>16612</v>
      </c>
      <c r="B3985" s="9">
        <v>42413</v>
      </c>
      <c r="C3985" s="1">
        <v>45</v>
      </c>
      <c r="D3985" s="1">
        <v>3958.17</v>
      </c>
      <c r="E3985" s="50">
        <f>_xlfn.PERCENTRANK.EXC(Table3[Order Date],B3985,1)*10</f>
        <v>0</v>
      </c>
      <c r="F3985" s="21">
        <f>_xlfn.PERCENTRANK.EXC(Table3[Order Quantity],C3985,1)*10</f>
        <v>8</v>
      </c>
      <c r="G3985" s="21">
        <f>_xlfn.PERCENTRANK.EXC(Table4[Sales],D3985,1)*10</f>
        <v>8</v>
      </c>
    </row>
    <row r="3986" spans="1:7">
      <c r="A3986" s="10">
        <v>16519</v>
      </c>
      <c r="B3986" s="8">
        <v>43260</v>
      </c>
      <c r="C3986" s="1">
        <v>49</v>
      </c>
      <c r="D3986" s="1">
        <v>148.68719999999999</v>
      </c>
      <c r="E3986" s="50">
        <f>_xlfn.PERCENTRANK.EXC(Table3[Order Date],B3986,1)*10</f>
        <v>6</v>
      </c>
      <c r="F3986" s="21">
        <f>_xlfn.PERCENTRANK.EXC(Table3[Order Quantity],C3986,1)*10</f>
        <v>9</v>
      </c>
      <c r="G3986" s="21">
        <f>_xlfn.PERCENTRANK.EXC(Table4[Sales],D3986,1)*10</f>
        <v>2</v>
      </c>
    </row>
    <row r="3987" spans="1:7">
      <c r="A3987" s="11">
        <v>45731</v>
      </c>
      <c r="B3987" s="9">
        <v>42591</v>
      </c>
      <c r="C3987" s="1">
        <v>19</v>
      </c>
      <c r="D3987" s="1">
        <v>156.88999999999999</v>
      </c>
      <c r="E3987" s="50">
        <f>_xlfn.PERCENTRANK.EXC(Table3[Order Date],B3987,1)*10</f>
        <v>1</v>
      </c>
      <c r="F3987" s="21">
        <f>_xlfn.PERCENTRANK.EXC(Table3[Order Quantity],C3987,1)*10</f>
        <v>3</v>
      </c>
      <c r="G3987" s="21">
        <f>_xlfn.PERCENTRANK.EXC(Table4[Sales],D3987,1)*10</f>
        <v>2</v>
      </c>
    </row>
    <row r="3988" spans="1:7">
      <c r="A3988" s="10">
        <v>33217</v>
      </c>
      <c r="B3988" s="8">
        <v>42440</v>
      </c>
      <c r="C3988" s="1">
        <v>34</v>
      </c>
      <c r="D3988" s="1">
        <v>1933.12</v>
      </c>
      <c r="E3988" s="50">
        <f>_xlfn.PERCENTRANK.EXC(Table3[Order Date],B3988,1)*10</f>
        <v>0</v>
      </c>
      <c r="F3988" s="21">
        <f>_xlfn.PERCENTRANK.EXC(Table3[Order Quantity],C3988,1)*10</f>
        <v>6</v>
      </c>
      <c r="G3988" s="21">
        <f>_xlfn.PERCENTRANK.EXC(Table4[Sales],D3988,1)*10</f>
        <v>7</v>
      </c>
    </row>
    <row r="3989" spans="1:7">
      <c r="A3989" s="11">
        <v>16967</v>
      </c>
      <c r="B3989" s="9">
        <v>43330</v>
      </c>
      <c r="C3989" s="1">
        <v>5</v>
      </c>
      <c r="D3989" s="1">
        <v>425.38</v>
      </c>
      <c r="E3989" s="50">
        <f>_xlfn.PERCENTRANK.EXC(Table3[Order Date],B3989,1)*10</f>
        <v>6</v>
      </c>
      <c r="F3989" s="21">
        <f>_xlfn.PERCENTRANK.EXC(Table3[Order Quantity],C3989,1)*10</f>
        <v>0</v>
      </c>
      <c r="G3989" s="21">
        <f>_xlfn.PERCENTRANK.EXC(Table4[Sales],D3989,1)*10</f>
        <v>4</v>
      </c>
    </row>
    <row r="3990" spans="1:7">
      <c r="A3990" s="10">
        <v>36292</v>
      </c>
      <c r="B3990" s="8">
        <v>42772</v>
      </c>
      <c r="C3990" s="1">
        <v>37</v>
      </c>
      <c r="D3990" s="1">
        <v>873.82</v>
      </c>
      <c r="E3990" s="50">
        <f>_xlfn.PERCENTRANK.EXC(Table3[Order Date],B3990,1)*10</f>
        <v>2</v>
      </c>
      <c r="F3990" s="21">
        <f>_xlfn.PERCENTRANK.EXC(Table3[Order Quantity],C3990,1)*10</f>
        <v>7</v>
      </c>
      <c r="G3990" s="21">
        <f>_xlfn.PERCENTRANK.EXC(Table4[Sales],D3990,1)*10</f>
        <v>6</v>
      </c>
    </row>
    <row r="3991" spans="1:7">
      <c r="A3991" s="11">
        <v>57025</v>
      </c>
      <c r="B3991" s="9">
        <v>43642</v>
      </c>
      <c r="C3991" s="1">
        <v>8</v>
      </c>
      <c r="D3991" s="1">
        <v>76.08</v>
      </c>
      <c r="E3991" s="50">
        <f>_xlfn.PERCENTRANK.EXC(Table3[Order Date],B3991,1)*10</f>
        <v>8</v>
      </c>
      <c r="F3991" s="21">
        <f>_xlfn.PERCENTRANK.EXC(Table3[Order Quantity],C3991,1)*10</f>
        <v>1</v>
      </c>
      <c r="G3991" s="21">
        <f>_xlfn.PERCENTRANK.EXC(Table4[Sales],D3991,1)*10</f>
        <v>1</v>
      </c>
    </row>
    <row r="3992" spans="1:7">
      <c r="A3992" s="10">
        <v>57700</v>
      </c>
      <c r="B3992" s="8">
        <v>43415</v>
      </c>
      <c r="C3992" s="1">
        <v>38</v>
      </c>
      <c r="D3992" s="1">
        <v>1932.88</v>
      </c>
      <c r="E3992" s="50">
        <f>_xlfn.PERCENTRANK.EXC(Table3[Order Date],B3992,1)*10</f>
        <v>7</v>
      </c>
      <c r="F3992" s="21">
        <f>_xlfn.PERCENTRANK.EXC(Table3[Order Quantity],C3992,1)*10</f>
        <v>7</v>
      </c>
      <c r="G3992" s="21">
        <f>_xlfn.PERCENTRANK.EXC(Table4[Sales],D3992,1)*10</f>
        <v>7</v>
      </c>
    </row>
    <row r="3993" spans="1:7">
      <c r="A3993" s="11">
        <v>10340</v>
      </c>
      <c r="B3993" s="9">
        <v>43272</v>
      </c>
      <c r="C3993" s="1">
        <v>2</v>
      </c>
      <c r="D3993" s="1">
        <v>240.02</v>
      </c>
      <c r="E3993" s="50">
        <f>_xlfn.PERCENTRANK.EXC(Table3[Order Date],B3993,1)*10</f>
        <v>6</v>
      </c>
      <c r="F3993" s="21">
        <f>_xlfn.PERCENTRANK.EXC(Table3[Order Quantity],C3993,1)*10</f>
        <v>0</v>
      </c>
      <c r="G3993" s="21">
        <f>_xlfn.PERCENTRANK.EXC(Table4[Sales],D3993,1)*10</f>
        <v>3</v>
      </c>
    </row>
    <row r="3994" spans="1:7">
      <c r="A3994" s="10">
        <v>7107</v>
      </c>
      <c r="B3994" s="8">
        <v>43468</v>
      </c>
      <c r="C3994" s="1">
        <v>32</v>
      </c>
      <c r="D3994" s="1">
        <v>1845.56</v>
      </c>
      <c r="E3994" s="50">
        <f>_xlfn.PERCENTRANK.EXC(Table3[Order Date],B3994,1)*10</f>
        <v>7</v>
      </c>
      <c r="F3994" s="21">
        <f>_xlfn.PERCENTRANK.EXC(Table3[Order Quantity],C3994,1)*10</f>
        <v>6</v>
      </c>
      <c r="G3994" s="21">
        <f>_xlfn.PERCENTRANK.EXC(Table4[Sales],D3994,1)*10</f>
        <v>7</v>
      </c>
    </row>
    <row r="3995" spans="1:7">
      <c r="A3995" s="11">
        <v>39780</v>
      </c>
      <c r="B3995" s="9">
        <v>42527</v>
      </c>
      <c r="C3995" s="1">
        <v>48</v>
      </c>
      <c r="D3995" s="1">
        <v>2362.89</v>
      </c>
      <c r="E3995" s="50">
        <f>_xlfn.PERCENTRANK.EXC(Table3[Order Date],B3995,1)*10</f>
        <v>1</v>
      </c>
      <c r="F3995" s="21">
        <f>_xlfn.PERCENTRANK.EXC(Table3[Order Quantity],C3995,1)*10</f>
        <v>9</v>
      </c>
      <c r="G3995" s="21">
        <f>_xlfn.PERCENTRANK.EXC(Table4[Sales],D3995,1)*10</f>
        <v>7</v>
      </c>
    </row>
    <row r="3996" spans="1:7">
      <c r="A3996" s="10">
        <v>7488</v>
      </c>
      <c r="B3996" s="8">
        <v>43588</v>
      </c>
      <c r="C3996" s="1">
        <v>9</v>
      </c>
      <c r="D3996" s="1">
        <v>27.92</v>
      </c>
      <c r="E3996" s="50">
        <f>_xlfn.PERCENTRANK.EXC(Table3[Order Date],B3996,1)*10</f>
        <v>8</v>
      </c>
      <c r="F3996" s="21">
        <f>_xlfn.PERCENTRANK.EXC(Table3[Order Quantity],C3996,1)*10</f>
        <v>1</v>
      </c>
      <c r="G3996" s="21">
        <f>_xlfn.PERCENTRANK.EXC(Table4[Sales],D3996,1)*10</f>
        <v>0</v>
      </c>
    </row>
    <row r="3997" spans="1:7">
      <c r="A3997" s="11">
        <v>46884</v>
      </c>
      <c r="B3997" s="9">
        <v>42386</v>
      </c>
      <c r="C3997" s="1">
        <v>3</v>
      </c>
      <c r="D3997" s="1">
        <v>360.95</v>
      </c>
      <c r="E3997" s="50">
        <f>_xlfn.PERCENTRANK.EXC(Table3[Order Date],B3997,1)*10</f>
        <v>0</v>
      </c>
      <c r="F3997" s="21">
        <f>_xlfn.PERCENTRANK.EXC(Table3[Order Quantity],C3997,1)*10</f>
        <v>0</v>
      </c>
      <c r="G3997" s="21">
        <f>_xlfn.PERCENTRANK.EXC(Table4[Sales],D3997,1)*10</f>
        <v>4</v>
      </c>
    </row>
    <row r="3998" spans="1:7">
      <c r="A3998" s="10">
        <v>15906</v>
      </c>
      <c r="B3998" s="8">
        <v>43004</v>
      </c>
      <c r="C3998" s="1">
        <v>8</v>
      </c>
      <c r="D3998" s="1">
        <v>2327.21</v>
      </c>
      <c r="E3998" s="50">
        <f>_xlfn.PERCENTRANK.EXC(Table3[Order Date],B3998,1)*10</f>
        <v>4</v>
      </c>
      <c r="F3998" s="21">
        <f>_xlfn.PERCENTRANK.EXC(Table3[Order Quantity],C3998,1)*10</f>
        <v>1</v>
      </c>
      <c r="G3998" s="21">
        <f>_xlfn.PERCENTRANK.EXC(Table4[Sales],D3998,1)*10</f>
        <v>7</v>
      </c>
    </row>
    <row r="3999" spans="1:7">
      <c r="A3999" s="11">
        <v>52321</v>
      </c>
      <c r="B3999" s="9">
        <v>43408</v>
      </c>
      <c r="C3999" s="1">
        <v>45</v>
      </c>
      <c r="D3999" s="1">
        <v>14022.34</v>
      </c>
      <c r="E3999" s="50">
        <f>_xlfn.PERCENTRANK.EXC(Table3[Order Date],B3999,1)*10</f>
        <v>7</v>
      </c>
      <c r="F3999" s="21">
        <f>_xlfn.PERCENTRANK.EXC(Table3[Order Quantity],C3999,1)*10</f>
        <v>8</v>
      </c>
      <c r="G3999" s="21">
        <f>_xlfn.PERCENTRANK.EXC(Table4[Sales],D3999,1)*10</f>
        <v>9</v>
      </c>
    </row>
    <row r="4000" spans="1:7">
      <c r="A4000" s="10">
        <v>41476</v>
      </c>
      <c r="B4000" s="8">
        <v>42885</v>
      </c>
      <c r="C4000" s="1">
        <v>48</v>
      </c>
      <c r="D4000" s="1">
        <v>98.71</v>
      </c>
      <c r="E4000" s="50">
        <f>_xlfn.PERCENTRANK.EXC(Table3[Order Date],B4000,1)*10</f>
        <v>3</v>
      </c>
      <c r="F4000" s="21">
        <f>_xlfn.PERCENTRANK.EXC(Table3[Order Quantity],C4000,1)*10</f>
        <v>9</v>
      </c>
      <c r="G4000" s="21">
        <f>_xlfn.PERCENTRANK.EXC(Table4[Sales],D4000,1)*10</f>
        <v>1</v>
      </c>
    </row>
    <row r="4001" spans="1:7">
      <c r="A4001" s="11">
        <v>54215</v>
      </c>
      <c r="B4001" s="9">
        <v>43393</v>
      </c>
      <c r="C4001" s="1">
        <v>14</v>
      </c>
      <c r="D4001" s="1">
        <v>343.69</v>
      </c>
      <c r="E4001" s="50">
        <f>_xlfn.PERCENTRANK.EXC(Table3[Order Date],B4001,1)*10</f>
        <v>7</v>
      </c>
      <c r="F4001" s="21">
        <f>_xlfn.PERCENTRANK.EXC(Table3[Order Quantity],C4001,1)*10</f>
        <v>2</v>
      </c>
      <c r="G4001" s="21">
        <f>_xlfn.PERCENTRANK.EXC(Table4[Sales],D4001,1)*10</f>
        <v>4</v>
      </c>
    </row>
    <row r="4002" spans="1:7">
      <c r="A4002" s="10">
        <v>40357</v>
      </c>
      <c r="B4002" s="8">
        <v>43667</v>
      </c>
      <c r="C4002" s="1">
        <v>4</v>
      </c>
      <c r="D4002" s="1">
        <v>257.32</v>
      </c>
      <c r="E4002" s="50">
        <f>_xlfn.PERCENTRANK.EXC(Table3[Order Date],B4002,1)*10</f>
        <v>8</v>
      </c>
      <c r="F4002" s="21">
        <f>_xlfn.PERCENTRANK.EXC(Table3[Order Quantity],C4002,1)*10</f>
        <v>0</v>
      </c>
      <c r="G4002" s="21">
        <f>_xlfn.PERCENTRANK.EXC(Table4[Sales],D4002,1)*10</f>
        <v>3</v>
      </c>
    </row>
    <row r="4003" spans="1:7">
      <c r="A4003" s="11">
        <v>3331</v>
      </c>
      <c r="B4003" s="9">
        <v>42874</v>
      </c>
      <c r="C4003" s="1">
        <v>31</v>
      </c>
      <c r="D4003" s="1">
        <v>164.01</v>
      </c>
      <c r="E4003" s="50">
        <f>_xlfn.PERCENTRANK.EXC(Table3[Order Date],B4003,1)*10</f>
        <v>3</v>
      </c>
      <c r="F4003" s="21">
        <f>_xlfn.PERCENTRANK.EXC(Table3[Order Quantity],C4003,1)*10</f>
        <v>5</v>
      </c>
      <c r="G4003" s="21">
        <f>_xlfn.PERCENTRANK.EXC(Table4[Sales],D4003,1)*10</f>
        <v>2</v>
      </c>
    </row>
    <row r="4004" spans="1:7">
      <c r="A4004" s="10">
        <v>57061</v>
      </c>
      <c r="B4004" s="8">
        <v>42703</v>
      </c>
      <c r="C4004" s="1">
        <v>3</v>
      </c>
      <c r="D4004" s="1">
        <v>59.0319</v>
      </c>
      <c r="E4004" s="50">
        <f>_xlfn.PERCENTRANK.EXC(Table3[Order Date],B4004,1)*10</f>
        <v>2</v>
      </c>
      <c r="F4004" s="21">
        <f>_xlfn.PERCENTRANK.EXC(Table3[Order Quantity],C4004,1)*10</f>
        <v>0</v>
      </c>
      <c r="G4004" s="21">
        <f>_xlfn.PERCENTRANK.EXC(Table4[Sales],D4004,1)*10</f>
        <v>0</v>
      </c>
    </row>
    <row r="4005" spans="1:7">
      <c r="A4005" s="11">
        <v>38528</v>
      </c>
      <c r="B4005" s="9">
        <v>43453</v>
      </c>
      <c r="C4005" s="1">
        <v>36</v>
      </c>
      <c r="D4005" s="1">
        <v>2723.134</v>
      </c>
      <c r="E4005" s="50">
        <f>_xlfn.PERCENTRANK.EXC(Table3[Order Date],B4005,1)*10</f>
        <v>7</v>
      </c>
      <c r="F4005" s="21">
        <f>_xlfn.PERCENTRANK.EXC(Table3[Order Quantity],C4005,1)*10</f>
        <v>6</v>
      </c>
      <c r="G4005" s="21">
        <f>_xlfn.PERCENTRANK.EXC(Table4[Sales],D4005,1)*10</f>
        <v>8</v>
      </c>
    </row>
    <row r="4006" spans="1:7">
      <c r="A4006" s="10">
        <v>11969</v>
      </c>
      <c r="B4006" s="8">
        <v>43483</v>
      </c>
      <c r="C4006" s="1">
        <v>9</v>
      </c>
      <c r="D4006" s="1">
        <v>1778.39</v>
      </c>
      <c r="E4006" s="50">
        <f>_xlfn.PERCENTRANK.EXC(Table3[Order Date],B4006,1)*10</f>
        <v>7</v>
      </c>
      <c r="F4006" s="21">
        <f>_xlfn.PERCENTRANK.EXC(Table3[Order Quantity],C4006,1)*10</f>
        <v>1</v>
      </c>
      <c r="G4006" s="21">
        <f>_xlfn.PERCENTRANK.EXC(Table4[Sales],D4006,1)*10</f>
        <v>7</v>
      </c>
    </row>
    <row r="4007" spans="1:7">
      <c r="A4007" s="11">
        <v>2725</v>
      </c>
      <c r="B4007" s="9">
        <v>42509</v>
      </c>
      <c r="C4007" s="1">
        <v>39</v>
      </c>
      <c r="D4007" s="1">
        <v>2330.92</v>
      </c>
      <c r="E4007" s="50">
        <f>_xlfn.PERCENTRANK.EXC(Table3[Order Date],B4007,1)*10</f>
        <v>1</v>
      </c>
      <c r="F4007" s="21">
        <f>_xlfn.PERCENTRANK.EXC(Table3[Order Quantity],C4007,1)*10</f>
        <v>7</v>
      </c>
      <c r="G4007" s="21">
        <f>_xlfn.PERCENTRANK.EXC(Table4[Sales],D4007,1)*10</f>
        <v>7</v>
      </c>
    </row>
    <row r="4008" spans="1:7">
      <c r="A4008" s="10">
        <v>4354</v>
      </c>
      <c r="B4008" s="8">
        <v>42641</v>
      </c>
      <c r="C4008" s="1">
        <v>6</v>
      </c>
      <c r="D4008" s="1">
        <v>52.47</v>
      </c>
      <c r="E4008" s="50">
        <f>_xlfn.PERCENTRANK.EXC(Table3[Order Date],B4008,1)*10</f>
        <v>1</v>
      </c>
      <c r="F4008" s="21">
        <f>_xlfn.PERCENTRANK.EXC(Table3[Order Quantity],C4008,1)*10</f>
        <v>1</v>
      </c>
      <c r="G4008" s="21">
        <f>_xlfn.PERCENTRANK.EXC(Table4[Sales],D4008,1)*10</f>
        <v>0</v>
      </c>
    </row>
    <row r="4009" spans="1:7">
      <c r="A4009" s="11">
        <v>55616</v>
      </c>
      <c r="B4009" s="9">
        <v>43227</v>
      </c>
      <c r="C4009" s="1">
        <v>24</v>
      </c>
      <c r="D4009" s="1">
        <v>468.1</v>
      </c>
      <c r="E4009" s="50">
        <f>_xlfn.PERCENTRANK.EXC(Table3[Order Date],B4009,1)*10</f>
        <v>5</v>
      </c>
      <c r="F4009" s="21">
        <f>_xlfn.PERCENTRANK.EXC(Table3[Order Quantity],C4009,1)*10</f>
        <v>4</v>
      </c>
      <c r="G4009" s="21">
        <f>_xlfn.PERCENTRANK.EXC(Table4[Sales],D4009,1)*10</f>
        <v>4</v>
      </c>
    </row>
    <row r="4010" spans="1:7">
      <c r="A4010" s="10">
        <v>39683</v>
      </c>
      <c r="B4010" s="8">
        <v>43321</v>
      </c>
      <c r="C4010" s="1">
        <v>31</v>
      </c>
      <c r="D4010" s="1">
        <v>658.67</v>
      </c>
      <c r="E4010" s="50">
        <f>_xlfn.PERCENTRANK.EXC(Table3[Order Date],B4010,1)*10</f>
        <v>6</v>
      </c>
      <c r="F4010" s="21">
        <f>_xlfn.PERCENTRANK.EXC(Table3[Order Quantity],C4010,1)*10</f>
        <v>5</v>
      </c>
      <c r="G4010" s="21">
        <f>_xlfn.PERCENTRANK.EXC(Table4[Sales],D4010,1)*10</f>
        <v>5</v>
      </c>
    </row>
    <row r="4011" spans="1:7">
      <c r="A4011" s="11">
        <v>51783</v>
      </c>
      <c r="B4011" s="9">
        <v>43414</v>
      </c>
      <c r="C4011" s="1">
        <v>47</v>
      </c>
      <c r="D4011" s="1">
        <v>3838.86</v>
      </c>
      <c r="E4011" s="50">
        <f>_xlfn.PERCENTRANK.EXC(Table3[Order Date],B4011,1)*10</f>
        <v>7</v>
      </c>
      <c r="F4011" s="21">
        <f>_xlfn.PERCENTRANK.EXC(Table3[Order Quantity],C4011,1)*10</f>
        <v>9</v>
      </c>
      <c r="G4011" s="21">
        <f>_xlfn.PERCENTRANK.EXC(Table4[Sales],D4011,1)*10</f>
        <v>8</v>
      </c>
    </row>
    <row r="4012" spans="1:7">
      <c r="A4012" s="10">
        <v>16134</v>
      </c>
      <c r="B4012" s="8">
        <v>43788</v>
      </c>
      <c r="C4012" s="1">
        <v>43</v>
      </c>
      <c r="D4012" s="1">
        <v>23455.77</v>
      </c>
      <c r="E4012" s="50">
        <f>_xlfn.PERCENTRANK.EXC(Table3[Order Date],B4012,1)*10</f>
        <v>9</v>
      </c>
      <c r="F4012" s="21">
        <f>_xlfn.PERCENTRANK.EXC(Table3[Order Quantity],C4012,1)*10</f>
        <v>8</v>
      </c>
      <c r="G4012" s="21">
        <f>_xlfn.PERCENTRANK.EXC(Table4[Sales],D4012,1)*10</f>
        <v>9</v>
      </c>
    </row>
    <row r="4013" spans="1:7">
      <c r="A4013" s="11">
        <v>43875</v>
      </c>
      <c r="B4013" s="9">
        <v>43440</v>
      </c>
      <c r="C4013" s="1">
        <v>16</v>
      </c>
      <c r="D4013" s="1">
        <v>2990.65</v>
      </c>
      <c r="E4013" s="50">
        <f>_xlfn.PERCENTRANK.EXC(Table3[Order Date],B4013,1)*10</f>
        <v>7</v>
      </c>
      <c r="F4013" s="21">
        <f>_xlfn.PERCENTRANK.EXC(Table3[Order Quantity],C4013,1)*10</f>
        <v>2</v>
      </c>
      <c r="G4013" s="21">
        <f>_xlfn.PERCENTRANK.EXC(Table4[Sales],D4013,1)*10</f>
        <v>8</v>
      </c>
    </row>
    <row r="4014" spans="1:7">
      <c r="A4014" s="10">
        <v>28835</v>
      </c>
      <c r="B4014" s="8">
        <v>43555</v>
      </c>
      <c r="C4014" s="1">
        <v>1</v>
      </c>
      <c r="D4014" s="1">
        <v>197.07</v>
      </c>
      <c r="E4014" s="50">
        <f>_xlfn.PERCENTRANK.EXC(Table3[Order Date],B4014,1)*10</f>
        <v>8</v>
      </c>
      <c r="F4014" s="21">
        <f>_xlfn.PERCENTRANK.EXC(Table3[Order Quantity],C4014,1)*10</f>
        <v>0</v>
      </c>
      <c r="G4014" s="21">
        <f>_xlfn.PERCENTRANK.EXC(Table4[Sales],D4014,1)*10</f>
        <v>3</v>
      </c>
    </row>
    <row r="4015" spans="1:7">
      <c r="A4015" s="11">
        <v>29318</v>
      </c>
      <c r="B4015" s="9">
        <v>43280</v>
      </c>
      <c r="C4015" s="1">
        <v>34</v>
      </c>
      <c r="D4015" s="1">
        <v>3611.58</v>
      </c>
      <c r="E4015" s="50">
        <f>_xlfn.PERCENTRANK.EXC(Table3[Order Date],B4015,1)*10</f>
        <v>6</v>
      </c>
      <c r="F4015" s="21">
        <f>_xlfn.PERCENTRANK.EXC(Table3[Order Quantity],C4015,1)*10</f>
        <v>6</v>
      </c>
      <c r="G4015" s="21">
        <f>_xlfn.PERCENTRANK.EXC(Table4[Sales],D4015,1)*10</f>
        <v>8</v>
      </c>
    </row>
    <row r="4016" spans="1:7">
      <c r="A4016" s="10">
        <v>44162</v>
      </c>
      <c r="B4016" s="8">
        <v>42812</v>
      </c>
      <c r="C4016" s="1">
        <v>46</v>
      </c>
      <c r="D4016" s="1">
        <v>543.16999999999996</v>
      </c>
      <c r="E4016" s="50">
        <f>_xlfn.PERCENTRANK.EXC(Table3[Order Date],B4016,1)*10</f>
        <v>3</v>
      </c>
      <c r="F4016" s="21">
        <f>_xlfn.PERCENTRANK.EXC(Table3[Order Quantity],C4016,1)*10</f>
        <v>8</v>
      </c>
      <c r="G4016" s="21">
        <f>_xlfn.PERCENTRANK.EXC(Table4[Sales],D4016,1)*10</f>
        <v>5</v>
      </c>
    </row>
    <row r="4017" spans="1:7">
      <c r="A4017" s="11">
        <v>15332</v>
      </c>
      <c r="B4017" s="9">
        <v>42884</v>
      </c>
      <c r="C4017" s="1">
        <v>6</v>
      </c>
      <c r="D4017" s="1">
        <v>344.23</v>
      </c>
      <c r="E4017" s="50">
        <f>_xlfn.PERCENTRANK.EXC(Table3[Order Date],B4017,1)*10</f>
        <v>3</v>
      </c>
      <c r="F4017" s="21">
        <f>_xlfn.PERCENTRANK.EXC(Table3[Order Quantity],C4017,1)*10</f>
        <v>1</v>
      </c>
      <c r="G4017" s="21">
        <f>_xlfn.PERCENTRANK.EXC(Table4[Sales],D4017,1)*10</f>
        <v>4</v>
      </c>
    </row>
    <row r="4018" spans="1:7">
      <c r="A4018" s="10">
        <v>12613</v>
      </c>
      <c r="B4018" s="8">
        <v>42834</v>
      </c>
      <c r="C4018" s="1">
        <v>28</v>
      </c>
      <c r="D4018" s="1">
        <v>1873.66</v>
      </c>
      <c r="E4018" s="50">
        <f>_xlfn.PERCENTRANK.EXC(Table3[Order Date],B4018,1)*10</f>
        <v>3</v>
      </c>
      <c r="F4018" s="21">
        <f>_xlfn.PERCENTRANK.EXC(Table3[Order Quantity],C4018,1)*10</f>
        <v>5</v>
      </c>
      <c r="G4018" s="21">
        <f>_xlfn.PERCENTRANK.EXC(Table4[Sales],D4018,1)*10</f>
        <v>7</v>
      </c>
    </row>
    <row r="4019" spans="1:7">
      <c r="A4019" s="11">
        <v>22849</v>
      </c>
      <c r="B4019" s="9">
        <v>43144</v>
      </c>
      <c r="C4019" s="1">
        <v>27</v>
      </c>
      <c r="D4019" s="1">
        <v>326.33</v>
      </c>
      <c r="E4019" s="50">
        <f>_xlfn.PERCENTRANK.EXC(Table3[Order Date],B4019,1)*10</f>
        <v>5</v>
      </c>
      <c r="F4019" s="21">
        <f>_xlfn.PERCENTRANK.EXC(Table3[Order Quantity],C4019,1)*10</f>
        <v>5</v>
      </c>
      <c r="G4019" s="21">
        <f>_xlfn.PERCENTRANK.EXC(Table4[Sales],D4019,1)*10</f>
        <v>4</v>
      </c>
    </row>
    <row r="4020" spans="1:7">
      <c r="A4020" s="10">
        <v>11815</v>
      </c>
      <c r="B4020" s="8">
        <v>43354</v>
      </c>
      <c r="C4020" s="1">
        <v>22</v>
      </c>
      <c r="D4020" s="1">
        <v>375.86</v>
      </c>
      <c r="E4020" s="50">
        <f>_xlfn.PERCENTRANK.EXC(Table3[Order Date],B4020,1)*10</f>
        <v>6</v>
      </c>
      <c r="F4020" s="21">
        <f>_xlfn.PERCENTRANK.EXC(Table3[Order Quantity],C4020,1)*10</f>
        <v>4</v>
      </c>
      <c r="G4020" s="21">
        <f>_xlfn.PERCENTRANK.EXC(Table4[Sales],D4020,1)*10</f>
        <v>4</v>
      </c>
    </row>
    <row r="4021" spans="1:7">
      <c r="A4021" s="11">
        <v>15751</v>
      </c>
      <c r="B4021" s="9">
        <v>42596</v>
      </c>
      <c r="C4021" s="1">
        <v>21</v>
      </c>
      <c r="D4021" s="1">
        <v>425.57</v>
      </c>
      <c r="E4021" s="50">
        <f>_xlfn.PERCENTRANK.EXC(Table3[Order Date],B4021,1)*10</f>
        <v>1</v>
      </c>
      <c r="F4021" s="21">
        <f>_xlfn.PERCENTRANK.EXC(Table3[Order Quantity],C4021,1)*10</f>
        <v>3</v>
      </c>
      <c r="G4021" s="21">
        <f>_xlfn.PERCENTRANK.EXC(Table4[Sales],D4021,1)*10</f>
        <v>4</v>
      </c>
    </row>
    <row r="4022" spans="1:7">
      <c r="A4022" s="10">
        <v>30208</v>
      </c>
      <c r="B4022" s="8">
        <v>43662</v>
      </c>
      <c r="C4022" s="1">
        <v>46</v>
      </c>
      <c r="D4022" s="1">
        <v>1874.74</v>
      </c>
      <c r="E4022" s="50">
        <f>_xlfn.PERCENTRANK.EXC(Table3[Order Date],B4022,1)*10</f>
        <v>8</v>
      </c>
      <c r="F4022" s="21">
        <f>_xlfn.PERCENTRANK.EXC(Table3[Order Quantity],C4022,1)*10</f>
        <v>8</v>
      </c>
      <c r="G4022" s="21">
        <f>_xlfn.PERCENTRANK.EXC(Table4[Sales],D4022,1)*10</f>
        <v>7</v>
      </c>
    </row>
    <row r="4023" spans="1:7">
      <c r="A4023" s="11">
        <v>31744</v>
      </c>
      <c r="B4023" s="9">
        <v>43717</v>
      </c>
      <c r="C4023" s="1">
        <v>12</v>
      </c>
      <c r="D4023" s="1">
        <v>92.76</v>
      </c>
      <c r="E4023" s="50">
        <f>_xlfn.PERCENTRANK.EXC(Table3[Order Date],B4023,1)*10</f>
        <v>9</v>
      </c>
      <c r="F4023" s="21">
        <f>_xlfn.PERCENTRANK.EXC(Table3[Order Quantity],C4023,1)*10</f>
        <v>2</v>
      </c>
      <c r="G4023" s="21">
        <f>_xlfn.PERCENTRANK.EXC(Table4[Sales],D4023,1)*10</f>
        <v>1</v>
      </c>
    </row>
    <row r="4024" spans="1:7">
      <c r="A4024" s="10">
        <v>18308</v>
      </c>
      <c r="B4024" s="8">
        <v>42651</v>
      </c>
      <c r="C4024" s="1">
        <v>15</v>
      </c>
      <c r="D4024" s="1">
        <v>466.57</v>
      </c>
      <c r="E4024" s="50">
        <f>_xlfn.PERCENTRANK.EXC(Table3[Order Date],B4024,1)*10</f>
        <v>2</v>
      </c>
      <c r="F4024" s="21">
        <f>_xlfn.PERCENTRANK.EXC(Table3[Order Quantity],C4024,1)*10</f>
        <v>2</v>
      </c>
      <c r="G4024" s="21">
        <f>_xlfn.PERCENTRANK.EXC(Table4[Sales],D4024,1)*10</f>
        <v>4</v>
      </c>
    </row>
    <row r="4025" spans="1:7">
      <c r="A4025" s="11">
        <v>10913</v>
      </c>
      <c r="B4025" s="9">
        <v>42771</v>
      </c>
      <c r="C4025" s="1">
        <v>27</v>
      </c>
      <c r="D4025" s="1">
        <v>5509.49</v>
      </c>
      <c r="E4025" s="50">
        <f>_xlfn.PERCENTRANK.EXC(Table3[Order Date],B4025,1)*10</f>
        <v>2</v>
      </c>
      <c r="F4025" s="21">
        <f>_xlfn.PERCENTRANK.EXC(Table3[Order Quantity],C4025,1)*10</f>
        <v>5</v>
      </c>
      <c r="G4025" s="21">
        <f>_xlfn.PERCENTRANK.EXC(Table4[Sales],D4025,1)*10</f>
        <v>9</v>
      </c>
    </row>
    <row r="4026" spans="1:7">
      <c r="A4026" s="10">
        <v>26758</v>
      </c>
      <c r="B4026" s="8">
        <v>42512</v>
      </c>
      <c r="C4026" s="1">
        <v>37</v>
      </c>
      <c r="D4026" s="1">
        <v>115.91</v>
      </c>
      <c r="E4026" s="50">
        <f>_xlfn.PERCENTRANK.EXC(Table3[Order Date],B4026,1)*10</f>
        <v>1</v>
      </c>
      <c r="F4026" s="21">
        <f>_xlfn.PERCENTRANK.EXC(Table3[Order Quantity],C4026,1)*10</f>
        <v>7</v>
      </c>
      <c r="G4026" s="21">
        <f>_xlfn.PERCENTRANK.EXC(Table4[Sales],D4026,1)*10</f>
        <v>1</v>
      </c>
    </row>
    <row r="4027" spans="1:7">
      <c r="A4027" s="11">
        <v>16164</v>
      </c>
      <c r="B4027" s="9">
        <v>43467</v>
      </c>
      <c r="C4027" s="1">
        <v>26</v>
      </c>
      <c r="D4027" s="1">
        <v>2518.94</v>
      </c>
      <c r="E4027" s="50">
        <f>_xlfn.PERCENTRANK.EXC(Table3[Order Date],B4027,1)*10</f>
        <v>7</v>
      </c>
      <c r="F4027" s="21">
        <f>_xlfn.PERCENTRANK.EXC(Table3[Order Quantity],C4027,1)*10</f>
        <v>4</v>
      </c>
      <c r="G4027" s="21">
        <f>_xlfn.PERCENTRANK.EXC(Table4[Sales],D4027,1)*10</f>
        <v>8</v>
      </c>
    </row>
    <row r="4028" spans="1:7">
      <c r="A4028" s="10">
        <v>7169</v>
      </c>
      <c r="B4028" s="8">
        <v>42819</v>
      </c>
      <c r="C4028" s="1">
        <v>22</v>
      </c>
      <c r="D4028" s="1">
        <v>477.99</v>
      </c>
      <c r="E4028" s="50">
        <f>_xlfn.PERCENTRANK.EXC(Table3[Order Date],B4028,1)*10</f>
        <v>3</v>
      </c>
      <c r="F4028" s="21">
        <f>_xlfn.PERCENTRANK.EXC(Table3[Order Quantity],C4028,1)*10</f>
        <v>4</v>
      </c>
      <c r="G4028" s="21">
        <f>_xlfn.PERCENTRANK.EXC(Table4[Sales],D4028,1)*10</f>
        <v>4</v>
      </c>
    </row>
    <row r="4029" spans="1:7">
      <c r="A4029" s="11">
        <v>20646</v>
      </c>
      <c r="B4029" s="9">
        <v>43188</v>
      </c>
      <c r="C4029" s="1">
        <v>41</v>
      </c>
      <c r="D4029" s="1">
        <v>1288.3699999999999</v>
      </c>
      <c r="E4029" s="50">
        <f>_xlfn.PERCENTRANK.EXC(Table3[Order Date],B4029,1)*10</f>
        <v>5</v>
      </c>
      <c r="F4029" s="21">
        <f>_xlfn.PERCENTRANK.EXC(Table3[Order Quantity],C4029,1)*10</f>
        <v>7</v>
      </c>
      <c r="G4029" s="21">
        <f>_xlfn.PERCENTRANK.EXC(Table4[Sales],D4029,1)*10</f>
        <v>6</v>
      </c>
    </row>
    <row r="4030" spans="1:7">
      <c r="A4030" s="10">
        <v>57029</v>
      </c>
      <c r="B4030" s="8">
        <v>43166</v>
      </c>
      <c r="C4030" s="1">
        <v>4</v>
      </c>
      <c r="D4030" s="1">
        <v>24.86</v>
      </c>
      <c r="E4030" s="50">
        <f>_xlfn.PERCENTRANK.EXC(Table3[Order Date],B4030,1)*10</f>
        <v>5</v>
      </c>
      <c r="F4030" s="21">
        <f>_xlfn.PERCENTRANK.EXC(Table3[Order Quantity],C4030,1)*10</f>
        <v>0</v>
      </c>
      <c r="G4030" s="21">
        <f>_xlfn.PERCENTRANK.EXC(Table4[Sales],D4030,1)*10</f>
        <v>0</v>
      </c>
    </row>
    <row r="4031" spans="1:7">
      <c r="A4031" s="11">
        <v>18336</v>
      </c>
      <c r="B4031" s="9">
        <v>42483</v>
      </c>
      <c r="C4031" s="1">
        <v>1</v>
      </c>
      <c r="D4031" s="1">
        <v>8.5172000000000008</v>
      </c>
      <c r="E4031" s="50">
        <f>_xlfn.PERCENTRANK.EXC(Table3[Order Date],B4031,1)*10</f>
        <v>0</v>
      </c>
      <c r="F4031" s="21">
        <f>_xlfn.PERCENTRANK.EXC(Table3[Order Quantity],C4031,1)*10</f>
        <v>0</v>
      </c>
      <c r="G4031" s="21">
        <f>_xlfn.PERCENTRANK.EXC(Table4[Sales],D4031,1)*10</f>
        <v>0</v>
      </c>
    </row>
    <row r="4032" spans="1:7">
      <c r="A4032" s="10">
        <v>11877</v>
      </c>
      <c r="B4032" s="8">
        <v>42877</v>
      </c>
      <c r="C4032" s="1">
        <v>19</v>
      </c>
      <c r="D4032" s="1">
        <v>851.87</v>
      </c>
      <c r="E4032" s="50">
        <f>_xlfn.PERCENTRANK.EXC(Table3[Order Date],B4032,1)*10</f>
        <v>3</v>
      </c>
      <c r="F4032" s="21">
        <f>_xlfn.PERCENTRANK.EXC(Table3[Order Quantity],C4032,1)*10</f>
        <v>3</v>
      </c>
      <c r="G4032" s="21">
        <f>_xlfn.PERCENTRANK.EXC(Table4[Sales],D4032,1)*10</f>
        <v>6</v>
      </c>
    </row>
    <row r="4033" spans="1:7">
      <c r="A4033" s="11">
        <v>54533</v>
      </c>
      <c r="B4033" s="9">
        <v>43451</v>
      </c>
      <c r="C4033" s="1">
        <v>21</v>
      </c>
      <c r="D4033" s="1">
        <v>173.61</v>
      </c>
      <c r="E4033" s="50">
        <f>_xlfn.PERCENTRANK.EXC(Table3[Order Date],B4033,1)*10</f>
        <v>7</v>
      </c>
      <c r="F4033" s="21">
        <f>_xlfn.PERCENTRANK.EXC(Table3[Order Quantity],C4033,1)*10</f>
        <v>3</v>
      </c>
      <c r="G4033" s="21">
        <f>_xlfn.PERCENTRANK.EXC(Table4[Sales],D4033,1)*10</f>
        <v>2</v>
      </c>
    </row>
    <row r="4034" spans="1:7">
      <c r="A4034" s="10">
        <v>37447</v>
      </c>
      <c r="B4034" s="8">
        <v>42558</v>
      </c>
      <c r="C4034" s="1">
        <v>23</v>
      </c>
      <c r="D4034" s="1">
        <v>149.21</v>
      </c>
      <c r="E4034" s="50">
        <f>_xlfn.PERCENTRANK.EXC(Table3[Order Date],B4034,1)*10</f>
        <v>1</v>
      </c>
      <c r="F4034" s="21">
        <f>_xlfn.PERCENTRANK.EXC(Table3[Order Quantity],C4034,1)*10</f>
        <v>4</v>
      </c>
      <c r="G4034" s="21">
        <f>_xlfn.PERCENTRANK.EXC(Table4[Sales],D4034,1)*10</f>
        <v>2</v>
      </c>
    </row>
    <row r="4035" spans="1:7">
      <c r="A4035" s="11">
        <v>31558</v>
      </c>
      <c r="B4035" s="9">
        <v>43303</v>
      </c>
      <c r="C4035" s="1">
        <v>42</v>
      </c>
      <c r="D4035" s="1">
        <v>1887.05</v>
      </c>
      <c r="E4035" s="50">
        <f>_xlfn.PERCENTRANK.EXC(Table3[Order Date],B4035,1)*10</f>
        <v>6</v>
      </c>
      <c r="F4035" s="21">
        <f>_xlfn.PERCENTRANK.EXC(Table3[Order Quantity],C4035,1)*10</f>
        <v>8</v>
      </c>
      <c r="G4035" s="21">
        <f>_xlfn.PERCENTRANK.EXC(Table4[Sales],D4035,1)*10</f>
        <v>7</v>
      </c>
    </row>
    <row r="4036" spans="1:7">
      <c r="A4036" s="10">
        <v>10340</v>
      </c>
      <c r="B4036" s="8">
        <v>43272</v>
      </c>
      <c r="C4036" s="1">
        <v>24</v>
      </c>
      <c r="D4036" s="1">
        <v>8075.44</v>
      </c>
      <c r="E4036" s="50">
        <f>_xlfn.PERCENTRANK.EXC(Table3[Order Date],B4036,1)*10</f>
        <v>6</v>
      </c>
      <c r="F4036" s="21">
        <f>_xlfn.PERCENTRANK.EXC(Table3[Order Quantity],C4036,1)*10</f>
        <v>4</v>
      </c>
      <c r="G4036" s="21">
        <f>_xlfn.PERCENTRANK.EXC(Table4[Sales],D4036,1)*10</f>
        <v>9</v>
      </c>
    </row>
    <row r="4037" spans="1:7">
      <c r="A4037" s="11">
        <v>48455</v>
      </c>
      <c r="B4037" s="9">
        <v>42522</v>
      </c>
      <c r="C4037" s="1">
        <v>17</v>
      </c>
      <c r="D4037" s="1">
        <v>195.24</v>
      </c>
      <c r="E4037" s="50">
        <f>_xlfn.PERCENTRANK.EXC(Table3[Order Date],B4037,1)*10</f>
        <v>1</v>
      </c>
      <c r="F4037" s="21">
        <f>_xlfn.PERCENTRANK.EXC(Table3[Order Quantity],C4037,1)*10</f>
        <v>3</v>
      </c>
      <c r="G4037" s="21">
        <f>_xlfn.PERCENTRANK.EXC(Table4[Sales],D4037,1)*10</f>
        <v>3</v>
      </c>
    </row>
    <row r="4038" spans="1:7">
      <c r="A4038" s="10">
        <v>55107</v>
      </c>
      <c r="B4038" s="8">
        <v>42862</v>
      </c>
      <c r="C4038" s="1">
        <v>32</v>
      </c>
      <c r="D4038" s="1">
        <v>183.53</v>
      </c>
      <c r="E4038" s="50">
        <f>_xlfn.PERCENTRANK.EXC(Table3[Order Date],B4038,1)*10</f>
        <v>3</v>
      </c>
      <c r="F4038" s="21">
        <f>_xlfn.PERCENTRANK.EXC(Table3[Order Quantity],C4038,1)*10</f>
        <v>6</v>
      </c>
      <c r="G4038" s="21">
        <f>_xlfn.PERCENTRANK.EXC(Table4[Sales],D4038,1)*10</f>
        <v>2</v>
      </c>
    </row>
    <row r="4039" spans="1:7">
      <c r="A4039" s="11">
        <v>53667</v>
      </c>
      <c r="B4039" s="9">
        <v>43602</v>
      </c>
      <c r="C4039" s="1">
        <v>33</v>
      </c>
      <c r="D4039" s="1">
        <v>120.23</v>
      </c>
      <c r="E4039" s="50">
        <f>_xlfn.PERCENTRANK.EXC(Table3[Order Date],B4039,1)*10</f>
        <v>8</v>
      </c>
      <c r="F4039" s="21">
        <f>_xlfn.PERCENTRANK.EXC(Table3[Order Quantity],C4039,1)*10</f>
        <v>6</v>
      </c>
      <c r="G4039" s="21">
        <f>_xlfn.PERCENTRANK.EXC(Table4[Sales],D4039,1)*10</f>
        <v>1</v>
      </c>
    </row>
    <row r="4040" spans="1:7">
      <c r="A4040" s="10">
        <v>43045</v>
      </c>
      <c r="B4040" s="8">
        <v>43630</v>
      </c>
      <c r="C4040" s="1">
        <v>12</v>
      </c>
      <c r="D4040" s="1">
        <v>447.73</v>
      </c>
      <c r="E4040" s="50">
        <f>_xlfn.PERCENTRANK.EXC(Table3[Order Date],B4040,1)*10</f>
        <v>8</v>
      </c>
      <c r="F4040" s="21">
        <f>_xlfn.PERCENTRANK.EXC(Table3[Order Quantity],C4040,1)*10</f>
        <v>2</v>
      </c>
      <c r="G4040" s="21">
        <f>_xlfn.PERCENTRANK.EXC(Table4[Sales],D4040,1)*10</f>
        <v>4</v>
      </c>
    </row>
    <row r="4041" spans="1:7">
      <c r="A4041" s="11">
        <v>31878</v>
      </c>
      <c r="B4041" s="9">
        <v>43451</v>
      </c>
      <c r="C4041" s="1">
        <v>42</v>
      </c>
      <c r="D4041" s="1">
        <v>6076.05</v>
      </c>
      <c r="E4041" s="50">
        <f>_xlfn.PERCENTRANK.EXC(Table3[Order Date],B4041,1)*10</f>
        <v>7</v>
      </c>
      <c r="F4041" s="21">
        <f>_xlfn.PERCENTRANK.EXC(Table3[Order Quantity],C4041,1)*10</f>
        <v>8</v>
      </c>
      <c r="G4041" s="21">
        <f>_xlfn.PERCENTRANK.EXC(Table4[Sales],D4041,1)*10</f>
        <v>9</v>
      </c>
    </row>
    <row r="4042" spans="1:7">
      <c r="A4042" s="10">
        <v>42465</v>
      </c>
      <c r="B4042" s="8">
        <v>43089</v>
      </c>
      <c r="C4042" s="1">
        <v>15</v>
      </c>
      <c r="D4042" s="1">
        <v>109.48</v>
      </c>
      <c r="E4042" s="50">
        <f>_xlfn.PERCENTRANK.EXC(Table3[Order Date],B4042,1)*10</f>
        <v>5</v>
      </c>
      <c r="F4042" s="21">
        <f>_xlfn.PERCENTRANK.EXC(Table3[Order Quantity],C4042,1)*10</f>
        <v>2</v>
      </c>
      <c r="G4042" s="21">
        <f>_xlfn.PERCENTRANK.EXC(Table4[Sales],D4042,1)*10</f>
        <v>1</v>
      </c>
    </row>
    <row r="4043" spans="1:7">
      <c r="A4043" s="11">
        <v>24448</v>
      </c>
      <c r="B4043" s="9">
        <v>43501</v>
      </c>
      <c r="C4043" s="1">
        <v>46</v>
      </c>
      <c r="D4043" s="1">
        <v>11808.69</v>
      </c>
      <c r="E4043" s="50">
        <f>_xlfn.PERCENTRANK.EXC(Table3[Order Date],B4043,1)*10</f>
        <v>7</v>
      </c>
      <c r="F4043" s="21">
        <f>_xlfn.PERCENTRANK.EXC(Table3[Order Quantity],C4043,1)*10</f>
        <v>8</v>
      </c>
      <c r="G4043" s="21">
        <f>_xlfn.PERCENTRANK.EXC(Table4[Sales],D4043,1)*10</f>
        <v>9</v>
      </c>
    </row>
    <row r="4044" spans="1:7">
      <c r="A4044" s="10">
        <v>38212</v>
      </c>
      <c r="B4044" s="8">
        <v>43193</v>
      </c>
      <c r="C4044" s="1">
        <v>24</v>
      </c>
      <c r="D4044" s="1">
        <v>132.41</v>
      </c>
      <c r="E4044" s="50">
        <f>_xlfn.PERCENTRANK.EXC(Table3[Order Date],B4044,1)*10</f>
        <v>5</v>
      </c>
      <c r="F4044" s="21">
        <f>_xlfn.PERCENTRANK.EXC(Table3[Order Quantity],C4044,1)*10</f>
        <v>4</v>
      </c>
      <c r="G4044" s="21">
        <f>_xlfn.PERCENTRANK.EXC(Table4[Sales],D4044,1)*10</f>
        <v>2</v>
      </c>
    </row>
    <row r="4045" spans="1:7">
      <c r="A4045" s="11">
        <v>9344</v>
      </c>
      <c r="B4045" s="9">
        <v>43439</v>
      </c>
      <c r="C4045" s="1">
        <v>31</v>
      </c>
      <c r="D4045" s="1">
        <v>3690.05</v>
      </c>
      <c r="E4045" s="50">
        <f>_xlfn.PERCENTRANK.EXC(Table3[Order Date],B4045,1)*10</f>
        <v>7</v>
      </c>
      <c r="F4045" s="21">
        <f>_xlfn.PERCENTRANK.EXC(Table3[Order Quantity],C4045,1)*10</f>
        <v>5</v>
      </c>
      <c r="G4045" s="21">
        <f>_xlfn.PERCENTRANK.EXC(Table4[Sales],D4045,1)*10</f>
        <v>8</v>
      </c>
    </row>
    <row r="4046" spans="1:7">
      <c r="A4046" s="10">
        <v>56002</v>
      </c>
      <c r="B4046" s="8">
        <v>42554</v>
      </c>
      <c r="C4046" s="1">
        <v>21</v>
      </c>
      <c r="D4046" s="1">
        <v>550.5471</v>
      </c>
      <c r="E4046" s="50">
        <f>_xlfn.PERCENTRANK.EXC(Table3[Order Date],B4046,1)*10</f>
        <v>1</v>
      </c>
      <c r="F4046" s="21">
        <f>_xlfn.PERCENTRANK.EXC(Table3[Order Quantity],C4046,1)*10</f>
        <v>3</v>
      </c>
      <c r="G4046" s="21">
        <f>_xlfn.PERCENTRANK.EXC(Table4[Sales],D4046,1)*10</f>
        <v>5</v>
      </c>
    </row>
    <row r="4047" spans="1:7">
      <c r="A4047" s="11">
        <v>13345</v>
      </c>
      <c r="B4047" s="9">
        <v>43710</v>
      </c>
      <c r="C4047" s="1">
        <v>24</v>
      </c>
      <c r="D4047" s="1">
        <v>125</v>
      </c>
      <c r="E4047" s="50">
        <f>_xlfn.PERCENTRANK.EXC(Table3[Order Date],B4047,1)*10</f>
        <v>9</v>
      </c>
      <c r="F4047" s="21">
        <f>_xlfn.PERCENTRANK.EXC(Table3[Order Quantity],C4047,1)*10</f>
        <v>4</v>
      </c>
      <c r="G4047" s="21">
        <f>_xlfn.PERCENTRANK.EXC(Table4[Sales],D4047,1)*10</f>
        <v>2</v>
      </c>
    </row>
    <row r="4048" spans="1:7">
      <c r="A4048" s="10">
        <v>51267</v>
      </c>
      <c r="B4048" s="8">
        <v>43588</v>
      </c>
      <c r="C4048" s="1">
        <v>46</v>
      </c>
      <c r="D4048" s="1">
        <v>4702.41</v>
      </c>
      <c r="E4048" s="50">
        <f>_xlfn.PERCENTRANK.EXC(Table3[Order Date],B4048,1)*10</f>
        <v>8</v>
      </c>
      <c r="F4048" s="21">
        <f>_xlfn.PERCENTRANK.EXC(Table3[Order Quantity],C4048,1)*10</f>
        <v>8</v>
      </c>
      <c r="G4048" s="21">
        <f>_xlfn.PERCENTRANK.EXC(Table4[Sales],D4048,1)*10</f>
        <v>8</v>
      </c>
    </row>
    <row r="4049" spans="1:7">
      <c r="A4049" s="11">
        <v>26272</v>
      </c>
      <c r="B4049" s="9">
        <v>43645</v>
      </c>
      <c r="C4049" s="1">
        <v>6</v>
      </c>
      <c r="D4049" s="1">
        <v>969.36</v>
      </c>
      <c r="E4049" s="50">
        <f>_xlfn.PERCENTRANK.EXC(Table3[Order Date],B4049,1)*10</f>
        <v>8</v>
      </c>
      <c r="F4049" s="21">
        <f>_xlfn.PERCENTRANK.EXC(Table3[Order Quantity],C4049,1)*10</f>
        <v>1</v>
      </c>
      <c r="G4049" s="21">
        <f>_xlfn.PERCENTRANK.EXC(Table4[Sales],D4049,1)*10</f>
        <v>6</v>
      </c>
    </row>
    <row r="4050" spans="1:7">
      <c r="A4050" s="10">
        <v>22151</v>
      </c>
      <c r="B4050" s="8">
        <v>42946</v>
      </c>
      <c r="C4050" s="1">
        <v>49</v>
      </c>
      <c r="D4050" s="1">
        <v>498.44</v>
      </c>
      <c r="E4050" s="50">
        <f>_xlfn.PERCENTRANK.EXC(Table3[Order Date],B4050,1)*10</f>
        <v>3</v>
      </c>
      <c r="F4050" s="21">
        <f>_xlfn.PERCENTRANK.EXC(Table3[Order Quantity],C4050,1)*10</f>
        <v>9</v>
      </c>
      <c r="G4050" s="21">
        <f>_xlfn.PERCENTRANK.EXC(Table4[Sales],D4050,1)*10</f>
        <v>5</v>
      </c>
    </row>
    <row r="4051" spans="1:7">
      <c r="A4051" s="11">
        <v>50726</v>
      </c>
      <c r="B4051" s="9">
        <v>43403</v>
      </c>
      <c r="C4051" s="1">
        <v>21</v>
      </c>
      <c r="D4051" s="1">
        <v>105.80159999999999</v>
      </c>
      <c r="E4051" s="50">
        <f>_xlfn.PERCENTRANK.EXC(Table3[Order Date],B4051,1)*10</f>
        <v>7</v>
      </c>
      <c r="F4051" s="21">
        <f>_xlfn.PERCENTRANK.EXC(Table3[Order Quantity],C4051,1)*10</f>
        <v>3</v>
      </c>
      <c r="G4051" s="21">
        <f>_xlfn.PERCENTRANK.EXC(Table4[Sales],D4051,1)*10</f>
        <v>1</v>
      </c>
    </row>
    <row r="4052" spans="1:7">
      <c r="A4052" s="10">
        <v>26401</v>
      </c>
      <c r="B4052" s="8">
        <v>43020</v>
      </c>
      <c r="C4052" s="1">
        <v>1</v>
      </c>
      <c r="D4052" s="1">
        <v>444.05</v>
      </c>
      <c r="E4052" s="50">
        <f>_xlfn.PERCENTRANK.EXC(Table3[Order Date],B4052,1)*10</f>
        <v>4</v>
      </c>
      <c r="F4052" s="21">
        <f>_xlfn.PERCENTRANK.EXC(Table3[Order Quantity],C4052,1)*10</f>
        <v>0</v>
      </c>
      <c r="G4052" s="21">
        <f>_xlfn.PERCENTRANK.EXC(Table4[Sales],D4052,1)*10</f>
        <v>4</v>
      </c>
    </row>
    <row r="4053" spans="1:7">
      <c r="A4053" s="11">
        <v>26437</v>
      </c>
      <c r="B4053" s="9">
        <v>43431</v>
      </c>
      <c r="C4053" s="1">
        <v>4</v>
      </c>
      <c r="D4053" s="1">
        <v>56.100099999999998</v>
      </c>
      <c r="E4053" s="50">
        <f>_xlfn.PERCENTRANK.EXC(Table3[Order Date],B4053,1)*10</f>
        <v>7</v>
      </c>
      <c r="F4053" s="21">
        <f>_xlfn.PERCENTRANK.EXC(Table3[Order Quantity],C4053,1)*10</f>
        <v>0</v>
      </c>
      <c r="G4053" s="21">
        <f>_xlfn.PERCENTRANK.EXC(Table4[Sales],D4053,1)*10</f>
        <v>0</v>
      </c>
    </row>
    <row r="4054" spans="1:7">
      <c r="A4054" s="10">
        <v>55140</v>
      </c>
      <c r="B4054" s="8">
        <v>42919</v>
      </c>
      <c r="C4054" s="1">
        <v>39</v>
      </c>
      <c r="D4054" s="1">
        <v>469.52</v>
      </c>
      <c r="E4054" s="50">
        <f>_xlfn.PERCENTRANK.EXC(Table3[Order Date],B4054,1)*10</f>
        <v>3</v>
      </c>
      <c r="F4054" s="21">
        <f>_xlfn.PERCENTRANK.EXC(Table3[Order Quantity],C4054,1)*10</f>
        <v>7</v>
      </c>
      <c r="G4054" s="21">
        <f>_xlfn.PERCENTRANK.EXC(Table4[Sales],D4054,1)*10</f>
        <v>4</v>
      </c>
    </row>
    <row r="4055" spans="1:7">
      <c r="A4055" s="11">
        <v>41826</v>
      </c>
      <c r="B4055" s="9">
        <v>43023</v>
      </c>
      <c r="C4055" s="1">
        <v>2</v>
      </c>
      <c r="D4055" s="1">
        <v>610.95000000000005</v>
      </c>
      <c r="E4055" s="50">
        <f>_xlfn.PERCENTRANK.EXC(Table3[Order Date],B4055,1)*10</f>
        <v>4</v>
      </c>
      <c r="F4055" s="21">
        <f>_xlfn.PERCENTRANK.EXC(Table3[Order Quantity],C4055,1)*10</f>
        <v>0</v>
      </c>
      <c r="G4055" s="21">
        <f>_xlfn.PERCENTRANK.EXC(Table4[Sales],D4055,1)*10</f>
        <v>5</v>
      </c>
    </row>
    <row r="4056" spans="1:7">
      <c r="A4056" s="10">
        <v>48321</v>
      </c>
      <c r="B4056" s="8">
        <v>42944</v>
      </c>
      <c r="C4056" s="1">
        <v>31</v>
      </c>
      <c r="D4056" s="1">
        <v>6286.96</v>
      </c>
      <c r="E4056" s="50">
        <f>_xlfn.PERCENTRANK.EXC(Table3[Order Date],B4056,1)*10</f>
        <v>3</v>
      </c>
      <c r="F4056" s="21">
        <f>_xlfn.PERCENTRANK.EXC(Table3[Order Quantity],C4056,1)*10</f>
        <v>5</v>
      </c>
      <c r="G4056" s="21">
        <f>_xlfn.PERCENTRANK.EXC(Table4[Sales],D4056,1)*10</f>
        <v>9</v>
      </c>
    </row>
    <row r="4057" spans="1:7">
      <c r="A4057" s="11">
        <v>59363</v>
      </c>
      <c r="B4057" s="9">
        <v>42491</v>
      </c>
      <c r="C4057" s="1">
        <v>24</v>
      </c>
      <c r="D4057" s="1">
        <v>170.03</v>
      </c>
      <c r="E4057" s="50">
        <f>_xlfn.PERCENTRANK.EXC(Table3[Order Date],B4057,1)*10</f>
        <v>0</v>
      </c>
      <c r="F4057" s="21">
        <f>_xlfn.PERCENTRANK.EXC(Table3[Order Quantity],C4057,1)*10</f>
        <v>4</v>
      </c>
      <c r="G4057" s="21">
        <f>_xlfn.PERCENTRANK.EXC(Table4[Sales],D4057,1)*10</f>
        <v>2</v>
      </c>
    </row>
    <row r="4058" spans="1:7">
      <c r="A4058" s="10">
        <v>9478</v>
      </c>
      <c r="B4058" s="8">
        <v>42456</v>
      </c>
      <c r="C4058" s="1">
        <v>48</v>
      </c>
      <c r="D4058" s="1">
        <v>213.42</v>
      </c>
      <c r="E4058" s="50">
        <f>_xlfn.PERCENTRANK.EXC(Table3[Order Date],B4058,1)*10</f>
        <v>0</v>
      </c>
      <c r="F4058" s="21">
        <f>_xlfn.PERCENTRANK.EXC(Table3[Order Quantity],C4058,1)*10</f>
        <v>9</v>
      </c>
      <c r="G4058" s="21">
        <f>_xlfn.PERCENTRANK.EXC(Table4[Sales],D4058,1)*10</f>
        <v>3</v>
      </c>
    </row>
    <row r="4059" spans="1:7">
      <c r="A4059" s="11">
        <v>56002</v>
      </c>
      <c r="B4059" s="9">
        <v>42554</v>
      </c>
      <c r="C4059" s="1">
        <v>9</v>
      </c>
      <c r="D4059" s="1">
        <v>1602.79</v>
      </c>
      <c r="E4059" s="50">
        <f>_xlfn.PERCENTRANK.EXC(Table3[Order Date],B4059,1)*10</f>
        <v>1</v>
      </c>
      <c r="F4059" s="21">
        <f>_xlfn.PERCENTRANK.EXC(Table3[Order Quantity],C4059,1)*10</f>
        <v>1</v>
      </c>
      <c r="G4059" s="21">
        <f>_xlfn.PERCENTRANK.EXC(Table4[Sales],D4059,1)*10</f>
        <v>7</v>
      </c>
    </row>
    <row r="4060" spans="1:7">
      <c r="A4060" s="10">
        <v>53443</v>
      </c>
      <c r="B4060" s="8">
        <v>43380</v>
      </c>
      <c r="C4060" s="1">
        <v>22</v>
      </c>
      <c r="D4060" s="1">
        <v>159.22</v>
      </c>
      <c r="E4060" s="50">
        <f>_xlfn.PERCENTRANK.EXC(Table3[Order Date],B4060,1)*10</f>
        <v>6</v>
      </c>
      <c r="F4060" s="21">
        <f>_xlfn.PERCENTRANK.EXC(Table3[Order Quantity],C4060,1)*10</f>
        <v>4</v>
      </c>
      <c r="G4060" s="21">
        <f>_xlfn.PERCENTRANK.EXC(Table4[Sales],D4060,1)*10</f>
        <v>2</v>
      </c>
    </row>
    <row r="4061" spans="1:7">
      <c r="A4061" s="11">
        <v>58310</v>
      </c>
      <c r="B4061" s="9">
        <v>42423</v>
      </c>
      <c r="C4061" s="1">
        <v>22</v>
      </c>
      <c r="D4061" s="1">
        <v>893.25</v>
      </c>
      <c r="E4061" s="50">
        <f>_xlfn.PERCENTRANK.EXC(Table3[Order Date],B4061,1)*10</f>
        <v>0</v>
      </c>
      <c r="F4061" s="21">
        <f>_xlfn.PERCENTRANK.EXC(Table3[Order Quantity],C4061,1)*10</f>
        <v>4</v>
      </c>
      <c r="G4061" s="21">
        <f>_xlfn.PERCENTRANK.EXC(Table4[Sales],D4061,1)*10</f>
        <v>6</v>
      </c>
    </row>
    <row r="4062" spans="1:7">
      <c r="A4062" s="10">
        <v>15397</v>
      </c>
      <c r="B4062" s="8">
        <v>42771</v>
      </c>
      <c r="C4062" s="1">
        <v>29</v>
      </c>
      <c r="D4062" s="1">
        <v>1260.5028</v>
      </c>
      <c r="E4062" s="50">
        <f>_xlfn.PERCENTRANK.EXC(Table3[Order Date],B4062,1)*10</f>
        <v>2</v>
      </c>
      <c r="F4062" s="21">
        <f>_xlfn.PERCENTRANK.EXC(Table3[Order Quantity],C4062,1)*10</f>
        <v>5</v>
      </c>
      <c r="G4062" s="21">
        <f>_xlfn.PERCENTRANK.EXC(Table4[Sales],D4062,1)*10</f>
        <v>6</v>
      </c>
    </row>
    <row r="4063" spans="1:7">
      <c r="A4063" s="11">
        <v>22755</v>
      </c>
      <c r="B4063" s="9">
        <v>42458</v>
      </c>
      <c r="C4063" s="1">
        <v>45</v>
      </c>
      <c r="D4063" s="1">
        <v>257.44</v>
      </c>
      <c r="E4063" s="50">
        <f>_xlfn.PERCENTRANK.EXC(Table3[Order Date],B4063,1)*10</f>
        <v>0</v>
      </c>
      <c r="F4063" s="21">
        <f>_xlfn.PERCENTRANK.EXC(Table3[Order Quantity],C4063,1)*10</f>
        <v>8</v>
      </c>
      <c r="G4063" s="21">
        <f>_xlfn.PERCENTRANK.EXC(Table4[Sales],D4063,1)*10</f>
        <v>3</v>
      </c>
    </row>
    <row r="4064" spans="1:7">
      <c r="A4064" s="10">
        <v>40134</v>
      </c>
      <c r="B4064" s="8">
        <v>43381</v>
      </c>
      <c r="C4064" s="1">
        <v>1</v>
      </c>
      <c r="D4064" s="1">
        <v>10.432499999999999</v>
      </c>
      <c r="E4064" s="50">
        <f>_xlfn.PERCENTRANK.EXC(Table3[Order Date],B4064,1)*10</f>
        <v>6</v>
      </c>
      <c r="F4064" s="21">
        <f>_xlfn.PERCENTRANK.EXC(Table3[Order Quantity],C4064,1)*10</f>
        <v>0</v>
      </c>
      <c r="G4064" s="21">
        <f>_xlfn.PERCENTRANK.EXC(Table4[Sales],D4064,1)*10</f>
        <v>0</v>
      </c>
    </row>
    <row r="4065" spans="1:7">
      <c r="A4065" s="11">
        <v>34694</v>
      </c>
      <c r="B4065" s="9">
        <v>43217</v>
      </c>
      <c r="C4065" s="1">
        <v>11</v>
      </c>
      <c r="D4065" s="1">
        <v>59.37</v>
      </c>
      <c r="E4065" s="50">
        <f>_xlfn.PERCENTRANK.EXC(Table3[Order Date],B4065,1)*10</f>
        <v>5</v>
      </c>
      <c r="F4065" s="21">
        <f>_xlfn.PERCENTRANK.EXC(Table3[Order Quantity],C4065,1)*10</f>
        <v>2</v>
      </c>
      <c r="G4065" s="21">
        <f>_xlfn.PERCENTRANK.EXC(Table4[Sales],D4065,1)*10</f>
        <v>0</v>
      </c>
    </row>
    <row r="4066" spans="1:7">
      <c r="A4066" s="10">
        <v>30215</v>
      </c>
      <c r="B4066" s="8">
        <v>42426</v>
      </c>
      <c r="C4066" s="1">
        <v>20</v>
      </c>
      <c r="D4066" s="1">
        <v>134.65</v>
      </c>
      <c r="E4066" s="50">
        <f>_xlfn.PERCENTRANK.EXC(Table3[Order Date],B4066,1)*10</f>
        <v>0</v>
      </c>
      <c r="F4066" s="21">
        <f>_xlfn.PERCENTRANK.EXC(Table3[Order Quantity],C4066,1)*10</f>
        <v>3</v>
      </c>
      <c r="G4066" s="21">
        <f>_xlfn.PERCENTRANK.EXC(Table4[Sales],D4066,1)*10</f>
        <v>2</v>
      </c>
    </row>
    <row r="4067" spans="1:7">
      <c r="A4067" s="11">
        <v>21985</v>
      </c>
      <c r="B4067" s="9">
        <v>42607</v>
      </c>
      <c r="C4067" s="1">
        <v>45</v>
      </c>
      <c r="D4067" s="1">
        <v>1014</v>
      </c>
      <c r="E4067" s="50">
        <f>_xlfn.PERCENTRANK.EXC(Table3[Order Date],B4067,1)*10</f>
        <v>1</v>
      </c>
      <c r="F4067" s="21">
        <f>_xlfn.PERCENTRANK.EXC(Table3[Order Quantity],C4067,1)*10</f>
        <v>8</v>
      </c>
      <c r="G4067" s="21">
        <f>_xlfn.PERCENTRANK.EXC(Table4[Sales],D4067,1)*10</f>
        <v>6</v>
      </c>
    </row>
    <row r="4068" spans="1:7">
      <c r="A4068" s="10">
        <v>13284</v>
      </c>
      <c r="B4068" s="8">
        <v>43689</v>
      </c>
      <c r="C4068" s="1">
        <v>22</v>
      </c>
      <c r="D4068" s="1">
        <v>9696.81</v>
      </c>
      <c r="E4068" s="50">
        <f>_xlfn.PERCENTRANK.EXC(Table3[Order Date],B4068,1)*10</f>
        <v>9</v>
      </c>
      <c r="F4068" s="21">
        <f>_xlfn.PERCENTRANK.EXC(Table3[Order Quantity],C4068,1)*10</f>
        <v>4</v>
      </c>
      <c r="G4068" s="21">
        <f>_xlfn.PERCENTRANK.EXC(Table4[Sales],D4068,1)*10</f>
        <v>9</v>
      </c>
    </row>
    <row r="4069" spans="1:7">
      <c r="A4069" s="11">
        <v>35266</v>
      </c>
      <c r="B4069" s="9">
        <v>43109</v>
      </c>
      <c r="C4069" s="1">
        <v>39</v>
      </c>
      <c r="D4069" s="1">
        <v>232.46</v>
      </c>
      <c r="E4069" s="50">
        <f>_xlfn.PERCENTRANK.EXC(Table3[Order Date],B4069,1)*10</f>
        <v>5</v>
      </c>
      <c r="F4069" s="21">
        <f>_xlfn.PERCENTRANK.EXC(Table3[Order Quantity],C4069,1)*10</f>
        <v>7</v>
      </c>
      <c r="G4069" s="21">
        <f>_xlfn.PERCENTRANK.EXC(Table4[Sales],D4069,1)*10</f>
        <v>3</v>
      </c>
    </row>
    <row r="4070" spans="1:7">
      <c r="A4070" s="10">
        <v>10658</v>
      </c>
      <c r="B4070" s="8">
        <v>42608</v>
      </c>
      <c r="C4070" s="1">
        <v>12</v>
      </c>
      <c r="D4070" s="1">
        <v>204.08</v>
      </c>
      <c r="E4070" s="50">
        <f>_xlfn.PERCENTRANK.EXC(Table3[Order Date],B4070,1)*10</f>
        <v>1</v>
      </c>
      <c r="F4070" s="21">
        <f>_xlfn.PERCENTRANK.EXC(Table3[Order Quantity],C4070,1)*10</f>
        <v>2</v>
      </c>
      <c r="G4070" s="21">
        <f>_xlfn.PERCENTRANK.EXC(Table4[Sales],D4070,1)*10</f>
        <v>3</v>
      </c>
    </row>
    <row r="4071" spans="1:7">
      <c r="A4071" s="11">
        <v>21703</v>
      </c>
      <c r="B4071" s="9">
        <v>42430</v>
      </c>
      <c r="C4071" s="1">
        <v>20</v>
      </c>
      <c r="D4071" s="1">
        <v>1976.03</v>
      </c>
      <c r="E4071" s="50">
        <f>_xlfn.PERCENTRANK.EXC(Table3[Order Date],B4071,1)*10</f>
        <v>0</v>
      </c>
      <c r="F4071" s="21">
        <f>_xlfn.PERCENTRANK.EXC(Table3[Order Quantity],C4071,1)*10</f>
        <v>3</v>
      </c>
      <c r="G4071" s="21">
        <f>_xlfn.PERCENTRANK.EXC(Table4[Sales],D4071,1)*10</f>
        <v>7</v>
      </c>
    </row>
    <row r="4072" spans="1:7">
      <c r="A4072" s="10">
        <v>12773</v>
      </c>
      <c r="B4072" s="8">
        <v>43110</v>
      </c>
      <c r="C4072" s="1">
        <v>21</v>
      </c>
      <c r="D4072" s="1">
        <v>83.05</v>
      </c>
      <c r="E4072" s="50">
        <f>_xlfn.PERCENTRANK.EXC(Table3[Order Date],B4072,1)*10</f>
        <v>5</v>
      </c>
      <c r="F4072" s="21">
        <f>_xlfn.PERCENTRANK.EXC(Table3[Order Quantity],C4072,1)*10</f>
        <v>3</v>
      </c>
      <c r="G4072" s="21">
        <f>_xlfn.PERCENTRANK.EXC(Table4[Sales],D4072,1)*10</f>
        <v>1</v>
      </c>
    </row>
    <row r="4073" spans="1:7">
      <c r="A4073" s="11">
        <v>49988</v>
      </c>
      <c r="B4073" s="9">
        <v>43088</v>
      </c>
      <c r="C4073" s="1">
        <v>43</v>
      </c>
      <c r="D4073" s="1">
        <v>8272.27</v>
      </c>
      <c r="E4073" s="50">
        <f>_xlfn.PERCENTRANK.EXC(Table3[Order Date],B4073,1)*10</f>
        <v>5</v>
      </c>
      <c r="F4073" s="21">
        <f>_xlfn.PERCENTRANK.EXC(Table3[Order Quantity],C4073,1)*10</f>
        <v>8</v>
      </c>
      <c r="G4073" s="21">
        <f>_xlfn.PERCENTRANK.EXC(Table4[Sales],D4073,1)*10</f>
        <v>9</v>
      </c>
    </row>
    <row r="4074" spans="1:7">
      <c r="A4074" s="10">
        <v>18951</v>
      </c>
      <c r="B4074" s="8">
        <v>43279</v>
      </c>
      <c r="C4074" s="1">
        <v>10</v>
      </c>
      <c r="D4074" s="1">
        <v>347.0197</v>
      </c>
      <c r="E4074" s="50">
        <f>_xlfn.PERCENTRANK.EXC(Table3[Order Date],B4074,1)*10</f>
        <v>6</v>
      </c>
      <c r="F4074" s="21">
        <f>_xlfn.PERCENTRANK.EXC(Table3[Order Quantity],C4074,1)*10</f>
        <v>1</v>
      </c>
      <c r="G4074" s="21">
        <f>_xlfn.PERCENTRANK.EXC(Table4[Sales],D4074,1)*10</f>
        <v>4</v>
      </c>
    </row>
    <row r="4075" spans="1:7">
      <c r="A4075" s="11">
        <v>22849</v>
      </c>
      <c r="B4075" s="9">
        <v>43144</v>
      </c>
      <c r="C4075" s="1">
        <v>34</v>
      </c>
      <c r="D4075" s="1">
        <v>111.54</v>
      </c>
      <c r="E4075" s="50">
        <f>_xlfn.PERCENTRANK.EXC(Table3[Order Date],B4075,1)*10</f>
        <v>5</v>
      </c>
      <c r="F4075" s="21">
        <f>_xlfn.PERCENTRANK.EXC(Table3[Order Quantity],C4075,1)*10</f>
        <v>6</v>
      </c>
      <c r="G4075" s="21">
        <f>_xlfn.PERCENTRANK.EXC(Table4[Sales],D4075,1)*10</f>
        <v>1</v>
      </c>
    </row>
    <row r="4076" spans="1:7">
      <c r="A4076" s="10">
        <v>41991</v>
      </c>
      <c r="B4076" s="8">
        <v>43451</v>
      </c>
      <c r="C4076" s="1">
        <v>36</v>
      </c>
      <c r="D4076" s="1">
        <v>1898.03</v>
      </c>
      <c r="E4076" s="50">
        <f>_xlfn.PERCENTRANK.EXC(Table3[Order Date],B4076,1)*10</f>
        <v>7</v>
      </c>
      <c r="F4076" s="21">
        <f>_xlfn.PERCENTRANK.EXC(Table3[Order Quantity],C4076,1)*10</f>
        <v>6</v>
      </c>
      <c r="G4076" s="21">
        <f>_xlfn.PERCENTRANK.EXC(Table4[Sales],D4076,1)*10</f>
        <v>7</v>
      </c>
    </row>
    <row r="4077" spans="1:7">
      <c r="A4077" s="11">
        <v>46531</v>
      </c>
      <c r="B4077" s="9">
        <v>43332</v>
      </c>
      <c r="C4077" s="1">
        <v>17</v>
      </c>
      <c r="D4077" s="1">
        <v>3279.18</v>
      </c>
      <c r="E4077" s="50">
        <f>_xlfn.PERCENTRANK.EXC(Table3[Order Date],B4077,1)*10</f>
        <v>6</v>
      </c>
      <c r="F4077" s="21">
        <f>_xlfn.PERCENTRANK.EXC(Table3[Order Quantity],C4077,1)*10</f>
        <v>3</v>
      </c>
      <c r="G4077" s="21">
        <f>_xlfn.PERCENTRANK.EXC(Table4[Sales],D4077,1)*10</f>
        <v>8</v>
      </c>
    </row>
    <row r="4078" spans="1:7">
      <c r="A4078" s="10">
        <v>28037</v>
      </c>
      <c r="B4078" s="8">
        <v>42715</v>
      </c>
      <c r="C4078" s="1">
        <v>31</v>
      </c>
      <c r="D4078" s="1">
        <v>217.78</v>
      </c>
      <c r="E4078" s="50">
        <f>_xlfn.PERCENTRANK.EXC(Table3[Order Date],B4078,1)*10</f>
        <v>2</v>
      </c>
      <c r="F4078" s="21">
        <f>_xlfn.PERCENTRANK.EXC(Table3[Order Quantity],C4078,1)*10</f>
        <v>5</v>
      </c>
      <c r="G4078" s="21">
        <f>_xlfn.PERCENTRANK.EXC(Table4[Sales],D4078,1)*10</f>
        <v>3</v>
      </c>
    </row>
    <row r="4079" spans="1:7">
      <c r="A4079" s="11">
        <v>14883</v>
      </c>
      <c r="B4079" s="9">
        <v>43225</v>
      </c>
      <c r="C4079" s="1">
        <v>38</v>
      </c>
      <c r="D4079" s="1">
        <v>1046.8900000000001</v>
      </c>
      <c r="E4079" s="50">
        <f>_xlfn.PERCENTRANK.EXC(Table3[Order Date],B4079,1)*10</f>
        <v>5</v>
      </c>
      <c r="F4079" s="21">
        <f>_xlfn.PERCENTRANK.EXC(Table3[Order Quantity],C4079,1)*10</f>
        <v>7</v>
      </c>
      <c r="G4079" s="21">
        <f>_xlfn.PERCENTRANK.EXC(Table4[Sales],D4079,1)*10</f>
        <v>6</v>
      </c>
    </row>
    <row r="4080" spans="1:7">
      <c r="A4080" s="10">
        <v>15622</v>
      </c>
      <c r="B4080" s="8">
        <v>43336</v>
      </c>
      <c r="C4080" s="1">
        <v>34</v>
      </c>
      <c r="D4080" s="1">
        <v>9181.94</v>
      </c>
      <c r="E4080" s="50">
        <f>_xlfn.PERCENTRANK.EXC(Table3[Order Date],B4080,1)*10</f>
        <v>6</v>
      </c>
      <c r="F4080" s="21">
        <f>_xlfn.PERCENTRANK.EXC(Table3[Order Quantity],C4080,1)*10</f>
        <v>6</v>
      </c>
      <c r="G4080" s="21">
        <f>_xlfn.PERCENTRANK.EXC(Table4[Sales],D4080,1)*10</f>
        <v>9</v>
      </c>
    </row>
    <row r="4081" spans="1:7">
      <c r="A4081" s="11">
        <v>49220</v>
      </c>
      <c r="B4081" s="9">
        <v>43324</v>
      </c>
      <c r="C4081" s="1">
        <v>13</v>
      </c>
      <c r="D4081" s="1">
        <v>438.67</v>
      </c>
      <c r="E4081" s="50">
        <f>_xlfn.PERCENTRANK.EXC(Table3[Order Date],B4081,1)*10</f>
        <v>6</v>
      </c>
      <c r="F4081" s="21">
        <f>_xlfn.PERCENTRANK.EXC(Table3[Order Quantity],C4081,1)*10</f>
        <v>2</v>
      </c>
      <c r="G4081" s="21">
        <f>_xlfn.PERCENTRANK.EXC(Table4[Sales],D4081,1)*10</f>
        <v>4</v>
      </c>
    </row>
    <row r="4082" spans="1:7">
      <c r="A4082" s="10">
        <v>32803</v>
      </c>
      <c r="B4082" s="8">
        <v>43449</v>
      </c>
      <c r="C4082" s="1">
        <v>22</v>
      </c>
      <c r="D4082" s="1">
        <v>102.79</v>
      </c>
      <c r="E4082" s="50">
        <f>_xlfn.PERCENTRANK.EXC(Table3[Order Date],B4082,1)*10</f>
        <v>7</v>
      </c>
      <c r="F4082" s="21">
        <f>_xlfn.PERCENTRANK.EXC(Table3[Order Quantity],C4082,1)*10</f>
        <v>4</v>
      </c>
      <c r="G4082" s="21">
        <f>_xlfn.PERCENTRANK.EXC(Table4[Sales],D4082,1)*10</f>
        <v>1</v>
      </c>
    </row>
    <row r="4083" spans="1:7">
      <c r="A4083" s="11">
        <v>23745</v>
      </c>
      <c r="B4083" s="9">
        <v>43804</v>
      </c>
      <c r="C4083" s="1">
        <v>47</v>
      </c>
      <c r="D4083" s="1">
        <v>11707.12</v>
      </c>
      <c r="E4083" s="50">
        <f>_xlfn.PERCENTRANK.EXC(Table3[Order Date],B4083,1)*10</f>
        <v>9</v>
      </c>
      <c r="F4083" s="21">
        <f>_xlfn.PERCENTRANK.EXC(Table3[Order Quantity],C4083,1)*10</f>
        <v>9</v>
      </c>
      <c r="G4083" s="21">
        <f>_xlfn.PERCENTRANK.EXC(Table4[Sales],D4083,1)*10</f>
        <v>9</v>
      </c>
    </row>
    <row r="4084" spans="1:7">
      <c r="A4084" s="10">
        <v>26979</v>
      </c>
      <c r="B4084" s="8">
        <v>43552</v>
      </c>
      <c r="C4084" s="1">
        <v>43</v>
      </c>
      <c r="D4084" s="1">
        <v>360.6</v>
      </c>
      <c r="E4084" s="50">
        <f>_xlfn.PERCENTRANK.EXC(Table3[Order Date],B4084,1)*10</f>
        <v>8</v>
      </c>
      <c r="F4084" s="21">
        <f>_xlfn.PERCENTRANK.EXC(Table3[Order Quantity],C4084,1)*10</f>
        <v>8</v>
      </c>
      <c r="G4084" s="21">
        <f>_xlfn.PERCENTRANK.EXC(Table4[Sales],D4084,1)*10</f>
        <v>4</v>
      </c>
    </row>
    <row r="4085" spans="1:7">
      <c r="A4085" s="11">
        <v>40998</v>
      </c>
      <c r="B4085" s="9">
        <v>42491</v>
      </c>
      <c r="C4085" s="1">
        <v>43</v>
      </c>
      <c r="D4085" s="1">
        <v>1319.55</v>
      </c>
      <c r="E4085" s="50">
        <f>_xlfn.PERCENTRANK.EXC(Table3[Order Date],B4085,1)*10</f>
        <v>0</v>
      </c>
      <c r="F4085" s="21">
        <f>_xlfn.PERCENTRANK.EXC(Table3[Order Quantity],C4085,1)*10</f>
        <v>8</v>
      </c>
      <c r="G4085" s="21">
        <f>_xlfn.PERCENTRANK.EXC(Table4[Sales],D4085,1)*10</f>
        <v>6</v>
      </c>
    </row>
    <row r="4086" spans="1:7">
      <c r="A4086" s="10">
        <v>55938</v>
      </c>
      <c r="B4086" s="8">
        <v>43648</v>
      </c>
      <c r="C4086" s="1">
        <v>42</v>
      </c>
      <c r="D4086" s="1">
        <v>858.63</v>
      </c>
      <c r="E4086" s="50">
        <f>_xlfn.PERCENTRANK.EXC(Table3[Order Date],B4086,1)*10</f>
        <v>8</v>
      </c>
      <c r="F4086" s="21">
        <f>_xlfn.PERCENTRANK.EXC(Table3[Order Quantity],C4086,1)*10</f>
        <v>8</v>
      </c>
      <c r="G4086" s="21">
        <f>_xlfn.PERCENTRANK.EXC(Table4[Sales],D4086,1)*10</f>
        <v>6</v>
      </c>
    </row>
    <row r="4087" spans="1:7">
      <c r="A4087" s="11">
        <v>46402</v>
      </c>
      <c r="B4087" s="9">
        <v>43107</v>
      </c>
      <c r="C4087" s="1">
        <v>12</v>
      </c>
      <c r="D4087" s="1">
        <v>1304.49</v>
      </c>
      <c r="E4087" s="50">
        <f>_xlfn.PERCENTRANK.EXC(Table3[Order Date],B4087,1)*10</f>
        <v>5</v>
      </c>
      <c r="F4087" s="21">
        <f>_xlfn.PERCENTRANK.EXC(Table3[Order Quantity],C4087,1)*10</f>
        <v>2</v>
      </c>
      <c r="G4087" s="21">
        <f>_xlfn.PERCENTRANK.EXC(Table4[Sales],D4087,1)*10</f>
        <v>6</v>
      </c>
    </row>
    <row r="4088" spans="1:7">
      <c r="A4088" s="10">
        <v>15972</v>
      </c>
      <c r="B4088" s="8">
        <v>43320</v>
      </c>
      <c r="C4088" s="1">
        <v>2</v>
      </c>
      <c r="D4088" s="1">
        <v>15.3973</v>
      </c>
      <c r="E4088" s="50">
        <f>_xlfn.PERCENTRANK.EXC(Table3[Order Date],B4088,1)*10</f>
        <v>6</v>
      </c>
      <c r="F4088" s="21">
        <f>_xlfn.PERCENTRANK.EXC(Table3[Order Quantity],C4088,1)*10</f>
        <v>0</v>
      </c>
      <c r="G4088" s="21">
        <f>_xlfn.PERCENTRANK.EXC(Table4[Sales],D4088,1)*10</f>
        <v>0</v>
      </c>
    </row>
    <row r="4089" spans="1:7">
      <c r="A4089" s="11">
        <v>14245</v>
      </c>
      <c r="B4089" s="9">
        <v>42776</v>
      </c>
      <c r="C4089" s="1">
        <v>17</v>
      </c>
      <c r="D4089" s="1">
        <v>485.88</v>
      </c>
      <c r="E4089" s="50">
        <f>_xlfn.PERCENTRANK.EXC(Table3[Order Date],B4089,1)*10</f>
        <v>2</v>
      </c>
      <c r="F4089" s="21">
        <f>_xlfn.PERCENTRANK.EXC(Table3[Order Quantity],C4089,1)*10</f>
        <v>3</v>
      </c>
      <c r="G4089" s="21">
        <f>_xlfn.PERCENTRANK.EXC(Table4[Sales],D4089,1)*10</f>
        <v>5</v>
      </c>
    </row>
    <row r="4090" spans="1:7">
      <c r="A4090" s="10">
        <v>33670</v>
      </c>
      <c r="B4090" s="8">
        <v>43582</v>
      </c>
      <c r="C4090" s="1">
        <v>4</v>
      </c>
      <c r="D4090" s="1">
        <v>18.54</v>
      </c>
      <c r="E4090" s="50">
        <f>_xlfn.PERCENTRANK.EXC(Table3[Order Date],B4090,1)*10</f>
        <v>8</v>
      </c>
      <c r="F4090" s="21">
        <f>_xlfn.PERCENTRANK.EXC(Table3[Order Quantity],C4090,1)*10</f>
        <v>0</v>
      </c>
      <c r="G4090" s="21">
        <f>_xlfn.PERCENTRANK.EXC(Table4[Sales],D4090,1)*10</f>
        <v>0</v>
      </c>
    </row>
    <row r="4091" spans="1:7">
      <c r="A4091" s="11">
        <v>26503</v>
      </c>
      <c r="B4091" s="9">
        <v>43210</v>
      </c>
      <c r="C4091" s="1">
        <v>12</v>
      </c>
      <c r="D4091" s="1">
        <v>280.44</v>
      </c>
      <c r="E4091" s="50">
        <f>_xlfn.PERCENTRANK.EXC(Table3[Order Date],B4091,1)*10</f>
        <v>5</v>
      </c>
      <c r="F4091" s="21">
        <f>_xlfn.PERCENTRANK.EXC(Table3[Order Quantity],C4091,1)*10</f>
        <v>2</v>
      </c>
      <c r="G4091" s="21">
        <f>_xlfn.PERCENTRANK.EXC(Table4[Sales],D4091,1)*10</f>
        <v>3</v>
      </c>
    </row>
    <row r="4092" spans="1:7">
      <c r="A4092" s="10">
        <v>10530</v>
      </c>
      <c r="B4092" s="8">
        <v>42396</v>
      </c>
      <c r="C4092" s="1">
        <v>4</v>
      </c>
      <c r="D4092" s="1">
        <v>403.62</v>
      </c>
      <c r="E4092" s="50">
        <f>_xlfn.PERCENTRANK.EXC(Table3[Order Date],B4092,1)*10</f>
        <v>0</v>
      </c>
      <c r="F4092" s="21">
        <f>_xlfn.PERCENTRANK.EXC(Table3[Order Quantity],C4092,1)*10</f>
        <v>0</v>
      </c>
      <c r="G4092" s="21">
        <f>_xlfn.PERCENTRANK.EXC(Table4[Sales],D4092,1)*10</f>
        <v>4</v>
      </c>
    </row>
    <row r="4093" spans="1:7">
      <c r="A4093" s="11">
        <v>58851</v>
      </c>
      <c r="B4093" s="9">
        <v>42892</v>
      </c>
      <c r="C4093" s="1">
        <v>14</v>
      </c>
      <c r="D4093" s="1">
        <v>2169.48</v>
      </c>
      <c r="E4093" s="50">
        <f>_xlfn.PERCENTRANK.EXC(Table3[Order Date],B4093,1)*10</f>
        <v>3</v>
      </c>
      <c r="F4093" s="21">
        <f>_xlfn.PERCENTRANK.EXC(Table3[Order Quantity],C4093,1)*10</f>
        <v>2</v>
      </c>
      <c r="G4093" s="21">
        <f>_xlfn.PERCENTRANK.EXC(Table4[Sales],D4093,1)*10</f>
        <v>7</v>
      </c>
    </row>
    <row r="4094" spans="1:7">
      <c r="A4094" s="10">
        <v>18113</v>
      </c>
      <c r="B4094" s="8">
        <v>43705</v>
      </c>
      <c r="C4094" s="1">
        <v>27</v>
      </c>
      <c r="D4094" s="1">
        <v>3548.21</v>
      </c>
      <c r="E4094" s="50">
        <f>_xlfn.PERCENTRANK.EXC(Table3[Order Date],B4094,1)*10</f>
        <v>9</v>
      </c>
      <c r="F4094" s="21">
        <f>_xlfn.PERCENTRANK.EXC(Table3[Order Quantity],C4094,1)*10</f>
        <v>5</v>
      </c>
      <c r="G4094" s="21">
        <f>_xlfn.PERCENTRANK.EXC(Table4[Sales],D4094,1)*10</f>
        <v>8</v>
      </c>
    </row>
    <row r="4095" spans="1:7">
      <c r="A4095" s="11">
        <v>8101</v>
      </c>
      <c r="B4095" s="9">
        <v>42797</v>
      </c>
      <c r="C4095" s="1">
        <v>35</v>
      </c>
      <c r="D4095" s="1">
        <v>3736.13</v>
      </c>
      <c r="E4095" s="50">
        <f>_xlfn.PERCENTRANK.EXC(Table3[Order Date],B4095,1)*10</f>
        <v>3</v>
      </c>
      <c r="F4095" s="21">
        <f>_xlfn.PERCENTRANK.EXC(Table3[Order Quantity],C4095,1)*10</f>
        <v>6</v>
      </c>
      <c r="G4095" s="21">
        <f>_xlfn.PERCENTRANK.EXC(Table4[Sales],D4095,1)*10</f>
        <v>8</v>
      </c>
    </row>
    <row r="4096" spans="1:7">
      <c r="A4096" s="10">
        <v>9509</v>
      </c>
      <c r="B4096" s="8">
        <v>43745</v>
      </c>
      <c r="C4096" s="1">
        <v>5</v>
      </c>
      <c r="D4096" s="1">
        <v>108.29</v>
      </c>
      <c r="E4096" s="50">
        <f>_xlfn.PERCENTRANK.EXC(Table3[Order Date],B4096,1)*10</f>
        <v>9</v>
      </c>
      <c r="F4096" s="21">
        <f>_xlfn.PERCENTRANK.EXC(Table3[Order Quantity],C4096,1)*10</f>
        <v>0</v>
      </c>
      <c r="G4096" s="21">
        <f>_xlfn.PERCENTRANK.EXC(Table4[Sales],D4096,1)*10</f>
        <v>1</v>
      </c>
    </row>
    <row r="4097" spans="1:7">
      <c r="A4097" s="11">
        <v>28033</v>
      </c>
      <c r="B4097" s="9">
        <v>42991</v>
      </c>
      <c r="C4097" s="1">
        <v>18</v>
      </c>
      <c r="D4097" s="1">
        <v>136.49</v>
      </c>
      <c r="E4097" s="50">
        <f>_xlfn.PERCENTRANK.EXC(Table3[Order Date],B4097,1)*10</f>
        <v>4</v>
      </c>
      <c r="F4097" s="21">
        <f>_xlfn.PERCENTRANK.EXC(Table3[Order Quantity],C4097,1)*10</f>
        <v>3</v>
      </c>
      <c r="G4097" s="21">
        <f>_xlfn.PERCENTRANK.EXC(Table4[Sales],D4097,1)*10</f>
        <v>2</v>
      </c>
    </row>
    <row r="4098" spans="1:7">
      <c r="A4098" s="10">
        <v>19841</v>
      </c>
      <c r="B4098" s="8">
        <v>43094</v>
      </c>
      <c r="C4098" s="1">
        <v>17</v>
      </c>
      <c r="D4098" s="1">
        <v>227.97</v>
      </c>
      <c r="E4098" s="50">
        <f>_xlfn.PERCENTRANK.EXC(Table3[Order Date],B4098,1)*10</f>
        <v>5</v>
      </c>
      <c r="F4098" s="21">
        <f>_xlfn.PERCENTRANK.EXC(Table3[Order Quantity],C4098,1)*10</f>
        <v>3</v>
      </c>
      <c r="G4098" s="21">
        <f>_xlfn.PERCENTRANK.EXC(Table4[Sales],D4098,1)*10</f>
        <v>3</v>
      </c>
    </row>
    <row r="4099" spans="1:7">
      <c r="A4099" s="11">
        <v>59584</v>
      </c>
      <c r="B4099" s="9">
        <v>42882</v>
      </c>
      <c r="C4099" s="1">
        <v>7</v>
      </c>
      <c r="D4099" s="1">
        <v>1198.69</v>
      </c>
      <c r="E4099" s="50">
        <f>_xlfn.PERCENTRANK.EXC(Table3[Order Date],B4099,1)*10</f>
        <v>3</v>
      </c>
      <c r="F4099" s="21">
        <f>_xlfn.PERCENTRANK.EXC(Table3[Order Quantity],C4099,1)*10</f>
        <v>1</v>
      </c>
      <c r="G4099" s="21">
        <f>_xlfn.PERCENTRANK.EXC(Table4[Sales],D4099,1)*10</f>
        <v>6</v>
      </c>
    </row>
    <row r="4100" spans="1:7">
      <c r="A4100" s="10">
        <v>19911</v>
      </c>
      <c r="B4100" s="8">
        <v>43378</v>
      </c>
      <c r="C4100" s="1">
        <v>38</v>
      </c>
      <c r="D4100" s="1">
        <v>5723.65</v>
      </c>
      <c r="E4100" s="50">
        <f>_xlfn.PERCENTRANK.EXC(Table3[Order Date],B4100,1)*10</f>
        <v>6</v>
      </c>
      <c r="F4100" s="21">
        <f>_xlfn.PERCENTRANK.EXC(Table3[Order Quantity],C4100,1)*10</f>
        <v>7</v>
      </c>
      <c r="G4100" s="21">
        <f>_xlfn.PERCENTRANK.EXC(Table4[Sales],D4100,1)*10</f>
        <v>9</v>
      </c>
    </row>
    <row r="4101" spans="1:7">
      <c r="A4101" s="11">
        <v>48354</v>
      </c>
      <c r="B4101" s="9">
        <v>43209</v>
      </c>
      <c r="C4101" s="1">
        <v>25</v>
      </c>
      <c r="D4101" s="1">
        <v>1484.4</v>
      </c>
      <c r="E4101" s="50">
        <f>_xlfn.PERCENTRANK.EXC(Table3[Order Date],B4101,1)*10</f>
        <v>5</v>
      </c>
      <c r="F4101" s="21">
        <f>_xlfn.PERCENTRANK.EXC(Table3[Order Quantity],C4101,1)*10</f>
        <v>4</v>
      </c>
      <c r="G4101" s="21">
        <f>_xlfn.PERCENTRANK.EXC(Table4[Sales],D4101,1)*10</f>
        <v>7</v>
      </c>
    </row>
    <row r="4102" spans="1:7">
      <c r="A4102" s="10">
        <v>10053</v>
      </c>
      <c r="B4102" s="8">
        <v>43474</v>
      </c>
      <c r="C4102" s="1">
        <v>31</v>
      </c>
      <c r="D4102" s="1">
        <v>173.96</v>
      </c>
      <c r="E4102" s="50">
        <f>_xlfn.PERCENTRANK.EXC(Table3[Order Date],B4102,1)*10</f>
        <v>7</v>
      </c>
      <c r="F4102" s="21">
        <f>_xlfn.PERCENTRANK.EXC(Table3[Order Quantity],C4102,1)*10</f>
        <v>5</v>
      </c>
      <c r="G4102" s="21">
        <f>_xlfn.PERCENTRANK.EXC(Table4[Sales],D4102,1)*10</f>
        <v>2</v>
      </c>
    </row>
    <row r="4103" spans="1:7">
      <c r="A4103" s="11">
        <v>41760</v>
      </c>
      <c r="B4103" s="9">
        <v>43491</v>
      </c>
      <c r="C4103" s="1">
        <v>7</v>
      </c>
      <c r="D4103" s="1">
        <v>733.72</v>
      </c>
      <c r="E4103" s="50">
        <f>_xlfn.PERCENTRANK.EXC(Table3[Order Date],B4103,1)*10</f>
        <v>7</v>
      </c>
      <c r="F4103" s="21">
        <f>_xlfn.PERCENTRANK.EXC(Table3[Order Quantity],C4103,1)*10</f>
        <v>1</v>
      </c>
      <c r="G4103" s="21">
        <f>_xlfn.PERCENTRANK.EXC(Table4[Sales],D4103,1)*10</f>
        <v>5</v>
      </c>
    </row>
    <row r="4104" spans="1:7">
      <c r="A4104" s="10">
        <v>52711</v>
      </c>
      <c r="B4104" s="8">
        <v>43365</v>
      </c>
      <c r="C4104" s="1">
        <v>37</v>
      </c>
      <c r="D4104" s="1">
        <v>215.22</v>
      </c>
      <c r="E4104" s="50">
        <f>_xlfn.PERCENTRANK.EXC(Table3[Order Date],B4104,1)*10</f>
        <v>6</v>
      </c>
      <c r="F4104" s="21">
        <f>_xlfn.PERCENTRANK.EXC(Table3[Order Quantity],C4104,1)*10</f>
        <v>7</v>
      </c>
      <c r="G4104" s="21">
        <f>_xlfn.PERCENTRANK.EXC(Table4[Sales],D4104,1)*10</f>
        <v>3</v>
      </c>
    </row>
    <row r="4105" spans="1:7">
      <c r="A4105" s="11">
        <v>56548</v>
      </c>
      <c r="B4105" s="9">
        <v>43713</v>
      </c>
      <c r="C4105" s="1">
        <v>7</v>
      </c>
      <c r="D4105" s="1">
        <v>1432.76</v>
      </c>
      <c r="E4105" s="50">
        <f>_xlfn.PERCENTRANK.EXC(Table3[Order Date],B4105,1)*10</f>
        <v>9</v>
      </c>
      <c r="F4105" s="21">
        <f>_xlfn.PERCENTRANK.EXC(Table3[Order Quantity],C4105,1)*10</f>
        <v>1</v>
      </c>
      <c r="G4105" s="21">
        <f>_xlfn.PERCENTRANK.EXC(Table4[Sales],D4105,1)*10</f>
        <v>7</v>
      </c>
    </row>
    <row r="4106" spans="1:7">
      <c r="A4106" s="10">
        <v>19140</v>
      </c>
      <c r="B4106" s="8">
        <v>42642</v>
      </c>
      <c r="C4106" s="1">
        <v>50</v>
      </c>
      <c r="D4106" s="1">
        <v>166.42779999999999</v>
      </c>
      <c r="E4106" s="50">
        <f>_xlfn.PERCENTRANK.EXC(Table3[Order Date],B4106,1)*10</f>
        <v>1</v>
      </c>
      <c r="F4106" s="21">
        <f>_xlfn.PERCENTRANK.EXC(Table3[Order Quantity],C4106,1)*10</f>
        <v>9</v>
      </c>
      <c r="G4106" s="21">
        <f>_xlfn.PERCENTRANK.EXC(Table4[Sales],D4106,1)*10</f>
        <v>2</v>
      </c>
    </row>
    <row r="4107" spans="1:7">
      <c r="A4107" s="11">
        <v>19232</v>
      </c>
      <c r="B4107" s="9">
        <v>42562</v>
      </c>
      <c r="C4107" s="1">
        <v>5</v>
      </c>
      <c r="D4107" s="1">
        <v>35.75</v>
      </c>
      <c r="E4107" s="50">
        <f>_xlfn.PERCENTRANK.EXC(Table3[Order Date],B4107,1)*10</f>
        <v>1</v>
      </c>
      <c r="F4107" s="21">
        <f>_xlfn.PERCENTRANK.EXC(Table3[Order Quantity],C4107,1)*10</f>
        <v>0</v>
      </c>
      <c r="G4107" s="21">
        <f>_xlfn.PERCENTRANK.EXC(Table4[Sales],D4107,1)*10</f>
        <v>0</v>
      </c>
    </row>
    <row r="4108" spans="1:7">
      <c r="A4108" s="10">
        <v>11014</v>
      </c>
      <c r="B4108" s="8">
        <v>42984</v>
      </c>
      <c r="C4108" s="1">
        <v>13</v>
      </c>
      <c r="D4108" s="1">
        <v>169.91</v>
      </c>
      <c r="E4108" s="50">
        <f>_xlfn.PERCENTRANK.EXC(Table3[Order Date],B4108,1)*10</f>
        <v>4</v>
      </c>
      <c r="F4108" s="21">
        <f>_xlfn.PERCENTRANK.EXC(Table3[Order Quantity],C4108,1)*10</f>
        <v>2</v>
      </c>
      <c r="G4108" s="21">
        <f>_xlfn.PERCENTRANK.EXC(Table4[Sales],D4108,1)*10</f>
        <v>2</v>
      </c>
    </row>
    <row r="4109" spans="1:7">
      <c r="A4109" s="11">
        <v>19841</v>
      </c>
      <c r="B4109" s="9">
        <v>43094</v>
      </c>
      <c r="C4109" s="1">
        <v>43</v>
      </c>
      <c r="D4109" s="1">
        <v>5015.8100000000004</v>
      </c>
      <c r="E4109" s="50">
        <f>_xlfn.PERCENTRANK.EXC(Table3[Order Date],B4109,1)*10</f>
        <v>5</v>
      </c>
      <c r="F4109" s="21">
        <f>_xlfn.PERCENTRANK.EXC(Table3[Order Quantity],C4109,1)*10</f>
        <v>8</v>
      </c>
      <c r="G4109" s="21">
        <f>_xlfn.PERCENTRANK.EXC(Table4[Sales],D4109,1)*10</f>
        <v>8</v>
      </c>
    </row>
    <row r="4110" spans="1:7">
      <c r="A4110" s="10">
        <v>46055</v>
      </c>
      <c r="B4110" s="8">
        <v>43618</v>
      </c>
      <c r="C4110" s="1">
        <v>25</v>
      </c>
      <c r="D4110" s="1">
        <v>1381.5840000000001</v>
      </c>
      <c r="E4110" s="50">
        <f>_xlfn.PERCENTRANK.EXC(Table3[Order Date],B4110,1)*10</f>
        <v>8</v>
      </c>
      <c r="F4110" s="21">
        <f>_xlfn.PERCENTRANK.EXC(Table3[Order Quantity],C4110,1)*10</f>
        <v>4</v>
      </c>
      <c r="G4110" s="21">
        <f>_xlfn.PERCENTRANK.EXC(Table4[Sales],D4110,1)*10</f>
        <v>6</v>
      </c>
    </row>
    <row r="4111" spans="1:7">
      <c r="A4111" s="11">
        <v>27106</v>
      </c>
      <c r="B4111" s="9">
        <v>43434</v>
      </c>
      <c r="C4111" s="1">
        <v>10</v>
      </c>
      <c r="D4111" s="1">
        <v>68.680000000000007</v>
      </c>
      <c r="E4111" s="50">
        <f>_xlfn.PERCENTRANK.EXC(Table3[Order Date],B4111,1)*10</f>
        <v>7</v>
      </c>
      <c r="F4111" s="21">
        <f>_xlfn.PERCENTRANK.EXC(Table3[Order Quantity],C4111,1)*10</f>
        <v>1</v>
      </c>
      <c r="G4111" s="21">
        <f>_xlfn.PERCENTRANK.EXC(Table4[Sales],D4111,1)*10</f>
        <v>1</v>
      </c>
    </row>
    <row r="4112" spans="1:7">
      <c r="A4112" s="10">
        <v>51906</v>
      </c>
      <c r="B4112" s="8">
        <v>43343</v>
      </c>
      <c r="C4112" s="1">
        <v>24</v>
      </c>
      <c r="D4112" s="1">
        <v>220.78</v>
      </c>
      <c r="E4112" s="50">
        <f>_xlfn.PERCENTRANK.EXC(Table3[Order Date],B4112,1)*10</f>
        <v>6</v>
      </c>
      <c r="F4112" s="21">
        <f>_xlfn.PERCENTRANK.EXC(Table3[Order Quantity],C4112,1)*10</f>
        <v>4</v>
      </c>
      <c r="G4112" s="21">
        <f>_xlfn.PERCENTRANK.EXC(Table4[Sales],D4112,1)*10</f>
        <v>3</v>
      </c>
    </row>
    <row r="4113" spans="1:7">
      <c r="A4113" s="11">
        <v>22629</v>
      </c>
      <c r="B4113" s="9">
        <v>42839</v>
      </c>
      <c r="C4113" s="1">
        <v>5</v>
      </c>
      <c r="D4113" s="1">
        <v>391.55</v>
      </c>
      <c r="E4113" s="50">
        <f>_xlfn.PERCENTRANK.EXC(Table3[Order Date],B4113,1)*10</f>
        <v>3</v>
      </c>
      <c r="F4113" s="21">
        <f>_xlfn.PERCENTRANK.EXC(Table3[Order Quantity],C4113,1)*10</f>
        <v>0</v>
      </c>
      <c r="G4113" s="21">
        <f>_xlfn.PERCENTRANK.EXC(Table4[Sales],D4113,1)*10</f>
        <v>4</v>
      </c>
    </row>
    <row r="4114" spans="1:7">
      <c r="A4114" s="10">
        <v>43815</v>
      </c>
      <c r="B4114" s="8">
        <v>43629</v>
      </c>
      <c r="C4114" s="1">
        <v>45</v>
      </c>
      <c r="D4114" s="1">
        <v>3828.26</v>
      </c>
      <c r="E4114" s="50">
        <f>_xlfn.PERCENTRANK.EXC(Table3[Order Date],B4114,1)*10</f>
        <v>8</v>
      </c>
      <c r="F4114" s="21">
        <f>_xlfn.PERCENTRANK.EXC(Table3[Order Quantity],C4114,1)*10</f>
        <v>8</v>
      </c>
      <c r="G4114" s="21">
        <f>_xlfn.PERCENTRANK.EXC(Table4[Sales],D4114,1)*10</f>
        <v>8</v>
      </c>
    </row>
    <row r="4115" spans="1:7">
      <c r="A4115" s="11">
        <v>2054</v>
      </c>
      <c r="B4115" s="9">
        <v>43623</v>
      </c>
      <c r="C4115" s="1">
        <v>1</v>
      </c>
      <c r="D4115" s="1">
        <v>367.84</v>
      </c>
      <c r="E4115" s="50">
        <f>_xlfn.PERCENTRANK.EXC(Table3[Order Date],B4115,1)*10</f>
        <v>8</v>
      </c>
      <c r="F4115" s="21">
        <f>_xlfn.PERCENTRANK.EXC(Table3[Order Quantity],C4115,1)*10</f>
        <v>0</v>
      </c>
      <c r="G4115" s="21">
        <f>_xlfn.PERCENTRANK.EXC(Table4[Sales],D4115,1)*10</f>
        <v>4</v>
      </c>
    </row>
    <row r="4116" spans="1:7">
      <c r="A4116" s="10">
        <v>50950</v>
      </c>
      <c r="B4116" s="8">
        <v>43829</v>
      </c>
      <c r="C4116" s="1">
        <v>35</v>
      </c>
      <c r="D4116" s="1">
        <v>479.46699999999998</v>
      </c>
      <c r="E4116" s="50">
        <f>_xlfn.PERCENTRANK.EXC(Table3[Order Date],B4116,1)*10</f>
        <v>9</v>
      </c>
      <c r="F4116" s="21">
        <f>_xlfn.PERCENTRANK.EXC(Table3[Order Quantity],C4116,1)*10</f>
        <v>6</v>
      </c>
      <c r="G4116" s="21">
        <f>_xlfn.PERCENTRANK.EXC(Table4[Sales],D4116,1)*10</f>
        <v>4</v>
      </c>
    </row>
    <row r="4117" spans="1:7">
      <c r="A4117" s="11">
        <v>58690</v>
      </c>
      <c r="B4117" s="9">
        <v>43408</v>
      </c>
      <c r="C4117" s="1">
        <v>14</v>
      </c>
      <c r="D4117" s="1">
        <v>3235.39</v>
      </c>
      <c r="E4117" s="50">
        <f>_xlfn.PERCENTRANK.EXC(Table3[Order Date],B4117,1)*10</f>
        <v>7</v>
      </c>
      <c r="F4117" s="21">
        <f>_xlfn.PERCENTRANK.EXC(Table3[Order Quantity],C4117,1)*10</f>
        <v>2</v>
      </c>
      <c r="G4117" s="21">
        <f>_xlfn.PERCENTRANK.EXC(Table4[Sales],D4117,1)*10</f>
        <v>8</v>
      </c>
    </row>
    <row r="4118" spans="1:7">
      <c r="A4118" s="10">
        <v>19296</v>
      </c>
      <c r="B4118" s="8">
        <v>42834</v>
      </c>
      <c r="C4118" s="1">
        <v>43</v>
      </c>
      <c r="D4118" s="1">
        <v>81.03</v>
      </c>
      <c r="E4118" s="50">
        <f>_xlfn.PERCENTRANK.EXC(Table3[Order Date],B4118,1)*10</f>
        <v>3</v>
      </c>
      <c r="F4118" s="21">
        <f>_xlfn.PERCENTRANK.EXC(Table3[Order Quantity],C4118,1)*10</f>
        <v>8</v>
      </c>
      <c r="G4118" s="21">
        <f>_xlfn.PERCENTRANK.EXC(Table4[Sales],D4118,1)*10</f>
        <v>1</v>
      </c>
    </row>
    <row r="4119" spans="1:7">
      <c r="A4119" s="11">
        <v>35042</v>
      </c>
      <c r="B4119" s="9">
        <v>43070</v>
      </c>
      <c r="C4119" s="1">
        <v>23</v>
      </c>
      <c r="D4119" s="1">
        <v>1280.6400000000001</v>
      </c>
      <c r="E4119" s="50">
        <f>_xlfn.PERCENTRANK.EXC(Table3[Order Date],B4119,1)*10</f>
        <v>4</v>
      </c>
      <c r="F4119" s="21">
        <f>_xlfn.PERCENTRANK.EXC(Table3[Order Quantity],C4119,1)*10</f>
        <v>4</v>
      </c>
      <c r="G4119" s="21">
        <f>_xlfn.PERCENTRANK.EXC(Table4[Sales],D4119,1)*10</f>
        <v>6</v>
      </c>
    </row>
    <row r="4120" spans="1:7">
      <c r="A4120" s="10">
        <v>13447</v>
      </c>
      <c r="B4120" s="8">
        <v>42742</v>
      </c>
      <c r="C4120" s="1">
        <v>24</v>
      </c>
      <c r="D4120" s="1">
        <v>467.04</v>
      </c>
      <c r="E4120" s="50">
        <f>_xlfn.PERCENTRANK.EXC(Table3[Order Date],B4120,1)*10</f>
        <v>2</v>
      </c>
      <c r="F4120" s="21">
        <f>_xlfn.PERCENTRANK.EXC(Table3[Order Quantity],C4120,1)*10</f>
        <v>4</v>
      </c>
      <c r="G4120" s="21">
        <f>_xlfn.PERCENTRANK.EXC(Table4[Sales],D4120,1)*10</f>
        <v>4</v>
      </c>
    </row>
    <row r="4121" spans="1:7">
      <c r="A4121" s="11">
        <v>22434</v>
      </c>
      <c r="B4121" s="9">
        <v>43706</v>
      </c>
      <c r="C4121" s="1">
        <v>39</v>
      </c>
      <c r="D4121" s="1">
        <v>150.59</v>
      </c>
      <c r="E4121" s="50">
        <f>_xlfn.PERCENTRANK.EXC(Table3[Order Date],B4121,1)*10</f>
        <v>9</v>
      </c>
      <c r="F4121" s="21">
        <f>_xlfn.PERCENTRANK.EXC(Table3[Order Quantity],C4121,1)*10</f>
        <v>7</v>
      </c>
      <c r="G4121" s="21">
        <f>_xlfn.PERCENTRANK.EXC(Table4[Sales],D4121,1)*10</f>
        <v>2</v>
      </c>
    </row>
    <row r="4122" spans="1:7">
      <c r="A4122" s="10">
        <v>964</v>
      </c>
      <c r="B4122" s="8">
        <v>43238</v>
      </c>
      <c r="C4122" s="1">
        <v>50</v>
      </c>
      <c r="D4122" s="1">
        <v>337.07</v>
      </c>
      <c r="E4122" s="50">
        <f>_xlfn.PERCENTRANK.EXC(Table3[Order Date],B4122,1)*10</f>
        <v>6</v>
      </c>
      <c r="F4122" s="21">
        <f>_xlfn.PERCENTRANK.EXC(Table3[Order Quantity],C4122,1)*10</f>
        <v>9</v>
      </c>
      <c r="G4122" s="21">
        <f>_xlfn.PERCENTRANK.EXC(Table4[Sales],D4122,1)*10</f>
        <v>4</v>
      </c>
    </row>
    <row r="4123" spans="1:7">
      <c r="A4123" s="11">
        <v>7909</v>
      </c>
      <c r="B4123" s="9">
        <v>42372</v>
      </c>
      <c r="C4123" s="1">
        <v>29</v>
      </c>
      <c r="D4123" s="1">
        <v>130.79</v>
      </c>
      <c r="E4123" s="50">
        <f>_xlfn.PERCENTRANK.EXC(Table3[Order Date],B4123,1)*10</f>
        <v>0</v>
      </c>
      <c r="F4123" s="21">
        <f>_xlfn.PERCENTRANK.EXC(Table3[Order Quantity],C4123,1)*10</f>
        <v>5</v>
      </c>
      <c r="G4123" s="21">
        <f>_xlfn.PERCENTRANK.EXC(Table4[Sales],D4123,1)*10</f>
        <v>2</v>
      </c>
    </row>
    <row r="4124" spans="1:7">
      <c r="A4124" s="10">
        <v>54177</v>
      </c>
      <c r="B4124" s="8">
        <v>43489</v>
      </c>
      <c r="C4124" s="1">
        <v>12</v>
      </c>
      <c r="D4124" s="1">
        <v>514.38</v>
      </c>
      <c r="E4124" s="50">
        <f>_xlfn.PERCENTRANK.EXC(Table3[Order Date],B4124,1)*10</f>
        <v>7</v>
      </c>
      <c r="F4124" s="21">
        <f>_xlfn.PERCENTRANK.EXC(Table3[Order Quantity],C4124,1)*10</f>
        <v>2</v>
      </c>
      <c r="G4124" s="21">
        <f>_xlfn.PERCENTRANK.EXC(Table4[Sales],D4124,1)*10</f>
        <v>5</v>
      </c>
    </row>
    <row r="4125" spans="1:7">
      <c r="A4125" s="11">
        <v>29607</v>
      </c>
      <c r="B4125" s="9">
        <v>43537</v>
      </c>
      <c r="C4125" s="1">
        <v>20</v>
      </c>
      <c r="D4125" s="1">
        <v>257.58999999999997</v>
      </c>
      <c r="E4125" s="50">
        <f>_xlfn.PERCENTRANK.EXC(Table3[Order Date],B4125,1)*10</f>
        <v>7</v>
      </c>
      <c r="F4125" s="21">
        <f>_xlfn.PERCENTRANK.EXC(Table3[Order Quantity],C4125,1)*10</f>
        <v>3</v>
      </c>
      <c r="G4125" s="21">
        <f>_xlfn.PERCENTRANK.EXC(Table4[Sales],D4125,1)*10</f>
        <v>3</v>
      </c>
    </row>
    <row r="4126" spans="1:7">
      <c r="A4126" s="10">
        <v>12352</v>
      </c>
      <c r="B4126" s="8">
        <v>43547</v>
      </c>
      <c r="C4126" s="1">
        <v>5</v>
      </c>
      <c r="D4126" s="1">
        <v>39.44</v>
      </c>
      <c r="E4126" s="50">
        <f>_xlfn.PERCENTRANK.EXC(Table3[Order Date],B4126,1)*10</f>
        <v>8</v>
      </c>
      <c r="F4126" s="21">
        <f>_xlfn.PERCENTRANK.EXC(Table3[Order Quantity],C4126,1)*10</f>
        <v>0</v>
      </c>
      <c r="G4126" s="21">
        <f>_xlfn.PERCENTRANK.EXC(Table4[Sales],D4126,1)*10</f>
        <v>0</v>
      </c>
    </row>
    <row r="4127" spans="1:7">
      <c r="A4127" s="11">
        <v>55616</v>
      </c>
      <c r="B4127" s="9">
        <v>43227</v>
      </c>
      <c r="C4127" s="1">
        <v>29</v>
      </c>
      <c r="D4127" s="1">
        <v>197.67</v>
      </c>
      <c r="E4127" s="50">
        <f>_xlfn.PERCENTRANK.EXC(Table3[Order Date],B4127,1)*10</f>
        <v>5</v>
      </c>
      <c r="F4127" s="21">
        <f>_xlfn.PERCENTRANK.EXC(Table3[Order Quantity],C4127,1)*10</f>
        <v>5</v>
      </c>
      <c r="G4127" s="21">
        <f>_xlfn.PERCENTRANK.EXC(Table4[Sales],D4127,1)*10</f>
        <v>3</v>
      </c>
    </row>
    <row r="4128" spans="1:7">
      <c r="A4128" s="10">
        <v>25541</v>
      </c>
      <c r="B4128" s="8">
        <v>42382</v>
      </c>
      <c r="C4128" s="1">
        <v>50</v>
      </c>
      <c r="D4128" s="1">
        <v>318.60000000000002</v>
      </c>
      <c r="E4128" s="50">
        <f>_xlfn.PERCENTRANK.EXC(Table3[Order Date],B4128,1)*10</f>
        <v>0</v>
      </c>
      <c r="F4128" s="21">
        <f>_xlfn.PERCENTRANK.EXC(Table3[Order Quantity],C4128,1)*10</f>
        <v>9</v>
      </c>
      <c r="G4128" s="21">
        <f>_xlfn.PERCENTRANK.EXC(Table4[Sales],D4128,1)*10</f>
        <v>4</v>
      </c>
    </row>
    <row r="4129" spans="1:7">
      <c r="A4129" s="11">
        <v>31590</v>
      </c>
      <c r="B4129" s="9">
        <v>42890</v>
      </c>
      <c r="C4129" s="1">
        <v>5</v>
      </c>
      <c r="D4129" s="1">
        <v>46.53</v>
      </c>
      <c r="E4129" s="50">
        <f>_xlfn.PERCENTRANK.EXC(Table3[Order Date],B4129,1)*10</f>
        <v>3</v>
      </c>
      <c r="F4129" s="21">
        <f>_xlfn.PERCENTRANK.EXC(Table3[Order Quantity],C4129,1)*10</f>
        <v>0</v>
      </c>
      <c r="G4129" s="21">
        <f>_xlfn.PERCENTRANK.EXC(Table4[Sales],D4129,1)*10</f>
        <v>0</v>
      </c>
    </row>
    <row r="4130" spans="1:7">
      <c r="A4130" s="10">
        <v>31043</v>
      </c>
      <c r="B4130" s="8">
        <v>42565</v>
      </c>
      <c r="C4130" s="1">
        <v>3</v>
      </c>
      <c r="D4130" s="1">
        <v>236.97</v>
      </c>
      <c r="E4130" s="50">
        <f>_xlfn.PERCENTRANK.EXC(Table3[Order Date],B4130,1)*10</f>
        <v>1</v>
      </c>
      <c r="F4130" s="21">
        <f>_xlfn.PERCENTRANK.EXC(Table3[Order Quantity],C4130,1)*10</f>
        <v>0</v>
      </c>
      <c r="G4130" s="21">
        <f>_xlfn.PERCENTRANK.EXC(Table4[Sales],D4130,1)*10</f>
        <v>3</v>
      </c>
    </row>
    <row r="4131" spans="1:7">
      <c r="A4131" s="11">
        <v>4230</v>
      </c>
      <c r="B4131" s="9">
        <v>43527</v>
      </c>
      <c r="C4131" s="1">
        <v>46</v>
      </c>
      <c r="D4131" s="1">
        <v>2683.9</v>
      </c>
      <c r="E4131" s="50">
        <f>_xlfn.PERCENTRANK.EXC(Table3[Order Date],B4131,1)*10</f>
        <v>7</v>
      </c>
      <c r="F4131" s="21">
        <f>_xlfn.PERCENTRANK.EXC(Table3[Order Quantity],C4131,1)*10</f>
        <v>8</v>
      </c>
      <c r="G4131" s="21">
        <f>_xlfn.PERCENTRANK.EXC(Table4[Sales],D4131,1)*10</f>
        <v>8</v>
      </c>
    </row>
    <row r="4132" spans="1:7">
      <c r="A4132" s="10">
        <v>38400</v>
      </c>
      <c r="B4132" s="8">
        <v>42717</v>
      </c>
      <c r="C4132" s="1">
        <v>8</v>
      </c>
      <c r="D4132" s="1">
        <v>122.76</v>
      </c>
      <c r="E4132" s="50">
        <f>_xlfn.PERCENTRANK.EXC(Table3[Order Date],B4132,1)*10</f>
        <v>2</v>
      </c>
      <c r="F4132" s="21">
        <f>_xlfn.PERCENTRANK.EXC(Table3[Order Quantity],C4132,1)*10</f>
        <v>1</v>
      </c>
      <c r="G4132" s="21">
        <f>_xlfn.PERCENTRANK.EXC(Table4[Sales],D4132,1)*10</f>
        <v>1</v>
      </c>
    </row>
    <row r="4133" spans="1:7">
      <c r="A4133" s="11">
        <v>31106</v>
      </c>
      <c r="B4133" s="9">
        <v>43511</v>
      </c>
      <c r="C4133" s="1">
        <v>7</v>
      </c>
      <c r="D4133" s="1">
        <v>200.44</v>
      </c>
      <c r="E4133" s="50">
        <f>_xlfn.PERCENTRANK.EXC(Table3[Order Date],B4133,1)*10</f>
        <v>7</v>
      </c>
      <c r="F4133" s="21">
        <f>_xlfn.PERCENTRANK.EXC(Table3[Order Quantity],C4133,1)*10</f>
        <v>1</v>
      </c>
      <c r="G4133" s="21">
        <f>_xlfn.PERCENTRANK.EXC(Table4[Sales],D4133,1)*10</f>
        <v>3</v>
      </c>
    </row>
    <row r="4134" spans="1:7">
      <c r="A4134" s="10">
        <v>14499</v>
      </c>
      <c r="B4134" s="8">
        <v>43052</v>
      </c>
      <c r="C4134" s="1">
        <v>28</v>
      </c>
      <c r="D4134" s="1">
        <v>615.24</v>
      </c>
      <c r="E4134" s="50">
        <f>_xlfn.PERCENTRANK.EXC(Table3[Order Date],B4134,1)*10</f>
        <v>4</v>
      </c>
      <c r="F4134" s="21">
        <f>_xlfn.PERCENTRANK.EXC(Table3[Order Quantity],C4134,1)*10</f>
        <v>5</v>
      </c>
      <c r="G4134" s="21">
        <f>_xlfn.PERCENTRANK.EXC(Table4[Sales],D4134,1)*10</f>
        <v>5</v>
      </c>
    </row>
    <row r="4135" spans="1:7">
      <c r="A4135" s="11">
        <v>43367</v>
      </c>
      <c r="B4135" s="9">
        <v>42802</v>
      </c>
      <c r="C4135" s="1">
        <v>3</v>
      </c>
      <c r="D4135" s="1">
        <v>25.02</v>
      </c>
      <c r="E4135" s="50">
        <f>_xlfn.PERCENTRANK.EXC(Table3[Order Date],B4135,1)*10</f>
        <v>3</v>
      </c>
      <c r="F4135" s="21">
        <f>_xlfn.PERCENTRANK.EXC(Table3[Order Quantity],C4135,1)*10</f>
        <v>0</v>
      </c>
      <c r="G4135" s="21">
        <f>_xlfn.PERCENTRANK.EXC(Table4[Sales],D4135,1)*10</f>
        <v>0</v>
      </c>
    </row>
    <row r="4136" spans="1:7">
      <c r="A4136" s="10">
        <v>29382</v>
      </c>
      <c r="B4136" s="8">
        <v>43055</v>
      </c>
      <c r="C4136" s="1">
        <v>34</v>
      </c>
      <c r="D4136" s="1">
        <v>732.59</v>
      </c>
      <c r="E4136" s="50">
        <f>_xlfn.PERCENTRANK.EXC(Table3[Order Date],B4136,1)*10</f>
        <v>4</v>
      </c>
      <c r="F4136" s="21">
        <f>_xlfn.PERCENTRANK.EXC(Table3[Order Quantity],C4136,1)*10</f>
        <v>6</v>
      </c>
      <c r="G4136" s="21">
        <f>_xlfn.PERCENTRANK.EXC(Table4[Sales],D4136,1)*10</f>
        <v>5</v>
      </c>
    </row>
    <row r="4137" spans="1:7">
      <c r="A4137" s="11">
        <v>55873</v>
      </c>
      <c r="B4137" s="9">
        <v>43422</v>
      </c>
      <c r="C4137" s="1">
        <v>48</v>
      </c>
      <c r="D4137" s="1">
        <v>16695.14</v>
      </c>
      <c r="E4137" s="50">
        <f>_xlfn.PERCENTRANK.EXC(Table3[Order Date],B4137,1)*10</f>
        <v>7</v>
      </c>
      <c r="F4137" s="21">
        <f>_xlfn.PERCENTRANK.EXC(Table3[Order Quantity],C4137,1)*10</f>
        <v>9</v>
      </c>
      <c r="G4137" s="21">
        <f>_xlfn.PERCENTRANK.EXC(Table4[Sales],D4137,1)*10</f>
        <v>9</v>
      </c>
    </row>
    <row r="4138" spans="1:7">
      <c r="A4138" s="10">
        <v>50983</v>
      </c>
      <c r="B4138" s="8">
        <v>43278</v>
      </c>
      <c r="C4138" s="1">
        <v>15</v>
      </c>
      <c r="D4138" s="1">
        <v>245.06</v>
      </c>
      <c r="E4138" s="50">
        <f>_xlfn.PERCENTRANK.EXC(Table3[Order Date],B4138,1)*10</f>
        <v>6</v>
      </c>
      <c r="F4138" s="21">
        <f>_xlfn.PERCENTRANK.EXC(Table3[Order Quantity],C4138,1)*10</f>
        <v>2</v>
      </c>
      <c r="G4138" s="21">
        <f>_xlfn.PERCENTRANK.EXC(Table4[Sales],D4138,1)*10</f>
        <v>3</v>
      </c>
    </row>
    <row r="4139" spans="1:7">
      <c r="A4139" s="11">
        <v>5636</v>
      </c>
      <c r="B4139" s="9">
        <v>43145</v>
      </c>
      <c r="C4139" s="1">
        <v>23</v>
      </c>
      <c r="D4139" s="1">
        <v>147.84</v>
      </c>
      <c r="E4139" s="50">
        <f>_xlfn.PERCENTRANK.EXC(Table3[Order Date],B4139,1)*10</f>
        <v>5</v>
      </c>
      <c r="F4139" s="21">
        <f>_xlfn.PERCENTRANK.EXC(Table3[Order Quantity],C4139,1)*10</f>
        <v>4</v>
      </c>
      <c r="G4139" s="21">
        <f>_xlfn.PERCENTRANK.EXC(Table4[Sales],D4139,1)*10</f>
        <v>2</v>
      </c>
    </row>
    <row r="4140" spans="1:7">
      <c r="A4140" s="10">
        <v>19174</v>
      </c>
      <c r="B4140" s="8">
        <v>42931</v>
      </c>
      <c r="C4140" s="1">
        <v>49</v>
      </c>
      <c r="D4140" s="1">
        <v>229.64</v>
      </c>
      <c r="E4140" s="50">
        <f>_xlfn.PERCENTRANK.EXC(Table3[Order Date],B4140,1)*10</f>
        <v>3</v>
      </c>
      <c r="F4140" s="21">
        <f>_xlfn.PERCENTRANK.EXC(Table3[Order Quantity],C4140,1)*10</f>
        <v>9</v>
      </c>
      <c r="G4140" s="21">
        <f>_xlfn.PERCENTRANK.EXC(Table4[Sales],D4140,1)*10</f>
        <v>3</v>
      </c>
    </row>
    <row r="4141" spans="1:7">
      <c r="A4141" s="11">
        <v>20134</v>
      </c>
      <c r="B4141" s="9">
        <v>43170</v>
      </c>
      <c r="C4141" s="1">
        <v>26</v>
      </c>
      <c r="D4141" s="1">
        <v>624.41</v>
      </c>
      <c r="E4141" s="50">
        <f>_xlfn.PERCENTRANK.EXC(Table3[Order Date],B4141,1)*10</f>
        <v>5</v>
      </c>
      <c r="F4141" s="21">
        <f>_xlfn.PERCENTRANK.EXC(Table3[Order Quantity],C4141,1)*10</f>
        <v>4</v>
      </c>
      <c r="G4141" s="21">
        <f>_xlfn.PERCENTRANK.EXC(Table4[Sales],D4141,1)*10</f>
        <v>5</v>
      </c>
    </row>
    <row r="4142" spans="1:7">
      <c r="A4142" s="10">
        <v>44000</v>
      </c>
      <c r="B4142" s="8">
        <v>43742</v>
      </c>
      <c r="C4142" s="1">
        <v>15</v>
      </c>
      <c r="D4142" s="1">
        <v>538</v>
      </c>
      <c r="E4142" s="50">
        <f>_xlfn.PERCENTRANK.EXC(Table3[Order Date],B4142,1)*10</f>
        <v>9</v>
      </c>
      <c r="F4142" s="21">
        <f>_xlfn.PERCENTRANK.EXC(Table3[Order Quantity],C4142,1)*10</f>
        <v>2</v>
      </c>
      <c r="G4142" s="21">
        <f>_xlfn.PERCENTRANK.EXC(Table4[Sales],D4142,1)*10</f>
        <v>5</v>
      </c>
    </row>
    <row r="4143" spans="1:7">
      <c r="A4143" s="11">
        <v>2277</v>
      </c>
      <c r="B4143" s="9">
        <v>43100</v>
      </c>
      <c r="C4143" s="1">
        <v>21</v>
      </c>
      <c r="D4143" s="1">
        <v>904.49</v>
      </c>
      <c r="E4143" s="50">
        <f>_xlfn.PERCENTRANK.EXC(Table3[Order Date],B4143,1)*10</f>
        <v>5</v>
      </c>
      <c r="F4143" s="21">
        <f>_xlfn.PERCENTRANK.EXC(Table3[Order Quantity],C4143,1)*10</f>
        <v>3</v>
      </c>
      <c r="G4143" s="21">
        <f>_xlfn.PERCENTRANK.EXC(Table4[Sales],D4143,1)*10</f>
        <v>6</v>
      </c>
    </row>
    <row r="4144" spans="1:7">
      <c r="A4144" s="10">
        <v>37315</v>
      </c>
      <c r="B4144" s="8">
        <v>43621</v>
      </c>
      <c r="C4144" s="1">
        <v>43</v>
      </c>
      <c r="D4144" s="1">
        <v>182.77</v>
      </c>
      <c r="E4144" s="50">
        <f>_xlfn.PERCENTRANK.EXC(Table3[Order Date],B4144,1)*10</f>
        <v>8</v>
      </c>
      <c r="F4144" s="21">
        <f>_xlfn.PERCENTRANK.EXC(Table3[Order Quantity],C4144,1)*10</f>
        <v>8</v>
      </c>
      <c r="G4144" s="21">
        <f>_xlfn.PERCENTRANK.EXC(Table4[Sales],D4144,1)*10</f>
        <v>2</v>
      </c>
    </row>
    <row r="4145" spans="1:7">
      <c r="A4145" s="11">
        <v>16036</v>
      </c>
      <c r="B4145" s="9">
        <v>43469</v>
      </c>
      <c r="C4145" s="1">
        <v>28</v>
      </c>
      <c r="D4145" s="1">
        <v>181.06540000000001</v>
      </c>
      <c r="E4145" s="50">
        <f>_xlfn.PERCENTRANK.EXC(Table3[Order Date],B4145,1)*10</f>
        <v>7</v>
      </c>
      <c r="F4145" s="21">
        <f>_xlfn.PERCENTRANK.EXC(Table3[Order Quantity],C4145,1)*10</f>
        <v>5</v>
      </c>
      <c r="G4145" s="21">
        <f>_xlfn.PERCENTRANK.EXC(Table4[Sales],D4145,1)*10</f>
        <v>2</v>
      </c>
    </row>
    <row r="4146" spans="1:7">
      <c r="A4146" s="10">
        <v>21541</v>
      </c>
      <c r="B4146" s="8">
        <v>42650</v>
      </c>
      <c r="C4146" s="1">
        <v>43</v>
      </c>
      <c r="D4146" s="1">
        <v>3257.83</v>
      </c>
      <c r="E4146" s="50">
        <f>_xlfn.PERCENTRANK.EXC(Table3[Order Date],B4146,1)*10</f>
        <v>2</v>
      </c>
      <c r="F4146" s="21">
        <f>_xlfn.PERCENTRANK.EXC(Table3[Order Quantity],C4146,1)*10</f>
        <v>8</v>
      </c>
      <c r="G4146" s="21">
        <f>_xlfn.PERCENTRANK.EXC(Table4[Sales],D4146,1)*10</f>
        <v>8</v>
      </c>
    </row>
    <row r="4147" spans="1:7">
      <c r="A4147" s="11">
        <v>53445</v>
      </c>
      <c r="B4147" s="9">
        <v>43762</v>
      </c>
      <c r="C4147" s="1">
        <v>8</v>
      </c>
      <c r="D4147" s="1">
        <v>113.3665</v>
      </c>
      <c r="E4147" s="50">
        <f>_xlfn.PERCENTRANK.EXC(Table3[Order Date],B4147,1)*10</f>
        <v>9</v>
      </c>
      <c r="F4147" s="21">
        <f>_xlfn.PERCENTRANK.EXC(Table3[Order Quantity],C4147,1)*10</f>
        <v>1</v>
      </c>
      <c r="G4147" s="21">
        <f>_xlfn.PERCENTRANK.EXC(Table4[Sales],D4147,1)*10</f>
        <v>1</v>
      </c>
    </row>
    <row r="4148" spans="1:7">
      <c r="A4148" s="10">
        <v>11426</v>
      </c>
      <c r="B4148" s="8">
        <v>42496</v>
      </c>
      <c r="C4148" s="1">
        <v>19</v>
      </c>
      <c r="D4148" s="1">
        <v>357.04</v>
      </c>
      <c r="E4148" s="50">
        <f>_xlfn.PERCENTRANK.EXC(Table3[Order Date],B4148,1)*10</f>
        <v>0</v>
      </c>
      <c r="F4148" s="21">
        <f>_xlfn.PERCENTRANK.EXC(Table3[Order Quantity],C4148,1)*10</f>
        <v>3</v>
      </c>
      <c r="G4148" s="21">
        <f>_xlfn.PERCENTRANK.EXC(Table4[Sales],D4148,1)*10</f>
        <v>4</v>
      </c>
    </row>
    <row r="4149" spans="1:7">
      <c r="A4149" s="11">
        <v>8545</v>
      </c>
      <c r="B4149" s="9">
        <v>42537</v>
      </c>
      <c r="C4149" s="1">
        <v>24</v>
      </c>
      <c r="D4149" s="1">
        <v>3297.69</v>
      </c>
      <c r="E4149" s="50">
        <f>_xlfn.PERCENTRANK.EXC(Table3[Order Date],B4149,1)*10</f>
        <v>1</v>
      </c>
      <c r="F4149" s="21">
        <f>_xlfn.PERCENTRANK.EXC(Table3[Order Quantity],C4149,1)*10</f>
        <v>4</v>
      </c>
      <c r="G4149" s="21">
        <f>_xlfn.PERCENTRANK.EXC(Table4[Sales],D4149,1)*10</f>
        <v>8</v>
      </c>
    </row>
    <row r="4150" spans="1:7">
      <c r="A4150" s="10">
        <v>8167</v>
      </c>
      <c r="B4150" s="8">
        <v>43681</v>
      </c>
      <c r="C4150" s="1">
        <v>48</v>
      </c>
      <c r="D4150" s="1">
        <v>1550.75</v>
      </c>
      <c r="E4150" s="50">
        <f>_xlfn.PERCENTRANK.EXC(Table3[Order Date],B4150,1)*10</f>
        <v>8</v>
      </c>
      <c r="F4150" s="21">
        <f>_xlfn.PERCENTRANK.EXC(Table3[Order Quantity],C4150,1)*10</f>
        <v>9</v>
      </c>
      <c r="G4150" s="21">
        <f>_xlfn.PERCENTRANK.EXC(Table4[Sales],D4150,1)*10</f>
        <v>7</v>
      </c>
    </row>
    <row r="4151" spans="1:7">
      <c r="A4151" s="11">
        <v>10439</v>
      </c>
      <c r="B4151" s="9">
        <v>43552</v>
      </c>
      <c r="C4151" s="1">
        <v>46</v>
      </c>
      <c r="D4151" s="1">
        <v>240.89</v>
      </c>
      <c r="E4151" s="50">
        <f>_xlfn.PERCENTRANK.EXC(Table3[Order Date],B4151,1)*10</f>
        <v>8</v>
      </c>
      <c r="F4151" s="21">
        <f>_xlfn.PERCENTRANK.EXC(Table3[Order Quantity],C4151,1)*10</f>
        <v>8</v>
      </c>
      <c r="G4151" s="21">
        <f>_xlfn.PERCENTRANK.EXC(Table4[Sales],D4151,1)*10</f>
        <v>3</v>
      </c>
    </row>
    <row r="4152" spans="1:7">
      <c r="A4152" s="10">
        <v>42083</v>
      </c>
      <c r="B4152" s="8">
        <v>43444</v>
      </c>
      <c r="C4152" s="1">
        <v>36</v>
      </c>
      <c r="D4152" s="1">
        <v>253.47</v>
      </c>
      <c r="E4152" s="50">
        <f>_xlfn.PERCENTRANK.EXC(Table3[Order Date],B4152,1)*10</f>
        <v>7</v>
      </c>
      <c r="F4152" s="21">
        <f>_xlfn.PERCENTRANK.EXC(Table3[Order Quantity],C4152,1)*10</f>
        <v>6</v>
      </c>
      <c r="G4152" s="21">
        <f>_xlfn.PERCENTRANK.EXC(Table4[Sales],D4152,1)*10</f>
        <v>3</v>
      </c>
    </row>
    <row r="4153" spans="1:7">
      <c r="A4153" s="11">
        <v>14023</v>
      </c>
      <c r="B4153" s="9">
        <v>42785</v>
      </c>
      <c r="C4153" s="1">
        <v>48</v>
      </c>
      <c r="D4153" s="1">
        <v>533.03</v>
      </c>
      <c r="E4153" s="50">
        <f>_xlfn.PERCENTRANK.EXC(Table3[Order Date],B4153,1)*10</f>
        <v>2</v>
      </c>
      <c r="F4153" s="21">
        <f>_xlfn.PERCENTRANK.EXC(Table3[Order Quantity],C4153,1)*10</f>
        <v>9</v>
      </c>
      <c r="G4153" s="21">
        <f>_xlfn.PERCENTRANK.EXC(Table4[Sales],D4153,1)*10</f>
        <v>5</v>
      </c>
    </row>
    <row r="4154" spans="1:7">
      <c r="A4154" s="10">
        <v>26310</v>
      </c>
      <c r="B4154" s="8">
        <v>43675</v>
      </c>
      <c r="C4154" s="1">
        <v>19</v>
      </c>
      <c r="D4154" s="1">
        <v>120.56</v>
      </c>
      <c r="E4154" s="50">
        <f>_xlfn.PERCENTRANK.EXC(Table3[Order Date],B4154,1)*10</f>
        <v>8</v>
      </c>
      <c r="F4154" s="21">
        <f>_xlfn.PERCENTRANK.EXC(Table3[Order Quantity],C4154,1)*10</f>
        <v>3</v>
      </c>
      <c r="G4154" s="21">
        <f>_xlfn.PERCENTRANK.EXC(Table4[Sales],D4154,1)*10</f>
        <v>1</v>
      </c>
    </row>
    <row r="4155" spans="1:7">
      <c r="A4155" s="11">
        <v>3078</v>
      </c>
      <c r="B4155" s="9">
        <v>42776</v>
      </c>
      <c r="C4155" s="1">
        <v>12</v>
      </c>
      <c r="D4155" s="1">
        <v>36.229999999999997</v>
      </c>
      <c r="E4155" s="50">
        <f>_xlfn.PERCENTRANK.EXC(Table3[Order Date],B4155,1)*10</f>
        <v>2</v>
      </c>
      <c r="F4155" s="21">
        <f>_xlfn.PERCENTRANK.EXC(Table3[Order Quantity],C4155,1)*10</f>
        <v>2</v>
      </c>
      <c r="G4155" s="21">
        <f>_xlfn.PERCENTRANK.EXC(Table4[Sales],D4155,1)*10</f>
        <v>0</v>
      </c>
    </row>
    <row r="4156" spans="1:7">
      <c r="A4156" s="10">
        <v>36455</v>
      </c>
      <c r="B4156" s="8">
        <v>42419</v>
      </c>
      <c r="C4156" s="1">
        <v>48</v>
      </c>
      <c r="D4156" s="1">
        <v>1966.86</v>
      </c>
      <c r="E4156" s="50">
        <f>_xlfn.PERCENTRANK.EXC(Table3[Order Date],B4156,1)*10</f>
        <v>0</v>
      </c>
      <c r="F4156" s="21">
        <f>_xlfn.PERCENTRANK.EXC(Table3[Order Quantity],C4156,1)*10</f>
        <v>9</v>
      </c>
      <c r="G4156" s="21">
        <f>_xlfn.PERCENTRANK.EXC(Table4[Sales],D4156,1)*10</f>
        <v>7</v>
      </c>
    </row>
    <row r="4157" spans="1:7">
      <c r="A4157" s="11">
        <v>42788</v>
      </c>
      <c r="B4157" s="9">
        <v>43385</v>
      </c>
      <c r="C4157" s="1">
        <v>26</v>
      </c>
      <c r="D4157" s="1">
        <v>258.85000000000002</v>
      </c>
      <c r="E4157" s="50">
        <f>_xlfn.PERCENTRANK.EXC(Table3[Order Date],B4157,1)*10</f>
        <v>6</v>
      </c>
      <c r="F4157" s="21">
        <f>_xlfn.PERCENTRANK.EXC(Table3[Order Quantity],C4157,1)*10</f>
        <v>4</v>
      </c>
      <c r="G4157" s="21">
        <f>_xlfn.PERCENTRANK.EXC(Table4[Sales],D4157,1)*10</f>
        <v>3</v>
      </c>
    </row>
    <row r="4158" spans="1:7">
      <c r="A4158" s="10">
        <v>33414</v>
      </c>
      <c r="B4158" s="8">
        <v>43505</v>
      </c>
      <c r="C4158" s="1">
        <v>9</v>
      </c>
      <c r="D4158" s="1">
        <v>39.83</v>
      </c>
      <c r="E4158" s="50">
        <f>_xlfn.PERCENTRANK.EXC(Table3[Order Date],B4158,1)*10</f>
        <v>7</v>
      </c>
      <c r="F4158" s="21">
        <f>_xlfn.PERCENTRANK.EXC(Table3[Order Quantity],C4158,1)*10</f>
        <v>1</v>
      </c>
      <c r="G4158" s="21">
        <f>_xlfn.PERCENTRANK.EXC(Table4[Sales],D4158,1)*10</f>
        <v>0</v>
      </c>
    </row>
    <row r="4159" spans="1:7">
      <c r="A4159" s="11">
        <v>48931</v>
      </c>
      <c r="B4159" s="9">
        <v>42537</v>
      </c>
      <c r="C4159" s="1">
        <v>33</v>
      </c>
      <c r="D4159" s="1">
        <v>803.21</v>
      </c>
      <c r="E4159" s="50">
        <f>_xlfn.PERCENTRANK.EXC(Table3[Order Date],B4159,1)*10</f>
        <v>1</v>
      </c>
      <c r="F4159" s="21">
        <f>_xlfn.PERCENTRANK.EXC(Table3[Order Quantity],C4159,1)*10</f>
        <v>6</v>
      </c>
      <c r="G4159" s="21">
        <f>_xlfn.PERCENTRANK.EXC(Table4[Sales],D4159,1)*10</f>
        <v>5</v>
      </c>
    </row>
    <row r="4160" spans="1:7">
      <c r="A4160" s="10">
        <v>52006</v>
      </c>
      <c r="B4160" s="8">
        <v>42544</v>
      </c>
      <c r="C4160" s="1">
        <v>42</v>
      </c>
      <c r="D4160" s="1">
        <v>402.06</v>
      </c>
      <c r="E4160" s="50">
        <f>_xlfn.PERCENTRANK.EXC(Table3[Order Date],B4160,1)*10</f>
        <v>1</v>
      </c>
      <c r="F4160" s="21">
        <f>_xlfn.PERCENTRANK.EXC(Table3[Order Quantity],C4160,1)*10</f>
        <v>8</v>
      </c>
      <c r="G4160" s="21">
        <f>_xlfn.PERCENTRANK.EXC(Table4[Sales],D4160,1)*10</f>
        <v>4</v>
      </c>
    </row>
    <row r="4161" spans="1:7">
      <c r="A4161" s="11">
        <v>32613</v>
      </c>
      <c r="B4161" s="9">
        <v>43449</v>
      </c>
      <c r="C4161" s="1">
        <v>31</v>
      </c>
      <c r="D4161" s="1">
        <v>1454.92</v>
      </c>
      <c r="E4161" s="50">
        <f>_xlfn.PERCENTRANK.EXC(Table3[Order Date],B4161,1)*10</f>
        <v>7</v>
      </c>
      <c r="F4161" s="21">
        <f>_xlfn.PERCENTRANK.EXC(Table3[Order Quantity],C4161,1)*10</f>
        <v>5</v>
      </c>
      <c r="G4161" s="21">
        <f>_xlfn.PERCENTRANK.EXC(Table4[Sales],D4161,1)*10</f>
        <v>7</v>
      </c>
    </row>
    <row r="4162" spans="1:7">
      <c r="A4162" s="10">
        <v>32996</v>
      </c>
      <c r="B4162" s="8">
        <v>43085</v>
      </c>
      <c r="C4162" s="1">
        <v>2</v>
      </c>
      <c r="D4162" s="1">
        <v>124.46</v>
      </c>
      <c r="E4162" s="50">
        <f>_xlfn.PERCENTRANK.EXC(Table3[Order Date],B4162,1)*10</f>
        <v>5</v>
      </c>
      <c r="F4162" s="21">
        <f>_xlfn.PERCENTRANK.EXC(Table3[Order Quantity],C4162,1)*10</f>
        <v>0</v>
      </c>
      <c r="G4162" s="21">
        <f>_xlfn.PERCENTRANK.EXC(Table4[Sales],D4162,1)*10</f>
        <v>2</v>
      </c>
    </row>
    <row r="4163" spans="1:7">
      <c r="A4163" s="11">
        <v>52641</v>
      </c>
      <c r="B4163" s="9">
        <v>43015</v>
      </c>
      <c r="C4163" s="1">
        <v>6</v>
      </c>
      <c r="D4163" s="1">
        <v>892.61</v>
      </c>
      <c r="E4163" s="50">
        <f>_xlfn.PERCENTRANK.EXC(Table3[Order Date],B4163,1)*10</f>
        <v>4</v>
      </c>
      <c r="F4163" s="21">
        <f>_xlfn.PERCENTRANK.EXC(Table3[Order Quantity],C4163,1)*10</f>
        <v>1</v>
      </c>
      <c r="G4163" s="21">
        <f>_xlfn.PERCENTRANK.EXC(Table4[Sales],D4163,1)*10</f>
        <v>6</v>
      </c>
    </row>
    <row r="4164" spans="1:7">
      <c r="A4164" s="10">
        <v>9923</v>
      </c>
      <c r="B4164" s="8">
        <v>42647</v>
      </c>
      <c r="C4164" s="1">
        <v>27</v>
      </c>
      <c r="D4164" s="1">
        <v>68.17</v>
      </c>
      <c r="E4164" s="50">
        <f>_xlfn.PERCENTRANK.EXC(Table3[Order Date],B4164,1)*10</f>
        <v>1</v>
      </c>
      <c r="F4164" s="21">
        <f>_xlfn.PERCENTRANK.EXC(Table3[Order Quantity],C4164,1)*10</f>
        <v>5</v>
      </c>
      <c r="G4164" s="21">
        <f>_xlfn.PERCENTRANK.EXC(Table4[Sales],D4164,1)*10</f>
        <v>1</v>
      </c>
    </row>
    <row r="4165" spans="1:7">
      <c r="A4165" s="11">
        <v>30786</v>
      </c>
      <c r="B4165" s="9">
        <v>43662</v>
      </c>
      <c r="C4165" s="1">
        <v>23</v>
      </c>
      <c r="D4165" s="1">
        <v>70.523700000000005</v>
      </c>
      <c r="E4165" s="50">
        <f>_xlfn.PERCENTRANK.EXC(Table3[Order Date],B4165,1)*10</f>
        <v>8</v>
      </c>
      <c r="F4165" s="21">
        <f>_xlfn.PERCENTRANK.EXC(Table3[Order Quantity],C4165,1)*10</f>
        <v>4</v>
      </c>
      <c r="G4165" s="21">
        <f>_xlfn.PERCENTRANK.EXC(Table4[Sales],D4165,1)*10</f>
        <v>1</v>
      </c>
    </row>
    <row r="4166" spans="1:7">
      <c r="A4166" s="10">
        <v>8576</v>
      </c>
      <c r="B4166" s="8">
        <v>42378</v>
      </c>
      <c r="C4166" s="1">
        <v>43</v>
      </c>
      <c r="D4166" s="1">
        <v>579.35</v>
      </c>
      <c r="E4166" s="50">
        <f>_xlfn.PERCENTRANK.EXC(Table3[Order Date],B4166,1)*10</f>
        <v>0</v>
      </c>
      <c r="F4166" s="21">
        <f>_xlfn.PERCENTRANK.EXC(Table3[Order Quantity],C4166,1)*10</f>
        <v>8</v>
      </c>
      <c r="G4166" s="21">
        <f>_xlfn.PERCENTRANK.EXC(Table4[Sales],D4166,1)*10</f>
        <v>5</v>
      </c>
    </row>
    <row r="4167" spans="1:7">
      <c r="A4167" s="11">
        <v>46048</v>
      </c>
      <c r="B4167" s="9">
        <v>43810</v>
      </c>
      <c r="C4167" s="1">
        <v>10</v>
      </c>
      <c r="D4167" s="1">
        <v>145.27000000000001</v>
      </c>
      <c r="E4167" s="50">
        <f>_xlfn.PERCENTRANK.EXC(Table3[Order Date],B4167,1)*10</f>
        <v>9</v>
      </c>
      <c r="F4167" s="21">
        <f>_xlfn.PERCENTRANK.EXC(Table3[Order Quantity],C4167,1)*10</f>
        <v>1</v>
      </c>
      <c r="G4167" s="21">
        <f>_xlfn.PERCENTRANK.EXC(Table4[Sales],D4167,1)*10</f>
        <v>2</v>
      </c>
    </row>
    <row r="4168" spans="1:7">
      <c r="A4168" s="10">
        <v>52006</v>
      </c>
      <c r="B4168" s="8">
        <v>42544</v>
      </c>
      <c r="C4168" s="1">
        <v>39</v>
      </c>
      <c r="D4168" s="1">
        <v>420.31</v>
      </c>
      <c r="E4168" s="50">
        <f>_xlfn.PERCENTRANK.EXC(Table3[Order Date],B4168,1)*10</f>
        <v>1</v>
      </c>
      <c r="F4168" s="21">
        <f>_xlfn.PERCENTRANK.EXC(Table3[Order Quantity],C4168,1)*10</f>
        <v>7</v>
      </c>
      <c r="G4168" s="21">
        <f>_xlfn.PERCENTRANK.EXC(Table4[Sales],D4168,1)*10</f>
        <v>4</v>
      </c>
    </row>
    <row r="4169" spans="1:7">
      <c r="A4169" s="11">
        <v>46311</v>
      </c>
      <c r="B4169" s="9">
        <v>43305</v>
      </c>
      <c r="C4169" s="1">
        <v>42</v>
      </c>
      <c r="D4169" s="1">
        <v>1331.09</v>
      </c>
      <c r="E4169" s="50">
        <f>_xlfn.PERCENTRANK.EXC(Table3[Order Date],B4169,1)*10</f>
        <v>6</v>
      </c>
      <c r="F4169" s="21">
        <f>_xlfn.PERCENTRANK.EXC(Table3[Order Quantity],C4169,1)*10</f>
        <v>8</v>
      </c>
      <c r="G4169" s="21">
        <f>_xlfn.PERCENTRANK.EXC(Table4[Sales],D4169,1)*10</f>
        <v>6</v>
      </c>
    </row>
    <row r="4170" spans="1:7">
      <c r="A4170" s="10">
        <v>44352</v>
      </c>
      <c r="B4170" s="8">
        <v>42627</v>
      </c>
      <c r="C4170" s="1">
        <v>25</v>
      </c>
      <c r="D4170" s="1">
        <v>87.48</v>
      </c>
      <c r="E4170" s="50">
        <f>_xlfn.PERCENTRANK.EXC(Table3[Order Date],B4170,1)*10</f>
        <v>1</v>
      </c>
      <c r="F4170" s="21">
        <f>_xlfn.PERCENTRANK.EXC(Table3[Order Quantity],C4170,1)*10</f>
        <v>4</v>
      </c>
      <c r="G4170" s="21">
        <f>_xlfn.PERCENTRANK.EXC(Table4[Sales],D4170,1)*10</f>
        <v>1</v>
      </c>
    </row>
    <row r="4171" spans="1:7">
      <c r="A4171" s="11">
        <v>46979</v>
      </c>
      <c r="B4171" s="9">
        <v>43662</v>
      </c>
      <c r="C4171" s="1">
        <v>30</v>
      </c>
      <c r="D4171" s="1">
        <v>9328.75</v>
      </c>
      <c r="E4171" s="50">
        <f>_xlfn.PERCENTRANK.EXC(Table3[Order Date],B4171,1)*10</f>
        <v>8</v>
      </c>
      <c r="F4171" s="21">
        <f>_xlfn.PERCENTRANK.EXC(Table3[Order Quantity],C4171,1)*10</f>
        <v>5</v>
      </c>
      <c r="G4171" s="21">
        <f>_xlfn.PERCENTRANK.EXC(Table4[Sales],D4171,1)*10</f>
        <v>9</v>
      </c>
    </row>
    <row r="4172" spans="1:7">
      <c r="A4172" s="10">
        <v>35812</v>
      </c>
      <c r="B4172" s="8">
        <v>42756</v>
      </c>
      <c r="C4172" s="1">
        <v>24</v>
      </c>
      <c r="D4172" s="1">
        <v>2913.45</v>
      </c>
      <c r="E4172" s="50">
        <f>_xlfn.PERCENTRANK.EXC(Table3[Order Date],B4172,1)*10</f>
        <v>2</v>
      </c>
      <c r="F4172" s="21">
        <f>_xlfn.PERCENTRANK.EXC(Table3[Order Quantity],C4172,1)*10</f>
        <v>4</v>
      </c>
      <c r="G4172" s="21">
        <f>_xlfn.PERCENTRANK.EXC(Table4[Sales],D4172,1)*10</f>
        <v>8</v>
      </c>
    </row>
    <row r="4173" spans="1:7">
      <c r="A4173" s="11">
        <v>11843</v>
      </c>
      <c r="B4173" s="9">
        <v>42567</v>
      </c>
      <c r="C4173" s="1">
        <v>42</v>
      </c>
      <c r="D4173" s="1">
        <v>5342.96</v>
      </c>
      <c r="E4173" s="50">
        <f>_xlfn.PERCENTRANK.EXC(Table3[Order Date],B4173,1)*10</f>
        <v>1</v>
      </c>
      <c r="F4173" s="21">
        <f>_xlfn.PERCENTRANK.EXC(Table3[Order Quantity],C4173,1)*10</f>
        <v>8</v>
      </c>
      <c r="G4173" s="21">
        <f>_xlfn.PERCENTRANK.EXC(Table4[Sales],D4173,1)*10</f>
        <v>9</v>
      </c>
    </row>
    <row r="4174" spans="1:7">
      <c r="A4174" s="10">
        <v>19111</v>
      </c>
      <c r="B4174" s="8">
        <v>42646</v>
      </c>
      <c r="C4174" s="1">
        <v>24</v>
      </c>
      <c r="D4174" s="1">
        <v>209.54</v>
      </c>
      <c r="E4174" s="50">
        <f>_xlfn.PERCENTRANK.EXC(Table3[Order Date],B4174,1)*10</f>
        <v>1</v>
      </c>
      <c r="F4174" s="21">
        <f>_xlfn.PERCENTRANK.EXC(Table3[Order Quantity],C4174,1)*10</f>
        <v>4</v>
      </c>
      <c r="G4174" s="21">
        <f>_xlfn.PERCENTRANK.EXC(Table4[Sales],D4174,1)*10</f>
        <v>3</v>
      </c>
    </row>
    <row r="4175" spans="1:7">
      <c r="A4175" s="11">
        <v>46980</v>
      </c>
      <c r="B4175" s="9">
        <v>43116</v>
      </c>
      <c r="C4175" s="1">
        <v>34</v>
      </c>
      <c r="D4175" s="1">
        <v>231.44</v>
      </c>
      <c r="E4175" s="50">
        <f>_xlfn.PERCENTRANK.EXC(Table3[Order Date],B4175,1)*10</f>
        <v>5</v>
      </c>
      <c r="F4175" s="21">
        <f>_xlfn.PERCENTRANK.EXC(Table3[Order Quantity],C4175,1)*10</f>
        <v>6</v>
      </c>
      <c r="G4175" s="21">
        <f>_xlfn.PERCENTRANK.EXC(Table4[Sales],D4175,1)*10</f>
        <v>3</v>
      </c>
    </row>
    <row r="4176" spans="1:7">
      <c r="A4176" s="10">
        <v>29216</v>
      </c>
      <c r="B4176" s="8">
        <v>43828</v>
      </c>
      <c r="C4176" s="1">
        <v>46</v>
      </c>
      <c r="D4176" s="1">
        <v>2072</v>
      </c>
      <c r="E4176" s="50">
        <f>_xlfn.PERCENTRANK.EXC(Table3[Order Date],B4176,1)*10</f>
        <v>9</v>
      </c>
      <c r="F4176" s="21">
        <f>_xlfn.PERCENTRANK.EXC(Table3[Order Quantity],C4176,1)*10</f>
        <v>8</v>
      </c>
      <c r="G4176" s="21">
        <f>_xlfn.PERCENTRANK.EXC(Table4[Sales],D4176,1)*10</f>
        <v>7</v>
      </c>
    </row>
    <row r="4177" spans="1:7">
      <c r="A4177" s="11">
        <v>53920</v>
      </c>
      <c r="B4177" s="9">
        <v>42446</v>
      </c>
      <c r="C4177" s="1">
        <v>18</v>
      </c>
      <c r="D4177" s="1">
        <v>463.64</v>
      </c>
      <c r="E4177" s="50">
        <f>_xlfn.PERCENTRANK.EXC(Table3[Order Date],B4177,1)*10</f>
        <v>0</v>
      </c>
      <c r="F4177" s="21">
        <f>_xlfn.PERCENTRANK.EXC(Table3[Order Quantity],C4177,1)*10</f>
        <v>3</v>
      </c>
      <c r="G4177" s="21">
        <f>_xlfn.PERCENTRANK.EXC(Table4[Sales],D4177,1)*10</f>
        <v>4</v>
      </c>
    </row>
    <row r="4178" spans="1:7">
      <c r="A4178" s="10">
        <v>46852</v>
      </c>
      <c r="B4178" s="8">
        <v>43492</v>
      </c>
      <c r="C4178" s="1">
        <v>44</v>
      </c>
      <c r="D4178" s="1">
        <v>235.47</v>
      </c>
      <c r="E4178" s="50">
        <f>_xlfn.PERCENTRANK.EXC(Table3[Order Date],B4178,1)*10</f>
        <v>7</v>
      </c>
      <c r="F4178" s="21">
        <f>_xlfn.PERCENTRANK.EXC(Table3[Order Quantity],C4178,1)*10</f>
        <v>8</v>
      </c>
      <c r="G4178" s="21">
        <f>_xlfn.PERCENTRANK.EXC(Table4[Sales],D4178,1)*10</f>
        <v>3</v>
      </c>
    </row>
    <row r="4179" spans="1:7">
      <c r="A4179" s="11">
        <v>56514</v>
      </c>
      <c r="B4179" s="9">
        <v>43506</v>
      </c>
      <c r="C4179" s="1">
        <v>3</v>
      </c>
      <c r="D4179" s="1">
        <v>117.7</v>
      </c>
      <c r="E4179" s="50">
        <f>_xlfn.PERCENTRANK.EXC(Table3[Order Date],B4179,1)*10</f>
        <v>7</v>
      </c>
      <c r="F4179" s="21">
        <f>_xlfn.PERCENTRANK.EXC(Table3[Order Quantity],C4179,1)*10</f>
        <v>0</v>
      </c>
      <c r="G4179" s="21">
        <f>_xlfn.PERCENTRANK.EXC(Table4[Sales],D4179,1)*10</f>
        <v>1</v>
      </c>
    </row>
    <row r="4180" spans="1:7">
      <c r="A4180" s="10">
        <v>33731</v>
      </c>
      <c r="B4180" s="8">
        <v>43746</v>
      </c>
      <c r="C4180" s="1">
        <v>32</v>
      </c>
      <c r="D4180" s="1">
        <v>116.64</v>
      </c>
      <c r="E4180" s="50">
        <f>_xlfn.PERCENTRANK.EXC(Table3[Order Date],B4180,1)*10</f>
        <v>9</v>
      </c>
      <c r="F4180" s="21">
        <f>_xlfn.PERCENTRANK.EXC(Table3[Order Quantity],C4180,1)*10</f>
        <v>6</v>
      </c>
      <c r="G4180" s="21">
        <f>_xlfn.PERCENTRANK.EXC(Table4[Sales],D4180,1)*10</f>
        <v>1</v>
      </c>
    </row>
    <row r="4181" spans="1:7">
      <c r="A4181" s="11">
        <v>30436</v>
      </c>
      <c r="B4181" s="9">
        <v>43653</v>
      </c>
      <c r="C4181" s="1">
        <v>30</v>
      </c>
      <c r="D4181" s="1">
        <v>129.67330000000001</v>
      </c>
      <c r="E4181" s="50">
        <f>_xlfn.PERCENTRANK.EXC(Table3[Order Date],B4181,1)*10</f>
        <v>8</v>
      </c>
      <c r="F4181" s="21">
        <f>_xlfn.PERCENTRANK.EXC(Table3[Order Quantity],C4181,1)*10</f>
        <v>5</v>
      </c>
      <c r="G4181" s="21">
        <f>_xlfn.PERCENTRANK.EXC(Table4[Sales],D4181,1)*10</f>
        <v>2</v>
      </c>
    </row>
    <row r="4182" spans="1:7">
      <c r="A4182" s="10">
        <v>27363</v>
      </c>
      <c r="B4182" s="8">
        <v>43390</v>
      </c>
      <c r="C4182" s="1">
        <v>6</v>
      </c>
      <c r="D4182" s="1">
        <v>691.37</v>
      </c>
      <c r="E4182" s="50">
        <f>_xlfn.PERCENTRANK.EXC(Table3[Order Date],B4182,1)*10</f>
        <v>6</v>
      </c>
      <c r="F4182" s="21">
        <f>_xlfn.PERCENTRANK.EXC(Table3[Order Quantity],C4182,1)*10</f>
        <v>1</v>
      </c>
      <c r="G4182" s="21">
        <f>_xlfn.PERCENTRANK.EXC(Table4[Sales],D4182,1)*10</f>
        <v>5</v>
      </c>
    </row>
    <row r="4183" spans="1:7">
      <c r="A4183" s="11">
        <v>6948</v>
      </c>
      <c r="B4183" s="9">
        <v>43077</v>
      </c>
      <c r="C4183" s="1">
        <v>15</v>
      </c>
      <c r="D4183" s="1">
        <v>1223.95</v>
      </c>
      <c r="E4183" s="50">
        <f>_xlfn.PERCENTRANK.EXC(Table3[Order Date],B4183,1)*10</f>
        <v>4</v>
      </c>
      <c r="F4183" s="21">
        <f>_xlfn.PERCENTRANK.EXC(Table3[Order Quantity],C4183,1)*10</f>
        <v>2</v>
      </c>
      <c r="G4183" s="21">
        <f>_xlfn.PERCENTRANK.EXC(Table4[Sales],D4183,1)*10</f>
        <v>6</v>
      </c>
    </row>
    <row r="4184" spans="1:7">
      <c r="A4184" s="10">
        <v>10982</v>
      </c>
      <c r="B4184" s="8">
        <v>43809</v>
      </c>
      <c r="C4184" s="1">
        <v>29</v>
      </c>
      <c r="D4184" s="1">
        <v>575.95000000000005</v>
      </c>
      <c r="E4184" s="50">
        <f>_xlfn.PERCENTRANK.EXC(Table3[Order Date],B4184,1)*10</f>
        <v>9</v>
      </c>
      <c r="F4184" s="21">
        <f>_xlfn.PERCENTRANK.EXC(Table3[Order Quantity],C4184,1)*10</f>
        <v>5</v>
      </c>
      <c r="G4184" s="21">
        <f>_xlfn.PERCENTRANK.EXC(Table4[Sales],D4184,1)*10</f>
        <v>5</v>
      </c>
    </row>
    <row r="4185" spans="1:7">
      <c r="A4185" s="11">
        <v>1701</v>
      </c>
      <c r="B4185" s="9">
        <v>43603</v>
      </c>
      <c r="C4185" s="1">
        <v>1</v>
      </c>
      <c r="D4185" s="1">
        <v>60.57</v>
      </c>
      <c r="E4185" s="50">
        <f>_xlfn.PERCENTRANK.EXC(Table3[Order Date],B4185,1)*10</f>
        <v>8</v>
      </c>
      <c r="F4185" s="21">
        <f>_xlfn.PERCENTRANK.EXC(Table3[Order Quantity],C4185,1)*10</f>
        <v>0</v>
      </c>
      <c r="G4185" s="21">
        <f>_xlfn.PERCENTRANK.EXC(Table4[Sales],D4185,1)*10</f>
        <v>0</v>
      </c>
    </row>
    <row r="4186" spans="1:7">
      <c r="A4186" s="10">
        <v>17028</v>
      </c>
      <c r="B4186" s="8">
        <v>42657</v>
      </c>
      <c r="C4186" s="1">
        <v>19</v>
      </c>
      <c r="D4186" s="1">
        <v>549.45000000000005</v>
      </c>
      <c r="E4186" s="50">
        <f>_xlfn.PERCENTRANK.EXC(Table3[Order Date],B4186,1)*10</f>
        <v>2</v>
      </c>
      <c r="F4186" s="21">
        <f>_xlfn.PERCENTRANK.EXC(Table3[Order Quantity],C4186,1)*10</f>
        <v>3</v>
      </c>
      <c r="G4186" s="21">
        <f>_xlfn.PERCENTRANK.EXC(Table4[Sales],D4186,1)*10</f>
        <v>5</v>
      </c>
    </row>
    <row r="4187" spans="1:7">
      <c r="A4187" s="11">
        <v>28773</v>
      </c>
      <c r="B4187" s="9">
        <v>43140</v>
      </c>
      <c r="C4187" s="1">
        <v>48</v>
      </c>
      <c r="D4187" s="1">
        <v>2326.6282999999999</v>
      </c>
      <c r="E4187" s="50">
        <f>_xlfn.PERCENTRANK.EXC(Table3[Order Date],B4187,1)*10</f>
        <v>5</v>
      </c>
      <c r="F4187" s="21">
        <f>_xlfn.PERCENTRANK.EXC(Table3[Order Quantity],C4187,1)*10</f>
        <v>9</v>
      </c>
      <c r="G4187" s="21">
        <f>_xlfn.PERCENTRANK.EXC(Table4[Sales],D4187,1)*10</f>
        <v>7</v>
      </c>
    </row>
    <row r="4188" spans="1:7">
      <c r="A4188" s="10">
        <v>29187</v>
      </c>
      <c r="B4188" s="8">
        <v>42581</v>
      </c>
      <c r="C4188" s="1">
        <v>8</v>
      </c>
      <c r="D4188" s="1">
        <v>23.47</v>
      </c>
      <c r="E4188" s="50">
        <f>_xlfn.PERCENTRANK.EXC(Table3[Order Date],B4188,1)*10</f>
        <v>1</v>
      </c>
      <c r="F4188" s="21">
        <f>_xlfn.PERCENTRANK.EXC(Table3[Order Quantity],C4188,1)*10</f>
        <v>1</v>
      </c>
      <c r="G4188" s="21">
        <f>_xlfn.PERCENTRANK.EXC(Table4[Sales],D4188,1)*10</f>
        <v>0</v>
      </c>
    </row>
    <row r="4189" spans="1:7">
      <c r="A4189" s="11">
        <v>34177</v>
      </c>
      <c r="B4189" s="9">
        <v>42596</v>
      </c>
      <c r="C4189" s="1">
        <v>50</v>
      </c>
      <c r="D4189" s="1">
        <v>912.88</v>
      </c>
      <c r="E4189" s="50">
        <f>_xlfn.PERCENTRANK.EXC(Table3[Order Date],B4189,1)*10</f>
        <v>1</v>
      </c>
      <c r="F4189" s="21">
        <f>_xlfn.PERCENTRANK.EXC(Table3[Order Quantity],C4189,1)*10</f>
        <v>9</v>
      </c>
      <c r="G4189" s="21">
        <f>_xlfn.PERCENTRANK.EXC(Table4[Sales],D4189,1)*10</f>
        <v>6</v>
      </c>
    </row>
    <row r="4190" spans="1:7">
      <c r="A4190" s="10">
        <v>22432</v>
      </c>
      <c r="B4190" s="8">
        <v>43797</v>
      </c>
      <c r="C4190" s="1">
        <v>45</v>
      </c>
      <c r="D4190" s="1">
        <v>2919.4094</v>
      </c>
      <c r="E4190" s="50">
        <f>_xlfn.PERCENTRANK.EXC(Table3[Order Date],B4190,1)*10</f>
        <v>9</v>
      </c>
      <c r="F4190" s="21">
        <f>_xlfn.PERCENTRANK.EXC(Table3[Order Quantity],C4190,1)*10</f>
        <v>8</v>
      </c>
      <c r="G4190" s="21">
        <f>_xlfn.PERCENTRANK.EXC(Table4[Sales],D4190,1)*10</f>
        <v>8</v>
      </c>
    </row>
    <row r="4191" spans="1:7">
      <c r="A4191" s="11">
        <v>28389</v>
      </c>
      <c r="B4191" s="9">
        <v>42676</v>
      </c>
      <c r="C4191" s="1">
        <v>22</v>
      </c>
      <c r="D4191" s="1">
        <v>715.18</v>
      </c>
      <c r="E4191" s="50">
        <f>_xlfn.PERCENTRANK.EXC(Table3[Order Date],B4191,1)*10</f>
        <v>2</v>
      </c>
      <c r="F4191" s="21">
        <f>_xlfn.PERCENTRANK.EXC(Table3[Order Quantity],C4191,1)*10</f>
        <v>4</v>
      </c>
      <c r="G4191" s="21">
        <f>_xlfn.PERCENTRANK.EXC(Table4[Sales],D4191,1)*10</f>
        <v>5</v>
      </c>
    </row>
    <row r="4192" spans="1:7">
      <c r="A4192" s="10">
        <v>13861</v>
      </c>
      <c r="B4192" s="8">
        <v>42957</v>
      </c>
      <c r="C4192" s="1">
        <v>7</v>
      </c>
      <c r="D4192" s="1">
        <v>39.909999999999997</v>
      </c>
      <c r="E4192" s="50">
        <f>_xlfn.PERCENTRANK.EXC(Table3[Order Date],B4192,1)*10</f>
        <v>4</v>
      </c>
      <c r="F4192" s="21">
        <f>_xlfn.PERCENTRANK.EXC(Table3[Order Quantity],C4192,1)*10</f>
        <v>1</v>
      </c>
      <c r="G4192" s="21">
        <f>_xlfn.PERCENTRANK.EXC(Table4[Sales],D4192,1)*10</f>
        <v>0</v>
      </c>
    </row>
    <row r="4193" spans="1:7">
      <c r="A4193" s="11">
        <v>25860</v>
      </c>
      <c r="B4193" s="9">
        <v>42736</v>
      </c>
      <c r="C4193" s="1">
        <v>23</v>
      </c>
      <c r="D4193" s="1">
        <v>1378.99</v>
      </c>
      <c r="E4193" s="50">
        <f>_xlfn.PERCENTRANK.EXC(Table3[Order Date],B4193,1)*10</f>
        <v>2</v>
      </c>
      <c r="F4193" s="21">
        <f>_xlfn.PERCENTRANK.EXC(Table3[Order Quantity],C4193,1)*10</f>
        <v>4</v>
      </c>
      <c r="G4193" s="21">
        <f>_xlfn.PERCENTRANK.EXC(Table4[Sales],D4193,1)*10</f>
        <v>6</v>
      </c>
    </row>
    <row r="4194" spans="1:7">
      <c r="A4194" s="10">
        <v>22085</v>
      </c>
      <c r="B4194" s="8">
        <v>43533</v>
      </c>
      <c r="C4194" s="1">
        <v>41</v>
      </c>
      <c r="D4194" s="1">
        <v>284.2</v>
      </c>
      <c r="E4194" s="50">
        <f>_xlfn.PERCENTRANK.EXC(Table3[Order Date],B4194,1)*10</f>
        <v>7</v>
      </c>
      <c r="F4194" s="21">
        <f>_xlfn.PERCENTRANK.EXC(Table3[Order Quantity],C4194,1)*10</f>
        <v>7</v>
      </c>
      <c r="G4194" s="21">
        <f>_xlfn.PERCENTRANK.EXC(Table4[Sales],D4194,1)*10</f>
        <v>3</v>
      </c>
    </row>
    <row r="4195" spans="1:7">
      <c r="A4195" s="11">
        <v>49924</v>
      </c>
      <c r="B4195" s="9">
        <v>43244</v>
      </c>
      <c r="C4195" s="1">
        <v>13</v>
      </c>
      <c r="D4195" s="1">
        <v>35.43</v>
      </c>
      <c r="E4195" s="50">
        <f>_xlfn.PERCENTRANK.EXC(Table3[Order Date],B4195,1)*10</f>
        <v>6</v>
      </c>
      <c r="F4195" s="21">
        <f>_xlfn.PERCENTRANK.EXC(Table3[Order Quantity],C4195,1)*10</f>
        <v>2</v>
      </c>
      <c r="G4195" s="21">
        <f>_xlfn.PERCENTRANK.EXC(Table4[Sales],D4195,1)*10</f>
        <v>0</v>
      </c>
    </row>
    <row r="4196" spans="1:7">
      <c r="A4196" s="10">
        <v>47617</v>
      </c>
      <c r="B4196" s="8">
        <v>42711</v>
      </c>
      <c r="C4196" s="1">
        <v>17</v>
      </c>
      <c r="D4196" s="1">
        <v>5351.38</v>
      </c>
      <c r="E4196" s="50">
        <f>_xlfn.PERCENTRANK.EXC(Table3[Order Date],B4196,1)*10</f>
        <v>2</v>
      </c>
      <c r="F4196" s="21">
        <f>_xlfn.PERCENTRANK.EXC(Table3[Order Quantity],C4196,1)*10</f>
        <v>3</v>
      </c>
      <c r="G4196" s="21">
        <f>_xlfn.PERCENTRANK.EXC(Table4[Sales],D4196,1)*10</f>
        <v>9</v>
      </c>
    </row>
    <row r="4197" spans="1:7">
      <c r="A4197" s="11">
        <v>8162</v>
      </c>
      <c r="B4197" s="9">
        <v>42649</v>
      </c>
      <c r="C4197" s="1">
        <v>25</v>
      </c>
      <c r="D4197" s="1">
        <v>717.31730000000005</v>
      </c>
      <c r="E4197" s="50">
        <f>_xlfn.PERCENTRANK.EXC(Table3[Order Date],B4197,1)*10</f>
        <v>1</v>
      </c>
      <c r="F4197" s="21">
        <f>_xlfn.PERCENTRANK.EXC(Table3[Order Quantity],C4197,1)*10</f>
        <v>4</v>
      </c>
      <c r="G4197" s="21">
        <f>_xlfn.PERCENTRANK.EXC(Table4[Sales],D4197,1)*10</f>
        <v>5</v>
      </c>
    </row>
    <row r="4198" spans="1:7">
      <c r="A4198" s="10">
        <v>14948</v>
      </c>
      <c r="B4198" s="8">
        <v>43247</v>
      </c>
      <c r="C4198" s="1">
        <v>6</v>
      </c>
      <c r="D4198" s="1">
        <v>693.12</v>
      </c>
      <c r="E4198" s="50">
        <f>_xlfn.PERCENTRANK.EXC(Table3[Order Date],B4198,1)*10</f>
        <v>6</v>
      </c>
      <c r="F4198" s="21">
        <f>_xlfn.PERCENTRANK.EXC(Table3[Order Quantity],C4198,1)*10</f>
        <v>1</v>
      </c>
      <c r="G4198" s="21">
        <f>_xlfn.PERCENTRANK.EXC(Table4[Sales],D4198,1)*10</f>
        <v>5</v>
      </c>
    </row>
    <row r="4199" spans="1:7">
      <c r="A4199" s="11">
        <v>31648</v>
      </c>
      <c r="B4199" s="9">
        <v>43331</v>
      </c>
      <c r="C4199" s="1">
        <v>8</v>
      </c>
      <c r="D4199" s="1">
        <v>73.77</v>
      </c>
      <c r="E4199" s="50">
        <f>_xlfn.PERCENTRANK.EXC(Table3[Order Date],B4199,1)*10</f>
        <v>6</v>
      </c>
      <c r="F4199" s="21">
        <f>_xlfn.PERCENTRANK.EXC(Table3[Order Quantity],C4199,1)*10</f>
        <v>1</v>
      </c>
      <c r="G4199" s="21">
        <f>_xlfn.PERCENTRANK.EXC(Table4[Sales],D4199,1)*10</f>
        <v>1</v>
      </c>
    </row>
    <row r="4200" spans="1:7">
      <c r="A4200" s="10">
        <v>36739</v>
      </c>
      <c r="B4200" s="8">
        <v>42650</v>
      </c>
      <c r="C4200" s="1">
        <v>27</v>
      </c>
      <c r="D4200" s="1">
        <v>354.35</v>
      </c>
      <c r="E4200" s="50">
        <f>_xlfn.PERCENTRANK.EXC(Table3[Order Date],B4200,1)*10</f>
        <v>2</v>
      </c>
      <c r="F4200" s="21">
        <f>_xlfn.PERCENTRANK.EXC(Table3[Order Quantity],C4200,1)*10</f>
        <v>5</v>
      </c>
      <c r="G4200" s="21">
        <f>_xlfn.PERCENTRANK.EXC(Table4[Sales],D4200,1)*10</f>
        <v>4</v>
      </c>
    </row>
    <row r="4201" spans="1:7">
      <c r="A4201" s="11">
        <v>59685</v>
      </c>
      <c r="B4201" s="9">
        <v>43809</v>
      </c>
      <c r="C4201" s="1">
        <v>12</v>
      </c>
      <c r="D4201" s="1">
        <v>540.55999999999995</v>
      </c>
      <c r="E4201" s="50">
        <f>_xlfn.PERCENTRANK.EXC(Table3[Order Date],B4201,1)*10</f>
        <v>9</v>
      </c>
      <c r="F4201" s="21">
        <f>_xlfn.PERCENTRANK.EXC(Table3[Order Quantity],C4201,1)*10</f>
        <v>2</v>
      </c>
      <c r="G4201" s="21">
        <f>_xlfn.PERCENTRANK.EXC(Table4[Sales],D4201,1)*10</f>
        <v>5</v>
      </c>
    </row>
    <row r="4202" spans="1:7">
      <c r="A4202" s="10">
        <v>40901</v>
      </c>
      <c r="B4202" s="8">
        <v>43675</v>
      </c>
      <c r="C4202" s="1">
        <v>40</v>
      </c>
      <c r="D4202" s="1">
        <v>292.25979999999998</v>
      </c>
      <c r="E4202" s="50">
        <f>_xlfn.PERCENTRANK.EXC(Table3[Order Date],B4202,1)*10</f>
        <v>8</v>
      </c>
      <c r="F4202" s="21">
        <f>_xlfn.PERCENTRANK.EXC(Table3[Order Quantity],C4202,1)*10</f>
        <v>7</v>
      </c>
      <c r="G4202" s="21">
        <f>_xlfn.PERCENTRANK.EXC(Table4[Sales],D4202,1)*10</f>
        <v>3</v>
      </c>
    </row>
    <row r="4203" spans="1:7">
      <c r="A4203" s="11">
        <v>2438</v>
      </c>
      <c r="B4203" s="9">
        <v>42929</v>
      </c>
      <c r="C4203" s="1">
        <v>20</v>
      </c>
      <c r="D4203" s="1">
        <v>298.19</v>
      </c>
      <c r="E4203" s="50">
        <f>_xlfn.PERCENTRANK.EXC(Table3[Order Date],B4203,1)*10</f>
        <v>3</v>
      </c>
      <c r="F4203" s="21">
        <f>_xlfn.PERCENTRANK.EXC(Table3[Order Quantity],C4203,1)*10</f>
        <v>3</v>
      </c>
      <c r="G4203" s="21">
        <f>_xlfn.PERCENTRANK.EXC(Table4[Sales],D4203,1)*10</f>
        <v>4</v>
      </c>
    </row>
    <row r="4204" spans="1:7">
      <c r="A4204" s="10">
        <v>21223</v>
      </c>
      <c r="B4204" s="8">
        <v>43539</v>
      </c>
      <c r="C4204" s="1">
        <v>8</v>
      </c>
      <c r="D4204" s="1">
        <v>465.76</v>
      </c>
      <c r="E4204" s="50">
        <f>_xlfn.PERCENTRANK.EXC(Table3[Order Date],B4204,1)*10</f>
        <v>7</v>
      </c>
      <c r="F4204" s="21">
        <f>_xlfn.PERCENTRANK.EXC(Table3[Order Quantity],C4204,1)*10</f>
        <v>1</v>
      </c>
      <c r="G4204" s="21">
        <f>_xlfn.PERCENTRANK.EXC(Table4[Sales],D4204,1)*10</f>
        <v>4</v>
      </c>
    </row>
    <row r="4205" spans="1:7">
      <c r="A4205" s="11">
        <v>49638</v>
      </c>
      <c r="B4205" s="9">
        <v>42953</v>
      </c>
      <c r="C4205" s="1">
        <v>17</v>
      </c>
      <c r="D4205" s="1">
        <v>209.79</v>
      </c>
      <c r="E4205" s="50">
        <f>_xlfn.PERCENTRANK.EXC(Table3[Order Date],B4205,1)*10</f>
        <v>4</v>
      </c>
      <c r="F4205" s="21">
        <f>_xlfn.PERCENTRANK.EXC(Table3[Order Quantity],C4205,1)*10</f>
        <v>3</v>
      </c>
      <c r="G4205" s="21">
        <f>_xlfn.PERCENTRANK.EXC(Table4[Sales],D4205,1)*10</f>
        <v>3</v>
      </c>
    </row>
    <row r="4206" spans="1:7">
      <c r="A4206" s="10">
        <v>3908</v>
      </c>
      <c r="B4206" s="8">
        <v>42801</v>
      </c>
      <c r="C4206" s="1">
        <v>8</v>
      </c>
      <c r="D4206" s="1">
        <v>877.7</v>
      </c>
      <c r="E4206" s="50">
        <f>_xlfn.PERCENTRANK.EXC(Table3[Order Date],B4206,1)*10</f>
        <v>3</v>
      </c>
      <c r="F4206" s="21">
        <f>_xlfn.PERCENTRANK.EXC(Table3[Order Quantity],C4206,1)*10</f>
        <v>1</v>
      </c>
      <c r="G4206" s="21">
        <f>_xlfn.PERCENTRANK.EXC(Table4[Sales],D4206,1)*10</f>
        <v>6</v>
      </c>
    </row>
    <row r="4207" spans="1:7">
      <c r="A4207" s="11">
        <v>52930</v>
      </c>
      <c r="B4207" s="9">
        <v>43411</v>
      </c>
      <c r="C4207" s="1">
        <v>24</v>
      </c>
      <c r="D4207" s="1">
        <v>1190.01</v>
      </c>
      <c r="E4207" s="50">
        <f>_xlfn.PERCENTRANK.EXC(Table3[Order Date],B4207,1)*10</f>
        <v>7</v>
      </c>
      <c r="F4207" s="21">
        <f>_xlfn.PERCENTRANK.EXC(Table3[Order Quantity],C4207,1)*10</f>
        <v>4</v>
      </c>
      <c r="G4207" s="21">
        <f>_xlfn.PERCENTRANK.EXC(Table4[Sales],D4207,1)*10</f>
        <v>6</v>
      </c>
    </row>
    <row r="4208" spans="1:7">
      <c r="A4208" s="10">
        <v>57093</v>
      </c>
      <c r="B4208" s="8">
        <v>43587</v>
      </c>
      <c r="C4208" s="1">
        <v>3</v>
      </c>
      <c r="D4208" s="1">
        <v>20.3</v>
      </c>
      <c r="E4208" s="50">
        <f>_xlfn.PERCENTRANK.EXC(Table3[Order Date],B4208,1)*10</f>
        <v>8</v>
      </c>
      <c r="F4208" s="21">
        <f>_xlfn.PERCENTRANK.EXC(Table3[Order Quantity],C4208,1)*10</f>
        <v>0</v>
      </c>
      <c r="G4208" s="21">
        <f>_xlfn.PERCENTRANK.EXC(Table4[Sales],D4208,1)*10</f>
        <v>0</v>
      </c>
    </row>
    <row r="4209" spans="1:7">
      <c r="A4209" s="11">
        <v>51842</v>
      </c>
      <c r="B4209" s="9">
        <v>43431</v>
      </c>
      <c r="C4209" s="1">
        <v>4</v>
      </c>
      <c r="D4209" s="1">
        <v>461.28769999999997</v>
      </c>
      <c r="E4209" s="50">
        <f>_xlfn.PERCENTRANK.EXC(Table3[Order Date],B4209,1)*10</f>
        <v>7</v>
      </c>
      <c r="F4209" s="21">
        <f>_xlfn.PERCENTRANK.EXC(Table3[Order Quantity],C4209,1)*10</f>
        <v>0</v>
      </c>
      <c r="G4209" s="21">
        <f>_xlfn.PERCENTRANK.EXC(Table4[Sales],D4209,1)*10</f>
        <v>4</v>
      </c>
    </row>
    <row r="4210" spans="1:7">
      <c r="A4210" s="10">
        <v>55170</v>
      </c>
      <c r="B4210" s="8">
        <v>43729</v>
      </c>
      <c r="C4210" s="1">
        <v>22</v>
      </c>
      <c r="D4210" s="1">
        <v>1054.26</v>
      </c>
      <c r="E4210" s="50">
        <f>_xlfn.PERCENTRANK.EXC(Table3[Order Date],B4210,1)*10</f>
        <v>9</v>
      </c>
      <c r="F4210" s="21">
        <f>_xlfn.PERCENTRANK.EXC(Table3[Order Quantity],C4210,1)*10</f>
        <v>4</v>
      </c>
      <c r="G4210" s="21">
        <f>_xlfn.PERCENTRANK.EXC(Table4[Sales],D4210,1)*10</f>
        <v>6</v>
      </c>
    </row>
    <row r="4211" spans="1:7">
      <c r="A4211" s="11">
        <v>22561</v>
      </c>
      <c r="B4211" s="9">
        <v>43119</v>
      </c>
      <c r="C4211" s="1">
        <v>50</v>
      </c>
      <c r="D4211" s="1">
        <v>453.68</v>
      </c>
      <c r="E4211" s="50">
        <f>_xlfn.PERCENTRANK.EXC(Table3[Order Date],B4211,1)*10</f>
        <v>5</v>
      </c>
      <c r="F4211" s="21">
        <f>_xlfn.PERCENTRANK.EXC(Table3[Order Quantity],C4211,1)*10</f>
        <v>9</v>
      </c>
      <c r="G4211" s="21">
        <f>_xlfn.PERCENTRANK.EXC(Table4[Sales],D4211,1)*10</f>
        <v>4</v>
      </c>
    </row>
    <row r="4212" spans="1:7">
      <c r="A4212" s="10">
        <v>55239</v>
      </c>
      <c r="B4212" s="8">
        <v>43802</v>
      </c>
      <c r="C4212" s="1">
        <v>13</v>
      </c>
      <c r="D4212" s="1">
        <v>102.38</v>
      </c>
      <c r="E4212" s="50">
        <f>_xlfn.PERCENTRANK.EXC(Table3[Order Date],B4212,1)*10</f>
        <v>9</v>
      </c>
      <c r="F4212" s="21">
        <f>_xlfn.PERCENTRANK.EXC(Table3[Order Quantity],C4212,1)*10</f>
        <v>2</v>
      </c>
      <c r="G4212" s="21">
        <f>_xlfn.PERCENTRANK.EXC(Table4[Sales],D4212,1)*10</f>
        <v>1</v>
      </c>
    </row>
    <row r="4213" spans="1:7">
      <c r="A4213" s="11">
        <v>11362</v>
      </c>
      <c r="B4213" s="9">
        <v>43718</v>
      </c>
      <c r="C4213" s="1">
        <v>25</v>
      </c>
      <c r="D4213" s="1">
        <v>2576.23</v>
      </c>
      <c r="E4213" s="50">
        <f>_xlfn.PERCENTRANK.EXC(Table3[Order Date],B4213,1)*10</f>
        <v>9</v>
      </c>
      <c r="F4213" s="21">
        <f>_xlfn.PERCENTRANK.EXC(Table3[Order Quantity],C4213,1)*10</f>
        <v>4</v>
      </c>
      <c r="G4213" s="21">
        <f>_xlfn.PERCENTRANK.EXC(Table4[Sales],D4213,1)*10</f>
        <v>8</v>
      </c>
    </row>
    <row r="4214" spans="1:7">
      <c r="A4214" s="10">
        <v>29862</v>
      </c>
      <c r="B4214" s="8">
        <v>43269</v>
      </c>
      <c r="C4214" s="1">
        <v>34</v>
      </c>
      <c r="D4214" s="1">
        <v>229.66480000000001</v>
      </c>
      <c r="E4214" s="50">
        <f>_xlfn.PERCENTRANK.EXC(Table3[Order Date],B4214,1)*10</f>
        <v>6</v>
      </c>
      <c r="F4214" s="21">
        <f>_xlfn.PERCENTRANK.EXC(Table3[Order Quantity],C4214,1)*10</f>
        <v>6</v>
      </c>
      <c r="G4214" s="21">
        <f>_xlfn.PERCENTRANK.EXC(Table4[Sales],D4214,1)*10</f>
        <v>3</v>
      </c>
    </row>
    <row r="4215" spans="1:7">
      <c r="A4215" s="11">
        <v>15712</v>
      </c>
      <c r="B4215" s="9">
        <v>43803</v>
      </c>
      <c r="C4215" s="1">
        <v>1</v>
      </c>
      <c r="D4215" s="1">
        <v>110.1</v>
      </c>
      <c r="E4215" s="50">
        <f>_xlfn.PERCENTRANK.EXC(Table3[Order Date],B4215,1)*10</f>
        <v>9</v>
      </c>
      <c r="F4215" s="21">
        <f>_xlfn.PERCENTRANK.EXC(Table3[Order Quantity],C4215,1)*10</f>
        <v>0</v>
      </c>
      <c r="G4215" s="21">
        <f>_xlfn.PERCENTRANK.EXC(Table4[Sales],D4215,1)*10</f>
        <v>1</v>
      </c>
    </row>
    <row r="4216" spans="1:7">
      <c r="A4216" s="10">
        <v>39844</v>
      </c>
      <c r="B4216" s="8">
        <v>42704</v>
      </c>
      <c r="C4216" s="1">
        <v>47</v>
      </c>
      <c r="D4216" s="1">
        <v>4694.3500000000004</v>
      </c>
      <c r="E4216" s="50">
        <f>_xlfn.PERCENTRANK.EXC(Table3[Order Date],B4216,1)*10</f>
        <v>2</v>
      </c>
      <c r="F4216" s="21">
        <f>_xlfn.PERCENTRANK.EXC(Table3[Order Quantity],C4216,1)*10</f>
        <v>9</v>
      </c>
      <c r="G4216" s="21">
        <f>_xlfn.PERCENTRANK.EXC(Table4[Sales],D4216,1)*10</f>
        <v>8</v>
      </c>
    </row>
    <row r="4217" spans="1:7">
      <c r="A4217" s="11">
        <v>10245</v>
      </c>
      <c r="B4217" s="9">
        <v>43143</v>
      </c>
      <c r="C4217" s="1">
        <v>20</v>
      </c>
      <c r="D4217" s="1">
        <v>2753.42</v>
      </c>
      <c r="E4217" s="50">
        <f>_xlfn.PERCENTRANK.EXC(Table3[Order Date],B4217,1)*10</f>
        <v>5</v>
      </c>
      <c r="F4217" s="21">
        <f>_xlfn.PERCENTRANK.EXC(Table3[Order Quantity],C4217,1)*10</f>
        <v>3</v>
      </c>
      <c r="G4217" s="21">
        <f>_xlfn.PERCENTRANK.EXC(Table4[Sales],D4217,1)*10</f>
        <v>8</v>
      </c>
    </row>
    <row r="4218" spans="1:7">
      <c r="A4218" s="10">
        <v>12417</v>
      </c>
      <c r="B4218" s="8">
        <v>43031</v>
      </c>
      <c r="C4218" s="1">
        <v>19</v>
      </c>
      <c r="D4218" s="1">
        <v>147.49</v>
      </c>
      <c r="E4218" s="50">
        <f>_xlfn.PERCENTRANK.EXC(Table3[Order Date],B4218,1)*10</f>
        <v>4</v>
      </c>
      <c r="F4218" s="21">
        <f>_xlfn.PERCENTRANK.EXC(Table3[Order Quantity],C4218,1)*10</f>
        <v>3</v>
      </c>
      <c r="G4218" s="21">
        <f>_xlfn.PERCENTRANK.EXC(Table4[Sales],D4218,1)*10</f>
        <v>2</v>
      </c>
    </row>
    <row r="4219" spans="1:7">
      <c r="A4219" s="11">
        <v>47972</v>
      </c>
      <c r="B4219" s="9">
        <v>43018</v>
      </c>
      <c r="C4219" s="1">
        <v>46</v>
      </c>
      <c r="D4219" s="1">
        <v>8223.61</v>
      </c>
      <c r="E4219" s="50">
        <f>_xlfn.PERCENTRANK.EXC(Table3[Order Date],B4219,1)*10</f>
        <v>4</v>
      </c>
      <c r="F4219" s="21">
        <f>_xlfn.PERCENTRANK.EXC(Table3[Order Quantity],C4219,1)*10</f>
        <v>8</v>
      </c>
      <c r="G4219" s="21">
        <f>_xlfn.PERCENTRANK.EXC(Table4[Sales],D4219,1)*10</f>
        <v>9</v>
      </c>
    </row>
    <row r="4220" spans="1:7">
      <c r="A4220" s="10">
        <v>30883</v>
      </c>
      <c r="B4220" s="8">
        <v>42967</v>
      </c>
      <c r="C4220" s="1">
        <v>30</v>
      </c>
      <c r="D4220" s="1">
        <v>215.47</v>
      </c>
      <c r="E4220" s="50">
        <f>_xlfn.PERCENTRANK.EXC(Table3[Order Date],B4220,1)*10</f>
        <v>4</v>
      </c>
      <c r="F4220" s="21">
        <f>_xlfn.PERCENTRANK.EXC(Table3[Order Quantity],C4220,1)*10</f>
        <v>5</v>
      </c>
      <c r="G4220" s="21">
        <f>_xlfn.PERCENTRANK.EXC(Table4[Sales],D4220,1)*10</f>
        <v>3</v>
      </c>
    </row>
    <row r="4221" spans="1:7">
      <c r="A4221" s="11">
        <v>1699</v>
      </c>
      <c r="B4221" s="9">
        <v>43097</v>
      </c>
      <c r="C4221" s="1">
        <v>40</v>
      </c>
      <c r="D4221" s="1">
        <v>461.04</v>
      </c>
      <c r="E4221" s="50">
        <f>_xlfn.PERCENTRANK.EXC(Table3[Order Date],B4221,1)*10</f>
        <v>5</v>
      </c>
      <c r="F4221" s="21">
        <f>_xlfn.PERCENTRANK.EXC(Table3[Order Quantity],C4221,1)*10</f>
        <v>7</v>
      </c>
      <c r="G4221" s="21">
        <f>_xlfn.PERCENTRANK.EXC(Table4[Sales],D4221,1)*10</f>
        <v>4</v>
      </c>
    </row>
    <row r="4222" spans="1:7">
      <c r="A4222" s="10">
        <v>43523</v>
      </c>
      <c r="B4222" s="8">
        <v>43608</v>
      </c>
      <c r="C4222" s="1">
        <v>50</v>
      </c>
      <c r="D4222" s="1">
        <v>316.05</v>
      </c>
      <c r="E4222" s="50">
        <f>_xlfn.PERCENTRANK.EXC(Table3[Order Date],B4222,1)*10</f>
        <v>8</v>
      </c>
      <c r="F4222" s="21">
        <f>_xlfn.PERCENTRANK.EXC(Table3[Order Quantity],C4222,1)*10</f>
        <v>9</v>
      </c>
      <c r="G4222" s="21">
        <f>_xlfn.PERCENTRANK.EXC(Table4[Sales],D4222,1)*10</f>
        <v>4</v>
      </c>
    </row>
    <row r="4223" spans="1:7">
      <c r="A4223" s="11">
        <v>56804</v>
      </c>
      <c r="B4223" s="9">
        <v>43185</v>
      </c>
      <c r="C4223" s="1">
        <v>41</v>
      </c>
      <c r="D4223" s="1">
        <v>146</v>
      </c>
      <c r="E4223" s="50">
        <f>_xlfn.PERCENTRANK.EXC(Table3[Order Date],B4223,1)*10</f>
        <v>5</v>
      </c>
      <c r="F4223" s="21">
        <f>_xlfn.PERCENTRANK.EXC(Table3[Order Quantity],C4223,1)*10</f>
        <v>7</v>
      </c>
      <c r="G4223" s="21">
        <f>_xlfn.PERCENTRANK.EXC(Table4[Sales],D4223,1)*10</f>
        <v>2</v>
      </c>
    </row>
    <row r="4224" spans="1:7">
      <c r="A4224" s="10">
        <v>5860</v>
      </c>
      <c r="B4224" s="8">
        <v>43514</v>
      </c>
      <c r="C4224" s="1">
        <v>12</v>
      </c>
      <c r="D4224" s="1">
        <v>60.7</v>
      </c>
      <c r="E4224" s="50">
        <f>_xlfn.PERCENTRANK.EXC(Table3[Order Date],B4224,1)*10</f>
        <v>7</v>
      </c>
      <c r="F4224" s="21">
        <f>_xlfn.PERCENTRANK.EXC(Table3[Order Quantity],C4224,1)*10</f>
        <v>2</v>
      </c>
      <c r="G4224" s="21">
        <f>_xlfn.PERCENTRANK.EXC(Table4[Sales],D4224,1)*10</f>
        <v>0</v>
      </c>
    </row>
    <row r="4225" spans="1:7">
      <c r="A4225" s="11">
        <v>130</v>
      </c>
      <c r="B4225" s="9">
        <v>43592</v>
      </c>
      <c r="C4225" s="1">
        <v>3</v>
      </c>
      <c r="D4225" s="1">
        <v>494.22</v>
      </c>
      <c r="E4225" s="50">
        <f>_xlfn.PERCENTRANK.EXC(Table3[Order Date],B4225,1)*10</f>
        <v>8</v>
      </c>
      <c r="F4225" s="21">
        <f>_xlfn.PERCENTRANK.EXC(Table3[Order Quantity],C4225,1)*10</f>
        <v>0</v>
      </c>
      <c r="G4225" s="21">
        <f>_xlfn.PERCENTRANK.EXC(Table4[Sales],D4225,1)*10</f>
        <v>5</v>
      </c>
    </row>
    <row r="4226" spans="1:7">
      <c r="A4226" s="10">
        <v>33541</v>
      </c>
      <c r="B4226" s="8">
        <v>43635</v>
      </c>
      <c r="C4226" s="1">
        <v>43</v>
      </c>
      <c r="D4226" s="1">
        <v>548.66999999999996</v>
      </c>
      <c r="E4226" s="50">
        <f>_xlfn.PERCENTRANK.EXC(Table3[Order Date],B4226,1)*10</f>
        <v>8</v>
      </c>
      <c r="F4226" s="21">
        <f>_xlfn.PERCENTRANK.EXC(Table3[Order Quantity],C4226,1)*10</f>
        <v>8</v>
      </c>
      <c r="G4226" s="21">
        <f>_xlfn.PERCENTRANK.EXC(Table4[Sales],D4226,1)*10</f>
        <v>5</v>
      </c>
    </row>
    <row r="4227" spans="1:7">
      <c r="A4227" s="11">
        <v>57827</v>
      </c>
      <c r="B4227" s="9">
        <v>42552</v>
      </c>
      <c r="C4227" s="1">
        <v>24</v>
      </c>
      <c r="D4227" s="1">
        <v>2625.03</v>
      </c>
      <c r="E4227" s="50">
        <f>_xlfn.PERCENTRANK.EXC(Table3[Order Date],B4227,1)*10</f>
        <v>1</v>
      </c>
      <c r="F4227" s="21">
        <f>_xlfn.PERCENTRANK.EXC(Table3[Order Quantity],C4227,1)*10</f>
        <v>4</v>
      </c>
      <c r="G4227" s="21">
        <f>_xlfn.PERCENTRANK.EXC(Table4[Sales],D4227,1)*10</f>
        <v>8</v>
      </c>
    </row>
    <row r="4228" spans="1:7">
      <c r="A4228" s="10">
        <v>41415</v>
      </c>
      <c r="B4228" s="8">
        <v>42683</v>
      </c>
      <c r="C4228" s="1">
        <v>10</v>
      </c>
      <c r="D4228" s="1">
        <v>86.58</v>
      </c>
      <c r="E4228" s="50">
        <f>_xlfn.PERCENTRANK.EXC(Table3[Order Date],B4228,1)*10</f>
        <v>2</v>
      </c>
      <c r="F4228" s="21">
        <f>_xlfn.PERCENTRANK.EXC(Table3[Order Quantity],C4228,1)*10</f>
        <v>1</v>
      </c>
      <c r="G4228" s="21">
        <f>_xlfn.PERCENTRANK.EXC(Table4[Sales],D4228,1)*10</f>
        <v>1</v>
      </c>
    </row>
    <row r="4229" spans="1:7">
      <c r="A4229" s="11">
        <v>37895</v>
      </c>
      <c r="B4229" s="9">
        <v>43554</v>
      </c>
      <c r="C4229" s="1">
        <v>14</v>
      </c>
      <c r="D4229" s="1">
        <v>325.98</v>
      </c>
      <c r="E4229" s="50">
        <f>_xlfn.PERCENTRANK.EXC(Table3[Order Date],B4229,1)*10</f>
        <v>8</v>
      </c>
      <c r="F4229" s="21">
        <f>_xlfn.PERCENTRANK.EXC(Table3[Order Quantity],C4229,1)*10</f>
        <v>2</v>
      </c>
      <c r="G4229" s="21">
        <f>_xlfn.PERCENTRANK.EXC(Table4[Sales],D4229,1)*10</f>
        <v>4</v>
      </c>
    </row>
    <row r="4230" spans="1:7">
      <c r="A4230" s="10">
        <v>24097</v>
      </c>
      <c r="B4230" s="8">
        <v>42950</v>
      </c>
      <c r="C4230" s="1">
        <v>27</v>
      </c>
      <c r="D4230" s="1">
        <v>2877.74</v>
      </c>
      <c r="E4230" s="50">
        <f>_xlfn.PERCENTRANK.EXC(Table3[Order Date],B4230,1)*10</f>
        <v>4</v>
      </c>
      <c r="F4230" s="21">
        <f>_xlfn.PERCENTRANK.EXC(Table3[Order Quantity],C4230,1)*10</f>
        <v>5</v>
      </c>
      <c r="G4230" s="21">
        <f>_xlfn.PERCENTRANK.EXC(Table4[Sales],D4230,1)*10</f>
        <v>8</v>
      </c>
    </row>
    <row r="4231" spans="1:7">
      <c r="A4231" s="11">
        <v>38145</v>
      </c>
      <c r="B4231" s="9">
        <v>42624</v>
      </c>
      <c r="C4231" s="1">
        <v>8</v>
      </c>
      <c r="D4231" s="1">
        <v>414.27</v>
      </c>
      <c r="E4231" s="50">
        <f>_xlfn.PERCENTRANK.EXC(Table3[Order Date],B4231,1)*10</f>
        <v>1</v>
      </c>
      <c r="F4231" s="21">
        <f>_xlfn.PERCENTRANK.EXC(Table3[Order Quantity],C4231,1)*10</f>
        <v>1</v>
      </c>
      <c r="G4231" s="21">
        <f>_xlfn.PERCENTRANK.EXC(Table4[Sales],D4231,1)*10</f>
        <v>4</v>
      </c>
    </row>
    <row r="4232" spans="1:7">
      <c r="A4232" s="10">
        <v>46566</v>
      </c>
      <c r="B4232" s="8">
        <v>43564</v>
      </c>
      <c r="C4232" s="1">
        <v>49</v>
      </c>
      <c r="D4232" s="1">
        <v>1642.13</v>
      </c>
      <c r="E4232" s="50">
        <f>_xlfn.PERCENTRANK.EXC(Table3[Order Date],B4232,1)*10</f>
        <v>8</v>
      </c>
      <c r="F4232" s="21">
        <f>_xlfn.PERCENTRANK.EXC(Table3[Order Quantity],C4232,1)*10</f>
        <v>9</v>
      </c>
      <c r="G4232" s="21">
        <f>_xlfn.PERCENTRANK.EXC(Table4[Sales],D4232,1)*10</f>
        <v>7</v>
      </c>
    </row>
    <row r="4233" spans="1:7">
      <c r="A4233" s="11">
        <v>19047</v>
      </c>
      <c r="B4233" s="9">
        <v>42397</v>
      </c>
      <c r="C4233" s="1">
        <v>3</v>
      </c>
      <c r="D4233" s="1">
        <v>7.23</v>
      </c>
      <c r="E4233" s="50">
        <f>_xlfn.PERCENTRANK.EXC(Table3[Order Date],B4233,1)*10</f>
        <v>0</v>
      </c>
      <c r="F4233" s="21">
        <f>_xlfn.PERCENTRANK.EXC(Table3[Order Quantity],C4233,1)*10</f>
        <v>0</v>
      </c>
      <c r="G4233" s="21">
        <f>_xlfn.PERCENTRANK.EXC(Table4[Sales],D4233,1)*10</f>
        <v>0</v>
      </c>
    </row>
    <row r="4234" spans="1:7">
      <c r="A4234" s="10">
        <v>36449</v>
      </c>
      <c r="B4234" s="8">
        <v>42982</v>
      </c>
      <c r="C4234" s="1">
        <v>43</v>
      </c>
      <c r="D4234" s="1">
        <v>992.77</v>
      </c>
      <c r="E4234" s="50">
        <f>_xlfn.PERCENTRANK.EXC(Table3[Order Date],B4234,1)*10</f>
        <v>4</v>
      </c>
      <c r="F4234" s="21">
        <f>_xlfn.PERCENTRANK.EXC(Table3[Order Quantity],C4234,1)*10</f>
        <v>8</v>
      </c>
      <c r="G4234" s="21">
        <f>_xlfn.PERCENTRANK.EXC(Table4[Sales],D4234,1)*10</f>
        <v>6</v>
      </c>
    </row>
    <row r="4235" spans="1:7">
      <c r="A4235" s="11">
        <v>27137</v>
      </c>
      <c r="B4235" s="9">
        <v>43464</v>
      </c>
      <c r="C4235" s="1">
        <v>2</v>
      </c>
      <c r="D4235" s="1">
        <v>64.8</v>
      </c>
      <c r="E4235" s="50">
        <f>_xlfn.PERCENTRANK.EXC(Table3[Order Date],B4235,1)*10</f>
        <v>7</v>
      </c>
      <c r="F4235" s="21">
        <f>_xlfn.PERCENTRANK.EXC(Table3[Order Quantity],C4235,1)*10</f>
        <v>0</v>
      </c>
      <c r="G4235" s="21">
        <f>_xlfn.PERCENTRANK.EXC(Table4[Sales],D4235,1)*10</f>
        <v>0</v>
      </c>
    </row>
    <row r="4236" spans="1:7">
      <c r="A4236" s="10">
        <v>49601</v>
      </c>
      <c r="B4236" s="8">
        <v>43125</v>
      </c>
      <c r="C4236" s="1">
        <v>15</v>
      </c>
      <c r="D4236" s="1">
        <v>1879.41</v>
      </c>
      <c r="E4236" s="50">
        <f>_xlfn.PERCENTRANK.EXC(Table3[Order Date],B4236,1)*10</f>
        <v>5</v>
      </c>
      <c r="F4236" s="21">
        <f>_xlfn.PERCENTRANK.EXC(Table3[Order Quantity],C4236,1)*10</f>
        <v>2</v>
      </c>
      <c r="G4236" s="21">
        <f>_xlfn.PERCENTRANK.EXC(Table4[Sales],D4236,1)*10</f>
        <v>7</v>
      </c>
    </row>
    <row r="4237" spans="1:7">
      <c r="A4237" s="11">
        <v>4705</v>
      </c>
      <c r="B4237" s="9">
        <v>43545</v>
      </c>
      <c r="C4237" s="1">
        <v>16</v>
      </c>
      <c r="D4237" s="1">
        <v>132.52000000000001</v>
      </c>
      <c r="E4237" s="50">
        <f>_xlfn.PERCENTRANK.EXC(Table3[Order Date],B4237,1)*10</f>
        <v>8</v>
      </c>
      <c r="F4237" s="21">
        <f>_xlfn.PERCENTRANK.EXC(Table3[Order Quantity],C4237,1)*10</f>
        <v>2</v>
      </c>
      <c r="G4237" s="21">
        <f>_xlfn.PERCENTRANK.EXC(Table4[Sales],D4237,1)*10</f>
        <v>2</v>
      </c>
    </row>
    <row r="4238" spans="1:7">
      <c r="A4238" s="10">
        <v>17636</v>
      </c>
      <c r="B4238" s="8">
        <v>42404</v>
      </c>
      <c r="C4238" s="1">
        <v>2</v>
      </c>
      <c r="D4238" s="1">
        <v>7.5</v>
      </c>
      <c r="E4238" s="50">
        <f>_xlfn.PERCENTRANK.EXC(Table3[Order Date],B4238,1)*10</f>
        <v>0</v>
      </c>
      <c r="F4238" s="21">
        <f>_xlfn.PERCENTRANK.EXC(Table3[Order Quantity],C4238,1)*10</f>
        <v>0</v>
      </c>
      <c r="G4238" s="21">
        <f>_xlfn.PERCENTRANK.EXC(Table4[Sales],D4238,1)*10</f>
        <v>0</v>
      </c>
    </row>
    <row r="4239" spans="1:7">
      <c r="A4239" s="11">
        <v>23270</v>
      </c>
      <c r="B4239" s="9">
        <v>43171</v>
      </c>
      <c r="C4239" s="1">
        <v>42</v>
      </c>
      <c r="D4239" s="1">
        <v>7125.9233999999997</v>
      </c>
      <c r="E4239" s="50">
        <f>_xlfn.PERCENTRANK.EXC(Table3[Order Date],B4239,1)*10</f>
        <v>5</v>
      </c>
      <c r="F4239" s="21">
        <f>_xlfn.PERCENTRANK.EXC(Table3[Order Quantity],C4239,1)*10</f>
        <v>8</v>
      </c>
      <c r="G4239" s="21">
        <f>_xlfn.PERCENTRANK.EXC(Table4[Sales],D4239,1)*10</f>
        <v>9</v>
      </c>
    </row>
    <row r="4240" spans="1:7">
      <c r="A4240" s="10">
        <v>45381</v>
      </c>
      <c r="B4240" s="8">
        <v>43332</v>
      </c>
      <c r="C4240" s="1">
        <v>1</v>
      </c>
      <c r="D4240" s="1">
        <v>12.64</v>
      </c>
      <c r="E4240" s="50">
        <f>_xlfn.PERCENTRANK.EXC(Table3[Order Date],B4240,1)*10</f>
        <v>6</v>
      </c>
      <c r="F4240" s="21">
        <f>_xlfn.PERCENTRANK.EXC(Table3[Order Quantity],C4240,1)*10</f>
        <v>0</v>
      </c>
      <c r="G4240" s="21">
        <f>_xlfn.PERCENTRANK.EXC(Table4[Sales],D4240,1)*10</f>
        <v>0</v>
      </c>
    </row>
    <row r="4241" spans="1:7">
      <c r="A4241" s="11">
        <v>14117</v>
      </c>
      <c r="B4241" s="9">
        <v>42971</v>
      </c>
      <c r="C4241" s="1">
        <v>4</v>
      </c>
      <c r="D4241" s="1">
        <v>5.68</v>
      </c>
      <c r="E4241" s="50">
        <f>_xlfn.PERCENTRANK.EXC(Table3[Order Date],B4241,1)*10</f>
        <v>4</v>
      </c>
      <c r="F4241" s="21">
        <f>_xlfn.PERCENTRANK.EXC(Table3[Order Quantity],C4241,1)*10</f>
        <v>0</v>
      </c>
      <c r="G4241" s="21">
        <f>_xlfn.PERCENTRANK.EXC(Table4[Sales],D4241,1)*10</f>
        <v>0</v>
      </c>
    </row>
    <row r="4242" spans="1:7">
      <c r="A4242" s="10">
        <v>27780</v>
      </c>
      <c r="B4242" s="8">
        <v>43758</v>
      </c>
      <c r="C4242" s="1">
        <v>39</v>
      </c>
      <c r="D4242" s="1">
        <v>1795.82</v>
      </c>
      <c r="E4242" s="50">
        <f>_xlfn.PERCENTRANK.EXC(Table3[Order Date],B4242,1)*10</f>
        <v>9</v>
      </c>
      <c r="F4242" s="21">
        <f>_xlfn.PERCENTRANK.EXC(Table3[Order Quantity],C4242,1)*10</f>
        <v>7</v>
      </c>
      <c r="G4242" s="21">
        <f>_xlfn.PERCENTRANK.EXC(Table4[Sales],D4242,1)*10</f>
        <v>7</v>
      </c>
    </row>
    <row r="4243" spans="1:7">
      <c r="A4243" s="11">
        <v>2630</v>
      </c>
      <c r="B4243" s="9">
        <v>43761</v>
      </c>
      <c r="C4243" s="1">
        <v>31</v>
      </c>
      <c r="D4243" s="1">
        <v>156.77000000000001</v>
      </c>
      <c r="E4243" s="50">
        <f>_xlfn.PERCENTRANK.EXC(Table3[Order Date],B4243,1)*10</f>
        <v>9</v>
      </c>
      <c r="F4243" s="21">
        <f>_xlfn.PERCENTRANK.EXC(Table3[Order Quantity],C4243,1)*10</f>
        <v>5</v>
      </c>
      <c r="G4243" s="21">
        <f>_xlfn.PERCENTRANK.EXC(Table4[Sales],D4243,1)*10</f>
        <v>2</v>
      </c>
    </row>
    <row r="4244" spans="1:7">
      <c r="A4244" s="10">
        <v>50532</v>
      </c>
      <c r="B4244" s="8">
        <v>43691</v>
      </c>
      <c r="C4244" s="1">
        <v>10</v>
      </c>
      <c r="D4244" s="1">
        <v>285.75</v>
      </c>
      <c r="E4244" s="50">
        <f>_xlfn.PERCENTRANK.EXC(Table3[Order Date],B4244,1)*10</f>
        <v>9</v>
      </c>
      <c r="F4244" s="21">
        <f>_xlfn.PERCENTRANK.EXC(Table3[Order Quantity],C4244,1)*10</f>
        <v>1</v>
      </c>
      <c r="G4244" s="21">
        <f>_xlfn.PERCENTRANK.EXC(Table4[Sales],D4244,1)*10</f>
        <v>3</v>
      </c>
    </row>
    <row r="4245" spans="1:7">
      <c r="A4245" s="11">
        <v>59009</v>
      </c>
      <c r="B4245" s="9">
        <v>43421</v>
      </c>
      <c r="C4245" s="1">
        <v>19</v>
      </c>
      <c r="D4245" s="1">
        <v>657.95</v>
      </c>
      <c r="E4245" s="50">
        <f>_xlfn.PERCENTRANK.EXC(Table3[Order Date],B4245,1)*10</f>
        <v>7</v>
      </c>
      <c r="F4245" s="21">
        <f>_xlfn.PERCENTRANK.EXC(Table3[Order Quantity],C4245,1)*10</f>
        <v>3</v>
      </c>
      <c r="G4245" s="21">
        <f>_xlfn.PERCENTRANK.EXC(Table4[Sales],D4245,1)*10</f>
        <v>5</v>
      </c>
    </row>
    <row r="4246" spans="1:7">
      <c r="A4246" s="10">
        <v>10183</v>
      </c>
      <c r="B4246" s="8">
        <v>42697</v>
      </c>
      <c r="C4246" s="1">
        <v>48</v>
      </c>
      <c r="D4246" s="1">
        <v>1294.72</v>
      </c>
      <c r="E4246" s="50">
        <f>_xlfn.PERCENTRANK.EXC(Table3[Order Date],B4246,1)*10</f>
        <v>2</v>
      </c>
      <c r="F4246" s="21">
        <f>_xlfn.PERCENTRANK.EXC(Table3[Order Quantity],C4246,1)*10</f>
        <v>9</v>
      </c>
      <c r="G4246" s="21">
        <f>_xlfn.PERCENTRANK.EXC(Table4[Sales],D4246,1)*10</f>
        <v>6</v>
      </c>
    </row>
    <row r="4247" spans="1:7">
      <c r="A4247" s="11">
        <v>13636</v>
      </c>
      <c r="B4247" s="9">
        <v>42391</v>
      </c>
      <c r="C4247" s="1">
        <v>32</v>
      </c>
      <c r="D4247" s="1">
        <v>30152.69</v>
      </c>
      <c r="E4247" s="50">
        <f>_xlfn.PERCENTRANK.EXC(Table3[Order Date],B4247,1)*10</f>
        <v>0</v>
      </c>
      <c r="F4247" s="21">
        <f>_xlfn.PERCENTRANK.EXC(Table3[Order Quantity],C4247,1)*10</f>
        <v>6</v>
      </c>
      <c r="G4247" s="21">
        <f>_xlfn.PERCENTRANK.EXC(Table4[Sales],D4247,1)*10</f>
        <v>9</v>
      </c>
    </row>
    <row r="4248" spans="1:7">
      <c r="A4248" s="10">
        <v>32291</v>
      </c>
      <c r="B4248" s="8">
        <v>42678</v>
      </c>
      <c r="C4248" s="1">
        <v>13</v>
      </c>
      <c r="D4248" s="1">
        <v>196.05</v>
      </c>
      <c r="E4248" s="50">
        <f>_xlfn.PERCENTRANK.EXC(Table3[Order Date],B4248,1)*10</f>
        <v>2</v>
      </c>
      <c r="F4248" s="21">
        <f>_xlfn.PERCENTRANK.EXC(Table3[Order Quantity],C4248,1)*10</f>
        <v>2</v>
      </c>
      <c r="G4248" s="21">
        <f>_xlfn.PERCENTRANK.EXC(Table4[Sales],D4248,1)*10</f>
        <v>3</v>
      </c>
    </row>
    <row r="4249" spans="1:7">
      <c r="A4249" s="11">
        <v>23649</v>
      </c>
      <c r="B4249" s="9">
        <v>43713</v>
      </c>
      <c r="C4249" s="1">
        <v>30</v>
      </c>
      <c r="D4249" s="1">
        <v>4909.08</v>
      </c>
      <c r="E4249" s="50">
        <f>_xlfn.PERCENTRANK.EXC(Table3[Order Date],B4249,1)*10</f>
        <v>9</v>
      </c>
      <c r="F4249" s="21">
        <f>_xlfn.PERCENTRANK.EXC(Table3[Order Quantity],C4249,1)*10</f>
        <v>5</v>
      </c>
      <c r="G4249" s="21">
        <f>_xlfn.PERCENTRANK.EXC(Table4[Sales],D4249,1)*10</f>
        <v>8</v>
      </c>
    </row>
    <row r="4250" spans="1:7">
      <c r="A4250" s="10">
        <v>31556</v>
      </c>
      <c r="B4250" s="8">
        <v>43307</v>
      </c>
      <c r="C4250" s="1">
        <v>35</v>
      </c>
      <c r="D4250" s="1">
        <v>288.2</v>
      </c>
      <c r="E4250" s="50">
        <f>_xlfn.PERCENTRANK.EXC(Table3[Order Date],B4250,1)*10</f>
        <v>6</v>
      </c>
      <c r="F4250" s="21">
        <f>_xlfn.PERCENTRANK.EXC(Table3[Order Quantity],C4250,1)*10</f>
        <v>6</v>
      </c>
      <c r="G4250" s="21">
        <f>_xlfn.PERCENTRANK.EXC(Table4[Sales],D4250,1)*10</f>
        <v>3</v>
      </c>
    </row>
    <row r="4251" spans="1:7">
      <c r="A4251" s="11">
        <v>16165</v>
      </c>
      <c r="B4251" s="9">
        <v>42937</v>
      </c>
      <c r="C4251" s="1">
        <v>19</v>
      </c>
      <c r="D4251" s="1">
        <v>3804.16</v>
      </c>
      <c r="E4251" s="50">
        <f>_xlfn.PERCENTRANK.EXC(Table3[Order Date],B4251,1)*10</f>
        <v>3</v>
      </c>
      <c r="F4251" s="21">
        <f>_xlfn.PERCENTRANK.EXC(Table3[Order Quantity],C4251,1)*10</f>
        <v>3</v>
      </c>
      <c r="G4251" s="21">
        <f>_xlfn.PERCENTRANK.EXC(Table4[Sales],D4251,1)*10</f>
        <v>8</v>
      </c>
    </row>
    <row r="4252" spans="1:7">
      <c r="A4252" s="10">
        <v>1221</v>
      </c>
      <c r="B4252" s="8">
        <v>43573</v>
      </c>
      <c r="C4252" s="1">
        <v>16</v>
      </c>
      <c r="D4252" s="1">
        <v>73.239999999999995</v>
      </c>
      <c r="E4252" s="50">
        <f>_xlfn.PERCENTRANK.EXC(Table3[Order Date],B4252,1)*10</f>
        <v>8</v>
      </c>
      <c r="F4252" s="21">
        <f>_xlfn.PERCENTRANK.EXC(Table3[Order Quantity],C4252,1)*10</f>
        <v>2</v>
      </c>
      <c r="G4252" s="21">
        <f>_xlfn.PERCENTRANK.EXC(Table4[Sales],D4252,1)*10</f>
        <v>1</v>
      </c>
    </row>
    <row r="4253" spans="1:7">
      <c r="A4253" s="11">
        <v>39686</v>
      </c>
      <c r="B4253" s="9">
        <v>43624</v>
      </c>
      <c r="C4253" s="1">
        <v>48</v>
      </c>
      <c r="D4253" s="1">
        <v>2943.26</v>
      </c>
      <c r="E4253" s="50">
        <f>_xlfn.PERCENTRANK.EXC(Table3[Order Date],B4253,1)*10</f>
        <v>8</v>
      </c>
      <c r="F4253" s="21">
        <f>_xlfn.PERCENTRANK.EXC(Table3[Order Quantity],C4253,1)*10</f>
        <v>9</v>
      </c>
      <c r="G4253" s="21">
        <f>_xlfn.PERCENTRANK.EXC(Table4[Sales],D4253,1)*10</f>
        <v>8</v>
      </c>
    </row>
    <row r="4254" spans="1:7">
      <c r="A4254" s="10">
        <v>2915</v>
      </c>
      <c r="B4254" s="8">
        <v>42458</v>
      </c>
      <c r="C4254" s="1">
        <v>41</v>
      </c>
      <c r="D4254" s="1">
        <v>247.45</v>
      </c>
      <c r="E4254" s="50">
        <f>_xlfn.PERCENTRANK.EXC(Table3[Order Date],B4254,1)*10</f>
        <v>0</v>
      </c>
      <c r="F4254" s="21">
        <f>_xlfn.PERCENTRANK.EXC(Table3[Order Quantity],C4254,1)*10</f>
        <v>7</v>
      </c>
      <c r="G4254" s="21">
        <f>_xlfn.PERCENTRANK.EXC(Table4[Sales],D4254,1)*10</f>
        <v>3</v>
      </c>
    </row>
    <row r="4255" spans="1:7">
      <c r="A4255" s="11">
        <v>640</v>
      </c>
      <c r="B4255" s="9">
        <v>42756</v>
      </c>
      <c r="C4255" s="1">
        <v>24</v>
      </c>
      <c r="D4255" s="1">
        <v>497.3</v>
      </c>
      <c r="E4255" s="50">
        <f>_xlfn.PERCENTRANK.EXC(Table3[Order Date],B4255,1)*10</f>
        <v>2</v>
      </c>
      <c r="F4255" s="21">
        <f>_xlfn.PERCENTRANK.EXC(Table3[Order Quantity],C4255,1)*10</f>
        <v>4</v>
      </c>
      <c r="G4255" s="21">
        <f>_xlfn.PERCENTRANK.EXC(Table4[Sales],D4255,1)*10</f>
        <v>5</v>
      </c>
    </row>
    <row r="4256" spans="1:7">
      <c r="A4256" s="10">
        <v>16231</v>
      </c>
      <c r="B4256" s="8">
        <v>43712</v>
      </c>
      <c r="C4256" s="1">
        <v>20</v>
      </c>
      <c r="D4256" s="1">
        <v>2681.83</v>
      </c>
      <c r="E4256" s="50">
        <f>_xlfn.PERCENTRANK.EXC(Table3[Order Date],B4256,1)*10</f>
        <v>9</v>
      </c>
      <c r="F4256" s="21">
        <f>_xlfn.PERCENTRANK.EXC(Table3[Order Quantity],C4256,1)*10</f>
        <v>3</v>
      </c>
      <c r="G4256" s="21">
        <f>_xlfn.PERCENTRANK.EXC(Table4[Sales],D4256,1)*10</f>
        <v>8</v>
      </c>
    </row>
    <row r="4257" spans="1:7">
      <c r="A4257" s="11">
        <v>43875</v>
      </c>
      <c r="B4257" s="9">
        <v>43440</v>
      </c>
      <c r="C4257" s="1">
        <v>17</v>
      </c>
      <c r="D4257" s="1">
        <v>2754.09</v>
      </c>
      <c r="E4257" s="50">
        <f>_xlfn.PERCENTRANK.EXC(Table3[Order Date],B4257,1)*10</f>
        <v>7</v>
      </c>
      <c r="F4257" s="21">
        <f>_xlfn.PERCENTRANK.EXC(Table3[Order Quantity],C4257,1)*10</f>
        <v>3</v>
      </c>
      <c r="G4257" s="21">
        <f>_xlfn.PERCENTRANK.EXC(Table4[Sales],D4257,1)*10</f>
        <v>8</v>
      </c>
    </row>
    <row r="4258" spans="1:7">
      <c r="A4258" s="10">
        <v>39744</v>
      </c>
      <c r="B4258" s="8">
        <v>42556</v>
      </c>
      <c r="C4258" s="1">
        <v>6</v>
      </c>
      <c r="D4258" s="1">
        <v>68.06</v>
      </c>
      <c r="E4258" s="50">
        <f>_xlfn.PERCENTRANK.EXC(Table3[Order Date],B4258,1)*10</f>
        <v>1</v>
      </c>
      <c r="F4258" s="21">
        <f>_xlfn.PERCENTRANK.EXC(Table3[Order Quantity],C4258,1)*10</f>
        <v>1</v>
      </c>
      <c r="G4258" s="21">
        <f>_xlfn.PERCENTRANK.EXC(Table4[Sales],D4258,1)*10</f>
        <v>1</v>
      </c>
    </row>
    <row r="4259" spans="1:7">
      <c r="A4259" s="11">
        <v>21414</v>
      </c>
      <c r="B4259" s="9">
        <v>43223</v>
      </c>
      <c r="C4259" s="1">
        <v>34</v>
      </c>
      <c r="D4259" s="1">
        <v>126.16</v>
      </c>
      <c r="E4259" s="50">
        <f>_xlfn.PERCENTRANK.EXC(Table3[Order Date],B4259,1)*10</f>
        <v>5</v>
      </c>
      <c r="F4259" s="21">
        <f>_xlfn.PERCENTRANK.EXC(Table3[Order Quantity],C4259,1)*10</f>
        <v>6</v>
      </c>
      <c r="G4259" s="21">
        <f>_xlfn.PERCENTRANK.EXC(Table4[Sales],D4259,1)*10</f>
        <v>2</v>
      </c>
    </row>
    <row r="4260" spans="1:7">
      <c r="A4260" s="10">
        <v>2241</v>
      </c>
      <c r="B4260" s="8">
        <v>42864</v>
      </c>
      <c r="C4260" s="1">
        <v>38</v>
      </c>
      <c r="D4260" s="1">
        <v>1035.52</v>
      </c>
      <c r="E4260" s="50">
        <f>_xlfn.PERCENTRANK.EXC(Table3[Order Date],B4260,1)*10</f>
        <v>3</v>
      </c>
      <c r="F4260" s="21">
        <f>_xlfn.PERCENTRANK.EXC(Table3[Order Quantity],C4260,1)*10</f>
        <v>7</v>
      </c>
      <c r="G4260" s="21">
        <f>_xlfn.PERCENTRANK.EXC(Table4[Sales],D4260,1)*10</f>
        <v>6</v>
      </c>
    </row>
    <row r="4261" spans="1:7">
      <c r="A4261" s="11">
        <v>30657</v>
      </c>
      <c r="B4261" s="9">
        <v>43229</v>
      </c>
      <c r="C4261" s="1">
        <v>8</v>
      </c>
      <c r="D4261" s="1">
        <v>192.2362</v>
      </c>
      <c r="E4261" s="50">
        <f>_xlfn.PERCENTRANK.EXC(Table3[Order Date],B4261,1)*10</f>
        <v>5</v>
      </c>
      <c r="F4261" s="21">
        <f>_xlfn.PERCENTRANK.EXC(Table3[Order Quantity],C4261,1)*10</f>
        <v>1</v>
      </c>
      <c r="G4261" s="21">
        <f>_xlfn.PERCENTRANK.EXC(Table4[Sales],D4261,1)*10</f>
        <v>2</v>
      </c>
    </row>
    <row r="4262" spans="1:7">
      <c r="A4262" s="10">
        <v>28419</v>
      </c>
      <c r="B4262" s="8">
        <v>42673</v>
      </c>
      <c r="C4262" s="1">
        <v>9</v>
      </c>
      <c r="D4262" s="1">
        <v>143.22</v>
      </c>
      <c r="E4262" s="50">
        <f>_xlfn.PERCENTRANK.EXC(Table3[Order Date],B4262,1)*10</f>
        <v>2</v>
      </c>
      <c r="F4262" s="21">
        <f>_xlfn.PERCENTRANK.EXC(Table3[Order Quantity],C4262,1)*10</f>
        <v>1</v>
      </c>
      <c r="G4262" s="21">
        <f>_xlfn.PERCENTRANK.EXC(Table4[Sales],D4262,1)*10</f>
        <v>2</v>
      </c>
    </row>
    <row r="4263" spans="1:7">
      <c r="A4263" s="11">
        <v>31620</v>
      </c>
      <c r="B4263" s="9">
        <v>43322</v>
      </c>
      <c r="C4263" s="1">
        <v>20</v>
      </c>
      <c r="D4263" s="1">
        <v>1185.95</v>
      </c>
      <c r="E4263" s="50">
        <f>_xlfn.PERCENTRANK.EXC(Table3[Order Date],B4263,1)*10</f>
        <v>6</v>
      </c>
      <c r="F4263" s="21">
        <f>_xlfn.PERCENTRANK.EXC(Table3[Order Quantity],C4263,1)*10</f>
        <v>3</v>
      </c>
      <c r="G4263" s="21">
        <f>_xlfn.PERCENTRANK.EXC(Table4[Sales],D4263,1)*10</f>
        <v>6</v>
      </c>
    </row>
    <row r="4264" spans="1:7">
      <c r="A4264" s="10">
        <v>22243</v>
      </c>
      <c r="B4264" s="8">
        <v>42384</v>
      </c>
      <c r="C4264" s="1">
        <v>9</v>
      </c>
      <c r="D4264" s="1">
        <v>26.49</v>
      </c>
      <c r="E4264" s="50">
        <f>_xlfn.PERCENTRANK.EXC(Table3[Order Date],B4264,1)*10</f>
        <v>0</v>
      </c>
      <c r="F4264" s="21">
        <f>_xlfn.PERCENTRANK.EXC(Table3[Order Quantity],C4264,1)*10</f>
        <v>1</v>
      </c>
      <c r="G4264" s="21">
        <f>_xlfn.PERCENTRANK.EXC(Table4[Sales],D4264,1)*10</f>
        <v>0</v>
      </c>
    </row>
    <row r="4265" spans="1:7">
      <c r="A4265" s="11">
        <v>45987</v>
      </c>
      <c r="B4265" s="9">
        <v>42440</v>
      </c>
      <c r="C4265" s="1">
        <v>31</v>
      </c>
      <c r="D4265" s="1">
        <v>140.6301</v>
      </c>
      <c r="E4265" s="50">
        <f>_xlfn.PERCENTRANK.EXC(Table3[Order Date],B4265,1)*10</f>
        <v>0</v>
      </c>
      <c r="F4265" s="21">
        <f>_xlfn.PERCENTRANK.EXC(Table3[Order Quantity],C4265,1)*10</f>
        <v>5</v>
      </c>
      <c r="G4265" s="21">
        <f>_xlfn.PERCENTRANK.EXC(Table4[Sales],D4265,1)*10</f>
        <v>2</v>
      </c>
    </row>
    <row r="4266" spans="1:7">
      <c r="A4266" s="10">
        <v>53637</v>
      </c>
      <c r="B4266" s="8">
        <v>43175</v>
      </c>
      <c r="C4266" s="1">
        <v>12</v>
      </c>
      <c r="D4266" s="1">
        <v>482.67</v>
      </c>
      <c r="E4266" s="50">
        <f>_xlfn.PERCENTRANK.EXC(Table3[Order Date],B4266,1)*10</f>
        <v>5</v>
      </c>
      <c r="F4266" s="21">
        <f>_xlfn.PERCENTRANK.EXC(Table3[Order Quantity],C4266,1)*10</f>
        <v>2</v>
      </c>
      <c r="G4266" s="21">
        <f>_xlfn.PERCENTRANK.EXC(Table4[Sales],D4266,1)*10</f>
        <v>5</v>
      </c>
    </row>
    <row r="4267" spans="1:7">
      <c r="A4267" s="11">
        <v>19492</v>
      </c>
      <c r="B4267" s="9">
        <v>43080</v>
      </c>
      <c r="C4267" s="1">
        <v>33</v>
      </c>
      <c r="D4267" s="1">
        <v>763.66</v>
      </c>
      <c r="E4267" s="50">
        <f>_xlfn.PERCENTRANK.EXC(Table3[Order Date],B4267,1)*10</f>
        <v>4</v>
      </c>
      <c r="F4267" s="21">
        <f>_xlfn.PERCENTRANK.EXC(Table3[Order Quantity],C4267,1)*10</f>
        <v>6</v>
      </c>
      <c r="G4267" s="21">
        <f>_xlfn.PERCENTRANK.EXC(Table4[Sales],D4267,1)*10</f>
        <v>5</v>
      </c>
    </row>
    <row r="4268" spans="1:7">
      <c r="A4268" s="10">
        <v>37541</v>
      </c>
      <c r="B4268" s="8">
        <v>42791</v>
      </c>
      <c r="C4268" s="1">
        <v>3</v>
      </c>
      <c r="D4268" s="1">
        <v>76.98</v>
      </c>
      <c r="E4268" s="50">
        <f>_xlfn.PERCENTRANK.EXC(Table3[Order Date],B4268,1)*10</f>
        <v>2</v>
      </c>
      <c r="F4268" s="21">
        <f>_xlfn.PERCENTRANK.EXC(Table3[Order Quantity],C4268,1)*10</f>
        <v>0</v>
      </c>
      <c r="G4268" s="21">
        <f>_xlfn.PERCENTRANK.EXC(Table4[Sales],D4268,1)*10</f>
        <v>1</v>
      </c>
    </row>
    <row r="4269" spans="1:7">
      <c r="A4269" s="11">
        <v>45668</v>
      </c>
      <c r="B4269" s="9">
        <v>43080</v>
      </c>
      <c r="C4269" s="1">
        <v>8</v>
      </c>
      <c r="D4269" s="1">
        <v>754.1</v>
      </c>
      <c r="E4269" s="50">
        <f>_xlfn.PERCENTRANK.EXC(Table3[Order Date],B4269,1)*10</f>
        <v>4</v>
      </c>
      <c r="F4269" s="21">
        <f>_xlfn.PERCENTRANK.EXC(Table3[Order Quantity],C4269,1)*10</f>
        <v>1</v>
      </c>
      <c r="G4269" s="21">
        <f>_xlfn.PERCENTRANK.EXC(Table4[Sales],D4269,1)*10</f>
        <v>5</v>
      </c>
    </row>
    <row r="4270" spans="1:7">
      <c r="A4270" s="10">
        <v>14529</v>
      </c>
      <c r="B4270" s="8">
        <v>42997</v>
      </c>
      <c r="C4270" s="1">
        <v>42</v>
      </c>
      <c r="D4270" s="1">
        <v>223.3946</v>
      </c>
      <c r="E4270" s="50">
        <f>_xlfn.PERCENTRANK.EXC(Table3[Order Date],B4270,1)*10</f>
        <v>4</v>
      </c>
      <c r="F4270" s="21">
        <f>_xlfn.PERCENTRANK.EXC(Table3[Order Quantity],C4270,1)*10</f>
        <v>8</v>
      </c>
      <c r="G4270" s="21">
        <f>_xlfn.PERCENTRANK.EXC(Table4[Sales],D4270,1)*10</f>
        <v>3</v>
      </c>
    </row>
    <row r="4271" spans="1:7">
      <c r="A4271" s="11">
        <v>9665</v>
      </c>
      <c r="B4271" s="9">
        <v>42482</v>
      </c>
      <c r="C4271" s="1">
        <v>50</v>
      </c>
      <c r="D4271" s="1">
        <v>2513.0700000000002</v>
      </c>
      <c r="E4271" s="50">
        <f>_xlfn.PERCENTRANK.EXC(Table3[Order Date],B4271,1)*10</f>
        <v>0</v>
      </c>
      <c r="F4271" s="21">
        <f>_xlfn.PERCENTRANK.EXC(Table3[Order Quantity],C4271,1)*10</f>
        <v>9</v>
      </c>
      <c r="G4271" s="21">
        <f>_xlfn.PERCENTRANK.EXC(Table4[Sales],D4271,1)*10</f>
        <v>8</v>
      </c>
    </row>
    <row r="4272" spans="1:7">
      <c r="A4272" s="10">
        <v>2752</v>
      </c>
      <c r="B4272" s="8">
        <v>43056</v>
      </c>
      <c r="C4272" s="1">
        <v>10</v>
      </c>
      <c r="D4272" s="1">
        <v>615.86</v>
      </c>
      <c r="E4272" s="50">
        <f>_xlfn.PERCENTRANK.EXC(Table3[Order Date],B4272,1)*10</f>
        <v>4</v>
      </c>
      <c r="F4272" s="21">
        <f>_xlfn.PERCENTRANK.EXC(Table3[Order Quantity],C4272,1)*10</f>
        <v>1</v>
      </c>
      <c r="G4272" s="21">
        <f>_xlfn.PERCENTRANK.EXC(Table4[Sales],D4272,1)*10</f>
        <v>5</v>
      </c>
    </row>
    <row r="4273" spans="1:7">
      <c r="A4273" s="11">
        <v>12261</v>
      </c>
      <c r="B4273" s="9">
        <v>43030</v>
      </c>
      <c r="C4273" s="1">
        <v>15</v>
      </c>
      <c r="D4273" s="1">
        <v>2938.83</v>
      </c>
      <c r="E4273" s="50">
        <f>_xlfn.PERCENTRANK.EXC(Table3[Order Date],B4273,1)*10</f>
        <v>4</v>
      </c>
      <c r="F4273" s="21">
        <f>_xlfn.PERCENTRANK.EXC(Table3[Order Quantity],C4273,1)*10</f>
        <v>2</v>
      </c>
      <c r="G4273" s="21">
        <f>_xlfn.PERCENTRANK.EXC(Table4[Sales],D4273,1)*10</f>
        <v>8</v>
      </c>
    </row>
    <row r="4274" spans="1:7">
      <c r="A4274" s="10">
        <v>11780</v>
      </c>
      <c r="B4274" s="8">
        <v>42998</v>
      </c>
      <c r="C4274" s="1">
        <v>7</v>
      </c>
      <c r="D4274" s="1">
        <v>58.03</v>
      </c>
      <c r="E4274" s="50">
        <f>_xlfn.PERCENTRANK.EXC(Table3[Order Date],B4274,1)*10</f>
        <v>4</v>
      </c>
      <c r="F4274" s="21">
        <f>_xlfn.PERCENTRANK.EXC(Table3[Order Quantity],C4274,1)*10</f>
        <v>1</v>
      </c>
      <c r="G4274" s="21">
        <f>_xlfn.PERCENTRANK.EXC(Table4[Sales],D4274,1)*10</f>
        <v>0</v>
      </c>
    </row>
    <row r="4275" spans="1:7">
      <c r="A4275" s="11">
        <v>45767</v>
      </c>
      <c r="B4275" s="9">
        <v>43656</v>
      </c>
      <c r="C4275" s="1">
        <v>49</v>
      </c>
      <c r="D4275" s="1">
        <v>900.42</v>
      </c>
      <c r="E4275" s="50">
        <f>_xlfn.PERCENTRANK.EXC(Table3[Order Date],B4275,1)*10</f>
        <v>8</v>
      </c>
      <c r="F4275" s="21">
        <f>_xlfn.PERCENTRANK.EXC(Table3[Order Quantity],C4275,1)*10</f>
        <v>9</v>
      </c>
      <c r="G4275" s="21">
        <f>_xlfn.PERCENTRANK.EXC(Table4[Sales],D4275,1)*10</f>
        <v>6</v>
      </c>
    </row>
    <row r="4276" spans="1:7">
      <c r="A4276" s="10">
        <v>3750</v>
      </c>
      <c r="B4276" s="8">
        <v>43218</v>
      </c>
      <c r="C4276" s="1">
        <v>12</v>
      </c>
      <c r="D4276" s="1">
        <v>81.489999999999995</v>
      </c>
      <c r="E4276" s="50">
        <f>_xlfn.PERCENTRANK.EXC(Table3[Order Date],B4276,1)*10</f>
        <v>5</v>
      </c>
      <c r="F4276" s="21">
        <f>_xlfn.PERCENTRANK.EXC(Table3[Order Quantity],C4276,1)*10</f>
        <v>2</v>
      </c>
      <c r="G4276" s="21">
        <f>_xlfn.PERCENTRANK.EXC(Table4[Sales],D4276,1)*10</f>
        <v>1</v>
      </c>
    </row>
    <row r="4277" spans="1:7">
      <c r="A4277" s="11">
        <v>37505</v>
      </c>
      <c r="B4277" s="9">
        <v>43253</v>
      </c>
      <c r="C4277" s="1">
        <v>1</v>
      </c>
      <c r="D4277" s="1">
        <v>31.23</v>
      </c>
      <c r="E4277" s="50">
        <f>_xlfn.PERCENTRANK.EXC(Table3[Order Date],B4277,1)*10</f>
        <v>6</v>
      </c>
      <c r="F4277" s="21">
        <f>_xlfn.PERCENTRANK.EXC(Table3[Order Quantity],C4277,1)*10</f>
        <v>0</v>
      </c>
      <c r="G4277" s="21">
        <f>_xlfn.PERCENTRANK.EXC(Table4[Sales],D4277,1)*10</f>
        <v>0</v>
      </c>
    </row>
    <row r="4278" spans="1:7">
      <c r="A4278" s="10">
        <v>46468</v>
      </c>
      <c r="B4278" s="8">
        <v>43110</v>
      </c>
      <c r="C4278" s="1">
        <v>46</v>
      </c>
      <c r="D4278" s="1">
        <v>8063.48</v>
      </c>
      <c r="E4278" s="50">
        <f>_xlfn.PERCENTRANK.EXC(Table3[Order Date],B4278,1)*10</f>
        <v>5</v>
      </c>
      <c r="F4278" s="21">
        <f>_xlfn.PERCENTRANK.EXC(Table3[Order Quantity],C4278,1)*10</f>
        <v>8</v>
      </c>
      <c r="G4278" s="21">
        <f>_xlfn.PERCENTRANK.EXC(Table4[Sales],D4278,1)*10</f>
        <v>9</v>
      </c>
    </row>
    <row r="4279" spans="1:7">
      <c r="A4279" s="11">
        <v>6</v>
      </c>
      <c r="B4279" s="9">
        <v>43515</v>
      </c>
      <c r="C4279" s="1">
        <v>2</v>
      </c>
      <c r="D4279" s="1">
        <v>7.4150999999999998</v>
      </c>
      <c r="E4279" s="50">
        <f>_xlfn.PERCENTRANK.EXC(Table3[Order Date],B4279,1)*10</f>
        <v>7</v>
      </c>
      <c r="F4279" s="21">
        <f>_xlfn.PERCENTRANK.EXC(Table3[Order Quantity],C4279,1)*10</f>
        <v>0</v>
      </c>
      <c r="G4279" s="21">
        <f>_xlfn.PERCENTRANK.EXC(Table4[Sales],D4279,1)*10</f>
        <v>0</v>
      </c>
    </row>
    <row r="4280" spans="1:7">
      <c r="A4280" s="10">
        <v>20036</v>
      </c>
      <c r="B4280" s="8">
        <v>43073</v>
      </c>
      <c r="C4280" s="1">
        <v>25</v>
      </c>
      <c r="D4280" s="1">
        <v>310.79000000000002</v>
      </c>
      <c r="E4280" s="50">
        <f>_xlfn.PERCENTRANK.EXC(Table3[Order Date],B4280,1)*10</f>
        <v>4</v>
      </c>
      <c r="F4280" s="21">
        <f>_xlfn.PERCENTRANK.EXC(Table3[Order Quantity],C4280,1)*10</f>
        <v>4</v>
      </c>
      <c r="G4280" s="21">
        <f>_xlfn.PERCENTRANK.EXC(Table4[Sales],D4280,1)*10</f>
        <v>4</v>
      </c>
    </row>
    <row r="4281" spans="1:7">
      <c r="A4281" s="11">
        <v>37313</v>
      </c>
      <c r="B4281" s="9">
        <v>43648</v>
      </c>
      <c r="C4281" s="1">
        <v>17</v>
      </c>
      <c r="D4281" s="1">
        <v>972</v>
      </c>
      <c r="E4281" s="50">
        <f>_xlfn.PERCENTRANK.EXC(Table3[Order Date],B4281,1)*10</f>
        <v>8</v>
      </c>
      <c r="F4281" s="21">
        <f>_xlfn.PERCENTRANK.EXC(Table3[Order Quantity],C4281,1)*10</f>
        <v>3</v>
      </c>
      <c r="G4281" s="21">
        <f>_xlfn.PERCENTRANK.EXC(Table4[Sales],D4281,1)*10</f>
        <v>6</v>
      </c>
    </row>
    <row r="4282" spans="1:7">
      <c r="A4282" s="10">
        <v>7936</v>
      </c>
      <c r="B4282" s="8">
        <v>42829</v>
      </c>
      <c r="C4282" s="1">
        <v>15</v>
      </c>
      <c r="D4282" s="1">
        <v>196.27010000000001</v>
      </c>
      <c r="E4282" s="50">
        <f>_xlfn.PERCENTRANK.EXC(Table3[Order Date],B4282,1)*10</f>
        <v>3</v>
      </c>
      <c r="F4282" s="21">
        <f>_xlfn.PERCENTRANK.EXC(Table3[Order Quantity],C4282,1)*10</f>
        <v>2</v>
      </c>
      <c r="G4282" s="21">
        <f>_xlfn.PERCENTRANK.EXC(Table4[Sales],D4282,1)*10</f>
        <v>3</v>
      </c>
    </row>
    <row r="4283" spans="1:7">
      <c r="A4283" s="11">
        <v>2213</v>
      </c>
      <c r="B4283" s="9">
        <v>42748</v>
      </c>
      <c r="C4283" s="1">
        <v>6</v>
      </c>
      <c r="D4283" s="1">
        <v>43.13</v>
      </c>
      <c r="E4283" s="50">
        <f>_xlfn.PERCENTRANK.EXC(Table3[Order Date],B4283,1)*10</f>
        <v>2</v>
      </c>
      <c r="F4283" s="21">
        <f>_xlfn.PERCENTRANK.EXC(Table3[Order Quantity],C4283,1)*10</f>
        <v>1</v>
      </c>
      <c r="G4283" s="21">
        <f>_xlfn.PERCENTRANK.EXC(Table4[Sales],D4283,1)*10</f>
        <v>0</v>
      </c>
    </row>
    <row r="4284" spans="1:7">
      <c r="A4284" s="10">
        <v>46407</v>
      </c>
      <c r="B4284" s="8">
        <v>42454</v>
      </c>
      <c r="C4284" s="1">
        <v>7</v>
      </c>
      <c r="D4284" s="1">
        <v>41.06</v>
      </c>
      <c r="E4284" s="50">
        <f>_xlfn.PERCENTRANK.EXC(Table3[Order Date],B4284,1)*10</f>
        <v>0</v>
      </c>
      <c r="F4284" s="21">
        <f>_xlfn.PERCENTRANK.EXC(Table3[Order Quantity],C4284,1)*10</f>
        <v>1</v>
      </c>
      <c r="G4284" s="21">
        <f>_xlfn.PERCENTRANK.EXC(Table4[Sales],D4284,1)*10</f>
        <v>0</v>
      </c>
    </row>
    <row r="4285" spans="1:7">
      <c r="A4285" s="11">
        <v>49189</v>
      </c>
      <c r="B4285" s="9">
        <v>43114</v>
      </c>
      <c r="C4285" s="1">
        <v>32</v>
      </c>
      <c r="D4285" s="1">
        <v>267.06</v>
      </c>
      <c r="E4285" s="50">
        <f>_xlfn.PERCENTRANK.EXC(Table3[Order Date],B4285,1)*10</f>
        <v>5</v>
      </c>
      <c r="F4285" s="21">
        <f>_xlfn.PERCENTRANK.EXC(Table3[Order Quantity],C4285,1)*10</f>
        <v>6</v>
      </c>
      <c r="G4285" s="21">
        <f>_xlfn.PERCENTRANK.EXC(Table4[Sales],D4285,1)*10</f>
        <v>3</v>
      </c>
    </row>
    <row r="4286" spans="1:7">
      <c r="A4286" s="10">
        <v>9537</v>
      </c>
      <c r="B4286" s="8">
        <v>43143</v>
      </c>
      <c r="C4286" s="1">
        <v>43</v>
      </c>
      <c r="D4286" s="1">
        <v>182.84</v>
      </c>
      <c r="E4286" s="50">
        <f>_xlfn.PERCENTRANK.EXC(Table3[Order Date],B4286,1)*10</f>
        <v>5</v>
      </c>
      <c r="F4286" s="21">
        <f>_xlfn.PERCENTRANK.EXC(Table3[Order Quantity],C4286,1)*10</f>
        <v>8</v>
      </c>
      <c r="G4286" s="21">
        <f>_xlfn.PERCENTRANK.EXC(Table4[Sales],D4286,1)*10</f>
        <v>2</v>
      </c>
    </row>
    <row r="4287" spans="1:7">
      <c r="A4287" s="11">
        <v>5284</v>
      </c>
      <c r="B4287" s="9">
        <v>43288</v>
      </c>
      <c r="C4287" s="1">
        <v>7</v>
      </c>
      <c r="D4287" s="1">
        <v>63.5366</v>
      </c>
      <c r="E4287" s="50">
        <f>_xlfn.PERCENTRANK.EXC(Table3[Order Date],B4287,1)*10</f>
        <v>6</v>
      </c>
      <c r="F4287" s="21">
        <f>_xlfn.PERCENTRANK.EXC(Table3[Order Quantity],C4287,1)*10</f>
        <v>1</v>
      </c>
      <c r="G4287" s="21">
        <f>_xlfn.PERCENTRANK.EXC(Table4[Sales],D4287,1)*10</f>
        <v>0</v>
      </c>
    </row>
    <row r="4288" spans="1:7">
      <c r="A4288" s="10">
        <v>6823</v>
      </c>
      <c r="B4288" s="8">
        <v>42571</v>
      </c>
      <c r="C4288" s="1">
        <v>50</v>
      </c>
      <c r="D4288" s="1">
        <v>1351.1104</v>
      </c>
      <c r="E4288" s="50">
        <f>_xlfn.PERCENTRANK.EXC(Table3[Order Date],B4288,1)*10</f>
        <v>1</v>
      </c>
      <c r="F4288" s="21">
        <f>_xlfn.PERCENTRANK.EXC(Table3[Order Quantity],C4288,1)*10</f>
        <v>9</v>
      </c>
      <c r="G4288" s="21">
        <f>_xlfn.PERCENTRANK.EXC(Table4[Sales],D4288,1)*10</f>
        <v>6</v>
      </c>
    </row>
    <row r="4289" spans="1:7">
      <c r="A4289" s="11">
        <v>47553</v>
      </c>
      <c r="B4289" s="9">
        <v>43241</v>
      </c>
      <c r="C4289" s="1">
        <v>49</v>
      </c>
      <c r="D4289" s="1">
        <v>22151.06</v>
      </c>
      <c r="E4289" s="50">
        <f>_xlfn.PERCENTRANK.EXC(Table3[Order Date],B4289,1)*10</f>
        <v>6</v>
      </c>
      <c r="F4289" s="21">
        <f>_xlfn.PERCENTRANK.EXC(Table3[Order Quantity],C4289,1)*10</f>
        <v>9</v>
      </c>
      <c r="G4289" s="21">
        <f>_xlfn.PERCENTRANK.EXC(Table4[Sales],D4289,1)*10</f>
        <v>9</v>
      </c>
    </row>
    <row r="4290" spans="1:7">
      <c r="A4290" s="10">
        <v>16481</v>
      </c>
      <c r="B4290" s="8">
        <v>43148</v>
      </c>
      <c r="C4290" s="1">
        <v>47</v>
      </c>
      <c r="D4290" s="1">
        <v>21683.79</v>
      </c>
      <c r="E4290" s="50">
        <f>_xlfn.PERCENTRANK.EXC(Table3[Order Date],B4290,1)*10</f>
        <v>5</v>
      </c>
      <c r="F4290" s="21">
        <f>_xlfn.PERCENTRANK.EXC(Table3[Order Quantity],C4290,1)*10</f>
        <v>9</v>
      </c>
      <c r="G4290" s="21">
        <f>_xlfn.PERCENTRANK.EXC(Table4[Sales],D4290,1)*10</f>
        <v>9</v>
      </c>
    </row>
    <row r="4291" spans="1:7">
      <c r="A4291" s="11">
        <v>9763</v>
      </c>
      <c r="B4291" s="9">
        <v>43324</v>
      </c>
      <c r="C4291" s="1">
        <v>44</v>
      </c>
      <c r="D4291" s="1">
        <v>188.59819999999999</v>
      </c>
      <c r="E4291" s="50">
        <f>_xlfn.PERCENTRANK.EXC(Table3[Order Date],B4291,1)*10</f>
        <v>6</v>
      </c>
      <c r="F4291" s="21">
        <f>_xlfn.PERCENTRANK.EXC(Table3[Order Quantity],C4291,1)*10</f>
        <v>8</v>
      </c>
      <c r="G4291" s="21">
        <f>_xlfn.PERCENTRANK.EXC(Table4[Sales],D4291,1)*10</f>
        <v>2</v>
      </c>
    </row>
    <row r="4292" spans="1:7">
      <c r="A4292" s="10">
        <v>50945</v>
      </c>
      <c r="B4292" s="8">
        <v>43106</v>
      </c>
      <c r="C4292" s="1">
        <v>27</v>
      </c>
      <c r="D4292" s="1">
        <v>892.45</v>
      </c>
      <c r="E4292" s="50">
        <f>_xlfn.PERCENTRANK.EXC(Table3[Order Date],B4292,1)*10</f>
        <v>5</v>
      </c>
      <c r="F4292" s="21">
        <f>_xlfn.PERCENTRANK.EXC(Table3[Order Quantity],C4292,1)*10</f>
        <v>5</v>
      </c>
      <c r="G4292" s="21">
        <f>_xlfn.PERCENTRANK.EXC(Table4[Sales],D4292,1)*10</f>
        <v>6</v>
      </c>
    </row>
    <row r="4293" spans="1:7">
      <c r="A4293" s="11">
        <v>20484</v>
      </c>
      <c r="B4293" s="9">
        <v>42398</v>
      </c>
      <c r="C4293" s="1">
        <v>14</v>
      </c>
      <c r="D4293" s="1">
        <v>1201.22</v>
      </c>
      <c r="E4293" s="50">
        <f>_xlfn.PERCENTRANK.EXC(Table3[Order Date],B4293,1)*10</f>
        <v>0</v>
      </c>
      <c r="F4293" s="21">
        <f>_xlfn.PERCENTRANK.EXC(Table3[Order Quantity],C4293,1)*10</f>
        <v>2</v>
      </c>
      <c r="G4293" s="21">
        <f>_xlfn.PERCENTRANK.EXC(Table4[Sales],D4293,1)*10</f>
        <v>6</v>
      </c>
    </row>
    <row r="4294" spans="1:7">
      <c r="A4294" s="10">
        <v>10722</v>
      </c>
      <c r="B4294" s="8">
        <v>43118</v>
      </c>
      <c r="C4294" s="1">
        <v>8</v>
      </c>
      <c r="D4294" s="1">
        <v>43.08</v>
      </c>
      <c r="E4294" s="50">
        <f>_xlfn.PERCENTRANK.EXC(Table3[Order Date],B4294,1)*10</f>
        <v>5</v>
      </c>
      <c r="F4294" s="21">
        <f>_xlfn.PERCENTRANK.EXC(Table3[Order Quantity],C4294,1)*10</f>
        <v>1</v>
      </c>
      <c r="G4294" s="21">
        <f>_xlfn.PERCENTRANK.EXC(Table4[Sales],D4294,1)*10</f>
        <v>0</v>
      </c>
    </row>
    <row r="4295" spans="1:7">
      <c r="A4295" s="11">
        <v>45606</v>
      </c>
      <c r="B4295" s="9">
        <v>43364</v>
      </c>
      <c r="C4295" s="1">
        <v>24</v>
      </c>
      <c r="D4295" s="1">
        <v>145.97</v>
      </c>
      <c r="E4295" s="50">
        <f>_xlfn.PERCENTRANK.EXC(Table3[Order Date],B4295,1)*10</f>
        <v>6</v>
      </c>
      <c r="F4295" s="21">
        <f>_xlfn.PERCENTRANK.EXC(Table3[Order Quantity],C4295,1)*10</f>
        <v>4</v>
      </c>
      <c r="G4295" s="21">
        <f>_xlfn.PERCENTRANK.EXC(Table4[Sales],D4295,1)*10</f>
        <v>2</v>
      </c>
    </row>
    <row r="4296" spans="1:7">
      <c r="A4296" s="10">
        <v>2053</v>
      </c>
      <c r="B4296" s="8">
        <v>43136</v>
      </c>
      <c r="C4296" s="1">
        <v>7</v>
      </c>
      <c r="D4296" s="1">
        <v>825.81</v>
      </c>
      <c r="E4296" s="50">
        <f>_xlfn.PERCENTRANK.EXC(Table3[Order Date],B4296,1)*10</f>
        <v>5</v>
      </c>
      <c r="F4296" s="21">
        <f>_xlfn.PERCENTRANK.EXC(Table3[Order Quantity],C4296,1)*10</f>
        <v>1</v>
      </c>
      <c r="G4296" s="21">
        <f>_xlfn.PERCENTRANK.EXC(Table4[Sales],D4296,1)*10</f>
        <v>6</v>
      </c>
    </row>
    <row r="4297" spans="1:7">
      <c r="A4297" s="11">
        <v>21602</v>
      </c>
      <c r="B4297" s="9">
        <v>42551</v>
      </c>
      <c r="C4297" s="1">
        <v>6</v>
      </c>
      <c r="D4297" s="1">
        <v>2322.5500000000002</v>
      </c>
      <c r="E4297" s="50">
        <f>_xlfn.PERCENTRANK.EXC(Table3[Order Date],B4297,1)*10</f>
        <v>1</v>
      </c>
      <c r="F4297" s="21">
        <f>_xlfn.PERCENTRANK.EXC(Table3[Order Quantity],C4297,1)*10</f>
        <v>1</v>
      </c>
      <c r="G4297" s="21">
        <f>_xlfn.PERCENTRANK.EXC(Table4[Sales],D4297,1)*10</f>
        <v>7</v>
      </c>
    </row>
    <row r="4298" spans="1:7">
      <c r="A4298" s="10">
        <v>25031</v>
      </c>
      <c r="B4298" s="8">
        <v>42604</v>
      </c>
      <c r="C4298" s="1">
        <v>20</v>
      </c>
      <c r="D4298" s="1">
        <v>107.1177</v>
      </c>
      <c r="E4298" s="50">
        <f>_xlfn.PERCENTRANK.EXC(Table3[Order Date],B4298,1)*10</f>
        <v>1</v>
      </c>
      <c r="F4298" s="21">
        <f>_xlfn.PERCENTRANK.EXC(Table3[Order Quantity],C4298,1)*10</f>
        <v>3</v>
      </c>
      <c r="G4298" s="21">
        <f>_xlfn.PERCENTRANK.EXC(Table4[Sales],D4298,1)*10</f>
        <v>1</v>
      </c>
    </row>
    <row r="4299" spans="1:7">
      <c r="A4299" s="11">
        <v>22627</v>
      </c>
      <c r="B4299" s="9">
        <v>42827</v>
      </c>
      <c r="C4299" s="1">
        <v>46</v>
      </c>
      <c r="D4299" s="1">
        <v>7279.21</v>
      </c>
      <c r="E4299" s="50">
        <f>_xlfn.PERCENTRANK.EXC(Table3[Order Date],B4299,1)*10</f>
        <v>3</v>
      </c>
      <c r="F4299" s="21">
        <f>_xlfn.PERCENTRANK.EXC(Table3[Order Quantity],C4299,1)*10</f>
        <v>8</v>
      </c>
      <c r="G4299" s="21">
        <f>_xlfn.PERCENTRANK.EXC(Table4[Sales],D4299,1)*10</f>
        <v>9</v>
      </c>
    </row>
    <row r="4300" spans="1:7">
      <c r="A4300" s="10">
        <v>24039</v>
      </c>
      <c r="B4300" s="8">
        <v>43663</v>
      </c>
      <c r="C4300" s="1">
        <v>5</v>
      </c>
      <c r="D4300" s="1">
        <v>213.10120000000001</v>
      </c>
      <c r="E4300" s="50">
        <f>_xlfn.PERCENTRANK.EXC(Table3[Order Date],B4300,1)*10</f>
        <v>8</v>
      </c>
      <c r="F4300" s="21">
        <f>_xlfn.PERCENTRANK.EXC(Table3[Order Quantity],C4300,1)*10</f>
        <v>0</v>
      </c>
      <c r="G4300" s="21">
        <f>_xlfn.PERCENTRANK.EXC(Table4[Sales],D4300,1)*10</f>
        <v>3</v>
      </c>
    </row>
    <row r="4301" spans="1:7">
      <c r="A4301" s="11">
        <v>1892</v>
      </c>
      <c r="B4301" s="9">
        <v>42453</v>
      </c>
      <c r="C4301" s="1">
        <v>47</v>
      </c>
      <c r="D4301" s="1">
        <v>207.18</v>
      </c>
      <c r="E4301" s="50">
        <f>_xlfn.PERCENTRANK.EXC(Table3[Order Date],B4301,1)*10</f>
        <v>0</v>
      </c>
      <c r="F4301" s="21">
        <f>_xlfn.PERCENTRANK.EXC(Table3[Order Quantity],C4301,1)*10</f>
        <v>9</v>
      </c>
      <c r="G4301" s="21">
        <f>_xlfn.PERCENTRANK.EXC(Table4[Sales],D4301,1)*10</f>
        <v>3</v>
      </c>
    </row>
    <row r="4302" spans="1:7">
      <c r="A4302" s="10">
        <v>53314</v>
      </c>
      <c r="B4302" s="8">
        <v>42996</v>
      </c>
      <c r="C4302" s="1">
        <v>15</v>
      </c>
      <c r="D4302" s="1">
        <v>2392.6799999999998</v>
      </c>
      <c r="E4302" s="50">
        <f>_xlfn.PERCENTRANK.EXC(Table3[Order Date],B4302,1)*10</f>
        <v>4</v>
      </c>
      <c r="F4302" s="21">
        <f>_xlfn.PERCENTRANK.EXC(Table3[Order Quantity],C4302,1)*10</f>
        <v>2</v>
      </c>
      <c r="G4302" s="21">
        <f>_xlfn.PERCENTRANK.EXC(Table4[Sales],D4302,1)*10</f>
        <v>7</v>
      </c>
    </row>
    <row r="4303" spans="1:7">
      <c r="A4303" s="11">
        <v>16640</v>
      </c>
      <c r="B4303" s="9">
        <v>42942</v>
      </c>
      <c r="C4303" s="1">
        <v>6</v>
      </c>
      <c r="D4303" s="1">
        <v>697.99</v>
      </c>
      <c r="E4303" s="50">
        <f>_xlfn.PERCENTRANK.EXC(Table3[Order Date],B4303,1)*10</f>
        <v>3</v>
      </c>
      <c r="F4303" s="21">
        <f>_xlfn.PERCENTRANK.EXC(Table3[Order Quantity],C4303,1)*10</f>
        <v>1</v>
      </c>
      <c r="G4303" s="21">
        <f>_xlfn.PERCENTRANK.EXC(Table4[Sales],D4303,1)*10</f>
        <v>5</v>
      </c>
    </row>
    <row r="4304" spans="1:7">
      <c r="A4304" s="10">
        <v>37696</v>
      </c>
      <c r="B4304" s="8">
        <v>42559</v>
      </c>
      <c r="C4304" s="1">
        <v>41</v>
      </c>
      <c r="D4304" s="1">
        <v>185.4</v>
      </c>
      <c r="E4304" s="50">
        <f>_xlfn.PERCENTRANK.EXC(Table3[Order Date],B4304,1)*10</f>
        <v>1</v>
      </c>
      <c r="F4304" s="21">
        <f>_xlfn.PERCENTRANK.EXC(Table3[Order Quantity],C4304,1)*10</f>
        <v>7</v>
      </c>
      <c r="G4304" s="21">
        <f>_xlfn.PERCENTRANK.EXC(Table4[Sales],D4304,1)*10</f>
        <v>2</v>
      </c>
    </row>
    <row r="4305" spans="1:7">
      <c r="A4305" s="11">
        <v>58759</v>
      </c>
      <c r="B4305" s="9">
        <v>42390</v>
      </c>
      <c r="C4305" s="1">
        <v>4</v>
      </c>
      <c r="D4305" s="1">
        <v>35.78</v>
      </c>
      <c r="E4305" s="50">
        <f>_xlfn.PERCENTRANK.EXC(Table3[Order Date],B4305,1)*10</f>
        <v>0</v>
      </c>
      <c r="F4305" s="21">
        <f>_xlfn.PERCENTRANK.EXC(Table3[Order Quantity],C4305,1)*10</f>
        <v>0</v>
      </c>
      <c r="G4305" s="21">
        <f>_xlfn.PERCENTRANK.EXC(Table4[Sales],D4305,1)*10</f>
        <v>0</v>
      </c>
    </row>
    <row r="4306" spans="1:7">
      <c r="A4306" s="10">
        <v>59425</v>
      </c>
      <c r="B4306" s="8">
        <v>43602</v>
      </c>
      <c r="C4306" s="1">
        <v>24</v>
      </c>
      <c r="D4306" s="1">
        <v>2240.7084</v>
      </c>
      <c r="E4306" s="50">
        <f>_xlfn.PERCENTRANK.EXC(Table3[Order Date],B4306,1)*10</f>
        <v>8</v>
      </c>
      <c r="F4306" s="21">
        <f>_xlfn.PERCENTRANK.EXC(Table3[Order Quantity],C4306,1)*10</f>
        <v>4</v>
      </c>
      <c r="G4306" s="21">
        <f>_xlfn.PERCENTRANK.EXC(Table4[Sales],D4306,1)*10</f>
        <v>7</v>
      </c>
    </row>
    <row r="4307" spans="1:7">
      <c r="A4307" s="11">
        <v>46053</v>
      </c>
      <c r="B4307" s="9">
        <v>43721</v>
      </c>
      <c r="C4307" s="1">
        <v>25</v>
      </c>
      <c r="D4307" s="1">
        <v>1560.95</v>
      </c>
      <c r="E4307" s="50">
        <f>_xlfn.PERCENTRANK.EXC(Table3[Order Date],B4307,1)*10</f>
        <v>9</v>
      </c>
      <c r="F4307" s="21">
        <f>_xlfn.PERCENTRANK.EXC(Table3[Order Quantity],C4307,1)*10</f>
        <v>4</v>
      </c>
      <c r="G4307" s="21">
        <f>_xlfn.PERCENTRANK.EXC(Table4[Sales],D4307,1)*10</f>
        <v>7</v>
      </c>
    </row>
    <row r="4308" spans="1:7">
      <c r="A4308" s="10">
        <v>10144</v>
      </c>
      <c r="B4308" s="8">
        <v>43101</v>
      </c>
      <c r="C4308" s="1">
        <v>16</v>
      </c>
      <c r="D4308" s="1">
        <v>5782.01</v>
      </c>
      <c r="E4308" s="50">
        <f>_xlfn.PERCENTRANK.EXC(Table3[Order Date],B4308,1)*10</f>
        <v>5</v>
      </c>
      <c r="F4308" s="21">
        <f>_xlfn.PERCENTRANK.EXC(Table3[Order Quantity],C4308,1)*10</f>
        <v>2</v>
      </c>
      <c r="G4308" s="21">
        <f>_xlfn.PERCENTRANK.EXC(Table4[Sales],D4308,1)*10</f>
        <v>9</v>
      </c>
    </row>
    <row r="4309" spans="1:7">
      <c r="A4309" s="11">
        <v>32001</v>
      </c>
      <c r="B4309" s="9">
        <v>43400</v>
      </c>
      <c r="C4309" s="1">
        <v>22</v>
      </c>
      <c r="D4309" s="1">
        <v>529.48</v>
      </c>
      <c r="E4309" s="50">
        <f>_xlfn.PERCENTRANK.EXC(Table3[Order Date],B4309,1)*10</f>
        <v>7</v>
      </c>
      <c r="F4309" s="21">
        <f>_xlfn.PERCENTRANK.EXC(Table3[Order Quantity],C4309,1)*10</f>
        <v>4</v>
      </c>
      <c r="G4309" s="21">
        <f>_xlfn.PERCENTRANK.EXC(Table4[Sales],D4309,1)*10</f>
        <v>5</v>
      </c>
    </row>
    <row r="4310" spans="1:7">
      <c r="A4310" s="10">
        <v>5698</v>
      </c>
      <c r="B4310" s="8">
        <v>42509</v>
      </c>
      <c r="C4310" s="1">
        <v>15</v>
      </c>
      <c r="D4310" s="1">
        <v>317.83999999999997</v>
      </c>
      <c r="E4310" s="50">
        <f>_xlfn.PERCENTRANK.EXC(Table3[Order Date],B4310,1)*10</f>
        <v>1</v>
      </c>
      <c r="F4310" s="21">
        <f>_xlfn.PERCENTRANK.EXC(Table3[Order Quantity],C4310,1)*10</f>
        <v>2</v>
      </c>
      <c r="G4310" s="21">
        <f>_xlfn.PERCENTRANK.EXC(Table4[Sales],D4310,1)*10</f>
        <v>4</v>
      </c>
    </row>
    <row r="4311" spans="1:7">
      <c r="A4311" s="11">
        <v>41830</v>
      </c>
      <c r="B4311" s="9">
        <v>43512</v>
      </c>
      <c r="C4311" s="1">
        <v>42</v>
      </c>
      <c r="D4311" s="1">
        <v>5736.3555999999999</v>
      </c>
      <c r="E4311" s="50">
        <f>_xlfn.PERCENTRANK.EXC(Table3[Order Date],B4311,1)*10</f>
        <v>7</v>
      </c>
      <c r="F4311" s="21">
        <f>_xlfn.PERCENTRANK.EXC(Table3[Order Quantity],C4311,1)*10</f>
        <v>8</v>
      </c>
      <c r="G4311" s="21">
        <f>_xlfn.PERCENTRANK.EXC(Table4[Sales],D4311,1)*10</f>
        <v>9</v>
      </c>
    </row>
    <row r="4312" spans="1:7">
      <c r="A4312" s="10">
        <v>57061</v>
      </c>
      <c r="B4312" s="8">
        <v>42703</v>
      </c>
      <c r="C4312" s="1">
        <v>21</v>
      </c>
      <c r="D4312" s="1">
        <v>503.74529999999999</v>
      </c>
      <c r="E4312" s="50">
        <f>_xlfn.PERCENTRANK.EXC(Table3[Order Date],B4312,1)*10</f>
        <v>2</v>
      </c>
      <c r="F4312" s="21">
        <f>_xlfn.PERCENTRANK.EXC(Table3[Order Quantity],C4312,1)*10</f>
        <v>3</v>
      </c>
      <c r="G4312" s="21">
        <f>_xlfn.PERCENTRANK.EXC(Table4[Sales],D4312,1)*10</f>
        <v>5</v>
      </c>
    </row>
    <row r="4313" spans="1:7">
      <c r="A4313" s="11">
        <v>19041</v>
      </c>
      <c r="B4313" s="9">
        <v>43306</v>
      </c>
      <c r="C4313" s="1">
        <v>3</v>
      </c>
      <c r="D4313" s="1">
        <v>38.58</v>
      </c>
      <c r="E4313" s="50">
        <f>_xlfn.PERCENTRANK.EXC(Table3[Order Date],B4313,1)*10</f>
        <v>6</v>
      </c>
      <c r="F4313" s="21">
        <f>_xlfn.PERCENTRANK.EXC(Table3[Order Quantity],C4313,1)*10</f>
        <v>0</v>
      </c>
      <c r="G4313" s="21">
        <f>_xlfn.PERCENTRANK.EXC(Table4[Sales],D4313,1)*10</f>
        <v>0</v>
      </c>
    </row>
    <row r="4314" spans="1:7">
      <c r="A4314" s="10">
        <v>27491</v>
      </c>
      <c r="B4314" s="8">
        <v>42468</v>
      </c>
      <c r="C4314" s="1">
        <v>2</v>
      </c>
      <c r="D4314" s="1">
        <v>80.5</v>
      </c>
      <c r="E4314" s="50">
        <f>_xlfn.PERCENTRANK.EXC(Table3[Order Date],B4314,1)*10</f>
        <v>0</v>
      </c>
      <c r="F4314" s="21">
        <f>_xlfn.PERCENTRANK.EXC(Table3[Order Quantity],C4314,1)*10</f>
        <v>0</v>
      </c>
      <c r="G4314" s="21">
        <f>_xlfn.PERCENTRANK.EXC(Table4[Sales],D4314,1)*10</f>
        <v>1</v>
      </c>
    </row>
    <row r="4315" spans="1:7">
      <c r="A4315" s="11">
        <v>40998</v>
      </c>
      <c r="B4315" s="9">
        <v>42491</v>
      </c>
      <c r="C4315" s="1">
        <v>39</v>
      </c>
      <c r="D4315" s="1">
        <v>154.96</v>
      </c>
      <c r="E4315" s="50">
        <f>_xlfn.PERCENTRANK.EXC(Table3[Order Date],B4315,1)*10</f>
        <v>0</v>
      </c>
      <c r="F4315" s="21">
        <f>_xlfn.PERCENTRANK.EXC(Table3[Order Quantity],C4315,1)*10</f>
        <v>7</v>
      </c>
      <c r="G4315" s="21">
        <f>_xlfn.PERCENTRANK.EXC(Table4[Sales],D4315,1)*10</f>
        <v>2</v>
      </c>
    </row>
    <row r="4316" spans="1:7">
      <c r="A4316" s="10">
        <v>15329</v>
      </c>
      <c r="B4316" s="8">
        <v>43582</v>
      </c>
      <c r="C4316" s="1">
        <v>34</v>
      </c>
      <c r="D4316" s="1">
        <v>1085.9100000000001</v>
      </c>
      <c r="E4316" s="50">
        <f>_xlfn.PERCENTRANK.EXC(Table3[Order Date],B4316,1)*10</f>
        <v>8</v>
      </c>
      <c r="F4316" s="21">
        <f>_xlfn.PERCENTRANK.EXC(Table3[Order Quantity],C4316,1)*10</f>
        <v>6</v>
      </c>
      <c r="G4316" s="21">
        <f>_xlfn.PERCENTRANK.EXC(Table4[Sales],D4316,1)*10</f>
        <v>6</v>
      </c>
    </row>
    <row r="4317" spans="1:7">
      <c r="A4317" s="11">
        <v>8162</v>
      </c>
      <c r="B4317" s="9">
        <v>42649</v>
      </c>
      <c r="C4317" s="1">
        <v>32</v>
      </c>
      <c r="D4317" s="1">
        <v>6011.69</v>
      </c>
      <c r="E4317" s="50">
        <f>_xlfn.PERCENTRANK.EXC(Table3[Order Date],B4317,1)*10</f>
        <v>1</v>
      </c>
      <c r="F4317" s="21">
        <f>_xlfn.PERCENTRANK.EXC(Table3[Order Quantity],C4317,1)*10</f>
        <v>6</v>
      </c>
      <c r="G4317" s="21">
        <f>_xlfn.PERCENTRANK.EXC(Table4[Sales],D4317,1)*10</f>
        <v>9</v>
      </c>
    </row>
    <row r="4318" spans="1:7">
      <c r="A4318" s="10">
        <v>11168</v>
      </c>
      <c r="B4318" s="8">
        <v>43759</v>
      </c>
      <c r="C4318" s="1">
        <v>35</v>
      </c>
      <c r="D4318" s="1">
        <v>195.66</v>
      </c>
      <c r="E4318" s="50">
        <f>_xlfn.PERCENTRANK.EXC(Table3[Order Date],B4318,1)*10</f>
        <v>9</v>
      </c>
      <c r="F4318" s="21">
        <f>_xlfn.PERCENTRANK.EXC(Table3[Order Quantity],C4318,1)*10</f>
        <v>6</v>
      </c>
      <c r="G4318" s="21">
        <f>_xlfn.PERCENTRANK.EXC(Table4[Sales],D4318,1)*10</f>
        <v>3</v>
      </c>
    </row>
    <row r="4319" spans="1:7">
      <c r="A4319" s="11">
        <v>56069</v>
      </c>
      <c r="B4319" s="9">
        <v>43752</v>
      </c>
      <c r="C4319" s="1">
        <v>10</v>
      </c>
      <c r="D4319" s="1">
        <v>59.56</v>
      </c>
      <c r="E4319" s="50">
        <f>_xlfn.PERCENTRANK.EXC(Table3[Order Date],B4319,1)*10</f>
        <v>9</v>
      </c>
      <c r="F4319" s="21">
        <f>_xlfn.PERCENTRANK.EXC(Table3[Order Quantity],C4319,1)*10</f>
        <v>1</v>
      </c>
      <c r="G4319" s="21">
        <f>_xlfn.PERCENTRANK.EXC(Table4[Sales],D4319,1)*10</f>
        <v>0</v>
      </c>
    </row>
    <row r="4320" spans="1:7">
      <c r="A4320" s="10">
        <v>16164</v>
      </c>
      <c r="B4320" s="8">
        <v>43467</v>
      </c>
      <c r="C4320" s="1">
        <v>26</v>
      </c>
      <c r="D4320" s="1">
        <v>74.239999999999995</v>
      </c>
      <c r="E4320" s="50">
        <f>_xlfn.PERCENTRANK.EXC(Table3[Order Date],B4320,1)*10</f>
        <v>7</v>
      </c>
      <c r="F4320" s="21">
        <f>_xlfn.PERCENTRANK.EXC(Table3[Order Quantity],C4320,1)*10</f>
        <v>4</v>
      </c>
      <c r="G4320" s="21">
        <f>_xlfn.PERCENTRANK.EXC(Table4[Sales],D4320,1)*10</f>
        <v>1</v>
      </c>
    </row>
    <row r="4321" spans="1:7">
      <c r="A4321" s="11">
        <v>44965</v>
      </c>
      <c r="B4321" s="9">
        <v>43374</v>
      </c>
      <c r="C4321" s="1">
        <v>19</v>
      </c>
      <c r="D4321" s="1">
        <v>30.84</v>
      </c>
      <c r="E4321" s="50">
        <f>_xlfn.PERCENTRANK.EXC(Table3[Order Date],B4321,1)*10</f>
        <v>6</v>
      </c>
      <c r="F4321" s="21">
        <f>_xlfn.PERCENTRANK.EXC(Table3[Order Quantity],C4321,1)*10</f>
        <v>3</v>
      </c>
      <c r="G4321" s="21">
        <f>_xlfn.PERCENTRANK.EXC(Table4[Sales],D4321,1)*10</f>
        <v>0</v>
      </c>
    </row>
    <row r="4322" spans="1:7">
      <c r="A4322" s="10">
        <v>58278</v>
      </c>
      <c r="B4322" s="8">
        <v>43718</v>
      </c>
      <c r="C4322" s="1">
        <v>37</v>
      </c>
      <c r="D4322" s="1">
        <v>3758.8</v>
      </c>
      <c r="E4322" s="50">
        <f>_xlfn.PERCENTRANK.EXC(Table3[Order Date],B4322,1)*10</f>
        <v>9</v>
      </c>
      <c r="F4322" s="21">
        <f>_xlfn.PERCENTRANK.EXC(Table3[Order Quantity],C4322,1)*10</f>
        <v>7</v>
      </c>
      <c r="G4322" s="21">
        <f>_xlfn.PERCENTRANK.EXC(Table4[Sales],D4322,1)*10</f>
        <v>8</v>
      </c>
    </row>
    <row r="4323" spans="1:7">
      <c r="A4323" s="11">
        <v>7910</v>
      </c>
      <c r="B4323" s="9">
        <v>42844</v>
      </c>
      <c r="C4323" s="1">
        <v>41</v>
      </c>
      <c r="D4323" s="1">
        <v>2002.11</v>
      </c>
      <c r="E4323" s="50">
        <f>_xlfn.PERCENTRANK.EXC(Table3[Order Date],B4323,1)*10</f>
        <v>3</v>
      </c>
      <c r="F4323" s="21">
        <f>_xlfn.PERCENTRANK.EXC(Table3[Order Quantity],C4323,1)*10</f>
        <v>7</v>
      </c>
      <c r="G4323" s="21">
        <f>_xlfn.PERCENTRANK.EXC(Table4[Sales],D4323,1)*10</f>
        <v>7</v>
      </c>
    </row>
    <row r="4324" spans="1:7">
      <c r="A4324" s="10">
        <v>16036</v>
      </c>
      <c r="B4324" s="8">
        <v>43469</v>
      </c>
      <c r="C4324" s="1">
        <v>28</v>
      </c>
      <c r="D4324" s="1">
        <v>2311.4899999999998</v>
      </c>
      <c r="E4324" s="50">
        <f>_xlfn.PERCENTRANK.EXC(Table3[Order Date],B4324,1)*10</f>
        <v>7</v>
      </c>
      <c r="F4324" s="21">
        <f>_xlfn.PERCENTRANK.EXC(Table3[Order Quantity],C4324,1)*10</f>
        <v>5</v>
      </c>
      <c r="G4324" s="21">
        <f>_xlfn.PERCENTRANK.EXC(Table4[Sales],D4324,1)*10</f>
        <v>7</v>
      </c>
    </row>
    <row r="4325" spans="1:7">
      <c r="A4325" s="11">
        <v>21249</v>
      </c>
      <c r="B4325" s="9">
        <v>42996</v>
      </c>
      <c r="C4325" s="1">
        <v>7</v>
      </c>
      <c r="D4325" s="1">
        <v>1348.42</v>
      </c>
      <c r="E4325" s="50">
        <f>_xlfn.PERCENTRANK.EXC(Table3[Order Date],B4325,1)*10</f>
        <v>4</v>
      </c>
      <c r="F4325" s="21">
        <f>_xlfn.PERCENTRANK.EXC(Table3[Order Quantity],C4325,1)*10</f>
        <v>1</v>
      </c>
      <c r="G4325" s="21">
        <f>_xlfn.PERCENTRANK.EXC(Table4[Sales],D4325,1)*10</f>
        <v>6</v>
      </c>
    </row>
    <row r="4326" spans="1:7">
      <c r="A4326" s="10">
        <v>25635</v>
      </c>
      <c r="B4326" s="8">
        <v>43614</v>
      </c>
      <c r="C4326" s="1">
        <v>14</v>
      </c>
      <c r="D4326" s="1">
        <v>677.39559999999994</v>
      </c>
      <c r="E4326" s="50">
        <f>_xlfn.PERCENTRANK.EXC(Table3[Order Date],B4326,1)*10</f>
        <v>8</v>
      </c>
      <c r="F4326" s="21">
        <f>_xlfn.PERCENTRANK.EXC(Table3[Order Quantity],C4326,1)*10</f>
        <v>2</v>
      </c>
      <c r="G4326" s="21">
        <f>_xlfn.PERCENTRANK.EXC(Table4[Sales],D4326,1)*10</f>
        <v>5</v>
      </c>
    </row>
    <row r="4327" spans="1:7">
      <c r="A4327" s="11">
        <v>22695</v>
      </c>
      <c r="B4327" s="9">
        <v>42553</v>
      </c>
      <c r="C4327" s="1">
        <v>44</v>
      </c>
      <c r="D4327" s="1">
        <v>475.64</v>
      </c>
      <c r="E4327" s="50">
        <f>_xlfn.PERCENTRANK.EXC(Table3[Order Date],B4327,1)*10</f>
        <v>1</v>
      </c>
      <c r="F4327" s="21">
        <f>_xlfn.PERCENTRANK.EXC(Table3[Order Quantity],C4327,1)*10</f>
        <v>8</v>
      </c>
      <c r="G4327" s="21">
        <f>_xlfn.PERCENTRANK.EXC(Table4[Sales],D4327,1)*10</f>
        <v>4</v>
      </c>
    </row>
    <row r="4328" spans="1:7">
      <c r="A4328" s="10">
        <v>6848</v>
      </c>
      <c r="B4328" s="8">
        <v>42990</v>
      </c>
      <c r="C4328" s="1">
        <v>22</v>
      </c>
      <c r="D4328" s="1">
        <v>125.0188</v>
      </c>
      <c r="E4328" s="50">
        <f>_xlfn.PERCENTRANK.EXC(Table3[Order Date],B4328,1)*10</f>
        <v>4</v>
      </c>
      <c r="F4328" s="21">
        <f>_xlfn.PERCENTRANK.EXC(Table3[Order Quantity],C4328,1)*10</f>
        <v>4</v>
      </c>
      <c r="G4328" s="21">
        <f>_xlfn.PERCENTRANK.EXC(Table4[Sales],D4328,1)*10</f>
        <v>2</v>
      </c>
    </row>
    <row r="4329" spans="1:7">
      <c r="A4329" s="11">
        <v>6368</v>
      </c>
      <c r="B4329" s="9">
        <v>42422</v>
      </c>
      <c r="C4329" s="1">
        <v>40</v>
      </c>
      <c r="D4329" s="1">
        <v>20437.48</v>
      </c>
      <c r="E4329" s="50">
        <f>_xlfn.PERCENTRANK.EXC(Table3[Order Date],B4329,1)*10</f>
        <v>0</v>
      </c>
      <c r="F4329" s="21">
        <f>_xlfn.PERCENTRANK.EXC(Table3[Order Quantity],C4329,1)*10</f>
        <v>7</v>
      </c>
      <c r="G4329" s="21">
        <f>_xlfn.PERCENTRANK.EXC(Table4[Sales],D4329,1)*10</f>
        <v>9</v>
      </c>
    </row>
    <row r="4330" spans="1:7">
      <c r="A4330" s="10">
        <v>42852</v>
      </c>
      <c r="B4330" s="8">
        <v>42723</v>
      </c>
      <c r="C4330" s="1">
        <v>13</v>
      </c>
      <c r="D4330" s="1">
        <v>138.99</v>
      </c>
      <c r="E4330" s="50">
        <f>_xlfn.PERCENTRANK.EXC(Table3[Order Date],B4330,1)*10</f>
        <v>2</v>
      </c>
      <c r="F4330" s="21">
        <f>_xlfn.PERCENTRANK.EXC(Table3[Order Quantity],C4330,1)*10</f>
        <v>2</v>
      </c>
      <c r="G4330" s="21">
        <f>_xlfn.PERCENTRANK.EXC(Table4[Sales],D4330,1)*10</f>
        <v>2</v>
      </c>
    </row>
    <row r="4331" spans="1:7">
      <c r="A4331" s="11">
        <v>56418</v>
      </c>
      <c r="B4331" s="9">
        <v>43567</v>
      </c>
      <c r="C4331" s="1">
        <v>47</v>
      </c>
      <c r="D4331" s="1">
        <v>1726.81</v>
      </c>
      <c r="E4331" s="50">
        <f>_xlfn.PERCENTRANK.EXC(Table3[Order Date],B4331,1)*10</f>
        <v>8</v>
      </c>
      <c r="F4331" s="21">
        <f>_xlfn.PERCENTRANK.EXC(Table3[Order Quantity],C4331,1)*10</f>
        <v>9</v>
      </c>
      <c r="G4331" s="21">
        <f>_xlfn.PERCENTRANK.EXC(Table4[Sales],D4331,1)*10</f>
        <v>7</v>
      </c>
    </row>
    <row r="4332" spans="1:7">
      <c r="A4332" s="10">
        <v>57058</v>
      </c>
      <c r="B4332" s="8">
        <v>43594</v>
      </c>
      <c r="C4332" s="1">
        <v>28</v>
      </c>
      <c r="D4332" s="1">
        <v>219.81</v>
      </c>
      <c r="E4332" s="50">
        <f>_xlfn.PERCENTRANK.EXC(Table3[Order Date],B4332,1)*10</f>
        <v>8</v>
      </c>
      <c r="F4332" s="21">
        <f>_xlfn.PERCENTRANK.EXC(Table3[Order Quantity],C4332,1)*10</f>
        <v>5</v>
      </c>
      <c r="G4332" s="21">
        <f>_xlfn.PERCENTRANK.EXC(Table4[Sales],D4332,1)*10</f>
        <v>3</v>
      </c>
    </row>
    <row r="4333" spans="1:7">
      <c r="A4333" s="11">
        <v>13569</v>
      </c>
      <c r="B4333" s="9">
        <v>43199</v>
      </c>
      <c r="C4333" s="1">
        <v>16</v>
      </c>
      <c r="D4333" s="1">
        <v>50.77</v>
      </c>
      <c r="E4333" s="50">
        <f>_xlfn.PERCENTRANK.EXC(Table3[Order Date],B4333,1)*10</f>
        <v>5</v>
      </c>
      <c r="F4333" s="21">
        <f>_xlfn.PERCENTRANK.EXC(Table3[Order Quantity],C4333,1)*10</f>
        <v>2</v>
      </c>
      <c r="G4333" s="21">
        <f>_xlfn.PERCENTRANK.EXC(Table4[Sales],D4333,1)*10</f>
        <v>0</v>
      </c>
    </row>
    <row r="4334" spans="1:7">
      <c r="A4334" s="10">
        <v>47267</v>
      </c>
      <c r="B4334" s="8">
        <v>43097</v>
      </c>
      <c r="C4334" s="1">
        <v>24</v>
      </c>
      <c r="D4334" s="1">
        <v>527.20000000000005</v>
      </c>
      <c r="E4334" s="50">
        <f>_xlfn.PERCENTRANK.EXC(Table3[Order Date],B4334,1)*10</f>
        <v>5</v>
      </c>
      <c r="F4334" s="21">
        <f>_xlfn.PERCENTRANK.EXC(Table3[Order Quantity],C4334,1)*10</f>
        <v>4</v>
      </c>
      <c r="G4334" s="21">
        <f>_xlfn.PERCENTRANK.EXC(Table4[Sales],D4334,1)*10</f>
        <v>5</v>
      </c>
    </row>
    <row r="4335" spans="1:7">
      <c r="A4335" s="11">
        <v>44613</v>
      </c>
      <c r="B4335" s="9">
        <v>42976</v>
      </c>
      <c r="C4335" s="1">
        <v>17</v>
      </c>
      <c r="D4335" s="1">
        <v>129.19999999999999</v>
      </c>
      <c r="E4335" s="50">
        <f>_xlfn.PERCENTRANK.EXC(Table3[Order Date],B4335,1)*10</f>
        <v>4</v>
      </c>
      <c r="F4335" s="21">
        <f>_xlfn.PERCENTRANK.EXC(Table3[Order Quantity],C4335,1)*10</f>
        <v>3</v>
      </c>
      <c r="G4335" s="21">
        <f>_xlfn.PERCENTRANK.EXC(Table4[Sales],D4335,1)*10</f>
        <v>2</v>
      </c>
    </row>
    <row r="4336" spans="1:7">
      <c r="A4336" s="10">
        <v>53698</v>
      </c>
      <c r="B4336" s="8">
        <v>43632</v>
      </c>
      <c r="C4336" s="1">
        <v>10</v>
      </c>
      <c r="D4336" s="1">
        <v>59.2</v>
      </c>
      <c r="E4336" s="50">
        <f>_xlfn.PERCENTRANK.EXC(Table3[Order Date],B4336,1)*10</f>
        <v>8</v>
      </c>
      <c r="F4336" s="21">
        <f>_xlfn.PERCENTRANK.EXC(Table3[Order Quantity],C4336,1)*10</f>
        <v>1</v>
      </c>
      <c r="G4336" s="21">
        <f>_xlfn.PERCENTRANK.EXC(Table4[Sales],D4336,1)*10</f>
        <v>0</v>
      </c>
    </row>
    <row r="4337" spans="1:7">
      <c r="A4337" s="11">
        <v>36131</v>
      </c>
      <c r="B4337" s="9">
        <v>42506</v>
      </c>
      <c r="C4337" s="1">
        <v>26</v>
      </c>
      <c r="D4337" s="1">
        <v>140.13999999999999</v>
      </c>
      <c r="E4337" s="50">
        <f>_xlfn.PERCENTRANK.EXC(Table3[Order Date],B4337,1)*10</f>
        <v>0</v>
      </c>
      <c r="F4337" s="21">
        <f>_xlfn.PERCENTRANK.EXC(Table3[Order Quantity],C4337,1)*10</f>
        <v>4</v>
      </c>
      <c r="G4337" s="21">
        <f>_xlfn.PERCENTRANK.EXC(Table4[Sales],D4337,1)*10</f>
        <v>2</v>
      </c>
    </row>
    <row r="4338" spans="1:7">
      <c r="A4338" s="10">
        <v>44000</v>
      </c>
      <c r="B4338" s="8">
        <v>43742</v>
      </c>
      <c r="C4338" s="1">
        <v>19</v>
      </c>
      <c r="D4338" s="1">
        <v>355.64659999999998</v>
      </c>
      <c r="E4338" s="50">
        <f>_xlfn.PERCENTRANK.EXC(Table3[Order Date],B4338,1)*10</f>
        <v>9</v>
      </c>
      <c r="F4338" s="21">
        <f>_xlfn.PERCENTRANK.EXC(Table3[Order Quantity],C4338,1)*10</f>
        <v>3</v>
      </c>
      <c r="G4338" s="21">
        <f>_xlfn.PERCENTRANK.EXC(Table4[Sales],D4338,1)*10</f>
        <v>4</v>
      </c>
    </row>
    <row r="4339" spans="1:7">
      <c r="A4339" s="11">
        <v>39266</v>
      </c>
      <c r="B4339" s="9">
        <v>43704</v>
      </c>
      <c r="C4339" s="1">
        <v>14</v>
      </c>
      <c r="D4339" s="1">
        <v>38.96</v>
      </c>
      <c r="E4339" s="50">
        <f>_xlfn.PERCENTRANK.EXC(Table3[Order Date],B4339,1)*10</f>
        <v>9</v>
      </c>
      <c r="F4339" s="21">
        <f>_xlfn.PERCENTRANK.EXC(Table3[Order Quantity],C4339,1)*10</f>
        <v>2</v>
      </c>
      <c r="G4339" s="21">
        <f>_xlfn.PERCENTRANK.EXC(Table4[Sales],D4339,1)*10</f>
        <v>0</v>
      </c>
    </row>
    <row r="4340" spans="1:7">
      <c r="A4340" s="10">
        <v>22182</v>
      </c>
      <c r="B4340" s="8">
        <v>43713</v>
      </c>
      <c r="C4340" s="1">
        <v>9</v>
      </c>
      <c r="D4340" s="1">
        <v>186.95</v>
      </c>
      <c r="E4340" s="50">
        <f>_xlfn.PERCENTRANK.EXC(Table3[Order Date],B4340,1)*10</f>
        <v>9</v>
      </c>
      <c r="F4340" s="21">
        <f>_xlfn.PERCENTRANK.EXC(Table3[Order Quantity],C4340,1)*10</f>
        <v>1</v>
      </c>
      <c r="G4340" s="21">
        <f>_xlfn.PERCENTRANK.EXC(Table4[Sales],D4340,1)*10</f>
        <v>2</v>
      </c>
    </row>
    <row r="4341" spans="1:7">
      <c r="A4341" s="11">
        <v>53060</v>
      </c>
      <c r="B4341" s="9">
        <v>42815</v>
      </c>
      <c r="C4341" s="1">
        <v>4</v>
      </c>
      <c r="D4341" s="1">
        <v>41.28</v>
      </c>
      <c r="E4341" s="50">
        <f>_xlfn.PERCENTRANK.EXC(Table3[Order Date],B4341,1)*10</f>
        <v>3</v>
      </c>
      <c r="F4341" s="21">
        <f>_xlfn.PERCENTRANK.EXC(Table3[Order Quantity],C4341,1)*10</f>
        <v>0</v>
      </c>
      <c r="G4341" s="21">
        <f>_xlfn.PERCENTRANK.EXC(Table4[Sales],D4341,1)*10</f>
        <v>0</v>
      </c>
    </row>
    <row r="4342" spans="1:7">
      <c r="A4342" s="10">
        <v>36867</v>
      </c>
      <c r="B4342" s="8">
        <v>42617</v>
      </c>
      <c r="C4342" s="1">
        <v>16</v>
      </c>
      <c r="D4342" s="1">
        <v>48.76</v>
      </c>
      <c r="E4342" s="50">
        <f>_xlfn.PERCENTRANK.EXC(Table3[Order Date],B4342,1)*10</f>
        <v>1</v>
      </c>
      <c r="F4342" s="21">
        <f>_xlfn.PERCENTRANK.EXC(Table3[Order Quantity],C4342,1)*10</f>
        <v>2</v>
      </c>
      <c r="G4342" s="21">
        <f>_xlfn.PERCENTRANK.EXC(Table4[Sales],D4342,1)*10</f>
        <v>0</v>
      </c>
    </row>
    <row r="4343" spans="1:7">
      <c r="A4343" s="11">
        <v>38564</v>
      </c>
      <c r="B4343" s="9">
        <v>42675</v>
      </c>
      <c r="C4343" s="1">
        <v>37</v>
      </c>
      <c r="D4343" s="1">
        <v>10183.83</v>
      </c>
      <c r="E4343" s="50">
        <f>_xlfn.PERCENTRANK.EXC(Table3[Order Date],B4343,1)*10</f>
        <v>2</v>
      </c>
      <c r="F4343" s="21">
        <f>_xlfn.PERCENTRANK.EXC(Table3[Order Quantity],C4343,1)*10</f>
        <v>7</v>
      </c>
      <c r="G4343" s="21">
        <f>_xlfn.PERCENTRANK.EXC(Table4[Sales],D4343,1)*10</f>
        <v>9</v>
      </c>
    </row>
    <row r="4344" spans="1:7">
      <c r="A4344" s="10">
        <v>13988</v>
      </c>
      <c r="B4344" s="8">
        <v>43678</v>
      </c>
      <c r="C4344" s="1">
        <v>18</v>
      </c>
      <c r="D4344" s="1">
        <v>252.85</v>
      </c>
      <c r="E4344" s="50">
        <f>_xlfn.PERCENTRANK.EXC(Table3[Order Date],B4344,1)*10</f>
        <v>8</v>
      </c>
      <c r="F4344" s="21">
        <f>_xlfn.PERCENTRANK.EXC(Table3[Order Quantity],C4344,1)*10</f>
        <v>3</v>
      </c>
      <c r="G4344" s="21">
        <f>_xlfn.PERCENTRANK.EXC(Table4[Sales],D4344,1)*10</f>
        <v>3</v>
      </c>
    </row>
    <row r="4345" spans="1:7">
      <c r="A4345" s="11">
        <v>4676</v>
      </c>
      <c r="B4345" s="9">
        <v>43342</v>
      </c>
      <c r="C4345" s="1">
        <v>50</v>
      </c>
      <c r="D4345" s="1">
        <v>200.98</v>
      </c>
      <c r="E4345" s="50">
        <f>_xlfn.PERCENTRANK.EXC(Table3[Order Date],B4345,1)*10</f>
        <v>6</v>
      </c>
      <c r="F4345" s="21">
        <f>_xlfn.PERCENTRANK.EXC(Table3[Order Quantity],C4345,1)*10</f>
        <v>9</v>
      </c>
      <c r="G4345" s="21">
        <f>_xlfn.PERCENTRANK.EXC(Table4[Sales],D4345,1)*10</f>
        <v>3</v>
      </c>
    </row>
    <row r="4346" spans="1:7">
      <c r="A4346" s="10">
        <v>32610</v>
      </c>
      <c r="B4346" s="8">
        <v>43696</v>
      </c>
      <c r="C4346" s="1">
        <v>20</v>
      </c>
      <c r="D4346" s="1">
        <v>2131.3314</v>
      </c>
      <c r="E4346" s="50">
        <f>_xlfn.PERCENTRANK.EXC(Table3[Order Date],B4346,1)*10</f>
        <v>9</v>
      </c>
      <c r="F4346" s="21">
        <f>_xlfn.PERCENTRANK.EXC(Table3[Order Quantity],C4346,1)*10</f>
        <v>3</v>
      </c>
      <c r="G4346" s="21">
        <f>_xlfn.PERCENTRANK.EXC(Table4[Sales],D4346,1)*10</f>
        <v>7</v>
      </c>
    </row>
    <row r="4347" spans="1:7">
      <c r="A4347" s="11">
        <v>14336</v>
      </c>
      <c r="B4347" s="9">
        <v>42691</v>
      </c>
      <c r="C4347" s="1">
        <v>4</v>
      </c>
      <c r="D4347" s="1">
        <v>186.77</v>
      </c>
      <c r="E4347" s="50">
        <f>_xlfn.PERCENTRANK.EXC(Table3[Order Date],B4347,1)*10</f>
        <v>2</v>
      </c>
      <c r="F4347" s="21">
        <f>_xlfn.PERCENTRANK.EXC(Table3[Order Quantity],C4347,1)*10</f>
        <v>0</v>
      </c>
      <c r="G4347" s="21">
        <f>_xlfn.PERCENTRANK.EXC(Table4[Sales],D4347,1)*10</f>
        <v>2</v>
      </c>
    </row>
    <row r="4348" spans="1:7">
      <c r="A4348" s="10">
        <v>358</v>
      </c>
      <c r="B4348" s="8">
        <v>42996</v>
      </c>
      <c r="C4348" s="1">
        <v>33</v>
      </c>
      <c r="D4348" s="1">
        <v>1755.76</v>
      </c>
      <c r="E4348" s="50">
        <f>_xlfn.PERCENTRANK.EXC(Table3[Order Date],B4348,1)*10</f>
        <v>4</v>
      </c>
      <c r="F4348" s="21">
        <f>_xlfn.PERCENTRANK.EXC(Table3[Order Quantity],C4348,1)*10</f>
        <v>6</v>
      </c>
      <c r="G4348" s="21">
        <f>_xlfn.PERCENTRANK.EXC(Table4[Sales],D4348,1)*10</f>
        <v>7</v>
      </c>
    </row>
    <row r="4349" spans="1:7">
      <c r="A4349" s="11">
        <v>8195</v>
      </c>
      <c r="B4349" s="9">
        <v>43105</v>
      </c>
      <c r="C4349" s="1">
        <v>26</v>
      </c>
      <c r="D4349" s="1">
        <v>93.65</v>
      </c>
      <c r="E4349" s="50">
        <f>_xlfn.PERCENTRANK.EXC(Table3[Order Date],B4349,1)*10</f>
        <v>5</v>
      </c>
      <c r="F4349" s="21">
        <f>_xlfn.PERCENTRANK.EXC(Table3[Order Quantity],C4349,1)*10</f>
        <v>4</v>
      </c>
      <c r="G4349" s="21">
        <f>_xlfn.PERCENTRANK.EXC(Table4[Sales],D4349,1)*10</f>
        <v>1</v>
      </c>
    </row>
    <row r="4350" spans="1:7">
      <c r="A4350" s="10">
        <v>17543</v>
      </c>
      <c r="B4350" s="8">
        <v>43610</v>
      </c>
      <c r="C4350" s="1">
        <v>1</v>
      </c>
      <c r="D4350" s="1">
        <v>16.829999999999998</v>
      </c>
      <c r="E4350" s="50">
        <f>_xlfn.PERCENTRANK.EXC(Table3[Order Date],B4350,1)*10</f>
        <v>8</v>
      </c>
      <c r="F4350" s="21">
        <f>_xlfn.PERCENTRANK.EXC(Table3[Order Quantity],C4350,1)*10</f>
        <v>0</v>
      </c>
      <c r="G4350" s="21">
        <f>_xlfn.PERCENTRANK.EXC(Table4[Sales],D4350,1)*10</f>
        <v>0</v>
      </c>
    </row>
    <row r="4351" spans="1:7">
      <c r="A4351" s="11">
        <v>21893</v>
      </c>
      <c r="B4351" s="9">
        <v>43396</v>
      </c>
      <c r="C4351" s="1">
        <v>30</v>
      </c>
      <c r="D4351" s="1">
        <v>569.36</v>
      </c>
      <c r="E4351" s="50">
        <f>_xlfn.PERCENTRANK.EXC(Table3[Order Date],B4351,1)*10</f>
        <v>7</v>
      </c>
      <c r="F4351" s="21">
        <f>_xlfn.PERCENTRANK.EXC(Table3[Order Quantity],C4351,1)*10</f>
        <v>5</v>
      </c>
      <c r="G4351" s="21">
        <f>_xlfn.PERCENTRANK.EXC(Table4[Sales],D4351,1)*10</f>
        <v>5</v>
      </c>
    </row>
    <row r="4352" spans="1:7">
      <c r="A4352" s="10">
        <v>6753</v>
      </c>
      <c r="B4352" s="8">
        <v>43003</v>
      </c>
      <c r="C4352" s="1">
        <v>7</v>
      </c>
      <c r="D4352" s="1">
        <v>56.86</v>
      </c>
      <c r="E4352" s="50">
        <f>_xlfn.PERCENTRANK.EXC(Table3[Order Date],B4352,1)*10</f>
        <v>4</v>
      </c>
      <c r="F4352" s="21">
        <f>_xlfn.PERCENTRANK.EXC(Table3[Order Quantity],C4352,1)*10</f>
        <v>1</v>
      </c>
      <c r="G4352" s="21">
        <f>_xlfn.PERCENTRANK.EXC(Table4[Sales],D4352,1)*10</f>
        <v>0</v>
      </c>
    </row>
    <row r="4353" spans="1:7">
      <c r="A4353" s="11">
        <v>24996</v>
      </c>
      <c r="B4353" s="9">
        <v>43367</v>
      </c>
      <c r="C4353" s="1">
        <v>2</v>
      </c>
      <c r="D4353" s="1">
        <v>153.72</v>
      </c>
      <c r="E4353" s="50">
        <f>_xlfn.PERCENTRANK.EXC(Table3[Order Date],B4353,1)*10</f>
        <v>6</v>
      </c>
      <c r="F4353" s="21">
        <f>_xlfn.PERCENTRANK.EXC(Table3[Order Quantity],C4353,1)*10</f>
        <v>0</v>
      </c>
      <c r="G4353" s="21">
        <f>_xlfn.PERCENTRANK.EXC(Table4[Sales],D4353,1)*10</f>
        <v>2</v>
      </c>
    </row>
    <row r="4354" spans="1:7">
      <c r="A4354" s="10">
        <v>4706</v>
      </c>
      <c r="B4354" s="8">
        <v>43827</v>
      </c>
      <c r="C4354" s="1">
        <v>30</v>
      </c>
      <c r="D4354" s="1">
        <v>2264.87</v>
      </c>
      <c r="E4354" s="50">
        <f>_xlfn.PERCENTRANK.EXC(Table3[Order Date],B4354,1)*10</f>
        <v>9</v>
      </c>
      <c r="F4354" s="21">
        <f>_xlfn.PERCENTRANK.EXC(Table3[Order Quantity],C4354,1)*10</f>
        <v>5</v>
      </c>
      <c r="G4354" s="21">
        <f>_xlfn.PERCENTRANK.EXC(Table4[Sales],D4354,1)*10</f>
        <v>7</v>
      </c>
    </row>
    <row r="4355" spans="1:7">
      <c r="A4355" s="11">
        <v>6661</v>
      </c>
      <c r="B4355" s="9">
        <v>42840</v>
      </c>
      <c r="C4355" s="1">
        <v>39</v>
      </c>
      <c r="D4355" s="1">
        <v>833.12</v>
      </c>
      <c r="E4355" s="50">
        <f>_xlfn.PERCENTRANK.EXC(Table3[Order Date],B4355,1)*10</f>
        <v>3</v>
      </c>
      <c r="F4355" s="21">
        <f>_xlfn.PERCENTRANK.EXC(Table3[Order Quantity],C4355,1)*10</f>
        <v>7</v>
      </c>
      <c r="G4355" s="21">
        <f>_xlfn.PERCENTRANK.EXC(Table4[Sales],D4355,1)*10</f>
        <v>6</v>
      </c>
    </row>
    <row r="4356" spans="1:7">
      <c r="A4356" s="10">
        <v>46885</v>
      </c>
      <c r="B4356" s="8">
        <v>43257</v>
      </c>
      <c r="C4356" s="1">
        <v>27</v>
      </c>
      <c r="D4356" s="1">
        <v>676.83</v>
      </c>
      <c r="E4356" s="50">
        <f>_xlfn.PERCENTRANK.EXC(Table3[Order Date],B4356,1)*10</f>
        <v>6</v>
      </c>
      <c r="F4356" s="21">
        <f>_xlfn.PERCENTRANK.EXC(Table3[Order Quantity],C4356,1)*10</f>
        <v>5</v>
      </c>
      <c r="G4356" s="21">
        <f>_xlfn.PERCENTRANK.EXC(Table4[Sales],D4356,1)*10</f>
        <v>5</v>
      </c>
    </row>
    <row r="4357" spans="1:7">
      <c r="A4357" s="11">
        <v>9124</v>
      </c>
      <c r="B4357" s="9">
        <v>43388</v>
      </c>
      <c r="C4357" s="1">
        <v>17</v>
      </c>
      <c r="D4357" s="1">
        <v>2822.42</v>
      </c>
      <c r="E4357" s="50">
        <f>_xlfn.PERCENTRANK.EXC(Table3[Order Date],B4357,1)*10</f>
        <v>6</v>
      </c>
      <c r="F4357" s="21">
        <f>_xlfn.PERCENTRANK.EXC(Table3[Order Quantity],C4357,1)*10</f>
        <v>3</v>
      </c>
      <c r="G4357" s="21">
        <f>_xlfn.PERCENTRANK.EXC(Table4[Sales],D4357,1)*10</f>
        <v>8</v>
      </c>
    </row>
    <row r="4358" spans="1:7">
      <c r="A4358" s="10">
        <v>12612</v>
      </c>
      <c r="B4358" s="8">
        <v>43089</v>
      </c>
      <c r="C4358" s="1">
        <v>29</v>
      </c>
      <c r="D4358" s="1">
        <v>2526.25</v>
      </c>
      <c r="E4358" s="50">
        <f>_xlfn.PERCENTRANK.EXC(Table3[Order Date],B4358,1)*10</f>
        <v>5</v>
      </c>
      <c r="F4358" s="21">
        <f>_xlfn.PERCENTRANK.EXC(Table3[Order Quantity],C4358,1)*10</f>
        <v>5</v>
      </c>
      <c r="G4358" s="21">
        <f>_xlfn.PERCENTRANK.EXC(Table4[Sales],D4358,1)*10</f>
        <v>8</v>
      </c>
    </row>
    <row r="4359" spans="1:7">
      <c r="A4359" s="11">
        <v>13894</v>
      </c>
      <c r="B4359" s="9">
        <v>43565</v>
      </c>
      <c r="C4359" s="1">
        <v>31</v>
      </c>
      <c r="D4359" s="1">
        <v>95.42</v>
      </c>
      <c r="E4359" s="50">
        <f>_xlfn.PERCENTRANK.EXC(Table3[Order Date],B4359,1)*10</f>
        <v>8</v>
      </c>
      <c r="F4359" s="21">
        <f>_xlfn.PERCENTRANK.EXC(Table3[Order Quantity],C4359,1)*10</f>
        <v>5</v>
      </c>
      <c r="G4359" s="21">
        <f>_xlfn.PERCENTRANK.EXC(Table4[Sales],D4359,1)*10</f>
        <v>1</v>
      </c>
    </row>
    <row r="4360" spans="1:7">
      <c r="A4360" s="10">
        <v>43206</v>
      </c>
      <c r="B4360" s="8">
        <v>42604</v>
      </c>
      <c r="C4360" s="1">
        <v>16</v>
      </c>
      <c r="D4360" s="1">
        <v>629.03</v>
      </c>
      <c r="E4360" s="50">
        <f>_xlfn.PERCENTRANK.EXC(Table3[Order Date],B4360,1)*10</f>
        <v>1</v>
      </c>
      <c r="F4360" s="21">
        <f>_xlfn.PERCENTRANK.EXC(Table3[Order Quantity],C4360,1)*10</f>
        <v>2</v>
      </c>
      <c r="G4360" s="21">
        <f>_xlfn.PERCENTRANK.EXC(Table4[Sales],D4360,1)*10</f>
        <v>5</v>
      </c>
    </row>
    <row r="4361" spans="1:7">
      <c r="A4361" s="11">
        <v>6885</v>
      </c>
      <c r="B4361" s="9">
        <v>43635</v>
      </c>
      <c r="C4361" s="1">
        <v>40</v>
      </c>
      <c r="D4361" s="1">
        <v>941.11</v>
      </c>
      <c r="E4361" s="50">
        <f>_xlfn.PERCENTRANK.EXC(Table3[Order Date],B4361,1)*10</f>
        <v>8</v>
      </c>
      <c r="F4361" s="21">
        <f>_xlfn.PERCENTRANK.EXC(Table3[Order Quantity],C4361,1)*10</f>
        <v>7</v>
      </c>
      <c r="G4361" s="21">
        <f>_xlfn.PERCENTRANK.EXC(Table4[Sales],D4361,1)*10</f>
        <v>6</v>
      </c>
    </row>
    <row r="4362" spans="1:7">
      <c r="A4362" s="10">
        <v>19652</v>
      </c>
      <c r="B4362" s="8">
        <v>43618</v>
      </c>
      <c r="C4362" s="1">
        <v>34</v>
      </c>
      <c r="D4362" s="1">
        <v>1957.96</v>
      </c>
      <c r="E4362" s="50">
        <f>_xlfn.PERCENTRANK.EXC(Table3[Order Date],B4362,1)*10</f>
        <v>8</v>
      </c>
      <c r="F4362" s="21">
        <f>_xlfn.PERCENTRANK.EXC(Table3[Order Quantity],C4362,1)*10</f>
        <v>6</v>
      </c>
      <c r="G4362" s="21">
        <f>_xlfn.PERCENTRANK.EXC(Table4[Sales],D4362,1)*10</f>
        <v>7</v>
      </c>
    </row>
    <row r="4363" spans="1:7">
      <c r="A4363" s="11">
        <v>48071</v>
      </c>
      <c r="B4363" s="9">
        <v>43161</v>
      </c>
      <c r="C4363" s="1">
        <v>1</v>
      </c>
      <c r="D4363" s="1">
        <v>24.33</v>
      </c>
      <c r="E4363" s="50">
        <f>_xlfn.PERCENTRANK.EXC(Table3[Order Date],B4363,1)*10</f>
        <v>5</v>
      </c>
      <c r="F4363" s="21">
        <f>_xlfn.PERCENTRANK.EXC(Table3[Order Quantity],C4363,1)*10</f>
        <v>0</v>
      </c>
      <c r="G4363" s="21">
        <f>_xlfn.PERCENTRANK.EXC(Table4[Sales],D4363,1)*10</f>
        <v>0</v>
      </c>
    </row>
    <row r="4364" spans="1:7">
      <c r="A4364" s="10">
        <v>47493</v>
      </c>
      <c r="B4364" s="8">
        <v>42411</v>
      </c>
      <c r="C4364" s="1">
        <v>36</v>
      </c>
      <c r="D4364" s="1">
        <v>10440.5</v>
      </c>
      <c r="E4364" s="50">
        <f>_xlfn.PERCENTRANK.EXC(Table3[Order Date],B4364,1)*10</f>
        <v>0</v>
      </c>
      <c r="F4364" s="21">
        <f>_xlfn.PERCENTRANK.EXC(Table3[Order Quantity],C4364,1)*10</f>
        <v>6</v>
      </c>
      <c r="G4364" s="21">
        <f>_xlfn.PERCENTRANK.EXC(Table4[Sales],D4364,1)*10</f>
        <v>9</v>
      </c>
    </row>
    <row r="4365" spans="1:7">
      <c r="A4365" s="11">
        <v>1888</v>
      </c>
      <c r="B4365" s="9">
        <v>43037</v>
      </c>
      <c r="C4365" s="1">
        <v>35</v>
      </c>
      <c r="D4365" s="1">
        <v>169.33</v>
      </c>
      <c r="E4365" s="50">
        <f>_xlfn.PERCENTRANK.EXC(Table3[Order Date],B4365,1)*10</f>
        <v>4</v>
      </c>
      <c r="F4365" s="21">
        <f>_xlfn.PERCENTRANK.EXC(Table3[Order Quantity],C4365,1)*10</f>
        <v>6</v>
      </c>
      <c r="G4365" s="21">
        <f>_xlfn.PERCENTRANK.EXC(Table4[Sales],D4365,1)*10</f>
        <v>2</v>
      </c>
    </row>
    <row r="4366" spans="1:7">
      <c r="A4366" s="10">
        <v>21028</v>
      </c>
      <c r="B4366" s="8">
        <v>43623</v>
      </c>
      <c r="C4366" s="1">
        <v>38</v>
      </c>
      <c r="D4366" s="1">
        <v>468.5102</v>
      </c>
      <c r="E4366" s="50">
        <f>_xlfn.PERCENTRANK.EXC(Table3[Order Date],B4366,1)*10</f>
        <v>8</v>
      </c>
      <c r="F4366" s="21">
        <f>_xlfn.PERCENTRANK.EXC(Table3[Order Quantity],C4366,1)*10</f>
        <v>7</v>
      </c>
      <c r="G4366" s="21">
        <f>_xlfn.PERCENTRANK.EXC(Table4[Sales],D4366,1)*10</f>
        <v>4</v>
      </c>
    </row>
    <row r="4367" spans="1:7">
      <c r="A4367" s="11">
        <v>47846</v>
      </c>
      <c r="B4367" s="9">
        <v>43688</v>
      </c>
      <c r="C4367" s="1">
        <v>5</v>
      </c>
      <c r="D4367" s="1">
        <v>71.08</v>
      </c>
      <c r="E4367" s="50">
        <f>_xlfn.PERCENTRANK.EXC(Table3[Order Date],B4367,1)*10</f>
        <v>9</v>
      </c>
      <c r="F4367" s="21">
        <f>_xlfn.PERCENTRANK.EXC(Table3[Order Quantity],C4367,1)*10</f>
        <v>0</v>
      </c>
      <c r="G4367" s="21">
        <f>_xlfn.PERCENTRANK.EXC(Table4[Sales],D4367,1)*10</f>
        <v>1</v>
      </c>
    </row>
    <row r="4368" spans="1:7">
      <c r="A4368" s="10">
        <v>52357</v>
      </c>
      <c r="B4368" s="8">
        <v>42615</v>
      </c>
      <c r="C4368" s="1">
        <v>49</v>
      </c>
      <c r="D4368" s="1">
        <v>579.37</v>
      </c>
      <c r="E4368" s="50">
        <f>_xlfn.PERCENTRANK.EXC(Table3[Order Date],B4368,1)*10</f>
        <v>1</v>
      </c>
      <c r="F4368" s="21">
        <f>_xlfn.PERCENTRANK.EXC(Table3[Order Quantity],C4368,1)*10</f>
        <v>9</v>
      </c>
      <c r="G4368" s="21">
        <f>_xlfn.PERCENTRANK.EXC(Table4[Sales],D4368,1)*10</f>
        <v>5</v>
      </c>
    </row>
    <row r="4369" spans="1:7">
      <c r="A4369" s="11">
        <v>54274</v>
      </c>
      <c r="B4369" s="9">
        <v>43061</v>
      </c>
      <c r="C4369" s="1">
        <v>20</v>
      </c>
      <c r="D4369" s="1">
        <v>1693.87</v>
      </c>
      <c r="E4369" s="50">
        <f>_xlfn.PERCENTRANK.EXC(Table3[Order Date],B4369,1)*10</f>
        <v>4</v>
      </c>
      <c r="F4369" s="21">
        <f>_xlfn.PERCENTRANK.EXC(Table3[Order Quantity],C4369,1)*10</f>
        <v>3</v>
      </c>
      <c r="G4369" s="21">
        <f>_xlfn.PERCENTRANK.EXC(Table4[Sales],D4369,1)*10</f>
        <v>7</v>
      </c>
    </row>
    <row r="4370" spans="1:7">
      <c r="A4370" s="10">
        <v>18496</v>
      </c>
      <c r="B4370" s="8">
        <v>42504</v>
      </c>
      <c r="C4370" s="1">
        <v>30</v>
      </c>
      <c r="D4370" s="1">
        <v>1060.3800000000001</v>
      </c>
      <c r="E4370" s="50">
        <f>_xlfn.PERCENTRANK.EXC(Table3[Order Date],B4370,1)*10</f>
        <v>0</v>
      </c>
      <c r="F4370" s="21">
        <f>_xlfn.PERCENTRANK.EXC(Table3[Order Quantity],C4370,1)*10</f>
        <v>5</v>
      </c>
      <c r="G4370" s="21">
        <f>_xlfn.PERCENTRANK.EXC(Table4[Sales],D4370,1)*10</f>
        <v>6</v>
      </c>
    </row>
    <row r="4371" spans="1:7">
      <c r="A4371" s="11">
        <v>29730</v>
      </c>
      <c r="B4371" s="9">
        <v>42901</v>
      </c>
      <c r="C4371" s="1">
        <v>21</v>
      </c>
      <c r="D4371" s="1">
        <v>3287.96</v>
      </c>
      <c r="E4371" s="50">
        <f>_xlfn.PERCENTRANK.EXC(Table3[Order Date],B4371,1)*10</f>
        <v>3</v>
      </c>
      <c r="F4371" s="21">
        <f>_xlfn.PERCENTRANK.EXC(Table3[Order Quantity],C4371,1)*10</f>
        <v>3</v>
      </c>
      <c r="G4371" s="21">
        <f>_xlfn.PERCENTRANK.EXC(Table4[Sales],D4371,1)*10</f>
        <v>8</v>
      </c>
    </row>
    <row r="4372" spans="1:7">
      <c r="A4372" s="10">
        <v>14021</v>
      </c>
      <c r="B4372" s="8">
        <v>43165</v>
      </c>
      <c r="C4372" s="1">
        <v>12</v>
      </c>
      <c r="D4372" s="1">
        <v>28.94</v>
      </c>
      <c r="E4372" s="50">
        <f>_xlfn.PERCENTRANK.EXC(Table3[Order Date],B4372,1)*10</f>
        <v>5</v>
      </c>
      <c r="F4372" s="21">
        <f>_xlfn.PERCENTRANK.EXC(Table3[Order Quantity],C4372,1)*10</f>
        <v>2</v>
      </c>
      <c r="G4372" s="21">
        <f>_xlfn.PERCENTRANK.EXC(Table4[Sales],D4372,1)*10</f>
        <v>0</v>
      </c>
    </row>
    <row r="4373" spans="1:7">
      <c r="A4373" s="11">
        <v>15009</v>
      </c>
      <c r="B4373" s="9">
        <v>43454</v>
      </c>
      <c r="C4373" s="1">
        <v>46</v>
      </c>
      <c r="D4373" s="1">
        <v>1284.1400000000001</v>
      </c>
      <c r="E4373" s="50">
        <f>_xlfn.PERCENTRANK.EXC(Table3[Order Date],B4373,1)*10</f>
        <v>7</v>
      </c>
      <c r="F4373" s="21">
        <f>_xlfn.PERCENTRANK.EXC(Table3[Order Quantity],C4373,1)*10</f>
        <v>8</v>
      </c>
      <c r="G4373" s="21">
        <f>_xlfn.PERCENTRANK.EXC(Table4[Sales],D4373,1)*10</f>
        <v>6</v>
      </c>
    </row>
    <row r="4374" spans="1:7">
      <c r="A4374" s="10">
        <v>34246</v>
      </c>
      <c r="B4374" s="8">
        <v>43014</v>
      </c>
      <c r="C4374" s="1">
        <v>49</v>
      </c>
      <c r="D4374" s="1">
        <v>213.85</v>
      </c>
      <c r="E4374" s="50">
        <f>_xlfn.PERCENTRANK.EXC(Table3[Order Date],B4374,1)*10</f>
        <v>4</v>
      </c>
      <c r="F4374" s="21">
        <f>_xlfn.PERCENTRANK.EXC(Table3[Order Quantity],C4374,1)*10</f>
        <v>9</v>
      </c>
      <c r="G4374" s="21">
        <f>_xlfn.PERCENTRANK.EXC(Table4[Sales],D4374,1)*10</f>
        <v>3</v>
      </c>
    </row>
    <row r="4375" spans="1:7">
      <c r="A4375" s="11">
        <v>38661</v>
      </c>
      <c r="B4375" s="9">
        <v>43507</v>
      </c>
      <c r="C4375" s="1">
        <v>6</v>
      </c>
      <c r="D4375" s="1">
        <v>182.3</v>
      </c>
      <c r="E4375" s="50">
        <f>_xlfn.PERCENTRANK.EXC(Table3[Order Date],B4375,1)*10</f>
        <v>7</v>
      </c>
      <c r="F4375" s="21">
        <f>_xlfn.PERCENTRANK.EXC(Table3[Order Quantity],C4375,1)*10</f>
        <v>1</v>
      </c>
      <c r="G4375" s="21">
        <f>_xlfn.PERCENTRANK.EXC(Table4[Sales],D4375,1)*10</f>
        <v>2</v>
      </c>
    </row>
    <row r="4376" spans="1:7">
      <c r="A4376" s="10">
        <v>40005</v>
      </c>
      <c r="B4376" s="8">
        <v>42940</v>
      </c>
      <c r="C4376" s="1">
        <v>20</v>
      </c>
      <c r="D4376" s="1">
        <v>934.99</v>
      </c>
      <c r="E4376" s="50">
        <f>_xlfn.PERCENTRANK.EXC(Table3[Order Date],B4376,1)*10</f>
        <v>3</v>
      </c>
      <c r="F4376" s="21">
        <f>_xlfn.PERCENTRANK.EXC(Table3[Order Quantity],C4376,1)*10</f>
        <v>3</v>
      </c>
      <c r="G4376" s="21">
        <f>_xlfn.PERCENTRANK.EXC(Table4[Sales],D4376,1)*10</f>
        <v>6</v>
      </c>
    </row>
    <row r="4377" spans="1:7">
      <c r="A4377" s="11">
        <v>12486</v>
      </c>
      <c r="B4377" s="9">
        <v>43150</v>
      </c>
      <c r="C4377" s="1">
        <v>31</v>
      </c>
      <c r="D4377" s="1">
        <v>3297.02</v>
      </c>
      <c r="E4377" s="50">
        <f>_xlfn.PERCENTRANK.EXC(Table3[Order Date],B4377,1)*10</f>
        <v>5</v>
      </c>
      <c r="F4377" s="21">
        <f>_xlfn.PERCENTRANK.EXC(Table3[Order Quantity],C4377,1)*10</f>
        <v>5</v>
      </c>
      <c r="G4377" s="21">
        <f>_xlfn.PERCENTRANK.EXC(Table4[Sales],D4377,1)*10</f>
        <v>8</v>
      </c>
    </row>
    <row r="4378" spans="1:7">
      <c r="A4378" s="10">
        <v>8960</v>
      </c>
      <c r="B4378" s="8">
        <v>42890</v>
      </c>
      <c r="C4378" s="1">
        <v>15</v>
      </c>
      <c r="D4378" s="1">
        <v>1231.0718999999999</v>
      </c>
      <c r="E4378" s="50">
        <f>_xlfn.PERCENTRANK.EXC(Table3[Order Date],B4378,1)*10</f>
        <v>3</v>
      </c>
      <c r="F4378" s="21">
        <f>_xlfn.PERCENTRANK.EXC(Table3[Order Quantity],C4378,1)*10</f>
        <v>2</v>
      </c>
      <c r="G4378" s="21">
        <f>_xlfn.PERCENTRANK.EXC(Table4[Sales],D4378,1)*10</f>
        <v>6</v>
      </c>
    </row>
    <row r="4379" spans="1:7">
      <c r="A4379" s="11">
        <v>55458</v>
      </c>
      <c r="B4379" s="9">
        <v>43540</v>
      </c>
      <c r="C4379" s="1">
        <v>13</v>
      </c>
      <c r="D4379" s="1">
        <v>224.94</v>
      </c>
      <c r="E4379" s="50">
        <f>_xlfn.PERCENTRANK.EXC(Table3[Order Date],B4379,1)*10</f>
        <v>7</v>
      </c>
      <c r="F4379" s="21">
        <f>_xlfn.PERCENTRANK.EXC(Table3[Order Quantity],C4379,1)*10</f>
        <v>2</v>
      </c>
      <c r="G4379" s="21">
        <f>_xlfn.PERCENTRANK.EXC(Table4[Sales],D4379,1)*10</f>
        <v>3</v>
      </c>
    </row>
    <row r="4380" spans="1:7">
      <c r="A4380" s="10">
        <v>50977</v>
      </c>
      <c r="B4380" s="8">
        <v>43627</v>
      </c>
      <c r="C4380" s="1">
        <v>1</v>
      </c>
      <c r="D4380" s="1">
        <v>36.479999999999997</v>
      </c>
      <c r="E4380" s="50">
        <f>_xlfn.PERCENTRANK.EXC(Table3[Order Date],B4380,1)*10</f>
        <v>8</v>
      </c>
      <c r="F4380" s="21">
        <f>_xlfn.PERCENTRANK.EXC(Table3[Order Quantity],C4380,1)*10</f>
        <v>0</v>
      </c>
      <c r="G4380" s="21">
        <f>_xlfn.PERCENTRANK.EXC(Table4[Sales],D4380,1)*10</f>
        <v>0</v>
      </c>
    </row>
    <row r="4381" spans="1:7">
      <c r="A4381" s="11">
        <v>38178</v>
      </c>
      <c r="B4381" s="9">
        <v>43706</v>
      </c>
      <c r="C4381" s="1">
        <v>32</v>
      </c>
      <c r="D4381" s="1">
        <v>164.76</v>
      </c>
      <c r="E4381" s="50">
        <f>_xlfn.PERCENTRANK.EXC(Table3[Order Date],B4381,1)*10</f>
        <v>9</v>
      </c>
      <c r="F4381" s="21">
        <f>_xlfn.PERCENTRANK.EXC(Table3[Order Quantity],C4381,1)*10</f>
        <v>6</v>
      </c>
      <c r="G4381" s="21">
        <f>_xlfn.PERCENTRANK.EXC(Table4[Sales],D4381,1)*10</f>
        <v>2</v>
      </c>
    </row>
    <row r="4382" spans="1:7">
      <c r="A4382" s="10">
        <v>38405</v>
      </c>
      <c r="B4382" s="8">
        <v>42930</v>
      </c>
      <c r="C4382" s="1">
        <v>29</v>
      </c>
      <c r="D4382" s="1">
        <v>222.6</v>
      </c>
      <c r="E4382" s="50">
        <f>_xlfn.PERCENTRANK.EXC(Table3[Order Date],B4382,1)*10</f>
        <v>3</v>
      </c>
      <c r="F4382" s="21">
        <f>_xlfn.PERCENTRANK.EXC(Table3[Order Quantity],C4382,1)*10</f>
        <v>5</v>
      </c>
      <c r="G4382" s="21">
        <f>_xlfn.PERCENTRANK.EXC(Table4[Sales],D4382,1)*10</f>
        <v>3</v>
      </c>
    </row>
    <row r="4383" spans="1:7">
      <c r="A4383" s="11">
        <v>52512</v>
      </c>
      <c r="B4383" s="9">
        <v>43287</v>
      </c>
      <c r="C4383" s="1">
        <v>32</v>
      </c>
      <c r="D4383" s="1">
        <v>211.3143</v>
      </c>
      <c r="E4383" s="50">
        <f>_xlfn.PERCENTRANK.EXC(Table3[Order Date],B4383,1)*10</f>
        <v>6</v>
      </c>
      <c r="F4383" s="21">
        <f>_xlfn.PERCENTRANK.EXC(Table3[Order Quantity],C4383,1)*10</f>
        <v>6</v>
      </c>
      <c r="G4383" s="21">
        <f>_xlfn.PERCENTRANK.EXC(Table4[Sales],D4383,1)*10</f>
        <v>3</v>
      </c>
    </row>
    <row r="4384" spans="1:7">
      <c r="A4384" s="10">
        <v>52805</v>
      </c>
      <c r="B4384" s="8">
        <v>43370</v>
      </c>
      <c r="C4384" s="1">
        <v>20</v>
      </c>
      <c r="D4384" s="1">
        <v>638.32000000000005</v>
      </c>
      <c r="E4384" s="50">
        <f>_xlfn.PERCENTRANK.EXC(Table3[Order Date],B4384,1)*10</f>
        <v>6</v>
      </c>
      <c r="F4384" s="21">
        <f>_xlfn.PERCENTRANK.EXC(Table3[Order Quantity],C4384,1)*10</f>
        <v>3</v>
      </c>
      <c r="G4384" s="21">
        <f>_xlfn.PERCENTRANK.EXC(Table4[Sales],D4384,1)*10</f>
        <v>5</v>
      </c>
    </row>
    <row r="4385" spans="1:7">
      <c r="A4385" s="11">
        <v>610</v>
      </c>
      <c r="B4385" s="9">
        <v>43312</v>
      </c>
      <c r="C4385" s="1">
        <v>38</v>
      </c>
      <c r="D4385" s="1">
        <v>303.51</v>
      </c>
      <c r="E4385" s="50">
        <f>_xlfn.PERCENTRANK.EXC(Table3[Order Date],B4385,1)*10</f>
        <v>6</v>
      </c>
      <c r="F4385" s="21">
        <f>_xlfn.PERCENTRANK.EXC(Table3[Order Quantity],C4385,1)*10</f>
        <v>7</v>
      </c>
      <c r="G4385" s="21">
        <f>_xlfn.PERCENTRANK.EXC(Table4[Sales],D4385,1)*10</f>
        <v>4</v>
      </c>
    </row>
    <row r="4386" spans="1:7">
      <c r="A4386" s="10">
        <v>51107</v>
      </c>
      <c r="B4386" s="8">
        <v>43733</v>
      </c>
      <c r="C4386" s="1">
        <v>36</v>
      </c>
      <c r="D4386" s="1">
        <v>826.76</v>
      </c>
      <c r="E4386" s="50">
        <f>_xlfn.PERCENTRANK.EXC(Table3[Order Date],B4386,1)*10</f>
        <v>9</v>
      </c>
      <c r="F4386" s="21">
        <f>_xlfn.PERCENTRANK.EXC(Table3[Order Quantity],C4386,1)*10</f>
        <v>6</v>
      </c>
      <c r="G4386" s="21">
        <f>_xlfn.PERCENTRANK.EXC(Table4[Sales],D4386,1)*10</f>
        <v>6</v>
      </c>
    </row>
    <row r="4387" spans="1:7">
      <c r="A4387" s="11">
        <v>34530</v>
      </c>
      <c r="B4387" s="9">
        <v>42976</v>
      </c>
      <c r="C4387" s="1">
        <v>22</v>
      </c>
      <c r="D4387" s="1">
        <v>1622.26</v>
      </c>
      <c r="E4387" s="50">
        <f>_xlfn.PERCENTRANK.EXC(Table3[Order Date],B4387,1)*10</f>
        <v>4</v>
      </c>
      <c r="F4387" s="21">
        <f>_xlfn.PERCENTRANK.EXC(Table3[Order Quantity],C4387,1)*10</f>
        <v>4</v>
      </c>
      <c r="G4387" s="21">
        <f>_xlfn.PERCENTRANK.EXC(Table4[Sales],D4387,1)*10</f>
        <v>7</v>
      </c>
    </row>
    <row r="4388" spans="1:7">
      <c r="A4388" s="10">
        <v>13895</v>
      </c>
      <c r="B4388" s="8">
        <v>43058</v>
      </c>
      <c r="C4388" s="1">
        <v>44</v>
      </c>
      <c r="D4388" s="1">
        <v>657.34</v>
      </c>
      <c r="E4388" s="50">
        <f>_xlfn.PERCENTRANK.EXC(Table3[Order Date],B4388,1)*10</f>
        <v>4</v>
      </c>
      <c r="F4388" s="21">
        <f>_xlfn.PERCENTRANK.EXC(Table3[Order Quantity],C4388,1)*10</f>
        <v>8</v>
      </c>
      <c r="G4388" s="21">
        <f>_xlfn.PERCENTRANK.EXC(Table4[Sales],D4388,1)*10</f>
        <v>5</v>
      </c>
    </row>
    <row r="4389" spans="1:7">
      <c r="A4389" s="11">
        <v>8960</v>
      </c>
      <c r="B4389" s="9">
        <v>42890</v>
      </c>
      <c r="C4389" s="1">
        <v>46</v>
      </c>
      <c r="D4389" s="1">
        <v>4638.8100000000004</v>
      </c>
      <c r="E4389" s="50">
        <f>_xlfn.PERCENTRANK.EXC(Table3[Order Date],B4389,1)*10</f>
        <v>3</v>
      </c>
      <c r="F4389" s="21">
        <f>_xlfn.PERCENTRANK.EXC(Table3[Order Quantity],C4389,1)*10</f>
        <v>8</v>
      </c>
      <c r="G4389" s="21">
        <f>_xlfn.PERCENTRANK.EXC(Table4[Sales],D4389,1)*10</f>
        <v>8</v>
      </c>
    </row>
    <row r="4390" spans="1:7">
      <c r="A4390" s="10">
        <v>7744</v>
      </c>
      <c r="B4390" s="8">
        <v>42690</v>
      </c>
      <c r="C4390" s="1">
        <v>26</v>
      </c>
      <c r="D4390" s="1">
        <v>4586.6099999999997</v>
      </c>
      <c r="E4390" s="50">
        <f>_xlfn.PERCENTRANK.EXC(Table3[Order Date],B4390,1)*10</f>
        <v>2</v>
      </c>
      <c r="F4390" s="21">
        <f>_xlfn.PERCENTRANK.EXC(Table3[Order Quantity],C4390,1)*10</f>
        <v>4</v>
      </c>
      <c r="G4390" s="21">
        <f>_xlfn.PERCENTRANK.EXC(Table4[Sales],D4390,1)*10</f>
        <v>8</v>
      </c>
    </row>
    <row r="4391" spans="1:7">
      <c r="A4391" s="11">
        <v>32546</v>
      </c>
      <c r="B4391" s="9">
        <v>43176</v>
      </c>
      <c r="C4391" s="1">
        <v>6</v>
      </c>
      <c r="D4391" s="1">
        <v>167.02</v>
      </c>
      <c r="E4391" s="50">
        <f>_xlfn.PERCENTRANK.EXC(Table3[Order Date],B4391,1)*10</f>
        <v>5</v>
      </c>
      <c r="F4391" s="21">
        <f>_xlfn.PERCENTRANK.EXC(Table3[Order Quantity],C4391,1)*10</f>
        <v>1</v>
      </c>
      <c r="G4391" s="21">
        <f>_xlfn.PERCENTRANK.EXC(Table4[Sales],D4391,1)*10</f>
        <v>2</v>
      </c>
    </row>
    <row r="4392" spans="1:7">
      <c r="A4392" s="10">
        <v>57475</v>
      </c>
      <c r="B4392" s="8">
        <v>43011</v>
      </c>
      <c r="C4392" s="1">
        <v>48</v>
      </c>
      <c r="D4392" s="1">
        <v>331.33</v>
      </c>
      <c r="E4392" s="50">
        <f>_xlfn.PERCENTRANK.EXC(Table3[Order Date],B4392,1)*10</f>
        <v>4</v>
      </c>
      <c r="F4392" s="21">
        <f>_xlfn.PERCENTRANK.EXC(Table3[Order Quantity],C4392,1)*10</f>
        <v>9</v>
      </c>
      <c r="G4392" s="21">
        <f>_xlfn.PERCENTRANK.EXC(Table4[Sales],D4392,1)*10</f>
        <v>4</v>
      </c>
    </row>
    <row r="4393" spans="1:7">
      <c r="A4393" s="11">
        <v>45217</v>
      </c>
      <c r="B4393" s="9">
        <v>42978</v>
      </c>
      <c r="C4393" s="1">
        <v>40</v>
      </c>
      <c r="D4393" s="1">
        <v>7265.22</v>
      </c>
      <c r="E4393" s="50">
        <f>_xlfn.PERCENTRANK.EXC(Table3[Order Date],B4393,1)*10</f>
        <v>4</v>
      </c>
      <c r="F4393" s="21">
        <f>_xlfn.PERCENTRANK.EXC(Table3[Order Quantity],C4393,1)*10</f>
        <v>7</v>
      </c>
      <c r="G4393" s="21">
        <f>_xlfn.PERCENTRANK.EXC(Table4[Sales],D4393,1)*10</f>
        <v>9</v>
      </c>
    </row>
    <row r="4394" spans="1:7">
      <c r="A4394" s="10">
        <v>47108</v>
      </c>
      <c r="B4394" s="8">
        <v>42657</v>
      </c>
      <c r="C4394" s="1">
        <v>19</v>
      </c>
      <c r="D4394" s="1">
        <v>384.86</v>
      </c>
      <c r="E4394" s="50">
        <f>_xlfn.PERCENTRANK.EXC(Table3[Order Date],B4394,1)*10</f>
        <v>2</v>
      </c>
      <c r="F4394" s="21">
        <f>_xlfn.PERCENTRANK.EXC(Table3[Order Quantity],C4394,1)*10</f>
        <v>3</v>
      </c>
      <c r="G4394" s="21">
        <f>_xlfn.PERCENTRANK.EXC(Table4[Sales],D4394,1)*10</f>
        <v>4</v>
      </c>
    </row>
    <row r="4395" spans="1:7">
      <c r="A4395" s="11">
        <v>26919</v>
      </c>
      <c r="B4395" s="9">
        <v>43809</v>
      </c>
      <c r="C4395" s="1">
        <v>32</v>
      </c>
      <c r="D4395" s="1">
        <v>166.14</v>
      </c>
      <c r="E4395" s="50">
        <f>_xlfn.PERCENTRANK.EXC(Table3[Order Date],B4395,1)*10</f>
        <v>9</v>
      </c>
      <c r="F4395" s="21">
        <f>_xlfn.PERCENTRANK.EXC(Table3[Order Quantity],C4395,1)*10</f>
        <v>6</v>
      </c>
      <c r="G4395" s="21">
        <f>_xlfn.PERCENTRANK.EXC(Table4[Sales],D4395,1)*10</f>
        <v>2</v>
      </c>
    </row>
    <row r="4396" spans="1:7">
      <c r="A4396" s="10">
        <v>32100</v>
      </c>
      <c r="B4396" s="8">
        <v>43608</v>
      </c>
      <c r="C4396" s="1">
        <v>29</v>
      </c>
      <c r="D4396" s="1">
        <v>1181.58</v>
      </c>
      <c r="E4396" s="50">
        <f>_xlfn.PERCENTRANK.EXC(Table3[Order Date],B4396,1)*10</f>
        <v>8</v>
      </c>
      <c r="F4396" s="21">
        <f>_xlfn.PERCENTRANK.EXC(Table3[Order Quantity],C4396,1)*10</f>
        <v>5</v>
      </c>
      <c r="G4396" s="21">
        <f>_xlfn.PERCENTRANK.EXC(Table4[Sales],D4396,1)*10</f>
        <v>6</v>
      </c>
    </row>
    <row r="4397" spans="1:7">
      <c r="A4397" s="11">
        <v>27111</v>
      </c>
      <c r="B4397" s="9">
        <v>42439</v>
      </c>
      <c r="C4397" s="1">
        <v>11</v>
      </c>
      <c r="D4397" s="1">
        <v>1138.7261000000001</v>
      </c>
      <c r="E4397" s="50">
        <f>_xlfn.PERCENTRANK.EXC(Table3[Order Date],B4397,1)*10</f>
        <v>0</v>
      </c>
      <c r="F4397" s="21">
        <f>_xlfn.PERCENTRANK.EXC(Table3[Order Quantity],C4397,1)*10</f>
        <v>2</v>
      </c>
      <c r="G4397" s="21">
        <f>_xlfn.PERCENTRANK.EXC(Table4[Sales],D4397,1)*10</f>
        <v>6</v>
      </c>
    </row>
    <row r="4398" spans="1:7">
      <c r="A4398" s="10">
        <v>23202</v>
      </c>
      <c r="B4398" s="8">
        <v>43310</v>
      </c>
      <c r="C4398" s="1">
        <v>39</v>
      </c>
      <c r="D4398" s="1">
        <v>328.94</v>
      </c>
      <c r="E4398" s="50">
        <f>_xlfn.PERCENTRANK.EXC(Table3[Order Date],B4398,1)*10</f>
        <v>6</v>
      </c>
      <c r="F4398" s="21">
        <f>_xlfn.PERCENTRANK.EXC(Table3[Order Quantity],C4398,1)*10</f>
        <v>7</v>
      </c>
      <c r="G4398" s="21">
        <f>_xlfn.PERCENTRANK.EXC(Table4[Sales],D4398,1)*10</f>
        <v>4</v>
      </c>
    </row>
    <row r="4399" spans="1:7">
      <c r="A4399" s="11">
        <v>50017</v>
      </c>
      <c r="B4399" s="9">
        <v>43789</v>
      </c>
      <c r="C4399" s="1">
        <v>24</v>
      </c>
      <c r="D4399" s="1">
        <v>2155.12</v>
      </c>
      <c r="E4399" s="50">
        <f>_xlfn.PERCENTRANK.EXC(Table3[Order Date],B4399,1)*10</f>
        <v>9</v>
      </c>
      <c r="F4399" s="21">
        <f>_xlfn.PERCENTRANK.EXC(Table3[Order Quantity],C4399,1)*10</f>
        <v>4</v>
      </c>
      <c r="G4399" s="21">
        <f>_xlfn.PERCENTRANK.EXC(Table4[Sales],D4399,1)*10</f>
        <v>7</v>
      </c>
    </row>
    <row r="4400" spans="1:7">
      <c r="A4400" s="10">
        <v>4743</v>
      </c>
      <c r="B4400" s="8">
        <v>42823</v>
      </c>
      <c r="C4400" s="1">
        <v>32</v>
      </c>
      <c r="D4400" s="1">
        <v>770.01</v>
      </c>
      <c r="E4400" s="50">
        <f>_xlfn.PERCENTRANK.EXC(Table3[Order Date],B4400,1)*10</f>
        <v>3</v>
      </c>
      <c r="F4400" s="21">
        <f>_xlfn.PERCENTRANK.EXC(Table3[Order Quantity],C4400,1)*10</f>
        <v>6</v>
      </c>
      <c r="G4400" s="21">
        <f>_xlfn.PERCENTRANK.EXC(Table4[Sales],D4400,1)*10</f>
        <v>5</v>
      </c>
    </row>
    <row r="4401" spans="1:7">
      <c r="A4401" s="11">
        <v>26851</v>
      </c>
      <c r="B4401" s="9">
        <v>43304</v>
      </c>
      <c r="C4401" s="1">
        <v>44</v>
      </c>
      <c r="D4401" s="1">
        <v>78.790000000000006</v>
      </c>
      <c r="E4401" s="50">
        <f>_xlfn.PERCENTRANK.EXC(Table3[Order Date],B4401,1)*10</f>
        <v>6</v>
      </c>
      <c r="F4401" s="21">
        <f>_xlfn.PERCENTRANK.EXC(Table3[Order Quantity],C4401,1)*10</f>
        <v>8</v>
      </c>
      <c r="G4401" s="21">
        <f>_xlfn.PERCENTRANK.EXC(Table4[Sales],D4401,1)*10</f>
        <v>1</v>
      </c>
    </row>
    <row r="4402" spans="1:7">
      <c r="A4402" s="10">
        <v>36896</v>
      </c>
      <c r="B4402" s="8">
        <v>42676</v>
      </c>
      <c r="C4402" s="1">
        <v>41</v>
      </c>
      <c r="D4402" s="1">
        <v>1079.58</v>
      </c>
      <c r="E4402" s="50">
        <f>_xlfn.PERCENTRANK.EXC(Table3[Order Date],B4402,1)*10</f>
        <v>2</v>
      </c>
      <c r="F4402" s="21">
        <f>_xlfn.PERCENTRANK.EXC(Table3[Order Quantity],C4402,1)*10</f>
        <v>7</v>
      </c>
      <c r="G4402" s="21">
        <f>_xlfn.PERCENTRANK.EXC(Table4[Sales],D4402,1)*10</f>
        <v>6</v>
      </c>
    </row>
    <row r="4403" spans="1:7">
      <c r="A4403" s="11">
        <v>7075</v>
      </c>
      <c r="B4403" s="9">
        <v>43382</v>
      </c>
      <c r="C4403" s="1">
        <v>43</v>
      </c>
      <c r="D4403" s="1">
        <v>89.17</v>
      </c>
      <c r="E4403" s="50">
        <f>_xlfn.PERCENTRANK.EXC(Table3[Order Date],B4403,1)*10</f>
        <v>6</v>
      </c>
      <c r="F4403" s="21">
        <f>_xlfn.PERCENTRANK.EXC(Table3[Order Quantity],C4403,1)*10</f>
        <v>8</v>
      </c>
      <c r="G4403" s="21">
        <f>_xlfn.PERCENTRANK.EXC(Table4[Sales],D4403,1)*10</f>
        <v>1</v>
      </c>
    </row>
    <row r="4404" spans="1:7">
      <c r="A4404" s="10">
        <v>53382</v>
      </c>
      <c r="B4404" s="8">
        <v>42730</v>
      </c>
      <c r="C4404" s="1">
        <v>13</v>
      </c>
      <c r="D4404" s="1">
        <v>94.34</v>
      </c>
      <c r="E4404" s="50">
        <f>_xlfn.PERCENTRANK.EXC(Table3[Order Date],B4404,1)*10</f>
        <v>2</v>
      </c>
      <c r="F4404" s="21">
        <f>_xlfn.PERCENTRANK.EXC(Table3[Order Quantity],C4404,1)*10</f>
        <v>2</v>
      </c>
      <c r="G4404" s="21">
        <f>_xlfn.PERCENTRANK.EXC(Table4[Sales],D4404,1)*10</f>
        <v>1</v>
      </c>
    </row>
    <row r="4405" spans="1:7">
      <c r="A4405" s="11">
        <v>1286</v>
      </c>
      <c r="B4405" s="9">
        <v>42867</v>
      </c>
      <c r="C4405" s="1">
        <v>14</v>
      </c>
      <c r="D4405" s="1">
        <v>1070.3800000000001</v>
      </c>
      <c r="E4405" s="50">
        <f>_xlfn.PERCENTRANK.EXC(Table3[Order Date],B4405,1)*10</f>
        <v>3</v>
      </c>
      <c r="F4405" s="21">
        <f>_xlfn.PERCENTRANK.EXC(Table3[Order Quantity],C4405,1)*10</f>
        <v>2</v>
      </c>
      <c r="G4405" s="21">
        <f>_xlfn.PERCENTRANK.EXC(Table4[Sales],D4405,1)*10</f>
        <v>6</v>
      </c>
    </row>
    <row r="4406" spans="1:7">
      <c r="A4406" s="10">
        <v>39078</v>
      </c>
      <c r="B4406" s="8">
        <v>42543</v>
      </c>
      <c r="C4406" s="1">
        <v>26</v>
      </c>
      <c r="D4406" s="1">
        <v>187.54</v>
      </c>
      <c r="E4406" s="50">
        <f>_xlfn.PERCENTRANK.EXC(Table3[Order Date],B4406,1)*10</f>
        <v>1</v>
      </c>
      <c r="F4406" s="21">
        <f>_xlfn.PERCENTRANK.EXC(Table3[Order Quantity],C4406,1)*10</f>
        <v>4</v>
      </c>
      <c r="G4406" s="21">
        <f>_xlfn.PERCENTRANK.EXC(Table4[Sales],D4406,1)*10</f>
        <v>2</v>
      </c>
    </row>
    <row r="4407" spans="1:7">
      <c r="A4407" s="11">
        <v>29409</v>
      </c>
      <c r="B4407" s="9">
        <v>43112</v>
      </c>
      <c r="C4407" s="1">
        <v>23</v>
      </c>
      <c r="D4407" s="1">
        <v>41.72</v>
      </c>
      <c r="E4407" s="50">
        <f>_xlfn.PERCENTRANK.EXC(Table3[Order Date],B4407,1)*10</f>
        <v>5</v>
      </c>
      <c r="F4407" s="21">
        <f>_xlfn.PERCENTRANK.EXC(Table3[Order Quantity],C4407,1)*10</f>
        <v>4</v>
      </c>
      <c r="G4407" s="21">
        <f>_xlfn.PERCENTRANK.EXC(Table4[Sales],D4407,1)*10</f>
        <v>0</v>
      </c>
    </row>
    <row r="4408" spans="1:7">
      <c r="A4408" s="10">
        <v>13056</v>
      </c>
      <c r="B4408" s="8">
        <v>42481</v>
      </c>
      <c r="C4408" s="1">
        <v>33</v>
      </c>
      <c r="D4408" s="1">
        <v>3624.43</v>
      </c>
      <c r="E4408" s="50">
        <f>_xlfn.PERCENTRANK.EXC(Table3[Order Date],B4408,1)*10</f>
        <v>0</v>
      </c>
      <c r="F4408" s="21">
        <f>_xlfn.PERCENTRANK.EXC(Table3[Order Quantity],C4408,1)*10</f>
        <v>6</v>
      </c>
      <c r="G4408" s="21">
        <f>_xlfn.PERCENTRANK.EXC(Table4[Sales],D4408,1)*10</f>
        <v>8</v>
      </c>
    </row>
    <row r="4409" spans="1:7">
      <c r="A4409" s="11">
        <v>1127</v>
      </c>
      <c r="B4409" s="9">
        <v>43360</v>
      </c>
      <c r="C4409" s="1">
        <v>48</v>
      </c>
      <c r="D4409" s="1">
        <v>5714.34</v>
      </c>
      <c r="E4409" s="50">
        <f>_xlfn.PERCENTRANK.EXC(Table3[Order Date],B4409,1)*10</f>
        <v>6</v>
      </c>
      <c r="F4409" s="21">
        <f>_xlfn.PERCENTRANK.EXC(Table3[Order Quantity],C4409,1)*10</f>
        <v>9</v>
      </c>
      <c r="G4409" s="21">
        <f>_xlfn.PERCENTRANK.EXC(Table4[Sales],D4409,1)*10</f>
        <v>9</v>
      </c>
    </row>
    <row r="4410" spans="1:7">
      <c r="A4410" s="10">
        <v>2209</v>
      </c>
      <c r="B4410" s="8">
        <v>43655</v>
      </c>
      <c r="C4410" s="1">
        <v>27</v>
      </c>
      <c r="D4410" s="1">
        <v>10078.040000000001</v>
      </c>
      <c r="E4410" s="50">
        <f>_xlfn.PERCENTRANK.EXC(Table3[Order Date],B4410,1)*10</f>
        <v>8</v>
      </c>
      <c r="F4410" s="21">
        <f>_xlfn.PERCENTRANK.EXC(Table3[Order Quantity],C4410,1)*10</f>
        <v>5</v>
      </c>
      <c r="G4410" s="21">
        <f>_xlfn.PERCENTRANK.EXC(Table4[Sales],D4410,1)*10</f>
        <v>9</v>
      </c>
    </row>
    <row r="4411" spans="1:7">
      <c r="A4411" s="11">
        <v>57798</v>
      </c>
      <c r="B4411" s="9">
        <v>43723</v>
      </c>
      <c r="C4411" s="1">
        <v>20</v>
      </c>
      <c r="D4411" s="1">
        <v>3264.37</v>
      </c>
      <c r="E4411" s="50">
        <f>_xlfn.PERCENTRANK.EXC(Table3[Order Date],B4411,1)*10</f>
        <v>9</v>
      </c>
      <c r="F4411" s="21">
        <f>_xlfn.PERCENTRANK.EXC(Table3[Order Quantity],C4411,1)*10</f>
        <v>3</v>
      </c>
      <c r="G4411" s="21">
        <f>_xlfn.PERCENTRANK.EXC(Table4[Sales],D4411,1)*10</f>
        <v>8</v>
      </c>
    </row>
    <row r="4412" spans="1:7">
      <c r="A4412" s="10">
        <v>13351</v>
      </c>
      <c r="B4412" s="8">
        <v>42860</v>
      </c>
      <c r="C4412" s="1">
        <v>20</v>
      </c>
      <c r="D4412" s="1">
        <v>3565.04</v>
      </c>
      <c r="E4412" s="50">
        <f>_xlfn.PERCENTRANK.EXC(Table3[Order Date],B4412,1)*10</f>
        <v>3</v>
      </c>
      <c r="F4412" s="21">
        <f>_xlfn.PERCENTRANK.EXC(Table3[Order Quantity],C4412,1)*10</f>
        <v>3</v>
      </c>
      <c r="G4412" s="21">
        <f>_xlfn.PERCENTRANK.EXC(Table4[Sales],D4412,1)*10</f>
        <v>8</v>
      </c>
    </row>
    <row r="4413" spans="1:7">
      <c r="A4413" s="11">
        <v>47682</v>
      </c>
      <c r="B4413" s="9">
        <v>43785</v>
      </c>
      <c r="C4413" s="1">
        <v>38</v>
      </c>
      <c r="D4413" s="1">
        <v>3414.6268</v>
      </c>
      <c r="E4413" s="50">
        <f>_xlfn.PERCENTRANK.EXC(Table3[Order Date],B4413,1)*10</f>
        <v>9</v>
      </c>
      <c r="F4413" s="21">
        <f>_xlfn.PERCENTRANK.EXC(Table3[Order Quantity],C4413,1)*10</f>
        <v>7</v>
      </c>
      <c r="G4413" s="21">
        <f>_xlfn.PERCENTRANK.EXC(Table4[Sales],D4413,1)*10</f>
        <v>8</v>
      </c>
    </row>
    <row r="4414" spans="1:7">
      <c r="A4414" s="10">
        <v>6884</v>
      </c>
      <c r="B4414" s="8">
        <v>42384</v>
      </c>
      <c r="C4414" s="1">
        <v>47</v>
      </c>
      <c r="D4414" s="1">
        <v>316.86</v>
      </c>
      <c r="E4414" s="50">
        <f>_xlfn.PERCENTRANK.EXC(Table3[Order Date],B4414,1)*10</f>
        <v>0</v>
      </c>
      <c r="F4414" s="21">
        <f>_xlfn.PERCENTRANK.EXC(Table3[Order Quantity],C4414,1)*10</f>
        <v>9</v>
      </c>
      <c r="G4414" s="21">
        <f>_xlfn.PERCENTRANK.EXC(Table4[Sales],D4414,1)*10</f>
        <v>4</v>
      </c>
    </row>
    <row r="4415" spans="1:7">
      <c r="A4415" s="11">
        <v>20071</v>
      </c>
      <c r="B4415" s="9">
        <v>43359</v>
      </c>
      <c r="C4415" s="1">
        <v>31</v>
      </c>
      <c r="D4415" s="1">
        <v>845.24</v>
      </c>
      <c r="E4415" s="50">
        <f>_xlfn.PERCENTRANK.EXC(Table3[Order Date],B4415,1)*10</f>
        <v>6</v>
      </c>
      <c r="F4415" s="21">
        <f>_xlfn.PERCENTRANK.EXC(Table3[Order Quantity],C4415,1)*10</f>
        <v>5</v>
      </c>
      <c r="G4415" s="21">
        <f>_xlfn.PERCENTRANK.EXC(Table4[Sales],D4415,1)*10</f>
        <v>6</v>
      </c>
    </row>
    <row r="4416" spans="1:7">
      <c r="A4416" s="10">
        <v>20642</v>
      </c>
      <c r="B4416" s="8">
        <v>43604</v>
      </c>
      <c r="C4416" s="1">
        <v>47</v>
      </c>
      <c r="D4416" s="1">
        <v>1154.51</v>
      </c>
      <c r="E4416" s="50">
        <f>_xlfn.PERCENTRANK.EXC(Table3[Order Date],B4416,1)*10</f>
        <v>8</v>
      </c>
      <c r="F4416" s="21">
        <f>_xlfn.PERCENTRANK.EXC(Table3[Order Quantity],C4416,1)*10</f>
        <v>9</v>
      </c>
      <c r="G4416" s="21">
        <f>_xlfn.PERCENTRANK.EXC(Table4[Sales],D4416,1)*10</f>
        <v>6</v>
      </c>
    </row>
    <row r="4417" spans="1:7">
      <c r="A4417" s="11">
        <v>5920</v>
      </c>
      <c r="B4417" s="9">
        <v>42692</v>
      </c>
      <c r="C4417" s="1">
        <v>4</v>
      </c>
      <c r="D4417" s="1">
        <v>623.37</v>
      </c>
      <c r="E4417" s="50">
        <f>_xlfn.PERCENTRANK.EXC(Table3[Order Date],B4417,1)*10</f>
        <v>2</v>
      </c>
      <c r="F4417" s="21">
        <f>_xlfn.PERCENTRANK.EXC(Table3[Order Quantity],C4417,1)*10</f>
        <v>0</v>
      </c>
      <c r="G4417" s="21">
        <f>_xlfn.PERCENTRANK.EXC(Table4[Sales],D4417,1)*10</f>
        <v>5</v>
      </c>
    </row>
    <row r="4418" spans="1:7">
      <c r="A4418" s="10">
        <v>31873</v>
      </c>
      <c r="B4418" s="8">
        <v>42681</v>
      </c>
      <c r="C4418" s="1">
        <v>50</v>
      </c>
      <c r="D4418" s="1">
        <v>9157.56</v>
      </c>
      <c r="E4418" s="50">
        <f>_xlfn.PERCENTRANK.EXC(Table3[Order Date],B4418,1)*10</f>
        <v>2</v>
      </c>
      <c r="F4418" s="21">
        <f>_xlfn.PERCENTRANK.EXC(Table3[Order Quantity],C4418,1)*10</f>
        <v>9</v>
      </c>
      <c r="G4418" s="21">
        <f>_xlfn.PERCENTRANK.EXC(Table4[Sales],D4418,1)*10</f>
        <v>9</v>
      </c>
    </row>
    <row r="4419" spans="1:7">
      <c r="A4419" s="11">
        <v>43974</v>
      </c>
      <c r="B4419" s="9">
        <v>42628</v>
      </c>
      <c r="C4419" s="1">
        <v>8</v>
      </c>
      <c r="D4419" s="1">
        <v>68.73</v>
      </c>
      <c r="E4419" s="50">
        <f>_xlfn.PERCENTRANK.EXC(Table3[Order Date],B4419,1)*10</f>
        <v>1</v>
      </c>
      <c r="F4419" s="21">
        <f>_xlfn.PERCENTRANK.EXC(Table3[Order Quantity],C4419,1)*10</f>
        <v>1</v>
      </c>
      <c r="G4419" s="21">
        <f>_xlfn.PERCENTRANK.EXC(Table4[Sales],D4419,1)*10</f>
        <v>1</v>
      </c>
    </row>
    <row r="4420" spans="1:7">
      <c r="A4420" s="10">
        <v>56453</v>
      </c>
      <c r="B4420" s="8">
        <v>43566</v>
      </c>
      <c r="C4420" s="1">
        <v>1</v>
      </c>
      <c r="D4420" s="1">
        <v>2919.66</v>
      </c>
      <c r="E4420" s="50">
        <f>_xlfn.PERCENTRANK.EXC(Table3[Order Date],B4420,1)*10</f>
        <v>8</v>
      </c>
      <c r="F4420" s="21">
        <f>_xlfn.PERCENTRANK.EXC(Table3[Order Quantity],C4420,1)*10</f>
        <v>0</v>
      </c>
      <c r="G4420" s="21">
        <f>_xlfn.PERCENTRANK.EXC(Table4[Sales],D4420,1)*10</f>
        <v>8</v>
      </c>
    </row>
    <row r="4421" spans="1:7">
      <c r="A4421" s="11">
        <v>35364</v>
      </c>
      <c r="B4421" s="9">
        <v>42715</v>
      </c>
      <c r="C4421" s="1">
        <v>37</v>
      </c>
      <c r="D4421" s="1">
        <v>17009.8</v>
      </c>
      <c r="E4421" s="50">
        <f>_xlfn.PERCENTRANK.EXC(Table3[Order Date],B4421,1)*10</f>
        <v>2</v>
      </c>
      <c r="F4421" s="21">
        <f>_xlfn.PERCENTRANK.EXC(Table3[Order Quantity],C4421,1)*10</f>
        <v>7</v>
      </c>
      <c r="G4421" s="21">
        <f>_xlfn.PERCENTRANK.EXC(Table4[Sales],D4421,1)*10</f>
        <v>9</v>
      </c>
    </row>
    <row r="4422" spans="1:7">
      <c r="A4422" s="10">
        <v>45989</v>
      </c>
      <c r="B4422" s="8">
        <v>42969</v>
      </c>
      <c r="C4422" s="1">
        <v>26</v>
      </c>
      <c r="D4422" s="1">
        <v>158.49</v>
      </c>
      <c r="E4422" s="50">
        <f>_xlfn.PERCENTRANK.EXC(Table3[Order Date],B4422,1)*10</f>
        <v>4</v>
      </c>
      <c r="F4422" s="21">
        <f>_xlfn.PERCENTRANK.EXC(Table3[Order Quantity],C4422,1)*10</f>
        <v>4</v>
      </c>
      <c r="G4422" s="21">
        <f>_xlfn.PERCENTRANK.EXC(Table4[Sales],D4422,1)*10</f>
        <v>2</v>
      </c>
    </row>
    <row r="4423" spans="1:7">
      <c r="A4423" s="11">
        <v>11169</v>
      </c>
      <c r="B4423" s="9">
        <v>42875</v>
      </c>
      <c r="C4423" s="1">
        <v>44</v>
      </c>
      <c r="D4423" s="1">
        <v>116.82</v>
      </c>
      <c r="E4423" s="50">
        <f>_xlfn.PERCENTRANK.EXC(Table3[Order Date],B4423,1)*10</f>
        <v>3</v>
      </c>
      <c r="F4423" s="21">
        <f>_xlfn.PERCENTRANK.EXC(Table3[Order Quantity],C4423,1)*10</f>
        <v>8</v>
      </c>
      <c r="G4423" s="21">
        <f>_xlfn.PERCENTRANK.EXC(Table4[Sales],D4423,1)*10</f>
        <v>1</v>
      </c>
    </row>
    <row r="4424" spans="1:7">
      <c r="A4424" s="10">
        <v>31138</v>
      </c>
      <c r="B4424" s="8">
        <v>42390</v>
      </c>
      <c r="C4424" s="1">
        <v>37</v>
      </c>
      <c r="D4424" s="1">
        <v>1338.76</v>
      </c>
      <c r="E4424" s="50">
        <f>_xlfn.PERCENTRANK.EXC(Table3[Order Date],B4424,1)*10</f>
        <v>0</v>
      </c>
      <c r="F4424" s="21">
        <f>_xlfn.PERCENTRANK.EXC(Table3[Order Quantity],C4424,1)*10</f>
        <v>7</v>
      </c>
      <c r="G4424" s="21">
        <f>_xlfn.PERCENTRANK.EXC(Table4[Sales],D4424,1)*10</f>
        <v>6</v>
      </c>
    </row>
    <row r="4425" spans="1:7">
      <c r="A4425" s="11">
        <v>2657</v>
      </c>
      <c r="B4425" s="9">
        <v>43388</v>
      </c>
      <c r="C4425" s="1">
        <v>37</v>
      </c>
      <c r="D4425" s="1">
        <v>2293.2399999999998</v>
      </c>
      <c r="E4425" s="50">
        <f>_xlfn.PERCENTRANK.EXC(Table3[Order Date],B4425,1)*10</f>
        <v>6</v>
      </c>
      <c r="F4425" s="21">
        <f>_xlfn.PERCENTRANK.EXC(Table3[Order Quantity],C4425,1)*10</f>
        <v>7</v>
      </c>
      <c r="G4425" s="21">
        <f>_xlfn.PERCENTRANK.EXC(Table4[Sales],D4425,1)*10</f>
        <v>7</v>
      </c>
    </row>
    <row r="4426" spans="1:7">
      <c r="A4426" s="10">
        <v>59680</v>
      </c>
      <c r="B4426" s="8">
        <v>43634</v>
      </c>
      <c r="C4426" s="1">
        <v>15</v>
      </c>
      <c r="D4426" s="1">
        <v>19.010000000000002</v>
      </c>
      <c r="E4426" s="50">
        <f>_xlfn.PERCENTRANK.EXC(Table3[Order Date],B4426,1)*10</f>
        <v>8</v>
      </c>
      <c r="F4426" s="21">
        <f>_xlfn.PERCENTRANK.EXC(Table3[Order Quantity],C4426,1)*10</f>
        <v>2</v>
      </c>
      <c r="G4426" s="21">
        <f>_xlfn.PERCENTRANK.EXC(Table4[Sales],D4426,1)*10</f>
        <v>0</v>
      </c>
    </row>
    <row r="4427" spans="1:7">
      <c r="A4427" s="11">
        <v>15651</v>
      </c>
      <c r="B4427" s="9">
        <v>43742</v>
      </c>
      <c r="C4427" s="1">
        <v>14</v>
      </c>
      <c r="D4427" s="1">
        <v>1224.45</v>
      </c>
      <c r="E4427" s="50">
        <f>_xlfn.PERCENTRANK.EXC(Table3[Order Date],B4427,1)*10</f>
        <v>9</v>
      </c>
      <c r="F4427" s="21">
        <f>_xlfn.PERCENTRANK.EXC(Table3[Order Quantity],C4427,1)*10</f>
        <v>2</v>
      </c>
      <c r="G4427" s="21">
        <f>_xlfn.PERCENTRANK.EXC(Table4[Sales],D4427,1)*10</f>
        <v>6</v>
      </c>
    </row>
    <row r="4428" spans="1:7">
      <c r="A4428" s="10">
        <v>41349</v>
      </c>
      <c r="B4428" s="8">
        <v>43450</v>
      </c>
      <c r="C4428" s="1">
        <v>39</v>
      </c>
      <c r="D4428" s="1">
        <v>508.81</v>
      </c>
      <c r="E4428" s="50">
        <f>_xlfn.PERCENTRANK.EXC(Table3[Order Date],B4428,1)*10</f>
        <v>7</v>
      </c>
      <c r="F4428" s="21">
        <f>_xlfn.PERCENTRANK.EXC(Table3[Order Quantity],C4428,1)*10</f>
        <v>7</v>
      </c>
      <c r="G4428" s="21">
        <f>_xlfn.PERCENTRANK.EXC(Table4[Sales],D4428,1)*10</f>
        <v>5</v>
      </c>
    </row>
    <row r="4429" spans="1:7">
      <c r="A4429" s="11">
        <v>51559</v>
      </c>
      <c r="B4429" s="9">
        <v>43528</v>
      </c>
      <c r="C4429" s="1">
        <v>34</v>
      </c>
      <c r="D4429" s="1">
        <v>881.66</v>
      </c>
      <c r="E4429" s="50">
        <f>_xlfn.PERCENTRANK.EXC(Table3[Order Date],B4429,1)*10</f>
        <v>7</v>
      </c>
      <c r="F4429" s="21">
        <f>_xlfn.PERCENTRANK.EXC(Table3[Order Quantity],C4429,1)*10</f>
        <v>6</v>
      </c>
      <c r="G4429" s="21">
        <f>_xlfn.PERCENTRANK.EXC(Table4[Sales],D4429,1)*10</f>
        <v>6</v>
      </c>
    </row>
    <row r="4430" spans="1:7">
      <c r="A4430" s="10">
        <v>19936</v>
      </c>
      <c r="B4430" s="8">
        <v>43782</v>
      </c>
      <c r="C4430" s="1">
        <v>41</v>
      </c>
      <c r="D4430" s="1">
        <v>1193.26</v>
      </c>
      <c r="E4430" s="50">
        <f>_xlfn.PERCENTRANK.EXC(Table3[Order Date],B4430,1)*10</f>
        <v>9</v>
      </c>
      <c r="F4430" s="21">
        <f>_xlfn.PERCENTRANK.EXC(Table3[Order Quantity],C4430,1)*10</f>
        <v>7</v>
      </c>
      <c r="G4430" s="21">
        <f>_xlfn.PERCENTRANK.EXC(Table4[Sales],D4430,1)*10</f>
        <v>6</v>
      </c>
    </row>
    <row r="4431" spans="1:7">
      <c r="A4431" s="11">
        <v>21475</v>
      </c>
      <c r="B4431" s="9">
        <v>43150</v>
      </c>
      <c r="C4431" s="1">
        <v>39</v>
      </c>
      <c r="D4431" s="1">
        <v>575.80999999999995</v>
      </c>
      <c r="E4431" s="50">
        <f>_xlfn.PERCENTRANK.EXC(Table3[Order Date],B4431,1)*10</f>
        <v>5</v>
      </c>
      <c r="F4431" s="21">
        <f>_xlfn.PERCENTRANK.EXC(Table3[Order Quantity],C4431,1)*10</f>
        <v>7</v>
      </c>
      <c r="G4431" s="21">
        <f>_xlfn.PERCENTRANK.EXC(Table4[Sales],D4431,1)*10</f>
        <v>5</v>
      </c>
    </row>
    <row r="4432" spans="1:7">
      <c r="A4432" s="10">
        <v>30759</v>
      </c>
      <c r="B4432" s="8">
        <v>42497</v>
      </c>
      <c r="C4432" s="1">
        <v>2</v>
      </c>
      <c r="D4432" s="1">
        <v>69.33</v>
      </c>
      <c r="E4432" s="50">
        <f>_xlfn.PERCENTRANK.EXC(Table3[Order Date],B4432,1)*10</f>
        <v>0</v>
      </c>
      <c r="F4432" s="21">
        <f>_xlfn.PERCENTRANK.EXC(Table3[Order Quantity],C4432,1)*10</f>
        <v>0</v>
      </c>
      <c r="G4432" s="21">
        <f>_xlfn.PERCENTRANK.EXC(Table4[Sales],D4432,1)*10</f>
        <v>1</v>
      </c>
    </row>
    <row r="4433" spans="1:7">
      <c r="A4433" s="11">
        <v>18758</v>
      </c>
      <c r="B4433" s="9">
        <v>42844</v>
      </c>
      <c r="C4433" s="1">
        <v>20</v>
      </c>
      <c r="D4433" s="1">
        <v>2163.73</v>
      </c>
      <c r="E4433" s="50">
        <f>_xlfn.PERCENTRANK.EXC(Table3[Order Date],B4433,1)*10</f>
        <v>3</v>
      </c>
      <c r="F4433" s="21">
        <f>_xlfn.PERCENTRANK.EXC(Table3[Order Quantity],C4433,1)*10</f>
        <v>3</v>
      </c>
      <c r="G4433" s="21">
        <f>_xlfn.PERCENTRANK.EXC(Table4[Sales],D4433,1)*10</f>
        <v>7</v>
      </c>
    </row>
    <row r="4434" spans="1:7">
      <c r="A4434" s="10">
        <v>20263</v>
      </c>
      <c r="B4434" s="8">
        <v>42687</v>
      </c>
      <c r="C4434" s="1">
        <v>33</v>
      </c>
      <c r="D4434" s="1">
        <v>592.30999999999995</v>
      </c>
      <c r="E4434" s="50">
        <f>_xlfn.PERCENTRANK.EXC(Table3[Order Date],B4434,1)*10</f>
        <v>2</v>
      </c>
      <c r="F4434" s="21">
        <f>_xlfn.PERCENTRANK.EXC(Table3[Order Quantity],C4434,1)*10</f>
        <v>6</v>
      </c>
      <c r="G4434" s="21">
        <f>_xlfn.PERCENTRANK.EXC(Table4[Sales],D4434,1)*10</f>
        <v>5</v>
      </c>
    </row>
    <row r="4435" spans="1:7">
      <c r="A4435" s="11">
        <v>8768</v>
      </c>
      <c r="B4435" s="9">
        <v>43329</v>
      </c>
      <c r="C4435" s="1">
        <v>44</v>
      </c>
      <c r="D4435" s="1">
        <v>2592.0100000000002</v>
      </c>
      <c r="E4435" s="50">
        <f>_xlfn.PERCENTRANK.EXC(Table3[Order Date],B4435,1)*10</f>
        <v>6</v>
      </c>
      <c r="F4435" s="21">
        <f>_xlfn.PERCENTRANK.EXC(Table3[Order Quantity],C4435,1)*10</f>
        <v>8</v>
      </c>
      <c r="G4435" s="21">
        <f>_xlfn.PERCENTRANK.EXC(Table4[Sales],D4435,1)*10</f>
        <v>8</v>
      </c>
    </row>
    <row r="4436" spans="1:7">
      <c r="A4436" s="10">
        <v>52964</v>
      </c>
      <c r="B4436" s="8">
        <v>42824</v>
      </c>
      <c r="C4436" s="1">
        <v>44</v>
      </c>
      <c r="D4436" s="1">
        <v>6137.3</v>
      </c>
      <c r="E4436" s="50">
        <f>_xlfn.PERCENTRANK.EXC(Table3[Order Date],B4436,1)*10</f>
        <v>3</v>
      </c>
      <c r="F4436" s="21">
        <f>_xlfn.PERCENTRANK.EXC(Table3[Order Quantity],C4436,1)*10</f>
        <v>8</v>
      </c>
      <c r="G4436" s="21">
        <f>_xlfn.PERCENTRANK.EXC(Table4[Sales],D4436,1)*10</f>
        <v>9</v>
      </c>
    </row>
    <row r="4437" spans="1:7">
      <c r="A4437" s="11">
        <v>18085</v>
      </c>
      <c r="B4437" s="9">
        <v>43367</v>
      </c>
      <c r="C4437" s="1">
        <v>33</v>
      </c>
      <c r="D4437" s="1">
        <v>5727.64</v>
      </c>
      <c r="E4437" s="50">
        <f>_xlfn.PERCENTRANK.EXC(Table3[Order Date],B4437,1)*10</f>
        <v>6</v>
      </c>
      <c r="F4437" s="21">
        <f>_xlfn.PERCENTRANK.EXC(Table3[Order Quantity],C4437,1)*10</f>
        <v>6</v>
      </c>
      <c r="G4437" s="21">
        <f>_xlfn.PERCENTRANK.EXC(Table4[Sales],D4437,1)*10</f>
        <v>9</v>
      </c>
    </row>
    <row r="4438" spans="1:7">
      <c r="A4438" s="10">
        <v>28928</v>
      </c>
      <c r="B4438" s="8">
        <v>42854</v>
      </c>
      <c r="C4438" s="1">
        <v>22</v>
      </c>
      <c r="D4438" s="1">
        <v>5505.0857999999998</v>
      </c>
      <c r="E4438" s="50">
        <f>_xlfn.PERCENTRANK.EXC(Table3[Order Date],B4438,1)*10</f>
        <v>3</v>
      </c>
      <c r="F4438" s="21">
        <f>_xlfn.PERCENTRANK.EXC(Table3[Order Quantity],C4438,1)*10</f>
        <v>4</v>
      </c>
      <c r="G4438" s="21">
        <f>_xlfn.PERCENTRANK.EXC(Table4[Sales],D4438,1)*10</f>
        <v>9</v>
      </c>
    </row>
    <row r="4439" spans="1:7">
      <c r="A4439" s="11">
        <v>26407</v>
      </c>
      <c r="B4439" s="9">
        <v>43635</v>
      </c>
      <c r="C4439" s="1">
        <v>34</v>
      </c>
      <c r="D4439" s="1">
        <v>10188.67</v>
      </c>
      <c r="E4439" s="50">
        <f>_xlfn.PERCENTRANK.EXC(Table3[Order Date],B4439,1)*10</f>
        <v>8</v>
      </c>
      <c r="F4439" s="21">
        <f>_xlfn.PERCENTRANK.EXC(Table3[Order Quantity],C4439,1)*10</f>
        <v>6</v>
      </c>
      <c r="G4439" s="21">
        <f>_xlfn.PERCENTRANK.EXC(Table4[Sales],D4439,1)*10</f>
        <v>9</v>
      </c>
    </row>
    <row r="4440" spans="1:7">
      <c r="A4440" s="10">
        <v>5698</v>
      </c>
      <c r="B4440" s="8">
        <v>42509</v>
      </c>
      <c r="C4440" s="1">
        <v>7</v>
      </c>
      <c r="D4440" s="1">
        <v>115.84</v>
      </c>
      <c r="E4440" s="50">
        <f>_xlfn.PERCENTRANK.EXC(Table3[Order Date],B4440,1)*10</f>
        <v>1</v>
      </c>
      <c r="F4440" s="21">
        <f>_xlfn.PERCENTRANK.EXC(Table3[Order Quantity],C4440,1)*10</f>
        <v>1</v>
      </c>
      <c r="G4440" s="21">
        <f>_xlfn.PERCENTRANK.EXC(Table4[Sales],D4440,1)*10</f>
        <v>1</v>
      </c>
    </row>
    <row r="4441" spans="1:7">
      <c r="A4441" s="11">
        <v>6309</v>
      </c>
      <c r="B4441" s="9">
        <v>42894</v>
      </c>
      <c r="C4441" s="1">
        <v>10</v>
      </c>
      <c r="D4441" s="1">
        <v>31.88</v>
      </c>
      <c r="E4441" s="50">
        <f>_xlfn.PERCENTRANK.EXC(Table3[Order Date],B4441,1)*10</f>
        <v>3</v>
      </c>
      <c r="F4441" s="21">
        <f>_xlfn.PERCENTRANK.EXC(Table3[Order Quantity],C4441,1)*10</f>
        <v>1</v>
      </c>
      <c r="G4441" s="21">
        <f>_xlfn.PERCENTRANK.EXC(Table4[Sales],D4441,1)*10</f>
        <v>0</v>
      </c>
    </row>
    <row r="4442" spans="1:7">
      <c r="A4442" s="10">
        <v>38528</v>
      </c>
      <c r="B4442" s="8">
        <v>43453</v>
      </c>
      <c r="C4442" s="1">
        <v>10</v>
      </c>
      <c r="D4442" s="1">
        <v>74.92</v>
      </c>
      <c r="E4442" s="50">
        <f>_xlfn.PERCENTRANK.EXC(Table3[Order Date],B4442,1)*10</f>
        <v>7</v>
      </c>
      <c r="F4442" s="21">
        <f>_xlfn.PERCENTRANK.EXC(Table3[Order Quantity],C4442,1)*10</f>
        <v>1</v>
      </c>
      <c r="G4442" s="21">
        <f>_xlfn.PERCENTRANK.EXC(Table4[Sales],D4442,1)*10</f>
        <v>1</v>
      </c>
    </row>
    <row r="4443" spans="1:7">
      <c r="A4443" s="11">
        <v>21890</v>
      </c>
      <c r="B4443" s="9">
        <v>43123</v>
      </c>
      <c r="C4443" s="1">
        <v>44</v>
      </c>
      <c r="D4443" s="1">
        <v>530.19000000000005</v>
      </c>
      <c r="E4443" s="50">
        <f>_xlfn.PERCENTRANK.EXC(Table3[Order Date],B4443,1)*10</f>
        <v>5</v>
      </c>
      <c r="F4443" s="21">
        <f>_xlfn.PERCENTRANK.EXC(Table3[Order Quantity],C4443,1)*10</f>
        <v>8</v>
      </c>
      <c r="G4443" s="21">
        <f>_xlfn.PERCENTRANK.EXC(Table4[Sales],D4443,1)*10</f>
        <v>5</v>
      </c>
    </row>
    <row r="4444" spans="1:7">
      <c r="A4444" s="10">
        <v>34182</v>
      </c>
      <c r="B4444" s="8">
        <v>43755</v>
      </c>
      <c r="C4444" s="1">
        <v>31</v>
      </c>
      <c r="D4444" s="1">
        <v>359.88</v>
      </c>
      <c r="E4444" s="50">
        <f>_xlfn.PERCENTRANK.EXC(Table3[Order Date],B4444,1)*10</f>
        <v>9</v>
      </c>
      <c r="F4444" s="21">
        <f>_xlfn.PERCENTRANK.EXC(Table3[Order Quantity],C4444,1)*10</f>
        <v>5</v>
      </c>
      <c r="G4444" s="21">
        <f>_xlfn.PERCENTRANK.EXC(Table4[Sales],D4444,1)*10</f>
        <v>4</v>
      </c>
    </row>
    <row r="4445" spans="1:7">
      <c r="A4445" s="11">
        <v>8001</v>
      </c>
      <c r="B4445" s="9">
        <v>43057</v>
      </c>
      <c r="C4445" s="1">
        <v>15</v>
      </c>
      <c r="D4445" s="1">
        <v>40.340000000000003</v>
      </c>
      <c r="E4445" s="50">
        <f>_xlfn.PERCENTRANK.EXC(Table3[Order Date],B4445,1)*10</f>
        <v>4</v>
      </c>
      <c r="F4445" s="21">
        <f>_xlfn.PERCENTRANK.EXC(Table3[Order Quantity],C4445,1)*10</f>
        <v>2</v>
      </c>
      <c r="G4445" s="21">
        <f>_xlfn.PERCENTRANK.EXC(Table4[Sales],D4445,1)*10</f>
        <v>0</v>
      </c>
    </row>
    <row r="4446" spans="1:7">
      <c r="A4446" s="10">
        <v>54053</v>
      </c>
      <c r="B4446" s="8">
        <v>43509</v>
      </c>
      <c r="C4446" s="1">
        <v>34</v>
      </c>
      <c r="D4446" s="1">
        <v>6028.76</v>
      </c>
      <c r="E4446" s="50">
        <f>_xlfn.PERCENTRANK.EXC(Table3[Order Date],B4446,1)*10</f>
        <v>7</v>
      </c>
      <c r="F4446" s="21">
        <f>_xlfn.PERCENTRANK.EXC(Table3[Order Quantity],C4446,1)*10</f>
        <v>6</v>
      </c>
      <c r="G4446" s="21">
        <f>_xlfn.PERCENTRANK.EXC(Table4[Sales],D4446,1)*10</f>
        <v>9</v>
      </c>
    </row>
    <row r="4447" spans="1:7">
      <c r="A4447" s="11">
        <v>58914</v>
      </c>
      <c r="B4447" s="9">
        <v>42468</v>
      </c>
      <c r="C4447" s="1">
        <v>46</v>
      </c>
      <c r="D4447" s="1">
        <v>106.94</v>
      </c>
      <c r="E4447" s="50">
        <f>_xlfn.PERCENTRANK.EXC(Table3[Order Date],B4447,1)*10</f>
        <v>0</v>
      </c>
      <c r="F4447" s="21">
        <f>_xlfn.PERCENTRANK.EXC(Table3[Order Quantity],C4447,1)*10</f>
        <v>8</v>
      </c>
      <c r="G4447" s="21">
        <f>_xlfn.PERCENTRANK.EXC(Table4[Sales],D4447,1)*10</f>
        <v>1</v>
      </c>
    </row>
    <row r="4448" spans="1:7">
      <c r="A4448" s="10">
        <v>46725</v>
      </c>
      <c r="B4448" s="8">
        <v>42997</v>
      </c>
      <c r="C4448" s="1">
        <v>13</v>
      </c>
      <c r="D4448" s="1">
        <v>85.6</v>
      </c>
      <c r="E4448" s="50">
        <f>_xlfn.PERCENTRANK.EXC(Table3[Order Date],B4448,1)*10</f>
        <v>4</v>
      </c>
      <c r="F4448" s="21">
        <f>_xlfn.PERCENTRANK.EXC(Table3[Order Quantity],C4448,1)*10</f>
        <v>2</v>
      </c>
      <c r="G4448" s="21">
        <f>_xlfn.PERCENTRANK.EXC(Table4[Sales],D4448,1)*10</f>
        <v>1</v>
      </c>
    </row>
    <row r="4449" spans="1:7">
      <c r="A4449" s="11">
        <v>53953</v>
      </c>
      <c r="B4449" s="9">
        <v>42455</v>
      </c>
      <c r="C4449" s="1">
        <v>36</v>
      </c>
      <c r="D4449" s="1">
        <v>329.19</v>
      </c>
      <c r="E4449" s="50">
        <f>_xlfn.PERCENTRANK.EXC(Table3[Order Date],B4449,1)*10</f>
        <v>0</v>
      </c>
      <c r="F4449" s="21">
        <f>_xlfn.PERCENTRANK.EXC(Table3[Order Quantity],C4449,1)*10</f>
        <v>6</v>
      </c>
      <c r="G4449" s="21">
        <f>_xlfn.PERCENTRANK.EXC(Table4[Sales],D4449,1)*10</f>
        <v>4</v>
      </c>
    </row>
    <row r="4450" spans="1:7">
      <c r="A4450" s="10">
        <v>8480</v>
      </c>
      <c r="B4450" s="8">
        <v>43128</v>
      </c>
      <c r="C4450" s="1">
        <v>3</v>
      </c>
      <c r="D4450" s="1">
        <v>331.59</v>
      </c>
      <c r="E4450" s="50">
        <f>_xlfn.PERCENTRANK.EXC(Table3[Order Date],B4450,1)*10</f>
        <v>5</v>
      </c>
      <c r="F4450" s="21">
        <f>_xlfn.PERCENTRANK.EXC(Table3[Order Quantity],C4450,1)*10</f>
        <v>0</v>
      </c>
      <c r="G4450" s="21">
        <f>_xlfn.PERCENTRANK.EXC(Table4[Sales],D4450,1)*10</f>
        <v>4</v>
      </c>
    </row>
    <row r="4451" spans="1:7">
      <c r="A4451" s="11">
        <v>26976</v>
      </c>
      <c r="B4451" s="9">
        <v>43239</v>
      </c>
      <c r="C4451" s="1">
        <v>11</v>
      </c>
      <c r="D4451" s="1">
        <v>1235.78</v>
      </c>
      <c r="E4451" s="50">
        <f>_xlfn.PERCENTRANK.EXC(Table3[Order Date],B4451,1)*10</f>
        <v>6</v>
      </c>
      <c r="F4451" s="21">
        <f>_xlfn.PERCENTRANK.EXC(Table3[Order Quantity],C4451,1)*10</f>
        <v>2</v>
      </c>
      <c r="G4451" s="21">
        <f>_xlfn.PERCENTRANK.EXC(Table4[Sales],D4451,1)*10</f>
        <v>6</v>
      </c>
    </row>
    <row r="4452" spans="1:7">
      <c r="A4452" s="10">
        <v>52320</v>
      </c>
      <c r="B4452" s="8">
        <v>43732</v>
      </c>
      <c r="C4452" s="1">
        <v>41</v>
      </c>
      <c r="D4452" s="1">
        <v>120.48</v>
      </c>
      <c r="E4452" s="50">
        <f>_xlfn.PERCENTRANK.EXC(Table3[Order Date],B4452,1)*10</f>
        <v>9</v>
      </c>
      <c r="F4452" s="21">
        <f>_xlfn.PERCENTRANK.EXC(Table3[Order Quantity],C4452,1)*10</f>
        <v>7</v>
      </c>
      <c r="G4452" s="21">
        <f>_xlfn.PERCENTRANK.EXC(Table4[Sales],D4452,1)*10</f>
        <v>1</v>
      </c>
    </row>
    <row r="4453" spans="1:7">
      <c r="A4453" s="11">
        <v>24613</v>
      </c>
      <c r="B4453" s="9">
        <v>43662</v>
      </c>
      <c r="C4453" s="1">
        <v>16</v>
      </c>
      <c r="D4453" s="1">
        <v>10374.549999999999</v>
      </c>
      <c r="E4453" s="50">
        <f>_xlfn.PERCENTRANK.EXC(Table3[Order Date],B4453,1)*10</f>
        <v>8</v>
      </c>
      <c r="F4453" s="21">
        <f>_xlfn.PERCENTRANK.EXC(Table3[Order Quantity],C4453,1)*10</f>
        <v>2</v>
      </c>
      <c r="G4453" s="21">
        <f>_xlfn.PERCENTRANK.EXC(Table4[Sales],D4453,1)*10</f>
        <v>9</v>
      </c>
    </row>
    <row r="4454" spans="1:7">
      <c r="A4454" s="10">
        <v>55909</v>
      </c>
      <c r="B4454" s="8">
        <v>42508</v>
      </c>
      <c r="C4454" s="1">
        <v>3</v>
      </c>
      <c r="D4454" s="1">
        <v>563.63</v>
      </c>
      <c r="E4454" s="50">
        <f>_xlfn.PERCENTRANK.EXC(Table3[Order Date],B4454,1)*10</f>
        <v>1</v>
      </c>
      <c r="F4454" s="21">
        <f>_xlfn.PERCENTRANK.EXC(Table3[Order Quantity],C4454,1)*10</f>
        <v>0</v>
      </c>
      <c r="G4454" s="21">
        <f>_xlfn.PERCENTRANK.EXC(Table4[Sales],D4454,1)*10</f>
        <v>5</v>
      </c>
    </row>
    <row r="4455" spans="1:7">
      <c r="A4455" s="11">
        <v>42944</v>
      </c>
      <c r="B4455" s="9">
        <v>43787</v>
      </c>
      <c r="C4455" s="1">
        <v>43</v>
      </c>
      <c r="D4455" s="1">
        <v>10433.09</v>
      </c>
      <c r="E4455" s="50">
        <f>_xlfn.PERCENTRANK.EXC(Table3[Order Date],B4455,1)*10</f>
        <v>9</v>
      </c>
      <c r="F4455" s="21">
        <f>_xlfn.PERCENTRANK.EXC(Table3[Order Quantity],C4455,1)*10</f>
        <v>8</v>
      </c>
      <c r="G4455" s="21">
        <f>_xlfn.PERCENTRANK.EXC(Table4[Sales],D4455,1)*10</f>
        <v>9</v>
      </c>
    </row>
    <row r="4456" spans="1:7">
      <c r="A4456" s="10">
        <v>57638</v>
      </c>
      <c r="B4456" s="8">
        <v>43577</v>
      </c>
      <c r="C4456" s="1">
        <v>49</v>
      </c>
      <c r="D4456" s="1">
        <v>107.09</v>
      </c>
      <c r="E4456" s="50">
        <f>_xlfn.PERCENTRANK.EXC(Table3[Order Date],B4456,1)*10</f>
        <v>8</v>
      </c>
      <c r="F4456" s="21">
        <f>_xlfn.PERCENTRANK.EXC(Table3[Order Quantity],C4456,1)*10</f>
        <v>9</v>
      </c>
      <c r="G4456" s="21">
        <f>_xlfn.PERCENTRANK.EXC(Table4[Sales],D4456,1)*10</f>
        <v>1</v>
      </c>
    </row>
    <row r="4457" spans="1:7">
      <c r="A4457" s="11">
        <v>14210</v>
      </c>
      <c r="B4457" s="9">
        <v>43642</v>
      </c>
      <c r="C4457" s="1">
        <v>19</v>
      </c>
      <c r="D4457" s="1">
        <v>724.17</v>
      </c>
      <c r="E4457" s="50">
        <f>_xlfn.PERCENTRANK.EXC(Table3[Order Date],B4457,1)*10</f>
        <v>8</v>
      </c>
      <c r="F4457" s="21">
        <f>_xlfn.PERCENTRANK.EXC(Table3[Order Quantity],C4457,1)*10</f>
        <v>3</v>
      </c>
      <c r="G4457" s="21">
        <f>_xlfn.PERCENTRANK.EXC(Table4[Sales],D4457,1)*10</f>
        <v>5</v>
      </c>
    </row>
    <row r="4458" spans="1:7">
      <c r="A4458" s="10">
        <v>8292</v>
      </c>
      <c r="B4458" s="8">
        <v>42766</v>
      </c>
      <c r="C4458" s="1">
        <v>18</v>
      </c>
      <c r="D4458" s="1">
        <v>320.86090000000002</v>
      </c>
      <c r="E4458" s="50">
        <f>_xlfn.PERCENTRANK.EXC(Table3[Order Date],B4458,1)*10</f>
        <v>2</v>
      </c>
      <c r="F4458" s="21">
        <f>_xlfn.PERCENTRANK.EXC(Table3[Order Quantity],C4458,1)*10</f>
        <v>3</v>
      </c>
      <c r="G4458" s="21">
        <f>_xlfn.PERCENTRANK.EXC(Table4[Sales],D4458,1)*10</f>
        <v>4</v>
      </c>
    </row>
    <row r="4459" spans="1:7">
      <c r="A4459" s="11">
        <v>9955</v>
      </c>
      <c r="B4459" s="9">
        <v>43346</v>
      </c>
      <c r="C4459" s="1">
        <v>37</v>
      </c>
      <c r="D4459" s="1">
        <v>3115.86</v>
      </c>
      <c r="E4459" s="50">
        <f>_xlfn.PERCENTRANK.EXC(Table3[Order Date],B4459,1)*10</f>
        <v>6</v>
      </c>
      <c r="F4459" s="21">
        <f>_xlfn.PERCENTRANK.EXC(Table3[Order Quantity],C4459,1)*10</f>
        <v>7</v>
      </c>
      <c r="G4459" s="21">
        <f>_xlfn.PERCENTRANK.EXC(Table4[Sales],D4459,1)*10</f>
        <v>8</v>
      </c>
    </row>
    <row r="4460" spans="1:7">
      <c r="A4460" s="10">
        <v>55655</v>
      </c>
      <c r="B4460" s="8">
        <v>43732</v>
      </c>
      <c r="C4460" s="1">
        <v>33</v>
      </c>
      <c r="D4460" s="1">
        <v>3928.12</v>
      </c>
      <c r="E4460" s="50">
        <f>_xlfn.PERCENTRANK.EXC(Table3[Order Date],B4460,1)*10</f>
        <v>9</v>
      </c>
      <c r="F4460" s="21">
        <f>_xlfn.PERCENTRANK.EXC(Table3[Order Quantity],C4460,1)*10</f>
        <v>6</v>
      </c>
      <c r="G4460" s="21">
        <f>_xlfn.PERCENTRANK.EXC(Table4[Sales],D4460,1)*10</f>
        <v>8</v>
      </c>
    </row>
    <row r="4461" spans="1:7">
      <c r="A4461" s="11">
        <v>14086</v>
      </c>
      <c r="B4461" s="9">
        <v>43027</v>
      </c>
      <c r="C4461" s="1">
        <v>13</v>
      </c>
      <c r="D4461" s="1">
        <v>1888.52</v>
      </c>
      <c r="E4461" s="50">
        <f>_xlfn.PERCENTRANK.EXC(Table3[Order Date],B4461,1)*10</f>
        <v>4</v>
      </c>
      <c r="F4461" s="21">
        <f>_xlfn.PERCENTRANK.EXC(Table3[Order Quantity],C4461,1)*10</f>
        <v>2</v>
      </c>
      <c r="G4461" s="21">
        <f>_xlfn.PERCENTRANK.EXC(Table4[Sales],D4461,1)*10</f>
        <v>7</v>
      </c>
    </row>
    <row r="4462" spans="1:7">
      <c r="A4462" s="10">
        <v>6535</v>
      </c>
      <c r="B4462" s="8">
        <v>43628</v>
      </c>
      <c r="C4462" s="1">
        <v>11</v>
      </c>
      <c r="D4462" s="1">
        <v>334.23</v>
      </c>
      <c r="E4462" s="50">
        <f>_xlfn.PERCENTRANK.EXC(Table3[Order Date],B4462,1)*10</f>
        <v>8</v>
      </c>
      <c r="F4462" s="21">
        <f>_xlfn.PERCENTRANK.EXC(Table3[Order Quantity],C4462,1)*10</f>
        <v>2</v>
      </c>
      <c r="G4462" s="21">
        <f>_xlfn.PERCENTRANK.EXC(Table4[Sales],D4462,1)*10</f>
        <v>4</v>
      </c>
    </row>
    <row r="4463" spans="1:7">
      <c r="A4463" s="11">
        <v>49953</v>
      </c>
      <c r="B4463" s="9">
        <v>43541</v>
      </c>
      <c r="C4463" s="1">
        <v>36</v>
      </c>
      <c r="D4463" s="1">
        <v>259.08</v>
      </c>
      <c r="E4463" s="50">
        <f>_xlfn.PERCENTRANK.EXC(Table3[Order Date],B4463,1)*10</f>
        <v>8</v>
      </c>
      <c r="F4463" s="21">
        <f>_xlfn.PERCENTRANK.EXC(Table3[Order Quantity],C4463,1)*10</f>
        <v>6</v>
      </c>
      <c r="G4463" s="21">
        <f>_xlfn.PERCENTRANK.EXC(Table4[Sales],D4463,1)*10</f>
        <v>3</v>
      </c>
    </row>
    <row r="4464" spans="1:7">
      <c r="A4464" s="10">
        <v>29986</v>
      </c>
      <c r="B4464" s="8">
        <v>43283</v>
      </c>
      <c r="C4464" s="1">
        <v>40</v>
      </c>
      <c r="D4464" s="1">
        <v>1580.81</v>
      </c>
      <c r="E4464" s="50">
        <f>_xlfn.PERCENTRANK.EXC(Table3[Order Date],B4464,1)*10</f>
        <v>6</v>
      </c>
      <c r="F4464" s="21">
        <f>_xlfn.PERCENTRANK.EXC(Table3[Order Quantity],C4464,1)*10</f>
        <v>7</v>
      </c>
      <c r="G4464" s="21">
        <f>_xlfn.PERCENTRANK.EXC(Table4[Sales],D4464,1)*10</f>
        <v>7</v>
      </c>
    </row>
    <row r="4465" spans="1:7">
      <c r="A4465" s="11">
        <v>37863</v>
      </c>
      <c r="B4465" s="9">
        <v>43154</v>
      </c>
      <c r="C4465" s="1">
        <v>27</v>
      </c>
      <c r="D4465" s="1">
        <v>326.39999999999998</v>
      </c>
      <c r="E4465" s="50">
        <f>_xlfn.PERCENTRANK.EXC(Table3[Order Date],B4465,1)*10</f>
        <v>5</v>
      </c>
      <c r="F4465" s="21">
        <f>_xlfn.PERCENTRANK.EXC(Table3[Order Quantity],C4465,1)*10</f>
        <v>5</v>
      </c>
      <c r="G4465" s="21">
        <f>_xlfn.PERCENTRANK.EXC(Table4[Sales],D4465,1)*10</f>
        <v>4</v>
      </c>
    </row>
    <row r="4466" spans="1:7">
      <c r="A4466" s="10">
        <v>16805</v>
      </c>
      <c r="B4466" s="8">
        <v>43463</v>
      </c>
      <c r="C4466" s="1">
        <v>29</v>
      </c>
      <c r="D4466" s="1">
        <v>912.44</v>
      </c>
      <c r="E4466" s="50">
        <f>_xlfn.PERCENTRANK.EXC(Table3[Order Date],B4466,1)*10</f>
        <v>7</v>
      </c>
      <c r="F4466" s="21">
        <f>_xlfn.PERCENTRANK.EXC(Table3[Order Quantity],C4466,1)*10</f>
        <v>5</v>
      </c>
      <c r="G4466" s="21">
        <f>_xlfn.PERCENTRANK.EXC(Table4[Sales],D4466,1)*10</f>
        <v>6</v>
      </c>
    </row>
    <row r="4467" spans="1:7">
      <c r="A4467" s="11">
        <v>41765</v>
      </c>
      <c r="B4467" s="9">
        <v>42712</v>
      </c>
      <c r="C4467" s="1">
        <v>41</v>
      </c>
      <c r="D4467" s="1">
        <v>219.34</v>
      </c>
      <c r="E4467" s="50">
        <f>_xlfn.PERCENTRANK.EXC(Table3[Order Date],B4467,1)*10</f>
        <v>2</v>
      </c>
      <c r="F4467" s="21">
        <f>_xlfn.PERCENTRANK.EXC(Table3[Order Quantity],C4467,1)*10</f>
        <v>7</v>
      </c>
      <c r="G4467" s="21">
        <f>_xlfn.PERCENTRANK.EXC(Table4[Sales],D4467,1)*10</f>
        <v>3</v>
      </c>
    </row>
    <row r="4468" spans="1:7">
      <c r="A4468" s="10">
        <v>43460</v>
      </c>
      <c r="B4468" s="8">
        <v>43627</v>
      </c>
      <c r="C4468" s="1">
        <v>2</v>
      </c>
      <c r="D4468" s="1">
        <v>26.85</v>
      </c>
      <c r="E4468" s="50">
        <f>_xlfn.PERCENTRANK.EXC(Table3[Order Date],B4468,1)*10</f>
        <v>8</v>
      </c>
      <c r="F4468" s="21">
        <f>_xlfn.PERCENTRANK.EXC(Table3[Order Quantity],C4468,1)*10</f>
        <v>0</v>
      </c>
      <c r="G4468" s="21">
        <f>_xlfn.PERCENTRANK.EXC(Table4[Sales],D4468,1)*10</f>
        <v>0</v>
      </c>
    </row>
    <row r="4469" spans="1:7">
      <c r="A4469" s="11">
        <v>6054</v>
      </c>
      <c r="B4469" s="9">
        <v>43350</v>
      </c>
      <c r="C4469" s="1">
        <v>6</v>
      </c>
      <c r="D4469" s="1">
        <v>29.23</v>
      </c>
      <c r="E4469" s="50">
        <f>_xlfn.PERCENTRANK.EXC(Table3[Order Date],B4469,1)*10</f>
        <v>6</v>
      </c>
      <c r="F4469" s="21">
        <f>_xlfn.PERCENTRANK.EXC(Table3[Order Quantity],C4469,1)*10</f>
        <v>1</v>
      </c>
      <c r="G4469" s="21">
        <f>_xlfn.PERCENTRANK.EXC(Table4[Sales],D4469,1)*10</f>
        <v>0</v>
      </c>
    </row>
    <row r="4470" spans="1:7">
      <c r="A4470" s="10">
        <v>30947</v>
      </c>
      <c r="B4470" s="8">
        <v>42929</v>
      </c>
      <c r="C4470" s="1">
        <v>17</v>
      </c>
      <c r="D4470" s="1">
        <v>740</v>
      </c>
      <c r="E4470" s="50">
        <f>_xlfn.PERCENTRANK.EXC(Table3[Order Date],B4470,1)*10</f>
        <v>3</v>
      </c>
      <c r="F4470" s="21">
        <f>_xlfn.PERCENTRANK.EXC(Table3[Order Quantity],C4470,1)*10</f>
        <v>3</v>
      </c>
      <c r="G4470" s="21">
        <f>_xlfn.PERCENTRANK.EXC(Table4[Sales],D4470,1)*10</f>
        <v>5</v>
      </c>
    </row>
    <row r="4471" spans="1:7">
      <c r="A4471" s="11">
        <v>19367</v>
      </c>
      <c r="B4471" s="9">
        <v>42479</v>
      </c>
      <c r="C4471" s="1">
        <v>20</v>
      </c>
      <c r="D4471" s="1">
        <v>120.29</v>
      </c>
      <c r="E4471" s="50">
        <f>_xlfn.PERCENTRANK.EXC(Table3[Order Date],B4471,1)*10</f>
        <v>0</v>
      </c>
      <c r="F4471" s="21">
        <f>_xlfn.PERCENTRANK.EXC(Table3[Order Quantity],C4471,1)*10</f>
        <v>3</v>
      </c>
      <c r="G4471" s="21">
        <f>_xlfn.PERCENTRANK.EXC(Table4[Sales],D4471,1)*10</f>
        <v>1</v>
      </c>
    </row>
    <row r="4472" spans="1:7">
      <c r="A4472" s="10">
        <v>24455</v>
      </c>
      <c r="B4472" s="8">
        <v>42709</v>
      </c>
      <c r="C4472" s="1">
        <v>41</v>
      </c>
      <c r="D4472" s="1">
        <v>163.27000000000001</v>
      </c>
      <c r="E4472" s="50">
        <f>_xlfn.PERCENTRANK.EXC(Table3[Order Date],B4472,1)*10</f>
        <v>2</v>
      </c>
      <c r="F4472" s="21">
        <f>_xlfn.PERCENTRANK.EXC(Table3[Order Quantity],C4472,1)*10</f>
        <v>7</v>
      </c>
      <c r="G4472" s="21">
        <f>_xlfn.PERCENTRANK.EXC(Table4[Sales],D4472,1)*10</f>
        <v>2</v>
      </c>
    </row>
    <row r="4473" spans="1:7">
      <c r="A4473" s="11">
        <v>14529</v>
      </c>
      <c r="B4473" s="9">
        <v>42997</v>
      </c>
      <c r="C4473" s="1">
        <v>44</v>
      </c>
      <c r="D4473" s="1">
        <v>4086.7793999999999</v>
      </c>
      <c r="E4473" s="50">
        <f>_xlfn.PERCENTRANK.EXC(Table3[Order Date],B4473,1)*10</f>
        <v>4</v>
      </c>
      <c r="F4473" s="21">
        <f>_xlfn.PERCENTRANK.EXC(Table3[Order Quantity],C4473,1)*10</f>
        <v>8</v>
      </c>
      <c r="G4473" s="21">
        <f>_xlfn.PERCENTRANK.EXC(Table4[Sales],D4473,1)*10</f>
        <v>8</v>
      </c>
    </row>
    <row r="4474" spans="1:7">
      <c r="A4474" s="10">
        <v>58470</v>
      </c>
      <c r="B4474" s="8">
        <v>43258</v>
      </c>
      <c r="C4474" s="1">
        <v>24</v>
      </c>
      <c r="D4474" s="1">
        <v>1938.3585</v>
      </c>
      <c r="E4474" s="50">
        <f>_xlfn.PERCENTRANK.EXC(Table3[Order Date],B4474,1)*10</f>
        <v>6</v>
      </c>
      <c r="F4474" s="21">
        <f>_xlfn.PERCENTRANK.EXC(Table3[Order Quantity],C4474,1)*10</f>
        <v>4</v>
      </c>
      <c r="G4474" s="21">
        <f>_xlfn.PERCENTRANK.EXC(Table4[Sales],D4474,1)*10</f>
        <v>7</v>
      </c>
    </row>
    <row r="4475" spans="1:7">
      <c r="A4475" s="11">
        <v>2628</v>
      </c>
      <c r="B4475" s="9">
        <v>43028</v>
      </c>
      <c r="C4475" s="1">
        <v>29</v>
      </c>
      <c r="D4475" s="1">
        <v>5381.26</v>
      </c>
      <c r="E4475" s="50">
        <f>_xlfn.PERCENTRANK.EXC(Table3[Order Date],B4475,1)*10</f>
        <v>4</v>
      </c>
      <c r="F4475" s="21">
        <f>_xlfn.PERCENTRANK.EXC(Table3[Order Quantity],C4475,1)*10</f>
        <v>5</v>
      </c>
      <c r="G4475" s="21">
        <f>_xlfn.PERCENTRANK.EXC(Table4[Sales],D4475,1)*10</f>
        <v>9</v>
      </c>
    </row>
    <row r="4476" spans="1:7">
      <c r="A4476" s="10">
        <v>36832</v>
      </c>
      <c r="B4476" s="8">
        <v>43617</v>
      </c>
      <c r="C4476" s="1">
        <v>43</v>
      </c>
      <c r="D4476" s="1">
        <v>570.19000000000005</v>
      </c>
      <c r="E4476" s="50">
        <f>_xlfn.PERCENTRANK.EXC(Table3[Order Date],B4476,1)*10</f>
        <v>8</v>
      </c>
      <c r="F4476" s="21">
        <f>_xlfn.PERCENTRANK.EXC(Table3[Order Quantity],C4476,1)*10</f>
        <v>8</v>
      </c>
      <c r="G4476" s="21">
        <f>_xlfn.PERCENTRANK.EXC(Table4[Sales],D4476,1)*10</f>
        <v>5</v>
      </c>
    </row>
    <row r="4477" spans="1:7">
      <c r="A4477" s="11">
        <v>33122</v>
      </c>
      <c r="B4477" s="9">
        <v>42904</v>
      </c>
      <c r="C4477" s="1">
        <v>21</v>
      </c>
      <c r="D4477" s="1">
        <v>9061.43</v>
      </c>
      <c r="E4477" s="50">
        <f>_xlfn.PERCENTRANK.EXC(Table3[Order Date],B4477,1)*10</f>
        <v>3</v>
      </c>
      <c r="F4477" s="21">
        <f>_xlfn.PERCENTRANK.EXC(Table3[Order Quantity],C4477,1)*10</f>
        <v>3</v>
      </c>
      <c r="G4477" s="21">
        <f>_xlfn.PERCENTRANK.EXC(Table4[Sales],D4477,1)*10</f>
        <v>9</v>
      </c>
    </row>
    <row r="4478" spans="1:7">
      <c r="A4478" s="10">
        <v>43203</v>
      </c>
      <c r="B4478" s="8">
        <v>43509</v>
      </c>
      <c r="C4478" s="1">
        <v>32</v>
      </c>
      <c r="D4478" s="1">
        <v>240.92</v>
      </c>
      <c r="E4478" s="50">
        <f>_xlfn.PERCENTRANK.EXC(Table3[Order Date],B4478,1)*10</f>
        <v>7</v>
      </c>
      <c r="F4478" s="21">
        <f>_xlfn.PERCENTRANK.EXC(Table3[Order Quantity],C4478,1)*10</f>
        <v>6</v>
      </c>
      <c r="G4478" s="21">
        <f>_xlfn.PERCENTRANK.EXC(Table4[Sales],D4478,1)*10</f>
        <v>3</v>
      </c>
    </row>
    <row r="4479" spans="1:7">
      <c r="A4479" s="11">
        <v>32325</v>
      </c>
      <c r="B4479" s="9">
        <v>43770</v>
      </c>
      <c r="C4479" s="1">
        <v>45</v>
      </c>
      <c r="D4479" s="1">
        <v>1180.99</v>
      </c>
      <c r="E4479" s="50">
        <f>_xlfn.PERCENTRANK.EXC(Table3[Order Date],B4479,1)*10</f>
        <v>9</v>
      </c>
      <c r="F4479" s="21">
        <f>_xlfn.PERCENTRANK.EXC(Table3[Order Quantity],C4479,1)*10</f>
        <v>8</v>
      </c>
      <c r="G4479" s="21">
        <f>_xlfn.PERCENTRANK.EXC(Table4[Sales],D4479,1)*10</f>
        <v>6</v>
      </c>
    </row>
    <row r="4480" spans="1:7">
      <c r="A4480" s="10">
        <v>22465</v>
      </c>
      <c r="B4480" s="8">
        <v>43667</v>
      </c>
      <c r="C4480" s="1">
        <v>4</v>
      </c>
      <c r="D4480" s="1">
        <v>1200.3</v>
      </c>
      <c r="E4480" s="50">
        <f>_xlfn.PERCENTRANK.EXC(Table3[Order Date],B4480,1)*10</f>
        <v>8</v>
      </c>
      <c r="F4480" s="21">
        <f>_xlfn.PERCENTRANK.EXC(Table3[Order Quantity],C4480,1)*10</f>
        <v>0</v>
      </c>
      <c r="G4480" s="21">
        <f>_xlfn.PERCENTRANK.EXC(Table4[Sales],D4480,1)*10</f>
        <v>6</v>
      </c>
    </row>
    <row r="4481" spans="1:7">
      <c r="A4481" s="11">
        <v>5095</v>
      </c>
      <c r="B4481" s="9">
        <v>43576</v>
      </c>
      <c r="C4481" s="1">
        <v>7</v>
      </c>
      <c r="D4481" s="1">
        <v>841.74</v>
      </c>
      <c r="E4481" s="50">
        <f>_xlfn.PERCENTRANK.EXC(Table3[Order Date],B4481,1)*10</f>
        <v>8</v>
      </c>
      <c r="F4481" s="21">
        <f>_xlfn.PERCENTRANK.EXC(Table3[Order Quantity],C4481,1)*10</f>
        <v>1</v>
      </c>
      <c r="G4481" s="21">
        <f>_xlfn.PERCENTRANK.EXC(Table4[Sales],D4481,1)*10</f>
        <v>6</v>
      </c>
    </row>
    <row r="4482" spans="1:7">
      <c r="A4482" s="10">
        <v>21634</v>
      </c>
      <c r="B4482" s="8">
        <v>43766</v>
      </c>
      <c r="C4482" s="1">
        <v>8</v>
      </c>
      <c r="D4482" s="1">
        <v>1724.5510999999999</v>
      </c>
      <c r="E4482" s="50">
        <f>_xlfn.PERCENTRANK.EXC(Table3[Order Date],B4482,1)*10</f>
        <v>9</v>
      </c>
      <c r="F4482" s="21">
        <f>_xlfn.PERCENTRANK.EXC(Table3[Order Quantity],C4482,1)*10</f>
        <v>1</v>
      </c>
      <c r="G4482" s="21">
        <f>_xlfn.PERCENTRANK.EXC(Table4[Sales],D4482,1)*10</f>
        <v>7</v>
      </c>
    </row>
    <row r="4483" spans="1:7">
      <c r="A4483" s="11">
        <v>30532</v>
      </c>
      <c r="B4483" s="9">
        <v>43429</v>
      </c>
      <c r="C4483" s="1">
        <v>9</v>
      </c>
      <c r="D4483" s="1">
        <v>1815.47</v>
      </c>
      <c r="E4483" s="50">
        <f>_xlfn.PERCENTRANK.EXC(Table3[Order Date],B4483,1)*10</f>
        <v>7</v>
      </c>
      <c r="F4483" s="21">
        <f>_xlfn.PERCENTRANK.EXC(Table3[Order Quantity],C4483,1)*10</f>
        <v>1</v>
      </c>
      <c r="G4483" s="21">
        <f>_xlfn.PERCENTRANK.EXC(Table4[Sales],D4483,1)*10</f>
        <v>7</v>
      </c>
    </row>
    <row r="4484" spans="1:7">
      <c r="A4484" s="10">
        <v>38848</v>
      </c>
      <c r="B4484" s="8">
        <v>43815</v>
      </c>
      <c r="C4484" s="1">
        <v>6</v>
      </c>
      <c r="D4484" s="1">
        <v>277.69</v>
      </c>
      <c r="E4484" s="50">
        <f>_xlfn.PERCENTRANK.EXC(Table3[Order Date],B4484,1)*10</f>
        <v>9</v>
      </c>
      <c r="F4484" s="21">
        <f>_xlfn.PERCENTRANK.EXC(Table3[Order Quantity],C4484,1)*10</f>
        <v>1</v>
      </c>
      <c r="G4484" s="21">
        <f>_xlfn.PERCENTRANK.EXC(Table4[Sales],D4484,1)*10</f>
        <v>3</v>
      </c>
    </row>
    <row r="4485" spans="1:7">
      <c r="A4485" s="11">
        <v>4611</v>
      </c>
      <c r="B4485" s="9">
        <v>42743</v>
      </c>
      <c r="C4485" s="1">
        <v>32</v>
      </c>
      <c r="D4485" s="1">
        <v>17304.509999999998</v>
      </c>
      <c r="E4485" s="50">
        <f>_xlfn.PERCENTRANK.EXC(Table3[Order Date],B4485,1)*10</f>
        <v>2</v>
      </c>
      <c r="F4485" s="21">
        <f>_xlfn.PERCENTRANK.EXC(Table3[Order Quantity],C4485,1)*10</f>
        <v>6</v>
      </c>
      <c r="G4485" s="21">
        <f>_xlfn.PERCENTRANK.EXC(Table4[Sales],D4485,1)*10</f>
        <v>9</v>
      </c>
    </row>
    <row r="4486" spans="1:7">
      <c r="A4486" s="10">
        <v>29319</v>
      </c>
      <c r="B4486" s="8">
        <v>42393</v>
      </c>
      <c r="C4486" s="1">
        <v>30</v>
      </c>
      <c r="D4486" s="1">
        <v>7120.1972999999998</v>
      </c>
      <c r="E4486" s="50">
        <f>_xlfn.PERCENTRANK.EXC(Table3[Order Date],B4486,1)*10</f>
        <v>0</v>
      </c>
      <c r="F4486" s="21">
        <f>_xlfn.PERCENTRANK.EXC(Table3[Order Quantity],C4486,1)*10</f>
        <v>5</v>
      </c>
      <c r="G4486" s="21">
        <f>_xlfn.PERCENTRANK.EXC(Table4[Sales],D4486,1)*10</f>
        <v>9</v>
      </c>
    </row>
    <row r="4487" spans="1:7">
      <c r="A4487" s="11">
        <v>36293</v>
      </c>
      <c r="B4487" s="9">
        <v>43098</v>
      </c>
      <c r="C4487" s="1">
        <v>13</v>
      </c>
      <c r="D4487" s="1">
        <v>1361.93</v>
      </c>
      <c r="E4487" s="50">
        <f>_xlfn.PERCENTRANK.EXC(Table3[Order Date],B4487,1)*10</f>
        <v>5</v>
      </c>
      <c r="F4487" s="21">
        <f>_xlfn.PERCENTRANK.EXC(Table3[Order Quantity],C4487,1)*10</f>
        <v>2</v>
      </c>
      <c r="G4487" s="21">
        <f>_xlfn.PERCENTRANK.EXC(Table4[Sales],D4487,1)*10</f>
        <v>6</v>
      </c>
    </row>
    <row r="4488" spans="1:7">
      <c r="A4488" s="10">
        <v>807</v>
      </c>
      <c r="B4488" s="8">
        <v>43061</v>
      </c>
      <c r="C4488" s="1">
        <v>32</v>
      </c>
      <c r="D4488" s="1">
        <v>133.28</v>
      </c>
      <c r="E4488" s="50">
        <f>_xlfn.PERCENTRANK.EXC(Table3[Order Date],B4488,1)*10</f>
        <v>4</v>
      </c>
      <c r="F4488" s="21">
        <f>_xlfn.PERCENTRANK.EXC(Table3[Order Quantity],C4488,1)*10</f>
        <v>6</v>
      </c>
      <c r="G4488" s="21">
        <f>_xlfn.PERCENTRANK.EXC(Table4[Sales],D4488,1)*10</f>
        <v>2</v>
      </c>
    </row>
    <row r="4489" spans="1:7">
      <c r="A4489" s="11">
        <v>15399</v>
      </c>
      <c r="B4489" s="9">
        <v>43598</v>
      </c>
      <c r="C4489" s="1">
        <v>46</v>
      </c>
      <c r="D4489" s="1">
        <v>2690.53</v>
      </c>
      <c r="E4489" s="50">
        <f>_xlfn.PERCENTRANK.EXC(Table3[Order Date],B4489,1)*10</f>
        <v>8</v>
      </c>
      <c r="F4489" s="21">
        <f>_xlfn.PERCENTRANK.EXC(Table3[Order Quantity],C4489,1)*10</f>
        <v>8</v>
      </c>
      <c r="G4489" s="21">
        <f>_xlfn.PERCENTRANK.EXC(Table4[Sales],D4489,1)*10</f>
        <v>8</v>
      </c>
    </row>
    <row r="4490" spans="1:7">
      <c r="A4490" s="10">
        <v>29380</v>
      </c>
      <c r="B4490" s="8">
        <v>42486</v>
      </c>
      <c r="C4490" s="1">
        <v>13</v>
      </c>
      <c r="D4490" s="1">
        <v>160.63999999999999</v>
      </c>
      <c r="E4490" s="50">
        <f>_xlfn.PERCENTRANK.EXC(Table3[Order Date],B4490,1)*10</f>
        <v>0</v>
      </c>
      <c r="F4490" s="21">
        <f>_xlfn.PERCENTRANK.EXC(Table3[Order Quantity],C4490,1)*10</f>
        <v>2</v>
      </c>
      <c r="G4490" s="21">
        <f>_xlfn.PERCENTRANK.EXC(Table4[Sales],D4490,1)*10</f>
        <v>2</v>
      </c>
    </row>
    <row r="4491" spans="1:7">
      <c r="A4491" s="11">
        <v>40961</v>
      </c>
      <c r="B4491" s="9">
        <v>43188</v>
      </c>
      <c r="C4491" s="1">
        <v>7</v>
      </c>
      <c r="D4491" s="1">
        <v>25.51</v>
      </c>
      <c r="E4491" s="50">
        <f>_xlfn.PERCENTRANK.EXC(Table3[Order Date],B4491,1)*10</f>
        <v>5</v>
      </c>
      <c r="F4491" s="21">
        <f>_xlfn.PERCENTRANK.EXC(Table3[Order Quantity],C4491,1)*10</f>
        <v>1</v>
      </c>
      <c r="G4491" s="21">
        <f>_xlfn.PERCENTRANK.EXC(Table4[Sales],D4491,1)*10</f>
        <v>0</v>
      </c>
    </row>
    <row r="4492" spans="1:7">
      <c r="A4492" s="10">
        <v>57376</v>
      </c>
      <c r="B4492" s="8">
        <v>43269</v>
      </c>
      <c r="C4492" s="1">
        <v>44</v>
      </c>
      <c r="D4492" s="1">
        <v>473.71</v>
      </c>
      <c r="E4492" s="50">
        <f>_xlfn.PERCENTRANK.EXC(Table3[Order Date],B4492,1)*10</f>
        <v>6</v>
      </c>
      <c r="F4492" s="21">
        <f>_xlfn.PERCENTRANK.EXC(Table3[Order Quantity],C4492,1)*10</f>
        <v>8</v>
      </c>
      <c r="G4492" s="21">
        <f>_xlfn.PERCENTRANK.EXC(Table4[Sales],D4492,1)*10</f>
        <v>4</v>
      </c>
    </row>
    <row r="4493" spans="1:7">
      <c r="A4493" s="11">
        <v>8993</v>
      </c>
      <c r="B4493" s="9">
        <v>43247</v>
      </c>
      <c r="C4493" s="1">
        <v>41</v>
      </c>
      <c r="D4493" s="1">
        <v>184.2</v>
      </c>
      <c r="E4493" s="50">
        <f>_xlfn.PERCENTRANK.EXC(Table3[Order Date],B4493,1)*10</f>
        <v>6</v>
      </c>
      <c r="F4493" s="21">
        <f>_xlfn.PERCENTRANK.EXC(Table3[Order Quantity],C4493,1)*10</f>
        <v>7</v>
      </c>
      <c r="G4493" s="21">
        <f>_xlfn.PERCENTRANK.EXC(Table4[Sales],D4493,1)*10</f>
        <v>2</v>
      </c>
    </row>
    <row r="4494" spans="1:7">
      <c r="A4494" s="10">
        <v>46562</v>
      </c>
      <c r="B4494" s="8">
        <v>43142</v>
      </c>
      <c r="C4494" s="1">
        <v>35</v>
      </c>
      <c r="D4494" s="1">
        <v>5786.45</v>
      </c>
      <c r="E4494" s="50">
        <f>_xlfn.PERCENTRANK.EXC(Table3[Order Date],B4494,1)*10</f>
        <v>5</v>
      </c>
      <c r="F4494" s="21">
        <f>_xlfn.PERCENTRANK.EXC(Table3[Order Quantity],C4494,1)*10</f>
        <v>6</v>
      </c>
      <c r="G4494" s="21">
        <f>_xlfn.PERCENTRANK.EXC(Table4[Sales],D4494,1)*10</f>
        <v>9</v>
      </c>
    </row>
    <row r="4495" spans="1:7">
      <c r="A4495" s="11">
        <v>57159</v>
      </c>
      <c r="B4495" s="9">
        <v>42777</v>
      </c>
      <c r="C4495" s="1">
        <v>42</v>
      </c>
      <c r="D4495" s="1">
        <v>492.41</v>
      </c>
      <c r="E4495" s="50">
        <f>_xlfn.PERCENTRANK.EXC(Table3[Order Date],B4495,1)*10</f>
        <v>2</v>
      </c>
      <c r="F4495" s="21">
        <f>_xlfn.PERCENTRANK.EXC(Table3[Order Quantity],C4495,1)*10</f>
        <v>8</v>
      </c>
      <c r="G4495" s="21">
        <f>_xlfn.PERCENTRANK.EXC(Table4[Sales],D4495,1)*10</f>
        <v>5</v>
      </c>
    </row>
    <row r="4496" spans="1:7">
      <c r="A4496" s="10">
        <v>8996</v>
      </c>
      <c r="B4496" s="8">
        <v>43252</v>
      </c>
      <c r="C4496" s="1">
        <v>13</v>
      </c>
      <c r="D4496" s="1">
        <v>826.33</v>
      </c>
      <c r="E4496" s="50">
        <f>_xlfn.PERCENTRANK.EXC(Table3[Order Date],B4496,1)*10</f>
        <v>6</v>
      </c>
      <c r="F4496" s="21">
        <f>_xlfn.PERCENTRANK.EXC(Table3[Order Quantity],C4496,1)*10</f>
        <v>2</v>
      </c>
      <c r="G4496" s="21">
        <f>_xlfn.PERCENTRANK.EXC(Table4[Sales],D4496,1)*10</f>
        <v>6</v>
      </c>
    </row>
    <row r="4497" spans="1:7">
      <c r="A4497" s="11">
        <v>28897</v>
      </c>
      <c r="B4497" s="9">
        <v>42605</v>
      </c>
      <c r="C4497" s="1">
        <v>14</v>
      </c>
      <c r="D4497" s="1">
        <v>938.89</v>
      </c>
      <c r="E4497" s="50">
        <f>_xlfn.PERCENTRANK.EXC(Table3[Order Date],B4497,1)*10</f>
        <v>1</v>
      </c>
      <c r="F4497" s="21">
        <f>_xlfn.PERCENTRANK.EXC(Table3[Order Quantity],C4497,1)*10</f>
        <v>2</v>
      </c>
      <c r="G4497" s="21">
        <f>_xlfn.PERCENTRANK.EXC(Table4[Sales],D4497,1)*10</f>
        <v>6</v>
      </c>
    </row>
    <row r="4498" spans="1:7">
      <c r="A4498" s="10">
        <v>57412</v>
      </c>
      <c r="B4498" s="8">
        <v>42563</v>
      </c>
      <c r="C4498" s="1">
        <v>34</v>
      </c>
      <c r="D4498" s="1">
        <v>239.14</v>
      </c>
      <c r="E4498" s="50">
        <f>_xlfn.PERCENTRANK.EXC(Table3[Order Date],B4498,1)*10</f>
        <v>1</v>
      </c>
      <c r="F4498" s="21">
        <f>_xlfn.PERCENTRANK.EXC(Table3[Order Quantity],C4498,1)*10</f>
        <v>6</v>
      </c>
      <c r="G4498" s="21">
        <f>_xlfn.PERCENTRANK.EXC(Table4[Sales],D4498,1)*10</f>
        <v>3</v>
      </c>
    </row>
    <row r="4499" spans="1:7">
      <c r="A4499" s="11">
        <v>37253</v>
      </c>
      <c r="B4499" s="9">
        <v>43709</v>
      </c>
      <c r="C4499" s="1">
        <v>46</v>
      </c>
      <c r="D4499" s="1">
        <v>1267.22</v>
      </c>
      <c r="E4499" s="50">
        <f>_xlfn.PERCENTRANK.EXC(Table3[Order Date],B4499,1)*10</f>
        <v>9</v>
      </c>
      <c r="F4499" s="21">
        <f>_xlfn.PERCENTRANK.EXC(Table3[Order Quantity],C4499,1)*10</f>
        <v>8</v>
      </c>
      <c r="G4499" s="21">
        <f>_xlfn.PERCENTRANK.EXC(Table4[Sales],D4499,1)*10</f>
        <v>6</v>
      </c>
    </row>
    <row r="4500" spans="1:7">
      <c r="A4500" s="10">
        <v>34849</v>
      </c>
      <c r="B4500" s="8">
        <v>43019</v>
      </c>
      <c r="C4500" s="1">
        <v>3</v>
      </c>
      <c r="D4500" s="1">
        <v>1276.44</v>
      </c>
      <c r="E4500" s="50">
        <f>_xlfn.PERCENTRANK.EXC(Table3[Order Date],B4500,1)*10</f>
        <v>4</v>
      </c>
      <c r="F4500" s="21">
        <f>_xlfn.PERCENTRANK.EXC(Table3[Order Quantity],C4500,1)*10</f>
        <v>0</v>
      </c>
      <c r="G4500" s="21">
        <f>_xlfn.PERCENTRANK.EXC(Table4[Sales],D4500,1)*10</f>
        <v>6</v>
      </c>
    </row>
    <row r="4501" spans="1:7">
      <c r="A4501" s="11">
        <v>57475</v>
      </c>
      <c r="B4501" s="9">
        <v>43011</v>
      </c>
      <c r="C4501" s="1">
        <v>34</v>
      </c>
      <c r="D4501" s="1">
        <v>593.72</v>
      </c>
      <c r="E4501" s="50">
        <f>_xlfn.PERCENTRANK.EXC(Table3[Order Date],B4501,1)*10</f>
        <v>4</v>
      </c>
      <c r="F4501" s="21">
        <f>_xlfn.PERCENTRANK.EXC(Table3[Order Quantity],C4501,1)*10</f>
        <v>6</v>
      </c>
      <c r="G4501" s="21">
        <f>_xlfn.PERCENTRANK.EXC(Table4[Sales],D4501,1)*10</f>
        <v>5</v>
      </c>
    </row>
    <row r="4502" spans="1:7">
      <c r="A4502" s="10">
        <v>44613</v>
      </c>
      <c r="B4502" s="8">
        <v>42976</v>
      </c>
      <c r="C4502" s="1">
        <v>34</v>
      </c>
      <c r="D4502" s="1">
        <v>2045.51</v>
      </c>
      <c r="E4502" s="50">
        <f>_xlfn.PERCENTRANK.EXC(Table3[Order Date],B4502,1)*10</f>
        <v>4</v>
      </c>
      <c r="F4502" s="21">
        <f>_xlfn.PERCENTRANK.EXC(Table3[Order Quantity],C4502,1)*10</f>
        <v>6</v>
      </c>
      <c r="G4502" s="21">
        <f>_xlfn.PERCENTRANK.EXC(Table4[Sales],D4502,1)*10</f>
        <v>7</v>
      </c>
    </row>
    <row r="4503" spans="1:7">
      <c r="A4503" s="11">
        <v>42691</v>
      </c>
      <c r="B4503" s="9">
        <v>42878</v>
      </c>
      <c r="C4503" s="1">
        <v>7</v>
      </c>
      <c r="D4503" s="1">
        <v>1144.51</v>
      </c>
      <c r="E4503" s="50">
        <f>_xlfn.PERCENTRANK.EXC(Table3[Order Date],B4503,1)*10</f>
        <v>3</v>
      </c>
      <c r="F4503" s="21">
        <f>_xlfn.PERCENTRANK.EXC(Table3[Order Quantity],C4503,1)*10</f>
        <v>1</v>
      </c>
      <c r="G4503" s="21">
        <f>_xlfn.PERCENTRANK.EXC(Table4[Sales],D4503,1)*10</f>
        <v>6</v>
      </c>
    </row>
    <row r="4504" spans="1:7">
      <c r="A4504" s="10">
        <v>55040</v>
      </c>
      <c r="B4504" s="8">
        <v>42471</v>
      </c>
      <c r="C4504" s="1">
        <v>2</v>
      </c>
      <c r="D4504" s="1">
        <v>5020.7182000000003</v>
      </c>
      <c r="E4504" s="50">
        <f>_xlfn.PERCENTRANK.EXC(Table3[Order Date],B4504,1)*10</f>
        <v>0</v>
      </c>
      <c r="F4504" s="21">
        <f>_xlfn.PERCENTRANK.EXC(Table3[Order Quantity],C4504,1)*10</f>
        <v>0</v>
      </c>
      <c r="G4504" s="21">
        <f>_xlfn.PERCENTRANK.EXC(Table4[Sales],D4504,1)*10</f>
        <v>8</v>
      </c>
    </row>
    <row r="4505" spans="1:7">
      <c r="A4505" s="11">
        <v>35555</v>
      </c>
      <c r="B4505" s="9">
        <v>43162</v>
      </c>
      <c r="C4505" s="1">
        <v>50</v>
      </c>
      <c r="D4505" s="1">
        <v>12055.05</v>
      </c>
      <c r="E4505" s="50">
        <f>_xlfn.PERCENTRANK.EXC(Table3[Order Date],B4505,1)*10</f>
        <v>5</v>
      </c>
      <c r="F4505" s="21">
        <f>_xlfn.PERCENTRANK.EXC(Table3[Order Quantity],C4505,1)*10</f>
        <v>9</v>
      </c>
      <c r="G4505" s="21">
        <f>_xlfn.PERCENTRANK.EXC(Table4[Sales],D4505,1)*10</f>
        <v>9</v>
      </c>
    </row>
    <row r="4506" spans="1:7">
      <c r="A4506" s="10">
        <v>44225</v>
      </c>
      <c r="B4506" s="8">
        <v>42462</v>
      </c>
      <c r="C4506" s="1">
        <v>29</v>
      </c>
      <c r="D4506" s="1">
        <v>2095.4023999999999</v>
      </c>
      <c r="E4506" s="50">
        <f>_xlfn.PERCENTRANK.EXC(Table3[Order Date],B4506,1)*10</f>
        <v>0</v>
      </c>
      <c r="F4506" s="21">
        <f>_xlfn.PERCENTRANK.EXC(Table3[Order Quantity],C4506,1)*10</f>
        <v>5</v>
      </c>
      <c r="G4506" s="21">
        <f>_xlfn.PERCENTRANK.EXC(Table4[Sales],D4506,1)*10</f>
        <v>7</v>
      </c>
    </row>
    <row r="4507" spans="1:7">
      <c r="A4507" s="11">
        <v>35364</v>
      </c>
      <c r="B4507" s="9">
        <v>42715</v>
      </c>
      <c r="C4507" s="1">
        <v>16</v>
      </c>
      <c r="D4507" s="1">
        <v>77.13</v>
      </c>
      <c r="E4507" s="50">
        <f>_xlfn.PERCENTRANK.EXC(Table3[Order Date],B4507,1)*10</f>
        <v>2</v>
      </c>
      <c r="F4507" s="21">
        <f>_xlfn.PERCENTRANK.EXC(Table3[Order Quantity],C4507,1)*10</f>
        <v>2</v>
      </c>
      <c r="G4507" s="21">
        <f>_xlfn.PERCENTRANK.EXC(Table4[Sales],D4507,1)*10</f>
        <v>1</v>
      </c>
    </row>
    <row r="4508" spans="1:7">
      <c r="A4508" s="10">
        <v>39590</v>
      </c>
      <c r="B4508" s="8">
        <v>43233</v>
      </c>
      <c r="C4508" s="1">
        <v>9</v>
      </c>
      <c r="D4508" s="1">
        <v>84.797499999999999</v>
      </c>
      <c r="E4508" s="50">
        <f>_xlfn.PERCENTRANK.EXC(Table3[Order Date],B4508,1)*10</f>
        <v>5</v>
      </c>
      <c r="F4508" s="21">
        <f>_xlfn.PERCENTRANK.EXC(Table3[Order Quantity],C4508,1)*10</f>
        <v>1</v>
      </c>
      <c r="G4508" s="21">
        <f>_xlfn.PERCENTRANK.EXC(Table4[Sales],D4508,1)*10</f>
        <v>1</v>
      </c>
    </row>
    <row r="4509" spans="1:7">
      <c r="A4509" s="11">
        <v>29219</v>
      </c>
      <c r="B4509" s="9">
        <v>42469</v>
      </c>
      <c r="C4509" s="1">
        <v>29</v>
      </c>
      <c r="D4509" s="1">
        <v>217.64</v>
      </c>
      <c r="E4509" s="50">
        <f>_xlfn.PERCENTRANK.EXC(Table3[Order Date],B4509,1)*10</f>
        <v>0</v>
      </c>
      <c r="F4509" s="21">
        <f>_xlfn.PERCENTRANK.EXC(Table3[Order Quantity],C4509,1)*10</f>
        <v>5</v>
      </c>
      <c r="G4509" s="21">
        <f>_xlfn.PERCENTRANK.EXC(Table4[Sales],D4509,1)*10</f>
        <v>3</v>
      </c>
    </row>
    <row r="4510" spans="1:7">
      <c r="A4510" s="10">
        <v>41091</v>
      </c>
      <c r="B4510" s="8">
        <v>42513</v>
      </c>
      <c r="C4510" s="1">
        <v>32</v>
      </c>
      <c r="D4510" s="1">
        <v>6752.44</v>
      </c>
      <c r="E4510" s="50">
        <f>_xlfn.PERCENTRANK.EXC(Table3[Order Date],B4510,1)*10</f>
        <v>1</v>
      </c>
      <c r="F4510" s="21">
        <f>_xlfn.PERCENTRANK.EXC(Table3[Order Quantity],C4510,1)*10</f>
        <v>6</v>
      </c>
      <c r="G4510" s="21">
        <f>_xlfn.PERCENTRANK.EXC(Table4[Sales],D4510,1)*10</f>
        <v>9</v>
      </c>
    </row>
    <row r="4511" spans="1:7">
      <c r="A4511" s="11">
        <v>22561</v>
      </c>
      <c r="B4511" s="9">
        <v>43119</v>
      </c>
      <c r="C4511" s="1">
        <v>5</v>
      </c>
      <c r="D4511" s="1">
        <v>540.13</v>
      </c>
      <c r="E4511" s="50">
        <f>_xlfn.PERCENTRANK.EXC(Table3[Order Date],B4511,1)*10</f>
        <v>5</v>
      </c>
      <c r="F4511" s="21">
        <f>_xlfn.PERCENTRANK.EXC(Table3[Order Quantity],C4511,1)*10</f>
        <v>0</v>
      </c>
      <c r="G4511" s="21">
        <f>_xlfn.PERCENTRANK.EXC(Table4[Sales],D4511,1)*10</f>
        <v>5</v>
      </c>
    </row>
    <row r="4512" spans="1:7">
      <c r="A4512" s="10">
        <v>21729</v>
      </c>
      <c r="B4512" s="8">
        <v>43805</v>
      </c>
      <c r="C4512" s="1">
        <v>28</v>
      </c>
      <c r="D4512" s="1">
        <v>129.44999999999999</v>
      </c>
      <c r="E4512" s="50">
        <f>_xlfn.PERCENTRANK.EXC(Table3[Order Date],B4512,1)*10</f>
        <v>9</v>
      </c>
      <c r="F4512" s="21">
        <f>_xlfn.PERCENTRANK.EXC(Table3[Order Quantity],C4512,1)*10</f>
        <v>5</v>
      </c>
      <c r="G4512" s="21">
        <f>_xlfn.PERCENTRANK.EXC(Table4[Sales],D4512,1)*10</f>
        <v>2</v>
      </c>
    </row>
    <row r="4513" spans="1:7">
      <c r="A4513" s="11">
        <v>32966</v>
      </c>
      <c r="B4513" s="9">
        <v>43490</v>
      </c>
      <c r="C4513" s="1">
        <v>4</v>
      </c>
      <c r="D4513" s="1">
        <v>1107.664</v>
      </c>
      <c r="E4513" s="50">
        <f>_xlfn.PERCENTRANK.EXC(Table3[Order Date],B4513,1)*10</f>
        <v>7</v>
      </c>
      <c r="F4513" s="21">
        <f>_xlfn.PERCENTRANK.EXC(Table3[Order Quantity],C4513,1)*10</f>
        <v>0</v>
      </c>
      <c r="G4513" s="21">
        <f>_xlfn.PERCENTRANK.EXC(Table4[Sales],D4513,1)*10</f>
        <v>6</v>
      </c>
    </row>
    <row r="4514" spans="1:7">
      <c r="A4514" s="10">
        <v>27969</v>
      </c>
      <c r="B4514" s="8">
        <v>42893</v>
      </c>
      <c r="C4514" s="1">
        <v>43</v>
      </c>
      <c r="D4514" s="1">
        <v>6075.32</v>
      </c>
      <c r="E4514" s="50">
        <f>_xlfn.PERCENTRANK.EXC(Table3[Order Date],B4514,1)*10</f>
        <v>3</v>
      </c>
      <c r="F4514" s="21">
        <f>_xlfn.PERCENTRANK.EXC(Table3[Order Quantity],C4514,1)*10</f>
        <v>8</v>
      </c>
      <c r="G4514" s="21">
        <f>_xlfn.PERCENTRANK.EXC(Table4[Sales],D4514,1)*10</f>
        <v>9</v>
      </c>
    </row>
    <row r="4515" spans="1:7">
      <c r="A4515" s="11">
        <v>19492</v>
      </c>
      <c r="B4515" s="9">
        <v>43080</v>
      </c>
      <c r="C4515" s="1">
        <v>9</v>
      </c>
      <c r="D4515" s="1">
        <v>739.46630000000005</v>
      </c>
      <c r="E4515" s="50">
        <f>_xlfn.PERCENTRANK.EXC(Table3[Order Date],B4515,1)*10</f>
        <v>4</v>
      </c>
      <c r="F4515" s="21">
        <f>_xlfn.PERCENTRANK.EXC(Table3[Order Quantity],C4515,1)*10</f>
        <v>1</v>
      </c>
      <c r="G4515" s="21">
        <f>_xlfn.PERCENTRANK.EXC(Table4[Sales],D4515,1)*10</f>
        <v>5</v>
      </c>
    </row>
    <row r="4516" spans="1:7">
      <c r="A4516" s="10">
        <v>51968</v>
      </c>
      <c r="B4516" s="8">
        <v>42617</v>
      </c>
      <c r="C4516" s="1">
        <v>43</v>
      </c>
      <c r="D4516" s="1">
        <v>3457.77</v>
      </c>
      <c r="E4516" s="50">
        <f>_xlfn.PERCENTRANK.EXC(Table3[Order Date],B4516,1)*10</f>
        <v>1</v>
      </c>
      <c r="F4516" s="21">
        <f>_xlfn.PERCENTRANK.EXC(Table3[Order Quantity],C4516,1)*10</f>
        <v>8</v>
      </c>
      <c r="G4516" s="21">
        <f>_xlfn.PERCENTRANK.EXC(Table4[Sales],D4516,1)*10</f>
        <v>8</v>
      </c>
    </row>
    <row r="4517" spans="1:7">
      <c r="A4517" s="11">
        <v>4579</v>
      </c>
      <c r="B4517" s="9">
        <v>43433</v>
      </c>
      <c r="C4517" s="1">
        <v>40</v>
      </c>
      <c r="D4517" s="1">
        <v>1888.6</v>
      </c>
      <c r="E4517" s="50">
        <f>_xlfn.PERCENTRANK.EXC(Table3[Order Date],B4517,1)*10</f>
        <v>7</v>
      </c>
      <c r="F4517" s="21">
        <f>_xlfn.PERCENTRANK.EXC(Table3[Order Quantity],C4517,1)*10</f>
        <v>7</v>
      </c>
      <c r="G4517" s="21">
        <f>_xlfn.PERCENTRANK.EXC(Table4[Sales],D4517,1)*10</f>
        <v>7</v>
      </c>
    </row>
    <row r="4518" spans="1:7">
      <c r="A4518" s="10">
        <v>51424</v>
      </c>
      <c r="B4518" s="8">
        <v>43473</v>
      </c>
      <c r="C4518" s="1">
        <v>5</v>
      </c>
      <c r="D4518" s="1">
        <v>95.165800000000004</v>
      </c>
      <c r="E4518" s="50">
        <f>_xlfn.PERCENTRANK.EXC(Table3[Order Date],B4518,1)*10</f>
        <v>7</v>
      </c>
      <c r="F4518" s="21">
        <f>_xlfn.PERCENTRANK.EXC(Table3[Order Quantity],C4518,1)*10</f>
        <v>0</v>
      </c>
      <c r="G4518" s="21">
        <f>_xlfn.PERCENTRANK.EXC(Table4[Sales],D4518,1)*10</f>
        <v>1</v>
      </c>
    </row>
    <row r="4519" spans="1:7">
      <c r="A4519" s="11">
        <v>8803</v>
      </c>
      <c r="B4519" s="9">
        <v>43819</v>
      </c>
      <c r="C4519" s="1">
        <v>17</v>
      </c>
      <c r="D4519" s="1">
        <v>550.21540000000005</v>
      </c>
      <c r="E4519" s="50">
        <f>_xlfn.PERCENTRANK.EXC(Table3[Order Date],B4519,1)*10</f>
        <v>9</v>
      </c>
      <c r="F4519" s="21">
        <f>_xlfn.PERCENTRANK.EXC(Table3[Order Quantity],C4519,1)*10</f>
        <v>3</v>
      </c>
      <c r="G4519" s="21">
        <f>_xlfn.PERCENTRANK.EXC(Table4[Sales],D4519,1)*10</f>
        <v>5</v>
      </c>
    </row>
    <row r="4520" spans="1:7">
      <c r="A4520" s="10">
        <v>5988</v>
      </c>
      <c r="B4520" s="8">
        <v>43059</v>
      </c>
      <c r="C4520" s="1">
        <v>40</v>
      </c>
      <c r="D4520" s="1">
        <v>20447.28</v>
      </c>
      <c r="E4520" s="50">
        <f>_xlfn.PERCENTRANK.EXC(Table3[Order Date],B4520,1)*10</f>
        <v>4</v>
      </c>
      <c r="F4520" s="21">
        <f>_xlfn.PERCENTRANK.EXC(Table3[Order Quantity],C4520,1)*10</f>
        <v>7</v>
      </c>
      <c r="G4520" s="21">
        <f>_xlfn.PERCENTRANK.EXC(Table4[Sales],D4520,1)*10</f>
        <v>9</v>
      </c>
    </row>
    <row r="4521" spans="1:7">
      <c r="A4521" s="11">
        <v>19136</v>
      </c>
      <c r="B4521" s="9">
        <v>42950</v>
      </c>
      <c r="C4521" s="1">
        <v>44</v>
      </c>
      <c r="D4521" s="1">
        <v>1469.05</v>
      </c>
      <c r="E4521" s="50">
        <f>_xlfn.PERCENTRANK.EXC(Table3[Order Date],B4521,1)*10</f>
        <v>4</v>
      </c>
      <c r="F4521" s="21">
        <f>_xlfn.PERCENTRANK.EXC(Table3[Order Quantity],C4521,1)*10</f>
        <v>8</v>
      </c>
      <c r="G4521" s="21">
        <f>_xlfn.PERCENTRANK.EXC(Table4[Sales],D4521,1)*10</f>
        <v>7</v>
      </c>
    </row>
    <row r="4522" spans="1:7">
      <c r="A4522" s="10">
        <v>3749</v>
      </c>
      <c r="B4522" s="8">
        <v>43153</v>
      </c>
      <c r="C4522" s="1">
        <v>27</v>
      </c>
      <c r="D4522" s="1">
        <v>378.3734</v>
      </c>
      <c r="E4522" s="50">
        <f>_xlfn.PERCENTRANK.EXC(Table3[Order Date],B4522,1)*10</f>
        <v>5</v>
      </c>
      <c r="F4522" s="21">
        <f>_xlfn.PERCENTRANK.EXC(Table3[Order Quantity],C4522,1)*10</f>
        <v>5</v>
      </c>
      <c r="G4522" s="21">
        <f>_xlfn.PERCENTRANK.EXC(Table4[Sales],D4522,1)*10</f>
        <v>4</v>
      </c>
    </row>
    <row r="4523" spans="1:7">
      <c r="A4523" s="11">
        <v>58371</v>
      </c>
      <c r="B4523" s="9">
        <v>42865</v>
      </c>
      <c r="C4523" s="1">
        <v>48</v>
      </c>
      <c r="D4523" s="1">
        <v>1778.13</v>
      </c>
      <c r="E4523" s="50">
        <f>_xlfn.PERCENTRANK.EXC(Table3[Order Date],B4523,1)*10</f>
        <v>3</v>
      </c>
      <c r="F4523" s="21">
        <f>_xlfn.PERCENTRANK.EXC(Table3[Order Quantity],C4523,1)*10</f>
        <v>9</v>
      </c>
      <c r="G4523" s="21">
        <f>_xlfn.PERCENTRANK.EXC(Table4[Sales],D4523,1)*10</f>
        <v>7</v>
      </c>
    </row>
    <row r="4524" spans="1:7">
      <c r="A4524" s="10">
        <v>40006</v>
      </c>
      <c r="B4524" s="8">
        <v>42535</v>
      </c>
      <c r="C4524" s="1">
        <v>35</v>
      </c>
      <c r="D4524" s="1">
        <v>169.05</v>
      </c>
      <c r="E4524" s="50">
        <f>_xlfn.PERCENTRANK.EXC(Table3[Order Date],B4524,1)*10</f>
        <v>1</v>
      </c>
      <c r="F4524" s="21">
        <f>_xlfn.PERCENTRANK.EXC(Table3[Order Quantity],C4524,1)*10</f>
        <v>6</v>
      </c>
      <c r="G4524" s="21">
        <f>_xlfn.PERCENTRANK.EXC(Table4[Sales],D4524,1)*10</f>
        <v>2</v>
      </c>
    </row>
    <row r="4525" spans="1:7">
      <c r="A4525" s="11">
        <v>43713</v>
      </c>
      <c r="B4525" s="9">
        <v>43715</v>
      </c>
      <c r="C4525" s="1">
        <v>12</v>
      </c>
      <c r="D4525" s="1">
        <v>36.8187</v>
      </c>
      <c r="E4525" s="50">
        <f>_xlfn.PERCENTRANK.EXC(Table3[Order Date],B4525,1)*10</f>
        <v>9</v>
      </c>
      <c r="F4525" s="21">
        <f>_xlfn.PERCENTRANK.EXC(Table3[Order Quantity],C4525,1)*10</f>
        <v>2</v>
      </c>
      <c r="G4525" s="21">
        <f>_xlfn.PERCENTRANK.EXC(Table4[Sales],D4525,1)*10</f>
        <v>0</v>
      </c>
    </row>
    <row r="4526" spans="1:7">
      <c r="A4526" s="10">
        <v>14851</v>
      </c>
      <c r="B4526" s="8">
        <v>43596</v>
      </c>
      <c r="C4526" s="1">
        <v>6</v>
      </c>
      <c r="D4526" s="1">
        <v>3614.65</v>
      </c>
      <c r="E4526" s="50">
        <f>_xlfn.PERCENTRANK.EXC(Table3[Order Date],B4526,1)*10</f>
        <v>8</v>
      </c>
      <c r="F4526" s="21">
        <f>_xlfn.PERCENTRANK.EXC(Table3[Order Quantity],C4526,1)*10</f>
        <v>1</v>
      </c>
      <c r="G4526" s="21">
        <f>_xlfn.PERCENTRANK.EXC(Table4[Sales],D4526,1)*10</f>
        <v>8</v>
      </c>
    </row>
    <row r="4527" spans="1:7">
      <c r="A4527" s="11">
        <v>8997</v>
      </c>
      <c r="B4527" s="9">
        <v>42551</v>
      </c>
      <c r="C4527" s="1">
        <v>40</v>
      </c>
      <c r="D4527" s="1">
        <v>18489.189999999999</v>
      </c>
      <c r="E4527" s="50">
        <f>_xlfn.PERCENTRANK.EXC(Table3[Order Date],B4527,1)*10</f>
        <v>1</v>
      </c>
      <c r="F4527" s="21">
        <f>_xlfn.PERCENTRANK.EXC(Table3[Order Quantity],C4527,1)*10</f>
        <v>7</v>
      </c>
      <c r="G4527" s="21">
        <f>_xlfn.PERCENTRANK.EXC(Table4[Sales],D4527,1)*10</f>
        <v>9</v>
      </c>
    </row>
    <row r="4528" spans="1:7">
      <c r="A4528" s="10">
        <v>21862</v>
      </c>
      <c r="B4528" s="8">
        <v>42989</v>
      </c>
      <c r="C4528" s="1">
        <v>4</v>
      </c>
      <c r="D4528" s="1">
        <v>20345.240000000002</v>
      </c>
      <c r="E4528" s="50">
        <f>_xlfn.PERCENTRANK.EXC(Table3[Order Date],B4528,1)*10</f>
        <v>4</v>
      </c>
      <c r="F4528" s="21">
        <f>_xlfn.PERCENTRANK.EXC(Table3[Order Quantity],C4528,1)*10</f>
        <v>0</v>
      </c>
      <c r="G4528" s="21">
        <f>_xlfn.PERCENTRANK.EXC(Table4[Sales],D4528,1)*10</f>
        <v>9</v>
      </c>
    </row>
    <row r="4529" spans="1:7">
      <c r="A4529" s="11">
        <v>8034</v>
      </c>
      <c r="B4529" s="9">
        <v>43483</v>
      </c>
      <c r="C4529" s="1">
        <v>31</v>
      </c>
      <c r="D4529" s="1">
        <v>379.26</v>
      </c>
      <c r="E4529" s="50">
        <f>_xlfn.PERCENTRANK.EXC(Table3[Order Date],B4529,1)*10</f>
        <v>7</v>
      </c>
      <c r="F4529" s="21">
        <f>_xlfn.PERCENTRANK.EXC(Table3[Order Quantity],C4529,1)*10</f>
        <v>5</v>
      </c>
      <c r="G4529" s="21">
        <f>_xlfn.PERCENTRANK.EXC(Table4[Sales],D4529,1)*10</f>
        <v>4</v>
      </c>
    </row>
    <row r="4530" spans="1:7">
      <c r="A4530" s="10">
        <v>27264</v>
      </c>
      <c r="B4530" s="8">
        <v>43254</v>
      </c>
      <c r="C4530" s="1">
        <v>3</v>
      </c>
      <c r="D4530" s="1">
        <v>79.233500000000006</v>
      </c>
      <c r="E4530" s="50">
        <f>_xlfn.PERCENTRANK.EXC(Table3[Order Date],B4530,1)*10</f>
        <v>6</v>
      </c>
      <c r="F4530" s="21">
        <f>_xlfn.PERCENTRANK.EXC(Table3[Order Quantity],C4530,1)*10</f>
        <v>0</v>
      </c>
      <c r="G4530" s="21">
        <f>_xlfn.PERCENTRANK.EXC(Table4[Sales],D4530,1)*10</f>
        <v>1</v>
      </c>
    </row>
    <row r="4531" spans="1:7">
      <c r="A4531" s="11">
        <v>3521</v>
      </c>
      <c r="B4531" s="9">
        <v>43763</v>
      </c>
      <c r="C4531" s="1">
        <v>50</v>
      </c>
      <c r="D4531" s="1">
        <v>218.4</v>
      </c>
      <c r="E4531" s="50">
        <f>_xlfn.PERCENTRANK.EXC(Table3[Order Date],B4531,1)*10</f>
        <v>9</v>
      </c>
      <c r="F4531" s="21">
        <f>_xlfn.PERCENTRANK.EXC(Table3[Order Quantity],C4531,1)*10</f>
        <v>9</v>
      </c>
      <c r="G4531" s="21">
        <f>_xlfn.PERCENTRANK.EXC(Table4[Sales],D4531,1)*10</f>
        <v>3</v>
      </c>
    </row>
    <row r="4532" spans="1:7">
      <c r="A4532" s="10">
        <v>40839</v>
      </c>
      <c r="B4532" s="8">
        <v>43555</v>
      </c>
      <c r="C4532" s="1">
        <v>23</v>
      </c>
      <c r="D4532" s="1">
        <v>2923.25</v>
      </c>
      <c r="E4532" s="50">
        <f>_xlfn.PERCENTRANK.EXC(Table3[Order Date],B4532,1)*10</f>
        <v>8</v>
      </c>
      <c r="F4532" s="21">
        <f>_xlfn.PERCENTRANK.EXC(Table3[Order Quantity],C4532,1)*10</f>
        <v>4</v>
      </c>
      <c r="G4532" s="21">
        <f>_xlfn.PERCENTRANK.EXC(Table4[Sales],D4532,1)*10</f>
        <v>8</v>
      </c>
    </row>
    <row r="4533" spans="1:7">
      <c r="A4533" s="11">
        <v>23808</v>
      </c>
      <c r="B4533" s="9">
        <v>42407</v>
      </c>
      <c r="C4533" s="1">
        <v>28</v>
      </c>
      <c r="D4533" s="1">
        <v>3010.82</v>
      </c>
      <c r="E4533" s="50">
        <f>_xlfn.PERCENTRANK.EXC(Table3[Order Date],B4533,1)*10</f>
        <v>0</v>
      </c>
      <c r="F4533" s="21">
        <f>_xlfn.PERCENTRANK.EXC(Table3[Order Quantity],C4533,1)*10</f>
        <v>5</v>
      </c>
      <c r="G4533" s="21">
        <f>_xlfn.PERCENTRANK.EXC(Table4[Sales],D4533,1)*10</f>
        <v>8</v>
      </c>
    </row>
    <row r="4534" spans="1:7">
      <c r="A4534" s="10">
        <v>55206</v>
      </c>
      <c r="B4534" s="8">
        <v>43405</v>
      </c>
      <c r="C4534" s="1">
        <v>20</v>
      </c>
      <c r="D4534" s="1">
        <v>56.39</v>
      </c>
      <c r="E4534" s="50">
        <f>_xlfn.PERCENTRANK.EXC(Table3[Order Date],B4534,1)*10</f>
        <v>7</v>
      </c>
      <c r="F4534" s="21">
        <f>_xlfn.PERCENTRANK.EXC(Table3[Order Quantity],C4534,1)*10</f>
        <v>3</v>
      </c>
      <c r="G4534" s="21">
        <f>_xlfn.PERCENTRANK.EXC(Table4[Sales],D4534,1)*10</f>
        <v>0</v>
      </c>
    </row>
    <row r="4535" spans="1:7">
      <c r="A4535" s="11">
        <v>49730</v>
      </c>
      <c r="B4535" s="9">
        <v>42373</v>
      </c>
      <c r="C4535" s="1">
        <v>3</v>
      </c>
      <c r="D4535" s="1">
        <v>1112.3291999999999</v>
      </c>
      <c r="E4535" s="50">
        <f>_xlfn.PERCENTRANK.EXC(Table3[Order Date],B4535,1)*10</f>
        <v>0</v>
      </c>
      <c r="F4535" s="21">
        <f>_xlfn.PERCENTRANK.EXC(Table3[Order Quantity],C4535,1)*10</f>
        <v>0</v>
      </c>
      <c r="G4535" s="21">
        <f>_xlfn.PERCENTRANK.EXC(Table4[Sales],D4535,1)*10</f>
        <v>6</v>
      </c>
    </row>
    <row r="4536" spans="1:7">
      <c r="A4536" s="10">
        <v>33189</v>
      </c>
      <c r="B4536" s="8">
        <v>42693</v>
      </c>
      <c r="C4536" s="1">
        <v>3</v>
      </c>
      <c r="D4536" s="1">
        <v>93.31</v>
      </c>
      <c r="E4536" s="50">
        <f>_xlfn.PERCENTRANK.EXC(Table3[Order Date],B4536,1)*10</f>
        <v>2</v>
      </c>
      <c r="F4536" s="21">
        <f>_xlfn.PERCENTRANK.EXC(Table3[Order Quantity],C4536,1)*10</f>
        <v>0</v>
      </c>
      <c r="G4536" s="21">
        <f>_xlfn.PERCENTRANK.EXC(Table4[Sales],D4536,1)*10</f>
        <v>1</v>
      </c>
    </row>
    <row r="4537" spans="1:7">
      <c r="A4537" s="11">
        <v>36358</v>
      </c>
      <c r="B4537" s="9">
        <v>42502</v>
      </c>
      <c r="C4537" s="1">
        <v>22</v>
      </c>
      <c r="D4537" s="1">
        <v>880.68</v>
      </c>
      <c r="E4537" s="50">
        <f>_xlfn.PERCENTRANK.EXC(Table3[Order Date],B4537,1)*10</f>
        <v>0</v>
      </c>
      <c r="F4537" s="21">
        <f>_xlfn.PERCENTRANK.EXC(Table3[Order Quantity],C4537,1)*10</f>
        <v>4</v>
      </c>
      <c r="G4537" s="21">
        <f>_xlfn.PERCENTRANK.EXC(Table4[Sales],D4537,1)*10</f>
        <v>6</v>
      </c>
    </row>
    <row r="4538" spans="1:7">
      <c r="A4538" s="10">
        <v>44071</v>
      </c>
      <c r="B4538" s="8">
        <v>43570</v>
      </c>
      <c r="C4538" s="1">
        <v>20</v>
      </c>
      <c r="D4538" s="1">
        <v>1244.54</v>
      </c>
      <c r="E4538" s="50">
        <f>_xlfn.PERCENTRANK.EXC(Table3[Order Date],B4538,1)*10</f>
        <v>8</v>
      </c>
      <c r="F4538" s="21">
        <f>_xlfn.PERCENTRANK.EXC(Table3[Order Quantity],C4538,1)*10</f>
        <v>3</v>
      </c>
      <c r="G4538" s="21">
        <f>_xlfn.PERCENTRANK.EXC(Table4[Sales],D4538,1)*10</f>
        <v>6</v>
      </c>
    </row>
    <row r="4539" spans="1:7">
      <c r="A4539" s="11">
        <v>57382</v>
      </c>
      <c r="B4539" s="9">
        <v>42451</v>
      </c>
      <c r="C4539" s="1">
        <v>45</v>
      </c>
      <c r="D4539" s="1">
        <v>484.64</v>
      </c>
      <c r="E4539" s="50">
        <f>_xlfn.PERCENTRANK.EXC(Table3[Order Date],B4539,1)*10</f>
        <v>0</v>
      </c>
      <c r="F4539" s="21">
        <f>_xlfn.PERCENTRANK.EXC(Table3[Order Quantity],C4539,1)*10</f>
        <v>8</v>
      </c>
      <c r="G4539" s="21">
        <f>_xlfn.PERCENTRANK.EXC(Table4[Sales],D4539,1)*10</f>
        <v>5</v>
      </c>
    </row>
    <row r="4540" spans="1:7">
      <c r="A4540" s="10">
        <v>23362</v>
      </c>
      <c r="B4540" s="8">
        <v>42973</v>
      </c>
      <c r="C4540" s="1">
        <v>45</v>
      </c>
      <c r="D4540" s="1">
        <v>911.69</v>
      </c>
      <c r="E4540" s="50">
        <f>_xlfn.PERCENTRANK.EXC(Table3[Order Date],B4540,1)*10</f>
        <v>4</v>
      </c>
      <c r="F4540" s="21">
        <f>_xlfn.PERCENTRANK.EXC(Table3[Order Quantity],C4540,1)*10</f>
        <v>8</v>
      </c>
      <c r="G4540" s="21">
        <f>_xlfn.PERCENTRANK.EXC(Table4[Sales],D4540,1)*10</f>
        <v>6</v>
      </c>
    </row>
    <row r="4541" spans="1:7">
      <c r="A4541" s="11">
        <v>26470</v>
      </c>
      <c r="B4541" s="9">
        <v>42449</v>
      </c>
      <c r="C4541" s="1">
        <v>41</v>
      </c>
      <c r="D4541" s="1">
        <v>19347.483199999999</v>
      </c>
      <c r="E4541" s="50">
        <f>_xlfn.PERCENTRANK.EXC(Table3[Order Date],B4541,1)*10</f>
        <v>0</v>
      </c>
      <c r="F4541" s="21">
        <f>_xlfn.PERCENTRANK.EXC(Table3[Order Quantity],C4541,1)*10</f>
        <v>7</v>
      </c>
      <c r="G4541" s="21">
        <f>_xlfn.PERCENTRANK.EXC(Table4[Sales],D4541,1)*10</f>
        <v>9</v>
      </c>
    </row>
    <row r="4542" spans="1:7">
      <c r="A4542" s="10">
        <v>10819</v>
      </c>
      <c r="B4542" s="8">
        <v>42970</v>
      </c>
      <c r="C4542" s="1">
        <v>35</v>
      </c>
      <c r="D4542" s="1">
        <v>249.73</v>
      </c>
      <c r="E4542" s="50">
        <f>_xlfn.PERCENTRANK.EXC(Table3[Order Date],B4542,1)*10</f>
        <v>4</v>
      </c>
      <c r="F4542" s="21">
        <f>_xlfn.PERCENTRANK.EXC(Table3[Order Quantity],C4542,1)*10</f>
        <v>6</v>
      </c>
      <c r="G4542" s="21">
        <f>_xlfn.PERCENTRANK.EXC(Table4[Sales],D4542,1)*10</f>
        <v>3</v>
      </c>
    </row>
    <row r="4543" spans="1:7">
      <c r="A4543" s="11">
        <v>47201</v>
      </c>
      <c r="B4543" s="9">
        <v>42731</v>
      </c>
      <c r="C4543" s="1">
        <v>18</v>
      </c>
      <c r="D4543" s="1">
        <v>106.52</v>
      </c>
      <c r="E4543" s="50">
        <f>_xlfn.PERCENTRANK.EXC(Table3[Order Date],B4543,1)*10</f>
        <v>2</v>
      </c>
      <c r="F4543" s="21">
        <f>_xlfn.PERCENTRANK.EXC(Table3[Order Quantity],C4543,1)*10</f>
        <v>3</v>
      </c>
      <c r="G4543" s="21">
        <f>_xlfn.PERCENTRANK.EXC(Table4[Sales],D4543,1)*10</f>
        <v>1</v>
      </c>
    </row>
    <row r="4544" spans="1:7">
      <c r="A4544" s="10">
        <v>17668</v>
      </c>
      <c r="B4544" s="8">
        <v>42698</v>
      </c>
      <c r="C4544" s="1">
        <v>13</v>
      </c>
      <c r="D4544" s="1">
        <v>2375.11</v>
      </c>
      <c r="E4544" s="50">
        <f>_xlfn.PERCENTRANK.EXC(Table3[Order Date],B4544,1)*10</f>
        <v>2</v>
      </c>
      <c r="F4544" s="21">
        <f>_xlfn.PERCENTRANK.EXC(Table3[Order Quantity],C4544,1)*10</f>
        <v>2</v>
      </c>
      <c r="G4544" s="21">
        <f>_xlfn.PERCENTRANK.EXC(Table4[Sales],D4544,1)*10</f>
        <v>7</v>
      </c>
    </row>
    <row r="4545" spans="1:7">
      <c r="A4545" s="11">
        <v>59683</v>
      </c>
      <c r="B4545" s="9">
        <v>43751</v>
      </c>
      <c r="C4545" s="1">
        <v>37</v>
      </c>
      <c r="D4545" s="1">
        <v>204.7552</v>
      </c>
      <c r="E4545" s="50">
        <f>_xlfn.PERCENTRANK.EXC(Table3[Order Date],B4545,1)*10</f>
        <v>9</v>
      </c>
      <c r="F4545" s="21">
        <f>_xlfn.PERCENTRANK.EXC(Table3[Order Quantity],C4545,1)*10</f>
        <v>7</v>
      </c>
      <c r="G4545" s="21">
        <f>_xlfn.PERCENTRANK.EXC(Table4[Sales],D4545,1)*10</f>
        <v>3</v>
      </c>
    </row>
    <row r="4546" spans="1:7">
      <c r="A4546" s="10">
        <v>1575</v>
      </c>
      <c r="B4546" s="8">
        <v>43354</v>
      </c>
      <c r="C4546" s="1">
        <v>26</v>
      </c>
      <c r="D4546" s="1">
        <v>143.01</v>
      </c>
      <c r="E4546" s="50">
        <f>_xlfn.PERCENTRANK.EXC(Table3[Order Date],B4546,1)*10</f>
        <v>6</v>
      </c>
      <c r="F4546" s="21">
        <f>_xlfn.PERCENTRANK.EXC(Table3[Order Quantity],C4546,1)*10</f>
        <v>4</v>
      </c>
      <c r="G4546" s="21">
        <f>_xlfn.PERCENTRANK.EXC(Table4[Sales],D4546,1)*10</f>
        <v>2</v>
      </c>
    </row>
    <row r="4547" spans="1:7">
      <c r="A4547" s="11">
        <v>20098</v>
      </c>
      <c r="B4547" s="9">
        <v>43441</v>
      </c>
      <c r="C4547" s="1">
        <v>8</v>
      </c>
      <c r="D4547" s="1">
        <v>207.7</v>
      </c>
      <c r="E4547" s="50">
        <f>_xlfn.PERCENTRANK.EXC(Table3[Order Date],B4547,1)*10</f>
        <v>7</v>
      </c>
      <c r="F4547" s="21">
        <f>_xlfn.PERCENTRANK.EXC(Table3[Order Quantity],C4547,1)*10</f>
        <v>1</v>
      </c>
      <c r="G4547" s="21">
        <f>_xlfn.PERCENTRANK.EXC(Table4[Sales],D4547,1)*10</f>
        <v>3</v>
      </c>
    </row>
    <row r="4548" spans="1:7">
      <c r="A4548" s="10">
        <v>1762</v>
      </c>
      <c r="B4548" s="8">
        <v>42600</v>
      </c>
      <c r="C4548" s="1">
        <v>11</v>
      </c>
      <c r="D4548" s="1">
        <v>74.47</v>
      </c>
      <c r="E4548" s="50">
        <f>_xlfn.PERCENTRANK.EXC(Table3[Order Date],B4548,1)*10</f>
        <v>1</v>
      </c>
      <c r="F4548" s="21">
        <f>_xlfn.PERCENTRANK.EXC(Table3[Order Quantity],C4548,1)*10</f>
        <v>2</v>
      </c>
      <c r="G4548" s="21">
        <f>_xlfn.PERCENTRANK.EXC(Table4[Sales],D4548,1)*10</f>
        <v>1</v>
      </c>
    </row>
    <row r="4549" spans="1:7">
      <c r="A4549" s="11">
        <v>17698</v>
      </c>
      <c r="B4549" s="9">
        <v>43598</v>
      </c>
      <c r="C4549" s="1">
        <v>43</v>
      </c>
      <c r="D4549" s="1">
        <v>2015.69</v>
      </c>
      <c r="E4549" s="50">
        <f>_xlfn.PERCENTRANK.EXC(Table3[Order Date],B4549,1)*10</f>
        <v>8</v>
      </c>
      <c r="F4549" s="21">
        <f>_xlfn.PERCENTRANK.EXC(Table3[Order Quantity],C4549,1)*10</f>
        <v>8</v>
      </c>
      <c r="G4549" s="21">
        <f>_xlfn.PERCENTRANK.EXC(Table4[Sales],D4549,1)*10</f>
        <v>7</v>
      </c>
    </row>
    <row r="4550" spans="1:7">
      <c r="A4550" s="10">
        <v>54595</v>
      </c>
      <c r="B4550" s="8">
        <v>42487</v>
      </c>
      <c r="C4550" s="1">
        <v>30</v>
      </c>
      <c r="D4550" s="1">
        <v>267.81</v>
      </c>
      <c r="E4550" s="50">
        <f>_xlfn.PERCENTRANK.EXC(Table3[Order Date],B4550,1)*10</f>
        <v>0</v>
      </c>
      <c r="F4550" s="21">
        <f>_xlfn.PERCENTRANK.EXC(Table3[Order Quantity],C4550,1)*10</f>
        <v>5</v>
      </c>
      <c r="G4550" s="21">
        <f>_xlfn.PERCENTRANK.EXC(Table4[Sales],D4550,1)*10</f>
        <v>3</v>
      </c>
    </row>
    <row r="4551" spans="1:7">
      <c r="A4551" s="11">
        <v>11074</v>
      </c>
      <c r="B4551" s="9">
        <v>43259</v>
      </c>
      <c r="C4551" s="1">
        <v>21</v>
      </c>
      <c r="D4551" s="1">
        <v>122.5471</v>
      </c>
      <c r="E4551" s="50">
        <f>_xlfn.PERCENTRANK.EXC(Table3[Order Date],B4551,1)*10</f>
        <v>6</v>
      </c>
      <c r="F4551" s="21">
        <f>_xlfn.PERCENTRANK.EXC(Table3[Order Quantity],C4551,1)*10</f>
        <v>3</v>
      </c>
      <c r="G4551" s="21">
        <f>_xlfn.PERCENTRANK.EXC(Table4[Sales],D4551,1)*10</f>
        <v>1</v>
      </c>
    </row>
    <row r="4552" spans="1:7">
      <c r="A4552" s="10">
        <v>49760</v>
      </c>
      <c r="B4552" s="8">
        <v>43373</v>
      </c>
      <c r="C4552" s="1">
        <v>38</v>
      </c>
      <c r="D4552" s="1">
        <v>760.05</v>
      </c>
      <c r="E4552" s="50">
        <f>_xlfn.PERCENTRANK.EXC(Table3[Order Date],B4552,1)*10</f>
        <v>6</v>
      </c>
      <c r="F4552" s="21">
        <f>_xlfn.PERCENTRANK.EXC(Table3[Order Quantity],C4552,1)*10</f>
        <v>7</v>
      </c>
      <c r="G4552" s="21">
        <f>_xlfn.PERCENTRANK.EXC(Table4[Sales],D4552,1)*10</f>
        <v>5</v>
      </c>
    </row>
    <row r="4553" spans="1:7">
      <c r="A4553" s="11">
        <v>16513</v>
      </c>
      <c r="B4553" s="9">
        <v>42980</v>
      </c>
      <c r="C4553" s="1">
        <v>10</v>
      </c>
      <c r="D4553" s="1">
        <v>1757.4</v>
      </c>
      <c r="E4553" s="50">
        <f>_xlfn.PERCENTRANK.EXC(Table3[Order Date],B4553,1)*10</f>
        <v>4</v>
      </c>
      <c r="F4553" s="21">
        <f>_xlfn.PERCENTRANK.EXC(Table3[Order Quantity],C4553,1)*10</f>
        <v>1</v>
      </c>
      <c r="G4553" s="21">
        <f>_xlfn.PERCENTRANK.EXC(Table4[Sales],D4553,1)*10</f>
        <v>7</v>
      </c>
    </row>
    <row r="4554" spans="1:7">
      <c r="A4554" s="10">
        <v>39335</v>
      </c>
      <c r="B4554" s="8">
        <v>42514</v>
      </c>
      <c r="C4554" s="1">
        <v>24</v>
      </c>
      <c r="D4554" s="1">
        <v>121.16</v>
      </c>
      <c r="E4554" s="50">
        <f>_xlfn.PERCENTRANK.EXC(Table3[Order Date],B4554,1)*10</f>
        <v>1</v>
      </c>
      <c r="F4554" s="21">
        <f>_xlfn.PERCENTRANK.EXC(Table3[Order Quantity],C4554,1)*10</f>
        <v>4</v>
      </c>
      <c r="G4554" s="21">
        <f>_xlfn.PERCENTRANK.EXC(Table4[Sales],D4554,1)*10</f>
        <v>1</v>
      </c>
    </row>
    <row r="4555" spans="1:7">
      <c r="A4555" s="11">
        <v>40901</v>
      </c>
      <c r="B4555" s="9">
        <v>43675</v>
      </c>
      <c r="C4555" s="1">
        <v>22</v>
      </c>
      <c r="D4555" s="1">
        <v>3317.12</v>
      </c>
      <c r="E4555" s="50">
        <f>_xlfn.PERCENTRANK.EXC(Table3[Order Date],B4555,1)*10</f>
        <v>8</v>
      </c>
      <c r="F4555" s="21">
        <f>_xlfn.PERCENTRANK.EXC(Table3[Order Quantity],C4555,1)*10</f>
        <v>4</v>
      </c>
      <c r="G4555" s="21">
        <f>_xlfn.PERCENTRANK.EXC(Table4[Sales],D4555,1)*10</f>
        <v>8</v>
      </c>
    </row>
    <row r="4556" spans="1:7">
      <c r="A4556" s="10">
        <v>21121</v>
      </c>
      <c r="B4556" s="8">
        <v>42628</v>
      </c>
      <c r="C4556" s="1">
        <v>50</v>
      </c>
      <c r="D4556" s="1">
        <v>21587.759999999998</v>
      </c>
      <c r="E4556" s="50">
        <f>_xlfn.PERCENTRANK.EXC(Table3[Order Date],B4556,1)*10</f>
        <v>1</v>
      </c>
      <c r="F4556" s="21">
        <f>_xlfn.PERCENTRANK.EXC(Table3[Order Quantity],C4556,1)*10</f>
        <v>9</v>
      </c>
      <c r="G4556" s="21">
        <f>_xlfn.PERCENTRANK.EXC(Table4[Sales],D4556,1)*10</f>
        <v>9</v>
      </c>
    </row>
    <row r="4557" spans="1:7">
      <c r="A4557" s="11">
        <v>46307</v>
      </c>
      <c r="B4557" s="9">
        <v>43136</v>
      </c>
      <c r="C4557" s="1">
        <v>32</v>
      </c>
      <c r="D4557" s="1">
        <v>688.58</v>
      </c>
      <c r="E4557" s="50">
        <f>_xlfn.PERCENTRANK.EXC(Table3[Order Date],B4557,1)*10</f>
        <v>5</v>
      </c>
      <c r="F4557" s="21">
        <f>_xlfn.PERCENTRANK.EXC(Table3[Order Quantity],C4557,1)*10</f>
        <v>6</v>
      </c>
      <c r="G4557" s="21">
        <f>_xlfn.PERCENTRANK.EXC(Table4[Sales],D4557,1)*10</f>
        <v>5</v>
      </c>
    </row>
    <row r="4558" spans="1:7">
      <c r="A4558" s="10">
        <v>30343</v>
      </c>
      <c r="B4558" s="8">
        <v>43606</v>
      </c>
      <c r="C4558" s="1">
        <v>8</v>
      </c>
      <c r="D4558" s="1">
        <v>44237.23</v>
      </c>
      <c r="E4558" s="50">
        <f>_xlfn.PERCENTRANK.EXC(Table3[Order Date],B4558,1)*10</f>
        <v>8</v>
      </c>
      <c r="F4558" s="21">
        <f>_xlfn.PERCENTRANK.EXC(Table3[Order Quantity],C4558,1)*10</f>
        <v>1</v>
      </c>
      <c r="G4558" s="21">
        <f>_xlfn.PERCENTRANK.EXC(Table4[Sales],D4558,1)*10</f>
        <v>9</v>
      </c>
    </row>
    <row r="4559" spans="1:7">
      <c r="A4559" s="11">
        <v>30051</v>
      </c>
      <c r="B4559" s="9">
        <v>43544</v>
      </c>
      <c r="C4559" s="1">
        <v>42</v>
      </c>
      <c r="D4559" s="1">
        <v>260.07</v>
      </c>
      <c r="E4559" s="50">
        <f>_xlfn.PERCENTRANK.EXC(Table3[Order Date],B4559,1)*10</f>
        <v>8</v>
      </c>
      <c r="F4559" s="21">
        <f>_xlfn.PERCENTRANK.EXC(Table3[Order Quantity],C4559,1)*10</f>
        <v>8</v>
      </c>
      <c r="G4559" s="21">
        <f>_xlfn.PERCENTRANK.EXC(Table4[Sales],D4559,1)*10</f>
        <v>3</v>
      </c>
    </row>
    <row r="4560" spans="1:7">
      <c r="A4560" s="10">
        <v>57891</v>
      </c>
      <c r="B4560" s="8">
        <v>43085</v>
      </c>
      <c r="C4560" s="1">
        <v>17</v>
      </c>
      <c r="D4560" s="1">
        <v>1000.39</v>
      </c>
      <c r="E4560" s="50">
        <f>_xlfn.PERCENTRANK.EXC(Table3[Order Date],B4560,1)*10</f>
        <v>5</v>
      </c>
      <c r="F4560" s="21">
        <f>_xlfn.PERCENTRANK.EXC(Table3[Order Quantity],C4560,1)*10</f>
        <v>3</v>
      </c>
      <c r="G4560" s="21">
        <f>_xlfn.PERCENTRANK.EXC(Table4[Sales],D4560,1)*10</f>
        <v>6</v>
      </c>
    </row>
    <row r="4561" spans="1:7">
      <c r="A4561" s="11">
        <v>16230</v>
      </c>
      <c r="B4561" s="9">
        <v>42792</v>
      </c>
      <c r="C4561" s="1">
        <v>40</v>
      </c>
      <c r="D4561" s="1">
        <v>4856.37</v>
      </c>
      <c r="E4561" s="50">
        <f>_xlfn.PERCENTRANK.EXC(Table3[Order Date],B4561,1)*10</f>
        <v>2</v>
      </c>
      <c r="F4561" s="21">
        <f>_xlfn.PERCENTRANK.EXC(Table3[Order Quantity],C4561,1)*10</f>
        <v>7</v>
      </c>
      <c r="G4561" s="21">
        <f>_xlfn.PERCENTRANK.EXC(Table4[Sales],D4561,1)*10</f>
        <v>8</v>
      </c>
    </row>
    <row r="4562" spans="1:7">
      <c r="A4562" s="10">
        <v>9088</v>
      </c>
      <c r="B4562" s="8">
        <v>42542</v>
      </c>
      <c r="C4562" s="1">
        <v>31</v>
      </c>
      <c r="D4562" s="1">
        <v>1752.08</v>
      </c>
      <c r="E4562" s="50">
        <f>_xlfn.PERCENTRANK.EXC(Table3[Order Date],B4562,1)*10</f>
        <v>1</v>
      </c>
      <c r="F4562" s="21">
        <f>_xlfn.PERCENTRANK.EXC(Table3[Order Quantity],C4562,1)*10</f>
        <v>5</v>
      </c>
      <c r="G4562" s="21">
        <f>_xlfn.PERCENTRANK.EXC(Table4[Sales],D4562,1)*10</f>
        <v>7</v>
      </c>
    </row>
    <row r="4563" spans="1:7">
      <c r="A4563" s="11">
        <v>21479</v>
      </c>
      <c r="B4563" s="9">
        <v>42609</v>
      </c>
      <c r="C4563" s="1">
        <v>41</v>
      </c>
      <c r="D4563" s="1">
        <v>311.54000000000002</v>
      </c>
      <c r="E4563" s="50">
        <f>_xlfn.PERCENTRANK.EXC(Table3[Order Date],B4563,1)*10</f>
        <v>1</v>
      </c>
      <c r="F4563" s="21">
        <f>_xlfn.PERCENTRANK.EXC(Table3[Order Quantity],C4563,1)*10</f>
        <v>7</v>
      </c>
      <c r="G4563" s="21">
        <f>_xlfn.PERCENTRANK.EXC(Table4[Sales],D4563,1)*10</f>
        <v>4</v>
      </c>
    </row>
    <row r="4564" spans="1:7">
      <c r="A4564" s="10">
        <v>9344</v>
      </c>
      <c r="B4564" s="8">
        <v>43439</v>
      </c>
      <c r="C4564" s="1">
        <v>18</v>
      </c>
      <c r="D4564" s="1">
        <v>1854.42</v>
      </c>
      <c r="E4564" s="50">
        <f>_xlfn.PERCENTRANK.EXC(Table3[Order Date],B4564,1)*10</f>
        <v>7</v>
      </c>
      <c r="F4564" s="21">
        <f>_xlfn.PERCENTRANK.EXC(Table3[Order Quantity],C4564,1)*10</f>
        <v>3</v>
      </c>
      <c r="G4564" s="21">
        <f>_xlfn.PERCENTRANK.EXC(Table4[Sales],D4564,1)*10</f>
        <v>7</v>
      </c>
    </row>
    <row r="4565" spans="1:7">
      <c r="A4565" s="11">
        <v>25120</v>
      </c>
      <c r="B4565" s="9">
        <v>42404</v>
      </c>
      <c r="C4565" s="1">
        <v>10</v>
      </c>
      <c r="D4565" s="1">
        <v>76.89</v>
      </c>
      <c r="E4565" s="50">
        <f>_xlfn.PERCENTRANK.EXC(Table3[Order Date],B4565,1)*10</f>
        <v>0</v>
      </c>
      <c r="F4565" s="21">
        <f>_xlfn.PERCENTRANK.EXC(Table3[Order Quantity],C4565,1)*10</f>
        <v>1</v>
      </c>
      <c r="G4565" s="21">
        <f>_xlfn.PERCENTRANK.EXC(Table4[Sales],D4565,1)*10</f>
        <v>1</v>
      </c>
    </row>
    <row r="4566" spans="1:7">
      <c r="A4566" s="10">
        <v>25863</v>
      </c>
      <c r="B4566" s="8">
        <v>43211</v>
      </c>
      <c r="C4566" s="1">
        <v>18</v>
      </c>
      <c r="D4566" s="1">
        <v>364.54</v>
      </c>
      <c r="E4566" s="50">
        <f>_xlfn.PERCENTRANK.EXC(Table3[Order Date],B4566,1)*10</f>
        <v>5</v>
      </c>
      <c r="F4566" s="21">
        <f>_xlfn.PERCENTRANK.EXC(Table3[Order Quantity],C4566,1)*10</f>
        <v>3</v>
      </c>
      <c r="G4566" s="21">
        <f>_xlfn.PERCENTRANK.EXC(Table4[Sales],D4566,1)*10</f>
        <v>4</v>
      </c>
    </row>
    <row r="4567" spans="1:7">
      <c r="A4567" s="11">
        <v>37223</v>
      </c>
      <c r="B4567" s="9">
        <v>43413</v>
      </c>
      <c r="C4567" s="1">
        <v>40</v>
      </c>
      <c r="D4567" s="1">
        <v>727.09</v>
      </c>
      <c r="E4567" s="50">
        <f>_xlfn.PERCENTRANK.EXC(Table3[Order Date],B4567,1)*10</f>
        <v>7</v>
      </c>
      <c r="F4567" s="21">
        <f>_xlfn.PERCENTRANK.EXC(Table3[Order Quantity],C4567,1)*10</f>
        <v>7</v>
      </c>
      <c r="G4567" s="21">
        <f>_xlfn.PERCENTRANK.EXC(Table4[Sales],D4567,1)*10</f>
        <v>5</v>
      </c>
    </row>
    <row r="4568" spans="1:7">
      <c r="A4568" s="10">
        <v>34498</v>
      </c>
      <c r="B4568" s="8">
        <v>42415</v>
      </c>
      <c r="C4568" s="1">
        <v>3</v>
      </c>
      <c r="D4568" s="1">
        <v>67.290000000000006</v>
      </c>
      <c r="E4568" s="50">
        <f>_xlfn.PERCENTRANK.EXC(Table3[Order Date],B4568,1)*10</f>
        <v>0</v>
      </c>
      <c r="F4568" s="21">
        <f>_xlfn.PERCENTRANK.EXC(Table3[Order Quantity],C4568,1)*10</f>
        <v>0</v>
      </c>
      <c r="G4568" s="21">
        <f>_xlfn.PERCENTRANK.EXC(Table4[Sales],D4568,1)*10</f>
        <v>1</v>
      </c>
    </row>
    <row r="4569" spans="1:7">
      <c r="A4569" s="11">
        <v>42597</v>
      </c>
      <c r="B4569" s="9">
        <v>42818</v>
      </c>
      <c r="C4569" s="1">
        <v>5</v>
      </c>
      <c r="D4569" s="1">
        <v>31.74</v>
      </c>
      <c r="E4569" s="50">
        <f>_xlfn.PERCENTRANK.EXC(Table3[Order Date],B4569,1)*10</f>
        <v>3</v>
      </c>
      <c r="F4569" s="21">
        <f>_xlfn.PERCENTRANK.EXC(Table3[Order Quantity],C4569,1)*10</f>
        <v>0</v>
      </c>
      <c r="G4569" s="21">
        <f>_xlfn.PERCENTRANK.EXC(Table4[Sales],D4569,1)*10</f>
        <v>0</v>
      </c>
    </row>
    <row r="4570" spans="1:7">
      <c r="A4570" s="10">
        <v>37223</v>
      </c>
      <c r="B4570" s="8">
        <v>43413</v>
      </c>
      <c r="C4570" s="1">
        <v>38</v>
      </c>
      <c r="D4570" s="1">
        <v>5538.61</v>
      </c>
      <c r="E4570" s="50">
        <f>_xlfn.PERCENTRANK.EXC(Table3[Order Date],B4570,1)*10</f>
        <v>7</v>
      </c>
      <c r="F4570" s="21">
        <f>_xlfn.PERCENTRANK.EXC(Table3[Order Quantity],C4570,1)*10</f>
        <v>7</v>
      </c>
      <c r="G4570" s="21">
        <f>_xlfn.PERCENTRANK.EXC(Table4[Sales],D4570,1)*10</f>
        <v>9</v>
      </c>
    </row>
    <row r="4571" spans="1:7">
      <c r="A4571" s="11">
        <v>51777</v>
      </c>
      <c r="B4571" s="9">
        <v>43149</v>
      </c>
      <c r="C4571" s="1">
        <v>13</v>
      </c>
      <c r="D4571" s="1">
        <v>1399.4315999999999</v>
      </c>
      <c r="E4571" s="50">
        <f>_xlfn.PERCENTRANK.EXC(Table3[Order Date],B4571,1)*10</f>
        <v>5</v>
      </c>
      <c r="F4571" s="21">
        <f>_xlfn.PERCENTRANK.EXC(Table3[Order Quantity],C4571,1)*10</f>
        <v>2</v>
      </c>
      <c r="G4571" s="21">
        <f>_xlfn.PERCENTRANK.EXC(Table4[Sales],D4571,1)*10</f>
        <v>7</v>
      </c>
    </row>
    <row r="4572" spans="1:7">
      <c r="A4572" s="10">
        <v>6336</v>
      </c>
      <c r="B4572" s="8">
        <v>43339</v>
      </c>
      <c r="C4572" s="1">
        <v>43</v>
      </c>
      <c r="D4572" s="1">
        <v>342.68</v>
      </c>
      <c r="E4572" s="50">
        <f>_xlfn.PERCENTRANK.EXC(Table3[Order Date],B4572,1)*10</f>
        <v>6</v>
      </c>
      <c r="F4572" s="21">
        <f>_xlfn.PERCENTRANK.EXC(Table3[Order Quantity],C4572,1)*10</f>
        <v>8</v>
      </c>
      <c r="G4572" s="21">
        <f>_xlfn.PERCENTRANK.EXC(Table4[Sales],D4572,1)*10</f>
        <v>4</v>
      </c>
    </row>
    <row r="4573" spans="1:7">
      <c r="A4573" s="11">
        <v>3175</v>
      </c>
      <c r="B4573" s="9">
        <v>42564</v>
      </c>
      <c r="C4573" s="1">
        <v>23</v>
      </c>
      <c r="D4573" s="1">
        <v>3802.37</v>
      </c>
      <c r="E4573" s="50">
        <f>_xlfn.PERCENTRANK.EXC(Table3[Order Date],B4573,1)*10</f>
        <v>1</v>
      </c>
      <c r="F4573" s="21">
        <f>_xlfn.PERCENTRANK.EXC(Table3[Order Quantity],C4573,1)*10</f>
        <v>4</v>
      </c>
      <c r="G4573" s="21">
        <f>_xlfn.PERCENTRANK.EXC(Table4[Sales],D4573,1)*10</f>
        <v>8</v>
      </c>
    </row>
    <row r="4574" spans="1:7">
      <c r="A4574" s="10">
        <v>31175</v>
      </c>
      <c r="B4574" s="8">
        <v>42638</v>
      </c>
      <c r="C4574" s="1">
        <v>26</v>
      </c>
      <c r="D4574" s="1">
        <v>577.44000000000005</v>
      </c>
      <c r="E4574" s="50">
        <f>_xlfn.PERCENTRANK.EXC(Table3[Order Date],B4574,1)*10</f>
        <v>1</v>
      </c>
      <c r="F4574" s="21">
        <f>_xlfn.PERCENTRANK.EXC(Table3[Order Quantity],C4574,1)*10</f>
        <v>4</v>
      </c>
      <c r="G4574" s="21">
        <f>_xlfn.PERCENTRANK.EXC(Table4[Sales],D4574,1)*10</f>
        <v>5</v>
      </c>
    </row>
    <row r="4575" spans="1:7">
      <c r="A4575" s="11">
        <v>3591</v>
      </c>
      <c r="B4575" s="9">
        <v>43075</v>
      </c>
      <c r="C4575" s="1">
        <v>12</v>
      </c>
      <c r="D4575" s="1">
        <v>1161.1199999999999</v>
      </c>
      <c r="E4575" s="50">
        <f>_xlfn.PERCENTRANK.EXC(Table3[Order Date],B4575,1)*10</f>
        <v>4</v>
      </c>
      <c r="F4575" s="21">
        <f>_xlfn.PERCENTRANK.EXC(Table3[Order Quantity],C4575,1)*10</f>
        <v>2</v>
      </c>
      <c r="G4575" s="21">
        <f>_xlfn.PERCENTRANK.EXC(Table4[Sales],D4575,1)*10</f>
        <v>6</v>
      </c>
    </row>
    <row r="4576" spans="1:7">
      <c r="A4576" s="10">
        <v>27392</v>
      </c>
      <c r="B4576" s="8">
        <v>43526</v>
      </c>
      <c r="C4576" s="1">
        <v>37</v>
      </c>
      <c r="D4576" s="1">
        <v>6156.62</v>
      </c>
      <c r="E4576" s="50">
        <f>_xlfn.PERCENTRANK.EXC(Table3[Order Date],B4576,1)*10</f>
        <v>7</v>
      </c>
      <c r="F4576" s="21">
        <f>_xlfn.PERCENTRANK.EXC(Table3[Order Quantity],C4576,1)*10</f>
        <v>7</v>
      </c>
      <c r="G4576" s="21">
        <f>_xlfn.PERCENTRANK.EXC(Table4[Sales],D4576,1)*10</f>
        <v>9</v>
      </c>
    </row>
    <row r="4577" spans="1:7">
      <c r="A4577" s="11">
        <v>18402</v>
      </c>
      <c r="B4577" s="9">
        <v>42610</v>
      </c>
      <c r="C4577" s="1">
        <v>5</v>
      </c>
      <c r="D4577" s="1">
        <v>1656.84</v>
      </c>
      <c r="E4577" s="50">
        <f>_xlfn.PERCENTRANK.EXC(Table3[Order Date],B4577,1)*10</f>
        <v>1</v>
      </c>
      <c r="F4577" s="21">
        <f>_xlfn.PERCENTRANK.EXC(Table3[Order Quantity],C4577,1)*10</f>
        <v>0</v>
      </c>
      <c r="G4577" s="21">
        <f>_xlfn.PERCENTRANK.EXC(Table4[Sales],D4577,1)*10</f>
        <v>7</v>
      </c>
    </row>
    <row r="4578" spans="1:7">
      <c r="A4578" s="10">
        <v>6053</v>
      </c>
      <c r="B4578" s="8">
        <v>43079</v>
      </c>
      <c r="C4578" s="1">
        <v>4</v>
      </c>
      <c r="D4578" s="1">
        <v>17.2056</v>
      </c>
      <c r="E4578" s="50">
        <f>_xlfn.PERCENTRANK.EXC(Table3[Order Date],B4578,1)*10</f>
        <v>4</v>
      </c>
      <c r="F4578" s="21">
        <f>_xlfn.PERCENTRANK.EXC(Table3[Order Quantity],C4578,1)*10</f>
        <v>0</v>
      </c>
      <c r="G4578" s="21">
        <f>_xlfn.PERCENTRANK.EXC(Table4[Sales],D4578,1)*10</f>
        <v>0</v>
      </c>
    </row>
    <row r="4579" spans="1:7">
      <c r="A4579" s="11">
        <v>14596</v>
      </c>
      <c r="B4579" s="9">
        <v>42379</v>
      </c>
      <c r="C4579" s="1">
        <v>19</v>
      </c>
      <c r="D4579" s="1">
        <v>67.559799999999996</v>
      </c>
      <c r="E4579" s="50">
        <f>_xlfn.PERCENTRANK.EXC(Table3[Order Date],B4579,1)*10</f>
        <v>0</v>
      </c>
      <c r="F4579" s="21">
        <f>_xlfn.PERCENTRANK.EXC(Table3[Order Quantity],C4579,1)*10</f>
        <v>3</v>
      </c>
      <c r="G4579" s="21">
        <f>_xlfn.PERCENTRANK.EXC(Table4[Sales],D4579,1)*10</f>
        <v>1</v>
      </c>
    </row>
    <row r="4580" spans="1:7">
      <c r="A4580" s="10">
        <v>4581</v>
      </c>
      <c r="B4580" s="8">
        <v>43711</v>
      </c>
      <c r="C4580" s="1">
        <v>25</v>
      </c>
      <c r="D4580" s="1">
        <v>2488.1994</v>
      </c>
      <c r="E4580" s="50">
        <f>_xlfn.PERCENTRANK.EXC(Table3[Order Date],B4580,1)*10</f>
        <v>9</v>
      </c>
      <c r="F4580" s="21">
        <f>_xlfn.PERCENTRANK.EXC(Table3[Order Quantity],C4580,1)*10</f>
        <v>4</v>
      </c>
      <c r="G4580" s="21">
        <f>_xlfn.PERCENTRANK.EXC(Table4[Sales],D4580,1)*10</f>
        <v>8</v>
      </c>
    </row>
    <row r="4581" spans="1:7">
      <c r="A4581" s="11">
        <v>11909</v>
      </c>
      <c r="B4581" s="9">
        <v>42697</v>
      </c>
      <c r="C4581" s="1">
        <v>11</v>
      </c>
      <c r="D4581" s="1">
        <v>207.7662</v>
      </c>
      <c r="E4581" s="50">
        <f>_xlfn.PERCENTRANK.EXC(Table3[Order Date],B4581,1)*10</f>
        <v>2</v>
      </c>
      <c r="F4581" s="21">
        <f>_xlfn.PERCENTRANK.EXC(Table3[Order Quantity],C4581,1)*10</f>
        <v>2</v>
      </c>
      <c r="G4581" s="21">
        <f>_xlfn.PERCENTRANK.EXC(Table4[Sales],D4581,1)*10</f>
        <v>3</v>
      </c>
    </row>
    <row r="4582" spans="1:7">
      <c r="A4582" s="10">
        <v>55618</v>
      </c>
      <c r="B4582" s="8">
        <v>43485</v>
      </c>
      <c r="C4582" s="1">
        <v>48</v>
      </c>
      <c r="D4582" s="1">
        <v>1598.83</v>
      </c>
      <c r="E4582" s="50">
        <f>_xlfn.PERCENTRANK.EXC(Table3[Order Date],B4582,1)*10</f>
        <v>7</v>
      </c>
      <c r="F4582" s="21">
        <f>_xlfn.PERCENTRANK.EXC(Table3[Order Quantity],C4582,1)*10</f>
        <v>9</v>
      </c>
      <c r="G4582" s="21">
        <f>_xlfn.PERCENTRANK.EXC(Table4[Sales],D4582,1)*10</f>
        <v>7</v>
      </c>
    </row>
    <row r="4583" spans="1:7">
      <c r="A4583" s="11">
        <v>37218</v>
      </c>
      <c r="B4583" s="9">
        <v>43087</v>
      </c>
      <c r="C4583" s="1">
        <v>29</v>
      </c>
      <c r="D4583" s="1">
        <v>1891.9</v>
      </c>
      <c r="E4583" s="50">
        <f>_xlfn.PERCENTRANK.EXC(Table3[Order Date],B4583,1)*10</f>
        <v>5</v>
      </c>
      <c r="F4583" s="21">
        <f>_xlfn.PERCENTRANK.EXC(Table3[Order Quantity],C4583,1)*10</f>
        <v>5</v>
      </c>
      <c r="G4583" s="21">
        <f>_xlfn.PERCENTRANK.EXC(Table4[Sales],D4583,1)*10</f>
        <v>7</v>
      </c>
    </row>
    <row r="4584" spans="1:7">
      <c r="A4584" s="10">
        <v>47974</v>
      </c>
      <c r="B4584" s="8">
        <v>42612</v>
      </c>
      <c r="C4584" s="1">
        <v>6</v>
      </c>
      <c r="D4584" s="1">
        <v>19.281400000000001</v>
      </c>
      <c r="E4584" s="50">
        <f>_xlfn.PERCENTRANK.EXC(Table3[Order Date],B4584,1)*10</f>
        <v>1</v>
      </c>
      <c r="F4584" s="21">
        <f>_xlfn.PERCENTRANK.EXC(Table3[Order Quantity],C4584,1)*10</f>
        <v>1</v>
      </c>
      <c r="G4584" s="21">
        <f>_xlfn.PERCENTRANK.EXC(Table4[Sales],D4584,1)*10</f>
        <v>0</v>
      </c>
    </row>
    <row r="4585" spans="1:7">
      <c r="A4585" s="11">
        <v>18464</v>
      </c>
      <c r="B4585" s="9">
        <v>43552</v>
      </c>
      <c r="C4585" s="1">
        <v>31</v>
      </c>
      <c r="D4585" s="1">
        <v>220.94</v>
      </c>
      <c r="E4585" s="50">
        <f>_xlfn.PERCENTRANK.EXC(Table3[Order Date],B4585,1)*10</f>
        <v>8</v>
      </c>
      <c r="F4585" s="21">
        <f>_xlfn.PERCENTRANK.EXC(Table3[Order Quantity],C4585,1)*10</f>
        <v>5</v>
      </c>
      <c r="G4585" s="21">
        <f>_xlfn.PERCENTRANK.EXC(Table4[Sales],D4585,1)*10</f>
        <v>3</v>
      </c>
    </row>
    <row r="4586" spans="1:7">
      <c r="A4586" s="10">
        <v>3202</v>
      </c>
      <c r="B4586" s="8">
        <v>43822</v>
      </c>
      <c r="C4586" s="1">
        <v>10</v>
      </c>
      <c r="D4586" s="1">
        <v>593</v>
      </c>
      <c r="E4586" s="50">
        <f>_xlfn.PERCENTRANK.EXC(Table3[Order Date],B4586,1)*10</f>
        <v>9</v>
      </c>
      <c r="F4586" s="21">
        <f>_xlfn.PERCENTRANK.EXC(Table3[Order Quantity],C4586,1)*10</f>
        <v>1</v>
      </c>
      <c r="G4586" s="21">
        <f>_xlfn.PERCENTRANK.EXC(Table4[Sales],D4586,1)*10</f>
        <v>5</v>
      </c>
    </row>
    <row r="4587" spans="1:7">
      <c r="A4587" s="11">
        <v>19975</v>
      </c>
      <c r="B4587" s="9">
        <v>42469</v>
      </c>
      <c r="C4587" s="1">
        <v>33</v>
      </c>
      <c r="D4587" s="1">
        <v>387.52</v>
      </c>
      <c r="E4587" s="50">
        <f>_xlfn.PERCENTRANK.EXC(Table3[Order Date],B4587,1)*10</f>
        <v>0</v>
      </c>
      <c r="F4587" s="21">
        <f>_xlfn.PERCENTRANK.EXC(Table3[Order Quantity],C4587,1)*10</f>
        <v>6</v>
      </c>
      <c r="G4587" s="21">
        <f>_xlfn.PERCENTRANK.EXC(Table4[Sales],D4587,1)*10</f>
        <v>4</v>
      </c>
    </row>
    <row r="4588" spans="1:7">
      <c r="A4588" s="10">
        <v>30597</v>
      </c>
      <c r="B4588" s="8">
        <v>43682</v>
      </c>
      <c r="C4588" s="1">
        <v>42</v>
      </c>
      <c r="D4588" s="1">
        <v>684.62879999999996</v>
      </c>
      <c r="E4588" s="50">
        <f>_xlfn.PERCENTRANK.EXC(Table3[Order Date],B4588,1)*10</f>
        <v>9</v>
      </c>
      <c r="F4588" s="21">
        <f>_xlfn.PERCENTRANK.EXC(Table3[Order Quantity],C4588,1)*10</f>
        <v>8</v>
      </c>
      <c r="G4588" s="21">
        <f>_xlfn.PERCENTRANK.EXC(Table4[Sales],D4588,1)*10</f>
        <v>5</v>
      </c>
    </row>
    <row r="4589" spans="1:7">
      <c r="A4589" s="11">
        <v>16961</v>
      </c>
      <c r="B4589" s="9">
        <v>42375</v>
      </c>
      <c r="C4589" s="1">
        <v>27</v>
      </c>
      <c r="D4589" s="1">
        <v>50.14</v>
      </c>
      <c r="E4589" s="50">
        <f>_xlfn.PERCENTRANK.EXC(Table3[Order Date],B4589,1)*10</f>
        <v>0</v>
      </c>
      <c r="F4589" s="21">
        <f>_xlfn.PERCENTRANK.EXC(Table3[Order Quantity],C4589,1)*10</f>
        <v>5</v>
      </c>
      <c r="G4589" s="21">
        <f>_xlfn.PERCENTRANK.EXC(Table4[Sales],D4589,1)*10</f>
        <v>0</v>
      </c>
    </row>
    <row r="4590" spans="1:7">
      <c r="A4590" s="10">
        <v>44486</v>
      </c>
      <c r="B4590" s="8">
        <v>43655</v>
      </c>
      <c r="C4590" s="1">
        <v>36</v>
      </c>
      <c r="D4590" s="1">
        <v>211.97</v>
      </c>
      <c r="E4590" s="50">
        <f>_xlfn.PERCENTRANK.EXC(Table3[Order Date],B4590,1)*10</f>
        <v>8</v>
      </c>
      <c r="F4590" s="21">
        <f>_xlfn.PERCENTRANK.EXC(Table3[Order Quantity],C4590,1)*10</f>
        <v>6</v>
      </c>
      <c r="G4590" s="21">
        <f>_xlfn.PERCENTRANK.EXC(Table4[Sales],D4590,1)*10</f>
        <v>3</v>
      </c>
    </row>
    <row r="4591" spans="1:7">
      <c r="A4591" s="11">
        <v>53477</v>
      </c>
      <c r="B4591" s="9">
        <v>43590</v>
      </c>
      <c r="C4591" s="1">
        <v>28</v>
      </c>
      <c r="D4591" s="1">
        <v>4792.7012000000004</v>
      </c>
      <c r="E4591" s="50">
        <f>_xlfn.PERCENTRANK.EXC(Table3[Order Date],B4591,1)*10</f>
        <v>8</v>
      </c>
      <c r="F4591" s="21">
        <f>_xlfn.PERCENTRANK.EXC(Table3[Order Quantity],C4591,1)*10</f>
        <v>5</v>
      </c>
      <c r="G4591" s="21">
        <f>_xlfn.PERCENTRANK.EXC(Table4[Sales],D4591,1)*10</f>
        <v>8</v>
      </c>
    </row>
    <row r="4592" spans="1:7">
      <c r="A4592" s="10">
        <v>20128</v>
      </c>
      <c r="B4592" s="8">
        <v>42612</v>
      </c>
      <c r="C4592" s="1">
        <v>5</v>
      </c>
      <c r="D4592" s="1">
        <v>551.29</v>
      </c>
      <c r="E4592" s="50">
        <f>_xlfn.PERCENTRANK.EXC(Table3[Order Date],B4592,1)*10</f>
        <v>1</v>
      </c>
      <c r="F4592" s="21">
        <f>_xlfn.PERCENTRANK.EXC(Table3[Order Quantity],C4592,1)*10</f>
        <v>0</v>
      </c>
      <c r="G4592" s="21">
        <f>_xlfn.PERCENTRANK.EXC(Table4[Sales],D4592,1)*10</f>
        <v>5</v>
      </c>
    </row>
    <row r="4593" spans="1:7">
      <c r="A4593" s="11">
        <v>23522</v>
      </c>
      <c r="B4593" s="9">
        <v>43200</v>
      </c>
      <c r="C4593" s="1">
        <v>8</v>
      </c>
      <c r="D4593" s="1">
        <v>193.06</v>
      </c>
      <c r="E4593" s="50">
        <f>_xlfn.PERCENTRANK.EXC(Table3[Order Date],B4593,1)*10</f>
        <v>5</v>
      </c>
      <c r="F4593" s="21">
        <f>_xlfn.PERCENTRANK.EXC(Table3[Order Quantity],C4593,1)*10</f>
        <v>1</v>
      </c>
      <c r="G4593" s="21">
        <f>_xlfn.PERCENTRANK.EXC(Table4[Sales],D4593,1)*10</f>
        <v>2</v>
      </c>
    </row>
    <row r="4594" spans="1:7">
      <c r="A4594" s="10">
        <v>45381</v>
      </c>
      <c r="B4594" s="8">
        <v>43332</v>
      </c>
      <c r="C4594" s="1">
        <v>23</v>
      </c>
      <c r="D4594" s="1">
        <v>1409.0509</v>
      </c>
      <c r="E4594" s="50">
        <f>_xlfn.PERCENTRANK.EXC(Table3[Order Date],B4594,1)*10</f>
        <v>6</v>
      </c>
      <c r="F4594" s="21">
        <f>_xlfn.PERCENTRANK.EXC(Table3[Order Quantity],C4594,1)*10</f>
        <v>4</v>
      </c>
      <c r="G4594" s="21">
        <f>_xlfn.PERCENTRANK.EXC(Table4[Sales],D4594,1)*10</f>
        <v>7</v>
      </c>
    </row>
    <row r="4595" spans="1:7">
      <c r="A4595" s="11">
        <v>2752</v>
      </c>
      <c r="B4595" s="9">
        <v>43056</v>
      </c>
      <c r="C4595" s="1">
        <v>10</v>
      </c>
      <c r="D4595" s="1">
        <v>391.21</v>
      </c>
      <c r="E4595" s="50">
        <f>_xlfn.PERCENTRANK.EXC(Table3[Order Date],B4595,1)*10</f>
        <v>4</v>
      </c>
      <c r="F4595" s="21">
        <f>_xlfn.PERCENTRANK.EXC(Table3[Order Quantity],C4595,1)*10</f>
        <v>1</v>
      </c>
      <c r="G4595" s="21">
        <f>_xlfn.PERCENTRANK.EXC(Table4[Sales],D4595,1)*10</f>
        <v>4</v>
      </c>
    </row>
    <row r="4596" spans="1:7">
      <c r="A4596" s="10">
        <v>49351</v>
      </c>
      <c r="B4596" s="8">
        <v>43554</v>
      </c>
      <c r="C4596" s="1">
        <v>27</v>
      </c>
      <c r="D4596" s="1">
        <v>117.61</v>
      </c>
      <c r="E4596" s="50">
        <f>_xlfn.PERCENTRANK.EXC(Table3[Order Date],B4596,1)*10</f>
        <v>8</v>
      </c>
      <c r="F4596" s="21">
        <f>_xlfn.PERCENTRANK.EXC(Table3[Order Quantity],C4596,1)*10</f>
        <v>5</v>
      </c>
      <c r="G4596" s="21">
        <f>_xlfn.PERCENTRANK.EXC(Table4[Sales],D4596,1)*10</f>
        <v>1</v>
      </c>
    </row>
    <row r="4597" spans="1:7">
      <c r="A4597" s="11">
        <v>47203</v>
      </c>
      <c r="B4597" s="9">
        <v>42721</v>
      </c>
      <c r="C4597" s="1">
        <v>44</v>
      </c>
      <c r="D4597" s="1">
        <v>1087.4000000000001</v>
      </c>
      <c r="E4597" s="50">
        <f>_xlfn.PERCENTRANK.EXC(Table3[Order Date],B4597,1)*10</f>
        <v>2</v>
      </c>
      <c r="F4597" s="21">
        <f>_xlfn.PERCENTRANK.EXC(Table3[Order Quantity],C4597,1)*10</f>
        <v>8</v>
      </c>
      <c r="G4597" s="21">
        <f>_xlfn.PERCENTRANK.EXC(Table4[Sales],D4597,1)*10</f>
        <v>6</v>
      </c>
    </row>
    <row r="4598" spans="1:7">
      <c r="A4598" s="10">
        <v>5059</v>
      </c>
      <c r="B4598" s="8">
        <v>43047</v>
      </c>
      <c r="C4598" s="1">
        <v>5</v>
      </c>
      <c r="D4598" s="1">
        <v>44.06</v>
      </c>
      <c r="E4598" s="50">
        <f>_xlfn.PERCENTRANK.EXC(Table3[Order Date],B4598,1)*10</f>
        <v>4</v>
      </c>
      <c r="F4598" s="21">
        <f>_xlfn.PERCENTRANK.EXC(Table3[Order Quantity],C4598,1)*10</f>
        <v>0</v>
      </c>
      <c r="G4598" s="21">
        <f>_xlfn.PERCENTRANK.EXC(Table4[Sales],D4598,1)*10</f>
        <v>0</v>
      </c>
    </row>
    <row r="4599" spans="1:7">
      <c r="A4599" s="11">
        <v>34406</v>
      </c>
      <c r="B4599" s="9">
        <v>43736</v>
      </c>
      <c r="C4599" s="1">
        <v>29</v>
      </c>
      <c r="D4599" s="1">
        <v>152.57</v>
      </c>
      <c r="E4599" s="50">
        <f>_xlfn.PERCENTRANK.EXC(Table3[Order Date],B4599,1)*10</f>
        <v>9</v>
      </c>
      <c r="F4599" s="21">
        <f>_xlfn.PERCENTRANK.EXC(Table3[Order Quantity],C4599,1)*10</f>
        <v>5</v>
      </c>
      <c r="G4599" s="21">
        <f>_xlfn.PERCENTRANK.EXC(Table4[Sales],D4599,1)*10</f>
        <v>2</v>
      </c>
    </row>
    <row r="4600" spans="1:7">
      <c r="A4600" s="10">
        <v>51557</v>
      </c>
      <c r="B4600" s="8">
        <v>43403</v>
      </c>
      <c r="C4600" s="1">
        <v>14</v>
      </c>
      <c r="D4600" s="1">
        <v>40.549999999999997</v>
      </c>
      <c r="E4600" s="50">
        <f>_xlfn.PERCENTRANK.EXC(Table3[Order Date],B4600,1)*10</f>
        <v>7</v>
      </c>
      <c r="F4600" s="21">
        <f>_xlfn.PERCENTRANK.EXC(Table3[Order Quantity],C4600,1)*10</f>
        <v>2</v>
      </c>
      <c r="G4600" s="21">
        <f>_xlfn.PERCENTRANK.EXC(Table4[Sales],D4600,1)*10</f>
        <v>0</v>
      </c>
    </row>
    <row r="4601" spans="1:7">
      <c r="A4601" s="11">
        <v>53956</v>
      </c>
      <c r="B4601" s="9">
        <v>43319</v>
      </c>
      <c r="C4601" s="1">
        <v>43</v>
      </c>
      <c r="D4601" s="1">
        <v>1904.46</v>
      </c>
      <c r="E4601" s="50">
        <f>_xlfn.PERCENTRANK.EXC(Table3[Order Date],B4601,1)*10</f>
        <v>6</v>
      </c>
      <c r="F4601" s="21">
        <f>_xlfn.PERCENTRANK.EXC(Table3[Order Quantity],C4601,1)*10</f>
        <v>8</v>
      </c>
      <c r="G4601" s="21">
        <f>_xlfn.PERCENTRANK.EXC(Table4[Sales],D4601,1)*10</f>
        <v>7</v>
      </c>
    </row>
    <row r="4602" spans="1:7">
      <c r="A4602" s="10">
        <v>55969</v>
      </c>
      <c r="B4602" s="8">
        <v>43011</v>
      </c>
      <c r="C4602" s="1">
        <v>37</v>
      </c>
      <c r="D4602" s="1">
        <v>2492.46</v>
      </c>
      <c r="E4602" s="50">
        <f>_xlfn.PERCENTRANK.EXC(Table3[Order Date],B4602,1)*10</f>
        <v>4</v>
      </c>
      <c r="F4602" s="21">
        <f>_xlfn.PERCENTRANK.EXC(Table3[Order Quantity],C4602,1)*10</f>
        <v>7</v>
      </c>
      <c r="G4602" s="21">
        <f>_xlfn.PERCENTRANK.EXC(Table4[Sales],D4602,1)*10</f>
        <v>8</v>
      </c>
    </row>
    <row r="4603" spans="1:7">
      <c r="A4603" s="11">
        <v>15040</v>
      </c>
      <c r="B4603" s="9">
        <v>42707</v>
      </c>
      <c r="C4603" s="1">
        <v>48</v>
      </c>
      <c r="D4603" s="1">
        <v>439.07</v>
      </c>
      <c r="E4603" s="50">
        <f>_xlfn.PERCENTRANK.EXC(Table3[Order Date],B4603,1)*10</f>
        <v>2</v>
      </c>
      <c r="F4603" s="21">
        <f>_xlfn.PERCENTRANK.EXC(Table3[Order Quantity],C4603,1)*10</f>
        <v>9</v>
      </c>
      <c r="G4603" s="21">
        <f>_xlfn.PERCENTRANK.EXC(Table4[Sales],D4603,1)*10</f>
        <v>4</v>
      </c>
    </row>
    <row r="4604" spans="1:7">
      <c r="A4604" s="10">
        <v>36001</v>
      </c>
      <c r="B4604" s="8">
        <v>43186</v>
      </c>
      <c r="C4604" s="1">
        <v>45</v>
      </c>
      <c r="D4604" s="1">
        <v>1111.54</v>
      </c>
      <c r="E4604" s="50">
        <f>_xlfn.PERCENTRANK.EXC(Table3[Order Date],B4604,1)*10</f>
        <v>5</v>
      </c>
      <c r="F4604" s="21">
        <f>_xlfn.PERCENTRANK.EXC(Table3[Order Quantity],C4604,1)*10</f>
        <v>8</v>
      </c>
      <c r="G4604" s="21">
        <f>_xlfn.PERCENTRANK.EXC(Table4[Sales],D4604,1)*10</f>
        <v>6</v>
      </c>
    </row>
    <row r="4605" spans="1:7">
      <c r="A4605" s="11">
        <v>10624</v>
      </c>
      <c r="B4605" s="9">
        <v>42723</v>
      </c>
      <c r="C4605" s="1">
        <v>23</v>
      </c>
      <c r="D4605" s="1">
        <v>1158.2001</v>
      </c>
      <c r="E4605" s="50">
        <f>_xlfn.PERCENTRANK.EXC(Table3[Order Date],B4605,1)*10</f>
        <v>2</v>
      </c>
      <c r="F4605" s="21">
        <f>_xlfn.PERCENTRANK.EXC(Table3[Order Quantity],C4605,1)*10</f>
        <v>4</v>
      </c>
      <c r="G4605" s="21">
        <f>_xlfn.PERCENTRANK.EXC(Table4[Sales],D4605,1)*10</f>
        <v>6</v>
      </c>
    </row>
    <row r="4606" spans="1:7">
      <c r="A4606" s="10">
        <v>27426</v>
      </c>
      <c r="B4606" s="8">
        <v>42788</v>
      </c>
      <c r="C4606" s="1">
        <v>41</v>
      </c>
      <c r="D4606" s="1">
        <v>469.37</v>
      </c>
      <c r="E4606" s="50">
        <f>_xlfn.PERCENTRANK.EXC(Table3[Order Date],B4606,1)*10</f>
        <v>2</v>
      </c>
      <c r="F4606" s="21">
        <f>_xlfn.PERCENTRANK.EXC(Table3[Order Quantity],C4606,1)*10</f>
        <v>7</v>
      </c>
      <c r="G4606" s="21">
        <f>_xlfn.PERCENTRANK.EXC(Table4[Sales],D4606,1)*10</f>
        <v>4</v>
      </c>
    </row>
    <row r="4607" spans="1:7">
      <c r="A4607" s="11">
        <v>57190</v>
      </c>
      <c r="B4607" s="9">
        <v>42882</v>
      </c>
      <c r="C4607" s="1">
        <v>36</v>
      </c>
      <c r="D4607" s="1">
        <v>663.88</v>
      </c>
      <c r="E4607" s="50">
        <f>_xlfn.PERCENTRANK.EXC(Table3[Order Date],B4607,1)*10</f>
        <v>3</v>
      </c>
      <c r="F4607" s="21">
        <f>_xlfn.PERCENTRANK.EXC(Table3[Order Quantity],C4607,1)*10</f>
        <v>6</v>
      </c>
      <c r="G4607" s="21">
        <f>_xlfn.PERCENTRANK.EXC(Table4[Sales],D4607,1)*10</f>
        <v>5</v>
      </c>
    </row>
    <row r="4608" spans="1:7">
      <c r="A4608" s="10">
        <v>35366</v>
      </c>
      <c r="B4608" s="8">
        <v>43292</v>
      </c>
      <c r="C4608" s="1">
        <v>23</v>
      </c>
      <c r="D4608" s="1">
        <v>159.76</v>
      </c>
      <c r="E4608" s="50">
        <f>_xlfn.PERCENTRANK.EXC(Table3[Order Date],B4608,1)*10</f>
        <v>6</v>
      </c>
      <c r="F4608" s="21">
        <f>_xlfn.PERCENTRANK.EXC(Table3[Order Quantity],C4608,1)*10</f>
        <v>4</v>
      </c>
      <c r="G4608" s="21">
        <f>_xlfn.PERCENTRANK.EXC(Table4[Sales],D4608,1)*10</f>
        <v>2</v>
      </c>
    </row>
    <row r="4609" spans="1:7">
      <c r="A4609" s="11">
        <v>6562</v>
      </c>
      <c r="B4609" s="9">
        <v>42723</v>
      </c>
      <c r="C4609" s="1">
        <v>12</v>
      </c>
      <c r="D4609" s="1">
        <v>18484.11</v>
      </c>
      <c r="E4609" s="50">
        <f>_xlfn.PERCENTRANK.EXC(Table3[Order Date],B4609,1)*10</f>
        <v>2</v>
      </c>
      <c r="F4609" s="21">
        <f>_xlfn.PERCENTRANK.EXC(Table3[Order Quantity],C4609,1)*10</f>
        <v>2</v>
      </c>
      <c r="G4609" s="21">
        <f>_xlfn.PERCENTRANK.EXC(Table4[Sales],D4609,1)*10</f>
        <v>9</v>
      </c>
    </row>
    <row r="4610" spans="1:7">
      <c r="A4610" s="10">
        <v>23842</v>
      </c>
      <c r="B4610" s="8">
        <v>42994</v>
      </c>
      <c r="C4610" s="1">
        <v>20</v>
      </c>
      <c r="D4610" s="1">
        <v>136.06</v>
      </c>
      <c r="E4610" s="50">
        <f>_xlfn.PERCENTRANK.EXC(Table3[Order Date],B4610,1)*10</f>
        <v>4</v>
      </c>
      <c r="F4610" s="21">
        <f>_xlfn.PERCENTRANK.EXC(Table3[Order Quantity],C4610,1)*10</f>
        <v>3</v>
      </c>
      <c r="G4610" s="21">
        <f>_xlfn.PERCENTRANK.EXC(Table4[Sales],D4610,1)*10</f>
        <v>2</v>
      </c>
    </row>
    <row r="4611" spans="1:7">
      <c r="A4611" s="11">
        <v>8646</v>
      </c>
      <c r="B4611" s="9">
        <v>42468</v>
      </c>
      <c r="C4611" s="1">
        <v>41</v>
      </c>
      <c r="D4611" s="1">
        <v>15384.22</v>
      </c>
      <c r="E4611" s="50">
        <f>_xlfn.PERCENTRANK.EXC(Table3[Order Date],B4611,1)*10</f>
        <v>0</v>
      </c>
      <c r="F4611" s="21">
        <f>_xlfn.PERCENTRANK.EXC(Table3[Order Quantity],C4611,1)*10</f>
        <v>7</v>
      </c>
      <c r="G4611" s="21">
        <f>_xlfn.PERCENTRANK.EXC(Table4[Sales],D4611,1)*10</f>
        <v>9</v>
      </c>
    </row>
    <row r="4612" spans="1:7">
      <c r="A4612" s="10">
        <v>58947</v>
      </c>
      <c r="B4612" s="8">
        <v>43368</v>
      </c>
      <c r="C4612" s="1">
        <v>48</v>
      </c>
      <c r="D4612" s="1">
        <v>438.86</v>
      </c>
      <c r="E4612" s="50">
        <f>_xlfn.PERCENTRANK.EXC(Table3[Order Date],B4612,1)*10</f>
        <v>6</v>
      </c>
      <c r="F4612" s="21">
        <f>_xlfn.PERCENTRANK.EXC(Table3[Order Quantity],C4612,1)*10</f>
        <v>9</v>
      </c>
      <c r="G4612" s="21">
        <f>_xlfn.PERCENTRANK.EXC(Table4[Sales],D4612,1)*10</f>
        <v>4</v>
      </c>
    </row>
    <row r="4613" spans="1:7">
      <c r="A4613" s="11">
        <v>30279</v>
      </c>
      <c r="B4613" s="9">
        <v>43440</v>
      </c>
      <c r="C4613" s="1">
        <v>39</v>
      </c>
      <c r="D4613" s="1">
        <v>20907.740000000002</v>
      </c>
      <c r="E4613" s="50">
        <f>_xlfn.PERCENTRANK.EXC(Table3[Order Date],B4613,1)*10</f>
        <v>7</v>
      </c>
      <c r="F4613" s="21">
        <f>_xlfn.PERCENTRANK.EXC(Table3[Order Quantity],C4613,1)*10</f>
        <v>7</v>
      </c>
      <c r="G4613" s="21">
        <f>_xlfn.PERCENTRANK.EXC(Table4[Sales],D4613,1)*10</f>
        <v>9</v>
      </c>
    </row>
    <row r="4614" spans="1:7">
      <c r="A4614" s="10">
        <v>8325</v>
      </c>
      <c r="B4614" s="8">
        <v>42383</v>
      </c>
      <c r="C4614" s="1">
        <v>21</v>
      </c>
      <c r="D4614" s="1">
        <v>2529.79</v>
      </c>
      <c r="E4614" s="50">
        <f>_xlfn.PERCENTRANK.EXC(Table3[Order Date],B4614,1)*10</f>
        <v>0</v>
      </c>
      <c r="F4614" s="21">
        <f>_xlfn.PERCENTRANK.EXC(Table3[Order Quantity],C4614,1)*10</f>
        <v>3</v>
      </c>
      <c r="G4614" s="21">
        <f>_xlfn.PERCENTRANK.EXC(Table4[Sales],D4614,1)*10</f>
        <v>8</v>
      </c>
    </row>
    <row r="4615" spans="1:7">
      <c r="A4615" s="11">
        <v>50275</v>
      </c>
      <c r="B4615" s="9">
        <v>42708</v>
      </c>
      <c r="C4615" s="1">
        <v>31</v>
      </c>
      <c r="D4615" s="1">
        <v>226.78</v>
      </c>
      <c r="E4615" s="50">
        <f>_xlfn.PERCENTRANK.EXC(Table3[Order Date],B4615,1)*10</f>
        <v>2</v>
      </c>
      <c r="F4615" s="21">
        <f>_xlfn.PERCENTRANK.EXC(Table3[Order Quantity],C4615,1)*10</f>
        <v>5</v>
      </c>
      <c r="G4615" s="21">
        <f>_xlfn.PERCENTRANK.EXC(Table4[Sales],D4615,1)*10</f>
        <v>3</v>
      </c>
    </row>
    <row r="4616" spans="1:7">
      <c r="A4616" s="10">
        <v>36737</v>
      </c>
      <c r="B4616" s="8">
        <v>42808</v>
      </c>
      <c r="C4616" s="1">
        <v>10</v>
      </c>
      <c r="D4616" s="1">
        <v>1069.8800000000001</v>
      </c>
      <c r="E4616" s="50">
        <f>_xlfn.PERCENTRANK.EXC(Table3[Order Date],B4616,1)*10</f>
        <v>3</v>
      </c>
      <c r="F4616" s="21">
        <f>_xlfn.PERCENTRANK.EXC(Table3[Order Quantity],C4616,1)*10</f>
        <v>1</v>
      </c>
      <c r="G4616" s="21">
        <f>_xlfn.PERCENTRANK.EXC(Table4[Sales],D4616,1)*10</f>
        <v>6</v>
      </c>
    </row>
    <row r="4617" spans="1:7">
      <c r="A4617" s="11">
        <v>48484</v>
      </c>
      <c r="B4617" s="9">
        <v>42908</v>
      </c>
      <c r="C4617" s="1">
        <v>41</v>
      </c>
      <c r="D4617" s="1">
        <v>827.58</v>
      </c>
      <c r="E4617" s="50">
        <f>_xlfn.PERCENTRANK.EXC(Table3[Order Date],B4617,1)*10</f>
        <v>3</v>
      </c>
      <c r="F4617" s="21">
        <f>_xlfn.PERCENTRANK.EXC(Table3[Order Quantity],C4617,1)*10</f>
        <v>7</v>
      </c>
      <c r="G4617" s="21">
        <f>_xlfn.PERCENTRANK.EXC(Table4[Sales],D4617,1)*10</f>
        <v>6</v>
      </c>
    </row>
    <row r="4618" spans="1:7">
      <c r="A4618" s="10">
        <v>54339</v>
      </c>
      <c r="B4618" s="8">
        <v>43587</v>
      </c>
      <c r="C4618" s="1">
        <v>48</v>
      </c>
      <c r="D4618" s="1">
        <v>3216.14</v>
      </c>
      <c r="E4618" s="50">
        <f>_xlfn.PERCENTRANK.EXC(Table3[Order Date],B4618,1)*10</f>
        <v>8</v>
      </c>
      <c r="F4618" s="21">
        <f>_xlfn.PERCENTRANK.EXC(Table3[Order Quantity],C4618,1)*10</f>
        <v>9</v>
      </c>
      <c r="G4618" s="21">
        <f>_xlfn.PERCENTRANK.EXC(Table4[Sales],D4618,1)*10</f>
        <v>8</v>
      </c>
    </row>
    <row r="4619" spans="1:7">
      <c r="A4619" s="11">
        <v>26688</v>
      </c>
      <c r="B4619" s="9">
        <v>42964</v>
      </c>
      <c r="C4619" s="1">
        <v>21</v>
      </c>
      <c r="D4619" s="1">
        <v>453.82</v>
      </c>
      <c r="E4619" s="50">
        <f>_xlfn.PERCENTRANK.EXC(Table3[Order Date],B4619,1)*10</f>
        <v>4</v>
      </c>
      <c r="F4619" s="21">
        <f>_xlfn.PERCENTRANK.EXC(Table3[Order Quantity],C4619,1)*10</f>
        <v>3</v>
      </c>
      <c r="G4619" s="21">
        <f>_xlfn.PERCENTRANK.EXC(Table4[Sales],D4619,1)*10</f>
        <v>4</v>
      </c>
    </row>
    <row r="4620" spans="1:7">
      <c r="A4620" s="10">
        <v>17668</v>
      </c>
      <c r="B4620" s="8">
        <v>42698</v>
      </c>
      <c r="C4620" s="1">
        <v>49</v>
      </c>
      <c r="D4620" s="1">
        <v>908.34</v>
      </c>
      <c r="E4620" s="50">
        <f>_xlfn.PERCENTRANK.EXC(Table3[Order Date],B4620,1)*10</f>
        <v>2</v>
      </c>
      <c r="F4620" s="21">
        <f>_xlfn.PERCENTRANK.EXC(Table3[Order Quantity],C4620,1)*10</f>
        <v>9</v>
      </c>
      <c r="G4620" s="21">
        <f>_xlfn.PERCENTRANK.EXC(Table4[Sales],D4620,1)*10</f>
        <v>6</v>
      </c>
    </row>
    <row r="4621" spans="1:7">
      <c r="A4621" s="11">
        <v>44995</v>
      </c>
      <c r="B4621" s="9">
        <v>42587</v>
      </c>
      <c r="C4621" s="1">
        <v>46</v>
      </c>
      <c r="D4621" s="1">
        <v>1304.5999999999999</v>
      </c>
      <c r="E4621" s="50">
        <f>_xlfn.PERCENTRANK.EXC(Table3[Order Date],B4621,1)*10</f>
        <v>1</v>
      </c>
      <c r="F4621" s="21">
        <f>_xlfn.PERCENTRANK.EXC(Table3[Order Quantity],C4621,1)*10</f>
        <v>8</v>
      </c>
      <c r="G4621" s="21">
        <f>_xlfn.PERCENTRANK.EXC(Table4[Sales],D4621,1)*10</f>
        <v>6</v>
      </c>
    </row>
    <row r="4622" spans="1:7">
      <c r="A4622" s="10">
        <v>19042</v>
      </c>
      <c r="B4622" s="8">
        <v>42429</v>
      </c>
      <c r="C4622" s="1">
        <v>8</v>
      </c>
      <c r="D4622" s="1">
        <v>350.54</v>
      </c>
      <c r="E4622" s="50">
        <f>_xlfn.PERCENTRANK.EXC(Table3[Order Date],B4622,1)*10</f>
        <v>0</v>
      </c>
      <c r="F4622" s="21">
        <f>_xlfn.PERCENTRANK.EXC(Table3[Order Quantity],C4622,1)*10</f>
        <v>1</v>
      </c>
      <c r="G4622" s="21">
        <f>_xlfn.PERCENTRANK.EXC(Table4[Sales],D4622,1)*10</f>
        <v>4</v>
      </c>
    </row>
    <row r="4623" spans="1:7">
      <c r="A4623" s="11">
        <v>39749</v>
      </c>
      <c r="B4623" s="9">
        <v>42912</v>
      </c>
      <c r="C4623" s="1">
        <v>14</v>
      </c>
      <c r="D4623" s="1">
        <v>134.08000000000001</v>
      </c>
      <c r="E4623" s="50">
        <f>_xlfn.PERCENTRANK.EXC(Table3[Order Date],B4623,1)*10</f>
        <v>3</v>
      </c>
      <c r="F4623" s="21">
        <f>_xlfn.PERCENTRANK.EXC(Table3[Order Quantity],C4623,1)*10</f>
        <v>2</v>
      </c>
      <c r="G4623" s="21">
        <f>_xlfn.PERCENTRANK.EXC(Table4[Sales],D4623,1)*10</f>
        <v>2</v>
      </c>
    </row>
    <row r="4624" spans="1:7">
      <c r="A4624" s="10">
        <v>46468</v>
      </c>
      <c r="B4624" s="8">
        <v>43110</v>
      </c>
      <c r="C4624" s="1">
        <v>41</v>
      </c>
      <c r="D4624" s="1">
        <v>1731.59</v>
      </c>
      <c r="E4624" s="50">
        <f>_xlfn.PERCENTRANK.EXC(Table3[Order Date],B4624,1)*10</f>
        <v>5</v>
      </c>
      <c r="F4624" s="21">
        <f>_xlfn.PERCENTRANK.EXC(Table3[Order Quantity],C4624,1)*10</f>
        <v>7</v>
      </c>
      <c r="G4624" s="21">
        <f>_xlfn.PERCENTRANK.EXC(Table4[Sales],D4624,1)*10</f>
        <v>7</v>
      </c>
    </row>
    <row r="4625" spans="1:7">
      <c r="A4625" s="11">
        <v>43874</v>
      </c>
      <c r="B4625" s="9">
        <v>43626</v>
      </c>
      <c r="C4625" s="1">
        <v>46</v>
      </c>
      <c r="D4625" s="1">
        <v>164.01</v>
      </c>
      <c r="E4625" s="50">
        <f>_xlfn.PERCENTRANK.EXC(Table3[Order Date],B4625,1)*10</f>
        <v>8</v>
      </c>
      <c r="F4625" s="21">
        <f>_xlfn.PERCENTRANK.EXC(Table3[Order Quantity],C4625,1)*10</f>
        <v>8</v>
      </c>
      <c r="G4625" s="21">
        <f>_xlfn.PERCENTRANK.EXC(Table4[Sales],D4625,1)*10</f>
        <v>2</v>
      </c>
    </row>
    <row r="4626" spans="1:7">
      <c r="A4626" s="10">
        <v>39846</v>
      </c>
      <c r="B4626" s="8">
        <v>42427</v>
      </c>
      <c r="C4626" s="1">
        <v>10</v>
      </c>
      <c r="D4626" s="1">
        <v>1468.19</v>
      </c>
      <c r="E4626" s="50">
        <f>_xlfn.PERCENTRANK.EXC(Table3[Order Date],B4626,1)*10</f>
        <v>0</v>
      </c>
      <c r="F4626" s="21">
        <f>_xlfn.PERCENTRANK.EXC(Table3[Order Quantity],C4626,1)*10</f>
        <v>1</v>
      </c>
      <c r="G4626" s="21">
        <f>_xlfn.PERCENTRANK.EXC(Table4[Sales],D4626,1)*10</f>
        <v>7</v>
      </c>
    </row>
    <row r="4627" spans="1:7">
      <c r="A4627" s="11">
        <v>57280</v>
      </c>
      <c r="B4627" s="9">
        <v>43495</v>
      </c>
      <c r="C4627" s="1">
        <v>44</v>
      </c>
      <c r="D4627" s="1">
        <v>320.83999999999997</v>
      </c>
      <c r="E4627" s="50">
        <f>_xlfn.PERCENTRANK.EXC(Table3[Order Date],B4627,1)*10</f>
        <v>7</v>
      </c>
      <c r="F4627" s="21">
        <f>_xlfn.PERCENTRANK.EXC(Table3[Order Quantity],C4627,1)*10</f>
        <v>8</v>
      </c>
      <c r="G4627" s="21">
        <f>_xlfn.PERCENTRANK.EXC(Table4[Sales],D4627,1)*10</f>
        <v>4</v>
      </c>
    </row>
    <row r="4628" spans="1:7">
      <c r="A4628" s="10">
        <v>17091</v>
      </c>
      <c r="B4628" s="8">
        <v>43667</v>
      </c>
      <c r="C4628" s="1">
        <v>45</v>
      </c>
      <c r="D4628" s="1">
        <v>2786.6170999999999</v>
      </c>
      <c r="E4628" s="50">
        <f>_xlfn.PERCENTRANK.EXC(Table3[Order Date],B4628,1)*10</f>
        <v>8</v>
      </c>
      <c r="F4628" s="21">
        <f>_xlfn.PERCENTRANK.EXC(Table3[Order Quantity],C4628,1)*10</f>
        <v>8</v>
      </c>
      <c r="G4628" s="21">
        <f>_xlfn.PERCENTRANK.EXC(Table4[Sales],D4628,1)*10</f>
        <v>8</v>
      </c>
    </row>
    <row r="4629" spans="1:7">
      <c r="A4629" s="11">
        <v>13507</v>
      </c>
      <c r="B4629" s="9">
        <v>43828</v>
      </c>
      <c r="C4629" s="1">
        <v>27</v>
      </c>
      <c r="D4629" s="1">
        <v>188.43</v>
      </c>
      <c r="E4629" s="50">
        <f>_xlfn.PERCENTRANK.EXC(Table3[Order Date],B4629,1)*10</f>
        <v>9</v>
      </c>
      <c r="F4629" s="21">
        <f>_xlfn.PERCENTRANK.EXC(Table3[Order Quantity],C4629,1)*10</f>
        <v>5</v>
      </c>
      <c r="G4629" s="21">
        <f>_xlfn.PERCENTRANK.EXC(Table4[Sales],D4629,1)*10</f>
        <v>2</v>
      </c>
    </row>
    <row r="4630" spans="1:7">
      <c r="A4630" s="10">
        <v>53378</v>
      </c>
      <c r="B4630" s="8">
        <v>43659</v>
      </c>
      <c r="C4630" s="1">
        <v>38</v>
      </c>
      <c r="D4630" s="1">
        <v>1320.12</v>
      </c>
      <c r="E4630" s="50">
        <f>_xlfn.PERCENTRANK.EXC(Table3[Order Date],B4630,1)*10</f>
        <v>8</v>
      </c>
      <c r="F4630" s="21">
        <f>_xlfn.PERCENTRANK.EXC(Table3[Order Quantity],C4630,1)*10</f>
        <v>7</v>
      </c>
      <c r="G4630" s="21">
        <f>_xlfn.PERCENTRANK.EXC(Table4[Sales],D4630,1)*10</f>
        <v>6</v>
      </c>
    </row>
    <row r="4631" spans="1:7">
      <c r="A4631" s="11">
        <v>59969</v>
      </c>
      <c r="B4631" s="9">
        <v>43475</v>
      </c>
      <c r="C4631" s="1">
        <v>42</v>
      </c>
      <c r="D4631" s="1">
        <v>468.37</v>
      </c>
      <c r="E4631" s="50">
        <f>_xlfn.PERCENTRANK.EXC(Table3[Order Date],B4631,1)*10</f>
        <v>7</v>
      </c>
      <c r="F4631" s="21">
        <f>_xlfn.PERCENTRANK.EXC(Table3[Order Quantity],C4631,1)*10</f>
        <v>8</v>
      </c>
      <c r="G4631" s="21">
        <f>_xlfn.PERCENTRANK.EXC(Table4[Sales],D4631,1)*10</f>
        <v>4</v>
      </c>
    </row>
    <row r="4632" spans="1:7">
      <c r="A4632" s="10">
        <v>23488</v>
      </c>
      <c r="B4632" s="8">
        <v>42375</v>
      </c>
      <c r="C4632" s="1">
        <v>30</v>
      </c>
      <c r="D4632" s="1">
        <v>27962.73</v>
      </c>
      <c r="E4632" s="50">
        <f>_xlfn.PERCENTRANK.EXC(Table3[Order Date],B4632,1)*10</f>
        <v>0</v>
      </c>
      <c r="F4632" s="21">
        <f>_xlfn.PERCENTRANK.EXC(Table3[Order Quantity],C4632,1)*10</f>
        <v>5</v>
      </c>
      <c r="G4632" s="21">
        <f>_xlfn.PERCENTRANK.EXC(Table4[Sales],D4632,1)*10</f>
        <v>9</v>
      </c>
    </row>
    <row r="4633" spans="1:7">
      <c r="A4633" s="11">
        <v>9792</v>
      </c>
      <c r="B4633" s="9">
        <v>43303</v>
      </c>
      <c r="C4633" s="1">
        <v>14</v>
      </c>
      <c r="D4633" s="1">
        <v>89.98</v>
      </c>
      <c r="E4633" s="50">
        <f>_xlfn.PERCENTRANK.EXC(Table3[Order Date],B4633,1)*10</f>
        <v>6</v>
      </c>
      <c r="F4633" s="21">
        <f>_xlfn.PERCENTRANK.EXC(Table3[Order Quantity],C4633,1)*10</f>
        <v>2</v>
      </c>
      <c r="G4633" s="21">
        <f>_xlfn.PERCENTRANK.EXC(Table4[Sales],D4633,1)*10</f>
        <v>1</v>
      </c>
    </row>
    <row r="4634" spans="1:7">
      <c r="A4634" s="10">
        <v>28387</v>
      </c>
      <c r="B4634" s="8">
        <v>43645</v>
      </c>
      <c r="C4634" s="1">
        <v>13</v>
      </c>
      <c r="D4634" s="1">
        <v>313.45999999999998</v>
      </c>
      <c r="E4634" s="50">
        <f>_xlfn.PERCENTRANK.EXC(Table3[Order Date],B4634,1)*10</f>
        <v>8</v>
      </c>
      <c r="F4634" s="21">
        <f>_xlfn.PERCENTRANK.EXC(Table3[Order Quantity],C4634,1)*10</f>
        <v>2</v>
      </c>
      <c r="G4634" s="21">
        <f>_xlfn.PERCENTRANK.EXC(Table4[Sales],D4634,1)*10</f>
        <v>4</v>
      </c>
    </row>
    <row r="4635" spans="1:7">
      <c r="A4635" s="11">
        <v>549</v>
      </c>
      <c r="B4635" s="9">
        <v>43658</v>
      </c>
      <c r="C4635" s="1">
        <v>5</v>
      </c>
      <c r="D4635" s="1">
        <v>43.6</v>
      </c>
      <c r="E4635" s="50">
        <f>_xlfn.PERCENTRANK.EXC(Table3[Order Date],B4635,1)*10</f>
        <v>8</v>
      </c>
      <c r="F4635" s="21">
        <f>_xlfn.PERCENTRANK.EXC(Table3[Order Quantity],C4635,1)*10</f>
        <v>0</v>
      </c>
      <c r="G4635" s="21">
        <f>_xlfn.PERCENTRANK.EXC(Table4[Sales],D4635,1)*10</f>
        <v>0</v>
      </c>
    </row>
    <row r="4636" spans="1:7">
      <c r="A4636" s="10">
        <v>30532</v>
      </c>
      <c r="B4636" s="8">
        <v>43429</v>
      </c>
      <c r="C4636" s="1">
        <v>28</v>
      </c>
      <c r="D4636" s="1">
        <v>461.57</v>
      </c>
      <c r="E4636" s="50">
        <f>_xlfn.PERCENTRANK.EXC(Table3[Order Date],B4636,1)*10</f>
        <v>7</v>
      </c>
      <c r="F4636" s="21">
        <f>_xlfn.PERCENTRANK.EXC(Table3[Order Quantity],C4636,1)*10</f>
        <v>5</v>
      </c>
      <c r="G4636" s="21">
        <f>_xlfn.PERCENTRANK.EXC(Table4[Sales],D4636,1)*10</f>
        <v>4</v>
      </c>
    </row>
    <row r="4637" spans="1:7">
      <c r="A4637" s="11">
        <v>32902</v>
      </c>
      <c r="B4637" s="9">
        <v>43527</v>
      </c>
      <c r="C4637" s="1">
        <v>34</v>
      </c>
      <c r="D4637" s="1">
        <v>155.66</v>
      </c>
      <c r="E4637" s="50">
        <f>_xlfn.PERCENTRANK.EXC(Table3[Order Date],B4637,1)*10</f>
        <v>7</v>
      </c>
      <c r="F4637" s="21">
        <f>_xlfn.PERCENTRANK.EXC(Table3[Order Quantity],C4637,1)*10</f>
        <v>6</v>
      </c>
      <c r="G4637" s="21">
        <f>_xlfn.PERCENTRANK.EXC(Table4[Sales],D4637,1)*10</f>
        <v>2</v>
      </c>
    </row>
    <row r="4638" spans="1:7">
      <c r="A4638" s="10">
        <v>52194</v>
      </c>
      <c r="B4638" s="8">
        <v>43079</v>
      </c>
      <c r="C4638" s="1">
        <v>25</v>
      </c>
      <c r="D4638" s="1">
        <v>655.84</v>
      </c>
      <c r="E4638" s="50">
        <f>_xlfn.PERCENTRANK.EXC(Table3[Order Date],B4638,1)*10</f>
        <v>4</v>
      </c>
      <c r="F4638" s="21">
        <f>_xlfn.PERCENTRANK.EXC(Table3[Order Quantity],C4638,1)*10</f>
        <v>4</v>
      </c>
      <c r="G4638" s="21">
        <f>_xlfn.PERCENTRANK.EXC(Table4[Sales],D4638,1)*10</f>
        <v>5</v>
      </c>
    </row>
    <row r="4639" spans="1:7">
      <c r="A4639" s="11">
        <v>21314</v>
      </c>
      <c r="B4639" s="9">
        <v>42675</v>
      </c>
      <c r="C4639" s="1">
        <v>30</v>
      </c>
      <c r="D4639" s="1">
        <v>115.52</v>
      </c>
      <c r="E4639" s="50">
        <f>_xlfn.PERCENTRANK.EXC(Table3[Order Date],B4639,1)*10</f>
        <v>2</v>
      </c>
      <c r="F4639" s="21">
        <f>_xlfn.PERCENTRANK.EXC(Table3[Order Quantity],C4639,1)*10</f>
        <v>5</v>
      </c>
      <c r="G4639" s="21">
        <f>_xlfn.PERCENTRANK.EXC(Table4[Sales],D4639,1)*10</f>
        <v>1</v>
      </c>
    </row>
    <row r="4640" spans="1:7">
      <c r="A4640" s="10">
        <v>31238</v>
      </c>
      <c r="B4640" s="8">
        <v>42968</v>
      </c>
      <c r="C4640" s="1">
        <v>21</v>
      </c>
      <c r="D4640" s="1">
        <v>8037.8720999999996</v>
      </c>
      <c r="E4640" s="50">
        <f>_xlfn.PERCENTRANK.EXC(Table3[Order Date],B4640,1)*10</f>
        <v>4</v>
      </c>
      <c r="F4640" s="21">
        <f>_xlfn.PERCENTRANK.EXC(Table3[Order Quantity],C4640,1)*10</f>
        <v>3</v>
      </c>
      <c r="G4640" s="21">
        <f>_xlfn.PERCENTRANK.EXC(Table4[Sales],D4640,1)*10</f>
        <v>9</v>
      </c>
    </row>
    <row r="4641" spans="1:7">
      <c r="A4641" s="11">
        <v>26279</v>
      </c>
      <c r="B4641" s="9">
        <v>42580</v>
      </c>
      <c r="C4641" s="1">
        <v>7</v>
      </c>
      <c r="D4641" s="1">
        <v>226.57</v>
      </c>
      <c r="E4641" s="50">
        <f>_xlfn.PERCENTRANK.EXC(Table3[Order Date],B4641,1)*10</f>
        <v>1</v>
      </c>
      <c r="F4641" s="21">
        <f>_xlfn.PERCENTRANK.EXC(Table3[Order Quantity],C4641,1)*10</f>
        <v>1</v>
      </c>
      <c r="G4641" s="21">
        <f>_xlfn.PERCENTRANK.EXC(Table4[Sales],D4641,1)*10</f>
        <v>3</v>
      </c>
    </row>
    <row r="4642" spans="1:7">
      <c r="A4642" s="10">
        <v>6211</v>
      </c>
      <c r="B4642" s="8">
        <v>42696</v>
      </c>
      <c r="C4642" s="1">
        <v>3</v>
      </c>
      <c r="D4642" s="1">
        <v>73.44</v>
      </c>
      <c r="E4642" s="50">
        <f>_xlfn.PERCENTRANK.EXC(Table3[Order Date],B4642,1)*10</f>
        <v>2</v>
      </c>
      <c r="F4642" s="21">
        <f>_xlfn.PERCENTRANK.EXC(Table3[Order Quantity],C4642,1)*10</f>
        <v>0</v>
      </c>
      <c r="G4642" s="21">
        <f>_xlfn.PERCENTRANK.EXC(Table4[Sales],D4642,1)*10</f>
        <v>1</v>
      </c>
    </row>
    <row r="4643" spans="1:7">
      <c r="A4643" s="11">
        <v>51940</v>
      </c>
      <c r="B4643" s="9">
        <v>43755</v>
      </c>
      <c r="C4643" s="1">
        <v>11</v>
      </c>
      <c r="D4643" s="1">
        <v>70.09</v>
      </c>
      <c r="E4643" s="50">
        <f>_xlfn.PERCENTRANK.EXC(Table3[Order Date],B4643,1)*10</f>
        <v>9</v>
      </c>
      <c r="F4643" s="21">
        <f>_xlfn.PERCENTRANK.EXC(Table3[Order Quantity],C4643,1)*10</f>
        <v>2</v>
      </c>
      <c r="G4643" s="21">
        <f>_xlfn.PERCENTRANK.EXC(Table4[Sales],D4643,1)*10</f>
        <v>1</v>
      </c>
    </row>
    <row r="4644" spans="1:7">
      <c r="A4644" s="10">
        <v>31874</v>
      </c>
      <c r="B4644" s="8">
        <v>43723</v>
      </c>
      <c r="C4644" s="1">
        <v>39</v>
      </c>
      <c r="D4644" s="1">
        <v>14171.12</v>
      </c>
      <c r="E4644" s="50">
        <f>_xlfn.PERCENTRANK.EXC(Table3[Order Date],B4644,1)*10</f>
        <v>9</v>
      </c>
      <c r="F4644" s="21">
        <f>_xlfn.PERCENTRANK.EXC(Table3[Order Quantity],C4644,1)*10</f>
        <v>7</v>
      </c>
      <c r="G4644" s="21">
        <f>_xlfn.PERCENTRANK.EXC(Table4[Sales],D4644,1)*10</f>
        <v>9</v>
      </c>
    </row>
    <row r="4645" spans="1:7">
      <c r="A4645" s="11">
        <v>21478</v>
      </c>
      <c r="B4645" s="9">
        <v>43526</v>
      </c>
      <c r="C4645" s="1">
        <v>16</v>
      </c>
      <c r="D4645" s="1">
        <v>452.68</v>
      </c>
      <c r="E4645" s="50">
        <f>_xlfn.PERCENTRANK.EXC(Table3[Order Date],B4645,1)*10</f>
        <v>7</v>
      </c>
      <c r="F4645" s="21">
        <f>_xlfn.PERCENTRANK.EXC(Table3[Order Quantity],C4645,1)*10</f>
        <v>2</v>
      </c>
      <c r="G4645" s="21">
        <f>_xlfn.PERCENTRANK.EXC(Table4[Sales],D4645,1)*10</f>
        <v>4</v>
      </c>
    </row>
    <row r="4646" spans="1:7">
      <c r="A4646" s="10">
        <v>53891</v>
      </c>
      <c r="B4646" s="8">
        <v>42391</v>
      </c>
      <c r="C4646" s="1">
        <v>44</v>
      </c>
      <c r="D4646" s="1">
        <v>4322.5</v>
      </c>
      <c r="E4646" s="50">
        <f>_xlfn.PERCENTRANK.EXC(Table3[Order Date],B4646,1)*10</f>
        <v>0</v>
      </c>
      <c r="F4646" s="21">
        <f>_xlfn.PERCENTRANK.EXC(Table3[Order Quantity],C4646,1)*10</f>
        <v>8</v>
      </c>
      <c r="G4646" s="21">
        <f>_xlfn.PERCENTRANK.EXC(Table4[Sales],D4646,1)*10</f>
        <v>8</v>
      </c>
    </row>
    <row r="4647" spans="1:7">
      <c r="A4647" s="11">
        <v>35910</v>
      </c>
      <c r="B4647" s="9">
        <v>43062</v>
      </c>
      <c r="C4647" s="1">
        <v>36</v>
      </c>
      <c r="D4647" s="1">
        <v>706.26310000000001</v>
      </c>
      <c r="E4647" s="50">
        <f>_xlfn.PERCENTRANK.EXC(Table3[Order Date],B4647,1)*10</f>
        <v>4</v>
      </c>
      <c r="F4647" s="21">
        <f>_xlfn.PERCENTRANK.EXC(Table3[Order Quantity],C4647,1)*10</f>
        <v>6</v>
      </c>
      <c r="G4647" s="21">
        <f>_xlfn.PERCENTRANK.EXC(Table4[Sales],D4647,1)*10</f>
        <v>5</v>
      </c>
    </row>
    <row r="4648" spans="1:7">
      <c r="A4648" s="10">
        <v>70</v>
      </c>
      <c r="B4648" s="8">
        <v>43085</v>
      </c>
      <c r="C4648" s="1">
        <v>46</v>
      </c>
      <c r="D4648" s="1">
        <v>8350.8471000000009</v>
      </c>
      <c r="E4648" s="50">
        <f>_xlfn.PERCENTRANK.EXC(Table3[Order Date],B4648,1)*10</f>
        <v>5</v>
      </c>
      <c r="F4648" s="21">
        <f>_xlfn.PERCENTRANK.EXC(Table3[Order Quantity],C4648,1)*10</f>
        <v>8</v>
      </c>
      <c r="G4648" s="21">
        <f>_xlfn.PERCENTRANK.EXC(Table4[Sales],D4648,1)*10</f>
        <v>9</v>
      </c>
    </row>
    <row r="4649" spans="1:7">
      <c r="A4649" s="11">
        <v>42274</v>
      </c>
      <c r="B4649" s="9">
        <v>43345</v>
      </c>
      <c r="C4649" s="1">
        <v>45</v>
      </c>
      <c r="D4649" s="1">
        <v>544.08429999999998</v>
      </c>
      <c r="E4649" s="50">
        <f>_xlfn.PERCENTRANK.EXC(Table3[Order Date],B4649,1)*10</f>
        <v>6</v>
      </c>
      <c r="F4649" s="21">
        <f>_xlfn.PERCENTRANK.EXC(Table3[Order Quantity],C4649,1)*10</f>
        <v>8</v>
      </c>
      <c r="G4649" s="21">
        <f>_xlfn.PERCENTRANK.EXC(Table4[Sales],D4649,1)*10</f>
        <v>5</v>
      </c>
    </row>
    <row r="4650" spans="1:7">
      <c r="A4650" s="10">
        <v>25095</v>
      </c>
      <c r="B4650" s="8">
        <v>43124</v>
      </c>
      <c r="C4650" s="1">
        <v>18</v>
      </c>
      <c r="D4650" s="1">
        <v>741.57</v>
      </c>
      <c r="E4650" s="50">
        <f>_xlfn.PERCENTRANK.EXC(Table3[Order Date],B4650,1)*10</f>
        <v>5</v>
      </c>
      <c r="F4650" s="21">
        <f>_xlfn.PERCENTRANK.EXC(Table3[Order Quantity],C4650,1)*10</f>
        <v>3</v>
      </c>
      <c r="G4650" s="21">
        <f>_xlfn.PERCENTRANK.EXC(Table4[Sales],D4650,1)*10</f>
        <v>5</v>
      </c>
    </row>
    <row r="4651" spans="1:7">
      <c r="A4651" s="11">
        <v>28643</v>
      </c>
      <c r="B4651" s="9">
        <v>42851</v>
      </c>
      <c r="C4651" s="1">
        <v>16</v>
      </c>
      <c r="D4651" s="1">
        <v>705.67</v>
      </c>
      <c r="E4651" s="50">
        <f>_xlfn.PERCENTRANK.EXC(Table3[Order Date],B4651,1)*10</f>
        <v>3</v>
      </c>
      <c r="F4651" s="21">
        <f>_xlfn.PERCENTRANK.EXC(Table3[Order Quantity],C4651,1)*10</f>
        <v>2</v>
      </c>
      <c r="G4651" s="21">
        <f>_xlfn.PERCENTRANK.EXC(Table4[Sales],D4651,1)*10</f>
        <v>5</v>
      </c>
    </row>
    <row r="4652" spans="1:7">
      <c r="A4652" s="10">
        <v>7846</v>
      </c>
      <c r="B4652" s="8">
        <v>43275</v>
      </c>
      <c r="C4652" s="1">
        <v>47</v>
      </c>
      <c r="D4652" s="1">
        <v>3131.17</v>
      </c>
      <c r="E4652" s="50">
        <f>_xlfn.PERCENTRANK.EXC(Table3[Order Date],B4652,1)*10</f>
        <v>6</v>
      </c>
      <c r="F4652" s="21">
        <f>_xlfn.PERCENTRANK.EXC(Table3[Order Quantity],C4652,1)*10</f>
        <v>9</v>
      </c>
      <c r="G4652" s="21">
        <f>_xlfn.PERCENTRANK.EXC(Table4[Sales],D4652,1)*10</f>
        <v>8</v>
      </c>
    </row>
    <row r="4653" spans="1:7">
      <c r="A4653" s="11">
        <v>9093</v>
      </c>
      <c r="B4653" s="9">
        <v>43442</v>
      </c>
      <c r="C4653" s="1">
        <v>36</v>
      </c>
      <c r="D4653" s="1">
        <v>287.35000000000002</v>
      </c>
      <c r="E4653" s="50">
        <f>_xlfn.PERCENTRANK.EXC(Table3[Order Date],B4653,1)*10</f>
        <v>7</v>
      </c>
      <c r="F4653" s="21">
        <f>_xlfn.PERCENTRANK.EXC(Table3[Order Quantity],C4653,1)*10</f>
        <v>6</v>
      </c>
      <c r="G4653" s="21">
        <f>_xlfn.PERCENTRANK.EXC(Table4[Sales],D4653,1)*10</f>
        <v>3</v>
      </c>
    </row>
    <row r="4654" spans="1:7">
      <c r="A4654" s="10">
        <v>19686</v>
      </c>
      <c r="B4654" s="8">
        <v>42961</v>
      </c>
      <c r="C4654" s="1">
        <v>11</v>
      </c>
      <c r="D4654" s="1">
        <v>163.3569</v>
      </c>
      <c r="E4654" s="50">
        <f>_xlfn.PERCENTRANK.EXC(Table3[Order Date],B4654,1)*10</f>
        <v>4</v>
      </c>
      <c r="F4654" s="21">
        <f>_xlfn.PERCENTRANK.EXC(Table3[Order Quantity],C4654,1)*10</f>
        <v>2</v>
      </c>
      <c r="G4654" s="21">
        <f>_xlfn.PERCENTRANK.EXC(Table4[Sales],D4654,1)*10</f>
        <v>2</v>
      </c>
    </row>
    <row r="4655" spans="1:7">
      <c r="A4655" s="11">
        <v>48577</v>
      </c>
      <c r="B4655" s="9">
        <v>43654</v>
      </c>
      <c r="C4655" s="1">
        <v>6</v>
      </c>
      <c r="D4655" s="1">
        <v>215.96</v>
      </c>
      <c r="E4655" s="50">
        <f>_xlfn.PERCENTRANK.EXC(Table3[Order Date],B4655,1)*10</f>
        <v>8</v>
      </c>
      <c r="F4655" s="21">
        <f>_xlfn.PERCENTRANK.EXC(Table3[Order Quantity],C4655,1)*10</f>
        <v>1</v>
      </c>
      <c r="G4655" s="21">
        <f>_xlfn.PERCENTRANK.EXC(Table4[Sales],D4655,1)*10</f>
        <v>3</v>
      </c>
    </row>
    <row r="4656" spans="1:7">
      <c r="A4656" s="10">
        <v>54850</v>
      </c>
      <c r="B4656" s="8">
        <v>43092</v>
      </c>
      <c r="C4656" s="1">
        <v>9</v>
      </c>
      <c r="D4656" s="1">
        <v>1020.77</v>
      </c>
      <c r="E4656" s="50">
        <f>_xlfn.PERCENTRANK.EXC(Table3[Order Date],B4656,1)*10</f>
        <v>5</v>
      </c>
      <c r="F4656" s="21">
        <f>_xlfn.PERCENTRANK.EXC(Table3[Order Quantity],C4656,1)*10</f>
        <v>1</v>
      </c>
      <c r="G4656" s="21">
        <f>_xlfn.PERCENTRANK.EXC(Table4[Sales],D4656,1)*10</f>
        <v>6</v>
      </c>
    </row>
    <row r="4657" spans="1:7">
      <c r="A4657" s="11">
        <v>19493</v>
      </c>
      <c r="B4657" s="9">
        <v>42402</v>
      </c>
      <c r="C4657" s="1">
        <v>31</v>
      </c>
      <c r="D4657" s="1">
        <v>5043.18</v>
      </c>
      <c r="E4657" s="50">
        <f>_xlfn.PERCENTRANK.EXC(Table3[Order Date],B4657,1)*10</f>
        <v>0</v>
      </c>
      <c r="F4657" s="21">
        <f>_xlfn.PERCENTRANK.EXC(Table3[Order Quantity],C4657,1)*10</f>
        <v>5</v>
      </c>
      <c r="G4657" s="21">
        <f>_xlfn.PERCENTRANK.EXC(Table4[Sales],D4657,1)*10</f>
        <v>8</v>
      </c>
    </row>
    <row r="4658" spans="1:7">
      <c r="A4658" s="10">
        <v>49763</v>
      </c>
      <c r="B4658" s="8">
        <v>43143</v>
      </c>
      <c r="C4658" s="1">
        <v>8</v>
      </c>
      <c r="D4658" s="1">
        <v>52.47</v>
      </c>
      <c r="E4658" s="50">
        <f>_xlfn.PERCENTRANK.EXC(Table3[Order Date],B4658,1)*10</f>
        <v>5</v>
      </c>
      <c r="F4658" s="21">
        <f>_xlfn.PERCENTRANK.EXC(Table3[Order Quantity],C4658,1)*10</f>
        <v>1</v>
      </c>
      <c r="G4658" s="21">
        <f>_xlfn.PERCENTRANK.EXC(Table4[Sales],D4658,1)*10</f>
        <v>0</v>
      </c>
    </row>
    <row r="4659" spans="1:7">
      <c r="A4659" s="11">
        <v>4422</v>
      </c>
      <c r="B4659" s="9">
        <v>43240</v>
      </c>
      <c r="C4659" s="1">
        <v>12</v>
      </c>
      <c r="D4659" s="1">
        <v>335.37</v>
      </c>
      <c r="E4659" s="50">
        <f>_xlfn.PERCENTRANK.EXC(Table3[Order Date],B4659,1)*10</f>
        <v>6</v>
      </c>
      <c r="F4659" s="21">
        <f>_xlfn.PERCENTRANK.EXC(Table3[Order Quantity],C4659,1)*10</f>
        <v>2</v>
      </c>
      <c r="G4659" s="21">
        <f>_xlfn.PERCENTRANK.EXC(Table4[Sales],D4659,1)*10</f>
        <v>4</v>
      </c>
    </row>
    <row r="4660" spans="1:7">
      <c r="A4660" s="10">
        <v>6018</v>
      </c>
      <c r="B4660" s="8">
        <v>43695</v>
      </c>
      <c r="C4660" s="1">
        <v>2</v>
      </c>
      <c r="D4660" s="1">
        <v>132.94999999999999</v>
      </c>
      <c r="E4660" s="50">
        <f>_xlfn.PERCENTRANK.EXC(Table3[Order Date],B4660,1)*10</f>
        <v>9</v>
      </c>
      <c r="F4660" s="21">
        <f>_xlfn.PERCENTRANK.EXC(Table3[Order Quantity],C4660,1)*10</f>
        <v>0</v>
      </c>
      <c r="G4660" s="21">
        <f>_xlfn.PERCENTRANK.EXC(Table4[Sales],D4660,1)*10</f>
        <v>2</v>
      </c>
    </row>
    <row r="4661" spans="1:7">
      <c r="A4661" s="11">
        <v>4070</v>
      </c>
      <c r="B4661" s="9">
        <v>43261</v>
      </c>
      <c r="C4661" s="1">
        <v>22</v>
      </c>
      <c r="D4661" s="1">
        <v>691.29</v>
      </c>
      <c r="E4661" s="50">
        <f>_xlfn.PERCENTRANK.EXC(Table3[Order Date],B4661,1)*10</f>
        <v>6</v>
      </c>
      <c r="F4661" s="21">
        <f>_xlfn.PERCENTRANK.EXC(Table3[Order Quantity],C4661,1)*10</f>
        <v>4</v>
      </c>
      <c r="G4661" s="21">
        <f>_xlfn.PERCENTRANK.EXC(Table4[Sales],D4661,1)*10</f>
        <v>5</v>
      </c>
    </row>
    <row r="4662" spans="1:7">
      <c r="A4662" s="10">
        <v>11777</v>
      </c>
      <c r="B4662" s="8">
        <v>42728</v>
      </c>
      <c r="C4662" s="1">
        <v>39</v>
      </c>
      <c r="D4662" s="1">
        <v>697.05</v>
      </c>
      <c r="E4662" s="50">
        <f>_xlfn.PERCENTRANK.EXC(Table3[Order Date],B4662,1)*10</f>
        <v>2</v>
      </c>
      <c r="F4662" s="21">
        <f>_xlfn.PERCENTRANK.EXC(Table3[Order Quantity],C4662,1)*10</f>
        <v>7</v>
      </c>
      <c r="G4662" s="21">
        <f>_xlfn.PERCENTRANK.EXC(Table4[Sales],D4662,1)*10</f>
        <v>5</v>
      </c>
    </row>
    <row r="4663" spans="1:7">
      <c r="A4663" s="11">
        <v>9095</v>
      </c>
      <c r="B4663" s="9">
        <v>43260</v>
      </c>
      <c r="C4663" s="1">
        <v>23</v>
      </c>
      <c r="D4663" s="1">
        <v>315.55</v>
      </c>
      <c r="E4663" s="50">
        <f>_xlfn.PERCENTRANK.EXC(Table3[Order Date],B4663,1)*10</f>
        <v>6</v>
      </c>
      <c r="F4663" s="21">
        <f>_xlfn.PERCENTRANK.EXC(Table3[Order Quantity],C4663,1)*10</f>
        <v>4</v>
      </c>
      <c r="G4663" s="21">
        <f>_xlfn.PERCENTRANK.EXC(Table4[Sales],D4663,1)*10</f>
        <v>4</v>
      </c>
    </row>
    <row r="4664" spans="1:7">
      <c r="A4664" s="10">
        <v>38437</v>
      </c>
      <c r="B4664" s="8">
        <v>43593</v>
      </c>
      <c r="C4664" s="1">
        <v>17</v>
      </c>
      <c r="D4664" s="1">
        <v>59.56</v>
      </c>
      <c r="E4664" s="50">
        <f>_xlfn.PERCENTRANK.EXC(Table3[Order Date],B4664,1)*10</f>
        <v>8</v>
      </c>
      <c r="F4664" s="21">
        <f>_xlfn.PERCENTRANK.EXC(Table3[Order Quantity],C4664,1)*10</f>
        <v>3</v>
      </c>
      <c r="G4664" s="21">
        <f>_xlfn.PERCENTRANK.EXC(Table4[Sales],D4664,1)*10</f>
        <v>0</v>
      </c>
    </row>
    <row r="4665" spans="1:7">
      <c r="A4665" s="11">
        <v>44002</v>
      </c>
      <c r="B4665" s="9">
        <v>42407</v>
      </c>
      <c r="C4665" s="1">
        <v>14</v>
      </c>
      <c r="D4665" s="1">
        <v>280.17950000000002</v>
      </c>
      <c r="E4665" s="50">
        <f>_xlfn.PERCENTRANK.EXC(Table3[Order Date],B4665,1)*10</f>
        <v>0</v>
      </c>
      <c r="F4665" s="21">
        <f>_xlfn.PERCENTRANK.EXC(Table3[Order Quantity],C4665,1)*10</f>
        <v>2</v>
      </c>
      <c r="G4665" s="21">
        <f>_xlfn.PERCENTRANK.EXC(Table4[Sales],D4665,1)*10</f>
        <v>3</v>
      </c>
    </row>
    <row r="4666" spans="1:7">
      <c r="A4666" s="10">
        <v>26432</v>
      </c>
      <c r="B4666" s="8">
        <v>42733</v>
      </c>
      <c r="C4666" s="1">
        <v>48</v>
      </c>
      <c r="D4666" s="1">
        <v>29767.759999999998</v>
      </c>
      <c r="E4666" s="50">
        <f>_xlfn.PERCENTRANK.EXC(Table3[Order Date],B4666,1)*10</f>
        <v>2</v>
      </c>
      <c r="F4666" s="21">
        <f>_xlfn.PERCENTRANK.EXC(Table3[Order Quantity],C4666,1)*10</f>
        <v>9</v>
      </c>
      <c r="G4666" s="21">
        <f>_xlfn.PERCENTRANK.EXC(Table4[Sales],D4666,1)*10</f>
        <v>9</v>
      </c>
    </row>
    <row r="4667" spans="1:7">
      <c r="A4667" s="11">
        <v>21956</v>
      </c>
      <c r="B4667" s="9">
        <v>43131</v>
      </c>
      <c r="C4667" s="1">
        <v>2</v>
      </c>
      <c r="D4667" s="1">
        <v>134.04</v>
      </c>
      <c r="E4667" s="50">
        <f>_xlfn.PERCENTRANK.EXC(Table3[Order Date],B4667,1)*10</f>
        <v>5</v>
      </c>
      <c r="F4667" s="21">
        <f>_xlfn.PERCENTRANK.EXC(Table3[Order Quantity],C4667,1)*10</f>
        <v>0</v>
      </c>
      <c r="G4667" s="21">
        <f>_xlfn.PERCENTRANK.EXC(Table4[Sales],D4667,1)*10</f>
        <v>2</v>
      </c>
    </row>
    <row r="4668" spans="1:7">
      <c r="A4668" s="10">
        <v>16741</v>
      </c>
      <c r="B4668" s="8">
        <v>43007</v>
      </c>
      <c r="C4668" s="1">
        <v>6</v>
      </c>
      <c r="D4668" s="1">
        <v>169.03</v>
      </c>
      <c r="E4668" s="50">
        <f>_xlfn.PERCENTRANK.EXC(Table3[Order Date],B4668,1)*10</f>
        <v>4</v>
      </c>
      <c r="F4668" s="21">
        <f>_xlfn.PERCENTRANK.EXC(Table3[Order Quantity],C4668,1)*10</f>
        <v>1</v>
      </c>
      <c r="G4668" s="21">
        <f>_xlfn.PERCENTRANK.EXC(Table4[Sales],D4668,1)*10</f>
        <v>2</v>
      </c>
    </row>
    <row r="4669" spans="1:7">
      <c r="A4669" s="11">
        <v>15907</v>
      </c>
      <c r="B4669" s="9">
        <v>43200</v>
      </c>
      <c r="C4669" s="1">
        <v>4</v>
      </c>
      <c r="D4669" s="1">
        <v>30.01</v>
      </c>
      <c r="E4669" s="50">
        <f>_xlfn.PERCENTRANK.EXC(Table3[Order Date],B4669,1)*10</f>
        <v>5</v>
      </c>
      <c r="F4669" s="21">
        <f>_xlfn.PERCENTRANK.EXC(Table3[Order Quantity],C4669,1)*10</f>
        <v>0</v>
      </c>
      <c r="G4669" s="21">
        <f>_xlfn.PERCENTRANK.EXC(Table4[Sales],D4669,1)*10</f>
        <v>0</v>
      </c>
    </row>
    <row r="4670" spans="1:7">
      <c r="A4670" s="10">
        <v>6182</v>
      </c>
      <c r="B4670" s="8">
        <v>43667</v>
      </c>
      <c r="C4670" s="1">
        <v>18</v>
      </c>
      <c r="D4670" s="1">
        <v>139.44</v>
      </c>
      <c r="E4670" s="50">
        <f>_xlfn.PERCENTRANK.EXC(Table3[Order Date],B4670,1)*10</f>
        <v>8</v>
      </c>
      <c r="F4670" s="21">
        <f>_xlfn.PERCENTRANK.EXC(Table3[Order Quantity],C4670,1)*10</f>
        <v>3</v>
      </c>
      <c r="G4670" s="21">
        <f>_xlfn.PERCENTRANK.EXC(Table4[Sales],D4670,1)*10</f>
        <v>2</v>
      </c>
    </row>
    <row r="4671" spans="1:7">
      <c r="A4671" s="11">
        <v>11206</v>
      </c>
      <c r="B4671" s="9">
        <v>42731</v>
      </c>
      <c r="C4671" s="1">
        <v>6</v>
      </c>
      <c r="D4671" s="1">
        <v>190.11</v>
      </c>
      <c r="E4671" s="50">
        <f>_xlfn.PERCENTRANK.EXC(Table3[Order Date],B4671,1)*10</f>
        <v>2</v>
      </c>
      <c r="F4671" s="21">
        <f>_xlfn.PERCENTRANK.EXC(Table3[Order Quantity],C4671,1)*10</f>
        <v>1</v>
      </c>
      <c r="G4671" s="21">
        <f>_xlfn.PERCENTRANK.EXC(Table4[Sales],D4671,1)*10</f>
        <v>2</v>
      </c>
    </row>
    <row r="4672" spans="1:7">
      <c r="A4672" s="10">
        <v>11943</v>
      </c>
      <c r="B4672" s="8">
        <v>42831</v>
      </c>
      <c r="C4672" s="1">
        <v>49</v>
      </c>
      <c r="D4672" s="1">
        <v>704</v>
      </c>
      <c r="E4672" s="50">
        <f>_xlfn.PERCENTRANK.EXC(Table3[Order Date],B4672,1)*10</f>
        <v>3</v>
      </c>
      <c r="F4672" s="21">
        <f>_xlfn.PERCENTRANK.EXC(Table3[Order Quantity],C4672,1)*10</f>
        <v>9</v>
      </c>
      <c r="G4672" s="21">
        <f>_xlfn.PERCENTRANK.EXC(Table4[Sales],D4672,1)*10</f>
        <v>5</v>
      </c>
    </row>
    <row r="4673" spans="1:7">
      <c r="A4673" s="11">
        <v>45825</v>
      </c>
      <c r="B4673" s="9">
        <v>43745</v>
      </c>
      <c r="C4673" s="1">
        <v>43</v>
      </c>
      <c r="D4673" s="1">
        <v>291.70999999999998</v>
      </c>
      <c r="E4673" s="50">
        <f>_xlfn.PERCENTRANK.EXC(Table3[Order Date],B4673,1)*10</f>
        <v>9</v>
      </c>
      <c r="F4673" s="21">
        <f>_xlfn.PERCENTRANK.EXC(Table3[Order Quantity],C4673,1)*10</f>
        <v>8</v>
      </c>
      <c r="G4673" s="21">
        <f>_xlfn.PERCENTRANK.EXC(Table4[Sales],D4673,1)*10</f>
        <v>3</v>
      </c>
    </row>
    <row r="4674" spans="1:7">
      <c r="A4674" s="10">
        <v>37763</v>
      </c>
      <c r="B4674" s="8">
        <v>43503</v>
      </c>
      <c r="C4674" s="1">
        <v>24</v>
      </c>
      <c r="D4674" s="1">
        <v>1335.28</v>
      </c>
      <c r="E4674" s="50">
        <f>_xlfn.PERCENTRANK.EXC(Table3[Order Date],B4674,1)*10</f>
        <v>7</v>
      </c>
      <c r="F4674" s="21">
        <f>_xlfn.PERCENTRANK.EXC(Table3[Order Quantity],C4674,1)*10</f>
        <v>4</v>
      </c>
      <c r="G4674" s="21">
        <f>_xlfn.PERCENTRANK.EXC(Table4[Sales],D4674,1)*10</f>
        <v>6</v>
      </c>
    </row>
    <row r="4675" spans="1:7">
      <c r="A4675" s="11">
        <v>22086</v>
      </c>
      <c r="B4675" s="9">
        <v>43448</v>
      </c>
      <c r="C4675" s="1">
        <v>21</v>
      </c>
      <c r="D4675" s="1">
        <v>2182.08</v>
      </c>
      <c r="E4675" s="50">
        <f>_xlfn.PERCENTRANK.EXC(Table3[Order Date],B4675,1)*10</f>
        <v>7</v>
      </c>
      <c r="F4675" s="21">
        <f>_xlfn.PERCENTRANK.EXC(Table3[Order Quantity],C4675,1)*10</f>
        <v>3</v>
      </c>
      <c r="G4675" s="21">
        <f>_xlfn.PERCENTRANK.EXC(Table4[Sales],D4675,1)*10</f>
        <v>7</v>
      </c>
    </row>
    <row r="4676" spans="1:7">
      <c r="A4676" s="10">
        <v>47943</v>
      </c>
      <c r="B4676" s="8">
        <v>42687</v>
      </c>
      <c r="C4676" s="1">
        <v>48</v>
      </c>
      <c r="D4676" s="1">
        <v>832.20320000000004</v>
      </c>
      <c r="E4676" s="50">
        <f>_xlfn.PERCENTRANK.EXC(Table3[Order Date],B4676,1)*10</f>
        <v>2</v>
      </c>
      <c r="F4676" s="21">
        <f>_xlfn.PERCENTRANK.EXC(Table3[Order Quantity],C4676,1)*10</f>
        <v>9</v>
      </c>
      <c r="G4676" s="21">
        <f>_xlfn.PERCENTRANK.EXC(Table4[Sales],D4676,1)*10</f>
        <v>6</v>
      </c>
    </row>
    <row r="4677" spans="1:7">
      <c r="A4677" s="11">
        <v>58496</v>
      </c>
      <c r="B4677" s="9">
        <v>43261</v>
      </c>
      <c r="C4677" s="1">
        <v>20</v>
      </c>
      <c r="D4677" s="1">
        <v>147.63</v>
      </c>
      <c r="E4677" s="50">
        <f>_xlfn.PERCENTRANK.EXC(Table3[Order Date],B4677,1)*10</f>
        <v>6</v>
      </c>
      <c r="F4677" s="21">
        <f>_xlfn.PERCENTRANK.EXC(Table3[Order Quantity],C4677,1)*10</f>
        <v>3</v>
      </c>
      <c r="G4677" s="21">
        <f>_xlfn.PERCENTRANK.EXC(Table4[Sales],D4677,1)*10</f>
        <v>2</v>
      </c>
    </row>
    <row r="4678" spans="1:7">
      <c r="A4678" s="10">
        <v>59939</v>
      </c>
      <c r="B4678" s="8">
        <v>42978</v>
      </c>
      <c r="C4678" s="1">
        <v>42</v>
      </c>
      <c r="D4678" s="1">
        <v>140.13</v>
      </c>
      <c r="E4678" s="50">
        <f>_xlfn.PERCENTRANK.EXC(Table3[Order Date],B4678,1)*10</f>
        <v>4</v>
      </c>
      <c r="F4678" s="21">
        <f>_xlfn.PERCENTRANK.EXC(Table3[Order Quantity],C4678,1)*10</f>
        <v>8</v>
      </c>
      <c r="G4678" s="21">
        <f>_xlfn.PERCENTRANK.EXC(Table4[Sales],D4678,1)*10</f>
        <v>2</v>
      </c>
    </row>
    <row r="4679" spans="1:7">
      <c r="A4679" s="11">
        <v>8257</v>
      </c>
      <c r="B4679" s="9">
        <v>42450</v>
      </c>
      <c r="C4679" s="1">
        <v>5</v>
      </c>
      <c r="D4679" s="1">
        <v>24.36</v>
      </c>
      <c r="E4679" s="50">
        <f>_xlfn.PERCENTRANK.EXC(Table3[Order Date],B4679,1)*10</f>
        <v>0</v>
      </c>
      <c r="F4679" s="21">
        <f>_xlfn.PERCENTRANK.EXC(Table3[Order Quantity],C4679,1)*10</f>
        <v>0</v>
      </c>
      <c r="G4679" s="21">
        <f>_xlfn.PERCENTRANK.EXC(Table4[Sales],D4679,1)*10</f>
        <v>0</v>
      </c>
    </row>
    <row r="4680" spans="1:7">
      <c r="A4680" s="10">
        <v>33987</v>
      </c>
      <c r="B4680" s="8">
        <v>43397</v>
      </c>
      <c r="C4680" s="1">
        <v>27</v>
      </c>
      <c r="D4680" s="1">
        <v>1627.61</v>
      </c>
      <c r="E4680" s="50">
        <f>_xlfn.PERCENTRANK.EXC(Table3[Order Date],B4680,1)*10</f>
        <v>7</v>
      </c>
      <c r="F4680" s="21">
        <f>_xlfn.PERCENTRANK.EXC(Table3[Order Quantity],C4680,1)*10</f>
        <v>5</v>
      </c>
      <c r="G4680" s="21">
        <f>_xlfn.PERCENTRANK.EXC(Table4[Sales],D4680,1)*10</f>
        <v>7</v>
      </c>
    </row>
    <row r="4681" spans="1:7">
      <c r="A4681" s="11">
        <v>46244</v>
      </c>
      <c r="B4681" s="9">
        <v>42552</v>
      </c>
      <c r="C4681" s="1">
        <v>9</v>
      </c>
      <c r="D4681" s="1">
        <v>168.44</v>
      </c>
      <c r="E4681" s="50">
        <f>_xlfn.PERCENTRANK.EXC(Table3[Order Date],B4681,1)*10</f>
        <v>1</v>
      </c>
      <c r="F4681" s="21">
        <f>_xlfn.PERCENTRANK.EXC(Table3[Order Quantity],C4681,1)*10</f>
        <v>1</v>
      </c>
      <c r="G4681" s="21">
        <f>_xlfn.PERCENTRANK.EXC(Table4[Sales],D4681,1)*10</f>
        <v>2</v>
      </c>
    </row>
    <row r="4682" spans="1:7">
      <c r="A4682" s="10">
        <v>13444</v>
      </c>
      <c r="B4682" s="8">
        <v>43469</v>
      </c>
      <c r="C4682" s="1">
        <v>33</v>
      </c>
      <c r="D4682" s="1">
        <v>165.2508</v>
      </c>
      <c r="E4682" s="50">
        <f>_xlfn.PERCENTRANK.EXC(Table3[Order Date],B4682,1)*10</f>
        <v>7</v>
      </c>
      <c r="F4682" s="21">
        <f>_xlfn.PERCENTRANK.EXC(Table3[Order Quantity],C4682,1)*10</f>
        <v>6</v>
      </c>
      <c r="G4682" s="21">
        <f>_xlfn.PERCENTRANK.EXC(Table4[Sales],D4682,1)*10</f>
        <v>2</v>
      </c>
    </row>
    <row r="4683" spans="1:7">
      <c r="A4683" s="11">
        <v>44386</v>
      </c>
      <c r="B4683" s="9">
        <v>43564</v>
      </c>
      <c r="C4683" s="1">
        <v>43</v>
      </c>
      <c r="D4683" s="1">
        <v>1323.2</v>
      </c>
      <c r="E4683" s="50">
        <f>_xlfn.PERCENTRANK.EXC(Table3[Order Date],B4683,1)*10</f>
        <v>8</v>
      </c>
      <c r="F4683" s="21">
        <f>_xlfn.PERCENTRANK.EXC(Table3[Order Quantity],C4683,1)*10</f>
        <v>8</v>
      </c>
      <c r="G4683" s="21">
        <f>_xlfn.PERCENTRANK.EXC(Table4[Sales],D4683,1)*10</f>
        <v>6</v>
      </c>
    </row>
    <row r="4684" spans="1:7">
      <c r="A4684" s="10">
        <v>46597</v>
      </c>
      <c r="B4684" s="8">
        <v>42734</v>
      </c>
      <c r="C4684" s="1">
        <v>10</v>
      </c>
      <c r="D4684" s="1">
        <v>139.49</v>
      </c>
      <c r="E4684" s="50">
        <f>_xlfn.PERCENTRANK.EXC(Table3[Order Date],B4684,1)*10</f>
        <v>2</v>
      </c>
      <c r="F4684" s="21">
        <f>_xlfn.PERCENTRANK.EXC(Table3[Order Quantity],C4684,1)*10</f>
        <v>1</v>
      </c>
      <c r="G4684" s="21">
        <f>_xlfn.PERCENTRANK.EXC(Table4[Sales],D4684,1)*10</f>
        <v>2</v>
      </c>
    </row>
    <row r="4685" spans="1:7">
      <c r="A4685" s="11">
        <v>10210</v>
      </c>
      <c r="B4685" s="9">
        <v>43273</v>
      </c>
      <c r="C4685" s="1">
        <v>10</v>
      </c>
      <c r="D4685" s="1">
        <v>821.05</v>
      </c>
      <c r="E4685" s="50">
        <f>_xlfn.PERCENTRANK.EXC(Table3[Order Date],B4685,1)*10</f>
        <v>6</v>
      </c>
      <c r="F4685" s="21">
        <f>_xlfn.PERCENTRANK.EXC(Table3[Order Quantity],C4685,1)*10</f>
        <v>1</v>
      </c>
      <c r="G4685" s="21">
        <f>_xlfn.PERCENTRANK.EXC(Table4[Sales],D4685,1)*10</f>
        <v>6</v>
      </c>
    </row>
    <row r="4686" spans="1:7">
      <c r="A4686" s="10">
        <v>41441</v>
      </c>
      <c r="B4686" s="8">
        <v>43487</v>
      </c>
      <c r="C4686" s="1">
        <v>41</v>
      </c>
      <c r="D4686" s="1">
        <v>236.56</v>
      </c>
      <c r="E4686" s="50">
        <f>_xlfn.PERCENTRANK.EXC(Table3[Order Date],B4686,1)*10</f>
        <v>7</v>
      </c>
      <c r="F4686" s="21">
        <f>_xlfn.PERCENTRANK.EXC(Table3[Order Quantity],C4686,1)*10</f>
        <v>7</v>
      </c>
      <c r="G4686" s="21">
        <f>_xlfn.PERCENTRANK.EXC(Table4[Sales],D4686,1)*10</f>
        <v>3</v>
      </c>
    </row>
    <row r="4687" spans="1:7">
      <c r="A4687" s="11">
        <v>45762</v>
      </c>
      <c r="B4687" s="9">
        <v>42936</v>
      </c>
      <c r="C4687" s="1">
        <v>21</v>
      </c>
      <c r="D4687" s="1">
        <v>849.41949999999997</v>
      </c>
      <c r="E4687" s="50">
        <f>_xlfn.PERCENTRANK.EXC(Table3[Order Date],B4687,1)*10</f>
        <v>3</v>
      </c>
      <c r="F4687" s="21">
        <f>_xlfn.PERCENTRANK.EXC(Table3[Order Quantity],C4687,1)*10</f>
        <v>3</v>
      </c>
      <c r="G4687" s="21">
        <f>_xlfn.PERCENTRANK.EXC(Table4[Sales],D4687,1)*10</f>
        <v>6</v>
      </c>
    </row>
    <row r="4688" spans="1:7">
      <c r="A4688" s="10">
        <v>48423</v>
      </c>
      <c r="B4688" s="8">
        <v>43769</v>
      </c>
      <c r="C4688" s="1">
        <v>49</v>
      </c>
      <c r="D4688" s="1">
        <v>443.1</v>
      </c>
      <c r="E4688" s="50">
        <f>_xlfn.PERCENTRANK.EXC(Table3[Order Date],B4688,1)*10</f>
        <v>9</v>
      </c>
      <c r="F4688" s="21">
        <f>_xlfn.PERCENTRANK.EXC(Table3[Order Quantity],C4688,1)*10</f>
        <v>9</v>
      </c>
      <c r="G4688" s="21">
        <f>_xlfn.PERCENTRANK.EXC(Table4[Sales],D4688,1)*10</f>
        <v>4</v>
      </c>
    </row>
    <row r="4689" spans="1:7">
      <c r="A4689" s="11">
        <v>50304</v>
      </c>
      <c r="B4689" s="9">
        <v>42765</v>
      </c>
      <c r="C4689" s="1">
        <v>3</v>
      </c>
      <c r="D4689" s="1">
        <v>77.53</v>
      </c>
      <c r="E4689" s="50">
        <f>_xlfn.PERCENTRANK.EXC(Table3[Order Date],B4689,1)*10</f>
        <v>2</v>
      </c>
      <c r="F4689" s="21">
        <f>_xlfn.PERCENTRANK.EXC(Table3[Order Quantity],C4689,1)*10</f>
        <v>0</v>
      </c>
      <c r="G4689" s="21">
        <f>_xlfn.PERCENTRANK.EXC(Table4[Sales],D4689,1)*10</f>
        <v>1</v>
      </c>
    </row>
    <row r="4690" spans="1:7">
      <c r="A4690" s="10">
        <v>28001</v>
      </c>
      <c r="B4690" s="8">
        <v>42534</v>
      </c>
      <c r="C4690" s="1">
        <v>41</v>
      </c>
      <c r="D4690" s="1">
        <v>9585.5499999999993</v>
      </c>
      <c r="E4690" s="50">
        <f>_xlfn.PERCENTRANK.EXC(Table3[Order Date],B4690,1)*10</f>
        <v>1</v>
      </c>
      <c r="F4690" s="21">
        <f>_xlfn.PERCENTRANK.EXC(Table3[Order Quantity],C4690,1)*10</f>
        <v>7</v>
      </c>
      <c r="G4690" s="21">
        <f>_xlfn.PERCENTRANK.EXC(Table4[Sales],D4690,1)*10</f>
        <v>9</v>
      </c>
    </row>
    <row r="4691" spans="1:7">
      <c r="A4691" s="11">
        <v>6179</v>
      </c>
      <c r="B4691" s="9">
        <v>42522</v>
      </c>
      <c r="C4691" s="1">
        <v>15</v>
      </c>
      <c r="D4691" s="1">
        <v>2879.1</v>
      </c>
      <c r="E4691" s="50">
        <f>_xlfn.PERCENTRANK.EXC(Table3[Order Date],B4691,1)*10</f>
        <v>1</v>
      </c>
      <c r="F4691" s="21">
        <f>_xlfn.PERCENTRANK.EXC(Table3[Order Quantity],C4691,1)*10</f>
        <v>2</v>
      </c>
      <c r="G4691" s="21">
        <f>_xlfn.PERCENTRANK.EXC(Table4[Sales],D4691,1)*10</f>
        <v>8</v>
      </c>
    </row>
    <row r="4692" spans="1:7">
      <c r="A4692" s="10">
        <v>43109</v>
      </c>
      <c r="B4692" s="8">
        <v>43820</v>
      </c>
      <c r="C4692" s="1">
        <v>19</v>
      </c>
      <c r="D4692" s="1">
        <v>301.57</v>
      </c>
      <c r="E4692" s="50">
        <f>_xlfn.PERCENTRANK.EXC(Table3[Order Date],B4692,1)*10</f>
        <v>9</v>
      </c>
      <c r="F4692" s="21">
        <f>_xlfn.PERCENTRANK.EXC(Table3[Order Quantity],C4692,1)*10</f>
        <v>3</v>
      </c>
      <c r="G4692" s="21">
        <f>_xlfn.PERCENTRANK.EXC(Table4[Sales],D4692,1)*10</f>
        <v>4</v>
      </c>
    </row>
    <row r="4693" spans="1:7">
      <c r="A4693" s="11">
        <v>26021</v>
      </c>
      <c r="B4693" s="9">
        <v>43722</v>
      </c>
      <c r="C4693" s="1">
        <v>17</v>
      </c>
      <c r="D4693" s="1">
        <v>351.63</v>
      </c>
      <c r="E4693" s="50">
        <f>_xlfn.PERCENTRANK.EXC(Table3[Order Date],B4693,1)*10</f>
        <v>9</v>
      </c>
      <c r="F4693" s="21">
        <f>_xlfn.PERCENTRANK.EXC(Table3[Order Quantity],C4693,1)*10</f>
        <v>3</v>
      </c>
      <c r="G4693" s="21">
        <f>_xlfn.PERCENTRANK.EXC(Table4[Sales],D4693,1)*10</f>
        <v>4</v>
      </c>
    </row>
    <row r="4694" spans="1:7">
      <c r="A4694" s="10">
        <v>3911</v>
      </c>
      <c r="B4694" s="8">
        <v>43174</v>
      </c>
      <c r="C4694" s="1">
        <v>24</v>
      </c>
      <c r="D4694" s="1">
        <v>396.67</v>
      </c>
      <c r="E4694" s="50">
        <f>_xlfn.PERCENTRANK.EXC(Table3[Order Date],B4694,1)*10</f>
        <v>5</v>
      </c>
      <c r="F4694" s="21">
        <f>_xlfn.PERCENTRANK.EXC(Table3[Order Quantity],C4694,1)*10</f>
        <v>4</v>
      </c>
      <c r="G4694" s="21">
        <f>_xlfn.PERCENTRANK.EXC(Table4[Sales],D4694,1)*10</f>
        <v>4</v>
      </c>
    </row>
    <row r="4695" spans="1:7">
      <c r="A4695" s="11">
        <v>40838</v>
      </c>
      <c r="B4695" s="9">
        <v>43795</v>
      </c>
      <c r="C4695" s="1">
        <v>40</v>
      </c>
      <c r="D4695" s="1">
        <v>346.64</v>
      </c>
      <c r="E4695" s="50">
        <f>_xlfn.PERCENTRANK.EXC(Table3[Order Date],B4695,1)*10</f>
        <v>9</v>
      </c>
      <c r="F4695" s="21">
        <f>_xlfn.PERCENTRANK.EXC(Table3[Order Quantity],C4695,1)*10</f>
        <v>7</v>
      </c>
      <c r="G4695" s="21">
        <f>_xlfn.PERCENTRANK.EXC(Table4[Sales],D4695,1)*10</f>
        <v>4</v>
      </c>
    </row>
    <row r="4696" spans="1:7">
      <c r="A4696" s="10">
        <v>48742</v>
      </c>
      <c r="B4696" s="8">
        <v>43572</v>
      </c>
      <c r="C4696" s="1">
        <v>42</v>
      </c>
      <c r="D4696" s="1">
        <v>883.42</v>
      </c>
      <c r="E4696" s="50">
        <f>_xlfn.PERCENTRANK.EXC(Table3[Order Date],B4696,1)*10</f>
        <v>8</v>
      </c>
      <c r="F4696" s="21">
        <f>_xlfn.PERCENTRANK.EXC(Table3[Order Quantity],C4696,1)*10</f>
        <v>8</v>
      </c>
      <c r="G4696" s="21">
        <f>_xlfn.PERCENTRANK.EXC(Table4[Sales],D4696,1)*10</f>
        <v>6</v>
      </c>
    </row>
    <row r="4697" spans="1:7">
      <c r="A4697" s="11">
        <v>1575</v>
      </c>
      <c r="B4697" s="9">
        <v>43354</v>
      </c>
      <c r="C4697" s="1">
        <v>10</v>
      </c>
      <c r="D4697" s="1">
        <v>562.47</v>
      </c>
      <c r="E4697" s="50">
        <f>_xlfn.PERCENTRANK.EXC(Table3[Order Date],B4697,1)*10</f>
        <v>6</v>
      </c>
      <c r="F4697" s="21">
        <f>_xlfn.PERCENTRANK.EXC(Table3[Order Quantity],C4697,1)*10</f>
        <v>1</v>
      </c>
      <c r="G4697" s="21">
        <f>_xlfn.PERCENTRANK.EXC(Table4[Sales],D4697,1)*10</f>
        <v>5</v>
      </c>
    </row>
    <row r="4698" spans="1:7">
      <c r="A4698" s="10">
        <v>3458</v>
      </c>
      <c r="B4698" s="8">
        <v>42724</v>
      </c>
      <c r="C4698" s="1">
        <v>41</v>
      </c>
      <c r="D4698" s="1">
        <v>671.86</v>
      </c>
      <c r="E4698" s="50">
        <f>_xlfn.PERCENTRANK.EXC(Table3[Order Date],B4698,1)*10</f>
        <v>2</v>
      </c>
      <c r="F4698" s="21">
        <f>_xlfn.PERCENTRANK.EXC(Table3[Order Quantity],C4698,1)*10</f>
        <v>7</v>
      </c>
      <c r="G4698" s="21">
        <f>_xlfn.PERCENTRANK.EXC(Table4[Sales],D4698,1)*10</f>
        <v>5</v>
      </c>
    </row>
    <row r="4699" spans="1:7">
      <c r="A4699" s="11">
        <v>16452</v>
      </c>
      <c r="B4699" s="9">
        <v>43700</v>
      </c>
      <c r="C4699" s="1">
        <v>46</v>
      </c>
      <c r="D4699" s="1">
        <v>143.83000000000001</v>
      </c>
      <c r="E4699" s="50">
        <f>_xlfn.PERCENTRANK.EXC(Table3[Order Date],B4699,1)*10</f>
        <v>9</v>
      </c>
      <c r="F4699" s="21">
        <f>_xlfn.PERCENTRANK.EXC(Table3[Order Quantity],C4699,1)*10</f>
        <v>8</v>
      </c>
      <c r="G4699" s="21">
        <f>_xlfn.PERCENTRANK.EXC(Table4[Sales],D4699,1)*10</f>
        <v>2</v>
      </c>
    </row>
    <row r="4700" spans="1:7">
      <c r="A4700" s="10">
        <v>37572</v>
      </c>
      <c r="B4700" s="8">
        <v>42949</v>
      </c>
      <c r="C4700" s="1">
        <v>22</v>
      </c>
      <c r="D4700" s="1">
        <v>132.63</v>
      </c>
      <c r="E4700" s="50">
        <f>_xlfn.PERCENTRANK.EXC(Table3[Order Date],B4700,1)*10</f>
        <v>3</v>
      </c>
      <c r="F4700" s="21">
        <f>_xlfn.PERCENTRANK.EXC(Table3[Order Quantity],C4700,1)*10</f>
        <v>4</v>
      </c>
      <c r="G4700" s="21">
        <f>_xlfn.PERCENTRANK.EXC(Table4[Sales],D4700,1)*10</f>
        <v>2</v>
      </c>
    </row>
    <row r="4701" spans="1:7">
      <c r="A4701" s="11">
        <v>13986</v>
      </c>
      <c r="B4701" s="9">
        <v>43383</v>
      </c>
      <c r="C4701" s="1">
        <v>46</v>
      </c>
      <c r="D4701" s="1">
        <v>2039.2</v>
      </c>
      <c r="E4701" s="50">
        <f>_xlfn.PERCENTRANK.EXC(Table3[Order Date],B4701,1)*10</f>
        <v>6</v>
      </c>
      <c r="F4701" s="21">
        <f>_xlfn.PERCENTRANK.EXC(Table3[Order Quantity],C4701,1)*10</f>
        <v>8</v>
      </c>
      <c r="G4701" s="21">
        <f>_xlfn.PERCENTRANK.EXC(Table4[Sales],D4701,1)*10</f>
        <v>7</v>
      </c>
    </row>
    <row r="4702" spans="1:7">
      <c r="A4702" s="10">
        <v>21760</v>
      </c>
      <c r="B4702" s="8">
        <v>43129</v>
      </c>
      <c r="C4702" s="1">
        <v>9</v>
      </c>
      <c r="D4702" s="1">
        <v>76.180000000000007</v>
      </c>
      <c r="E4702" s="50">
        <f>_xlfn.PERCENTRANK.EXC(Table3[Order Date],B4702,1)*10</f>
        <v>5</v>
      </c>
      <c r="F4702" s="21">
        <f>_xlfn.PERCENTRANK.EXC(Table3[Order Quantity],C4702,1)*10</f>
        <v>1</v>
      </c>
      <c r="G4702" s="21">
        <f>_xlfn.PERCENTRANK.EXC(Table4[Sales],D4702,1)*10</f>
        <v>1</v>
      </c>
    </row>
    <row r="4703" spans="1:7">
      <c r="A4703" s="11">
        <v>21509</v>
      </c>
      <c r="B4703" s="9">
        <v>43649</v>
      </c>
      <c r="C4703" s="1">
        <v>13</v>
      </c>
      <c r="D4703" s="1">
        <v>51.29</v>
      </c>
      <c r="E4703" s="50">
        <f>_xlfn.PERCENTRANK.EXC(Table3[Order Date],B4703,1)*10</f>
        <v>8</v>
      </c>
      <c r="F4703" s="21">
        <f>_xlfn.PERCENTRANK.EXC(Table3[Order Quantity],C4703,1)*10</f>
        <v>2</v>
      </c>
      <c r="G4703" s="21">
        <f>_xlfn.PERCENTRANK.EXC(Table4[Sales],D4703,1)*10</f>
        <v>0</v>
      </c>
    </row>
    <row r="4704" spans="1:7">
      <c r="A4704" s="10">
        <v>36196</v>
      </c>
      <c r="B4704" s="8">
        <v>43317</v>
      </c>
      <c r="C4704" s="1">
        <v>7</v>
      </c>
      <c r="D4704" s="1">
        <v>41.74</v>
      </c>
      <c r="E4704" s="50">
        <f>_xlfn.PERCENTRANK.EXC(Table3[Order Date],B4704,1)*10</f>
        <v>6</v>
      </c>
      <c r="F4704" s="21">
        <f>_xlfn.PERCENTRANK.EXC(Table3[Order Quantity],C4704,1)*10</f>
        <v>1</v>
      </c>
      <c r="G4704" s="21">
        <f>_xlfn.PERCENTRANK.EXC(Table4[Sales],D4704,1)*10</f>
        <v>0</v>
      </c>
    </row>
    <row r="4705" spans="1:7">
      <c r="A4705" s="11">
        <v>33568</v>
      </c>
      <c r="B4705" s="9">
        <v>43667</v>
      </c>
      <c r="C4705" s="1">
        <v>23</v>
      </c>
      <c r="D4705" s="1">
        <v>412.82</v>
      </c>
      <c r="E4705" s="50">
        <f>_xlfn.PERCENTRANK.EXC(Table3[Order Date],B4705,1)*10</f>
        <v>8</v>
      </c>
      <c r="F4705" s="21">
        <f>_xlfn.PERCENTRANK.EXC(Table3[Order Quantity],C4705,1)*10</f>
        <v>4</v>
      </c>
      <c r="G4705" s="21">
        <f>_xlfn.PERCENTRANK.EXC(Table4[Sales],D4705,1)*10</f>
        <v>4</v>
      </c>
    </row>
    <row r="4706" spans="1:7">
      <c r="A4706" s="10">
        <v>3168</v>
      </c>
      <c r="B4706" s="8">
        <v>43493</v>
      </c>
      <c r="C4706" s="1">
        <v>14</v>
      </c>
      <c r="D4706" s="1">
        <v>86.242000000000004</v>
      </c>
      <c r="E4706" s="50">
        <f>_xlfn.PERCENTRANK.EXC(Table3[Order Date],B4706,1)*10</f>
        <v>7</v>
      </c>
      <c r="F4706" s="21">
        <f>_xlfn.PERCENTRANK.EXC(Table3[Order Quantity],C4706,1)*10</f>
        <v>2</v>
      </c>
      <c r="G4706" s="21">
        <f>_xlfn.PERCENTRANK.EXC(Table4[Sales],D4706,1)*10</f>
        <v>1</v>
      </c>
    </row>
    <row r="4707" spans="1:7">
      <c r="A4707" s="11">
        <v>45664</v>
      </c>
      <c r="B4707" s="9">
        <v>43625</v>
      </c>
      <c r="C4707" s="1">
        <v>24</v>
      </c>
      <c r="D4707" s="1">
        <v>506.14</v>
      </c>
      <c r="E4707" s="50">
        <f>_xlfn.PERCENTRANK.EXC(Table3[Order Date],B4707,1)*10</f>
        <v>8</v>
      </c>
      <c r="F4707" s="21">
        <f>_xlfn.PERCENTRANK.EXC(Table3[Order Quantity],C4707,1)*10</f>
        <v>4</v>
      </c>
      <c r="G4707" s="21">
        <f>_xlfn.PERCENTRANK.EXC(Table4[Sales],D4707,1)*10</f>
        <v>5</v>
      </c>
    </row>
    <row r="4708" spans="1:7">
      <c r="A4708" s="10">
        <v>35938</v>
      </c>
      <c r="B4708" s="8">
        <v>43786</v>
      </c>
      <c r="C4708" s="1">
        <v>48</v>
      </c>
      <c r="D4708" s="1">
        <v>672.31309999999996</v>
      </c>
      <c r="E4708" s="50">
        <f>_xlfn.PERCENTRANK.EXC(Table3[Order Date],B4708,1)*10</f>
        <v>9</v>
      </c>
      <c r="F4708" s="21">
        <f>_xlfn.PERCENTRANK.EXC(Table3[Order Quantity],C4708,1)*10</f>
        <v>9</v>
      </c>
      <c r="G4708" s="21">
        <f>_xlfn.PERCENTRANK.EXC(Table4[Sales],D4708,1)*10</f>
        <v>5</v>
      </c>
    </row>
    <row r="4709" spans="1:7">
      <c r="A4709" s="11">
        <v>36454</v>
      </c>
      <c r="B4709" s="9">
        <v>43148</v>
      </c>
      <c r="C4709" s="1">
        <v>8</v>
      </c>
      <c r="D4709" s="1">
        <v>74.44</v>
      </c>
      <c r="E4709" s="50">
        <f>_xlfn.PERCENTRANK.EXC(Table3[Order Date],B4709,1)*10</f>
        <v>5</v>
      </c>
      <c r="F4709" s="21">
        <f>_xlfn.PERCENTRANK.EXC(Table3[Order Quantity],C4709,1)*10</f>
        <v>1</v>
      </c>
      <c r="G4709" s="21">
        <f>_xlfn.PERCENTRANK.EXC(Table4[Sales],D4709,1)*10</f>
        <v>1</v>
      </c>
    </row>
    <row r="4710" spans="1:7">
      <c r="A4710" s="10">
        <v>15397</v>
      </c>
      <c r="B4710" s="8">
        <v>42771</v>
      </c>
      <c r="C4710" s="1">
        <v>42</v>
      </c>
      <c r="D4710" s="1">
        <v>238.9631</v>
      </c>
      <c r="E4710" s="50">
        <f>_xlfn.PERCENTRANK.EXC(Table3[Order Date],B4710,1)*10</f>
        <v>2</v>
      </c>
      <c r="F4710" s="21">
        <f>_xlfn.PERCENTRANK.EXC(Table3[Order Quantity],C4710,1)*10</f>
        <v>8</v>
      </c>
      <c r="G4710" s="21">
        <f>_xlfn.PERCENTRANK.EXC(Table4[Sales],D4710,1)*10</f>
        <v>3</v>
      </c>
    </row>
    <row r="4711" spans="1:7">
      <c r="A4711" s="11">
        <v>57922</v>
      </c>
      <c r="B4711" s="9">
        <v>43138</v>
      </c>
      <c r="C4711" s="1">
        <v>50</v>
      </c>
      <c r="D4711" s="1">
        <v>367.29</v>
      </c>
      <c r="E4711" s="50">
        <f>_xlfn.PERCENTRANK.EXC(Table3[Order Date],B4711,1)*10</f>
        <v>5</v>
      </c>
      <c r="F4711" s="21">
        <f>_xlfn.PERCENTRANK.EXC(Table3[Order Quantity],C4711,1)*10</f>
        <v>9</v>
      </c>
      <c r="G4711" s="21">
        <f>_xlfn.PERCENTRANK.EXC(Table4[Sales],D4711,1)*10</f>
        <v>4</v>
      </c>
    </row>
    <row r="4712" spans="1:7">
      <c r="A4712" s="10">
        <v>12902</v>
      </c>
      <c r="B4712" s="8">
        <v>43036</v>
      </c>
      <c r="C4712" s="1">
        <v>30</v>
      </c>
      <c r="D4712" s="1">
        <v>3900.63</v>
      </c>
      <c r="E4712" s="50">
        <f>_xlfn.PERCENTRANK.EXC(Table3[Order Date],B4712,1)*10</f>
        <v>4</v>
      </c>
      <c r="F4712" s="21">
        <f>_xlfn.PERCENTRANK.EXC(Table3[Order Quantity],C4712,1)*10</f>
        <v>5</v>
      </c>
      <c r="G4712" s="21">
        <f>_xlfn.PERCENTRANK.EXC(Table4[Sales],D4712,1)*10</f>
        <v>8</v>
      </c>
    </row>
    <row r="4713" spans="1:7">
      <c r="A4713" s="11">
        <v>6464</v>
      </c>
      <c r="B4713" s="9">
        <v>42517</v>
      </c>
      <c r="C4713" s="1">
        <v>42</v>
      </c>
      <c r="D4713" s="1">
        <v>4271.43</v>
      </c>
      <c r="E4713" s="50">
        <f>_xlfn.PERCENTRANK.EXC(Table3[Order Date],B4713,1)*10</f>
        <v>1</v>
      </c>
      <c r="F4713" s="21">
        <f>_xlfn.PERCENTRANK.EXC(Table3[Order Quantity],C4713,1)*10</f>
        <v>8</v>
      </c>
      <c r="G4713" s="21">
        <f>_xlfn.PERCENTRANK.EXC(Table4[Sales],D4713,1)*10</f>
        <v>8</v>
      </c>
    </row>
    <row r="4714" spans="1:7">
      <c r="A4714" s="10">
        <v>27105</v>
      </c>
      <c r="B4714" s="8">
        <v>43146</v>
      </c>
      <c r="C4714" s="1">
        <v>2</v>
      </c>
      <c r="D4714" s="1">
        <v>28.7</v>
      </c>
      <c r="E4714" s="50">
        <f>_xlfn.PERCENTRANK.EXC(Table3[Order Date],B4714,1)*10</f>
        <v>5</v>
      </c>
      <c r="F4714" s="21">
        <f>_xlfn.PERCENTRANK.EXC(Table3[Order Quantity],C4714,1)*10</f>
        <v>0</v>
      </c>
      <c r="G4714" s="21">
        <f>_xlfn.PERCENTRANK.EXC(Table4[Sales],D4714,1)*10</f>
        <v>0</v>
      </c>
    </row>
    <row r="4715" spans="1:7">
      <c r="A4715" s="11">
        <v>230</v>
      </c>
      <c r="B4715" s="9">
        <v>43033</v>
      </c>
      <c r="C4715" s="1">
        <v>11</v>
      </c>
      <c r="D4715" s="1">
        <v>1196.68</v>
      </c>
      <c r="E4715" s="50">
        <f>_xlfn.PERCENTRANK.EXC(Table3[Order Date],B4715,1)*10</f>
        <v>4</v>
      </c>
      <c r="F4715" s="21">
        <f>_xlfn.PERCENTRANK.EXC(Table3[Order Quantity],C4715,1)*10</f>
        <v>2</v>
      </c>
      <c r="G4715" s="21">
        <f>_xlfn.PERCENTRANK.EXC(Table4[Sales],D4715,1)*10</f>
        <v>6</v>
      </c>
    </row>
    <row r="4716" spans="1:7">
      <c r="A4716" s="10">
        <v>36704</v>
      </c>
      <c r="B4716" s="8">
        <v>43266</v>
      </c>
      <c r="C4716" s="1">
        <v>43</v>
      </c>
      <c r="D4716" s="1">
        <v>143.72999999999999</v>
      </c>
      <c r="E4716" s="50">
        <f>_xlfn.PERCENTRANK.EXC(Table3[Order Date],B4716,1)*10</f>
        <v>6</v>
      </c>
      <c r="F4716" s="21">
        <f>_xlfn.PERCENTRANK.EXC(Table3[Order Quantity],C4716,1)*10</f>
        <v>8</v>
      </c>
      <c r="G4716" s="21">
        <f>_xlfn.PERCENTRANK.EXC(Table4[Sales],D4716,1)*10</f>
        <v>2</v>
      </c>
    </row>
    <row r="4717" spans="1:7">
      <c r="A4717" s="11">
        <v>24197</v>
      </c>
      <c r="B4717" s="9">
        <v>42768</v>
      </c>
      <c r="C4717" s="1">
        <v>41</v>
      </c>
      <c r="D4717" s="1">
        <v>2519.21</v>
      </c>
      <c r="E4717" s="50">
        <f>_xlfn.PERCENTRANK.EXC(Table3[Order Date],B4717,1)*10</f>
        <v>2</v>
      </c>
      <c r="F4717" s="21">
        <f>_xlfn.PERCENTRANK.EXC(Table3[Order Quantity],C4717,1)*10</f>
        <v>7</v>
      </c>
      <c r="G4717" s="21">
        <f>_xlfn.PERCENTRANK.EXC(Table4[Sales],D4717,1)*10</f>
        <v>8</v>
      </c>
    </row>
    <row r="4718" spans="1:7">
      <c r="A4718" s="10">
        <v>42528</v>
      </c>
      <c r="B4718" s="8">
        <v>42788</v>
      </c>
      <c r="C4718" s="1">
        <v>29</v>
      </c>
      <c r="D4718" s="1">
        <v>214.75</v>
      </c>
      <c r="E4718" s="50">
        <f>_xlfn.PERCENTRANK.EXC(Table3[Order Date],B4718,1)*10</f>
        <v>2</v>
      </c>
      <c r="F4718" s="21">
        <f>_xlfn.PERCENTRANK.EXC(Table3[Order Quantity],C4718,1)*10</f>
        <v>5</v>
      </c>
      <c r="G4718" s="21">
        <f>_xlfn.PERCENTRANK.EXC(Table4[Sales],D4718,1)*10</f>
        <v>3</v>
      </c>
    </row>
    <row r="4719" spans="1:7">
      <c r="A4719" s="11">
        <v>56099</v>
      </c>
      <c r="B4719" s="9">
        <v>43012</v>
      </c>
      <c r="C4719" s="1">
        <v>11</v>
      </c>
      <c r="D4719" s="1">
        <v>130.9145</v>
      </c>
      <c r="E4719" s="50">
        <f>_xlfn.PERCENTRANK.EXC(Table3[Order Date],B4719,1)*10</f>
        <v>4</v>
      </c>
      <c r="F4719" s="21">
        <f>_xlfn.PERCENTRANK.EXC(Table3[Order Quantity],C4719,1)*10</f>
        <v>2</v>
      </c>
      <c r="G4719" s="21">
        <f>_xlfn.PERCENTRANK.EXC(Table4[Sales],D4719,1)*10</f>
        <v>2</v>
      </c>
    </row>
    <row r="4720" spans="1:7">
      <c r="A4720" s="10">
        <v>10148</v>
      </c>
      <c r="B4720" s="8">
        <v>42453</v>
      </c>
      <c r="C4720" s="1">
        <v>27</v>
      </c>
      <c r="D4720" s="1">
        <v>15362.9</v>
      </c>
      <c r="E4720" s="50">
        <f>_xlfn.PERCENTRANK.EXC(Table3[Order Date],B4720,1)*10</f>
        <v>0</v>
      </c>
      <c r="F4720" s="21">
        <f>_xlfn.PERCENTRANK.EXC(Table3[Order Quantity],C4720,1)*10</f>
        <v>5</v>
      </c>
      <c r="G4720" s="21">
        <f>_xlfn.PERCENTRANK.EXC(Table4[Sales],D4720,1)*10</f>
        <v>9</v>
      </c>
    </row>
    <row r="4721" spans="1:7">
      <c r="A4721" s="11">
        <v>46375</v>
      </c>
      <c r="B4721" s="9">
        <v>42972</v>
      </c>
      <c r="C4721" s="1">
        <v>16</v>
      </c>
      <c r="D4721" s="1">
        <v>1821.67</v>
      </c>
      <c r="E4721" s="50">
        <f>_xlfn.PERCENTRANK.EXC(Table3[Order Date],B4721,1)*10</f>
        <v>4</v>
      </c>
      <c r="F4721" s="21">
        <f>_xlfn.PERCENTRANK.EXC(Table3[Order Quantity],C4721,1)*10</f>
        <v>2</v>
      </c>
      <c r="G4721" s="21">
        <f>_xlfn.PERCENTRANK.EXC(Table4[Sales],D4721,1)*10</f>
        <v>7</v>
      </c>
    </row>
    <row r="4722" spans="1:7">
      <c r="A4722" s="10">
        <v>47747</v>
      </c>
      <c r="B4722" s="8">
        <v>43424</v>
      </c>
      <c r="C4722" s="1">
        <v>40</v>
      </c>
      <c r="D4722" s="1">
        <v>109.3</v>
      </c>
      <c r="E4722" s="50">
        <f>_xlfn.PERCENTRANK.EXC(Table3[Order Date],B4722,1)*10</f>
        <v>7</v>
      </c>
      <c r="F4722" s="21">
        <f>_xlfn.PERCENTRANK.EXC(Table3[Order Quantity],C4722,1)*10</f>
        <v>7</v>
      </c>
      <c r="G4722" s="21">
        <f>_xlfn.PERCENTRANK.EXC(Table4[Sales],D4722,1)*10</f>
        <v>1</v>
      </c>
    </row>
    <row r="4723" spans="1:7">
      <c r="A4723" s="11">
        <v>31078</v>
      </c>
      <c r="B4723" s="9">
        <v>42410</v>
      </c>
      <c r="C4723" s="1">
        <v>7</v>
      </c>
      <c r="D4723" s="1">
        <v>111.77</v>
      </c>
      <c r="E4723" s="50">
        <f>_xlfn.PERCENTRANK.EXC(Table3[Order Date],B4723,1)*10</f>
        <v>0</v>
      </c>
      <c r="F4723" s="21">
        <f>_xlfn.PERCENTRANK.EXC(Table3[Order Quantity],C4723,1)*10</f>
        <v>1</v>
      </c>
      <c r="G4723" s="21">
        <f>_xlfn.PERCENTRANK.EXC(Table4[Sales],D4723,1)*10</f>
        <v>1</v>
      </c>
    </row>
    <row r="4724" spans="1:7">
      <c r="A4724" s="10">
        <v>4261</v>
      </c>
      <c r="B4724" s="8">
        <v>43740</v>
      </c>
      <c r="C4724" s="1">
        <v>33</v>
      </c>
      <c r="D4724" s="1">
        <v>209.7</v>
      </c>
      <c r="E4724" s="50">
        <f>_xlfn.PERCENTRANK.EXC(Table3[Order Date],B4724,1)*10</f>
        <v>9</v>
      </c>
      <c r="F4724" s="21">
        <f>_xlfn.PERCENTRANK.EXC(Table3[Order Quantity],C4724,1)*10</f>
        <v>6</v>
      </c>
      <c r="G4724" s="21">
        <f>_xlfn.PERCENTRANK.EXC(Table4[Sales],D4724,1)*10</f>
        <v>3</v>
      </c>
    </row>
    <row r="4725" spans="1:7">
      <c r="A4725" s="11">
        <v>10053</v>
      </c>
      <c r="B4725" s="9">
        <v>43474</v>
      </c>
      <c r="C4725" s="1">
        <v>44</v>
      </c>
      <c r="D4725" s="1">
        <v>7292.3</v>
      </c>
      <c r="E4725" s="50">
        <f>_xlfn.PERCENTRANK.EXC(Table3[Order Date],B4725,1)*10</f>
        <v>7</v>
      </c>
      <c r="F4725" s="21">
        <f>_xlfn.PERCENTRANK.EXC(Table3[Order Quantity],C4725,1)*10</f>
        <v>8</v>
      </c>
      <c r="G4725" s="21">
        <f>_xlfn.PERCENTRANK.EXC(Table4[Sales],D4725,1)*10</f>
        <v>9</v>
      </c>
    </row>
    <row r="4726" spans="1:7">
      <c r="A4726" s="10">
        <v>26305</v>
      </c>
      <c r="B4726" s="8">
        <v>43070</v>
      </c>
      <c r="C4726" s="1">
        <v>13</v>
      </c>
      <c r="D4726" s="1">
        <v>3748.81</v>
      </c>
      <c r="E4726" s="50">
        <f>_xlfn.PERCENTRANK.EXC(Table3[Order Date],B4726,1)*10</f>
        <v>4</v>
      </c>
      <c r="F4726" s="21">
        <f>_xlfn.PERCENTRANK.EXC(Table3[Order Quantity],C4726,1)*10</f>
        <v>2</v>
      </c>
      <c r="G4726" s="21">
        <f>_xlfn.PERCENTRANK.EXC(Table4[Sales],D4726,1)*10</f>
        <v>8</v>
      </c>
    </row>
    <row r="4727" spans="1:7">
      <c r="A4727" s="11">
        <v>3332</v>
      </c>
      <c r="B4727" s="9">
        <v>42677</v>
      </c>
      <c r="C4727" s="1">
        <v>6</v>
      </c>
      <c r="D4727" s="1">
        <v>23.74</v>
      </c>
      <c r="E4727" s="50">
        <f>_xlfn.PERCENTRANK.EXC(Table3[Order Date],B4727,1)*10</f>
        <v>2</v>
      </c>
      <c r="F4727" s="21">
        <f>_xlfn.PERCENTRANK.EXC(Table3[Order Quantity],C4727,1)*10</f>
        <v>1</v>
      </c>
      <c r="G4727" s="21">
        <f>_xlfn.PERCENTRANK.EXC(Table4[Sales],D4727,1)*10</f>
        <v>0</v>
      </c>
    </row>
    <row r="4728" spans="1:7">
      <c r="A4728" s="10">
        <v>20995</v>
      </c>
      <c r="B4728" s="8">
        <v>43551</v>
      </c>
      <c r="C4728" s="1">
        <v>37</v>
      </c>
      <c r="D4728" s="1">
        <v>6225.13</v>
      </c>
      <c r="E4728" s="50">
        <f>_xlfn.PERCENTRANK.EXC(Table3[Order Date],B4728,1)*10</f>
        <v>8</v>
      </c>
      <c r="F4728" s="21">
        <f>_xlfn.PERCENTRANK.EXC(Table3[Order Quantity],C4728,1)*10</f>
        <v>7</v>
      </c>
      <c r="G4728" s="21">
        <f>_xlfn.PERCENTRANK.EXC(Table4[Sales],D4728,1)*10</f>
        <v>9</v>
      </c>
    </row>
    <row r="4729" spans="1:7">
      <c r="A4729" s="11">
        <v>55431</v>
      </c>
      <c r="B4729" s="9">
        <v>43624</v>
      </c>
      <c r="C4729" s="1">
        <v>13</v>
      </c>
      <c r="D4729" s="1">
        <v>3984.67</v>
      </c>
      <c r="E4729" s="50">
        <f>_xlfn.PERCENTRANK.EXC(Table3[Order Date],B4729,1)*10</f>
        <v>8</v>
      </c>
      <c r="F4729" s="21">
        <f>_xlfn.PERCENTRANK.EXC(Table3[Order Quantity],C4729,1)*10</f>
        <v>2</v>
      </c>
      <c r="G4729" s="21">
        <f>_xlfn.PERCENTRANK.EXC(Table4[Sales],D4729,1)*10</f>
        <v>8</v>
      </c>
    </row>
    <row r="4730" spans="1:7">
      <c r="A4730" s="10">
        <v>41187</v>
      </c>
      <c r="B4730" s="8">
        <v>43007</v>
      </c>
      <c r="C4730" s="1">
        <v>25</v>
      </c>
      <c r="D4730" s="1">
        <v>155.29</v>
      </c>
      <c r="E4730" s="50">
        <f>_xlfn.PERCENTRANK.EXC(Table3[Order Date],B4730,1)*10</f>
        <v>4</v>
      </c>
      <c r="F4730" s="21">
        <f>_xlfn.PERCENTRANK.EXC(Table3[Order Quantity],C4730,1)*10</f>
        <v>4</v>
      </c>
      <c r="G4730" s="21">
        <f>_xlfn.PERCENTRANK.EXC(Table4[Sales],D4730,1)*10</f>
        <v>2</v>
      </c>
    </row>
    <row r="4731" spans="1:7">
      <c r="A4731" s="11">
        <v>29536</v>
      </c>
      <c r="B4731" s="9">
        <v>43715</v>
      </c>
      <c r="C4731" s="1">
        <v>26</v>
      </c>
      <c r="D4731" s="1">
        <v>1035.1300000000001</v>
      </c>
      <c r="E4731" s="50">
        <f>_xlfn.PERCENTRANK.EXC(Table3[Order Date],B4731,1)*10</f>
        <v>9</v>
      </c>
      <c r="F4731" s="21">
        <f>_xlfn.PERCENTRANK.EXC(Table3[Order Quantity],C4731,1)*10</f>
        <v>4</v>
      </c>
      <c r="G4731" s="21">
        <f>_xlfn.PERCENTRANK.EXC(Table4[Sales],D4731,1)*10</f>
        <v>6</v>
      </c>
    </row>
    <row r="4732" spans="1:7">
      <c r="A4732" s="10">
        <v>41282</v>
      </c>
      <c r="B4732" s="8">
        <v>42554</v>
      </c>
      <c r="C4732" s="1">
        <v>39</v>
      </c>
      <c r="D4732" s="1">
        <v>980.17349999999999</v>
      </c>
      <c r="E4732" s="50">
        <f>_xlfn.PERCENTRANK.EXC(Table3[Order Date],B4732,1)*10</f>
        <v>1</v>
      </c>
      <c r="F4732" s="21">
        <f>_xlfn.PERCENTRANK.EXC(Table3[Order Quantity],C4732,1)*10</f>
        <v>7</v>
      </c>
      <c r="G4732" s="21">
        <f>_xlfn.PERCENTRANK.EXC(Table4[Sales],D4732,1)*10</f>
        <v>6</v>
      </c>
    </row>
    <row r="4733" spans="1:7">
      <c r="A4733" s="11">
        <v>18273</v>
      </c>
      <c r="B4733" s="9">
        <v>43357</v>
      </c>
      <c r="C4733" s="1">
        <v>18</v>
      </c>
      <c r="D4733" s="1">
        <v>989.78</v>
      </c>
      <c r="E4733" s="50">
        <f>_xlfn.PERCENTRANK.EXC(Table3[Order Date],B4733,1)*10</f>
        <v>6</v>
      </c>
      <c r="F4733" s="21">
        <f>_xlfn.PERCENTRANK.EXC(Table3[Order Quantity],C4733,1)*10</f>
        <v>3</v>
      </c>
      <c r="G4733" s="21">
        <f>_xlfn.PERCENTRANK.EXC(Table4[Sales],D4733,1)*10</f>
        <v>6</v>
      </c>
    </row>
    <row r="4734" spans="1:7">
      <c r="A4734" s="10">
        <v>30786</v>
      </c>
      <c r="B4734" s="8">
        <v>43662</v>
      </c>
      <c r="C4734" s="1">
        <v>4</v>
      </c>
      <c r="D4734" s="1">
        <v>77.81</v>
      </c>
      <c r="E4734" s="50">
        <f>_xlfn.PERCENTRANK.EXC(Table3[Order Date],B4734,1)*10</f>
        <v>8</v>
      </c>
      <c r="F4734" s="21">
        <f>_xlfn.PERCENTRANK.EXC(Table3[Order Quantity],C4734,1)*10</f>
        <v>0</v>
      </c>
      <c r="G4734" s="21">
        <f>_xlfn.PERCENTRANK.EXC(Table4[Sales],D4734,1)*10</f>
        <v>1</v>
      </c>
    </row>
    <row r="4735" spans="1:7">
      <c r="A4735" s="11">
        <v>45410</v>
      </c>
      <c r="B4735" s="9">
        <v>42600</v>
      </c>
      <c r="C4735" s="1">
        <v>19</v>
      </c>
      <c r="D4735" s="1">
        <v>1060.76</v>
      </c>
      <c r="E4735" s="50">
        <f>_xlfn.PERCENTRANK.EXC(Table3[Order Date],B4735,1)*10</f>
        <v>1</v>
      </c>
      <c r="F4735" s="21">
        <f>_xlfn.PERCENTRANK.EXC(Table3[Order Quantity],C4735,1)*10</f>
        <v>3</v>
      </c>
      <c r="G4735" s="21">
        <f>_xlfn.PERCENTRANK.EXC(Table4[Sales],D4735,1)*10</f>
        <v>6</v>
      </c>
    </row>
    <row r="4736" spans="1:7">
      <c r="A4736" s="10">
        <v>13091</v>
      </c>
      <c r="B4736" s="8">
        <v>42688</v>
      </c>
      <c r="C4736" s="1">
        <v>12</v>
      </c>
      <c r="D4736" s="1">
        <v>87.13</v>
      </c>
      <c r="E4736" s="50">
        <f>_xlfn.PERCENTRANK.EXC(Table3[Order Date],B4736,1)*10</f>
        <v>2</v>
      </c>
      <c r="F4736" s="21">
        <f>_xlfn.PERCENTRANK.EXC(Table3[Order Quantity],C4736,1)*10</f>
        <v>2</v>
      </c>
      <c r="G4736" s="21">
        <f>_xlfn.PERCENTRANK.EXC(Table4[Sales],D4736,1)*10</f>
        <v>1</v>
      </c>
    </row>
    <row r="4737" spans="1:7">
      <c r="A4737" s="11">
        <v>42528</v>
      </c>
      <c r="B4737" s="9">
        <v>42788</v>
      </c>
      <c r="C4737" s="1">
        <v>46</v>
      </c>
      <c r="D4737" s="1">
        <v>172.56960000000001</v>
      </c>
      <c r="E4737" s="50">
        <f>_xlfn.PERCENTRANK.EXC(Table3[Order Date],B4737,1)*10</f>
        <v>2</v>
      </c>
      <c r="F4737" s="21">
        <f>_xlfn.PERCENTRANK.EXC(Table3[Order Quantity],C4737,1)*10</f>
        <v>8</v>
      </c>
      <c r="G4737" s="21">
        <f>_xlfn.PERCENTRANK.EXC(Table4[Sales],D4737,1)*10</f>
        <v>2</v>
      </c>
    </row>
    <row r="4738" spans="1:7">
      <c r="A4738" s="10">
        <v>38182</v>
      </c>
      <c r="B4738" s="8">
        <v>43607</v>
      </c>
      <c r="C4738" s="1">
        <v>45</v>
      </c>
      <c r="D4738" s="1">
        <v>3048.25</v>
      </c>
      <c r="E4738" s="50">
        <f>_xlfn.PERCENTRANK.EXC(Table3[Order Date],B4738,1)*10</f>
        <v>8</v>
      </c>
      <c r="F4738" s="21">
        <f>_xlfn.PERCENTRANK.EXC(Table3[Order Quantity],C4738,1)*10</f>
        <v>8</v>
      </c>
      <c r="G4738" s="21">
        <f>_xlfn.PERCENTRANK.EXC(Table4[Sales],D4738,1)*10</f>
        <v>8</v>
      </c>
    </row>
    <row r="4739" spans="1:7">
      <c r="A4739" s="11">
        <v>27524</v>
      </c>
      <c r="B4739" s="9">
        <v>42766</v>
      </c>
      <c r="C4739" s="1">
        <v>50</v>
      </c>
      <c r="D4739" s="1">
        <v>368.02</v>
      </c>
      <c r="E4739" s="50">
        <f>_xlfn.PERCENTRANK.EXC(Table3[Order Date],B4739,1)*10</f>
        <v>2</v>
      </c>
      <c r="F4739" s="21">
        <f>_xlfn.PERCENTRANK.EXC(Table3[Order Quantity],C4739,1)*10</f>
        <v>9</v>
      </c>
      <c r="G4739" s="21">
        <f>_xlfn.PERCENTRANK.EXC(Table4[Sales],D4739,1)*10</f>
        <v>4</v>
      </c>
    </row>
    <row r="4740" spans="1:7">
      <c r="A4740" s="10">
        <v>17090</v>
      </c>
      <c r="B4740" s="8">
        <v>42852</v>
      </c>
      <c r="C4740" s="1">
        <v>30</v>
      </c>
      <c r="D4740" s="1">
        <v>4469.95</v>
      </c>
      <c r="E4740" s="50">
        <f>_xlfn.PERCENTRANK.EXC(Table3[Order Date],B4740,1)*10</f>
        <v>3</v>
      </c>
      <c r="F4740" s="21">
        <f>_xlfn.PERCENTRANK.EXC(Table3[Order Quantity],C4740,1)*10</f>
        <v>5</v>
      </c>
      <c r="G4740" s="21">
        <f>_xlfn.PERCENTRANK.EXC(Table4[Sales],D4740,1)*10</f>
        <v>8</v>
      </c>
    </row>
    <row r="4741" spans="1:7">
      <c r="A4741" s="11">
        <v>49575</v>
      </c>
      <c r="B4741" s="9">
        <v>43084</v>
      </c>
      <c r="C4741" s="1">
        <v>12</v>
      </c>
      <c r="D4741" s="1">
        <v>542.96</v>
      </c>
      <c r="E4741" s="50">
        <f>_xlfn.PERCENTRANK.EXC(Table3[Order Date],B4741,1)*10</f>
        <v>4</v>
      </c>
      <c r="F4741" s="21">
        <f>_xlfn.PERCENTRANK.EXC(Table3[Order Quantity],C4741,1)*10</f>
        <v>2</v>
      </c>
      <c r="G4741" s="21">
        <f>_xlfn.PERCENTRANK.EXC(Table4[Sales],D4741,1)*10</f>
        <v>5</v>
      </c>
    </row>
    <row r="4742" spans="1:7">
      <c r="A4742" s="10">
        <v>28805</v>
      </c>
      <c r="B4742" s="8">
        <v>43191</v>
      </c>
      <c r="C4742" s="1">
        <v>46</v>
      </c>
      <c r="D4742" s="1">
        <v>521.63</v>
      </c>
      <c r="E4742" s="50">
        <f>_xlfn.PERCENTRANK.EXC(Table3[Order Date],B4742,1)*10</f>
        <v>5</v>
      </c>
      <c r="F4742" s="21">
        <f>_xlfn.PERCENTRANK.EXC(Table3[Order Quantity],C4742,1)*10</f>
        <v>8</v>
      </c>
      <c r="G4742" s="21">
        <f>_xlfn.PERCENTRANK.EXC(Table4[Sales],D4742,1)*10</f>
        <v>5</v>
      </c>
    </row>
    <row r="4743" spans="1:7">
      <c r="A4743" s="11">
        <v>34022</v>
      </c>
      <c r="B4743" s="9">
        <v>43772</v>
      </c>
      <c r="C4743" s="1">
        <v>6</v>
      </c>
      <c r="D4743" s="1">
        <v>46.97</v>
      </c>
      <c r="E4743" s="50">
        <f>_xlfn.PERCENTRANK.EXC(Table3[Order Date],B4743,1)*10</f>
        <v>9</v>
      </c>
      <c r="F4743" s="21">
        <f>_xlfn.PERCENTRANK.EXC(Table3[Order Quantity],C4743,1)*10</f>
        <v>1</v>
      </c>
      <c r="G4743" s="21">
        <f>_xlfn.PERCENTRANK.EXC(Table4[Sales],D4743,1)*10</f>
        <v>0</v>
      </c>
    </row>
    <row r="4744" spans="1:7">
      <c r="A4744" s="10">
        <v>22117</v>
      </c>
      <c r="B4744" s="8">
        <v>42958</v>
      </c>
      <c r="C4744" s="1">
        <v>16</v>
      </c>
      <c r="D4744" s="1">
        <v>622.22640000000001</v>
      </c>
      <c r="E4744" s="50">
        <f>_xlfn.PERCENTRANK.EXC(Table3[Order Date],B4744,1)*10</f>
        <v>4</v>
      </c>
      <c r="F4744" s="21">
        <f>_xlfn.PERCENTRANK.EXC(Table3[Order Quantity],C4744,1)*10</f>
        <v>2</v>
      </c>
      <c r="G4744" s="21">
        <f>_xlfn.PERCENTRANK.EXC(Table4[Sales],D4744,1)*10</f>
        <v>5</v>
      </c>
    </row>
    <row r="4745" spans="1:7">
      <c r="A4745" s="11">
        <v>48609</v>
      </c>
      <c r="B4745" s="9">
        <v>42789</v>
      </c>
      <c r="C4745" s="1">
        <v>5</v>
      </c>
      <c r="D4745" s="1">
        <v>199.56</v>
      </c>
      <c r="E4745" s="50">
        <f>_xlfn.PERCENTRANK.EXC(Table3[Order Date],B4745,1)*10</f>
        <v>2</v>
      </c>
      <c r="F4745" s="21">
        <f>_xlfn.PERCENTRANK.EXC(Table3[Order Quantity],C4745,1)*10</f>
        <v>0</v>
      </c>
      <c r="G4745" s="21">
        <f>_xlfn.PERCENTRANK.EXC(Table4[Sales],D4745,1)*10</f>
        <v>3</v>
      </c>
    </row>
    <row r="4746" spans="1:7">
      <c r="A4746" s="10">
        <v>18849</v>
      </c>
      <c r="B4746" s="8">
        <v>43682</v>
      </c>
      <c r="C4746" s="1">
        <v>43</v>
      </c>
      <c r="D4746" s="1">
        <v>504.9</v>
      </c>
      <c r="E4746" s="50">
        <f>_xlfn.PERCENTRANK.EXC(Table3[Order Date],B4746,1)*10</f>
        <v>9</v>
      </c>
      <c r="F4746" s="21">
        <f>_xlfn.PERCENTRANK.EXC(Table3[Order Quantity],C4746,1)*10</f>
        <v>8</v>
      </c>
      <c r="G4746" s="21">
        <f>_xlfn.PERCENTRANK.EXC(Table4[Sales],D4746,1)*10</f>
        <v>5</v>
      </c>
    </row>
    <row r="4747" spans="1:7">
      <c r="A4747" s="11">
        <v>17539</v>
      </c>
      <c r="B4747" s="9">
        <v>43357</v>
      </c>
      <c r="C4747" s="1">
        <v>28</v>
      </c>
      <c r="D4747" s="1">
        <v>408.52</v>
      </c>
      <c r="E4747" s="50">
        <f>_xlfn.PERCENTRANK.EXC(Table3[Order Date],B4747,1)*10</f>
        <v>6</v>
      </c>
      <c r="F4747" s="21">
        <f>_xlfn.PERCENTRANK.EXC(Table3[Order Quantity],C4747,1)*10</f>
        <v>5</v>
      </c>
      <c r="G4747" s="21">
        <f>_xlfn.PERCENTRANK.EXC(Table4[Sales],D4747,1)*10</f>
        <v>4</v>
      </c>
    </row>
    <row r="4748" spans="1:7">
      <c r="A4748" s="10">
        <v>132</v>
      </c>
      <c r="B4748" s="8">
        <v>42895</v>
      </c>
      <c r="C4748" s="1">
        <v>27</v>
      </c>
      <c r="D4748" s="1">
        <v>206.31</v>
      </c>
      <c r="E4748" s="50">
        <f>_xlfn.PERCENTRANK.EXC(Table3[Order Date],B4748,1)*10</f>
        <v>3</v>
      </c>
      <c r="F4748" s="21">
        <f>_xlfn.PERCENTRANK.EXC(Table3[Order Quantity],C4748,1)*10</f>
        <v>5</v>
      </c>
      <c r="G4748" s="21">
        <f>_xlfn.PERCENTRANK.EXC(Table4[Sales],D4748,1)*10</f>
        <v>3</v>
      </c>
    </row>
    <row r="4749" spans="1:7">
      <c r="A4749" s="11">
        <v>18112</v>
      </c>
      <c r="B4749" s="9">
        <v>43540</v>
      </c>
      <c r="C4749" s="1">
        <v>13</v>
      </c>
      <c r="D4749" s="1">
        <v>89.14</v>
      </c>
      <c r="E4749" s="50">
        <f>_xlfn.PERCENTRANK.EXC(Table3[Order Date],B4749,1)*10</f>
        <v>7</v>
      </c>
      <c r="F4749" s="21">
        <f>_xlfn.PERCENTRANK.EXC(Table3[Order Quantity],C4749,1)*10</f>
        <v>2</v>
      </c>
      <c r="G4749" s="21">
        <f>_xlfn.PERCENTRANK.EXC(Table4[Sales],D4749,1)*10</f>
        <v>1</v>
      </c>
    </row>
    <row r="4750" spans="1:7">
      <c r="A4750" s="10">
        <v>58917</v>
      </c>
      <c r="B4750" s="8">
        <v>43526</v>
      </c>
      <c r="C4750" s="1">
        <v>3</v>
      </c>
      <c r="D4750" s="1">
        <v>67.28</v>
      </c>
      <c r="E4750" s="50">
        <f>_xlfn.PERCENTRANK.EXC(Table3[Order Date],B4750,1)*10</f>
        <v>7</v>
      </c>
      <c r="F4750" s="21">
        <f>_xlfn.PERCENTRANK.EXC(Table3[Order Quantity],C4750,1)*10</f>
        <v>0</v>
      </c>
      <c r="G4750" s="21">
        <f>_xlfn.PERCENTRANK.EXC(Table4[Sales],D4750,1)*10</f>
        <v>1</v>
      </c>
    </row>
    <row r="4751" spans="1:7">
      <c r="A4751" s="11">
        <v>55040</v>
      </c>
      <c r="B4751" s="9">
        <v>42471</v>
      </c>
      <c r="C4751" s="1">
        <v>24</v>
      </c>
      <c r="D4751" s="1">
        <v>205.22</v>
      </c>
      <c r="E4751" s="50">
        <f>_xlfn.PERCENTRANK.EXC(Table3[Order Date],B4751,1)*10</f>
        <v>0</v>
      </c>
      <c r="F4751" s="21">
        <f>_xlfn.PERCENTRANK.EXC(Table3[Order Quantity],C4751,1)*10</f>
        <v>4</v>
      </c>
      <c r="G4751" s="21">
        <f>_xlfn.PERCENTRANK.EXC(Table4[Sales],D4751,1)*10</f>
        <v>3</v>
      </c>
    </row>
    <row r="4752" spans="1:7">
      <c r="A4752" s="10">
        <v>900</v>
      </c>
      <c r="B4752" s="8">
        <v>42642</v>
      </c>
      <c r="C4752" s="1">
        <v>29</v>
      </c>
      <c r="D4752" s="1">
        <v>1277.21</v>
      </c>
      <c r="E4752" s="50">
        <f>_xlfn.PERCENTRANK.EXC(Table3[Order Date],B4752,1)*10</f>
        <v>1</v>
      </c>
      <c r="F4752" s="21">
        <f>_xlfn.PERCENTRANK.EXC(Table3[Order Quantity],C4752,1)*10</f>
        <v>5</v>
      </c>
      <c r="G4752" s="21">
        <f>_xlfn.PERCENTRANK.EXC(Table4[Sales],D4752,1)*10</f>
        <v>6</v>
      </c>
    </row>
    <row r="4753" spans="1:7">
      <c r="A4753" s="11">
        <v>14530</v>
      </c>
      <c r="B4753" s="9">
        <v>42465</v>
      </c>
      <c r="C4753" s="1">
        <v>17</v>
      </c>
      <c r="D4753" s="1">
        <v>1665.57</v>
      </c>
      <c r="E4753" s="50">
        <f>_xlfn.PERCENTRANK.EXC(Table3[Order Date],B4753,1)*10</f>
        <v>0</v>
      </c>
      <c r="F4753" s="21">
        <f>_xlfn.PERCENTRANK.EXC(Table3[Order Quantity],C4753,1)*10</f>
        <v>3</v>
      </c>
      <c r="G4753" s="21">
        <f>_xlfn.PERCENTRANK.EXC(Table4[Sales],D4753,1)*10</f>
        <v>7</v>
      </c>
    </row>
    <row r="4754" spans="1:7">
      <c r="A4754" s="10">
        <v>2818</v>
      </c>
      <c r="B4754" s="8">
        <v>42714</v>
      </c>
      <c r="C4754" s="1">
        <v>37</v>
      </c>
      <c r="D4754" s="1">
        <v>605.52</v>
      </c>
      <c r="E4754" s="50">
        <f>_xlfn.PERCENTRANK.EXC(Table3[Order Date],B4754,1)*10</f>
        <v>2</v>
      </c>
      <c r="F4754" s="21">
        <f>_xlfn.PERCENTRANK.EXC(Table3[Order Quantity],C4754,1)*10</f>
        <v>7</v>
      </c>
      <c r="G4754" s="21">
        <f>_xlfn.PERCENTRANK.EXC(Table4[Sales],D4754,1)*10</f>
        <v>5</v>
      </c>
    </row>
    <row r="4755" spans="1:7">
      <c r="A4755" s="11">
        <v>30820</v>
      </c>
      <c r="B4755" s="9">
        <v>43198</v>
      </c>
      <c r="C4755" s="1">
        <v>21</v>
      </c>
      <c r="D4755" s="1">
        <v>51.37</v>
      </c>
      <c r="E4755" s="50">
        <f>_xlfn.PERCENTRANK.EXC(Table3[Order Date],B4755,1)*10</f>
        <v>5</v>
      </c>
      <c r="F4755" s="21">
        <f>_xlfn.PERCENTRANK.EXC(Table3[Order Quantity],C4755,1)*10</f>
        <v>3</v>
      </c>
      <c r="G4755" s="21">
        <f>_xlfn.PERCENTRANK.EXC(Table4[Sales],D4755,1)*10</f>
        <v>0</v>
      </c>
    </row>
    <row r="4756" spans="1:7">
      <c r="A4756" s="10">
        <v>38976</v>
      </c>
      <c r="B4756" s="8">
        <v>43093</v>
      </c>
      <c r="C4756" s="1">
        <v>46</v>
      </c>
      <c r="D4756" s="1">
        <v>1010.89</v>
      </c>
      <c r="E4756" s="50">
        <f>_xlfn.PERCENTRANK.EXC(Table3[Order Date],B4756,1)*10</f>
        <v>5</v>
      </c>
      <c r="F4756" s="21">
        <f>_xlfn.PERCENTRANK.EXC(Table3[Order Quantity],C4756,1)*10</f>
        <v>8</v>
      </c>
      <c r="G4756" s="21">
        <f>_xlfn.PERCENTRANK.EXC(Table4[Sales],D4756,1)*10</f>
        <v>6</v>
      </c>
    </row>
    <row r="4757" spans="1:7">
      <c r="A4757" s="11">
        <v>33888</v>
      </c>
      <c r="B4757" s="9">
        <v>42601</v>
      </c>
      <c r="C4757" s="1">
        <v>47</v>
      </c>
      <c r="D4757" s="1">
        <v>11103.63</v>
      </c>
      <c r="E4757" s="50">
        <f>_xlfn.PERCENTRANK.EXC(Table3[Order Date],B4757,1)*10</f>
        <v>1</v>
      </c>
      <c r="F4757" s="21">
        <f>_xlfn.PERCENTRANK.EXC(Table3[Order Quantity],C4757,1)*10</f>
        <v>9</v>
      </c>
      <c r="G4757" s="21">
        <f>_xlfn.PERCENTRANK.EXC(Table4[Sales],D4757,1)*10</f>
        <v>9</v>
      </c>
    </row>
    <row r="4758" spans="1:7">
      <c r="A4758" s="10">
        <v>16679</v>
      </c>
      <c r="B4758" s="8">
        <v>42681</v>
      </c>
      <c r="C4758" s="1">
        <v>29</v>
      </c>
      <c r="D4758" s="1">
        <v>6935.69</v>
      </c>
      <c r="E4758" s="50">
        <f>_xlfn.PERCENTRANK.EXC(Table3[Order Date],B4758,1)*10</f>
        <v>2</v>
      </c>
      <c r="F4758" s="21">
        <f>_xlfn.PERCENTRANK.EXC(Table3[Order Quantity],C4758,1)*10</f>
        <v>5</v>
      </c>
      <c r="G4758" s="21">
        <f>_xlfn.PERCENTRANK.EXC(Table4[Sales],D4758,1)*10</f>
        <v>9</v>
      </c>
    </row>
    <row r="4759" spans="1:7">
      <c r="A4759" s="11">
        <v>11491</v>
      </c>
      <c r="B4759" s="9">
        <v>42963</v>
      </c>
      <c r="C4759" s="1">
        <v>26</v>
      </c>
      <c r="D4759" s="1">
        <v>176.95</v>
      </c>
      <c r="E4759" s="50">
        <f>_xlfn.PERCENTRANK.EXC(Table3[Order Date],B4759,1)*10</f>
        <v>4</v>
      </c>
      <c r="F4759" s="21">
        <f>_xlfn.PERCENTRANK.EXC(Table3[Order Quantity],C4759,1)*10</f>
        <v>4</v>
      </c>
      <c r="G4759" s="21">
        <f>_xlfn.PERCENTRANK.EXC(Table4[Sales],D4759,1)*10</f>
        <v>2</v>
      </c>
    </row>
    <row r="4760" spans="1:7">
      <c r="A4760" s="10">
        <v>20261</v>
      </c>
      <c r="B4760" s="8">
        <v>42509</v>
      </c>
      <c r="C4760" s="1">
        <v>21</v>
      </c>
      <c r="D4760" s="1">
        <v>1347.62</v>
      </c>
      <c r="E4760" s="50">
        <f>_xlfn.PERCENTRANK.EXC(Table3[Order Date],B4760,1)*10</f>
        <v>1</v>
      </c>
      <c r="F4760" s="21">
        <f>_xlfn.PERCENTRANK.EXC(Table3[Order Quantity],C4760,1)*10</f>
        <v>3</v>
      </c>
      <c r="G4760" s="21">
        <f>_xlfn.PERCENTRANK.EXC(Table4[Sales],D4760,1)*10</f>
        <v>6</v>
      </c>
    </row>
    <row r="4761" spans="1:7">
      <c r="A4761" s="11">
        <v>37218</v>
      </c>
      <c r="B4761" s="9">
        <v>43087</v>
      </c>
      <c r="C4761" s="1">
        <v>23</v>
      </c>
      <c r="D4761" s="1">
        <v>157.34</v>
      </c>
      <c r="E4761" s="50">
        <f>_xlfn.PERCENTRANK.EXC(Table3[Order Date],B4761,1)*10</f>
        <v>5</v>
      </c>
      <c r="F4761" s="21">
        <f>_xlfn.PERCENTRANK.EXC(Table3[Order Quantity],C4761,1)*10</f>
        <v>4</v>
      </c>
      <c r="G4761" s="21">
        <f>_xlfn.PERCENTRANK.EXC(Table4[Sales],D4761,1)*10</f>
        <v>2</v>
      </c>
    </row>
    <row r="4762" spans="1:7">
      <c r="A4762" s="10">
        <v>38340</v>
      </c>
      <c r="B4762" s="8">
        <v>42389</v>
      </c>
      <c r="C4762" s="1">
        <v>36</v>
      </c>
      <c r="D4762" s="1">
        <v>2318.7399999999998</v>
      </c>
      <c r="E4762" s="50">
        <f>_xlfn.PERCENTRANK.EXC(Table3[Order Date],B4762,1)*10</f>
        <v>0</v>
      </c>
      <c r="F4762" s="21">
        <f>_xlfn.PERCENTRANK.EXC(Table3[Order Quantity],C4762,1)*10</f>
        <v>6</v>
      </c>
      <c r="G4762" s="21">
        <f>_xlfn.PERCENTRANK.EXC(Table4[Sales],D4762,1)*10</f>
        <v>7</v>
      </c>
    </row>
    <row r="4763" spans="1:7">
      <c r="A4763" s="11">
        <v>25793</v>
      </c>
      <c r="B4763" s="9">
        <v>43562</v>
      </c>
      <c r="C4763" s="1">
        <v>27</v>
      </c>
      <c r="D4763" s="1">
        <v>3677.34</v>
      </c>
      <c r="E4763" s="50">
        <f>_xlfn.PERCENTRANK.EXC(Table3[Order Date],B4763,1)*10</f>
        <v>8</v>
      </c>
      <c r="F4763" s="21">
        <f>_xlfn.PERCENTRANK.EXC(Table3[Order Quantity],C4763,1)*10</f>
        <v>5</v>
      </c>
      <c r="G4763" s="21">
        <f>_xlfn.PERCENTRANK.EXC(Table4[Sales],D4763,1)*10</f>
        <v>8</v>
      </c>
    </row>
    <row r="4764" spans="1:7">
      <c r="A4764" s="10">
        <v>773</v>
      </c>
      <c r="B4764" s="8">
        <v>43002</v>
      </c>
      <c r="C4764" s="1">
        <v>38</v>
      </c>
      <c r="D4764" s="1">
        <v>2216.33</v>
      </c>
      <c r="E4764" s="50">
        <f>_xlfn.PERCENTRANK.EXC(Table3[Order Date],B4764,1)*10</f>
        <v>4</v>
      </c>
      <c r="F4764" s="21">
        <f>_xlfn.PERCENTRANK.EXC(Table3[Order Quantity],C4764,1)*10</f>
        <v>7</v>
      </c>
      <c r="G4764" s="21">
        <f>_xlfn.PERCENTRANK.EXC(Table4[Sales],D4764,1)*10</f>
        <v>7</v>
      </c>
    </row>
    <row r="4765" spans="1:7">
      <c r="A4765" s="11">
        <v>7845</v>
      </c>
      <c r="B4765" s="9">
        <v>42716</v>
      </c>
      <c r="C4765" s="1">
        <v>22</v>
      </c>
      <c r="D4765" s="1">
        <v>126.86</v>
      </c>
      <c r="E4765" s="50">
        <f>_xlfn.PERCENTRANK.EXC(Table3[Order Date],B4765,1)*10</f>
        <v>2</v>
      </c>
      <c r="F4765" s="21">
        <f>_xlfn.PERCENTRANK.EXC(Table3[Order Quantity],C4765,1)*10</f>
        <v>4</v>
      </c>
      <c r="G4765" s="21">
        <f>_xlfn.PERCENTRANK.EXC(Table4[Sales],D4765,1)*10</f>
        <v>2</v>
      </c>
    </row>
    <row r="4766" spans="1:7">
      <c r="A4766" s="10">
        <v>44423</v>
      </c>
      <c r="B4766" s="8">
        <v>43675</v>
      </c>
      <c r="C4766" s="1">
        <v>39</v>
      </c>
      <c r="D4766" s="1">
        <v>266.04000000000002</v>
      </c>
      <c r="E4766" s="50">
        <f>_xlfn.PERCENTRANK.EXC(Table3[Order Date],B4766,1)*10</f>
        <v>8</v>
      </c>
      <c r="F4766" s="21">
        <f>_xlfn.PERCENTRANK.EXC(Table3[Order Quantity],C4766,1)*10</f>
        <v>7</v>
      </c>
      <c r="G4766" s="21">
        <f>_xlfn.PERCENTRANK.EXC(Table4[Sales],D4766,1)*10</f>
        <v>3</v>
      </c>
    </row>
    <row r="4767" spans="1:7">
      <c r="A4767" s="11">
        <v>1701</v>
      </c>
      <c r="B4767" s="9">
        <v>43603</v>
      </c>
      <c r="C4767" s="1">
        <v>49</v>
      </c>
      <c r="D4767" s="1">
        <v>2190.91</v>
      </c>
      <c r="E4767" s="50">
        <f>_xlfn.PERCENTRANK.EXC(Table3[Order Date],B4767,1)*10</f>
        <v>8</v>
      </c>
      <c r="F4767" s="21">
        <f>_xlfn.PERCENTRANK.EXC(Table3[Order Quantity],C4767,1)*10</f>
        <v>9</v>
      </c>
      <c r="G4767" s="21">
        <f>_xlfn.PERCENTRANK.EXC(Table4[Sales],D4767,1)*10</f>
        <v>7</v>
      </c>
    </row>
    <row r="4768" spans="1:7">
      <c r="A4768" s="10">
        <v>35713</v>
      </c>
      <c r="B4768" s="8">
        <v>43755</v>
      </c>
      <c r="C4768" s="1">
        <v>49</v>
      </c>
      <c r="D4768" s="1">
        <v>1450.35</v>
      </c>
      <c r="E4768" s="50">
        <f>_xlfn.PERCENTRANK.EXC(Table3[Order Date],B4768,1)*10</f>
        <v>9</v>
      </c>
      <c r="F4768" s="21">
        <f>_xlfn.PERCENTRANK.EXC(Table3[Order Quantity],C4768,1)*10</f>
        <v>9</v>
      </c>
      <c r="G4768" s="21">
        <f>_xlfn.PERCENTRANK.EXC(Table4[Sales],D4768,1)*10</f>
        <v>7</v>
      </c>
    </row>
    <row r="4769" spans="1:7">
      <c r="A4769" s="11">
        <v>22688</v>
      </c>
      <c r="B4769" s="9">
        <v>43572</v>
      </c>
      <c r="C4769" s="1">
        <v>40</v>
      </c>
      <c r="D4769" s="1">
        <v>2187.37</v>
      </c>
      <c r="E4769" s="50">
        <f>_xlfn.PERCENTRANK.EXC(Table3[Order Date],B4769,1)*10</f>
        <v>8</v>
      </c>
      <c r="F4769" s="21">
        <f>_xlfn.PERCENTRANK.EXC(Table3[Order Quantity],C4769,1)*10</f>
        <v>7</v>
      </c>
      <c r="G4769" s="21">
        <f>_xlfn.PERCENTRANK.EXC(Table4[Sales],D4769,1)*10</f>
        <v>7</v>
      </c>
    </row>
    <row r="4770" spans="1:7">
      <c r="A4770" s="10">
        <v>57699</v>
      </c>
      <c r="B4770" s="8">
        <v>43779</v>
      </c>
      <c r="C4770" s="1">
        <v>36</v>
      </c>
      <c r="D4770" s="1">
        <v>2312.0880999999999</v>
      </c>
      <c r="E4770" s="50">
        <f>_xlfn.PERCENTRANK.EXC(Table3[Order Date],B4770,1)*10</f>
        <v>9</v>
      </c>
      <c r="F4770" s="21">
        <f>_xlfn.PERCENTRANK.EXC(Table3[Order Quantity],C4770,1)*10</f>
        <v>6</v>
      </c>
      <c r="G4770" s="21">
        <f>_xlfn.PERCENTRANK.EXC(Table4[Sales],D4770,1)*10</f>
        <v>7</v>
      </c>
    </row>
    <row r="4771" spans="1:7">
      <c r="A4771" s="11">
        <v>31109</v>
      </c>
      <c r="B4771" s="9">
        <v>43400</v>
      </c>
      <c r="C4771" s="1">
        <v>49</v>
      </c>
      <c r="D4771" s="1">
        <v>1621.05</v>
      </c>
      <c r="E4771" s="50">
        <f>_xlfn.PERCENTRANK.EXC(Table3[Order Date],B4771,1)*10</f>
        <v>7</v>
      </c>
      <c r="F4771" s="21">
        <f>_xlfn.PERCENTRANK.EXC(Table3[Order Quantity],C4771,1)*10</f>
        <v>9</v>
      </c>
      <c r="G4771" s="21">
        <f>_xlfn.PERCENTRANK.EXC(Table4[Sales],D4771,1)*10</f>
        <v>7</v>
      </c>
    </row>
    <row r="4772" spans="1:7">
      <c r="A4772" s="10">
        <v>31522</v>
      </c>
      <c r="B4772" s="8">
        <v>42879</v>
      </c>
      <c r="C4772" s="1">
        <v>42</v>
      </c>
      <c r="D4772" s="1">
        <v>1159.21</v>
      </c>
      <c r="E4772" s="50">
        <f>_xlfn.PERCENTRANK.EXC(Table3[Order Date],B4772,1)*10</f>
        <v>3</v>
      </c>
      <c r="F4772" s="21">
        <f>_xlfn.PERCENTRANK.EXC(Table3[Order Quantity],C4772,1)*10</f>
        <v>8</v>
      </c>
      <c r="G4772" s="21">
        <f>_xlfn.PERCENTRANK.EXC(Table4[Sales],D4772,1)*10</f>
        <v>6</v>
      </c>
    </row>
    <row r="4773" spans="1:7">
      <c r="A4773" s="11">
        <v>27876</v>
      </c>
      <c r="B4773" s="9">
        <v>42984</v>
      </c>
      <c r="C4773" s="1">
        <v>44</v>
      </c>
      <c r="D4773" s="1">
        <v>832.06</v>
      </c>
      <c r="E4773" s="50">
        <f>_xlfn.PERCENTRANK.EXC(Table3[Order Date],B4773,1)*10</f>
        <v>4</v>
      </c>
      <c r="F4773" s="21">
        <f>_xlfn.PERCENTRANK.EXC(Table3[Order Quantity],C4773,1)*10</f>
        <v>8</v>
      </c>
      <c r="G4773" s="21">
        <f>_xlfn.PERCENTRANK.EXC(Table4[Sales],D4773,1)*10</f>
        <v>6</v>
      </c>
    </row>
    <row r="4774" spans="1:7">
      <c r="A4774" s="10">
        <v>59233</v>
      </c>
      <c r="B4774" s="8">
        <v>42966</v>
      </c>
      <c r="C4774" s="1">
        <v>30</v>
      </c>
      <c r="D4774" s="1">
        <v>424.97</v>
      </c>
      <c r="E4774" s="50">
        <f>_xlfn.PERCENTRANK.EXC(Table3[Order Date],B4774,1)*10</f>
        <v>4</v>
      </c>
      <c r="F4774" s="21">
        <f>_xlfn.PERCENTRANK.EXC(Table3[Order Quantity],C4774,1)*10</f>
        <v>5</v>
      </c>
      <c r="G4774" s="21">
        <f>_xlfn.PERCENTRANK.EXC(Table4[Sales],D4774,1)*10</f>
        <v>4</v>
      </c>
    </row>
    <row r="4775" spans="1:7">
      <c r="A4775" s="11">
        <v>50533</v>
      </c>
      <c r="B4775" s="9">
        <v>43250</v>
      </c>
      <c r="C4775" s="1">
        <v>3</v>
      </c>
      <c r="D4775" s="1">
        <v>78.58</v>
      </c>
      <c r="E4775" s="50">
        <f>_xlfn.PERCENTRANK.EXC(Table3[Order Date],B4775,1)*10</f>
        <v>6</v>
      </c>
      <c r="F4775" s="21">
        <f>_xlfn.PERCENTRANK.EXC(Table3[Order Quantity],C4775,1)*10</f>
        <v>0</v>
      </c>
      <c r="G4775" s="21">
        <f>_xlfn.PERCENTRANK.EXC(Table4[Sales],D4775,1)*10</f>
        <v>1</v>
      </c>
    </row>
    <row r="4776" spans="1:7">
      <c r="A4776" s="10">
        <v>36229</v>
      </c>
      <c r="B4776" s="8">
        <v>43729</v>
      </c>
      <c r="C4776" s="1">
        <v>24</v>
      </c>
      <c r="D4776" s="1">
        <v>3841.65</v>
      </c>
      <c r="E4776" s="50">
        <f>_xlfn.PERCENTRANK.EXC(Table3[Order Date],B4776,1)*10</f>
        <v>9</v>
      </c>
      <c r="F4776" s="21">
        <f>_xlfn.PERCENTRANK.EXC(Table3[Order Quantity],C4776,1)*10</f>
        <v>4</v>
      </c>
      <c r="G4776" s="21">
        <f>_xlfn.PERCENTRANK.EXC(Table4[Sales],D4776,1)*10</f>
        <v>8</v>
      </c>
    </row>
    <row r="4777" spans="1:7">
      <c r="A4777" s="11">
        <v>38146</v>
      </c>
      <c r="B4777" s="9">
        <v>43440</v>
      </c>
      <c r="C4777" s="1">
        <v>45</v>
      </c>
      <c r="D4777" s="1">
        <v>365.29</v>
      </c>
      <c r="E4777" s="50">
        <f>_xlfn.PERCENTRANK.EXC(Table3[Order Date],B4777,1)*10</f>
        <v>7</v>
      </c>
      <c r="F4777" s="21">
        <f>_xlfn.PERCENTRANK.EXC(Table3[Order Quantity],C4777,1)*10</f>
        <v>8</v>
      </c>
      <c r="G4777" s="21">
        <f>_xlfn.PERCENTRANK.EXC(Table4[Sales],D4777,1)*10</f>
        <v>4</v>
      </c>
    </row>
    <row r="4778" spans="1:7">
      <c r="A4778" s="10">
        <v>13923</v>
      </c>
      <c r="B4778" s="8">
        <v>43654</v>
      </c>
      <c r="C4778" s="1">
        <v>28</v>
      </c>
      <c r="D4778" s="1">
        <v>4635.5609999999997</v>
      </c>
      <c r="E4778" s="50">
        <f>_xlfn.PERCENTRANK.EXC(Table3[Order Date],B4778,1)*10</f>
        <v>8</v>
      </c>
      <c r="F4778" s="21">
        <f>_xlfn.PERCENTRANK.EXC(Table3[Order Quantity],C4778,1)*10</f>
        <v>5</v>
      </c>
      <c r="G4778" s="21">
        <f>_xlfn.PERCENTRANK.EXC(Table4[Sales],D4778,1)*10</f>
        <v>8</v>
      </c>
    </row>
    <row r="4779" spans="1:7">
      <c r="A4779" s="11">
        <v>37380</v>
      </c>
      <c r="B4779" s="9">
        <v>43190</v>
      </c>
      <c r="C4779" s="1">
        <v>47</v>
      </c>
      <c r="D4779" s="1">
        <v>542.67999999999995</v>
      </c>
      <c r="E4779" s="50">
        <f>_xlfn.PERCENTRANK.EXC(Table3[Order Date],B4779,1)*10</f>
        <v>5</v>
      </c>
      <c r="F4779" s="21">
        <f>_xlfn.PERCENTRANK.EXC(Table3[Order Quantity],C4779,1)*10</f>
        <v>9</v>
      </c>
      <c r="G4779" s="21">
        <f>_xlfn.PERCENTRANK.EXC(Table4[Sales],D4779,1)*10</f>
        <v>5</v>
      </c>
    </row>
    <row r="4780" spans="1:7">
      <c r="A4780" s="10">
        <v>43620</v>
      </c>
      <c r="B4780" s="8">
        <v>42386</v>
      </c>
      <c r="C4780" s="1">
        <v>13</v>
      </c>
      <c r="D4780" s="1">
        <v>209.96</v>
      </c>
      <c r="E4780" s="50">
        <f>_xlfn.PERCENTRANK.EXC(Table3[Order Date],B4780,1)*10</f>
        <v>0</v>
      </c>
      <c r="F4780" s="21">
        <f>_xlfn.PERCENTRANK.EXC(Table3[Order Quantity],C4780,1)*10</f>
        <v>2</v>
      </c>
      <c r="G4780" s="21">
        <f>_xlfn.PERCENTRANK.EXC(Table4[Sales],D4780,1)*10</f>
        <v>3</v>
      </c>
    </row>
    <row r="4781" spans="1:7">
      <c r="A4781" s="11">
        <v>22368</v>
      </c>
      <c r="B4781" s="9">
        <v>42784</v>
      </c>
      <c r="C4781" s="1">
        <v>33</v>
      </c>
      <c r="D4781" s="1">
        <v>4191.84</v>
      </c>
      <c r="E4781" s="50">
        <f>_xlfn.PERCENTRANK.EXC(Table3[Order Date],B4781,1)*10</f>
        <v>2</v>
      </c>
      <c r="F4781" s="21">
        <f>_xlfn.PERCENTRANK.EXC(Table3[Order Quantity],C4781,1)*10</f>
        <v>6</v>
      </c>
      <c r="G4781" s="21">
        <f>_xlfn.PERCENTRANK.EXC(Table4[Sales],D4781,1)*10</f>
        <v>8</v>
      </c>
    </row>
    <row r="4782" spans="1:7">
      <c r="A4782" s="10">
        <v>40801</v>
      </c>
      <c r="B4782" s="8">
        <v>43647</v>
      </c>
      <c r="C4782" s="1">
        <v>20</v>
      </c>
      <c r="D4782" s="1">
        <v>138.19999999999999</v>
      </c>
      <c r="E4782" s="50">
        <f>_xlfn.PERCENTRANK.EXC(Table3[Order Date],B4782,1)*10</f>
        <v>8</v>
      </c>
      <c r="F4782" s="21">
        <f>_xlfn.PERCENTRANK.EXC(Table3[Order Quantity],C4782,1)*10</f>
        <v>3</v>
      </c>
      <c r="G4782" s="21">
        <f>_xlfn.PERCENTRANK.EXC(Table4[Sales],D4782,1)*10</f>
        <v>2</v>
      </c>
    </row>
    <row r="4783" spans="1:7">
      <c r="A4783" s="11">
        <v>34434</v>
      </c>
      <c r="B4783" s="9">
        <v>43228</v>
      </c>
      <c r="C4783" s="1">
        <v>16</v>
      </c>
      <c r="D4783" s="1">
        <v>34.61</v>
      </c>
      <c r="E4783" s="50">
        <f>_xlfn.PERCENTRANK.EXC(Table3[Order Date],B4783,1)*10</f>
        <v>5</v>
      </c>
      <c r="F4783" s="21">
        <f>_xlfn.PERCENTRANK.EXC(Table3[Order Quantity],C4783,1)*10</f>
        <v>2</v>
      </c>
      <c r="G4783" s="21">
        <f>_xlfn.PERCENTRANK.EXC(Table4[Sales],D4783,1)*10</f>
        <v>0</v>
      </c>
    </row>
    <row r="4784" spans="1:7">
      <c r="A4784" s="10">
        <v>33922</v>
      </c>
      <c r="B4784" s="8">
        <v>42792</v>
      </c>
      <c r="C4784" s="1">
        <v>31</v>
      </c>
      <c r="D4784" s="1">
        <v>16319.11</v>
      </c>
      <c r="E4784" s="50">
        <f>_xlfn.PERCENTRANK.EXC(Table3[Order Date],B4784,1)*10</f>
        <v>2</v>
      </c>
      <c r="F4784" s="21">
        <f>_xlfn.PERCENTRANK.EXC(Table3[Order Quantity],C4784,1)*10</f>
        <v>5</v>
      </c>
      <c r="G4784" s="21">
        <f>_xlfn.PERCENTRANK.EXC(Table4[Sales],D4784,1)*10</f>
        <v>9</v>
      </c>
    </row>
    <row r="4785" spans="1:7">
      <c r="A4785" s="11">
        <v>22663</v>
      </c>
      <c r="B4785" s="9">
        <v>43475</v>
      </c>
      <c r="C4785" s="1">
        <v>15</v>
      </c>
      <c r="D4785" s="1">
        <v>7693.3642</v>
      </c>
      <c r="E4785" s="50">
        <f>_xlfn.PERCENTRANK.EXC(Table3[Order Date],B4785,1)*10</f>
        <v>7</v>
      </c>
      <c r="F4785" s="21">
        <f>_xlfn.PERCENTRANK.EXC(Table3[Order Quantity],C4785,1)*10</f>
        <v>2</v>
      </c>
      <c r="G4785" s="21">
        <f>_xlfn.PERCENTRANK.EXC(Table4[Sales],D4785,1)*10</f>
        <v>9</v>
      </c>
    </row>
    <row r="4786" spans="1:7">
      <c r="A4786" s="10">
        <v>58247</v>
      </c>
      <c r="B4786" s="8">
        <v>43365</v>
      </c>
      <c r="C4786" s="1">
        <v>14</v>
      </c>
      <c r="D4786" s="1">
        <v>98.51</v>
      </c>
      <c r="E4786" s="50">
        <f>_xlfn.PERCENTRANK.EXC(Table3[Order Date],B4786,1)*10</f>
        <v>6</v>
      </c>
      <c r="F4786" s="21">
        <f>_xlfn.PERCENTRANK.EXC(Table3[Order Quantity],C4786,1)*10</f>
        <v>2</v>
      </c>
      <c r="G4786" s="21">
        <f>_xlfn.PERCENTRANK.EXC(Table4[Sales],D4786,1)*10</f>
        <v>1</v>
      </c>
    </row>
    <row r="4787" spans="1:7">
      <c r="A4787" s="11">
        <v>24902</v>
      </c>
      <c r="B4787" s="9">
        <v>42880</v>
      </c>
      <c r="C4787" s="1">
        <v>43</v>
      </c>
      <c r="D4787" s="1">
        <v>240.3</v>
      </c>
      <c r="E4787" s="50">
        <f>_xlfn.PERCENTRANK.EXC(Table3[Order Date],B4787,1)*10</f>
        <v>3</v>
      </c>
      <c r="F4787" s="21">
        <f>_xlfn.PERCENTRANK.EXC(Table3[Order Quantity],C4787,1)*10</f>
        <v>8</v>
      </c>
      <c r="G4787" s="21">
        <f>_xlfn.PERCENTRANK.EXC(Table4[Sales],D4787,1)*10</f>
        <v>3</v>
      </c>
    </row>
    <row r="4788" spans="1:7">
      <c r="A4788" s="10">
        <v>32546</v>
      </c>
      <c r="B4788" s="8">
        <v>43176</v>
      </c>
      <c r="C4788" s="1">
        <v>47</v>
      </c>
      <c r="D4788" s="1">
        <v>1384.6</v>
      </c>
      <c r="E4788" s="50">
        <f>_xlfn.PERCENTRANK.EXC(Table3[Order Date],B4788,1)*10</f>
        <v>5</v>
      </c>
      <c r="F4788" s="21">
        <f>_xlfn.PERCENTRANK.EXC(Table3[Order Quantity],C4788,1)*10</f>
        <v>9</v>
      </c>
      <c r="G4788" s="21">
        <f>_xlfn.PERCENTRANK.EXC(Table4[Sales],D4788,1)*10</f>
        <v>6</v>
      </c>
    </row>
    <row r="4789" spans="1:7">
      <c r="A4789" s="11">
        <v>42912</v>
      </c>
      <c r="B4789" s="9">
        <v>42858</v>
      </c>
      <c r="C4789" s="1">
        <v>4</v>
      </c>
      <c r="D4789" s="1">
        <v>56.27</v>
      </c>
      <c r="E4789" s="50">
        <f>_xlfn.PERCENTRANK.EXC(Table3[Order Date],B4789,1)*10</f>
        <v>3</v>
      </c>
      <c r="F4789" s="21">
        <f>_xlfn.PERCENTRANK.EXC(Table3[Order Quantity],C4789,1)*10</f>
        <v>0</v>
      </c>
      <c r="G4789" s="21">
        <f>_xlfn.PERCENTRANK.EXC(Table4[Sales],D4789,1)*10</f>
        <v>0</v>
      </c>
    </row>
    <row r="4790" spans="1:7">
      <c r="A4790" s="10">
        <v>46531</v>
      </c>
      <c r="B4790" s="8">
        <v>43332</v>
      </c>
      <c r="C4790" s="1">
        <v>23</v>
      </c>
      <c r="D4790" s="1">
        <v>90.38</v>
      </c>
      <c r="E4790" s="50">
        <f>_xlfn.PERCENTRANK.EXC(Table3[Order Date],B4790,1)*10</f>
        <v>6</v>
      </c>
      <c r="F4790" s="21">
        <f>_xlfn.PERCENTRANK.EXC(Table3[Order Quantity],C4790,1)*10</f>
        <v>4</v>
      </c>
      <c r="G4790" s="21">
        <f>_xlfn.PERCENTRANK.EXC(Table4[Sales],D4790,1)*10</f>
        <v>1</v>
      </c>
    </row>
    <row r="4791" spans="1:7">
      <c r="A4791" s="11">
        <v>31233</v>
      </c>
      <c r="B4791" s="9">
        <v>43366</v>
      </c>
      <c r="C4791" s="1">
        <v>35</v>
      </c>
      <c r="D4791" s="1">
        <v>631.64</v>
      </c>
      <c r="E4791" s="50">
        <f>_xlfn.PERCENTRANK.EXC(Table3[Order Date],B4791,1)*10</f>
        <v>6</v>
      </c>
      <c r="F4791" s="21">
        <f>_xlfn.PERCENTRANK.EXC(Table3[Order Quantity],C4791,1)*10</f>
        <v>6</v>
      </c>
      <c r="G4791" s="21">
        <f>_xlfn.PERCENTRANK.EXC(Table4[Sales],D4791,1)*10</f>
        <v>5</v>
      </c>
    </row>
    <row r="4792" spans="1:7">
      <c r="A4792" s="10">
        <v>34245</v>
      </c>
      <c r="B4792" s="8">
        <v>42772</v>
      </c>
      <c r="C4792" s="1">
        <v>42</v>
      </c>
      <c r="D4792" s="1">
        <v>202.47</v>
      </c>
      <c r="E4792" s="50">
        <f>_xlfn.PERCENTRANK.EXC(Table3[Order Date],B4792,1)*10</f>
        <v>2</v>
      </c>
      <c r="F4792" s="21">
        <f>_xlfn.PERCENTRANK.EXC(Table3[Order Quantity],C4792,1)*10</f>
        <v>8</v>
      </c>
      <c r="G4792" s="21">
        <f>_xlfn.PERCENTRANK.EXC(Table4[Sales],D4792,1)*10</f>
        <v>3</v>
      </c>
    </row>
    <row r="4793" spans="1:7">
      <c r="A4793" s="11">
        <v>36323</v>
      </c>
      <c r="B4793" s="9">
        <v>43025</v>
      </c>
      <c r="C4793" s="1">
        <v>5</v>
      </c>
      <c r="D4793" s="1">
        <v>91.9</v>
      </c>
      <c r="E4793" s="50">
        <f>_xlfn.PERCENTRANK.EXC(Table3[Order Date],B4793,1)*10</f>
        <v>4</v>
      </c>
      <c r="F4793" s="21">
        <f>_xlfn.PERCENTRANK.EXC(Table3[Order Quantity],C4793,1)*10</f>
        <v>0</v>
      </c>
      <c r="G4793" s="21">
        <f>_xlfn.PERCENTRANK.EXC(Table4[Sales],D4793,1)*10</f>
        <v>1</v>
      </c>
    </row>
    <row r="4794" spans="1:7">
      <c r="A4794" s="10">
        <v>45794</v>
      </c>
      <c r="B4794" s="8">
        <v>43366</v>
      </c>
      <c r="C4794" s="1">
        <v>28</v>
      </c>
      <c r="D4794" s="1">
        <v>1292.93</v>
      </c>
      <c r="E4794" s="50">
        <f>_xlfn.PERCENTRANK.EXC(Table3[Order Date],B4794,1)*10</f>
        <v>6</v>
      </c>
      <c r="F4794" s="21">
        <f>_xlfn.PERCENTRANK.EXC(Table3[Order Quantity],C4794,1)*10</f>
        <v>5</v>
      </c>
      <c r="G4794" s="21">
        <f>_xlfn.PERCENTRANK.EXC(Table4[Sales],D4794,1)*10</f>
        <v>6</v>
      </c>
    </row>
    <row r="4795" spans="1:7">
      <c r="A4795" s="11">
        <v>42918</v>
      </c>
      <c r="B4795" s="9">
        <v>43241</v>
      </c>
      <c r="C4795" s="1">
        <v>46</v>
      </c>
      <c r="D4795" s="1">
        <v>693.64</v>
      </c>
      <c r="E4795" s="50">
        <f>_xlfn.PERCENTRANK.EXC(Table3[Order Date],B4795,1)*10</f>
        <v>6</v>
      </c>
      <c r="F4795" s="21">
        <f>_xlfn.PERCENTRANK.EXC(Table3[Order Quantity],C4795,1)*10</f>
        <v>8</v>
      </c>
      <c r="G4795" s="21">
        <f>_xlfn.PERCENTRANK.EXC(Table4[Sales],D4795,1)*10</f>
        <v>5</v>
      </c>
    </row>
    <row r="4796" spans="1:7">
      <c r="A4796" s="10">
        <v>25091</v>
      </c>
      <c r="B4796" s="8">
        <v>42784</v>
      </c>
      <c r="C4796" s="1">
        <v>4</v>
      </c>
      <c r="D4796" s="1">
        <v>167.9579</v>
      </c>
      <c r="E4796" s="50">
        <f>_xlfn.PERCENTRANK.EXC(Table3[Order Date],B4796,1)*10</f>
        <v>2</v>
      </c>
      <c r="F4796" s="21">
        <f>_xlfn.PERCENTRANK.EXC(Table3[Order Quantity],C4796,1)*10</f>
        <v>0</v>
      </c>
      <c r="G4796" s="21">
        <f>_xlfn.PERCENTRANK.EXC(Table4[Sales],D4796,1)*10</f>
        <v>2</v>
      </c>
    </row>
    <row r="4797" spans="1:7">
      <c r="A4797" s="11">
        <v>4800</v>
      </c>
      <c r="B4797" s="9">
        <v>43469</v>
      </c>
      <c r="C4797" s="1">
        <v>7</v>
      </c>
      <c r="D4797" s="1">
        <v>85.4</v>
      </c>
      <c r="E4797" s="50">
        <f>_xlfn.PERCENTRANK.EXC(Table3[Order Date],B4797,1)*10</f>
        <v>7</v>
      </c>
      <c r="F4797" s="21">
        <f>_xlfn.PERCENTRANK.EXC(Table3[Order Quantity],C4797,1)*10</f>
        <v>1</v>
      </c>
      <c r="G4797" s="21">
        <f>_xlfn.PERCENTRANK.EXC(Table4[Sales],D4797,1)*10</f>
        <v>1</v>
      </c>
    </row>
    <row r="4798" spans="1:7">
      <c r="A4798" s="10">
        <v>16643</v>
      </c>
      <c r="B4798" s="8">
        <v>42835</v>
      </c>
      <c r="C4798" s="1">
        <v>40</v>
      </c>
      <c r="D4798" s="1">
        <v>334.51</v>
      </c>
      <c r="E4798" s="50">
        <f>_xlfn.PERCENTRANK.EXC(Table3[Order Date],B4798,1)*10</f>
        <v>3</v>
      </c>
      <c r="F4798" s="21">
        <f>_xlfn.PERCENTRANK.EXC(Table3[Order Quantity],C4798,1)*10</f>
        <v>7</v>
      </c>
      <c r="G4798" s="21">
        <f>_xlfn.PERCENTRANK.EXC(Table4[Sales],D4798,1)*10</f>
        <v>4</v>
      </c>
    </row>
    <row r="4799" spans="1:7">
      <c r="A4799" s="11">
        <v>11206</v>
      </c>
      <c r="B4799" s="9">
        <v>42731</v>
      </c>
      <c r="C4799" s="1">
        <v>26</v>
      </c>
      <c r="D4799" s="1">
        <v>1375.54</v>
      </c>
      <c r="E4799" s="50">
        <f>_xlfn.PERCENTRANK.EXC(Table3[Order Date],B4799,1)*10</f>
        <v>2</v>
      </c>
      <c r="F4799" s="21">
        <f>_xlfn.PERCENTRANK.EXC(Table3[Order Quantity],C4799,1)*10</f>
        <v>4</v>
      </c>
      <c r="G4799" s="21">
        <f>_xlfn.PERCENTRANK.EXC(Table4[Sales],D4799,1)*10</f>
        <v>6</v>
      </c>
    </row>
    <row r="4800" spans="1:7">
      <c r="A4800" s="10">
        <v>57984</v>
      </c>
      <c r="B4800" s="8">
        <v>43009</v>
      </c>
      <c r="C4800" s="1">
        <v>6</v>
      </c>
      <c r="D4800" s="1">
        <v>206.5</v>
      </c>
      <c r="E4800" s="50">
        <f>_xlfn.PERCENTRANK.EXC(Table3[Order Date],B4800,1)*10</f>
        <v>4</v>
      </c>
      <c r="F4800" s="21">
        <f>_xlfn.PERCENTRANK.EXC(Table3[Order Quantity],C4800,1)*10</f>
        <v>1</v>
      </c>
      <c r="G4800" s="21">
        <f>_xlfn.PERCENTRANK.EXC(Table4[Sales],D4800,1)*10</f>
        <v>3</v>
      </c>
    </row>
    <row r="4801" spans="1:7">
      <c r="A4801" s="11">
        <v>41539</v>
      </c>
      <c r="B4801" s="9">
        <v>43222</v>
      </c>
      <c r="C4801" s="1">
        <v>24</v>
      </c>
      <c r="D4801" s="1">
        <v>44.78</v>
      </c>
      <c r="E4801" s="50">
        <f>_xlfn.PERCENTRANK.EXC(Table3[Order Date],B4801,1)*10</f>
        <v>5</v>
      </c>
      <c r="F4801" s="21">
        <f>_xlfn.PERCENTRANK.EXC(Table3[Order Quantity],C4801,1)*10</f>
        <v>4</v>
      </c>
      <c r="G4801" s="21">
        <f>_xlfn.PERCENTRANK.EXC(Table4[Sales],D4801,1)*10</f>
        <v>0</v>
      </c>
    </row>
    <row r="4802" spans="1:7">
      <c r="A4802" s="10">
        <v>7776</v>
      </c>
      <c r="B4802" s="8">
        <v>42442</v>
      </c>
      <c r="C4802" s="1">
        <v>6</v>
      </c>
      <c r="D4802" s="1">
        <v>999.61</v>
      </c>
      <c r="E4802" s="50">
        <f>_xlfn.PERCENTRANK.EXC(Table3[Order Date],B4802,1)*10</f>
        <v>0</v>
      </c>
      <c r="F4802" s="21">
        <f>_xlfn.PERCENTRANK.EXC(Table3[Order Quantity],C4802,1)*10</f>
        <v>1</v>
      </c>
      <c r="G4802" s="21">
        <f>_xlfn.PERCENTRANK.EXC(Table4[Sales],D4802,1)*10</f>
        <v>6</v>
      </c>
    </row>
    <row r="4803" spans="1:7">
      <c r="A4803" s="11">
        <v>39267</v>
      </c>
      <c r="B4803" s="9">
        <v>42752</v>
      </c>
      <c r="C4803" s="1">
        <v>46</v>
      </c>
      <c r="D4803" s="1">
        <v>1306.97</v>
      </c>
      <c r="E4803" s="50">
        <f>_xlfn.PERCENTRANK.EXC(Table3[Order Date],B4803,1)*10</f>
        <v>2</v>
      </c>
      <c r="F4803" s="21">
        <f>_xlfn.PERCENTRANK.EXC(Table3[Order Quantity],C4803,1)*10</f>
        <v>8</v>
      </c>
      <c r="G4803" s="21">
        <f>_xlfn.PERCENTRANK.EXC(Table4[Sales],D4803,1)*10</f>
        <v>6</v>
      </c>
    </row>
    <row r="4804" spans="1:7">
      <c r="A4804" s="10">
        <v>55906</v>
      </c>
      <c r="B4804" s="8">
        <v>42699</v>
      </c>
      <c r="C4804" s="1">
        <v>42</v>
      </c>
      <c r="D4804" s="1">
        <v>2427.84</v>
      </c>
      <c r="E4804" s="50">
        <f>_xlfn.PERCENTRANK.EXC(Table3[Order Date],B4804,1)*10</f>
        <v>2</v>
      </c>
      <c r="F4804" s="21">
        <f>_xlfn.PERCENTRANK.EXC(Table3[Order Quantity],C4804,1)*10</f>
        <v>8</v>
      </c>
      <c r="G4804" s="21">
        <f>_xlfn.PERCENTRANK.EXC(Table4[Sales],D4804,1)*10</f>
        <v>7</v>
      </c>
    </row>
    <row r="4805" spans="1:7">
      <c r="A4805" s="11">
        <v>16098</v>
      </c>
      <c r="B4805" s="9">
        <v>43667</v>
      </c>
      <c r="C4805" s="1">
        <v>44</v>
      </c>
      <c r="D4805" s="1">
        <v>1072.1300000000001</v>
      </c>
      <c r="E4805" s="50">
        <f>_xlfn.PERCENTRANK.EXC(Table3[Order Date],B4805,1)*10</f>
        <v>8</v>
      </c>
      <c r="F4805" s="21">
        <f>_xlfn.PERCENTRANK.EXC(Table3[Order Quantity],C4805,1)*10</f>
        <v>8</v>
      </c>
      <c r="G4805" s="21">
        <f>_xlfn.PERCENTRANK.EXC(Table4[Sales],D4805,1)*10</f>
        <v>6</v>
      </c>
    </row>
    <row r="4806" spans="1:7">
      <c r="A4806" s="10">
        <v>7136</v>
      </c>
      <c r="B4806" s="8">
        <v>42450</v>
      </c>
      <c r="C4806" s="1">
        <v>9</v>
      </c>
      <c r="D4806" s="1">
        <v>50.59</v>
      </c>
      <c r="E4806" s="50">
        <f>_xlfn.PERCENTRANK.EXC(Table3[Order Date],B4806,1)*10</f>
        <v>0</v>
      </c>
      <c r="F4806" s="21">
        <f>_xlfn.PERCENTRANK.EXC(Table3[Order Quantity],C4806,1)*10</f>
        <v>1</v>
      </c>
      <c r="G4806" s="21">
        <f>_xlfn.PERCENTRANK.EXC(Table4[Sales],D4806,1)*10</f>
        <v>0</v>
      </c>
    </row>
    <row r="4807" spans="1:7">
      <c r="A4807" s="11">
        <v>17414</v>
      </c>
      <c r="B4807" s="9">
        <v>43645</v>
      </c>
      <c r="C4807" s="1">
        <v>32</v>
      </c>
      <c r="D4807" s="1">
        <v>372.29</v>
      </c>
      <c r="E4807" s="50">
        <f>_xlfn.PERCENTRANK.EXC(Table3[Order Date],B4807,1)*10</f>
        <v>8</v>
      </c>
      <c r="F4807" s="21">
        <f>_xlfn.PERCENTRANK.EXC(Table3[Order Quantity],C4807,1)*10</f>
        <v>6</v>
      </c>
      <c r="G4807" s="21">
        <f>_xlfn.PERCENTRANK.EXC(Table4[Sales],D4807,1)*10</f>
        <v>4</v>
      </c>
    </row>
    <row r="4808" spans="1:7">
      <c r="A4808" s="10">
        <v>27974</v>
      </c>
      <c r="B4808" s="8">
        <v>43014</v>
      </c>
      <c r="C4808" s="1">
        <v>35</v>
      </c>
      <c r="D4808" s="1">
        <v>960.24</v>
      </c>
      <c r="E4808" s="50">
        <f>_xlfn.PERCENTRANK.EXC(Table3[Order Date],B4808,1)*10</f>
        <v>4</v>
      </c>
      <c r="F4808" s="21">
        <f>_xlfn.PERCENTRANK.EXC(Table3[Order Quantity],C4808,1)*10</f>
        <v>6</v>
      </c>
      <c r="G4808" s="21">
        <f>_xlfn.PERCENTRANK.EXC(Table4[Sales],D4808,1)*10</f>
        <v>6</v>
      </c>
    </row>
    <row r="4809" spans="1:7">
      <c r="A4809" s="11">
        <v>14855</v>
      </c>
      <c r="B4809" s="9">
        <v>42854</v>
      </c>
      <c r="C4809" s="1">
        <v>44</v>
      </c>
      <c r="D4809" s="1">
        <v>187.14</v>
      </c>
      <c r="E4809" s="50">
        <f>_xlfn.PERCENTRANK.EXC(Table3[Order Date],B4809,1)*10</f>
        <v>3</v>
      </c>
      <c r="F4809" s="21">
        <f>_xlfn.PERCENTRANK.EXC(Table3[Order Quantity],C4809,1)*10</f>
        <v>8</v>
      </c>
      <c r="G4809" s="21">
        <f>_xlfn.PERCENTRANK.EXC(Table4[Sales],D4809,1)*10</f>
        <v>2</v>
      </c>
    </row>
    <row r="4810" spans="1:7">
      <c r="A4810" s="10">
        <v>57606</v>
      </c>
      <c r="B4810" s="8">
        <v>42737</v>
      </c>
      <c r="C4810" s="1">
        <v>37</v>
      </c>
      <c r="D4810" s="1">
        <v>315.08999999999997</v>
      </c>
      <c r="E4810" s="50">
        <f>_xlfn.PERCENTRANK.EXC(Table3[Order Date],B4810,1)*10</f>
        <v>2</v>
      </c>
      <c r="F4810" s="21">
        <f>_xlfn.PERCENTRANK.EXC(Table3[Order Quantity],C4810,1)*10</f>
        <v>7</v>
      </c>
      <c r="G4810" s="21">
        <f>_xlfn.PERCENTRANK.EXC(Table4[Sales],D4810,1)*10</f>
        <v>4</v>
      </c>
    </row>
    <row r="4811" spans="1:7">
      <c r="A4811" s="11">
        <v>12067</v>
      </c>
      <c r="B4811" s="9">
        <v>42769</v>
      </c>
      <c r="C4811" s="1">
        <v>7</v>
      </c>
      <c r="D4811" s="1">
        <v>435.61410000000001</v>
      </c>
      <c r="E4811" s="50">
        <f>_xlfn.PERCENTRANK.EXC(Table3[Order Date],B4811,1)*10</f>
        <v>2</v>
      </c>
      <c r="F4811" s="21">
        <f>_xlfn.PERCENTRANK.EXC(Table3[Order Quantity],C4811,1)*10</f>
        <v>1</v>
      </c>
      <c r="G4811" s="21">
        <f>_xlfn.PERCENTRANK.EXC(Table4[Sales],D4811,1)*10</f>
        <v>4</v>
      </c>
    </row>
    <row r="4812" spans="1:7">
      <c r="A4812" s="10">
        <v>59812</v>
      </c>
      <c r="B4812" s="8">
        <v>43272</v>
      </c>
      <c r="C4812" s="1">
        <v>2</v>
      </c>
      <c r="D4812" s="1">
        <v>31.01</v>
      </c>
      <c r="E4812" s="50">
        <f>_xlfn.PERCENTRANK.EXC(Table3[Order Date],B4812,1)*10</f>
        <v>6</v>
      </c>
      <c r="F4812" s="21">
        <f>_xlfn.PERCENTRANK.EXC(Table3[Order Quantity],C4812,1)*10</f>
        <v>0</v>
      </c>
      <c r="G4812" s="21">
        <f>_xlfn.PERCENTRANK.EXC(Table4[Sales],D4812,1)*10</f>
        <v>0</v>
      </c>
    </row>
    <row r="4813" spans="1:7">
      <c r="A4813" s="11">
        <v>54279</v>
      </c>
      <c r="B4813" s="9">
        <v>43310</v>
      </c>
      <c r="C4813" s="1">
        <v>41</v>
      </c>
      <c r="D4813" s="1">
        <v>10776.07</v>
      </c>
      <c r="E4813" s="50">
        <f>_xlfn.PERCENTRANK.EXC(Table3[Order Date],B4813,1)*10</f>
        <v>6</v>
      </c>
      <c r="F4813" s="21">
        <f>_xlfn.PERCENTRANK.EXC(Table3[Order Quantity],C4813,1)*10</f>
        <v>7</v>
      </c>
      <c r="G4813" s="21">
        <f>_xlfn.PERCENTRANK.EXC(Table4[Sales],D4813,1)*10</f>
        <v>9</v>
      </c>
    </row>
    <row r="4814" spans="1:7">
      <c r="A4814" s="10">
        <v>48195</v>
      </c>
      <c r="B4814" s="8">
        <v>43065</v>
      </c>
      <c r="C4814" s="1">
        <v>35</v>
      </c>
      <c r="D4814" s="1">
        <v>3571.1426999999999</v>
      </c>
      <c r="E4814" s="50">
        <f>_xlfn.PERCENTRANK.EXC(Table3[Order Date],B4814,1)*10</f>
        <v>4</v>
      </c>
      <c r="F4814" s="21">
        <f>_xlfn.PERCENTRANK.EXC(Table3[Order Quantity],C4814,1)*10</f>
        <v>6</v>
      </c>
      <c r="G4814" s="21">
        <f>_xlfn.PERCENTRANK.EXC(Table4[Sales],D4814,1)*10</f>
        <v>8</v>
      </c>
    </row>
    <row r="4815" spans="1:7">
      <c r="A4815" s="11">
        <v>13540</v>
      </c>
      <c r="B4815" s="9">
        <v>42877</v>
      </c>
      <c r="C4815" s="1">
        <v>33</v>
      </c>
      <c r="D4815" s="1">
        <v>461.23</v>
      </c>
      <c r="E4815" s="50">
        <f>_xlfn.PERCENTRANK.EXC(Table3[Order Date],B4815,1)*10</f>
        <v>3</v>
      </c>
      <c r="F4815" s="21">
        <f>_xlfn.PERCENTRANK.EXC(Table3[Order Quantity],C4815,1)*10</f>
        <v>6</v>
      </c>
      <c r="G4815" s="21">
        <f>_xlfn.PERCENTRANK.EXC(Table4[Sales],D4815,1)*10</f>
        <v>4</v>
      </c>
    </row>
    <row r="4816" spans="1:7">
      <c r="A4816" s="10">
        <v>38087</v>
      </c>
      <c r="B4816" s="8">
        <v>42421</v>
      </c>
      <c r="C4816" s="1">
        <v>18</v>
      </c>
      <c r="D4816" s="1">
        <v>964.94</v>
      </c>
      <c r="E4816" s="50">
        <f>_xlfn.PERCENTRANK.EXC(Table3[Order Date],B4816,1)*10</f>
        <v>0</v>
      </c>
      <c r="F4816" s="21">
        <f>_xlfn.PERCENTRANK.EXC(Table3[Order Quantity],C4816,1)*10</f>
        <v>3</v>
      </c>
      <c r="G4816" s="21">
        <f>_xlfn.PERCENTRANK.EXC(Table4[Sales],D4816,1)*10</f>
        <v>6</v>
      </c>
    </row>
    <row r="4817" spans="1:7">
      <c r="A4817" s="11">
        <v>54177</v>
      </c>
      <c r="B4817" s="9">
        <v>43489</v>
      </c>
      <c r="C4817" s="1">
        <v>25</v>
      </c>
      <c r="D4817" s="1">
        <v>170.13</v>
      </c>
      <c r="E4817" s="50">
        <f>_xlfn.PERCENTRANK.EXC(Table3[Order Date],B4817,1)*10</f>
        <v>7</v>
      </c>
      <c r="F4817" s="21">
        <f>_xlfn.PERCENTRANK.EXC(Table3[Order Quantity],C4817,1)*10</f>
        <v>4</v>
      </c>
      <c r="G4817" s="21">
        <f>_xlfn.PERCENTRANK.EXC(Table4[Sales],D4817,1)*10</f>
        <v>2</v>
      </c>
    </row>
    <row r="4818" spans="1:7">
      <c r="A4818" s="10">
        <v>47909</v>
      </c>
      <c r="B4818" s="8">
        <v>42802</v>
      </c>
      <c r="C4818" s="1">
        <v>38</v>
      </c>
      <c r="D4818" s="1">
        <v>198.15</v>
      </c>
      <c r="E4818" s="50">
        <f>_xlfn.PERCENTRANK.EXC(Table3[Order Date],B4818,1)*10</f>
        <v>3</v>
      </c>
      <c r="F4818" s="21">
        <f>_xlfn.PERCENTRANK.EXC(Table3[Order Quantity],C4818,1)*10</f>
        <v>7</v>
      </c>
      <c r="G4818" s="21">
        <f>_xlfn.PERCENTRANK.EXC(Table4[Sales],D4818,1)*10</f>
        <v>3</v>
      </c>
    </row>
    <row r="4819" spans="1:7">
      <c r="A4819" s="11">
        <v>56166</v>
      </c>
      <c r="B4819" s="9">
        <v>42950</v>
      </c>
      <c r="C4819" s="1">
        <v>45</v>
      </c>
      <c r="D4819" s="1">
        <v>658.78</v>
      </c>
      <c r="E4819" s="50">
        <f>_xlfn.PERCENTRANK.EXC(Table3[Order Date],B4819,1)*10</f>
        <v>4</v>
      </c>
      <c r="F4819" s="21">
        <f>_xlfn.PERCENTRANK.EXC(Table3[Order Quantity],C4819,1)*10</f>
        <v>8</v>
      </c>
      <c r="G4819" s="21">
        <f>_xlfn.PERCENTRANK.EXC(Table4[Sales],D4819,1)*10</f>
        <v>5</v>
      </c>
    </row>
    <row r="4820" spans="1:7">
      <c r="A4820" s="10">
        <v>8294</v>
      </c>
      <c r="B4820" s="8">
        <v>43636</v>
      </c>
      <c r="C4820" s="1">
        <v>28</v>
      </c>
      <c r="D4820" s="1">
        <v>211.4</v>
      </c>
      <c r="E4820" s="50">
        <f>_xlfn.PERCENTRANK.EXC(Table3[Order Date],B4820,1)*10</f>
        <v>8</v>
      </c>
      <c r="F4820" s="21">
        <f>_xlfn.PERCENTRANK.EXC(Table3[Order Quantity],C4820,1)*10</f>
        <v>5</v>
      </c>
      <c r="G4820" s="21">
        <f>_xlfn.PERCENTRANK.EXC(Table4[Sales],D4820,1)*10</f>
        <v>3</v>
      </c>
    </row>
    <row r="4821" spans="1:7">
      <c r="A4821" s="11">
        <v>5894</v>
      </c>
      <c r="B4821" s="9">
        <v>42593</v>
      </c>
      <c r="C4821" s="1">
        <v>3</v>
      </c>
      <c r="D4821" s="1">
        <v>255.76</v>
      </c>
      <c r="E4821" s="50">
        <f>_xlfn.PERCENTRANK.EXC(Table3[Order Date],B4821,1)*10</f>
        <v>1</v>
      </c>
      <c r="F4821" s="21">
        <f>_xlfn.PERCENTRANK.EXC(Table3[Order Quantity],C4821,1)*10</f>
        <v>0</v>
      </c>
      <c r="G4821" s="21">
        <f>_xlfn.PERCENTRANK.EXC(Table4[Sales],D4821,1)*10</f>
        <v>3</v>
      </c>
    </row>
    <row r="4822" spans="1:7">
      <c r="A4822" s="10">
        <v>44005</v>
      </c>
      <c r="B4822" s="8">
        <v>42980</v>
      </c>
      <c r="C4822" s="1">
        <v>7</v>
      </c>
      <c r="D4822" s="1">
        <v>784.7</v>
      </c>
      <c r="E4822" s="50">
        <f>_xlfn.PERCENTRANK.EXC(Table3[Order Date],B4822,1)*10</f>
        <v>4</v>
      </c>
      <c r="F4822" s="21">
        <f>_xlfn.PERCENTRANK.EXC(Table3[Order Quantity],C4822,1)*10</f>
        <v>1</v>
      </c>
      <c r="G4822" s="21">
        <f>_xlfn.PERCENTRANK.EXC(Table4[Sales],D4822,1)*10</f>
        <v>5</v>
      </c>
    </row>
    <row r="4823" spans="1:7">
      <c r="A4823" s="11">
        <v>19874</v>
      </c>
      <c r="B4823" s="9">
        <v>43624</v>
      </c>
      <c r="C4823" s="1">
        <v>31</v>
      </c>
      <c r="D4823" s="1">
        <v>332.19</v>
      </c>
      <c r="E4823" s="50">
        <f>_xlfn.PERCENTRANK.EXC(Table3[Order Date],B4823,1)*10</f>
        <v>8</v>
      </c>
      <c r="F4823" s="21">
        <f>_xlfn.PERCENTRANK.EXC(Table3[Order Quantity],C4823,1)*10</f>
        <v>5</v>
      </c>
      <c r="G4823" s="21">
        <f>_xlfn.PERCENTRANK.EXC(Table4[Sales],D4823,1)*10</f>
        <v>4</v>
      </c>
    </row>
    <row r="4824" spans="1:7">
      <c r="A4824" s="10">
        <v>2720</v>
      </c>
      <c r="B4824" s="8">
        <v>42892</v>
      </c>
      <c r="C4824" s="1">
        <v>36</v>
      </c>
      <c r="D4824" s="1">
        <v>2194.59</v>
      </c>
      <c r="E4824" s="50">
        <f>_xlfn.PERCENTRANK.EXC(Table3[Order Date],B4824,1)*10</f>
        <v>3</v>
      </c>
      <c r="F4824" s="21">
        <f>_xlfn.PERCENTRANK.EXC(Table3[Order Quantity],C4824,1)*10</f>
        <v>6</v>
      </c>
      <c r="G4824" s="21">
        <f>_xlfn.PERCENTRANK.EXC(Table4[Sales],D4824,1)*10</f>
        <v>7</v>
      </c>
    </row>
    <row r="4825" spans="1:7">
      <c r="A4825" s="11">
        <v>58658</v>
      </c>
      <c r="B4825" s="9">
        <v>43627</v>
      </c>
      <c r="C4825" s="1">
        <v>7</v>
      </c>
      <c r="D4825" s="1">
        <v>945.06</v>
      </c>
      <c r="E4825" s="50">
        <f>_xlfn.PERCENTRANK.EXC(Table3[Order Date],B4825,1)*10</f>
        <v>8</v>
      </c>
      <c r="F4825" s="21">
        <f>_xlfn.PERCENTRANK.EXC(Table3[Order Quantity],C4825,1)*10</f>
        <v>1</v>
      </c>
      <c r="G4825" s="21">
        <f>_xlfn.PERCENTRANK.EXC(Table4[Sales],D4825,1)*10</f>
        <v>6</v>
      </c>
    </row>
    <row r="4826" spans="1:7">
      <c r="A4826" s="10">
        <v>23618</v>
      </c>
      <c r="B4826" s="8">
        <v>43796</v>
      </c>
      <c r="C4826" s="1">
        <v>45</v>
      </c>
      <c r="D4826" s="1">
        <v>2783.92</v>
      </c>
      <c r="E4826" s="50">
        <f>_xlfn.PERCENTRANK.EXC(Table3[Order Date],B4826,1)*10</f>
        <v>9</v>
      </c>
      <c r="F4826" s="21">
        <f>_xlfn.PERCENTRANK.EXC(Table3[Order Quantity],C4826,1)*10</f>
        <v>8</v>
      </c>
      <c r="G4826" s="21">
        <f>_xlfn.PERCENTRANK.EXC(Table4[Sales],D4826,1)*10</f>
        <v>8</v>
      </c>
    </row>
    <row r="4827" spans="1:7">
      <c r="A4827" s="11">
        <v>49027</v>
      </c>
      <c r="B4827" s="9">
        <v>43200</v>
      </c>
      <c r="C4827" s="1">
        <v>41</v>
      </c>
      <c r="D4827" s="1">
        <v>758.44809999999995</v>
      </c>
      <c r="E4827" s="50">
        <f>_xlfn.PERCENTRANK.EXC(Table3[Order Date],B4827,1)*10</f>
        <v>5</v>
      </c>
      <c r="F4827" s="21">
        <f>_xlfn.PERCENTRANK.EXC(Table3[Order Quantity],C4827,1)*10</f>
        <v>7</v>
      </c>
      <c r="G4827" s="21">
        <f>_xlfn.PERCENTRANK.EXC(Table4[Sales],D4827,1)*10</f>
        <v>5</v>
      </c>
    </row>
    <row r="4828" spans="1:7">
      <c r="A4828" s="10">
        <v>38721</v>
      </c>
      <c r="B4828" s="8">
        <v>42452</v>
      </c>
      <c r="C4828" s="1">
        <v>15</v>
      </c>
      <c r="D4828" s="1">
        <v>1483.76</v>
      </c>
      <c r="E4828" s="50">
        <f>_xlfn.PERCENTRANK.EXC(Table3[Order Date],B4828,1)*10</f>
        <v>0</v>
      </c>
      <c r="F4828" s="21">
        <f>_xlfn.PERCENTRANK.EXC(Table3[Order Quantity],C4828,1)*10</f>
        <v>2</v>
      </c>
      <c r="G4828" s="21">
        <f>_xlfn.PERCENTRANK.EXC(Table4[Sales],D4828,1)*10</f>
        <v>7</v>
      </c>
    </row>
    <row r="4829" spans="1:7">
      <c r="A4829" s="11">
        <v>59845</v>
      </c>
      <c r="B4829" s="9">
        <v>42725</v>
      </c>
      <c r="C4829" s="1">
        <v>28</v>
      </c>
      <c r="D4829" s="1">
        <v>128.97999999999999</v>
      </c>
      <c r="E4829" s="50">
        <f>_xlfn.PERCENTRANK.EXC(Table3[Order Date],B4829,1)*10</f>
        <v>2</v>
      </c>
      <c r="F4829" s="21">
        <f>_xlfn.PERCENTRANK.EXC(Table3[Order Quantity],C4829,1)*10</f>
        <v>5</v>
      </c>
      <c r="G4829" s="21">
        <f>_xlfn.PERCENTRANK.EXC(Table4[Sales],D4829,1)*10</f>
        <v>2</v>
      </c>
    </row>
    <row r="4830" spans="1:7">
      <c r="A4830" s="10">
        <v>41152</v>
      </c>
      <c r="B4830" s="8">
        <v>43345</v>
      </c>
      <c r="C4830" s="1">
        <v>49</v>
      </c>
      <c r="D4830" s="1">
        <v>3962.12</v>
      </c>
      <c r="E4830" s="50">
        <f>_xlfn.PERCENTRANK.EXC(Table3[Order Date],B4830,1)*10</f>
        <v>6</v>
      </c>
      <c r="F4830" s="21">
        <f>_xlfn.PERCENTRANK.EXC(Table3[Order Quantity],C4830,1)*10</f>
        <v>9</v>
      </c>
      <c r="G4830" s="21">
        <f>_xlfn.PERCENTRANK.EXC(Table4[Sales],D4830,1)*10</f>
        <v>8</v>
      </c>
    </row>
    <row r="4831" spans="1:7">
      <c r="A4831" s="11">
        <v>56769</v>
      </c>
      <c r="B4831" s="9">
        <v>43067</v>
      </c>
      <c r="C4831" s="1">
        <v>11</v>
      </c>
      <c r="D4831" s="1">
        <v>487.48</v>
      </c>
      <c r="E4831" s="50">
        <f>_xlfn.PERCENTRANK.EXC(Table3[Order Date],B4831,1)*10</f>
        <v>4</v>
      </c>
      <c r="F4831" s="21">
        <f>_xlfn.PERCENTRANK.EXC(Table3[Order Quantity],C4831,1)*10</f>
        <v>2</v>
      </c>
      <c r="G4831" s="21">
        <f>_xlfn.PERCENTRANK.EXC(Table4[Sales],D4831,1)*10</f>
        <v>5</v>
      </c>
    </row>
    <row r="4832" spans="1:7">
      <c r="A4832" s="10">
        <v>55750</v>
      </c>
      <c r="B4832" s="8">
        <v>42973</v>
      </c>
      <c r="C4832" s="1">
        <v>31</v>
      </c>
      <c r="D4832" s="1">
        <v>5827.2114000000001</v>
      </c>
      <c r="E4832" s="50">
        <f>_xlfn.PERCENTRANK.EXC(Table3[Order Date],B4832,1)*10</f>
        <v>4</v>
      </c>
      <c r="F4832" s="21">
        <f>_xlfn.PERCENTRANK.EXC(Table3[Order Quantity],C4832,1)*10</f>
        <v>5</v>
      </c>
      <c r="G4832" s="21">
        <f>_xlfn.PERCENTRANK.EXC(Table4[Sales],D4832,1)*10</f>
        <v>9</v>
      </c>
    </row>
    <row r="4833" spans="1:7">
      <c r="A4833" s="11">
        <v>31874</v>
      </c>
      <c r="B4833" s="9">
        <v>43723</v>
      </c>
      <c r="C4833" s="1">
        <v>29</v>
      </c>
      <c r="D4833" s="1">
        <v>344.48649999999998</v>
      </c>
      <c r="E4833" s="50">
        <f>_xlfn.PERCENTRANK.EXC(Table3[Order Date],B4833,1)*10</f>
        <v>9</v>
      </c>
      <c r="F4833" s="21">
        <f>_xlfn.PERCENTRANK.EXC(Table3[Order Quantity],C4833,1)*10</f>
        <v>5</v>
      </c>
      <c r="G4833" s="21">
        <f>_xlfn.PERCENTRANK.EXC(Table4[Sales],D4833,1)*10</f>
        <v>4</v>
      </c>
    </row>
    <row r="4834" spans="1:7">
      <c r="A4834" s="10">
        <v>45731</v>
      </c>
      <c r="B4834" s="8">
        <v>42591</v>
      </c>
      <c r="C4834" s="1">
        <v>35</v>
      </c>
      <c r="D4834" s="1">
        <v>2681.71</v>
      </c>
      <c r="E4834" s="50">
        <f>_xlfn.PERCENTRANK.EXC(Table3[Order Date],B4834,1)*10</f>
        <v>1</v>
      </c>
      <c r="F4834" s="21">
        <f>_xlfn.PERCENTRANK.EXC(Table3[Order Quantity],C4834,1)*10</f>
        <v>6</v>
      </c>
      <c r="G4834" s="21">
        <f>_xlfn.PERCENTRANK.EXC(Table4[Sales],D4834,1)*10</f>
        <v>8</v>
      </c>
    </row>
    <row r="4835" spans="1:7">
      <c r="A4835" s="11">
        <v>41604</v>
      </c>
      <c r="B4835" s="9">
        <v>42410</v>
      </c>
      <c r="C4835" s="1">
        <v>22</v>
      </c>
      <c r="D4835" s="1">
        <v>147.91999999999999</v>
      </c>
      <c r="E4835" s="50">
        <f>_xlfn.PERCENTRANK.EXC(Table3[Order Date],B4835,1)*10</f>
        <v>0</v>
      </c>
      <c r="F4835" s="21">
        <f>_xlfn.PERCENTRANK.EXC(Table3[Order Quantity],C4835,1)*10</f>
        <v>4</v>
      </c>
      <c r="G4835" s="21">
        <f>_xlfn.PERCENTRANK.EXC(Table4[Sales],D4835,1)*10</f>
        <v>2</v>
      </c>
    </row>
    <row r="4836" spans="1:7">
      <c r="A4836" s="10">
        <v>36196</v>
      </c>
      <c r="B4836" s="8">
        <v>43317</v>
      </c>
      <c r="C4836" s="1">
        <v>6</v>
      </c>
      <c r="D4836" s="1">
        <v>66.37</v>
      </c>
      <c r="E4836" s="50">
        <f>_xlfn.PERCENTRANK.EXC(Table3[Order Date],B4836,1)*10</f>
        <v>6</v>
      </c>
      <c r="F4836" s="21">
        <f>_xlfn.PERCENTRANK.EXC(Table3[Order Quantity],C4836,1)*10</f>
        <v>1</v>
      </c>
      <c r="G4836" s="21">
        <f>_xlfn.PERCENTRANK.EXC(Table4[Sales],D4836,1)*10</f>
        <v>1</v>
      </c>
    </row>
    <row r="4837" spans="1:7">
      <c r="A4837" s="11">
        <v>33090</v>
      </c>
      <c r="B4837" s="9">
        <v>42586</v>
      </c>
      <c r="C4837" s="1">
        <v>26</v>
      </c>
      <c r="D4837" s="1">
        <v>1106.31</v>
      </c>
      <c r="E4837" s="50">
        <f>_xlfn.PERCENTRANK.EXC(Table3[Order Date],B4837,1)*10</f>
        <v>1</v>
      </c>
      <c r="F4837" s="21">
        <f>_xlfn.PERCENTRANK.EXC(Table3[Order Quantity],C4837,1)*10</f>
        <v>4</v>
      </c>
      <c r="G4837" s="21">
        <f>_xlfn.PERCENTRANK.EXC(Table4[Sales],D4837,1)*10</f>
        <v>6</v>
      </c>
    </row>
    <row r="4838" spans="1:7">
      <c r="A4838" s="10">
        <v>43236</v>
      </c>
      <c r="B4838" s="8">
        <v>42918</v>
      </c>
      <c r="C4838" s="1">
        <v>20</v>
      </c>
      <c r="D4838" s="1">
        <v>219.7</v>
      </c>
      <c r="E4838" s="50">
        <f>_xlfn.PERCENTRANK.EXC(Table3[Order Date],B4838,1)*10</f>
        <v>3</v>
      </c>
      <c r="F4838" s="21">
        <f>_xlfn.PERCENTRANK.EXC(Table3[Order Quantity],C4838,1)*10</f>
        <v>3</v>
      </c>
      <c r="G4838" s="21">
        <f>_xlfn.PERCENTRANK.EXC(Table4[Sales],D4838,1)*10</f>
        <v>3</v>
      </c>
    </row>
    <row r="4839" spans="1:7">
      <c r="A4839" s="11">
        <v>38886</v>
      </c>
      <c r="B4839" s="9">
        <v>42588</v>
      </c>
      <c r="C4839" s="1">
        <v>26</v>
      </c>
      <c r="D4839" s="1">
        <v>184.05</v>
      </c>
      <c r="E4839" s="50">
        <f>_xlfn.PERCENTRANK.EXC(Table3[Order Date],B4839,1)*10</f>
        <v>1</v>
      </c>
      <c r="F4839" s="21">
        <f>_xlfn.PERCENTRANK.EXC(Table3[Order Quantity],C4839,1)*10</f>
        <v>4</v>
      </c>
      <c r="G4839" s="21">
        <f>_xlfn.PERCENTRANK.EXC(Table4[Sales],D4839,1)*10</f>
        <v>2</v>
      </c>
    </row>
    <row r="4840" spans="1:7">
      <c r="A4840" s="10">
        <v>36067</v>
      </c>
      <c r="B4840" s="8">
        <v>42554</v>
      </c>
      <c r="C4840" s="1">
        <v>37</v>
      </c>
      <c r="D4840" s="1">
        <v>6608.63</v>
      </c>
      <c r="E4840" s="50">
        <f>_xlfn.PERCENTRANK.EXC(Table3[Order Date],B4840,1)*10</f>
        <v>1</v>
      </c>
      <c r="F4840" s="21">
        <f>_xlfn.PERCENTRANK.EXC(Table3[Order Quantity],C4840,1)*10</f>
        <v>7</v>
      </c>
      <c r="G4840" s="21">
        <f>_xlfn.PERCENTRANK.EXC(Table4[Sales],D4840,1)*10</f>
        <v>9</v>
      </c>
    </row>
    <row r="4841" spans="1:7">
      <c r="A4841" s="11">
        <v>4034</v>
      </c>
      <c r="B4841" s="9">
        <v>43051</v>
      </c>
      <c r="C4841" s="1">
        <v>44</v>
      </c>
      <c r="D4841" s="1">
        <v>3602.95</v>
      </c>
      <c r="E4841" s="50">
        <f>_xlfn.PERCENTRANK.EXC(Table3[Order Date],B4841,1)*10</f>
        <v>4</v>
      </c>
      <c r="F4841" s="21">
        <f>_xlfn.PERCENTRANK.EXC(Table3[Order Quantity],C4841,1)*10</f>
        <v>8</v>
      </c>
      <c r="G4841" s="21">
        <f>_xlfn.PERCENTRANK.EXC(Table4[Sales],D4841,1)*10</f>
        <v>8</v>
      </c>
    </row>
    <row r="4842" spans="1:7">
      <c r="A4842" s="10">
        <v>58241</v>
      </c>
      <c r="B4842" s="8">
        <v>42984</v>
      </c>
      <c r="C4842" s="1">
        <v>36</v>
      </c>
      <c r="D4842" s="1">
        <v>509.23</v>
      </c>
      <c r="E4842" s="50">
        <f>_xlfn.PERCENTRANK.EXC(Table3[Order Date],B4842,1)*10</f>
        <v>4</v>
      </c>
      <c r="F4842" s="21">
        <f>_xlfn.PERCENTRANK.EXC(Table3[Order Quantity],C4842,1)*10</f>
        <v>6</v>
      </c>
      <c r="G4842" s="21">
        <f>_xlfn.PERCENTRANK.EXC(Table4[Sales],D4842,1)*10</f>
        <v>5</v>
      </c>
    </row>
    <row r="4843" spans="1:7">
      <c r="A4843" s="11">
        <v>12934</v>
      </c>
      <c r="B4843" s="9">
        <v>42433</v>
      </c>
      <c r="C4843" s="1">
        <v>27</v>
      </c>
      <c r="D4843" s="1">
        <v>103.78</v>
      </c>
      <c r="E4843" s="50">
        <f>_xlfn.PERCENTRANK.EXC(Table3[Order Date],B4843,1)*10</f>
        <v>0</v>
      </c>
      <c r="F4843" s="21">
        <f>_xlfn.PERCENTRANK.EXC(Table3[Order Quantity],C4843,1)*10</f>
        <v>5</v>
      </c>
      <c r="G4843" s="21">
        <f>_xlfn.PERCENTRANK.EXC(Table4[Sales],D4843,1)*10</f>
        <v>1</v>
      </c>
    </row>
    <row r="4844" spans="1:7">
      <c r="A4844" s="10">
        <v>15234</v>
      </c>
      <c r="B4844" s="8">
        <v>42805</v>
      </c>
      <c r="C4844" s="1">
        <v>12</v>
      </c>
      <c r="D4844" s="1">
        <v>1416.19</v>
      </c>
      <c r="E4844" s="50">
        <f>_xlfn.PERCENTRANK.EXC(Table3[Order Date],B4844,1)*10</f>
        <v>3</v>
      </c>
      <c r="F4844" s="21">
        <f>_xlfn.PERCENTRANK.EXC(Table3[Order Quantity],C4844,1)*10</f>
        <v>2</v>
      </c>
      <c r="G4844" s="21">
        <f>_xlfn.PERCENTRANK.EXC(Table4[Sales],D4844,1)*10</f>
        <v>7</v>
      </c>
    </row>
    <row r="4845" spans="1:7">
      <c r="A4845" s="11">
        <v>32580</v>
      </c>
      <c r="B4845" s="9">
        <v>43357</v>
      </c>
      <c r="C4845" s="1">
        <v>23</v>
      </c>
      <c r="D4845" s="1">
        <v>178.48</v>
      </c>
      <c r="E4845" s="50">
        <f>_xlfn.PERCENTRANK.EXC(Table3[Order Date],B4845,1)*10</f>
        <v>6</v>
      </c>
      <c r="F4845" s="21">
        <f>_xlfn.PERCENTRANK.EXC(Table3[Order Quantity],C4845,1)*10</f>
        <v>4</v>
      </c>
      <c r="G4845" s="21">
        <f>_xlfn.PERCENTRANK.EXC(Table4[Sales],D4845,1)*10</f>
        <v>2</v>
      </c>
    </row>
    <row r="4846" spans="1:7">
      <c r="A4846" s="10">
        <v>46119</v>
      </c>
      <c r="B4846" s="8">
        <v>42415</v>
      </c>
      <c r="C4846" s="1">
        <v>46</v>
      </c>
      <c r="D4846" s="1">
        <v>20142.13</v>
      </c>
      <c r="E4846" s="50">
        <f>_xlfn.PERCENTRANK.EXC(Table3[Order Date],B4846,1)*10</f>
        <v>0</v>
      </c>
      <c r="F4846" s="21">
        <f>_xlfn.PERCENTRANK.EXC(Table3[Order Quantity],C4846,1)*10</f>
        <v>8</v>
      </c>
      <c r="G4846" s="21">
        <f>_xlfn.PERCENTRANK.EXC(Table4[Sales],D4846,1)*10</f>
        <v>9</v>
      </c>
    </row>
    <row r="4847" spans="1:7">
      <c r="A4847" s="11">
        <v>55847</v>
      </c>
      <c r="B4847" s="9">
        <v>42570</v>
      </c>
      <c r="C4847" s="1">
        <v>45</v>
      </c>
      <c r="D4847" s="1">
        <v>146.27969999999999</v>
      </c>
      <c r="E4847" s="50">
        <f>_xlfn.PERCENTRANK.EXC(Table3[Order Date],B4847,1)*10</f>
        <v>1</v>
      </c>
      <c r="F4847" s="21">
        <f>_xlfn.PERCENTRANK.EXC(Table3[Order Quantity],C4847,1)*10</f>
        <v>8</v>
      </c>
      <c r="G4847" s="21">
        <f>_xlfn.PERCENTRANK.EXC(Table4[Sales],D4847,1)*10</f>
        <v>2</v>
      </c>
    </row>
    <row r="4848" spans="1:7">
      <c r="A4848" s="10">
        <v>21638</v>
      </c>
      <c r="B4848" s="8">
        <v>43571</v>
      </c>
      <c r="C4848" s="1">
        <v>13</v>
      </c>
      <c r="D4848" s="1">
        <v>448.25510000000003</v>
      </c>
      <c r="E4848" s="50">
        <f>_xlfn.PERCENTRANK.EXC(Table3[Order Date],B4848,1)*10</f>
        <v>8</v>
      </c>
      <c r="F4848" s="21">
        <f>_xlfn.PERCENTRANK.EXC(Table3[Order Quantity],C4848,1)*10</f>
        <v>2</v>
      </c>
      <c r="G4848" s="21">
        <f>_xlfn.PERCENTRANK.EXC(Table4[Sales],D4848,1)*10</f>
        <v>4</v>
      </c>
    </row>
    <row r="4849" spans="1:7">
      <c r="A4849" s="11">
        <v>6148</v>
      </c>
      <c r="B4849" s="9">
        <v>43457</v>
      </c>
      <c r="C4849" s="1">
        <v>18</v>
      </c>
      <c r="D4849" s="1">
        <v>416.79</v>
      </c>
      <c r="E4849" s="50">
        <f>_xlfn.PERCENTRANK.EXC(Table3[Order Date],B4849,1)*10</f>
        <v>7</v>
      </c>
      <c r="F4849" s="21">
        <f>_xlfn.PERCENTRANK.EXC(Table3[Order Quantity],C4849,1)*10</f>
        <v>3</v>
      </c>
      <c r="G4849" s="21">
        <f>_xlfn.PERCENTRANK.EXC(Table4[Sales],D4849,1)*10</f>
        <v>4</v>
      </c>
    </row>
    <row r="4850" spans="1:7">
      <c r="A4850" s="10">
        <v>22051</v>
      </c>
      <c r="B4850" s="8">
        <v>43463</v>
      </c>
      <c r="C4850" s="1">
        <v>39</v>
      </c>
      <c r="D4850" s="1">
        <v>223.98310000000001</v>
      </c>
      <c r="E4850" s="50">
        <f>_xlfn.PERCENTRANK.EXC(Table3[Order Date],B4850,1)*10</f>
        <v>7</v>
      </c>
      <c r="F4850" s="21">
        <f>_xlfn.PERCENTRANK.EXC(Table3[Order Quantity],C4850,1)*10</f>
        <v>7</v>
      </c>
      <c r="G4850" s="21">
        <f>_xlfn.PERCENTRANK.EXC(Table4[Sales],D4850,1)*10</f>
        <v>3</v>
      </c>
    </row>
    <row r="4851" spans="1:7">
      <c r="A4851" s="11">
        <v>46721</v>
      </c>
      <c r="B4851" s="9">
        <v>42625</v>
      </c>
      <c r="C4851" s="1">
        <v>35</v>
      </c>
      <c r="D4851" s="1">
        <v>257.45</v>
      </c>
      <c r="E4851" s="50">
        <f>_xlfn.PERCENTRANK.EXC(Table3[Order Date],B4851,1)*10</f>
        <v>1</v>
      </c>
      <c r="F4851" s="21">
        <f>_xlfn.PERCENTRANK.EXC(Table3[Order Quantity],C4851,1)*10</f>
        <v>6</v>
      </c>
      <c r="G4851" s="21">
        <f>_xlfn.PERCENTRANK.EXC(Table4[Sales],D4851,1)*10</f>
        <v>3</v>
      </c>
    </row>
    <row r="4852" spans="1:7">
      <c r="A4852" s="10">
        <v>41063</v>
      </c>
      <c r="B4852" s="8">
        <v>43790</v>
      </c>
      <c r="C4852" s="1">
        <v>22</v>
      </c>
      <c r="D4852" s="1">
        <v>517.84</v>
      </c>
      <c r="E4852" s="50">
        <f>_xlfn.PERCENTRANK.EXC(Table3[Order Date],B4852,1)*10</f>
        <v>9</v>
      </c>
      <c r="F4852" s="21">
        <f>_xlfn.PERCENTRANK.EXC(Table3[Order Quantity],C4852,1)*10</f>
        <v>4</v>
      </c>
      <c r="G4852" s="21">
        <f>_xlfn.PERCENTRANK.EXC(Table4[Sales],D4852,1)*10</f>
        <v>5</v>
      </c>
    </row>
    <row r="4853" spans="1:7">
      <c r="A4853" s="11">
        <v>10052</v>
      </c>
      <c r="B4853" s="9">
        <v>42619</v>
      </c>
      <c r="C4853" s="1">
        <v>16</v>
      </c>
      <c r="D4853" s="1">
        <v>102.61</v>
      </c>
      <c r="E4853" s="50">
        <f>_xlfn.PERCENTRANK.EXC(Table3[Order Date],B4853,1)*10</f>
        <v>1</v>
      </c>
      <c r="F4853" s="21">
        <f>_xlfn.PERCENTRANK.EXC(Table3[Order Quantity],C4853,1)*10</f>
        <v>2</v>
      </c>
      <c r="G4853" s="21">
        <f>_xlfn.PERCENTRANK.EXC(Table4[Sales],D4853,1)*10</f>
        <v>1</v>
      </c>
    </row>
    <row r="4854" spans="1:7">
      <c r="A4854" s="10">
        <v>5511</v>
      </c>
      <c r="B4854" s="8">
        <v>42701</v>
      </c>
      <c r="C4854" s="1">
        <v>46</v>
      </c>
      <c r="D4854" s="1">
        <v>138.5</v>
      </c>
      <c r="E4854" s="50">
        <f>_xlfn.PERCENTRANK.EXC(Table3[Order Date],B4854,1)*10</f>
        <v>2</v>
      </c>
      <c r="F4854" s="21">
        <f>_xlfn.PERCENTRANK.EXC(Table3[Order Quantity],C4854,1)*10</f>
        <v>8</v>
      </c>
      <c r="G4854" s="21">
        <f>_xlfn.PERCENTRANK.EXC(Table4[Sales],D4854,1)*10</f>
        <v>2</v>
      </c>
    </row>
    <row r="4855" spans="1:7">
      <c r="A4855" s="11">
        <v>44167</v>
      </c>
      <c r="B4855" s="9">
        <v>43494</v>
      </c>
      <c r="C4855" s="1">
        <v>23</v>
      </c>
      <c r="D4855" s="1">
        <v>3417.63</v>
      </c>
      <c r="E4855" s="50">
        <f>_xlfn.PERCENTRANK.EXC(Table3[Order Date],B4855,1)*10</f>
        <v>7</v>
      </c>
      <c r="F4855" s="21">
        <f>_xlfn.PERCENTRANK.EXC(Table3[Order Quantity],C4855,1)*10</f>
        <v>4</v>
      </c>
      <c r="G4855" s="21">
        <f>_xlfn.PERCENTRANK.EXC(Table4[Sales],D4855,1)*10</f>
        <v>8</v>
      </c>
    </row>
    <row r="4856" spans="1:7">
      <c r="A4856" s="10">
        <v>11686</v>
      </c>
      <c r="B4856" s="8">
        <v>42396</v>
      </c>
      <c r="C4856" s="1">
        <v>38</v>
      </c>
      <c r="D4856" s="1">
        <v>6549.68</v>
      </c>
      <c r="E4856" s="50">
        <f>_xlfn.PERCENTRANK.EXC(Table3[Order Date],B4856,1)*10</f>
        <v>0</v>
      </c>
      <c r="F4856" s="21">
        <f>_xlfn.PERCENTRANK.EXC(Table3[Order Quantity],C4856,1)*10</f>
        <v>7</v>
      </c>
      <c r="G4856" s="21">
        <f>_xlfn.PERCENTRANK.EXC(Table4[Sales],D4856,1)*10</f>
        <v>9</v>
      </c>
    </row>
    <row r="4857" spans="1:7">
      <c r="A4857" s="11">
        <v>27527</v>
      </c>
      <c r="B4857" s="9">
        <v>43068</v>
      </c>
      <c r="C4857" s="1">
        <v>37</v>
      </c>
      <c r="D4857" s="1">
        <v>402.94060000000002</v>
      </c>
      <c r="E4857" s="50">
        <f>_xlfn.PERCENTRANK.EXC(Table3[Order Date],B4857,1)*10</f>
        <v>4</v>
      </c>
      <c r="F4857" s="21">
        <f>_xlfn.PERCENTRANK.EXC(Table3[Order Quantity],C4857,1)*10</f>
        <v>7</v>
      </c>
      <c r="G4857" s="21">
        <f>_xlfn.PERCENTRANK.EXC(Table4[Sales],D4857,1)*10</f>
        <v>4</v>
      </c>
    </row>
    <row r="4858" spans="1:7">
      <c r="A4858" s="10">
        <v>45346</v>
      </c>
      <c r="B4858" s="8">
        <v>43784</v>
      </c>
      <c r="C4858" s="1">
        <v>37</v>
      </c>
      <c r="D4858" s="1">
        <v>740.6</v>
      </c>
      <c r="E4858" s="50">
        <f>_xlfn.PERCENTRANK.EXC(Table3[Order Date],B4858,1)*10</f>
        <v>9</v>
      </c>
      <c r="F4858" s="21">
        <f>_xlfn.PERCENTRANK.EXC(Table3[Order Quantity],C4858,1)*10</f>
        <v>7</v>
      </c>
      <c r="G4858" s="21">
        <f>_xlfn.PERCENTRANK.EXC(Table4[Sales],D4858,1)*10</f>
        <v>5</v>
      </c>
    </row>
    <row r="4859" spans="1:7">
      <c r="A4859" s="11">
        <v>45605</v>
      </c>
      <c r="B4859" s="9">
        <v>42834</v>
      </c>
      <c r="C4859" s="1">
        <v>7</v>
      </c>
      <c r="D4859" s="1">
        <v>1598.87</v>
      </c>
      <c r="E4859" s="50">
        <f>_xlfn.PERCENTRANK.EXC(Table3[Order Date],B4859,1)*10</f>
        <v>3</v>
      </c>
      <c r="F4859" s="21">
        <f>_xlfn.PERCENTRANK.EXC(Table3[Order Quantity],C4859,1)*10</f>
        <v>1</v>
      </c>
      <c r="G4859" s="21">
        <f>_xlfn.PERCENTRANK.EXC(Table4[Sales],D4859,1)*10</f>
        <v>7</v>
      </c>
    </row>
    <row r="4860" spans="1:7">
      <c r="A4860" s="10">
        <v>26631</v>
      </c>
      <c r="B4860" s="8">
        <v>43039</v>
      </c>
      <c r="C4860" s="1">
        <v>37</v>
      </c>
      <c r="D4860" s="1">
        <v>247.87</v>
      </c>
      <c r="E4860" s="50">
        <f>_xlfn.PERCENTRANK.EXC(Table3[Order Date],B4860,1)*10</f>
        <v>4</v>
      </c>
      <c r="F4860" s="21">
        <f>_xlfn.PERCENTRANK.EXC(Table3[Order Quantity],C4860,1)*10</f>
        <v>7</v>
      </c>
      <c r="G4860" s="21">
        <f>_xlfn.PERCENTRANK.EXC(Table4[Sales],D4860,1)*10</f>
        <v>3</v>
      </c>
    </row>
    <row r="4861" spans="1:7">
      <c r="A4861" s="11">
        <v>4804</v>
      </c>
      <c r="B4861" s="9">
        <v>43491</v>
      </c>
      <c r="C4861" s="1">
        <v>13</v>
      </c>
      <c r="D4861" s="1">
        <v>496.29809999999998</v>
      </c>
      <c r="E4861" s="50">
        <f>_xlfn.PERCENTRANK.EXC(Table3[Order Date],B4861,1)*10</f>
        <v>7</v>
      </c>
      <c r="F4861" s="21">
        <f>_xlfn.PERCENTRANK.EXC(Table3[Order Quantity],C4861,1)*10</f>
        <v>2</v>
      </c>
      <c r="G4861" s="21">
        <f>_xlfn.PERCENTRANK.EXC(Table4[Sales],D4861,1)*10</f>
        <v>5</v>
      </c>
    </row>
    <row r="4862" spans="1:7">
      <c r="A4862" s="10">
        <v>50146</v>
      </c>
      <c r="B4862" s="8">
        <v>42955</v>
      </c>
      <c r="C4862" s="1">
        <v>32</v>
      </c>
      <c r="D4862" s="1">
        <v>2448.85</v>
      </c>
      <c r="E4862" s="50">
        <f>_xlfn.PERCENTRANK.EXC(Table3[Order Date],B4862,1)*10</f>
        <v>4</v>
      </c>
      <c r="F4862" s="21">
        <f>_xlfn.PERCENTRANK.EXC(Table3[Order Quantity],C4862,1)*10</f>
        <v>6</v>
      </c>
      <c r="G4862" s="21">
        <f>_xlfn.PERCENTRANK.EXC(Table4[Sales],D4862,1)*10</f>
        <v>7</v>
      </c>
    </row>
    <row r="4863" spans="1:7">
      <c r="A4863" s="11">
        <v>40547</v>
      </c>
      <c r="B4863" s="9">
        <v>42559</v>
      </c>
      <c r="C4863" s="1">
        <v>45</v>
      </c>
      <c r="D4863" s="1">
        <v>7430.18</v>
      </c>
      <c r="E4863" s="50">
        <f>_xlfn.PERCENTRANK.EXC(Table3[Order Date],B4863,1)*10</f>
        <v>1</v>
      </c>
      <c r="F4863" s="21">
        <f>_xlfn.PERCENTRANK.EXC(Table3[Order Quantity],C4863,1)*10</f>
        <v>8</v>
      </c>
      <c r="G4863" s="21">
        <f>_xlfn.PERCENTRANK.EXC(Table4[Sales],D4863,1)*10</f>
        <v>9</v>
      </c>
    </row>
    <row r="4864" spans="1:7">
      <c r="A4864" s="10">
        <v>23555</v>
      </c>
      <c r="B4864" s="8">
        <v>43810</v>
      </c>
      <c r="C4864" s="1">
        <v>5</v>
      </c>
      <c r="D4864" s="1">
        <v>304.36</v>
      </c>
      <c r="E4864" s="50">
        <f>_xlfn.PERCENTRANK.EXC(Table3[Order Date],B4864,1)*10</f>
        <v>9</v>
      </c>
      <c r="F4864" s="21">
        <f>_xlfn.PERCENTRANK.EXC(Table3[Order Quantity],C4864,1)*10</f>
        <v>0</v>
      </c>
      <c r="G4864" s="21">
        <f>_xlfn.PERCENTRANK.EXC(Table4[Sales],D4864,1)*10</f>
        <v>4</v>
      </c>
    </row>
    <row r="4865" spans="1:7">
      <c r="A4865" s="11">
        <v>58784</v>
      </c>
      <c r="B4865" s="9">
        <v>42387</v>
      </c>
      <c r="C4865" s="1">
        <v>12</v>
      </c>
      <c r="D4865" s="1">
        <v>151.83000000000001</v>
      </c>
      <c r="E4865" s="50">
        <f>_xlfn.PERCENTRANK.EXC(Table3[Order Date],B4865,1)*10</f>
        <v>0</v>
      </c>
      <c r="F4865" s="21">
        <f>_xlfn.PERCENTRANK.EXC(Table3[Order Quantity],C4865,1)*10</f>
        <v>2</v>
      </c>
      <c r="G4865" s="21">
        <f>_xlfn.PERCENTRANK.EXC(Table4[Sales],D4865,1)*10</f>
        <v>2</v>
      </c>
    </row>
    <row r="4866" spans="1:7">
      <c r="A4866" s="10">
        <v>22950</v>
      </c>
      <c r="B4866" s="8">
        <v>43454</v>
      </c>
      <c r="C4866" s="1">
        <v>29</v>
      </c>
      <c r="D4866" s="1">
        <v>1879.04</v>
      </c>
      <c r="E4866" s="50">
        <f>_xlfn.PERCENTRANK.EXC(Table3[Order Date],B4866,1)*10</f>
        <v>7</v>
      </c>
      <c r="F4866" s="21">
        <f>_xlfn.PERCENTRANK.EXC(Table3[Order Quantity],C4866,1)*10</f>
        <v>5</v>
      </c>
      <c r="G4866" s="21">
        <f>_xlfn.PERCENTRANK.EXC(Table4[Sales],D4866,1)*10</f>
        <v>7</v>
      </c>
    </row>
    <row r="4867" spans="1:7">
      <c r="A4867" s="11">
        <v>51876</v>
      </c>
      <c r="B4867" s="9">
        <v>43530</v>
      </c>
      <c r="C4867" s="1">
        <v>2</v>
      </c>
      <c r="D4867" s="1">
        <v>101.71</v>
      </c>
      <c r="E4867" s="50">
        <f>_xlfn.PERCENTRANK.EXC(Table3[Order Date],B4867,1)*10</f>
        <v>7</v>
      </c>
      <c r="F4867" s="21">
        <f>_xlfn.PERCENTRANK.EXC(Table3[Order Quantity],C4867,1)*10</f>
        <v>0</v>
      </c>
      <c r="G4867" s="21">
        <f>_xlfn.PERCENTRANK.EXC(Table4[Sales],D4867,1)*10</f>
        <v>1</v>
      </c>
    </row>
    <row r="4868" spans="1:7">
      <c r="A4868" s="10">
        <v>21639</v>
      </c>
      <c r="B4868" s="8">
        <v>43132</v>
      </c>
      <c r="C4868" s="1">
        <v>3</v>
      </c>
      <c r="D4868" s="1">
        <v>140.71</v>
      </c>
      <c r="E4868" s="50">
        <f>_xlfn.PERCENTRANK.EXC(Table3[Order Date],B4868,1)*10</f>
        <v>5</v>
      </c>
      <c r="F4868" s="21">
        <f>_xlfn.PERCENTRANK.EXC(Table3[Order Quantity],C4868,1)*10</f>
        <v>0</v>
      </c>
      <c r="G4868" s="21">
        <f>_xlfn.PERCENTRANK.EXC(Table4[Sales],D4868,1)*10</f>
        <v>2</v>
      </c>
    </row>
    <row r="4869" spans="1:7">
      <c r="A4869" s="11">
        <v>59905</v>
      </c>
      <c r="B4869" s="9">
        <v>43569</v>
      </c>
      <c r="C4869" s="1">
        <v>19</v>
      </c>
      <c r="D4869" s="1">
        <v>170.39</v>
      </c>
      <c r="E4869" s="50">
        <f>_xlfn.PERCENTRANK.EXC(Table3[Order Date],B4869,1)*10</f>
        <v>8</v>
      </c>
      <c r="F4869" s="21">
        <f>_xlfn.PERCENTRANK.EXC(Table3[Order Quantity],C4869,1)*10</f>
        <v>3</v>
      </c>
      <c r="G4869" s="21">
        <f>_xlfn.PERCENTRANK.EXC(Table4[Sales],D4869,1)*10</f>
        <v>2</v>
      </c>
    </row>
    <row r="4870" spans="1:7">
      <c r="A4870" s="10">
        <v>22085</v>
      </c>
      <c r="B4870" s="8">
        <v>43533</v>
      </c>
      <c r="C4870" s="1">
        <v>27</v>
      </c>
      <c r="D4870" s="1">
        <v>518.98209999999995</v>
      </c>
      <c r="E4870" s="50">
        <f>_xlfn.PERCENTRANK.EXC(Table3[Order Date],B4870,1)*10</f>
        <v>7</v>
      </c>
      <c r="F4870" s="21">
        <f>_xlfn.PERCENTRANK.EXC(Table3[Order Quantity],C4870,1)*10</f>
        <v>5</v>
      </c>
      <c r="G4870" s="21">
        <f>_xlfn.PERCENTRANK.EXC(Table4[Sales],D4870,1)*10</f>
        <v>5</v>
      </c>
    </row>
    <row r="4871" spans="1:7">
      <c r="A4871" s="11">
        <v>51266</v>
      </c>
      <c r="B4871" s="9">
        <v>42453</v>
      </c>
      <c r="C4871" s="1">
        <v>23</v>
      </c>
      <c r="D4871" s="1">
        <v>298.35000000000002</v>
      </c>
      <c r="E4871" s="50">
        <f>_xlfn.PERCENTRANK.EXC(Table3[Order Date],B4871,1)*10</f>
        <v>0</v>
      </c>
      <c r="F4871" s="21">
        <f>_xlfn.PERCENTRANK.EXC(Table3[Order Quantity],C4871,1)*10</f>
        <v>4</v>
      </c>
      <c r="G4871" s="21">
        <f>_xlfn.PERCENTRANK.EXC(Table4[Sales],D4871,1)*10</f>
        <v>4</v>
      </c>
    </row>
    <row r="4872" spans="1:7">
      <c r="A4872" s="10">
        <v>35046</v>
      </c>
      <c r="B4872" s="8">
        <v>42939</v>
      </c>
      <c r="C4872" s="1">
        <v>21</v>
      </c>
      <c r="D4872" s="1">
        <v>162.49</v>
      </c>
      <c r="E4872" s="50">
        <f>_xlfn.PERCENTRANK.EXC(Table3[Order Date],B4872,1)*10</f>
        <v>3</v>
      </c>
      <c r="F4872" s="21">
        <f>_xlfn.PERCENTRANK.EXC(Table3[Order Quantity],C4872,1)*10</f>
        <v>3</v>
      </c>
      <c r="G4872" s="21">
        <f>_xlfn.PERCENTRANK.EXC(Table4[Sales],D4872,1)*10</f>
        <v>2</v>
      </c>
    </row>
    <row r="4873" spans="1:7">
      <c r="A4873" s="11">
        <v>9765</v>
      </c>
      <c r="B4873" s="9">
        <v>43750</v>
      </c>
      <c r="C4873" s="1">
        <v>26</v>
      </c>
      <c r="D4873" s="1">
        <v>3750.99</v>
      </c>
      <c r="E4873" s="50">
        <f>_xlfn.PERCENTRANK.EXC(Table3[Order Date],B4873,1)*10</f>
        <v>9</v>
      </c>
      <c r="F4873" s="21">
        <f>_xlfn.PERCENTRANK.EXC(Table3[Order Quantity],C4873,1)*10</f>
        <v>4</v>
      </c>
      <c r="G4873" s="21">
        <f>_xlfn.PERCENTRANK.EXC(Table4[Sales],D4873,1)*10</f>
        <v>8</v>
      </c>
    </row>
    <row r="4874" spans="1:7">
      <c r="A4874" s="10">
        <v>5444</v>
      </c>
      <c r="B4874" s="8">
        <v>43175</v>
      </c>
      <c r="C4874" s="1">
        <v>2</v>
      </c>
      <c r="D4874" s="1">
        <v>947.96</v>
      </c>
      <c r="E4874" s="50">
        <f>_xlfn.PERCENTRANK.EXC(Table3[Order Date],B4874,1)*10</f>
        <v>5</v>
      </c>
      <c r="F4874" s="21">
        <f>_xlfn.PERCENTRANK.EXC(Table3[Order Quantity],C4874,1)*10</f>
        <v>0</v>
      </c>
      <c r="G4874" s="21">
        <f>_xlfn.PERCENTRANK.EXC(Table4[Sales],D4874,1)*10</f>
        <v>6</v>
      </c>
    </row>
    <row r="4875" spans="1:7">
      <c r="A4875" s="11">
        <v>47265</v>
      </c>
      <c r="B4875" s="9">
        <v>43443</v>
      </c>
      <c r="C4875" s="1">
        <v>31</v>
      </c>
      <c r="D4875" s="1">
        <v>200.23</v>
      </c>
      <c r="E4875" s="50">
        <f>_xlfn.PERCENTRANK.EXC(Table3[Order Date],B4875,1)*10</f>
        <v>7</v>
      </c>
      <c r="F4875" s="21">
        <f>_xlfn.PERCENTRANK.EXC(Table3[Order Quantity],C4875,1)*10</f>
        <v>5</v>
      </c>
      <c r="G4875" s="21">
        <f>_xlfn.PERCENTRANK.EXC(Table4[Sales],D4875,1)*10</f>
        <v>3</v>
      </c>
    </row>
    <row r="4876" spans="1:7">
      <c r="A4876" s="10">
        <v>21383</v>
      </c>
      <c r="B4876" s="8">
        <v>42399</v>
      </c>
      <c r="C4876" s="1">
        <v>31</v>
      </c>
      <c r="D4876" s="1">
        <v>17191.53</v>
      </c>
      <c r="E4876" s="50">
        <f>_xlfn.PERCENTRANK.EXC(Table3[Order Date],B4876,1)*10</f>
        <v>0</v>
      </c>
      <c r="F4876" s="21">
        <f>_xlfn.PERCENTRANK.EXC(Table3[Order Quantity],C4876,1)*10</f>
        <v>5</v>
      </c>
      <c r="G4876" s="21">
        <f>_xlfn.PERCENTRANK.EXC(Table4[Sales],D4876,1)*10</f>
        <v>9</v>
      </c>
    </row>
    <row r="4877" spans="1:7">
      <c r="A4877" s="11">
        <v>52706</v>
      </c>
      <c r="B4877" s="9">
        <v>43655</v>
      </c>
      <c r="C4877" s="1">
        <v>34</v>
      </c>
      <c r="D4877" s="1">
        <v>1114.58</v>
      </c>
      <c r="E4877" s="50">
        <f>_xlfn.PERCENTRANK.EXC(Table3[Order Date],B4877,1)*10</f>
        <v>8</v>
      </c>
      <c r="F4877" s="21">
        <f>_xlfn.PERCENTRANK.EXC(Table3[Order Quantity],C4877,1)*10</f>
        <v>6</v>
      </c>
      <c r="G4877" s="21">
        <f>_xlfn.PERCENTRANK.EXC(Table4[Sales],D4877,1)*10</f>
        <v>6</v>
      </c>
    </row>
    <row r="4878" spans="1:7">
      <c r="A4878" s="10">
        <v>35554</v>
      </c>
      <c r="B4878" s="8">
        <v>43732</v>
      </c>
      <c r="C4878" s="1">
        <v>34</v>
      </c>
      <c r="D4878" s="1">
        <v>4902.25</v>
      </c>
      <c r="E4878" s="50">
        <f>_xlfn.PERCENTRANK.EXC(Table3[Order Date],B4878,1)*10</f>
        <v>9</v>
      </c>
      <c r="F4878" s="21">
        <f>_xlfn.PERCENTRANK.EXC(Table3[Order Quantity],C4878,1)*10</f>
        <v>6</v>
      </c>
      <c r="G4878" s="21">
        <f>_xlfn.PERCENTRANK.EXC(Table4[Sales],D4878,1)*10</f>
        <v>8</v>
      </c>
    </row>
    <row r="4879" spans="1:7">
      <c r="A4879" s="11">
        <v>1414</v>
      </c>
      <c r="B4879" s="9">
        <v>43326</v>
      </c>
      <c r="C4879" s="1">
        <v>44</v>
      </c>
      <c r="D4879" s="1">
        <v>4848.1271999999999</v>
      </c>
      <c r="E4879" s="50">
        <f>_xlfn.PERCENTRANK.EXC(Table3[Order Date],B4879,1)*10</f>
        <v>6</v>
      </c>
      <c r="F4879" s="21">
        <f>_xlfn.PERCENTRANK.EXC(Table3[Order Quantity],C4879,1)*10</f>
        <v>8</v>
      </c>
      <c r="G4879" s="21">
        <f>_xlfn.PERCENTRANK.EXC(Table4[Sales],D4879,1)*10</f>
        <v>8</v>
      </c>
    </row>
    <row r="4880" spans="1:7">
      <c r="A4880" s="10">
        <v>11173</v>
      </c>
      <c r="B4880" s="8">
        <v>43554</v>
      </c>
      <c r="C4880" s="1">
        <v>37</v>
      </c>
      <c r="D4880" s="1">
        <v>237.18</v>
      </c>
      <c r="E4880" s="50">
        <f>_xlfn.PERCENTRANK.EXC(Table3[Order Date],B4880,1)*10</f>
        <v>8</v>
      </c>
      <c r="F4880" s="21">
        <f>_xlfn.PERCENTRANK.EXC(Table3[Order Quantity],C4880,1)*10</f>
        <v>7</v>
      </c>
      <c r="G4880" s="21">
        <f>_xlfn.PERCENTRANK.EXC(Table4[Sales],D4880,1)*10</f>
        <v>3</v>
      </c>
    </row>
    <row r="4881" spans="1:7">
      <c r="A4881" s="11">
        <v>37957</v>
      </c>
      <c r="B4881" s="9">
        <v>43043</v>
      </c>
      <c r="C4881" s="1">
        <v>31</v>
      </c>
      <c r="D4881" s="1">
        <v>245.31</v>
      </c>
      <c r="E4881" s="50">
        <f>_xlfn.PERCENTRANK.EXC(Table3[Order Date],B4881,1)*10</f>
        <v>4</v>
      </c>
      <c r="F4881" s="21">
        <f>_xlfn.PERCENTRANK.EXC(Table3[Order Quantity],C4881,1)*10</f>
        <v>5</v>
      </c>
      <c r="G4881" s="21">
        <f>_xlfn.PERCENTRANK.EXC(Table4[Sales],D4881,1)*10</f>
        <v>3</v>
      </c>
    </row>
    <row r="4882" spans="1:7">
      <c r="A4882" s="10">
        <v>36679</v>
      </c>
      <c r="B4882" s="8">
        <v>43341</v>
      </c>
      <c r="C4882" s="1">
        <v>28</v>
      </c>
      <c r="D4882" s="1">
        <v>1596.25</v>
      </c>
      <c r="E4882" s="50">
        <f>_xlfn.PERCENTRANK.EXC(Table3[Order Date],B4882,1)*10</f>
        <v>6</v>
      </c>
      <c r="F4882" s="21">
        <f>_xlfn.PERCENTRANK.EXC(Table3[Order Quantity],C4882,1)*10</f>
        <v>5</v>
      </c>
      <c r="G4882" s="21">
        <f>_xlfn.PERCENTRANK.EXC(Table4[Sales],D4882,1)*10</f>
        <v>7</v>
      </c>
    </row>
    <row r="4883" spans="1:7">
      <c r="A4883" s="11">
        <v>26276</v>
      </c>
      <c r="B4883" s="9">
        <v>42989</v>
      </c>
      <c r="C4883" s="1">
        <v>19</v>
      </c>
      <c r="D4883" s="1">
        <v>21752.89</v>
      </c>
      <c r="E4883" s="50">
        <f>_xlfn.PERCENTRANK.EXC(Table3[Order Date],B4883,1)*10</f>
        <v>4</v>
      </c>
      <c r="F4883" s="21">
        <f>_xlfn.PERCENTRANK.EXC(Table3[Order Quantity],C4883,1)*10</f>
        <v>3</v>
      </c>
      <c r="G4883" s="21">
        <f>_xlfn.PERCENTRANK.EXC(Table4[Sales],D4883,1)*10</f>
        <v>9</v>
      </c>
    </row>
    <row r="4884" spans="1:7">
      <c r="A4884" s="10">
        <v>6886</v>
      </c>
      <c r="B4884" s="8">
        <v>43483</v>
      </c>
      <c r="C4884" s="1">
        <v>46</v>
      </c>
      <c r="D4884" s="1">
        <v>8749.4599999999991</v>
      </c>
      <c r="E4884" s="50">
        <f>_xlfn.PERCENTRANK.EXC(Table3[Order Date],B4884,1)*10</f>
        <v>7</v>
      </c>
      <c r="F4884" s="21">
        <f>_xlfn.PERCENTRANK.EXC(Table3[Order Quantity],C4884,1)*10</f>
        <v>8</v>
      </c>
      <c r="G4884" s="21">
        <f>_xlfn.PERCENTRANK.EXC(Table4[Sales],D4884,1)*10</f>
        <v>9</v>
      </c>
    </row>
    <row r="4885" spans="1:7">
      <c r="A4885" s="11">
        <v>57216</v>
      </c>
      <c r="B4885" s="9">
        <v>42944</v>
      </c>
      <c r="C4885" s="1">
        <v>48</v>
      </c>
      <c r="D4885" s="1">
        <v>117.46</v>
      </c>
      <c r="E4885" s="50">
        <f>_xlfn.PERCENTRANK.EXC(Table3[Order Date],B4885,1)*10</f>
        <v>3</v>
      </c>
      <c r="F4885" s="21">
        <f>_xlfn.PERCENTRANK.EXC(Table3[Order Quantity],C4885,1)*10</f>
        <v>9</v>
      </c>
      <c r="G4885" s="21">
        <f>_xlfn.PERCENTRANK.EXC(Table4[Sales],D4885,1)*10</f>
        <v>1</v>
      </c>
    </row>
    <row r="4886" spans="1:7">
      <c r="A4886" s="10">
        <v>54977</v>
      </c>
      <c r="B4886" s="8">
        <v>43290</v>
      </c>
      <c r="C4886" s="1">
        <v>24</v>
      </c>
      <c r="D4886" s="1">
        <v>368.35</v>
      </c>
      <c r="E4886" s="50">
        <f>_xlfn.PERCENTRANK.EXC(Table3[Order Date],B4886,1)*10</f>
        <v>6</v>
      </c>
      <c r="F4886" s="21">
        <f>_xlfn.PERCENTRANK.EXC(Table3[Order Quantity],C4886,1)*10</f>
        <v>4</v>
      </c>
      <c r="G4886" s="21">
        <f>_xlfn.PERCENTRANK.EXC(Table4[Sales],D4886,1)*10</f>
        <v>4</v>
      </c>
    </row>
    <row r="4887" spans="1:7">
      <c r="A4887" s="11">
        <v>31873</v>
      </c>
      <c r="B4887" s="9">
        <v>42681</v>
      </c>
      <c r="C4887" s="1">
        <v>42</v>
      </c>
      <c r="D4887" s="1">
        <v>253.47</v>
      </c>
      <c r="E4887" s="50">
        <f>_xlfn.PERCENTRANK.EXC(Table3[Order Date],B4887,1)*10</f>
        <v>2</v>
      </c>
      <c r="F4887" s="21">
        <f>_xlfn.PERCENTRANK.EXC(Table3[Order Quantity],C4887,1)*10</f>
        <v>8</v>
      </c>
      <c r="G4887" s="21">
        <f>_xlfn.PERCENTRANK.EXC(Table4[Sales],D4887,1)*10</f>
        <v>3</v>
      </c>
    </row>
    <row r="4888" spans="1:7">
      <c r="A4888" s="10">
        <v>22663</v>
      </c>
      <c r="B4888" s="8">
        <v>43475</v>
      </c>
      <c r="C4888" s="1">
        <v>35</v>
      </c>
      <c r="D4888" s="1">
        <v>10532.13</v>
      </c>
      <c r="E4888" s="50">
        <f>_xlfn.PERCENTRANK.EXC(Table3[Order Date],B4888,1)*10</f>
        <v>7</v>
      </c>
      <c r="F4888" s="21">
        <f>_xlfn.PERCENTRANK.EXC(Table3[Order Quantity],C4888,1)*10</f>
        <v>6</v>
      </c>
      <c r="G4888" s="21">
        <f>_xlfn.PERCENTRANK.EXC(Table4[Sales],D4888,1)*10</f>
        <v>9</v>
      </c>
    </row>
    <row r="4889" spans="1:7">
      <c r="A4889" s="11">
        <v>6980</v>
      </c>
      <c r="B4889" s="9">
        <v>42783</v>
      </c>
      <c r="C4889" s="1">
        <v>18</v>
      </c>
      <c r="D4889" s="1">
        <v>145.83000000000001</v>
      </c>
      <c r="E4889" s="50">
        <f>_xlfn.PERCENTRANK.EXC(Table3[Order Date],B4889,1)*10</f>
        <v>2</v>
      </c>
      <c r="F4889" s="21">
        <f>_xlfn.PERCENTRANK.EXC(Table3[Order Quantity],C4889,1)*10</f>
        <v>3</v>
      </c>
      <c r="G4889" s="21">
        <f>_xlfn.PERCENTRANK.EXC(Table4[Sales],D4889,1)*10</f>
        <v>2</v>
      </c>
    </row>
    <row r="4890" spans="1:7">
      <c r="A4890" s="10">
        <v>58279</v>
      </c>
      <c r="B4890" s="8">
        <v>42470</v>
      </c>
      <c r="C4890" s="1">
        <v>44</v>
      </c>
      <c r="D4890" s="1">
        <v>1409.55</v>
      </c>
      <c r="E4890" s="50">
        <f>_xlfn.PERCENTRANK.EXC(Table3[Order Date],B4890,1)*10</f>
        <v>0</v>
      </c>
      <c r="F4890" s="21">
        <f>_xlfn.PERCENTRANK.EXC(Table3[Order Quantity],C4890,1)*10</f>
        <v>8</v>
      </c>
      <c r="G4890" s="21">
        <f>_xlfn.PERCENTRANK.EXC(Table4[Sales],D4890,1)*10</f>
        <v>7</v>
      </c>
    </row>
    <row r="4891" spans="1:7">
      <c r="A4891" s="11">
        <v>10342</v>
      </c>
      <c r="B4891" s="9">
        <v>43425</v>
      </c>
      <c r="C4891" s="1">
        <v>45</v>
      </c>
      <c r="D4891" s="1">
        <v>5543.76</v>
      </c>
      <c r="E4891" s="50">
        <f>_xlfn.PERCENTRANK.EXC(Table3[Order Date],B4891,1)*10</f>
        <v>7</v>
      </c>
      <c r="F4891" s="21">
        <f>_xlfn.PERCENTRANK.EXC(Table3[Order Quantity],C4891,1)*10</f>
        <v>8</v>
      </c>
      <c r="G4891" s="21">
        <f>_xlfn.PERCENTRANK.EXC(Table4[Sales],D4891,1)*10</f>
        <v>9</v>
      </c>
    </row>
    <row r="4892" spans="1:7">
      <c r="A4892" s="10">
        <v>59170</v>
      </c>
      <c r="B4892" s="8">
        <v>42417</v>
      </c>
      <c r="C4892" s="1">
        <v>22</v>
      </c>
      <c r="D4892" s="1">
        <v>1021.39</v>
      </c>
      <c r="E4892" s="50">
        <f>_xlfn.PERCENTRANK.EXC(Table3[Order Date],B4892,1)*10</f>
        <v>0</v>
      </c>
      <c r="F4892" s="21">
        <f>_xlfn.PERCENTRANK.EXC(Table3[Order Quantity],C4892,1)*10</f>
        <v>4</v>
      </c>
      <c r="G4892" s="21">
        <f>_xlfn.PERCENTRANK.EXC(Table4[Sales],D4892,1)*10</f>
        <v>6</v>
      </c>
    </row>
    <row r="4893" spans="1:7">
      <c r="A4893" s="11">
        <v>8320</v>
      </c>
      <c r="B4893" s="9">
        <v>42631</v>
      </c>
      <c r="C4893" s="1">
        <v>35</v>
      </c>
      <c r="D4893" s="1">
        <v>1222.33</v>
      </c>
      <c r="E4893" s="50">
        <f>_xlfn.PERCENTRANK.EXC(Table3[Order Date],B4893,1)*10</f>
        <v>1</v>
      </c>
      <c r="F4893" s="21">
        <f>_xlfn.PERCENTRANK.EXC(Table3[Order Quantity],C4893,1)*10</f>
        <v>6</v>
      </c>
      <c r="G4893" s="21">
        <f>_xlfn.PERCENTRANK.EXC(Table4[Sales],D4893,1)*10</f>
        <v>6</v>
      </c>
    </row>
    <row r="4894" spans="1:7">
      <c r="A4894" s="10">
        <v>614</v>
      </c>
      <c r="B4894" s="8">
        <v>43799</v>
      </c>
      <c r="C4894" s="1">
        <v>41</v>
      </c>
      <c r="D4894" s="1">
        <v>672.2</v>
      </c>
      <c r="E4894" s="50">
        <f>_xlfn.PERCENTRANK.EXC(Table3[Order Date],B4894,1)*10</f>
        <v>9</v>
      </c>
      <c r="F4894" s="21">
        <f>_xlfn.PERCENTRANK.EXC(Table3[Order Quantity],C4894,1)*10</f>
        <v>7</v>
      </c>
      <c r="G4894" s="21">
        <f>_xlfn.PERCENTRANK.EXC(Table4[Sales],D4894,1)*10</f>
        <v>5</v>
      </c>
    </row>
    <row r="4895" spans="1:7">
      <c r="A4895" s="11">
        <v>7905</v>
      </c>
      <c r="B4895" s="9">
        <v>42523</v>
      </c>
      <c r="C4895" s="1">
        <v>46</v>
      </c>
      <c r="D4895" s="1">
        <v>11831.63</v>
      </c>
      <c r="E4895" s="50">
        <f>_xlfn.PERCENTRANK.EXC(Table3[Order Date],B4895,1)*10</f>
        <v>1</v>
      </c>
      <c r="F4895" s="21">
        <f>_xlfn.PERCENTRANK.EXC(Table3[Order Quantity],C4895,1)*10</f>
        <v>8</v>
      </c>
      <c r="G4895" s="21">
        <f>_xlfn.PERCENTRANK.EXC(Table4[Sales],D4895,1)*10</f>
        <v>9</v>
      </c>
    </row>
    <row r="4896" spans="1:7">
      <c r="A4896" s="10">
        <v>40164</v>
      </c>
      <c r="B4896" s="8">
        <v>42834</v>
      </c>
      <c r="C4896" s="1">
        <v>8</v>
      </c>
      <c r="D4896" s="1">
        <v>196.95</v>
      </c>
      <c r="E4896" s="50">
        <f>_xlfn.PERCENTRANK.EXC(Table3[Order Date],B4896,1)*10</f>
        <v>3</v>
      </c>
      <c r="F4896" s="21">
        <f>_xlfn.PERCENTRANK.EXC(Table3[Order Quantity],C4896,1)*10</f>
        <v>1</v>
      </c>
      <c r="G4896" s="21">
        <f>_xlfn.PERCENTRANK.EXC(Table4[Sales],D4896,1)*10</f>
        <v>3</v>
      </c>
    </row>
    <row r="4897" spans="1:7">
      <c r="A4897" s="11">
        <v>52448</v>
      </c>
      <c r="B4897" s="9">
        <v>42987</v>
      </c>
      <c r="C4897" s="1">
        <v>22</v>
      </c>
      <c r="D4897" s="1">
        <v>7241.15</v>
      </c>
      <c r="E4897" s="50">
        <f>_xlfn.PERCENTRANK.EXC(Table3[Order Date],B4897,1)*10</f>
        <v>4</v>
      </c>
      <c r="F4897" s="21">
        <f>_xlfn.PERCENTRANK.EXC(Table3[Order Quantity],C4897,1)*10</f>
        <v>4</v>
      </c>
      <c r="G4897" s="21">
        <f>_xlfn.PERCENTRANK.EXC(Table4[Sales],D4897,1)*10</f>
        <v>9</v>
      </c>
    </row>
    <row r="4898" spans="1:7">
      <c r="A4898" s="10">
        <v>21477</v>
      </c>
      <c r="B4898" s="8">
        <v>43240</v>
      </c>
      <c r="C4898" s="1">
        <v>7</v>
      </c>
      <c r="D4898" s="1">
        <v>203.01</v>
      </c>
      <c r="E4898" s="50">
        <f>_xlfn.PERCENTRANK.EXC(Table3[Order Date],B4898,1)*10</f>
        <v>6</v>
      </c>
      <c r="F4898" s="21">
        <f>_xlfn.PERCENTRANK.EXC(Table3[Order Quantity],C4898,1)*10</f>
        <v>1</v>
      </c>
      <c r="G4898" s="21">
        <f>_xlfn.PERCENTRANK.EXC(Table4[Sales],D4898,1)*10</f>
        <v>3</v>
      </c>
    </row>
    <row r="4899" spans="1:7">
      <c r="A4899" s="11">
        <v>25155</v>
      </c>
      <c r="B4899" s="9">
        <v>42754</v>
      </c>
      <c r="C4899" s="1">
        <v>17</v>
      </c>
      <c r="D4899" s="1">
        <v>121.99</v>
      </c>
      <c r="E4899" s="50">
        <f>_xlfn.PERCENTRANK.EXC(Table3[Order Date],B4899,1)*10</f>
        <v>2</v>
      </c>
      <c r="F4899" s="21">
        <f>_xlfn.PERCENTRANK.EXC(Table3[Order Quantity],C4899,1)*10</f>
        <v>3</v>
      </c>
      <c r="G4899" s="21">
        <f>_xlfn.PERCENTRANK.EXC(Table4[Sales],D4899,1)*10</f>
        <v>1</v>
      </c>
    </row>
    <row r="4900" spans="1:7">
      <c r="A4900" s="10">
        <v>11270</v>
      </c>
      <c r="B4900" s="8">
        <v>43280</v>
      </c>
      <c r="C4900" s="1">
        <v>15</v>
      </c>
      <c r="D4900" s="1">
        <v>149.87</v>
      </c>
      <c r="E4900" s="50">
        <f>_xlfn.PERCENTRANK.EXC(Table3[Order Date],B4900,1)*10</f>
        <v>6</v>
      </c>
      <c r="F4900" s="21">
        <f>_xlfn.PERCENTRANK.EXC(Table3[Order Quantity],C4900,1)*10</f>
        <v>2</v>
      </c>
      <c r="G4900" s="21">
        <f>_xlfn.PERCENTRANK.EXC(Table4[Sales],D4900,1)*10</f>
        <v>2</v>
      </c>
    </row>
    <row r="4901" spans="1:7">
      <c r="A4901" s="11">
        <v>55330</v>
      </c>
      <c r="B4901" s="9">
        <v>42593</v>
      </c>
      <c r="C4901" s="1">
        <v>49</v>
      </c>
      <c r="D4901" s="1">
        <v>678.28</v>
      </c>
      <c r="E4901" s="50">
        <f>_xlfn.PERCENTRANK.EXC(Table3[Order Date],B4901,1)*10</f>
        <v>1</v>
      </c>
      <c r="F4901" s="21">
        <f>_xlfn.PERCENTRANK.EXC(Table3[Order Quantity],C4901,1)*10</f>
        <v>9</v>
      </c>
      <c r="G4901" s="21">
        <f>_xlfn.PERCENTRANK.EXC(Table4[Sales],D4901,1)*10</f>
        <v>5</v>
      </c>
    </row>
    <row r="4902" spans="1:7">
      <c r="A4902" s="10">
        <v>3271</v>
      </c>
      <c r="B4902" s="8">
        <v>43464</v>
      </c>
      <c r="C4902" s="1">
        <v>45</v>
      </c>
      <c r="D4902" s="1">
        <v>12340.3</v>
      </c>
      <c r="E4902" s="50">
        <f>_xlfn.PERCENTRANK.EXC(Table3[Order Date],B4902,1)*10</f>
        <v>7</v>
      </c>
      <c r="F4902" s="21">
        <f>_xlfn.PERCENTRANK.EXC(Table3[Order Quantity],C4902,1)*10</f>
        <v>8</v>
      </c>
      <c r="G4902" s="21">
        <f>_xlfn.PERCENTRANK.EXC(Table4[Sales],D4902,1)*10</f>
        <v>9</v>
      </c>
    </row>
    <row r="4903" spans="1:7">
      <c r="A4903" s="11">
        <v>11233</v>
      </c>
      <c r="B4903" s="9">
        <v>43341</v>
      </c>
      <c r="C4903" s="1">
        <v>25</v>
      </c>
      <c r="D4903" s="1">
        <v>295.86</v>
      </c>
      <c r="E4903" s="50">
        <f>_xlfn.PERCENTRANK.EXC(Table3[Order Date],B4903,1)*10</f>
        <v>6</v>
      </c>
      <c r="F4903" s="21">
        <f>_xlfn.PERCENTRANK.EXC(Table3[Order Quantity],C4903,1)*10</f>
        <v>4</v>
      </c>
      <c r="G4903" s="21">
        <f>_xlfn.PERCENTRANK.EXC(Table4[Sales],D4903,1)*10</f>
        <v>4</v>
      </c>
    </row>
    <row r="4904" spans="1:7">
      <c r="A4904" s="10">
        <v>31681</v>
      </c>
      <c r="B4904" s="8">
        <v>43776</v>
      </c>
      <c r="C4904" s="1">
        <v>38</v>
      </c>
      <c r="D4904" s="1">
        <v>226.97</v>
      </c>
      <c r="E4904" s="50">
        <f>_xlfn.PERCENTRANK.EXC(Table3[Order Date],B4904,1)*10</f>
        <v>9</v>
      </c>
      <c r="F4904" s="21">
        <f>_xlfn.PERCENTRANK.EXC(Table3[Order Quantity],C4904,1)*10</f>
        <v>7</v>
      </c>
      <c r="G4904" s="21">
        <f>_xlfn.PERCENTRANK.EXC(Table4[Sales],D4904,1)*10</f>
        <v>3</v>
      </c>
    </row>
    <row r="4905" spans="1:7">
      <c r="A4905" s="11">
        <v>11719</v>
      </c>
      <c r="B4905" s="9">
        <v>43135</v>
      </c>
      <c r="C4905" s="1">
        <v>17</v>
      </c>
      <c r="D4905" s="1">
        <v>469.31110000000001</v>
      </c>
      <c r="E4905" s="50">
        <f>_xlfn.PERCENTRANK.EXC(Table3[Order Date],B4905,1)*10</f>
        <v>5</v>
      </c>
      <c r="F4905" s="21">
        <f>_xlfn.PERCENTRANK.EXC(Table3[Order Quantity],C4905,1)*10</f>
        <v>3</v>
      </c>
      <c r="G4905" s="21">
        <f>_xlfn.PERCENTRANK.EXC(Table4[Sales],D4905,1)*10</f>
        <v>4</v>
      </c>
    </row>
    <row r="4906" spans="1:7">
      <c r="A4906" s="10">
        <v>22118</v>
      </c>
      <c r="B4906" s="8">
        <v>42387</v>
      </c>
      <c r="C4906" s="1">
        <v>50</v>
      </c>
      <c r="D4906" s="1">
        <v>3041.52</v>
      </c>
      <c r="E4906" s="50">
        <f>_xlfn.PERCENTRANK.EXC(Table3[Order Date],B4906,1)*10</f>
        <v>0</v>
      </c>
      <c r="F4906" s="21">
        <f>_xlfn.PERCENTRANK.EXC(Table3[Order Quantity],C4906,1)*10</f>
        <v>9</v>
      </c>
      <c r="G4906" s="21">
        <f>_xlfn.PERCENTRANK.EXC(Table4[Sales],D4906,1)*10</f>
        <v>8</v>
      </c>
    </row>
    <row r="4907" spans="1:7">
      <c r="A4907" s="11">
        <v>3042</v>
      </c>
      <c r="B4907" s="9">
        <v>42693</v>
      </c>
      <c r="C4907" s="1">
        <v>26</v>
      </c>
      <c r="D4907" s="1">
        <v>111.14</v>
      </c>
      <c r="E4907" s="50">
        <f>_xlfn.PERCENTRANK.EXC(Table3[Order Date],B4907,1)*10</f>
        <v>2</v>
      </c>
      <c r="F4907" s="21">
        <f>_xlfn.PERCENTRANK.EXC(Table3[Order Quantity],C4907,1)*10</f>
        <v>4</v>
      </c>
      <c r="G4907" s="21">
        <f>_xlfn.PERCENTRANK.EXC(Table4[Sales],D4907,1)*10</f>
        <v>1</v>
      </c>
    </row>
    <row r="4908" spans="1:7">
      <c r="A4908" s="10">
        <v>5984</v>
      </c>
      <c r="B4908" s="8">
        <v>42537</v>
      </c>
      <c r="C4908" s="1">
        <v>11</v>
      </c>
      <c r="D4908" s="1">
        <v>103.44759999999999</v>
      </c>
      <c r="E4908" s="50">
        <f>_xlfn.PERCENTRANK.EXC(Table3[Order Date],B4908,1)*10</f>
        <v>1</v>
      </c>
      <c r="F4908" s="21">
        <f>_xlfn.PERCENTRANK.EXC(Table3[Order Quantity],C4908,1)*10</f>
        <v>2</v>
      </c>
      <c r="G4908" s="21">
        <f>_xlfn.PERCENTRANK.EXC(Table4[Sales],D4908,1)*10</f>
        <v>1</v>
      </c>
    </row>
    <row r="4909" spans="1:7">
      <c r="A4909" s="11">
        <v>27106</v>
      </c>
      <c r="B4909" s="9">
        <v>43434</v>
      </c>
      <c r="C4909" s="1">
        <v>29</v>
      </c>
      <c r="D4909" s="1">
        <v>3771.27</v>
      </c>
      <c r="E4909" s="50">
        <f>_xlfn.PERCENTRANK.EXC(Table3[Order Date],B4909,1)*10</f>
        <v>7</v>
      </c>
      <c r="F4909" s="21">
        <f>_xlfn.PERCENTRANK.EXC(Table3[Order Quantity],C4909,1)*10</f>
        <v>5</v>
      </c>
      <c r="G4909" s="21">
        <f>_xlfn.PERCENTRANK.EXC(Table4[Sales],D4909,1)*10</f>
        <v>8</v>
      </c>
    </row>
    <row r="4910" spans="1:7">
      <c r="A4910" s="10">
        <v>44390</v>
      </c>
      <c r="B4910" s="8">
        <v>43071</v>
      </c>
      <c r="C4910" s="1">
        <v>32</v>
      </c>
      <c r="D4910" s="1">
        <v>3460.49</v>
      </c>
      <c r="E4910" s="50">
        <f>_xlfn.PERCENTRANK.EXC(Table3[Order Date],B4910,1)*10</f>
        <v>4</v>
      </c>
      <c r="F4910" s="21">
        <f>_xlfn.PERCENTRANK.EXC(Table3[Order Quantity],C4910,1)*10</f>
        <v>6</v>
      </c>
      <c r="G4910" s="21">
        <f>_xlfn.PERCENTRANK.EXC(Table4[Sales],D4910,1)*10</f>
        <v>8</v>
      </c>
    </row>
    <row r="4911" spans="1:7">
      <c r="A4911" s="11">
        <v>53703</v>
      </c>
      <c r="B4911" s="9">
        <v>42899</v>
      </c>
      <c r="C4911" s="1">
        <v>14</v>
      </c>
      <c r="D4911" s="1">
        <v>2103.9</v>
      </c>
      <c r="E4911" s="50">
        <f>_xlfn.PERCENTRANK.EXC(Table3[Order Date],B4911,1)*10</f>
        <v>3</v>
      </c>
      <c r="F4911" s="21">
        <f>_xlfn.PERCENTRANK.EXC(Table3[Order Quantity],C4911,1)*10</f>
        <v>2</v>
      </c>
      <c r="G4911" s="21">
        <f>_xlfn.PERCENTRANK.EXC(Table4[Sales],D4911,1)*10</f>
        <v>7</v>
      </c>
    </row>
    <row r="4912" spans="1:7">
      <c r="A4912" s="10">
        <v>59878</v>
      </c>
      <c r="B4912" s="8">
        <v>43613</v>
      </c>
      <c r="C4912" s="1">
        <v>6</v>
      </c>
      <c r="D4912" s="1">
        <v>120.27</v>
      </c>
      <c r="E4912" s="50">
        <f>_xlfn.PERCENTRANK.EXC(Table3[Order Date],B4912,1)*10</f>
        <v>8</v>
      </c>
      <c r="F4912" s="21">
        <f>_xlfn.PERCENTRANK.EXC(Table3[Order Quantity],C4912,1)*10</f>
        <v>1</v>
      </c>
      <c r="G4912" s="21">
        <f>_xlfn.PERCENTRANK.EXC(Table4[Sales],D4912,1)*10</f>
        <v>1</v>
      </c>
    </row>
    <row r="4913" spans="1:7">
      <c r="A4913" s="11">
        <v>2341</v>
      </c>
      <c r="B4913" s="9">
        <v>42883</v>
      </c>
      <c r="C4913" s="1">
        <v>29</v>
      </c>
      <c r="D4913" s="1">
        <v>168.51</v>
      </c>
      <c r="E4913" s="50">
        <f>_xlfn.PERCENTRANK.EXC(Table3[Order Date],B4913,1)*10</f>
        <v>3</v>
      </c>
      <c r="F4913" s="21">
        <f>_xlfn.PERCENTRANK.EXC(Table3[Order Quantity],C4913,1)*10</f>
        <v>5</v>
      </c>
      <c r="G4913" s="21">
        <f>_xlfn.PERCENTRANK.EXC(Table4[Sales],D4913,1)*10</f>
        <v>2</v>
      </c>
    </row>
    <row r="4914" spans="1:7">
      <c r="A4914" s="10">
        <v>45957</v>
      </c>
      <c r="B4914" s="8">
        <v>42998</v>
      </c>
      <c r="C4914" s="1">
        <v>20</v>
      </c>
      <c r="D4914" s="1">
        <v>813.03</v>
      </c>
      <c r="E4914" s="50">
        <f>_xlfn.PERCENTRANK.EXC(Table3[Order Date],B4914,1)*10</f>
        <v>4</v>
      </c>
      <c r="F4914" s="21">
        <f>_xlfn.PERCENTRANK.EXC(Table3[Order Quantity],C4914,1)*10</f>
        <v>3</v>
      </c>
      <c r="G4914" s="21">
        <f>_xlfn.PERCENTRANK.EXC(Table4[Sales],D4914,1)*10</f>
        <v>5</v>
      </c>
    </row>
    <row r="4915" spans="1:7">
      <c r="A4915" s="11">
        <v>43745</v>
      </c>
      <c r="B4915" s="9">
        <v>43039</v>
      </c>
      <c r="C4915" s="1">
        <v>41</v>
      </c>
      <c r="D4915" s="1">
        <v>278.88</v>
      </c>
      <c r="E4915" s="50">
        <f>_xlfn.PERCENTRANK.EXC(Table3[Order Date],B4915,1)*10</f>
        <v>4</v>
      </c>
      <c r="F4915" s="21">
        <f>_xlfn.PERCENTRANK.EXC(Table3[Order Quantity],C4915,1)*10</f>
        <v>7</v>
      </c>
      <c r="G4915" s="21">
        <f>_xlfn.PERCENTRANK.EXC(Table4[Sales],D4915,1)*10</f>
        <v>3</v>
      </c>
    </row>
    <row r="4916" spans="1:7">
      <c r="A4916" s="10">
        <v>58659</v>
      </c>
      <c r="B4916" s="8">
        <v>43031</v>
      </c>
      <c r="C4916" s="1">
        <v>2</v>
      </c>
      <c r="D4916" s="1">
        <v>22.48</v>
      </c>
      <c r="E4916" s="50">
        <f>_xlfn.PERCENTRANK.EXC(Table3[Order Date],B4916,1)*10</f>
        <v>4</v>
      </c>
      <c r="F4916" s="21">
        <f>_xlfn.PERCENTRANK.EXC(Table3[Order Quantity],C4916,1)*10</f>
        <v>0</v>
      </c>
      <c r="G4916" s="21">
        <f>_xlfn.PERCENTRANK.EXC(Table4[Sales],D4916,1)*10</f>
        <v>0</v>
      </c>
    </row>
    <row r="4917" spans="1:7">
      <c r="A4917" s="11">
        <v>57666</v>
      </c>
      <c r="B4917" s="9">
        <v>42511</v>
      </c>
      <c r="C4917" s="1">
        <v>45</v>
      </c>
      <c r="D4917" s="1">
        <v>1290.58</v>
      </c>
      <c r="E4917" s="50">
        <f>_xlfn.PERCENTRANK.EXC(Table3[Order Date],B4917,1)*10</f>
        <v>1</v>
      </c>
      <c r="F4917" s="21">
        <f>_xlfn.PERCENTRANK.EXC(Table3[Order Quantity],C4917,1)*10</f>
        <v>8</v>
      </c>
      <c r="G4917" s="21">
        <f>_xlfn.PERCENTRANK.EXC(Table4[Sales],D4917,1)*10</f>
        <v>6</v>
      </c>
    </row>
    <row r="4918" spans="1:7">
      <c r="A4918" s="10">
        <v>48226</v>
      </c>
      <c r="B4918" s="8">
        <v>42375</v>
      </c>
      <c r="C4918" s="1">
        <v>23</v>
      </c>
      <c r="D4918" s="1">
        <v>2522.4699999999998</v>
      </c>
      <c r="E4918" s="50">
        <f>_xlfn.PERCENTRANK.EXC(Table3[Order Date],B4918,1)*10</f>
        <v>0</v>
      </c>
      <c r="F4918" s="21">
        <f>_xlfn.PERCENTRANK.EXC(Table3[Order Quantity],C4918,1)*10</f>
        <v>4</v>
      </c>
      <c r="G4918" s="21">
        <f>_xlfn.PERCENTRANK.EXC(Table4[Sales],D4918,1)*10</f>
        <v>8</v>
      </c>
    </row>
    <row r="4919" spans="1:7">
      <c r="A4919" s="11">
        <v>36934</v>
      </c>
      <c r="B4919" s="9">
        <v>42725</v>
      </c>
      <c r="C4919" s="1">
        <v>7</v>
      </c>
      <c r="D4919" s="1">
        <v>1199.32</v>
      </c>
      <c r="E4919" s="50">
        <f>_xlfn.PERCENTRANK.EXC(Table3[Order Date],B4919,1)*10</f>
        <v>2</v>
      </c>
      <c r="F4919" s="21">
        <f>_xlfn.PERCENTRANK.EXC(Table3[Order Quantity],C4919,1)*10</f>
        <v>1</v>
      </c>
      <c r="G4919" s="21">
        <f>_xlfn.PERCENTRANK.EXC(Table4[Sales],D4919,1)*10</f>
        <v>6</v>
      </c>
    </row>
    <row r="4920" spans="1:7">
      <c r="A4920" s="10">
        <v>41831</v>
      </c>
      <c r="B4920" s="8">
        <v>43667</v>
      </c>
      <c r="C4920" s="1">
        <v>38</v>
      </c>
      <c r="D4920" s="1">
        <v>224.28</v>
      </c>
      <c r="E4920" s="50">
        <f>_xlfn.PERCENTRANK.EXC(Table3[Order Date],B4920,1)*10</f>
        <v>8</v>
      </c>
      <c r="F4920" s="21">
        <f>_xlfn.PERCENTRANK.EXC(Table3[Order Quantity],C4920,1)*10</f>
        <v>7</v>
      </c>
      <c r="G4920" s="21">
        <f>_xlfn.PERCENTRANK.EXC(Table4[Sales],D4920,1)*10</f>
        <v>3</v>
      </c>
    </row>
    <row r="4921" spans="1:7">
      <c r="A4921" s="11">
        <v>26629</v>
      </c>
      <c r="B4921" s="9">
        <v>42560</v>
      </c>
      <c r="C4921" s="1">
        <v>32</v>
      </c>
      <c r="D4921" s="1">
        <v>96.18</v>
      </c>
      <c r="E4921" s="50">
        <f>_xlfn.PERCENTRANK.EXC(Table3[Order Date],B4921,1)*10</f>
        <v>1</v>
      </c>
      <c r="F4921" s="21">
        <f>_xlfn.PERCENTRANK.EXC(Table3[Order Quantity],C4921,1)*10</f>
        <v>6</v>
      </c>
      <c r="G4921" s="21">
        <f>_xlfn.PERCENTRANK.EXC(Table4[Sales],D4921,1)*10</f>
        <v>1</v>
      </c>
    </row>
    <row r="4922" spans="1:7">
      <c r="A4922" s="10">
        <v>43875</v>
      </c>
      <c r="B4922" s="8">
        <v>43440</v>
      </c>
      <c r="C4922" s="1">
        <v>24</v>
      </c>
      <c r="D4922" s="1">
        <v>408.94</v>
      </c>
      <c r="E4922" s="50">
        <f>_xlfn.PERCENTRANK.EXC(Table3[Order Date],B4922,1)*10</f>
        <v>7</v>
      </c>
      <c r="F4922" s="21">
        <f>_xlfn.PERCENTRANK.EXC(Table3[Order Quantity],C4922,1)*10</f>
        <v>4</v>
      </c>
      <c r="G4922" s="21">
        <f>_xlfn.PERCENTRANK.EXC(Table4[Sales],D4922,1)*10</f>
        <v>4</v>
      </c>
    </row>
    <row r="4923" spans="1:7">
      <c r="A4923" s="11">
        <v>5921</v>
      </c>
      <c r="B4923" s="9">
        <v>42465</v>
      </c>
      <c r="C4923" s="1">
        <v>27</v>
      </c>
      <c r="D4923" s="1">
        <v>411.67</v>
      </c>
      <c r="E4923" s="50">
        <f>_xlfn.PERCENTRANK.EXC(Table3[Order Date],B4923,1)*10</f>
        <v>0</v>
      </c>
      <c r="F4923" s="21">
        <f>_xlfn.PERCENTRANK.EXC(Table3[Order Quantity],C4923,1)*10</f>
        <v>5</v>
      </c>
      <c r="G4923" s="21">
        <f>_xlfn.PERCENTRANK.EXC(Table4[Sales],D4923,1)*10</f>
        <v>4</v>
      </c>
    </row>
    <row r="4924" spans="1:7">
      <c r="A4924" s="10">
        <v>24162</v>
      </c>
      <c r="B4924" s="8">
        <v>42603</v>
      </c>
      <c r="C4924" s="1">
        <v>12</v>
      </c>
      <c r="D4924" s="1">
        <v>1878.17</v>
      </c>
      <c r="E4924" s="50">
        <f>_xlfn.PERCENTRANK.EXC(Table3[Order Date],B4924,1)*10</f>
        <v>1</v>
      </c>
      <c r="F4924" s="21">
        <f>_xlfn.PERCENTRANK.EXC(Table3[Order Quantity],C4924,1)*10</f>
        <v>2</v>
      </c>
      <c r="G4924" s="21">
        <f>_xlfn.PERCENTRANK.EXC(Table4[Sales],D4924,1)*10</f>
        <v>7</v>
      </c>
    </row>
    <row r="4925" spans="1:7">
      <c r="A4925" s="11">
        <v>42373</v>
      </c>
      <c r="B4925" s="9">
        <v>43328</v>
      </c>
      <c r="C4925" s="1">
        <v>11</v>
      </c>
      <c r="D4925" s="1">
        <v>136.22999999999999</v>
      </c>
      <c r="E4925" s="50">
        <f>_xlfn.PERCENTRANK.EXC(Table3[Order Date],B4925,1)*10</f>
        <v>6</v>
      </c>
      <c r="F4925" s="21">
        <f>_xlfn.PERCENTRANK.EXC(Table3[Order Quantity],C4925,1)*10</f>
        <v>2</v>
      </c>
      <c r="G4925" s="21">
        <f>_xlfn.PERCENTRANK.EXC(Table4[Sales],D4925,1)*10</f>
        <v>2</v>
      </c>
    </row>
    <row r="4926" spans="1:7">
      <c r="A4926" s="10">
        <v>24228</v>
      </c>
      <c r="B4926" s="8">
        <v>42567</v>
      </c>
      <c r="C4926" s="1">
        <v>31</v>
      </c>
      <c r="D4926" s="1">
        <v>64.88</v>
      </c>
      <c r="E4926" s="50">
        <f>_xlfn.PERCENTRANK.EXC(Table3[Order Date],B4926,1)*10</f>
        <v>1</v>
      </c>
      <c r="F4926" s="21">
        <f>_xlfn.PERCENTRANK.EXC(Table3[Order Quantity],C4926,1)*10</f>
        <v>5</v>
      </c>
      <c r="G4926" s="21">
        <f>_xlfn.PERCENTRANK.EXC(Table4[Sales],D4926,1)*10</f>
        <v>0</v>
      </c>
    </row>
    <row r="4927" spans="1:7">
      <c r="A4927" s="11">
        <v>56838</v>
      </c>
      <c r="B4927" s="9">
        <v>43309</v>
      </c>
      <c r="C4927" s="1">
        <v>44</v>
      </c>
      <c r="D4927" s="1">
        <v>4629.1099999999997</v>
      </c>
      <c r="E4927" s="50">
        <f>_xlfn.PERCENTRANK.EXC(Table3[Order Date],B4927,1)*10</f>
        <v>6</v>
      </c>
      <c r="F4927" s="21">
        <f>_xlfn.PERCENTRANK.EXC(Table3[Order Quantity],C4927,1)*10</f>
        <v>8</v>
      </c>
      <c r="G4927" s="21">
        <f>_xlfn.PERCENTRANK.EXC(Table4[Sales],D4927,1)*10</f>
        <v>8</v>
      </c>
    </row>
    <row r="4928" spans="1:7">
      <c r="A4928" s="10">
        <v>17408</v>
      </c>
      <c r="B4928" s="8">
        <v>42516</v>
      </c>
      <c r="C4928" s="1">
        <v>41</v>
      </c>
      <c r="D4928" s="1">
        <v>779.1</v>
      </c>
      <c r="E4928" s="50">
        <f>_xlfn.PERCENTRANK.EXC(Table3[Order Date],B4928,1)*10</f>
        <v>1</v>
      </c>
      <c r="F4928" s="21">
        <f>_xlfn.PERCENTRANK.EXC(Table3[Order Quantity],C4928,1)*10</f>
        <v>7</v>
      </c>
      <c r="G4928" s="21">
        <f>_xlfn.PERCENTRANK.EXC(Table4[Sales],D4928,1)*10</f>
        <v>5</v>
      </c>
    </row>
    <row r="4929" spans="1:7">
      <c r="A4929" s="11">
        <v>21863</v>
      </c>
      <c r="B4929" s="9">
        <v>43059</v>
      </c>
      <c r="C4929" s="1">
        <v>13</v>
      </c>
      <c r="D4929" s="1">
        <v>159.76</v>
      </c>
      <c r="E4929" s="50">
        <f>_xlfn.PERCENTRANK.EXC(Table3[Order Date],B4929,1)*10</f>
        <v>4</v>
      </c>
      <c r="F4929" s="21">
        <f>_xlfn.PERCENTRANK.EXC(Table3[Order Quantity],C4929,1)*10</f>
        <v>2</v>
      </c>
      <c r="G4929" s="21">
        <f>_xlfn.PERCENTRANK.EXC(Table4[Sales],D4929,1)*10</f>
        <v>2</v>
      </c>
    </row>
    <row r="4930" spans="1:7">
      <c r="A4930" s="10">
        <v>17218</v>
      </c>
      <c r="B4930" s="8">
        <v>43669</v>
      </c>
      <c r="C4930" s="1">
        <v>32</v>
      </c>
      <c r="D4930" s="1">
        <v>168.9</v>
      </c>
      <c r="E4930" s="50">
        <f>_xlfn.PERCENTRANK.EXC(Table3[Order Date],B4930,1)*10</f>
        <v>8</v>
      </c>
      <c r="F4930" s="21">
        <f>_xlfn.PERCENTRANK.EXC(Table3[Order Quantity],C4930,1)*10</f>
        <v>6</v>
      </c>
      <c r="G4930" s="21">
        <f>_xlfn.PERCENTRANK.EXC(Table4[Sales],D4930,1)*10</f>
        <v>2</v>
      </c>
    </row>
    <row r="4931" spans="1:7">
      <c r="A4931" s="11">
        <v>29350</v>
      </c>
      <c r="B4931" s="9">
        <v>42606</v>
      </c>
      <c r="C4931" s="1">
        <v>47</v>
      </c>
      <c r="D4931" s="1">
        <v>2695.92</v>
      </c>
      <c r="E4931" s="50">
        <f>_xlfn.PERCENTRANK.EXC(Table3[Order Date],B4931,1)*10</f>
        <v>1</v>
      </c>
      <c r="F4931" s="21">
        <f>_xlfn.PERCENTRANK.EXC(Table3[Order Quantity],C4931,1)*10</f>
        <v>9</v>
      </c>
      <c r="G4931" s="21">
        <f>_xlfn.PERCENTRANK.EXC(Table4[Sales],D4931,1)*10</f>
        <v>8</v>
      </c>
    </row>
    <row r="4932" spans="1:7">
      <c r="A4932" s="10">
        <v>12258</v>
      </c>
      <c r="B4932" s="8">
        <v>42703</v>
      </c>
      <c r="C4932" s="1">
        <v>22</v>
      </c>
      <c r="D4932" s="1">
        <v>2601.31</v>
      </c>
      <c r="E4932" s="50">
        <f>_xlfn.PERCENTRANK.EXC(Table3[Order Date],B4932,1)*10</f>
        <v>2</v>
      </c>
      <c r="F4932" s="21">
        <f>_xlfn.PERCENTRANK.EXC(Table3[Order Quantity],C4932,1)*10</f>
        <v>4</v>
      </c>
      <c r="G4932" s="21">
        <f>_xlfn.PERCENTRANK.EXC(Table4[Sales],D4932,1)*10</f>
        <v>8</v>
      </c>
    </row>
    <row r="4933" spans="1:7">
      <c r="A4933" s="11">
        <v>50656</v>
      </c>
      <c r="B4933" s="9">
        <v>42667</v>
      </c>
      <c r="C4933" s="1">
        <v>31</v>
      </c>
      <c r="D4933" s="1">
        <v>17602.919999999998</v>
      </c>
      <c r="E4933" s="50">
        <f>_xlfn.PERCENTRANK.EXC(Table3[Order Date],B4933,1)*10</f>
        <v>2</v>
      </c>
      <c r="F4933" s="21">
        <f>_xlfn.PERCENTRANK.EXC(Table3[Order Quantity],C4933,1)*10</f>
        <v>5</v>
      </c>
      <c r="G4933" s="21">
        <f>_xlfn.PERCENTRANK.EXC(Table4[Sales],D4933,1)*10</f>
        <v>9</v>
      </c>
    </row>
    <row r="4934" spans="1:7">
      <c r="A4934" s="10">
        <v>36069</v>
      </c>
      <c r="B4934" s="8">
        <v>42708</v>
      </c>
      <c r="C4934" s="1">
        <v>15</v>
      </c>
      <c r="D4934" s="1">
        <v>2951.3</v>
      </c>
      <c r="E4934" s="50">
        <f>_xlfn.PERCENTRANK.EXC(Table3[Order Date],B4934,1)*10</f>
        <v>2</v>
      </c>
      <c r="F4934" s="21">
        <f>_xlfn.PERCENTRANK.EXC(Table3[Order Quantity],C4934,1)*10</f>
        <v>2</v>
      </c>
      <c r="G4934" s="21">
        <f>_xlfn.PERCENTRANK.EXC(Table4[Sales],D4934,1)*10</f>
        <v>8</v>
      </c>
    </row>
    <row r="4935" spans="1:7">
      <c r="A4935" s="11">
        <v>2054</v>
      </c>
      <c r="B4935" s="9">
        <v>43623</v>
      </c>
      <c r="C4935" s="1">
        <v>34</v>
      </c>
      <c r="D4935" s="1">
        <v>883.91629999999998</v>
      </c>
      <c r="E4935" s="50">
        <f>_xlfn.PERCENTRANK.EXC(Table3[Order Date],B4935,1)*10</f>
        <v>8</v>
      </c>
      <c r="F4935" s="21">
        <f>_xlfn.PERCENTRANK.EXC(Table3[Order Quantity],C4935,1)*10</f>
        <v>6</v>
      </c>
      <c r="G4935" s="21">
        <f>_xlfn.PERCENTRANK.EXC(Table4[Sales],D4935,1)*10</f>
        <v>6</v>
      </c>
    </row>
    <row r="4936" spans="1:7">
      <c r="A4936" s="10">
        <v>46533</v>
      </c>
      <c r="B4936" s="8">
        <v>42649</v>
      </c>
      <c r="C4936" s="1">
        <v>12</v>
      </c>
      <c r="D4936" s="1">
        <v>700.71519999999998</v>
      </c>
      <c r="E4936" s="50">
        <f>_xlfn.PERCENTRANK.EXC(Table3[Order Date],B4936,1)*10</f>
        <v>1</v>
      </c>
      <c r="F4936" s="21">
        <f>_xlfn.PERCENTRANK.EXC(Table3[Order Quantity],C4936,1)*10</f>
        <v>2</v>
      </c>
      <c r="G4936" s="21">
        <f>_xlfn.PERCENTRANK.EXC(Table4[Sales],D4936,1)*10</f>
        <v>5</v>
      </c>
    </row>
    <row r="4937" spans="1:7">
      <c r="A4937" s="11">
        <v>48615</v>
      </c>
      <c r="B4937" s="9">
        <v>43802</v>
      </c>
      <c r="C4937" s="1">
        <v>4</v>
      </c>
      <c r="D4937" s="1">
        <v>18.09</v>
      </c>
      <c r="E4937" s="50">
        <f>_xlfn.PERCENTRANK.EXC(Table3[Order Date],B4937,1)*10</f>
        <v>9</v>
      </c>
      <c r="F4937" s="21">
        <f>_xlfn.PERCENTRANK.EXC(Table3[Order Quantity],C4937,1)*10</f>
        <v>0</v>
      </c>
      <c r="G4937" s="21">
        <f>_xlfn.PERCENTRANK.EXC(Table4[Sales],D4937,1)*10</f>
        <v>0</v>
      </c>
    </row>
    <row r="4938" spans="1:7">
      <c r="A4938" s="10">
        <v>35426</v>
      </c>
      <c r="B4938" s="8">
        <v>43010</v>
      </c>
      <c r="C4938" s="1">
        <v>5</v>
      </c>
      <c r="D4938" s="1">
        <v>56.72</v>
      </c>
      <c r="E4938" s="50">
        <f>_xlfn.PERCENTRANK.EXC(Table3[Order Date],B4938,1)*10</f>
        <v>4</v>
      </c>
      <c r="F4938" s="21">
        <f>_xlfn.PERCENTRANK.EXC(Table3[Order Quantity],C4938,1)*10</f>
        <v>0</v>
      </c>
      <c r="G4938" s="21">
        <f>_xlfn.PERCENTRANK.EXC(Table4[Sales],D4938,1)*10</f>
        <v>0</v>
      </c>
    </row>
    <row r="4939" spans="1:7">
      <c r="A4939" s="11">
        <v>34275</v>
      </c>
      <c r="B4939" s="9">
        <v>42551</v>
      </c>
      <c r="C4939" s="1">
        <v>3</v>
      </c>
      <c r="D4939" s="1">
        <v>6463.88</v>
      </c>
      <c r="E4939" s="50">
        <f>_xlfn.PERCENTRANK.EXC(Table3[Order Date],B4939,1)*10</f>
        <v>1</v>
      </c>
      <c r="F4939" s="21">
        <f>_xlfn.PERCENTRANK.EXC(Table3[Order Quantity],C4939,1)*10</f>
        <v>0</v>
      </c>
      <c r="G4939" s="21">
        <f>_xlfn.PERCENTRANK.EXC(Table4[Sales],D4939,1)*10</f>
        <v>9</v>
      </c>
    </row>
    <row r="4940" spans="1:7">
      <c r="A4940" s="10">
        <v>18919</v>
      </c>
      <c r="B4940" s="8">
        <v>42548</v>
      </c>
      <c r="C4940" s="1">
        <v>39</v>
      </c>
      <c r="D4940" s="1">
        <v>791.03</v>
      </c>
      <c r="E4940" s="50">
        <f>_xlfn.PERCENTRANK.EXC(Table3[Order Date],B4940,1)*10</f>
        <v>1</v>
      </c>
      <c r="F4940" s="21">
        <f>_xlfn.PERCENTRANK.EXC(Table3[Order Quantity],C4940,1)*10</f>
        <v>7</v>
      </c>
      <c r="G4940" s="21">
        <f>_xlfn.PERCENTRANK.EXC(Table4[Sales],D4940,1)*10</f>
        <v>5</v>
      </c>
    </row>
    <row r="4941" spans="1:7">
      <c r="A4941" s="11">
        <v>49986</v>
      </c>
      <c r="B4941" s="9">
        <v>43021</v>
      </c>
      <c r="C4941" s="1">
        <v>39</v>
      </c>
      <c r="D4941" s="1">
        <v>118.09</v>
      </c>
      <c r="E4941" s="50">
        <f>_xlfn.PERCENTRANK.EXC(Table3[Order Date],B4941,1)*10</f>
        <v>4</v>
      </c>
      <c r="F4941" s="21">
        <f>_xlfn.PERCENTRANK.EXC(Table3[Order Quantity],C4941,1)*10</f>
        <v>7</v>
      </c>
      <c r="G4941" s="21">
        <f>_xlfn.PERCENTRANK.EXC(Table4[Sales],D4941,1)*10</f>
        <v>1</v>
      </c>
    </row>
    <row r="4942" spans="1:7">
      <c r="A4942" s="10">
        <v>24384</v>
      </c>
      <c r="B4942" s="8">
        <v>43184</v>
      </c>
      <c r="C4942" s="1">
        <v>44</v>
      </c>
      <c r="D4942" s="1">
        <v>219.46770000000001</v>
      </c>
      <c r="E4942" s="50">
        <f>_xlfn.PERCENTRANK.EXC(Table3[Order Date],B4942,1)*10</f>
        <v>5</v>
      </c>
      <c r="F4942" s="21">
        <f>_xlfn.PERCENTRANK.EXC(Table3[Order Quantity],C4942,1)*10</f>
        <v>8</v>
      </c>
      <c r="G4942" s="21">
        <f>_xlfn.PERCENTRANK.EXC(Table4[Sales],D4942,1)*10</f>
        <v>3</v>
      </c>
    </row>
    <row r="4943" spans="1:7">
      <c r="A4943" s="11">
        <v>3680</v>
      </c>
      <c r="B4943" s="9">
        <v>43808</v>
      </c>
      <c r="C4943" s="1">
        <v>27</v>
      </c>
      <c r="D4943" s="1">
        <v>190.41</v>
      </c>
      <c r="E4943" s="50">
        <f>_xlfn.PERCENTRANK.EXC(Table3[Order Date],B4943,1)*10</f>
        <v>9</v>
      </c>
      <c r="F4943" s="21">
        <f>_xlfn.PERCENTRANK.EXC(Table3[Order Quantity],C4943,1)*10</f>
        <v>5</v>
      </c>
      <c r="G4943" s="21">
        <f>_xlfn.PERCENTRANK.EXC(Table4[Sales],D4943,1)*10</f>
        <v>2</v>
      </c>
    </row>
    <row r="4944" spans="1:7">
      <c r="A4944" s="10">
        <v>420</v>
      </c>
      <c r="B4944" s="8">
        <v>43402</v>
      </c>
      <c r="C4944" s="1">
        <v>6</v>
      </c>
      <c r="D4944" s="1">
        <v>44.62</v>
      </c>
      <c r="E4944" s="50">
        <f>_xlfn.PERCENTRANK.EXC(Table3[Order Date],B4944,1)*10</f>
        <v>7</v>
      </c>
      <c r="F4944" s="21">
        <f>_xlfn.PERCENTRANK.EXC(Table3[Order Quantity],C4944,1)*10</f>
        <v>1</v>
      </c>
      <c r="G4944" s="21">
        <f>_xlfn.PERCENTRANK.EXC(Table4[Sales],D4944,1)*10</f>
        <v>0</v>
      </c>
    </row>
    <row r="4945" spans="1:7">
      <c r="A4945" s="11">
        <v>51554</v>
      </c>
      <c r="B4945" s="9">
        <v>42454</v>
      </c>
      <c r="C4945" s="1">
        <v>29</v>
      </c>
      <c r="D4945" s="1">
        <v>649.39</v>
      </c>
      <c r="E4945" s="50">
        <f>_xlfn.PERCENTRANK.EXC(Table3[Order Date],B4945,1)*10</f>
        <v>0</v>
      </c>
      <c r="F4945" s="21">
        <f>_xlfn.PERCENTRANK.EXC(Table3[Order Quantity],C4945,1)*10</f>
        <v>5</v>
      </c>
      <c r="G4945" s="21">
        <f>_xlfn.PERCENTRANK.EXC(Table4[Sales],D4945,1)*10</f>
        <v>5</v>
      </c>
    </row>
    <row r="4946" spans="1:7">
      <c r="A4946" s="10">
        <v>19557</v>
      </c>
      <c r="B4946" s="8">
        <v>43402</v>
      </c>
      <c r="C4946" s="1">
        <v>9</v>
      </c>
      <c r="D4946" s="1">
        <v>334.11</v>
      </c>
      <c r="E4946" s="50">
        <f>_xlfn.PERCENTRANK.EXC(Table3[Order Date],B4946,1)*10</f>
        <v>7</v>
      </c>
      <c r="F4946" s="21">
        <f>_xlfn.PERCENTRANK.EXC(Table3[Order Quantity],C4946,1)*10</f>
        <v>1</v>
      </c>
      <c r="G4946" s="21">
        <f>_xlfn.PERCENTRANK.EXC(Table4[Sales],D4946,1)*10</f>
        <v>4</v>
      </c>
    </row>
    <row r="4947" spans="1:7">
      <c r="A4947" s="11">
        <v>44737</v>
      </c>
      <c r="B4947" s="9">
        <v>43788</v>
      </c>
      <c r="C4947" s="1">
        <v>16</v>
      </c>
      <c r="D4947" s="1">
        <v>323.28179999999998</v>
      </c>
      <c r="E4947" s="50">
        <f>_xlfn.PERCENTRANK.EXC(Table3[Order Date],B4947,1)*10</f>
        <v>9</v>
      </c>
      <c r="F4947" s="21">
        <f>_xlfn.PERCENTRANK.EXC(Table3[Order Quantity],C4947,1)*10</f>
        <v>2</v>
      </c>
      <c r="G4947" s="21">
        <f>_xlfn.PERCENTRANK.EXC(Table4[Sales],D4947,1)*10</f>
        <v>4</v>
      </c>
    </row>
    <row r="4948" spans="1:7">
      <c r="A4948" s="10">
        <v>1702</v>
      </c>
      <c r="B4948" s="8">
        <v>43225</v>
      </c>
      <c r="C4948" s="1">
        <v>23</v>
      </c>
      <c r="D4948" s="1">
        <v>71.95</v>
      </c>
      <c r="E4948" s="50">
        <f>_xlfn.PERCENTRANK.EXC(Table3[Order Date],B4948,1)*10</f>
        <v>5</v>
      </c>
      <c r="F4948" s="21">
        <f>_xlfn.PERCENTRANK.EXC(Table3[Order Quantity],C4948,1)*10</f>
        <v>4</v>
      </c>
      <c r="G4948" s="21">
        <f>_xlfn.PERCENTRANK.EXC(Table4[Sales],D4948,1)*10</f>
        <v>1</v>
      </c>
    </row>
    <row r="4949" spans="1:7">
      <c r="A4949" s="11">
        <v>30754</v>
      </c>
      <c r="B4949" s="9">
        <v>43063</v>
      </c>
      <c r="C4949" s="1">
        <v>20</v>
      </c>
      <c r="D4949" s="1">
        <v>4395.74</v>
      </c>
      <c r="E4949" s="50">
        <f>_xlfn.PERCENTRANK.EXC(Table3[Order Date],B4949,1)*10</f>
        <v>4</v>
      </c>
      <c r="F4949" s="21">
        <f>_xlfn.PERCENTRANK.EXC(Table3[Order Quantity],C4949,1)*10</f>
        <v>3</v>
      </c>
      <c r="G4949" s="21">
        <f>_xlfn.PERCENTRANK.EXC(Table4[Sales],D4949,1)*10</f>
        <v>8</v>
      </c>
    </row>
    <row r="4950" spans="1:7">
      <c r="A4950" s="10">
        <v>7301</v>
      </c>
      <c r="B4950" s="8">
        <v>43096</v>
      </c>
      <c r="C4950" s="1">
        <v>17</v>
      </c>
      <c r="D4950" s="1">
        <v>1026.2252000000001</v>
      </c>
      <c r="E4950" s="50">
        <f>_xlfn.PERCENTRANK.EXC(Table3[Order Date],B4950,1)*10</f>
        <v>5</v>
      </c>
      <c r="F4950" s="21">
        <f>_xlfn.PERCENTRANK.EXC(Table3[Order Quantity],C4950,1)*10</f>
        <v>3</v>
      </c>
      <c r="G4950" s="21">
        <f>_xlfn.PERCENTRANK.EXC(Table4[Sales],D4950,1)*10</f>
        <v>6</v>
      </c>
    </row>
    <row r="4951" spans="1:7">
      <c r="A4951" s="11">
        <v>18753</v>
      </c>
      <c r="B4951" s="9">
        <v>42581</v>
      </c>
      <c r="C4951" s="1">
        <v>33</v>
      </c>
      <c r="D4951" s="1">
        <v>5772.01</v>
      </c>
      <c r="E4951" s="50">
        <f>_xlfn.PERCENTRANK.EXC(Table3[Order Date],B4951,1)*10</f>
        <v>1</v>
      </c>
      <c r="F4951" s="21">
        <f>_xlfn.PERCENTRANK.EXC(Table3[Order Quantity],C4951,1)*10</f>
        <v>6</v>
      </c>
      <c r="G4951" s="21">
        <f>_xlfn.PERCENTRANK.EXC(Table4[Sales],D4951,1)*10</f>
        <v>9</v>
      </c>
    </row>
    <row r="4952" spans="1:7">
      <c r="A4952" s="10">
        <v>12258</v>
      </c>
      <c r="B4952" s="8">
        <v>42703</v>
      </c>
      <c r="C4952" s="1">
        <v>2</v>
      </c>
      <c r="D4952" s="1">
        <v>59.49</v>
      </c>
      <c r="E4952" s="50">
        <f>_xlfn.PERCENTRANK.EXC(Table3[Order Date],B4952,1)*10</f>
        <v>2</v>
      </c>
      <c r="F4952" s="21">
        <f>_xlfn.PERCENTRANK.EXC(Table3[Order Quantity],C4952,1)*10</f>
        <v>0</v>
      </c>
      <c r="G4952" s="21">
        <f>_xlfn.PERCENTRANK.EXC(Table4[Sales],D4952,1)*10</f>
        <v>0</v>
      </c>
    </row>
    <row r="4953" spans="1:7">
      <c r="A4953" s="11">
        <v>56930</v>
      </c>
      <c r="B4953" s="9">
        <v>43694</v>
      </c>
      <c r="C4953" s="1">
        <v>10</v>
      </c>
      <c r="D4953" s="1">
        <v>1056.67</v>
      </c>
      <c r="E4953" s="50">
        <f>_xlfn.PERCENTRANK.EXC(Table3[Order Date],B4953,1)*10</f>
        <v>9</v>
      </c>
      <c r="F4953" s="21">
        <f>_xlfn.PERCENTRANK.EXC(Table3[Order Quantity],C4953,1)*10</f>
        <v>1</v>
      </c>
      <c r="G4953" s="21">
        <f>_xlfn.PERCENTRANK.EXC(Table4[Sales],D4953,1)*10</f>
        <v>6</v>
      </c>
    </row>
    <row r="4954" spans="1:7">
      <c r="A4954" s="10">
        <v>2688</v>
      </c>
      <c r="B4954" s="8">
        <v>43487</v>
      </c>
      <c r="C4954" s="1">
        <v>31</v>
      </c>
      <c r="D4954" s="1">
        <v>2225.64</v>
      </c>
      <c r="E4954" s="50">
        <f>_xlfn.PERCENTRANK.EXC(Table3[Order Date],B4954,1)*10</f>
        <v>7</v>
      </c>
      <c r="F4954" s="21">
        <f>_xlfn.PERCENTRANK.EXC(Table3[Order Quantity],C4954,1)*10</f>
        <v>5</v>
      </c>
      <c r="G4954" s="21">
        <f>_xlfn.PERCENTRANK.EXC(Table4[Sales],D4954,1)*10</f>
        <v>7</v>
      </c>
    </row>
    <row r="4955" spans="1:7">
      <c r="A4955" s="11">
        <v>24132</v>
      </c>
      <c r="B4955" s="9">
        <v>42556</v>
      </c>
      <c r="C4955" s="1">
        <v>4</v>
      </c>
      <c r="D4955" s="1">
        <v>33.18</v>
      </c>
      <c r="E4955" s="50">
        <f>_xlfn.PERCENTRANK.EXC(Table3[Order Date],B4955,1)*10</f>
        <v>1</v>
      </c>
      <c r="F4955" s="21">
        <f>_xlfn.PERCENTRANK.EXC(Table3[Order Quantity],C4955,1)*10</f>
        <v>0</v>
      </c>
      <c r="G4955" s="21">
        <f>_xlfn.PERCENTRANK.EXC(Table4[Sales],D4955,1)*10</f>
        <v>0</v>
      </c>
    </row>
    <row r="4956" spans="1:7">
      <c r="A4956" s="10">
        <v>56807</v>
      </c>
      <c r="B4956" s="8">
        <v>42480</v>
      </c>
      <c r="C4956" s="1">
        <v>1</v>
      </c>
      <c r="D4956" s="1">
        <v>50.33</v>
      </c>
      <c r="E4956" s="50">
        <f>_xlfn.PERCENTRANK.EXC(Table3[Order Date],B4956,1)*10</f>
        <v>0</v>
      </c>
      <c r="F4956" s="21">
        <f>_xlfn.PERCENTRANK.EXC(Table3[Order Quantity],C4956,1)*10</f>
        <v>0</v>
      </c>
      <c r="G4956" s="21">
        <f>_xlfn.PERCENTRANK.EXC(Table4[Sales],D4956,1)*10</f>
        <v>0</v>
      </c>
    </row>
    <row r="4957" spans="1:7">
      <c r="A4957" s="11">
        <v>16161</v>
      </c>
      <c r="B4957" s="9">
        <v>43674</v>
      </c>
      <c r="C4957" s="1">
        <v>38</v>
      </c>
      <c r="D4957" s="1">
        <v>161.77000000000001</v>
      </c>
      <c r="E4957" s="50">
        <f>_xlfn.PERCENTRANK.EXC(Table3[Order Date],B4957,1)*10</f>
        <v>8</v>
      </c>
      <c r="F4957" s="21">
        <f>_xlfn.PERCENTRANK.EXC(Table3[Order Quantity],C4957,1)*10</f>
        <v>7</v>
      </c>
      <c r="G4957" s="21">
        <f>_xlfn.PERCENTRANK.EXC(Table4[Sales],D4957,1)*10</f>
        <v>2</v>
      </c>
    </row>
    <row r="4958" spans="1:7">
      <c r="A4958" s="10">
        <v>54850</v>
      </c>
      <c r="B4958" s="8">
        <v>43092</v>
      </c>
      <c r="C4958" s="1">
        <v>16</v>
      </c>
      <c r="D4958" s="1">
        <v>3033.41</v>
      </c>
      <c r="E4958" s="50">
        <f>_xlfn.PERCENTRANK.EXC(Table3[Order Date],B4958,1)*10</f>
        <v>5</v>
      </c>
      <c r="F4958" s="21">
        <f>_xlfn.PERCENTRANK.EXC(Table3[Order Quantity],C4958,1)*10</f>
        <v>2</v>
      </c>
      <c r="G4958" s="21">
        <f>_xlfn.PERCENTRANK.EXC(Table4[Sales],D4958,1)*10</f>
        <v>8</v>
      </c>
    </row>
    <row r="4959" spans="1:7">
      <c r="A4959" s="11">
        <v>18500</v>
      </c>
      <c r="B4959" s="9">
        <v>43506</v>
      </c>
      <c r="C4959" s="1">
        <v>44</v>
      </c>
      <c r="D4959" s="1">
        <v>2683.34</v>
      </c>
      <c r="E4959" s="50">
        <f>_xlfn.PERCENTRANK.EXC(Table3[Order Date],B4959,1)*10</f>
        <v>7</v>
      </c>
      <c r="F4959" s="21">
        <f>_xlfn.PERCENTRANK.EXC(Table3[Order Quantity],C4959,1)*10</f>
        <v>8</v>
      </c>
      <c r="G4959" s="21">
        <f>_xlfn.PERCENTRANK.EXC(Table4[Sales],D4959,1)*10</f>
        <v>8</v>
      </c>
    </row>
    <row r="4960" spans="1:7">
      <c r="A4960" s="10">
        <v>24548</v>
      </c>
      <c r="B4960" s="8">
        <v>43172</v>
      </c>
      <c r="C4960" s="1">
        <v>32</v>
      </c>
      <c r="D4960" s="1">
        <v>288.14999999999998</v>
      </c>
      <c r="E4960" s="50">
        <f>_xlfn.PERCENTRANK.EXC(Table3[Order Date],B4960,1)*10</f>
        <v>5</v>
      </c>
      <c r="F4960" s="21">
        <f>_xlfn.PERCENTRANK.EXC(Table3[Order Quantity],C4960,1)*10</f>
        <v>6</v>
      </c>
      <c r="G4960" s="21">
        <f>_xlfn.PERCENTRANK.EXC(Table4[Sales],D4960,1)*10</f>
        <v>3</v>
      </c>
    </row>
    <row r="4961" spans="1:7">
      <c r="A4961" s="11">
        <v>37223</v>
      </c>
      <c r="B4961" s="9">
        <v>43413</v>
      </c>
      <c r="C4961" s="1">
        <v>21</v>
      </c>
      <c r="D4961" s="1">
        <v>2922.95</v>
      </c>
      <c r="E4961" s="50">
        <f>_xlfn.PERCENTRANK.EXC(Table3[Order Date],B4961,1)*10</f>
        <v>7</v>
      </c>
      <c r="F4961" s="21">
        <f>_xlfn.PERCENTRANK.EXC(Table3[Order Quantity],C4961,1)*10</f>
        <v>3</v>
      </c>
      <c r="G4961" s="21">
        <f>_xlfn.PERCENTRANK.EXC(Table4[Sales],D4961,1)*10</f>
        <v>8</v>
      </c>
    </row>
    <row r="4962" spans="1:7">
      <c r="A4962" s="10">
        <v>21025</v>
      </c>
      <c r="B4962" s="8">
        <v>42988</v>
      </c>
      <c r="C4962" s="1">
        <v>38</v>
      </c>
      <c r="D4962" s="1">
        <v>591.73</v>
      </c>
      <c r="E4962" s="50">
        <f>_xlfn.PERCENTRANK.EXC(Table3[Order Date],B4962,1)*10</f>
        <v>4</v>
      </c>
      <c r="F4962" s="21">
        <f>_xlfn.PERCENTRANK.EXC(Table3[Order Quantity],C4962,1)*10</f>
        <v>7</v>
      </c>
      <c r="G4962" s="21">
        <f>_xlfn.PERCENTRANK.EXC(Table4[Sales],D4962,1)*10</f>
        <v>5</v>
      </c>
    </row>
    <row r="4963" spans="1:7">
      <c r="A4963" s="11">
        <v>47168</v>
      </c>
      <c r="B4963" s="9">
        <v>42541</v>
      </c>
      <c r="C4963" s="1">
        <v>24</v>
      </c>
      <c r="D4963" s="1">
        <v>3125.29</v>
      </c>
      <c r="E4963" s="50">
        <f>_xlfn.PERCENTRANK.EXC(Table3[Order Date],B4963,1)*10</f>
        <v>1</v>
      </c>
      <c r="F4963" s="21">
        <f>_xlfn.PERCENTRANK.EXC(Table3[Order Quantity],C4963,1)*10</f>
        <v>4</v>
      </c>
      <c r="G4963" s="21">
        <f>_xlfn.PERCENTRANK.EXC(Table4[Sales],D4963,1)*10</f>
        <v>8</v>
      </c>
    </row>
    <row r="4964" spans="1:7">
      <c r="A4964" s="10">
        <v>6144</v>
      </c>
      <c r="B4964" s="8">
        <v>42541</v>
      </c>
      <c r="C4964" s="1">
        <v>4</v>
      </c>
      <c r="D4964" s="1">
        <v>1575.37</v>
      </c>
      <c r="E4964" s="50">
        <f>_xlfn.PERCENTRANK.EXC(Table3[Order Date],B4964,1)*10</f>
        <v>1</v>
      </c>
      <c r="F4964" s="21">
        <f>_xlfn.PERCENTRANK.EXC(Table3[Order Quantity],C4964,1)*10</f>
        <v>0</v>
      </c>
      <c r="G4964" s="21">
        <f>_xlfn.PERCENTRANK.EXC(Table4[Sales],D4964,1)*10</f>
        <v>7</v>
      </c>
    </row>
    <row r="4965" spans="1:7">
      <c r="A4965" s="11">
        <v>29120</v>
      </c>
      <c r="B4965" s="9">
        <v>42866</v>
      </c>
      <c r="C4965" s="1">
        <v>21</v>
      </c>
      <c r="D4965" s="1">
        <v>1665.01</v>
      </c>
      <c r="E4965" s="50">
        <f>_xlfn.PERCENTRANK.EXC(Table3[Order Date],B4965,1)*10</f>
        <v>3</v>
      </c>
      <c r="F4965" s="21">
        <f>_xlfn.PERCENTRANK.EXC(Table3[Order Quantity],C4965,1)*10</f>
        <v>3</v>
      </c>
      <c r="G4965" s="21">
        <f>_xlfn.PERCENTRANK.EXC(Table4[Sales],D4965,1)*10</f>
        <v>7</v>
      </c>
    </row>
    <row r="4966" spans="1:7">
      <c r="A4966" s="10">
        <v>10823</v>
      </c>
      <c r="B4966" s="8">
        <v>43628</v>
      </c>
      <c r="C4966" s="1">
        <v>3</v>
      </c>
      <c r="D4966" s="1">
        <v>143.27000000000001</v>
      </c>
      <c r="E4966" s="50">
        <f>_xlfn.PERCENTRANK.EXC(Table3[Order Date],B4966,1)*10</f>
        <v>8</v>
      </c>
      <c r="F4966" s="21">
        <f>_xlfn.PERCENTRANK.EXC(Table3[Order Quantity],C4966,1)*10</f>
        <v>0</v>
      </c>
      <c r="G4966" s="21">
        <f>_xlfn.PERCENTRANK.EXC(Table4[Sales],D4966,1)*10</f>
        <v>2</v>
      </c>
    </row>
    <row r="4967" spans="1:7">
      <c r="A4967" s="11">
        <v>13991</v>
      </c>
      <c r="B4967" s="9">
        <v>43530</v>
      </c>
      <c r="C4967" s="1">
        <v>24</v>
      </c>
      <c r="D4967" s="1">
        <v>182.65</v>
      </c>
      <c r="E4967" s="50">
        <f>_xlfn.PERCENTRANK.EXC(Table3[Order Date],B4967,1)*10</f>
        <v>7</v>
      </c>
      <c r="F4967" s="21">
        <f>_xlfn.PERCENTRANK.EXC(Table3[Order Quantity],C4967,1)*10</f>
        <v>4</v>
      </c>
      <c r="G4967" s="21">
        <f>_xlfn.PERCENTRANK.EXC(Table4[Sales],D4967,1)*10</f>
        <v>2</v>
      </c>
    </row>
    <row r="4968" spans="1:7">
      <c r="A4968" s="10">
        <v>55875</v>
      </c>
      <c r="B4968" s="8">
        <v>42698</v>
      </c>
      <c r="C4968" s="1">
        <v>31</v>
      </c>
      <c r="D4968" s="1">
        <v>190.94</v>
      </c>
      <c r="E4968" s="50">
        <f>_xlfn.PERCENTRANK.EXC(Table3[Order Date],B4968,1)*10</f>
        <v>2</v>
      </c>
      <c r="F4968" s="21">
        <f>_xlfn.PERCENTRANK.EXC(Table3[Order Quantity],C4968,1)*10</f>
        <v>5</v>
      </c>
      <c r="G4968" s="21">
        <f>_xlfn.PERCENTRANK.EXC(Table4[Sales],D4968,1)*10</f>
        <v>2</v>
      </c>
    </row>
    <row r="4969" spans="1:7">
      <c r="A4969" s="11">
        <v>13476</v>
      </c>
      <c r="B4969" s="9">
        <v>43023</v>
      </c>
      <c r="C4969" s="1">
        <v>31</v>
      </c>
      <c r="D4969" s="1">
        <v>1040.4145000000001</v>
      </c>
      <c r="E4969" s="50">
        <f>_xlfn.PERCENTRANK.EXC(Table3[Order Date],B4969,1)*10</f>
        <v>4</v>
      </c>
      <c r="F4969" s="21">
        <f>_xlfn.PERCENTRANK.EXC(Table3[Order Quantity],C4969,1)*10</f>
        <v>5</v>
      </c>
      <c r="G4969" s="21">
        <f>_xlfn.PERCENTRANK.EXC(Table4[Sales],D4969,1)*10</f>
        <v>6</v>
      </c>
    </row>
    <row r="4970" spans="1:7">
      <c r="A4970" s="10">
        <v>56931</v>
      </c>
      <c r="B4970" s="8">
        <v>42768</v>
      </c>
      <c r="C4970" s="1">
        <v>34</v>
      </c>
      <c r="D4970" s="1">
        <v>248.68</v>
      </c>
      <c r="E4970" s="50">
        <f>_xlfn.PERCENTRANK.EXC(Table3[Order Date],B4970,1)*10</f>
        <v>2</v>
      </c>
      <c r="F4970" s="21">
        <f>_xlfn.PERCENTRANK.EXC(Table3[Order Quantity],C4970,1)*10</f>
        <v>6</v>
      </c>
      <c r="G4970" s="21">
        <f>_xlfn.PERCENTRANK.EXC(Table4[Sales],D4970,1)*10</f>
        <v>3</v>
      </c>
    </row>
    <row r="4971" spans="1:7">
      <c r="A4971" s="11">
        <v>1344</v>
      </c>
      <c r="B4971" s="9">
        <v>43570</v>
      </c>
      <c r="C4971" s="1">
        <v>15</v>
      </c>
      <c r="D4971" s="1">
        <v>893.35</v>
      </c>
      <c r="E4971" s="50">
        <f>_xlfn.PERCENTRANK.EXC(Table3[Order Date],B4971,1)*10</f>
        <v>8</v>
      </c>
      <c r="F4971" s="21">
        <f>_xlfn.PERCENTRANK.EXC(Table3[Order Quantity],C4971,1)*10</f>
        <v>2</v>
      </c>
      <c r="G4971" s="21">
        <f>_xlfn.PERCENTRANK.EXC(Table4[Sales],D4971,1)*10</f>
        <v>6</v>
      </c>
    </row>
    <row r="4972" spans="1:7">
      <c r="A4972" s="10">
        <v>15109</v>
      </c>
      <c r="B4972" s="8">
        <v>43082</v>
      </c>
      <c r="C4972" s="1">
        <v>23</v>
      </c>
      <c r="D4972" s="1">
        <v>281.17</v>
      </c>
      <c r="E4972" s="50">
        <f>_xlfn.PERCENTRANK.EXC(Table3[Order Date],B4972,1)*10</f>
        <v>4</v>
      </c>
      <c r="F4972" s="21">
        <f>_xlfn.PERCENTRANK.EXC(Table3[Order Quantity],C4972,1)*10</f>
        <v>4</v>
      </c>
      <c r="G4972" s="21">
        <f>_xlfn.PERCENTRANK.EXC(Table4[Sales],D4972,1)*10</f>
        <v>3</v>
      </c>
    </row>
    <row r="4973" spans="1:7">
      <c r="A4973" s="11">
        <v>39332</v>
      </c>
      <c r="B4973" s="9">
        <v>43381</v>
      </c>
      <c r="C4973" s="1">
        <v>4</v>
      </c>
      <c r="D4973" s="1">
        <v>212.63</v>
      </c>
      <c r="E4973" s="50">
        <f>_xlfn.PERCENTRANK.EXC(Table3[Order Date],B4973,1)*10</f>
        <v>6</v>
      </c>
      <c r="F4973" s="21">
        <f>_xlfn.PERCENTRANK.EXC(Table3[Order Quantity],C4973,1)*10</f>
        <v>0</v>
      </c>
      <c r="G4973" s="21">
        <f>_xlfn.PERCENTRANK.EXC(Table4[Sales],D4973,1)*10</f>
        <v>3</v>
      </c>
    </row>
    <row r="4974" spans="1:7">
      <c r="A4974" s="10">
        <v>43526</v>
      </c>
      <c r="B4974" s="8">
        <v>42880</v>
      </c>
      <c r="C4974" s="1">
        <v>49</v>
      </c>
      <c r="D4974" s="1">
        <v>600.33000000000004</v>
      </c>
      <c r="E4974" s="50">
        <f>_xlfn.PERCENTRANK.EXC(Table3[Order Date],B4974,1)*10</f>
        <v>3</v>
      </c>
      <c r="F4974" s="21">
        <f>_xlfn.PERCENTRANK.EXC(Table3[Order Quantity],C4974,1)*10</f>
        <v>9</v>
      </c>
      <c r="G4974" s="21">
        <f>_xlfn.PERCENTRANK.EXC(Table4[Sales],D4974,1)*10</f>
        <v>5</v>
      </c>
    </row>
    <row r="4975" spans="1:7">
      <c r="A4975" s="11">
        <v>49472</v>
      </c>
      <c r="B4975" s="9">
        <v>42931</v>
      </c>
      <c r="C4975" s="1">
        <v>9</v>
      </c>
      <c r="D4975" s="1">
        <v>32.799999999999997</v>
      </c>
      <c r="E4975" s="50">
        <f>_xlfn.PERCENTRANK.EXC(Table3[Order Date],B4975,1)*10</f>
        <v>3</v>
      </c>
      <c r="F4975" s="21">
        <f>_xlfn.PERCENTRANK.EXC(Table3[Order Quantity],C4975,1)*10</f>
        <v>1</v>
      </c>
      <c r="G4975" s="21">
        <f>_xlfn.PERCENTRANK.EXC(Table4[Sales],D4975,1)*10</f>
        <v>0</v>
      </c>
    </row>
    <row r="4976" spans="1:7">
      <c r="A4976" s="10">
        <v>14272</v>
      </c>
      <c r="B4976" s="8">
        <v>43507</v>
      </c>
      <c r="C4976" s="1">
        <v>32</v>
      </c>
      <c r="D4976" s="1">
        <v>2578.66</v>
      </c>
      <c r="E4976" s="50">
        <f>_xlfn.PERCENTRANK.EXC(Table3[Order Date],B4976,1)*10</f>
        <v>7</v>
      </c>
      <c r="F4976" s="21">
        <f>_xlfn.PERCENTRANK.EXC(Table3[Order Quantity],C4976,1)*10</f>
        <v>6</v>
      </c>
      <c r="G4976" s="21">
        <f>_xlfn.PERCENTRANK.EXC(Table4[Sales],D4976,1)*10</f>
        <v>8</v>
      </c>
    </row>
    <row r="4977" spans="1:7">
      <c r="A4977" s="11">
        <v>13767</v>
      </c>
      <c r="B4977" s="9">
        <v>42972</v>
      </c>
      <c r="C4977" s="1">
        <v>12</v>
      </c>
      <c r="D4977" s="1">
        <v>2194.2600000000002</v>
      </c>
      <c r="E4977" s="50">
        <f>_xlfn.PERCENTRANK.EXC(Table3[Order Date],B4977,1)*10</f>
        <v>4</v>
      </c>
      <c r="F4977" s="21">
        <f>_xlfn.PERCENTRANK.EXC(Table3[Order Quantity],C4977,1)*10</f>
        <v>2</v>
      </c>
      <c r="G4977" s="21">
        <f>_xlfn.PERCENTRANK.EXC(Table4[Sales],D4977,1)*10</f>
        <v>7</v>
      </c>
    </row>
    <row r="4978" spans="1:7">
      <c r="A4978" s="10">
        <v>10435</v>
      </c>
      <c r="B4978" s="8">
        <v>42956</v>
      </c>
      <c r="C4978" s="1">
        <v>46</v>
      </c>
      <c r="D4978" s="1">
        <v>575.52</v>
      </c>
      <c r="E4978" s="50">
        <f>_xlfn.PERCENTRANK.EXC(Table3[Order Date],B4978,1)*10</f>
        <v>4</v>
      </c>
      <c r="F4978" s="21">
        <f>_xlfn.PERCENTRANK.EXC(Table3[Order Quantity],C4978,1)*10</f>
        <v>8</v>
      </c>
      <c r="G4978" s="21">
        <f>_xlfn.PERCENTRANK.EXC(Table4[Sales],D4978,1)*10</f>
        <v>5</v>
      </c>
    </row>
    <row r="4979" spans="1:7">
      <c r="A4979" s="11">
        <v>41671</v>
      </c>
      <c r="B4979" s="9">
        <v>43802</v>
      </c>
      <c r="C4979" s="1">
        <v>49</v>
      </c>
      <c r="D4979" s="1">
        <v>683.63369999999998</v>
      </c>
      <c r="E4979" s="50">
        <f>_xlfn.PERCENTRANK.EXC(Table3[Order Date],B4979,1)*10</f>
        <v>9</v>
      </c>
      <c r="F4979" s="21">
        <f>_xlfn.PERCENTRANK.EXC(Table3[Order Quantity],C4979,1)*10</f>
        <v>9</v>
      </c>
      <c r="G4979" s="21">
        <f>_xlfn.PERCENTRANK.EXC(Table4[Sales],D4979,1)*10</f>
        <v>5</v>
      </c>
    </row>
    <row r="4980" spans="1:7">
      <c r="A4980" s="10">
        <v>56803</v>
      </c>
      <c r="B4980" s="8">
        <v>42713</v>
      </c>
      <c r="C4980" s="1">
        <v>42</v>
      </c>
      <c r="D4980" s="1">
        <v>276.26</v>
      </c>
      <c r="E4980" s="50">
        <f>_xlfn.PERCENTRANK.EXC(Table3[Order Date],B4980,1)*10</f>
        <v>2</v>
      </c>
      <c r="F4980" s="21">
        <f>_xlfn.PERCENTRANK.EXC(Table3[Order Quantity],C4980,1)*10</f>
        <v>8</v>
      </c>
      <c r="G4980" s="21">
        <f>_xlfn.PERCENTRANK.EXC(Table4[Sales],D4980,1)*10</f>
        <v>3</v>
      </c>
    </row>
    <row r="4981" spans="1:7">
      <c r="A4981" s="11">
        <v>13927</v>
      </c>
      <c r="B4981" s="9">
        <v>42607</v>
      </c>
      <c r="C4981" s="1">
        <v>26</v>
      </c>
      <c r="D4981" s="1">
        <v>201.21</v>
      </c>
      <c r="E4981" s="50">
        <f>_xlfn.PERCENTRANK.EXC(Table3[Order Date],B4981,1)*10</f>
        <v>1</v>
      </c>
      <c r="F4981" s="21">
        <f>_xlfn.PERCENTRANK.EXC(Table3[Order Quantity],C4981,1)*10</f>
        <v>4</v>
      </c>
      <c r="G4981" s="21">
        <f>_xlfn.PERCENTRANK.EXC(Table4[Sales],D4981,1)*10</f>
        <v>3</v>
      </c>
    </row>
    <row r="4982" spans="1:7">
      <c r="A4982" s="10">
        <v>34498</v>
      </c>
      <c r="B4982" s="8">
        <v>42415</v>
      </c>
      <c r="C4982" s="1">
        <v>4</v>
      </c>
      <c r="D4982" s="1">
        <v>50.42</v>
      </c>
      <c r="E4982" s="50">
        <f>_xlfn.PERCENTRANK.EXC(Table3[Order Date],B4982,1)*10</f>
        <v>0</v>
      </c>
      <c r="F4982" s="21">
        <f>_xlfn.PERCENTRANK.EXC(Table3[Order Quantity],C4982,1)*10</f>
        <v>0</v>
      </c>
      <c r="G4982" s="21">
        <f>_xlfn.PERCENTRANK.EXC(Table4[Sales],D4982,1)*10</f>
        <v>0</v>
      </c>
    </row>
    <row r="4983" spans="1:7">
      <c r="A4983" s="11">
        <v>26342</v>
      </c>
      <c r="B4983" s="9">
        <v>42660</v>
      </c>
      <c r="C4983" s="1">
        <v>41</v>
      </c>
      <c r="D4983" s="1">
        <v>2133.52</v>
      </c>
      <c r="E4983" s="50">
        <f>_xlfn.PERCENTRANK.EXC(Table3[Order Date],B4983,1)*10</f>
        <v>2</v>
      </c>
      <c r="F4983" s="21">
        <f>_xlfn.PERCENTRANK.EXC(Table3[Order Quantity],C4983,1)*10</f>
        <v>7</v>
      </c>
      <c r="G4983" s="21">
        <f>_xlfn.PERCENTRANK.EXC(Table4[Sales],D4983,1)*10</f>
        <v>7</v>
      </c>
    </row>
    <row r="4984" spans="1:7">
      <c r="A4984" s="10">
        <v>15075</v>
      </c>
      <c r="B4984" s="8">
        <v>42646</v>
      </c>
      <c r="C4984" s="1">
        <v>24</v>
      </c>
      <c r="D4984" s="1">
        <v>1656.82</v>
      </c>
      <c r="E4984" s="50">
        <f>_xlfn.PERCENTRANK.EXC(Table3[Order Date],B4984,1)*10</f>
        <v>1</v>
      </c>
      <c r="F4984" s="21">
        <f>_xlfn.PERCENTRANK.EXC(Table3[Order Quantity],C4984,1)*10</f>
        <v>4</v>
      </c>
      <c r="G4984" s="21">
        <f>_xlfn.PERCENTRANK.EXC(Table4[Sales],D4984,1)*10</f>
        <v>7</v>
      </c>
    </row>
    <row r="4985" spans="1:7">
      <c r="A4985" s="11">
        <v>13958</v>
      </c>
      <c r="B4985" s="9">
        <v>42757</v>
      </c>
      <c r="C4985" s="1">
        <v>11</v>
      </c>
      <c r="D4985" s="1">
        <v>865.28</v>
      </c>
      <c r="E4985" s="50">
        <f>_xlfn.PERCENTRANK.EXC(Table3[Order Date],B4985,1)*10</f>
        <v>2</v>
      </c>
      <c r="F4985" s="21">
        <f>_xlfn.PERCENTRANK.EXC(Table3[Order Quantity],C4985,1)*10</f>
        <v>2</v>
      </c>
      <c r="G4985" s="21">
        <f>_xlfn.PERCENTRANK.EXC(Table4[Sales],D4985,1)*10</f>
        <v>6</v>
      </c>
    </row>
    <row r="4986" spans="1:7">
      <c r="A4986" s="10">
        <v>4896</v>
      </c>
      <c r="B4986" s="8">
        <v>43698</v>
      </c>
      <c r="C4986" s="1">
        <v>21</v>
      </c>
      <c r="D4986" s="1">
        <v>129.79</v>
      </c>
      <c r="E4986" s="50">
        <f>_xlfn.PERCENTRANK.EXC(Table3[Order Date],B4986,1)*10</f>
        <v>9</v>
      </c>
      <c r="F4986" s="21">
        <f>_xlfn.PERCENTRANK.EXC(Table3[Order Quantity],C4986,1)*10</f>
        <v>3</v>
      </c>
      <c r="G4986" s="21">
        <f>_xlfn.PERCENTRANK.EXC(Table4[Sales],D4986,1)*10</f>
        <v>2</v>
      </c>
    </row>
    <row r="4987" spans="1:7">
      <c r="A4987" s="11">
        <v>29639</v>
      </c>
      <c r="B4987" s="9">
        <v>43206</v>
      </c>
      <c r="C4987" s="1">
        <v>8</v>
      </c>
      <c r="D4987" s="1">
        <v>23.94</v>
      </c>
      <c r="E4987" s="50">
        <f>_xlfn.PERCENTRANK.EXC(Table3[Order Date],B4987,1)*10</f>
        <v>5</v>
      </c>
      <c r="F4987" s="21">
        <f>_xlfn.PERCENTRANK.EXC(Table3[Order Quantity],C4987,1)*10</f>
        <v>1</v>
      </c>
      <c r="G4987" s="21">
        <f>_xlfn.PERCENTRANK.EXC(Table4[Sales],D4987,1)*10</f>
        <v>0</v>
      </c>
    </row>
    <row r="4988" spans="1:7">
      <c r="A4988" s="10">
        <v>14785</v>
      </c>
      <c r="B4988" s="8">
        <v>42651</v>
      </c>
      <c r="C4988" s="1">
        <v>20</v>
      </c>
      <c r="D4988" s="1">
        <v>101.5</v>
      </c>
      <c r="E4988" s="50">
        <f>_xlfn.PERCENTRANK.EXC(Table3[Order Date],B4988,1)*10</f>
        <v>2</v>
      </c>
      <c r="F4988" s="21">
        <f>_xlfn.PERCENTRANK.EXC(Table3[Order Quantity],C4988,1)*10</f>
        <v>3</v>
      </c>
      <c r="G4988" s="21">
        <f>_xlfn.PERCENTRANK.EXC(Table4[Sales],D4988,1)*10</f>
        <v>1</v>
      </c>
    </row>
    <row r="4989" spans="1:7">
      <c r="A4989" s="11">
        <v>45991</v>
      </c>
      <c r="B4989" s="9">
        <v>43144</v>
      </c>
      <c r="C4989" s="1">
        <v>1</v>
      </c>
      <c r="D4989" s="1">
        <v>140.46</v>
      </c>
      <c r="E4989" s="50">
        <f>_xlfn.PERCENTRANK.EXC(Table3[Order Date],B4989,1)*10</f>
        <v>5</v>
      </c>
      <c r="F4989" s="21">
        <f>_xlfn.PERCENTRANK.EXC(Table3[Order Quantity],C4989,1)*10</f>
        <v>0</v>
      </c>
      <c r="G4989" s="21">
        <f>_xlfn.PERCENTRANK.EXC(Table4[Sales],D4989,1)*10</f>
        <v>2</v>
      </c>
    </row>
    <row r="4990" spans="1:7">
      <c r="A4990" s="10">
        <v>11650</v>
      </c>
      <c r="B4990" s="8">
        <v>43732</v>
      </c>
      <c r="C4990" s="1">
        <v>30</v>
      </c>
      <c r="D4990" s="1">
        <v>260.52999999999997</v>
      </c>
      <c r="E4990" s="50">
        <f>_xlfn.PERCENTRANK.EXC(Table3[Order Date],B4990,1)*10</f>
        <v>9</v>
      </c>
      <c r="F4990" s="21">
        <f>_xlfn.PERCENTRANK.EXC(Table3[Order Quantity],C4990,1)*10</f>
        <v>5</v>
      </c>
      <c r="G4990" s="21">
        <f>_xlfn.PERCENTRANK.EXC(Table4[Sales],D4990,1)*10</f>
        <v>3</v>
      </c>
    </row>
    <row r="4991" spans="1:7">
      <c r="A4991" s="11">
        <v>59684</v>
      </c>
      <c r="B4991" s="9">
        <v>43097</v>
      </c>
      <c r="C4991" s="1">
        <v>25</v>
      </c>
      <c r="D4991" s="1">
        <v>180.18</v>
      </c>
      <c r="E4991" s="50">
        <f>_xlfn.PERCENTRANK.EXC(Table3[Order Date],B4991,1)*10</f>
        <v>5</v>
      </c>
      <c r="F4991" s="21">
        <f>_xlfn.PERCENTRANK.EXC(Table3[Order Quantity],C4991,1)*10</f>
        <v>4</v>
      </c>
      <c r="G4991" s="21">
        <f>_xlfn.PERCENTRANK.EXC(Table4[Sales],D4991,1)*10</f>
        <v>2</v>
      </c>
    </row>
    <row r="4992" spans="1:7">
      <c r="A4992" s="10">
        <v>50208</v>
      </c>
      <c r="B4992" s="8">
        <v>43121</v>
      </c>
      <c r="C4992" s="1">
        <v>4</v>
      </c>
      <c r="D4992" s="1">
        <v>41.47</v>
      </c>
      <c r="E4992" s="50">
        <f>_xlfn.PERCENTRANK.EXC(Table3[Order Date],B4992,1)*10</f>
        <v>5</v>
      </c>
      <c r="F4992" s="21">
        <f>_xlfn.PERCENTRANK.EXC(Table3[Order Quantity],C4992,1)*10</f>
        <v>0</v>
      </c>
      <c r="G4992" s="21">
        <f>_xlfn.PERCENTRANK.EXC(Table4[Sales],D4992,1)*10</f>
        <v>0</v>
      </c>
    </row>
    <row r="4993" spans="1:7">
      <c r="A4993" s="11">
        <v>10342</v>
      </c>
      <c r="B4993" s="9">
        <v>43425</v>
      </c>
      <c r="C4993" s="1">
        <v>2</v>
      </c>
      <c r="D4993" s="1">
        <v>2199.89</v>
      </c>
      <c r="E4993" s="50">
        <f>_xlfn.PERCENTRANK.EXC(Table3[Order Date],B4993,1)*10</f>
        <v>7</v>
      </c>
      <c r="F4993" s="21">
        <f>_xlfn.PERCENTRANK.EXC(Table3[Order Quantity],C4993,1)*10</f>
        <v>0</v>
      </c>
      <c r="G4993" s="21">
        <f>_xlfn.PERCENTRANK.EXC(Table4[Sales],D4993,1)*10</f>
        <v>7</v>
      </c>
    </row>
    <row r="4994" spans="1:7">
      <c r="A4994" s="10">
        <v>37830</v>
      </c>
      <c r="B4994" s="8">
        <v>42597</v>
      </c>
      <c r="C4994" s="1">
        <v>39</v>
      </c>
      <c r="D4994" s="1">
        <v>1046.3699999999999</v>
      </c>
      <c r="E4994" s="50">
        <f>_xlfn.PERCENTRANK.EXC(Table3[Order Date],B4994,1)*10</f>
        <v>1</v>
      </c>
      <c r="F4994" s="21">
        <f>_xlfn.PERCENTRANK.EXC(Table3[Order Quantity],C4994,1)*10</f>
        <v>7</v>
      </c>
      <c r="G4994" s="21">
        <f>_xlfn.PERCENTRANK.EXC(Table4[Sales],D4994,1)*10</f>
        <v>6</v>
      </c>
    </row>
    <row r="4995" spans="1:7">
      <c r="A4995" s="11">
        <v>5702</v>
      </c>
      <c r="B4995" s="9">
        <v>42983</v>
      </c>
      <c r="C4995" s="1">
        <v>20</v>
      </c>
      <c r="D4995" s="1">
        <v>2182.1473000000001</v>
      </c>
      <c r="E4995" s="50">
        <f>_xlfn.PERCENTRANK.EXC(Table3[Order Date],B4995,1)*10</f>
        <v>4</v>
      </c>
      <c r="F4995" s="21">
        <f>_xlfn.PERCENTRANK.EXC(Table3[Order Quantity],C4995,1)*10</f>
        <v>3</v>
      </c>
      <c r="G4995" s="21">
        <f>_xlfn.PERCENTRANK.EXC(Table4[Sales],D4995,1)*10</f>
        <v>7</v>
      </c>
    </row>
    <row r="4996" spans="1:7">
      <c r="A4996" s="10">
        <v>44064</v>
      </c>
      <c r="B4996" s="8">
        <v>42796</v>
      </c>
      <c r="C4996" s="1">
        <v>23</v>
      </c>
      <c r="D4996" s="1">
        <v>304.02999999999997</v>
      </c>
      <c r="E4996" s="50">
        <f>_xlfn.PERCENTRANK.EXC(Table3[Order Date],B4996,1)*10</f>
        <v>2</v>
      </c>
      <c r="F4996" s="21">
        <f>_xlfn.PERCENTRANK.EXC(Table3[Order Quantity],C4996,1)*10</f>
        <v>4</v>
      </c>
      <c r="G4996" s="21">
        <f>_xlfn.PERCENTRANK.EXC(Table4[Sales],D4996,1)*10</f>
        <v>4</v>
      </c>
    </row>
    <row r="4997" spans="1:7">
      <c r="A4997" s="11">
        <v>57248</v>
      </c>
      <c r="B4997" s="9">
        <v>42657</v>
      </c>
      <c r="C4997" s="1">
        <v>34</v>
      </c>
      <c r="D4997" s="1">
        <v>179.23</v>
      </c>
      <c r="E4997" s="50">
        <f>_xlfn.PERCENTRANK.EXC(Table3[Order Date],B4997,1)*10</f>
        <v>2</v>
      </c>
      <c r="F4997" s="21">
        <f>_xlfn.PERCENTRANK.EXC(Table3[Order Quantity],C4997,1)*10</f>
        <v>6</v>
      </c>
      <c r="G4997" s="21">
        <f>_xlfn.PERCENTRANK.EXC(Table4[Sales],D4997,1)*10</f>
        <v>2</v>
      </c>
    </row>
    <row r="4998" spans="1:7">
      <c r="A4998" s="10">
        <v>45861</v>
      </c>
      <c r="B4998" s="8">
        <v>43336</v>
      </c>
      <c r="C4998" s="1">
        <v>39</v>
      </c>
      <c r="D4998" s="1">
        <v>728.52</v>
      </c>
      <c r="E4998" s="50">
        <f>_xlfn.PERCENTRANK.EXC(Table3[Order Date],B4998,1)*10</f>
        <v>6</v>
      </c>
      <c r="F4998" s="21">
        <f>_xlfn.PERCENTRANK.EXC(Table3[Order Quantity],C4998,1)*10</f>
        <v>7</v>
      </c>
      <c r="G4998" s="21">
        <f>_xlfn.PERCENTRANK.EXC(Table4[Sales],D4998,1)*10</f>
        <v>5</v>
      </c>
    </row>
    <row r="4999" spans="1:7">
      <c r="A4999" s="11">
        <v>57856</v>
      </c>
      <c r="B4999" s="9">
        <v>42412</v>
      </c>
      <c r="C4999" s="1">
        <v>17</v>
      </c>
      <c r="D4999" s="1">
        <v>136.37</v>
      </c>
      <c r="E4999" s="50">
        <f>_xlfn.PERCENTRANK.EXC(Table3[Order Date],B4999,1)*10</f>
        <v>0</v>
      </c>
      <c r="F4999" s="21">
        <f>_xlfn.PERCENTRANK.EXC(Table3[Order Quantity],C4999,1)*10</f>
        <v>3</v>
      </c>
      <c r="G4999" s="21">
        <f>_xlfn.PERCENTRANK.EXC(Table4[Sales],D4999,1)*10</f>
        <v>2</v>
      </c>
    </row>
    <row r="5000" spans="1:7">
      <c r="A5000" s="10">
        <v>25377</v>
      </c>
      <c r="B5000" s="8">
        <v>43795</v>
      </c>
      <c r="C5000" s="1">
        <v>3</v>
      </c>
      <c r="D5000" s="1">
        <v>4647.5600000000004</v>
      </c>
      <c r="E5000" s="50">
        <f>_xlfn.PERCENTRANK.EXC(Table3[Order Date],B5000,1)*10</f>
        <v>9</v>
      </c>
      <c r="F5000" s="21">
        <f>_xlfn.PERCENTRANK.EXC(Table3[Order Quantity],C5000,1)*10</f>
        <v>0</v>
      </c>
      <c r="G5000" s="21">
        <f>_xlfn.PERCENTRANK.EXC(Table4[Sales],D5000,1)*10</f>
        <v>8</v>
      </c>
    </row>
    <row r="5001" spans="1:7">
      <c r="A5001" s="11">
        <v>56577</v>
      </c>
      <c r="B5001" s="9">
        <v>43405</v>
      </c>
      <c r="C5001" s="1">
        <v>19</v>
      </c>
      <c r="D5001" s="1">
        <v>1213.5899999999999</v>
      </c>
      <c r="E5001" s="50">
        <f>_xlfn.PERCENTRANK.EXC(Table3[Order Date],B5001,1)*10</f>
        <v>7</v>
      </c>
      <c r="F5001" s="21">
        <f>_xlfn.PERCENTRANK.EXC(Table3[Order Quantity],C5001,1)*10</f>
        <v>3</v>
      </c>
      <c r="G5001" s="21">
        <f>_xlfn.PERCENTRANK.EXC(Table4[Sales],D5001,1)*10</f>
        <v>6</v>
      </c>
    </row>
    <row r="5002" spans="1:7">
      <c r="A5002" s="10">
        <v>39111</v>
      </c>
      <c r="B5002" s="8">
        <v>43305</v>
      </c>
      <c r="C5002" s="1">
        <v>1</v>
      </c>
      <c r="D5002" s="1">
        <v>195.17</v>
      </c>
      <c r="E5002" s="50">
        <f>_xlfn.PERCENTRANK.EXC(Table3[Order Date],B5002,1)*10</f>
        <v>6</v>
      </c>
      <c r="F5002" s="21">
        <f>_xlfn.PERCENTRANK.EXC(Table3[Order Quantity],C5002,1)*10</f>
        <v>0</v>
      </c>
      <c r="G5002" s="21">
        <f>_xlfn.PERCENTRANK.EXC(Table4[Sales],D5002,1)*10</f>
        <v>3</v>
      </c>
    </row>
    <row r="5003" spans="1:7">
      <c r="A5003" s="11">
        <v>43104</v>
      </c>
      <c r="B5003" s="9">
        <v>43766</v>
      </c>
      <c r="C5003" s="1">
        <v>50</v>
      </c>
      <c r="D5003" s="1">
        <v>4973.9164000000001</v>
      </c>
      <c r="E5003" s="50">
        <f>_xlfn.PERCENTRANK.EXC(Table3[Order Date],B5003,1)*10</f>
        <v>9</v>
      </c>
      <c r="F5003" s="21">
        <f>_xlfn.PERCENTRANK.EXC(Table3[Order Quantity],C5003,1)*10</f>
        <v>9</v>
      </c>
      <c r="G5003" s="21">
        <f>_xlfn.PERCENTRANK.EXC(Table4[Sales],D5003,1)*10</f>
        <v>8</v>
      </c>
    </row>
    <row r="5004" spans="1:7">
      <c r="A5004" s="10">
        <v>56640</v>
      </c>
      <c r="B5004" s="8">
        <v>43336</v>
      </c>
      <c r="C5004" s="1">
        <v>11</v>
      </c>
      <c r="D5004" s="1">
        <v>85.88</v>
      </c>
      <c r="E5004" s="50">
        <f>_xlfn.PERCENTRANK.EXC(Table3[Order Date],B5004,1)*10</f>
        <v>6</v>
      </c>
      <c r="F5004" s="21">
        <f>_xlfn.PERCENTRANK.EXC(Table3[Order Quantity],C5004,1)*10</f>
        <v>2</v>
      </c>
      <c r="G5004" s="21">
        <f>_xlfn.PERCENTRANK.EXC(Table4[Sales],D5004,1)*10</f>
        <v>1</v>
      </c>
    </row>
    <row r="5005" spans="1:7">
      <c r="A5005" s="11">
        <v>30341</v>
      </c>
      <c r="B5005" s="9">
        <v>42400</v>
      </c>
      <c r="C5005" s="1">
        <v>30</v>
      </c>
      <c r="D5005" s="1">
        <v>160.71</v>
      </c>
      <c r="E5005" s="50">
        <f>_xlfn.PERCENTRANK.EXC(Table3[Order Date],B5005,1)*10</f>
        <v>0</v>
      </c>
      <c r="F5005" s="21">
        <f>_xlfn.PERCENTRANK.EXC(Table3[Order Quantity],C5005,1)*10</f>
        <v>5</v>
      </c>
      <c r="G5005" s="21">
        <f>_xlfn.PERCENTRANK.EXC(Table4[Sales],D5005,1)*10</f>
        <v>2</v>
      </c>
    </row>
    <row r="5006" spans="1:7">
      <c r="A5006" s="10">
        <v>52321</v>
      </c>
      <c r="B5006" s="8">
        <v>43408</v>
      </c>
      <c r="C5006" s="1">
        <v>48</v>
      </c>
      <c r="D5006" s="1">
        <v>660.47</v>
      </c>
      <c r="E5006" s="50">
        <f>_xlfn.PERCENTRANK.EXC(Table3[Order Date],B5006,1)*10</f>
        <v>7</v>
      </c>
      <c r="F5006" s="21">
        <f>_xlfn.PERCENTRANK.EXC(Table3[Order Quantity],C5006,1)*10</f>
        <v>9</v>
      </c>
      <c r="G5006" s="21">
        <f>_xlfn.PERCENTRANK.EXC(Table4[Sales],D5006,1)*10</f>
        <v>5</v>
      </c>
    </row>
    <row r="5007" spans="1:7">
      <c r="A5007" s="11">
        <v>59558</v>
      </c>
      <c r="B5007" s="9">
        <v>43662</v>
      </c>
      <c r="C5007" s="1">
        <v>34</v>
      </c>
      <c r="D5007" s="1">
        <v>101.17919999999999</v>
      </c>
      <c r="E5007" s="50">
        <f>_xlfn.PERCENTRANK.EXC(Table3[Order Date],B5007,1)*10</f>
        <v>8</v>
      </c>
      <c r="F5007" s="21">
        <f>_xlfn.PERCENTRANK.EXC(Table3[Order Quantity],C5007,1)*10</f>
        <v>6</v>
      </c>
      <c r="G5007" s="21">
        <f>_xlfn.PERCENTRANK.EXC(Table4[Sales],D5007,1)*10</f>
        <v>1</v>
      </c>
    </row>
    <row r="5008" spans="1:7">
      <c r="A5008" s="10">
        <v>26948</v>
      </c>
      <c r="B5008" s="8">
        <v>43425</v>
      </c>
      <c r="C5008" s="1">
        <v>38</v>
      </c>
      <c r="D5008" s="1">
        <v>293.06</v>
      </c>
      <c r="E5008" s="50">
        <f>_xlfn.PERCENTRANK.EXC(Table3[Order Date],B5008,1)*10</f>
        <v>7</v>
      </c>
      <c r="F5008" s="21">
        <f>_xlfn.PERCENTRANK.EXC(Table3[Order Quantity],C5008,1)*10</f>
        <v>7</v>
      </c>
      <c r="G5008" s="21">
        <f>_xlfn.PERCENTRANK.EXC(Table4[Sales],D5008,1)*10</f>
        <v>3</v>
      </c>
    </row>
    <row r="5009" spans="1:7">
      <c r="A5009" s="11">
        <v>6755</v>
      </c>
      <c r="B5009" s="9">
        <v>43220</v>
      </c>
      <c r="C5009" s="1">
        <v>20</v>
      </c>
      <c r="D5009" s="1">
        <v>167.42</v>
      </c>
      <c r="E5009" s="50">
        <f>_xlfn.PERCENTRANK.EXC(Table3[Order Date],B5009,1)*10</f>
        <v>5</v>
      </c>
      <c r="F5009" s="21">
        <f>_xlfn.PERCENTRANK.EXC(Table3[Order Quantity],C5009,1)*10</f>
        <v>3</v>
      </c>
      <c r="G5009" s="21">
        <f>_xlfn.PERCENTRANK.EXC(Table4[Sales],D5009,1)*10</f>
        <v>2</v>
      </c>
    </row>
    <row r="5010" spans="1:7">
      <c r="A5010" s="10">
        <v>57638</v>
      </c>
      <c r="B5010" s="8">
        <v>43577</v>
      </c>
      <c r="C5010" s="1">
        <v>35</v>
      </c>
      <c r="D5010" s="1">
        <v>6142.47</v>
      </c>
      <c r="E5010" s="50">
        <f>_xlfn.PERCENTRANK.EXC(Table3[Order Date],B5010,1)*10</f>
        <v>8</v>
      </c>
      <c r="F5010" s="21">
        <f>_xlfn.PERCENTRANK.EXC(Table3[Order Quantity],C5010,1)*10</f>
        <v>6</v>
      </c>
      <c r="G5010" s="21">
        <f>_xlfn.PERCENTRANK.EXC(Table4[Sales],D5010,1)*10</f>
        <v>9</v>
      </c>
    </row>
    <row r="5011" spans="1:7">
      <c r="A5011" s="11">
        <v>29666</v>
      </c>
      <c r="B5011" s="9">
        <v>43463</v>
      </c>
      <c r="C5011" s="1">
        <v>29</v>
      </c>
      <c r="D5011" s="1">
        <v>166.77</v>
      </c>
      <c r="E5011" s="50">
        <f>_xlfn.PERCENTRANK.EXC(Table3[Order Date],B5011,1)*10</f>
        <v>7</v>
      </c>
      <c r="F5011" s="21">
        <f>_xlfn.PERCENTRANK.EXC(Table3[Order Quantity],C5011,1)*10</f>
        <v>5</v>
      </c>
      <c r="G5011" s="21">
        <f>_xlfn.PERCENTRANK.EXC(Table4[Sales],D5011,1)*10</f>
        <v>2</v>
      </c>
    </row>
    <row r="5012" spans="1:7">
      <c r="A5012" s="10">
        <v>13472</v>
      </c>
      <c r="B5012" s="8">
        <v>43398</v>
      </c>
      <c r="C5012" s="1">
        <v>26</v>
      </c>
      <c r="D5012" s="1">
        <v>113.45</v>
      </c>
      <c r="E5012" s="50">
        <f>_xlfn.PERCENTRANK.EXC(Table3[Order Date],B5012,1)*10</f>
        <v>7</v>
      </c>
      <c r="F5012" s="21">
        <f>_xlfn.PERCENTRANK.EXC(Table3[Order Quantity],C5012,1)*10</f>
        <v>4</v>
      </c>
      <c r="G5012" s="21">
        <f>_xlfn.PERCENTRANK.EXC(Table4[Sales],D5012,1)*10</f>
        <v>1</v>
      </c>
    </row>
    <row r="5013" spans="1:7">
      <c r="A5013" s="11">
        <v>19911</v>
      </c>
      <c r="B5013" s="9">
        <v>43378</v>
      </c>
      <c r="C5013" s="1">
        <v>43</v>
      </c>
      <c r="D5013" s="1">
        <v>1128.53</v>
      </c>
      <c r="E5013" s="50">
        <f>_xlfn.PERCENTRANK.EXC(Table3[Order Date],B5013,1)*10</f>
        <v>6</v>
      </c>
      <c r="F5013" s="21">
        <f>_xlfn.PERCENTRANK.EXC(Table3[Order Quantity],C5013,1)*10</f>
        <v>8</v>
      </c>
      <c r="G5013" s="21">
        <f>_xlfn.PERCENTRANK.EXC(Table4[Sales],D5013,1)*10</f>
        <v>6</v>
      </c>
    </row>
    <row r="5014" spans="1:7">
      <c r="A5014" s="10">
        <v>13476</v>
      </c>
      <c r="B5014" s="8">
        <v>43023</v>
      </c>
      <c r="C5014" s="1">
        <v>3</v>
      </c>
      <c r="D5014" s="1">
        <v>185.46</v>
      </c>
      <c r="E5014" s="50">
        <f>_xlfn.PERCENTRANK.EXC(Table3[Order Date],B5014,1)*10</f>
        <v>4</v>
      </c>
      <c r="F5014" s="21">
        <f>_xlfn.PERCENTRANK.EXC(Table3[Order Quantity],C5014,1)*10</f>
        <v>0</v>
      </c>
      <c r="G5014" s="21">
        <f>_xlfn.PERCENTRANK.EXC(Table4[Sales],D5014,1)*10</f>
        <v>2</v>
      </c>
    </row>
    <row r="5015" spans="1:7">
      <c r="A5015" s="11">
        <v>12259</v>
      </c>
      <c r="B5015" s="9">
        <v>42779</v>
      </c>
      <c r="C5015" s="1">
        <v>45</v>
      </c>
      <c r="D5015" s="1">
        <v>5358.23</v>
      </c>
      <c r="E5015" s="50">
        <f>_xlfn.PERCENTRANK.EXC(Table3[Order Date],B5015,1)*10</f>
        <v>2</v>
      </c>
      <c r="F5015" s="21">
        <f>_xlfn.PERCENTRANK.EXC(Table3[Order Quantity],C5015,1)*10</f>
        <v>8</v>
      </c>
      <c r="G5015" s="21">
        <f>_xlfn.PERCENTRANK.EXC(Table4[Sales],D5015,1)*10</f>
        <v>9</v>
      </c>
    </row>
    <row r="5016" spans="1:7">
      <c r="A5016" s="10">
        <v>53605</v>
      </c>
      <c r="B5016" s="8">
        <v>42949</v>
      </c>
      <c r="C5016" s="1">
        <v>1</v>
      </c>
      <c r="D5016" s="1">
        <v>79.510000000000005</v>
      </c>
      <c r="E5016" s="50">
        <f>_xlfn.PERCENTRANK.EXC(Table3[Order Date],B5016,1)*10</f>
        <v>3</v>
      </c>
      <c r="F5016" s="21">
        <f>_xlfn.PERCENTRANK.EXC(Table3[Order Quantity],C5016,1)*10</f>
        <v>0</v>
      </c>
      <c r="G5016" s="21">
        <f>_xlfn.PERCENTRANK.EXC(Table4[Sales],D5016,1)*10</f>
        <v>1</v>
      </c>
    </row>
    <row r="5017" spans="1:7">
      <c r="A5017" s="11">
        <v>41543</v>
      </c>
      <c r="B5017" s="9">
        <v>42406</v>
      </c>
      <c r="C5017" s="1">
        <v>45</v>
      </c>
      <c r="D5017" s="1">
        <v>8077.06</v>
      </c>
      <c r="E5017" s="50">
        <f>_xlfn.PERCENTRANK.EXC(Table3[Order Date],B5017,1)*10</f>
        <v>0</v>
      </c>
      <c r="F5017" s="21">
        <f>_xlfn.PERCENTRANK.EXC(Table3[Order Quantity],C5017,1)*10</f>
        <v>8</v>
      </c>
      <c r="G5017" s="21">
        <f>_xlfn.PERCENTRANK.EXC(Table4[Sales],D5017,1)*10</f>
        <v>9</v>
      </c>
    </row>
    <row r="5018" spans="1:7">
      <c r="A5018" s="10">
        <v>11714</v>
      </c>
      <c r="B5018" s="8">
        <v>42585</v>
      </c>
      <c r="C5018" s="1">
        <v>9</v>
      </c>
      <c r="D5018" s="1">
        <v>151.76</v>
      </c>
      <c r="E5018" s="50">
        <f>_xlfn.PERCENTRANK.EXC(Table3[Order Date],B5018,1)*10</f>
        <v>1</v>
      </c>
      <c r="F5018" s="21">
        <f>_xlfn.PERCENTRANK.EXC(Table3[Order Quantity],C5018,1)*10</f>
        <v>1</v>
      </c>
      <c r="G5018" s="21">
        <f>_xlfn.PERCENTRANK.EXC(Table4[Sales],D5018,1)*10</f>
        <v>2</v>
      </c>
    </row>
    <row r="5019" spans="1:7">
      <c r="A5019" s="11">
        <v>2912</v>
      </c>
      <c r="B5019" s="9">
        <v>43535</v>
      </c>
      <c r="C5019" s="1">
        <v>7</v>
      </c>
      <c r="D5019" s="1">
        <v>17748.23</v>
      </c>
      <c r="E5019" s="50">
        <f>_xlfn.PERCENTRANK.EXC(Table3[Order Date],B5019,1)*10</f>
        <v>7</v>
      </c>
      <c r="F5019" s="21">
        <f>_xlfn.PERCENTRANK.EXC(Table3[Order Quantity],C5019,1)*10</f>
        <v>1</v>
      </c>
      <c r="G5019" s="21">
        <f>_xlfn.PERCENTRANK.EXC(Table4[Sales],D5019,1)*10</f>
        <v>9</v>
      </c>
    </row>
    <row r="5020" spans="1:7">
      <c r="A5020" s="10">
        <v>8227</v>
      </c>
      <c r="B5020" s="8">
        <v>42744</v>
      </c>
      <c r="C5020" s="1">
        <v>32</v>
      </c>
      <c r="D5020" s="1">
        <v>173.61</v>
      </c>
      <c r="E5020" s="50">
        <f>_xlfn.PERCENTRANK.EXC(Table3[Order Date],B5020,1)*10</f>
        <v>2</v>
      </c>
      <c r="F5020" s="21">
        <f>_xlfn.PERCENTRANK.EXC(Table3[Order Quantity],C5020,1)*10</f>
        <v>6</v>
      </c>
      <c r="G5020" s="21">
        <f>_xlfn.PERCENTRANK.EXC(Table4[Sales],D5020,1)*10</f>
        <v>2</v>
      </c>
    </row>
    <row r="5021" spans="1:7">
      <c r="A5021" s="11">
        <v>47171</v>
      </c>
      <c r="B5021" s="9">
        <v>42741</v>
      </c>
      <c r="C5021" s="1">
        <v>32</v>
      </c>
      <c r="D5021" s="1">
        <v>7471.6709000000001</v>
      </c>
      <c r="E5021" s="50">
        <f>_xlfn.PERCENTRANK.EXC(Table3[Order Date],B5021,1)*10</f>
        <v>2</v>
      </c>
      <c r="F5021" s="21">
        <f>_xlfn.PERCENTRANK.EXC(Table3[Order Quantity],C5021,1)*10</f>
        <v>6</v>
      </c>
      <c r="G5021" s="21">
        <f>_xlfn.PERCENTRANK.EXC(Table4[Sales],D5021,1)*10</f>
        <v>9</v>
      </c>
    </row>
    <row r="5022" spans="1:7">
      <c r="A5022" s="10">
        <v>36482</v>
      </c>
      <c r="B5022" s="8">
        <v>43285</v>
      </c>
      <c r="C5022" s="1">
        <v>7</v>
      </c>
      <c r="D5022" s="1">
        <v>59.58</v>
      </c>
      <c r="E5022" s="50">
        <f>_xlfn.PERCENTRANK.EXC(Table3[Order Date],B5022,1)*10</f>
        <v>6</v>
      </c>
      <c r="F5022" s="21">
        <f>_xlfn.PERCENTRANK.EXC(Table3[Order Quantity],C5022,1)*10</f>
        <v>1</v>
      </c>
      <c r="G5022" s="21">
        <f>_xlfn.PERCENTRANK.EXC(Table4[Sales],D5022,1)*10</f>
        <v>0</v>
      </c>
    </row>
    <row r="5023" spans="1:7">
      <c r="A5023" s="11">
        <v>1988</v>
      </c>
      <c r="B5023" s="9">
        <v>43377</v>
      </c>
      <c r="C5023" s="1">
        <v>9</v>
      </c>
      <c r="D5023" s="1">
        <v>130.69</v>
      </c>
      <c r="E5023" s="50">
        <f>_xlfn.PERCENTRANK.EXC(Table3[Order Date],B5023,1)*10</f>
        <v>6</v>
      </c>
      <c r="F5023" s="21">
        <f>_xlfn.PERCENTRANK.EXC(Table3[Order Quantity],C5023,1)*10</f>
        <v>1</v>
      </c>
      <c r="G5023" s="21">
        <f>_xlfn.PERCENTRANK.EXC(Table4[Sales],D5023,1)*10</f>
        <v>2</v>
      </c>
    </row>
    <row r="5024" spans="1:7">
      <c r="A5024" s="10">
        <v>23235</v>
      </c>
      <c r="B5024" s="8">
        <v>43285</v>
      </c>
      <c r="C5024" s="1">
        <v>6</v>
      </c>
      <c r="D5024" s="1">
        <v>18.649999999999999</v>
      </c>
      <c r="E5024" s="50">
        <f>_xlfn.PERCENTRANK.EXC(Table3[Order Date],B5024,1)*10</f>
        <v>6</v>
      </c>
      <c r="F5024" s="21">
        <f>_xlfn.PERCENTRANK.EXC(Table3[Order Quantity],C5024,1)*10</f>
        <v>1</v>
      </c>
      <c r="G5024" s="21">
        <f>_xlfn.PERCENTRANK.EXC(Table4[Sales],D5024,1)*10</f>
        <v>0</v>
      </c>
    </row>
    <row r="5025" spans="1:7">
      <c r="A5025" s="11">
        <v>15108</v>
      </c>
      <c r="B5025" s="9">
        <v>42608</v>
      </c>
      <c r="C5025" s="1">
        <v>50</v>
      </c>
      <c r="D5025" s="1">
        <v>2210.79</v>
      </c>
      <c r="E5025" s="50">
        <f>_xlfn.PERCENTRANK.EXC(Table3[Order Date],B5025,1)*10</f>
        <v>1</v>
      </c>
      <c r="F5025" s="21">
        <f>_xlfn.PERCENTRANK.EXC(Table3[Order Quantity],C5025,1)*10</f>
        <v>9</v>
      </c>
      <c r="G5025" s="21">
        <f>_xlfn.PERCENTRANK.EXC(Table4[Sales],D5025,1)*10</f>
        <v>7</v>
      </c>
    </row>
    <row r="5026" spans="1:7">
      <c r="A5026" s="10">
        <v>55394</v>
      </c>
      <c r="B5026" s="8">
        <v>42791</v>
      </c>
      <c r="C5026" s="1">
        <v>21</v>
      </c>
      <c r="D5026" s="1">
        <v>364.55</v>
      </c>
      <c r="E5026" s="50">
        <f>_xlfn.PERCENTRANK.EXC(Table3[Order Date],B5026,1)*10</f>
        <v>2</v>
      </c>
      <c r="F5026" s="21">
        <f>_xlfn.PERCENTRANK.EXC(Table3[Order Quantity],C5026,1)*10</f>
        <v>3</v>
      </c>
      <c r="G5026" s="21">
        <f>_xlfn.PERCENTRANK.EXC(Table4[Sales],D5026,1)*10</f>
        <v>4</v>
      </c>
    </row>
    <row r="5027" spans="1:7">
      <c r="A5027" s="11">
        <v>35712</v>
      </c>
      <c r="B5027" s="9">
        <v>43761</v>
      </c>
      <c r="C5027" s="1">
        <v>42</v>
      </c>
      <c r="D5027" s="1">
        <v>4206.3500000000004</v>
      </c>
      <c r="E5027" s="50">
        <f>_xlfn.PERCENTRANK.EXC(Table3[Order Date],B5027,1)*10</f>
        <v>9</v>
      </c>
      <c r="F5027" s="21">
        <f>_xlfn.PERCENTRANK.EXC(Table3[Order Quantity],C5027,1)*10</f>
        <v>8</v>
      </c>
      <c r="G5027" s="21">
        <f>_xlfn.PERCENTRANK.EXC(Table4[Sales],D5027,1)*10</f>
        <v>8</v>
      </c>
    </row>
    <row r="5028" spans="1:7">
      <c r="A5028" s="10">
        <v>58368</v>
      </c>
      <c r="B5028" s="8">
        <v>43655</v>
      </c>
      <c r="C5028" s="1">
        <v>4</v>
      </c>
      <c r="D5028" s="1">
        <v>15.23</v>
      </c>
      <c r="E5028" s="50">
        <f>_xlfn.PERCENTRANK.EXC(Table3[Order Date],B5028,1)*10</f>
        <v>8</v>
      </c>
      <c r="F5028" s="21">
        <f>_xlfn.PERCENTRANK.EXC(Table3[Order Quantity],C5028,1)*10</f>
        <v>0</v>
      </c>
      <c r="G5028" s="21">
        <f>_xlfn.PERCENTRANK.EXC(Table4[Sales],D5028,1)*10</f>
        <v>0</v>
      </c>
    </row>
    <row r="5029" spans="1:7">
      <c r="A5029" s="11">
        <v>57570</v>
      </c>
      <c r="B5029" s="9">
        <v>43736</v>
      </c>
      <c r="C5029" s="1">
        <v>15</v>
      </c>
      <c r="D5029" s="1">
        <v>722.5</v>
      </c>
      <c r="E5029" s="50">
        <f>_xlfn.PERCENTRANK.EXC(Table3[Order Date],B5029,1)*10</f>
        <v>9</v>
      </c>
      <c r="F5029" s="21">
        <f>_xlfn.PERCENTRANK.EXC(Table3[Order Quantity],C5029,1)*10</f>
        <v>2</v>
      </c>
      <c r="G5029" s="21">
        <f>_xlfn.PERCENTRANK.EXC(Table4[Sales],D5029,1)*10</f>
        <v>5</v>
      </c>
    </row>
    <row r="5030" spans="1:7">
      <c r="A5030" s="10">
        <v>19745</v>
      </c>
      <c r="B5030" s="8">
        <v>43817</v>
      </c>
      <c r="C5030" s="1">
        <v>29</v>
      </c>
      <c r="D5030" s="1">
        <v>9240.1</v>
      </c>
      <c r="E5030" s="50">
        <f>_xlfn.PERCENTRANK.EXC(Table3[Order Date],B5030,1)*10</f>
        <v>9</v>
      </c>
      <c r="F5030" s="21">
        <f>_xlfn.PERCENTRANK.EXC(Table3[Order Quantity],C5030,1)*10</f>
        <v>5</v>
      </c>
      <c r="G5030" s="21">
        <f>_xlfn.PERCENTRANK.EXC(Table4[Sales],D5030,1)*10</f>
        <v>9</v>
      </c>
    </row>
    <row r="5031" spans="1:7">
      <c r="A5031" s="11">
        <v>39589</v>
      </c>
      <c r="B5031" s="9">
        <v>42583</v>
      </c>
      <c r="C5031" s="1">
        <v>42</v>
      </c>
      <c r="D5031" s="1">
        <v>617.84</v>
      </c>
      <c r="E5031" s="50">
        <f>_xlfn.PERCENTRANK.EXC(Table3[Order Date],B5031,1)*10</f>
        <v>1</v>
      </c>
      <c r="F5031" s="21">
        <f>_xlfn.PERCENTRANK.EXC(Table3[Order Quantity],C5031,1)*10</f>
        <v>8</v>
      </c>
      <c r="G5031" s="21">
        <f>_xlfn.PERCENTRANK.EXC(Table4[Sales],D5031,1)*10</f>
        <v>5</v>
      </c>
    </row>
    <row r="5032" spans="1:7">
      <c r="A5032" s="10">
        <v>29766</v>
      </c>
      <c r="B5032" s="8">
        <v>42449</v>
      </c>
      <c r="C5032" s="1">
        <v>13</v>
      </c>
      <c r="D5032" s="4">
        <v>95295.323499999999</v>
      </c>
      <c r="E5032" s="50">
        <f>_xlfn.PERCENTRANK.EXC(Table3[Order Date],B5032,1)*10</f>
        <v>0</v>
      </c>
      <c r="F5032" s="21">
        <f>_xlfn.PERCENTRANK.EXC(Table3[Order Quantity],C5032,1)*10</f>
        <v>2</v>
      </c>
      <c r="G5032" s="21">
        <f>_xlfn.PERCENTRANK.EXC(Table4[Sales],D5032,1)*10</f>
        <v>9</v>
      </c>
    </row>
    <row r="5033" spans="1:7">
      <c r="A5033" s="11">
        <v>57475</v>
      </c>
      <c r="B5033" s="9">
        <v>43011</v>
      </c>
      <c r="C5033" s="1">
        <v>32</v>
      </c>
      <c r="D5033" s="1">
        <v>178.76</v>
      </c>
      <c r="E5033" s="50">
        <f>_xlfn.PERCENTRANK.EXC(Table3[Order Date],B5033,1)*10</f>
        <v>4</v>
      </c>
      <c r="F5033" s="21">
        <f>_xlfn.PERCENTRANK.EXC(Table3[Order Quantity],C5033,1)*10</f>
        <v>6</v>
      </c>
      <c r="G5033" s="21">
        <f>_xlfn.PERCENTRANK.EXC(Table4[Sales],D5033,1)*10</f>
        <v>2</v>
      </c>
    </row>
    <row r="5034" spans="1:7">
      <c r="A5034" s="10">
        <v>18689</v>
      </c>
      <c r="B5034" s="8">
        <v>42727</v>
      </c>
      <c r="C5034" s="1">
        <v>10</v>
      </c>
      <c r="D5034" s="1">
        <v>208.28</v>
      </c>
      <c r="E5034" s="50">
        <f>_xlfn.PERCENTRANK.EXC(Table3[Order Date],B5034,1)*10</f>
        <v>2</v>
      </c>
      <c r="F5034" s="21">
        <f>_xlfn.PERCENTRANK.EXC(Table3[Order Quantity],C5034,1)*10</f>
        <v>1</v>
      </c>
      <c r="G5034" s="21">
        <f>_xlfn.PERCENTRANK.EXC(Table4[Sales],D5034,1)*10</f>
        <v>3</v>
      </c>
    </row>
    <row r="5035" spans="1:7">
      <c r="A5035" s="11">
        <v>27077</v>
      </c>
      <c r="B5035" s="9">
        <v>42808</v>
      </c>
      <c r="C5035" s="1">
        <v>11</v>
      </c>
      <c r="D5035" s="1">
        <v>1725.8351</v>
      </c>
      <c r="E5035" s="50">
        <f>_xlfn.PERCENTRANK.EXC(Table3[Order Date],B5035,1)*10</f>
        <v>3</v>
      </c>
      <c r="F5035" s="21">
        <f>_xlfn.PERCENTRANK.EXC(Table3[Order Quantity],C5035,1)*10</f>
        <v>2</v>
      </c>
      <c r="G5035" s="21">
        <f>_xlfn.PERCENTRANK.EXC(Table4[Sales],D5035,1)*10</f>
        <v>7</v>
      </c>
    </row>
    <row r="5036" spans="1:7">
      <c r="A5036" s="10">
        <v>23174</v>
      </c>
      <c r="B5036" s="8">
        <v>43672</v>
      </c>
      <c r="C5036" s="1">
        <v>16</v>
      </c>
      <c r="D5036" s="1">
        <v>3798.39</v>
      </c>
      <c r="E5036" s="50">
        <f>_xlfn.PERCENTRANK.EXC(Table3[Order Date],B5036,1)*10</f>
        <v>8</v>
      </c>
      <c r="F5036" s="21">
        <f>_xlfn.PERCENTRANK.EXC(Table3[Order Quantity],C5036,1)*10</f>
        <v>2</v>
      </c>
      <c r="G5036" s="21">
        <f>_xlfn.PERCENTRANK.EXC(Table4[Sales],D5036,1)*10</f>
        <v>8</v>
      </c>
    </row>
    <row r="5037" spans="1:7">
      <c r="A5037" s="11">
        <v>51333</v>
      </c>
      <c r="B5037" s="9">
        <v>43742</v>
      </c>
      <c r="C5037" s="1">
        <v>25</v>
      </c>
      <c r="D5037" s="1">
        <v>253.98</v>
      </c>
      <c r="E5037" s="50">
        <f>_xlfn.PERCENTRANK.EXC(Table3[Order Date],B5037,1)*10</f>
        <v>9</v>
      </c>
      <c r="F5037" s="21">
        <f>_xlfn.PERCENTRANK.EXC(Table3[Order Quantity],C5037,1)*10</f>
        <v>4</v>
      </c>
      <c r="G5037" s="21">
        <f>_xlfn.PERCENTRANK.EXC(Table4[Sales],D5037,1)*10</f>
        <v>3</v>
      </c>
    </row>
    <row r="5038" spans="1:7">
      <c r="A5038" s="10">
        <v>12323</v>
      </c>
      <c r="B5038" s="8">
        <v>43191</v>
      </c>
      <c r="C5038" s="1">
        <v>4</v>
      </c>
      <c r="D5038" s="1">
        <v>39.380000000000003</v>
      </c>
      <c r="E5038" s="50">
        <f>_xlfn.PERCENTRANK.EXC(Table3[Order Date],B5038,1)*10</f>
        <v>5</v>
      </c>
      <c r="F5038" s="21">
        <f>_xlfn.PERCENTRANK.EXC(Table3[Order Quantity],C5038,1)*10</f>
        <v>0</v>
      </c>
      <c r="G5038" s="21">
        <f>_xlfn.PERCENTRANK.EXC(Table4[Sales],D5038,1)*10</f>
        <v>0</v>
      </c>
    </row>
    <row r="5039" spans="1:7">
      <c r="A5039" s="11">
        <v>10499</v>
      </c>
      <c r="B5039" s="9">
        <v>43054</v>
      </c>
      <c r="C5039" s="1">
        <v>29</v>
      </c>
      <c r="D5039" s="1">
        <v>6688.5</v>
      </c>
      <c r="E5039" s="50">
        <f>_xlfn.PERCENTRANK.EXC(Table3[Order Date],B5039,1)*10</f>
        <v>4</v>
      </c>
      <c r="F5039" s="21">
        <f>_xlfn.PERCENTRANK.EXC(Table3[Order Quantity],C5039,1)*10</f>
        <v>5</v>
      </c>
      <c r="G5039" s="21">
        <f>_xlfn.PERCENTRANK.EXC(Table4[Sales],D5039,1)*10</f>
        <v>9</v>
      </c>
    </row>
    <row r="5040" spans="1:7">
      <c r="A5040" s="10">
        <v>832</v>
      </c>
      <c r="B5040" s="8">
        <v>43573</v>
      </c>
      <c r="C5040" s="1">
        <v>7</v>
      </c>
      <c r="D5040" s="1">
        <v>57.2</v>
      </c>
      <c r="E5040" s="50">
        <f>_xlfn.PERCENTRANK.EXC(Table3[Order Date],B5040,1)*10</f>
        <v>8</v>
      </c>
      <c r="F5040" s="21">
        <f>_xlfn.PERCENTRANK.EXC(Table3[Order Quantity],C5040,1)*10</f>
        <v>1</v>
      </c>
      <c r="G5040" s="21">
        <f>_xlfn.PERCENTRANK.EXC(Table4[Sales],D5040,1)*10</f>
        <v>0</v>
      </c>
    </row>
    <row r="5041" spans="1:7">
      <c r="A5041" s="11">
        <v>24775</v>
      </c>
      <c r="B5041" s="9">
        <v>43512</v>
      </c>
      <c r="C5041" s="1">
        <v>15</v>
      </c>
      <c r="D5041" s="1">
        <v>1729.83</v>
      </c>
      <c r="E5041" s="50">
        <f>_xlfn.PERCENTRANK.EXC(Table3[Order Date],B5041,1)*10</f>
        <v>7</v>
      </c>
      <c r="F5041" s="21">
        <f>_xlfn.PERCENTRANK.EXC(Table3[Order Quantity],C5041,1)*10</f>
        <v>2</v>
      </c>
      <c r="G5041" s="21">
        <f>_xlfn.PERCENTRANK.EXC(Table4[Sales],D5041,1)*10</f>
        <v>7</v>
      </c>
    </row>
    <row r="5042" spans="1:7">
      <c r="A5042" s="10">
        <v>31715</v>
      </c>
      <c r="B5042" s="8">
        <v>42378</v>
      </c>
      <c r="C5042" s="1">
        <v>44</v>
      </c>
      <c r="D5042" s="1">
        <v>155.35</v>
      </c>
      <c r="E5042" s="50">
        <f>_xlfn.PERCENTRANK.EXC(Table3[Order Date],B5042,1)*10</f>
        <v>0</v>
      </c>
      <c r="F5042" s="21">
        <f>_xlfn.PERCENTRANK.EXC(Table3[Order Quantity],C5042,1)*10</f>
        <v>8</v>
      </c>
      <c r="G5042" s="21">
        <f>_xlfn.PERCENTRANK.EXC(Table4[Sales],D5042,1)*10</f>
        <v>2</v>
      </c>
    </row>
    <row r="5043" spans="1:7">
      <c r="A5043" s="11">
        <v>32998</v>
      </c>
      <c r="B5043" s="9">
        <v>43006</v>
      </c>
      <c r="C5043" s="1">
        <v>13</v>
      </c>
      <c r="D5043" s="1">
        <v>1780.3</v>
      </c>
      <c r="E5043" s="50">
        <f>_xlfn.PERCENTRANK.EXC(Table3[Order Date],B5043,1)*10</f>
        <v>4</v>
      </c>
      <c r="F5043" s="21">
        <f>_xlfn.PERCENTRANK.EXC(Table3[Order Quantity],C5043,1)*10</f>
        <v>2</v>
      </c>
      <c r="G5043" s="21">
        <f>_xlfn.PERCENTRANK.EXC(Table4[Sales],D5043,1)*10</f>
        <v>7</v>
      </c>
    </row>
    <row r="5044" spans="1:7">
      <c r="A5044" s="10">
        <v>55077</v>
      </c>
      <c r="B5044" s="8">
        <v>43376</v>
      </c>
      <c r="C5044" s="1">
        <v>3</v>
      </c>
      <c r="D5044" s="1">
        <v>154.06</v>
      </c>
      <c r="E5044" s="50">
        <f>_xlfn.PERCENTRANK.EXC(Table3[Order Date],B5044,1)*10</f>
        <v>6</v>
      </c>
      <c r="F5044" s="21">
        <f>_xlfn.PERCENTRANK.EXC(Table3[Order Quantity],C5044,1)*10</f>
        <v>0</v>
      </c>
      <c r="G5044" s="21">
        <f>_xlfn.PERCENTRANK.EXC(Table4[Sales],D5044,1)*10</f>
        <v>2</v>
      </c>
    </row>
    <row r="5045" spans="1:7">
      <c r="A5045" s="11">
        <v>18688</v>
      </c>
      <c r="B5045" s="9">
        <v>43163</v>
      </c>
      <c r="C5045" s="1">
        <v>49</v>
      </c>
      <c r="D5045" s="1">
        <v>15351</v>
      </c>
      <c r="E5045" s="50">
        <f>_xlfn.PERCENTRANK.EXC(Table3[Order Date],B5045,1)*10</f>
        <v>5</v>
      </c>
      <c r="F5045" s="21">
        <f>_xlfn.PERCENTRANK.EXC(Table3[Order Quantity],C5045,1)*10</f>
        <v>9</v>
      </c>
      <c r="G5045" s="21">
        <f>_xlfn.PERCENTRANK.EXC(Table4[Sales],D5045,1)*10</f>
        <v>9</v>
      </c>
    </row>
    <row r="5046" spans="1:7">
      <c r="A5046" s="10">
        <v>2144</v>
      </c>
      <c r="B5046" s="8">
        <v>42456</v>
      </c>
      <c r="C5046" s="1">
        <v>40</v>
      </c>
      <c r="D5046" s="1">
        <v>6361.54</v>
      </c>
      <c r="E5046" s="50">
        <f>_xlfn.PERCENTRANK.EXC(Table3[Order Date],B5046,1)*10</f>
        <v>0</v>
      </c>
      <c r="F5046" s="21">
        <f>_xlfn.PERCENTRANK.EXC(Table3[Order Quantity],C5046,1)*10</f>
        <v>7</v>
      </c>
      <c r="G5046" s="21">
        <f>_xlfn.PERCENTRANK.EXC(Table4[Sales],D5046,1)*10</f>
        <v>9</v>
      </c>
    </row>
    <row r="5047" spans="1:7">
      <c r="A5047" s="11">
        <v>32611</v>
      </c>
      <c r="B5047" s="9">
        <v>42608</v>
      </c>
      <c r="C5047" s="1">
        <v>19</v>
      </c>
      <c r="D5047" s="1">
        <v>3785.01</v>
      </c>
      <c r="E5047" s="50">
        <f>_xlfn.PERCENTRANK.EXC(Table3[Order Date],B5047,1)*10</f>
        <v>1</v>
      </c>
      <c r="F5047" s="21">
        <f>_xlfn.PERCENTRANK.EXC(Table3[Order Quantity],C5047,1)*10</f>
        <v>3</v>
      </c>
      <c r="G5047" s="21">
        <f>_xlfn.PERCENTRANK.EXC(Table4[Sales],D5047,1)*10</f>
        <v>8</v>
      </c>
    </row>
    <row r="5048" spans="1:7">
      <c r="A5048" s="10">
        <v>18208</v>
      </c>
      <c r="B5048" s="8">
        <v>43556</v>
      </c>
      <c r="C5048" s="1">
        <v>34</v>
      </c>
      <c r="D5048" s="1">
        <v>211.27</v>
      </c>
      <c r="E5048" s="50">
        <f>_xlfn.PERCENTRANK.EXC(Table3[Order Date],B5048,1)*10</f>
        <v>8</v>
      </c>
      <c r="F5048" s="21">
        <f>_xlfn.PERCENTRANK.EXC(Table3[Order Quantity],C5048,1)*10</f>
        <v>6</v>
      </c>
      <c r="G5048" s="21">
        <f>_xlfn.PERCENTRANK.EXC(Table4[Sales],D5048,1)*10</f>
        <v>3</v>
      </c>
    </row>
    <row r="5049" spans="1:7">
      <c r="A5049" s="11">
        <v>51140</v>
      </c>
      <c r="B5049" s="9">
        <v>43722</v>
      </c>
      <c r="C5049" s="1">
        <v>28</v>
      </c>
      <c r="D5049" s="1">
        <v>141.25</v>
      </c>
      <c r="E5049" s="50">
        <f>_xlfn.PERCENTRANK.EXC(Table3[Order Date],B5049,1)*10</f>
        <v>9</v>
      </c>
      <c r="F5049" s="21">
        <f>_xlfn.PERCENTRANK.EXC(Table3[Order Quantity],C5049,1)*10</f>
        <v>5</v>
      </c>
      <c r="G5049" s="21">
        <f>_xlfn.PERCENTRANK.EXC(Table4[Sales],D5049,1)*10</f>
        <v>2</v>
      </c>
    </row>
    <row r="5050" spans="1:7">
      <c r="A5050" s="10">
        <v>16128</v>
      </c>
      <c r="B5050" s="8">
        <v>43227</v>
      </c>
      <c r="C5050" s="1">
        <v>46</v>
      </c>
      <c r="D5050" s="1">
        <v>3176.47</v>
      </c>
      <c r="E5050" s="50">
        <f>_xlfn.PERCENTRANK.EXC(Table3[Order Date],B5050,1)*10</f>
        <v>5</v>
      </c>
      <c r="F5050" s="21">
        <f>_xlfn.PERCENTRANK.EXC(Table3[Order Quantity],C5050,1)*10</f>
        <v>8</v>
      </c>
      <c r="G5050" s="21">
        <f>_xlfn.PERCENTRANK.EXC(Table4[Sales],D5050,1)*10</f>
        <v>8</v>
      </c>
    </row>
    <row r="5051" spans="1:7">
      <c r="A5051" s="11">
        <v>31301</v>
      </c>
      <c r="B5051" s="9">
        <v>43025</v>
      </c>
      <c r="C5051" s="1">
        <v>31</v>
      </c>
      <c r="D5051" s="1">
        <v>117.46</v>
      </c>
      <c r="E5051" s="50">
        <f>_xlfn.PERCENTRANK.EXC(Table3[Order Date],B5051,1)*10</f>
        <v>4</v>
      </c>
      <c r="F5051" s="21">
        <f>_xlfn.PERCENTRANK.EXC(Table3[Order Quantity],C5051,1)*10</f>
        <v>5</v>
      </c>
      <c r="G5051" s="21">
        <f>_xlfn.PERCENTRANK.EXC(Table4[Sales],D5051,1)*10</f>
        <v>1</v>
      </c>
    </row>
    <row r="5052" spans="1:7">
      <c r="A5052" s="10">
        <v>28929</v>
      </c>
      <c r="B5052" s="8">
        <v>43747</v>
      </c>
      <c r="C5052" s="1">
        <v>37</v>
      </c>
      <c r="D5052" s="1">
        <v>247.14</v>
      </c>
      <c r="E5052" s="50">
        <f>_xlfn.PERCENTRANK.EXC(Table3[Order Date],B5052,1)*10</f>
        <v>9</v>
      </c>
      <c r="F5052" s="21">
        <f>_xlfn.PERCENTRANK.EXC(Table3[Order Quantity],C5052,1)*10</f>
        <v>7</v>
      </c>
      <c r="G5052" s="21">
        <f>_xlfn.PERCENTRANK.EXC(Table4[Sales],D5052,1)*10</f>
        <v>3</v>
      </c>
    </row>
    <row r="5053" spans="1:7">
      <c r="A5053" s="11">
        <v>51975</v>
      </c>
      <c r="B5053" s="9">
        <v>42721</v>
      </c>
      <c r="C5053" s="1">
        <v>12</v>
      </c>
      <c r="D5053" s="1">
        <v>1139.32</v>
      </c>
      <c r="E5053" s="50">
        <f>_xlfn.PERCENTRANK.EXC(Table3[Order Date],B5053,1)*10</f>
        <v>2</v>
      </c>
      <c r="F5053" s="21">
        <f>_xlfn.PERCENTRANK.EXC(Table3[Order Quantity],C5053,1)*10</f>
        <v>2</v>
      </c>
      <c r="G5053" s="21">
        <f>_xlfn.PERCENTRANK.EXC(Table4[Sales],D5053,1)*10</f>
        <v>6</v>
      </c>
    </row>
    <row r="5054" spans="1:7">
      <c r="A5054" s="10">
        <v>10979</v>
      </c>
      <c r="B5054" s="8">
        <v>43376</v>
      </c>
      <c r="C5054" s="1">
        <v>15</v>
      </c>
      <c r="D5054" s="1">
        <v>520.48009999999999</v>
      </c>
      <c r="E5054" s="50">
        <f>_xlfn.PERCENTRANK.EXC(Table3[Order Date],B5054,1)*10</f>
        <v>6</v>
      </c>
      <c r="F5054" s="21">
        <f>_xlfn.PERCENTRANK.EXC(Table3[Order Quantity],C5054,1)*10</f>
        <v>2</v>
      </c>
      <c r="G5054" s="21">
        <f>_xlfn.PERCENTRANK.EXC(Table4[Sales],D5054,1)*10</f>
        <v>5</v>
      </c>
    </row>
    <row r="5055" spans="1:7">
      <c r="A5055" s="11">
        <v>36356</v>
      </c>
      <c r="B5055" s="9">
        <v>43458</v>
      </c>
      <c r="C5055" s="1">
        <v>45</v>
      </c>
      <c r="D5055" s="1">
        <v>5102.3900000000003</v>
      </c>
      <c r="E5055" s="50">
        <f>_xlfn.PERCENTRANK.EXC(Table3[Order Date],B5055,1)*10</f>
        <v>7</v>
      </c>
      <c r="F5055" s="21">
        <f>_xlfn.PERCENTRANK.EXC(Table3[Order Quantity],C5055,1)*10</f>
        <v>8</v>
      </c>
      <c r="G5055" s="21">
        <f>_xlfn.PERCENTRANK.EXC(Table4[Sales],D5055,1)*10</f>
        <v>8</v>
      </c>
    </row>
    <row r="5056" spans="1:7">
      <c r="A5056" s="10">
        <v>16961</v>
      </c>
      <c r="B5056" s="8">
        <v>42375</v>
      </c>
      <c r="C5056" s="1">
        <v>34</v>
      </c>
      <c r="D5056" s="1">
        <v>1165.8599999999999</v>
      </c>
      <c r="E5056" s="50">
        <f>_xlfn.PERCENTRANK.EXC(Table3[Order Date],B5056,1)*10</f>
        <v>0</v>
      </c>
      <c r="F5056" s="21">
        <f>_xlfn.PERCENTRANK.EXC(Table3[Order Quantity],C5056,1)*10</f>
        <v>6</v>
      </c>
      <c r="G5056" s="21">
        <f>_xlfn.PERCENTRANK.EXC(Table4[Sales],D5056,1)*10</f>
        <v>6</v>
      </c>
    </row>
    <row r="5057" spans="1:7">
      <c r="A5057" s="11">
        <v>23746</v>
      </c>
      <c r="B5057" s="9">
        <v>43083</v>
      </c>
      <c r="C5057" s="1">
        <v>10</v>
      </c>
      <c r="D5057" s="1">
        <v>436.81</v>
      </c>
      <c r="E5057" s="50">
        <f>_xlfn.PERCENTRANK.EXC(Table3[Order Date],B5057,1)*10</f>
        <v>4</v>
      </c>
      <c r="F5057" s="21">
        <f>_xlfn.PERCENTRANK.EXC(Table3[Order Quantity],C5057,1)*10</f>
        <v>1</v>
      </c>
      <c r="G5057" s="21">
        <f>_xlfn.PERCENTRANK.EXC(Table4[Sales],D5057,1)*10</f>
        <v>4</v>
      </c>
    </row>
    <row r="5058" spans="1:7">
      <c r="A5058" s="10">
        <v>34017</v>
      </c>
      <c r="B5058" s="8">
        <v>42451</v>
      </c>
      <c r="C5058" s="1">
        <v>28</v>
      </c>
      <c r="D5058" s="1">
        <v>465.87</v>
      </c>
      <c r="E5058" s="50">
        <f>_xlfn.PERCENTRANK.EXC(Table3[Order Date],B5058,1)*10</f>
        <v>0</v>
      </c>
      <c r="F5058" s="21">
        <f>_xlfn.PERCENTRANK.EXC(Table3[Order Quantity],C5058,1)*10</f>
        <v>5</v>
      </c>
      <c r="G5058" s="21">
        <f>_xlfn.PERCENTRANK.EXC(Table4[Sales],D5058,1)*10</f>
        <v>4</v>
      </c>
    </row>
    <row r="5059" spans="1:7">
      <c r="A5059" s="11">
        <v>8033</v>
      </c>
      <c r="B5059" s="9">
        <v>43579</v>
      </c>
      <c r="C5059" s="1">
        <v>27</v>
      </c>
      <c r="D5059" s="1">
        <v>126.45</v>
      </c>
      <c r="E5059" s="50">
        <f>_xlfn.PERCENTRANK.EXC(Table3[Order Date],B5059,1)*10</f>
        <v>8</v>
      </c>
      <c r="F5059" s="21">
        <f>_xlfn.PERCENTRANK.EXC(Table3[Order Quantity],C5059,1)*10</f>
        <v>5</v>
      </c>
      <c r="G5059" s="21">
        <f>_xlfn.PERCENTRANK.EXC(Table4[Sales],D5059,1)*10</f>
        <v>2</v>
      </c>
    </row>
    <row r="5060" spans="1:7">
      <c r="A5060" s="10">
        <v>50403</v>
      </c>
      <c r="B5060" s="8">
        <v>43597</v>
      </c>
      <c r="C5060" s="1">
        <v>38</v>
      </c>
      <c r="D5060" s="1">
        <v>283.46440000000001</v>
      </c>
      <c r="E5060" s="50">
        <f>_xlfn.PERCENTRANK.EXC(Table3[Order Date],B5060,1)*10</f>
        <v>8</v>
      </c>
      <c r="F5060" s="21">
        <f>_xlfn.PERCENTRANK.EXC(Table3[Order Quantity],C5060,1)*10</f>
        <v>7</v>
      </c>
      <c r="G5060" s="21">
        <f>_xlfn.PERCENTRANK.EXC(Table4[Sales],D5060,1)*10</f>
        <v>3</v>
      </c>
    </row>
    <row r="5061" spans="1:7">
      <c r="A5061" s="11">
        <v>56484</v>
      </c>
      <c r="B5061" s="9">
        <v>43424</v>
      </c>
      <c r="C5061" s="1">
        <v>6</v>
      </c>
      <c r="D5061" s="1">
        <v>188.94059999999999</v>
      </c>
      <c r="E5061" s="50">
        <f>_xlfn.PERCENTRANK.EXC(Table3[Order Date],B5061,1)*10</f>
        <v>7</v>
      </c>
      <c r="F5061" s="21">
        <f>_xlfn.PERCENTRANK.EXC(Table3[Order Quantity],C5061,1)*10</f>
        <v>1</v>
      </c>
      <c r="G5061" s="21">
        <f>_xlfn.PERCENTRANK.EXC(Table4[Sales],D5061,1)*10</f>
        <v>2</v>
      </c>
    </row>
    <row r="5062" spans="1:7">
      <c r="A5062" s="10">
        <v>17312</v>
      </c>
      <c r="B5062" s="8">
        <v>43239</v>
      </c>
      <c r="C5062" s="1">
        <v>41</v>
      </c>
      <c r="D5062" s="1">
        <v>4933.01</v>
      </c>
      <c r="E5062" s="50">
        <f>_xlfn.PERCENTRANK.EXC(Table3[Order Date],B5062,1)*10</f>
        <v>6</v>
      </c>
      <c r="F5062" s="21">
        <f>_xlfn.PERCENTRANK.EXC(Table3[Order Quantity],C5062,1)*10</f>
        <v>7</v>
      </c>
      <c r="G5062" s="21">
        <f>_xlfn.PERCENTRANK.EXC(Table4[Sales],D5062,1)*10</f>
        <v>8</v>
      </c>
    </row>
    <row r="5063" spans="1:7">
      <c r="A5063" s="11">
        <v>20960</v>
      </c>
      <c r="B5063" s="9">
        <v>43421</v>
      </c>
      <c r="C5063" s="1">
        <v>19</v>
      </c>
      <c r="D5063" s="1">
        <v>209.68</v>
      </c>
      <c r="E5063" s="50">
        <f>_xlfn.PERCENTRANK.EXC(Table3[Order Date],B5063,1)*10</f>
        <v>7</v>
      </c>
      <c r="F5063" s="21">
        <f>_xlfn.PERCENTRANK.EXC(Table3[Order Quantity],C5063,1)*10</f>
        <v>3</v>
      </c>
      <c r="G5063" s="21">
        <f>_xlfn.PERCENTRANK.EXC(Table4[Sales],D5063,1)*10</f>
        <v>3</v>
      </c>
    </row>
    <row r="5064" spans="1:7">
      <c r="A5064" s="10">
        <v>22242</v>
      </c>
      <c r="B5064" s="8">
        <v>42535</v>
      </c>
      <c r="C5064" s="1">
        <v>50</v>
      </c>
      <c r="D5064" s="1">
        <v>353</v>
      </c>
      <c r="E5064" s="50">
        <f>_xlfn.PERCENTRANK.EXC(Table3[Order Date],B5064,1)*10</f>
        <v>1</v>
      </c>
      <c r="F5064" s="21">
        <f>_xlfn.PERCENTRANK.EXC(Table3[Order Quantity],C5064,1)*10</f>
        <v>9</v>
      </c>
      <c r="G5064" s="21">
        <f>_xlfn.PERCENTRANK.EXC(Table4[Sales],D5064,1)*10</f>
        <v>4</v>
      </c>
    </row>
    <row r="5065" spans="1:7">
      <c r="A5065" s="11">
        <v>58727</v>
      </c>
      <c r="B5065" s="9">
        <v>42556</v>
      </c>
      <c r="C5065" s="1">
        <v>20</v>
      </c>
      <c r="D5065" s="1">
        <v>562.58000000000004</v>
      </c>
      <c r="E5065" s="50">
        <f>_xlfn.PERCENTRANK.EXC(Table3[Order Date],B5065,1)*10</f>
        <v>1</v>
      </c>
      <c r="F5065" s="21">
        <f>_xlfn.PERCENTRANK.EXC(Table3[Order Quantity],C5065,1)*10</f>
        <v>3</v>
      </c>
      <c r="G5065" s="21">
        <f>_xlfn.PERCENTRANK.EXC(Table4[Sales],D5065,1)*10</f>
        <v>5</v>
      </c>
    </row>
    <row r="5066" spans="1:7">
      <c r="A5066" s="10">
        <v>59015</v>
      </c>
      <c r="B5066" s="8">
        <v>43611</v>
      </c>
      <c r="C5066" s="1">
        <v>32</v>
      </c>
      <c r="D5066" s="1">
        <v>297.66000000000003</v>
      </c>
      <c r="E5066" s="50">
        <f>_xlfn.PERCENTRANK.EXC(Table3[Order Date],B5066,1)*10</f>
        <v>8</v>
      </c>
      <c r="F5066" s="21">
        <f>_xlfn.PERCENTRANK.EXC(Table3[Order Quantity],C5066,1)*10</f>
        <v>6</v>
      </c>
      <c r="G5066" s="21">
        <f>_xlfn.PERCENTRANK.EXC(Table4[Sales],D5066,1)*10</f>
        <v>4</v>
      </c>
    </row>
    <row r="5067" spans="1:7">
      <c r="A5067" s="11">
        <v>41063</v>
      </c>
      <c r="B5067" s="9">
        <v>43790</v>
      </c>
      <c r="C5067" s="1">
        <v>10</v>
      </c>
      <c r="D5067" s="1">
        <v>329.95</v>
      </c>
      <c r="E5067" s="50">
        <f>_xlfn.PERCENTRANK.EXC(Table3[Order Date],B5067,1)*10</f>
        <v>9</v>
      </c>
      <c r="F5067" s="21">
        <f>_xlfn.PERCENTRANK.EXC(Table3[Order Quantity],C5067,1)*10</f>
        <v>1</v>
      </c>
      <c r="G5067" s="21">
        <f>_xlfn.PERCENTRANK.EXC(Table4[Sales],D5067,1)*10</f>
        <v>4</v>
      </c>
    </row>
    <row r="5068" spans="1:7">
      <c r="A5068" s="10">
        <v>57409</v>
      </c>
      <c r="B5068" s="8">
        <v>42693</v>
      </c>
      <c r="C5068" s="1">
        <v>1</v>
      </c>
      <c r="D5068" s="1">
        <v>97.24</v>
      </c>
      <c r="E5068" s="50">
        <f>_xlfn.PERCENTRANK.EXC(Table3[Order Date],B5068,1)*10</f>
        <v>2</v>
      </c>
      <c r="F5068" s="21">
        <f>_xlfn.PERCENTRANK.EXC(Table3[Order Quantity],C5068,1)*10</f>
        <v>0</v>
      </c>
      <c r="G5068" s="21">
        <f>_xlfn.PERCENTRANK.EXC(Table4[Sales],D5068,1)*10</f>
        <v>1</v>
      </c>
    </row>
    <row r="5069" spans="1:7">
      <c r="A5069" s="11">
        <v>25063</v>
      </c>
      <c r="B5069" s="9">
        <v>42549</v>
      </c>
      <c r="C5069" s="1">
        <v>24</v>
      </c>
      <c r="D5069" s="1">
        <v>761.71</v>
      </c>
      <c r="E5069" s="50">
        <f>_xlfn.PERCENTRANK.EXC(Table3[Order Date],B5069,1)*10</f>
        <v>1</v>
      </c>
      <c r="F5069" s="21">
        <f>_xlfn.PERCENTRANK.EXC(Table3[Order Quantity],C5069,1)*10</f>
        <v>4</v>
      </c>
      <c r="G5069" s="21">
        <f>_xlfn.PERCENTRANK.EXC(Table4[Sales],D5069,1)*10</f>
        <v>5</v>
      </c>
    </row>
    <row r="5070" spans="1:7">
      <c r="A5070" s="10">
        <v>16770</v>
      </c>
      <c r="B5070" s="8">
        <v>42375</v>
      </c>
      <c r="C5070" s="1">
        <v>17</v>
      </c>
      <c r="D5070" s="1">
        <v>39.65</v>
      </c>
      <c r="E5070" s="50">
        <f>_xlfn.PERCENTRANK.EXC(Table3[Order Date],B5070,1)*10</f>
        <v>0</v>
      </c>
      <c r="F5070" s="21">
        <f>_xlfn.PERCENTRANK.EXC(Table3[Order Quantity],C5070,1)*10</f>
        <v>3</v>
      </c>
      <c r="G5070" s="21">
        <f>_xlfn.PERCENTRANK.EXC(Table4[Sales],D5070,1)*10</f>
        <v>0</v>
      </c>
    </row>
    <row r="5071" spans="1:7">
      <c r="A5071" s="11">
        <v>1799</v>
      </c>
      <c r="B5071" s="9">
        <v>42434</v>
      </c>
      <c r="C5071" s="1">
        <v>10</v>
      </c>
      <c r="D5071" s="1">
        <v>1270.22</v>
      </c>
      <c r="E5071" s="50">
        <f>_xlfn.PERCENTRANK.EXC(Table3[Order Date],B5071,1)*10</f>
        <v>0</v>
      </c>
      <c r="F5071" s="21">
        <f>_xlfn.PERCENTRANK.EXC(Table3[Order Quantity],C5071,1)*10</f>
        <v>1</v>
      </c>
      <c r="G5071" s="21">
        <f>_xlfn.PERCENTRANK.EXC(Table4[Sales],D5071,1)*10</f>
        <v>6</v>
      </c>
    </row>
    <row r="5072" spans="1:7">
      <c r="A5072" s="10">
        <v>22848</v>
      </c>
      <c r="B5072" s="8">
        <v>43443</v>
      </c>
      <c r="C5072" s="1">
        <v>4</v>
      </c>
      <c r="D5072" s="1">
        <v>72.930000000000007</v>
      </c>
      <c r="E5072" s="50">
        <f>_xlfn.PERCENTRANK.EXC(Table3[Order Date],B5072,1)*10</f>
        <v>7</v>
      </c>
      <c r="F5072" s="21">
        <f>_xlfn.PERCENTRANK.EXC(Table3[Order Quantity],C5072,1)*10</f>
        <v>0</v>
      </c>
      <c r="G5072" s="21">
        <f>_xlfn.PERCENTRANK.EXC(Table4[Sales],D5072,1)*10</f>
        <v>1</v>
      </c>
    </row>
    <row r="5073" spans="1:7">
      <c r="A5073" s="11">
        <v>32611</v>
      </c>
      <c r="B5073" s="9">
        <v>42608</v>
      </c>
      <c r="C5073" s="1">
        <v>15</v>
      </c>
      <c r="D5073" s="1">
        <v>87.38</v>
      </c>
      <c r="E5073" s="50">
        <f>_xlfn.PERCENTRANK.EXC(Table3[Order Date],B5073,1)*10</f>
        <v>1</v>
      </c>
      <c r="F5073" s="21">
        <f>_xlfn.PERCENTRANK.EXC(Table3[Order Quantity],C5073,1)*10</f>
        <v>2</v>
      </c>
      <c r="G5073" s="21">
        <f>_xlfn.PERCENTRANK.EXC(Table4[Sales],D5073,1)*10</f>
        <v>1</v>
      </c>
    </row>
    <row r="5074" spans="1:7">
      <c r="A5074" s="10">
        <v>45414</v>
      </c>
      <c r="B5074" s="8">
        <v>42411</v>
      </c>
      <c r="C5074" s="1">
        <v>17</v>
      </c>
      <c r="D5074" s="1">
        <v>1072.92</v>
      </c>
      <c r="E5074" s="50">
        <f>_xlfn.PERCENTRANK.EXC(Table3[Order Date],B5074,1)*10</f>
        <v>0</v>
      </c>
      <c r="F5074" s="21">
        <f>_xlfn.PERCENTRANK.EXC(Table3[Order Quantity],C5074,1)*10</f>
        <v>3</v>
      </c>
      <c r="G5074" s="21">
        <f>_xlfn.PERCENTRANK.EXC(Table4[Sales],D5074,1)*10</f>
        <v>6</v>
      </c>
    </row>
    <row r="5075" spans="1:7">
      <c r="A5075" s="11">
        <v>54019</v>
      </c>
      <c r="B5075" s="9">
        <v>42551</v>
      </c>
      <c r="C5075" s="1">
        <v>35</v>
      </c>
      <c r="D5075" s="1">
        <v>4529.47</v>
      </c>
      <c r="E5075" s="50">
        <f>_xlfn.PERCENTRANK.EXC(Table3[Order Date],B5075,1)*10</f>
        <v>1</v>
      </c>
      <c r="F5075" s="21">
        <f>_xlfn.PERCENTRANK.EXC(Table3[Order Quantity],C5075,1)*10</f>
        <v>6</v>
      </c>
      <c r="G5075" s="21">
        <f>_xlfn.PERCENTRANK.EXC(Table4[Sales],D5075,1)*10</f>
        <v>8</v>
      </c>
    </row>
    <row r="5076" spans="1:7">
      <c r="A5076" s="10">
        <v>17959</v>
      </c>
      <c r="B5076" s="8">
        <v>43717</v>
      </c>
      <c r="C5076" s="1">
        <v>21</v>
      </c>
      <c r="D5076" s="1">
        <v>2979.49</v>
      </c>
      <c r="E5076" s="50">
        <f>_xlfn.PERCENTRANK.EXC(Table3[Order Date],B5076,1)*10</f>
        <v>9</v>
      </c>
      <c r="F5076" s="21">
        <f>_xlfn.PERCENTRANK.EXC(Table3[Order Quantity],C5076,1)*10</f>
        <v>3</v>
      </c>
      <c r="G5076" s="21">
        <f>_xlfn.PERCENTRANK.EXC(Table4[Sales],D5076,1)*10</f>
        <v>8</v>
      </c>
    </row>
    <row r="5077" spans="1:7">
      <c r="A5077" s="11">
        <v>3942</v>
      </c>
      <c r="B5077" s="9">
        <v>42912</v>
      </c>
      <c r="C5077" s="1">
        <v>22</v>
      </c>
      <c r="D5077" s="1">
        <v>1668.96</v>
      </c>
      <c r="E5077" s="50">
        <f>_xlfn.PERCENTRANK.EXC(Table3[Order Date],B5077,1)*10</f>
        <v>3</v>
      </c>
      <c r="F5077" s="21">
        <f>_xlfn.PERCENTRANK.EXC(Table3[Order Quantity],C5077,1)*10</f>
        <v>4</v>
      </c>
      <c r="G5077" s="21">
        <f>_xlfn.PERCENTRANK.EXC(Table4[Sales],D5077,1)*10</f>
        <v>7</v>
      </c>
    </row>
    <row r="5078" spans="1:7">
      <c r="A5078" s="10">
        <v>6112</v>
      </c>
      <c r="B5078" s="8">
        <v>42604</v>
      </c>
      <c r="C5078" s="1">
        <v>10</v>
      </c>
      <c r="D5078" s="1">
        <v>1709.19</v>
      </c>
      <c r="E5078" s="50">
        <f>_xlfn.PERCENTRANK.EXC(Table3[Order Date],B5078,1)*10</f>
        <v>1</v>
      </c>
      <c r="F5078" s="21">
        <f>_xlfn.PERCENTRANK.EXC(Table3[Order Quantity],C5078,1)*10</f>
        <v>1</v>
      </c>
      <c r="G5078" s="21">
        <f>_xlfn.PERCENTRANK.EXC(Table4[Sales],D5078,1)*10</f>
        <v>7</v>
      </c>
    </row>
    <row r="5079" spans="1:7">
      <c r="A5079" s="11">
        <v>20003</v>
      </c>
      <c r="B5079" s="9">
        <v>43494</v>
      </c>
      <c r="C5079" s="1">
        <v>5</v>
      </c>
      <c r="D5079" s="1">
        <v>151.91</v>
      </c>
      <c r="E5079" s="50">
        <f>_xlfn.PERCENTRANK.EXC(Table3[Order Date],B5079,1)*10</f>
        <v>7</v>
      </c>
      <c r="F5079" s="21">
        <f>_xlfn.PERCENTRANK.EXC(Table3[Order Quantity],C5079,1)*10</f>
        <v>0</v>
      </c>
      <c r="G5079" s="21">
        <f>_xlfn.PERCENTRANK.EXC(Table4[Sales],D5079,1)*10</f>
        <v>2</v>
      </c>
    </row>
    <row r="5080" spans="1:7">
      <c r="A5080" s="10">
        <v>3008</v>
      </c>
      <c r="B5080" s="8">
        <v>43410</v>
      </c>
      <c r="C5080" s="1">
        <v>41</v>
      </c>
      <c r="D5080" s="1">
        <v>7309.94</v>
      </c>
      <c r="E5080" s="50">
        <f>_xlfn.PERCENTRANK.EXC(Table3[Order Date],B5080,1)*10</f>
        <v>7</v>
      </c>
      <c r="F5080" s="21">
        <f>_xlfn.PERCENTRANK.EXC(Table3[Order Quantity],C5080,1)*10</f>
        <v>7</v>
      </c>
      <c r="G5080" s="21">
        <f>_xlfn.PERCENTRANK.EXC(Table4[Sales],D5080,1)*10</f>
        <v>9</v>
      </c>
    </row>
    <row r="5081" spans="1:7">
      <c r="A5081" s="11">
        <v>12259</v>
      </c>
      <c r="B5081" s="9">
        <v>42779</v>
      </c>
      <c r="C5081" s="1">
        <v>45</v>
      </c>
      <c r="D5081" s="1">
        <v>1476.1934000000001</v>
      </c>
      <c r="E5081" s="50">
        <f>_xlfn.PERCENTRANK.EXC(Table3[Order Date],B5081,1)*10</f>
        <v>2</v>
      </c>
      <c r="F5081" s="21">
        <f>_xlfn.PERCENTRANK.EXC(Table3[Order Quantity],C5081,1)*10</f>
        <v>8</v>
      </c>
      <c r="G5081" s="21">
        <f>_xlfn.PERCENTRANK.EXC(Table4[Sales],D5081,1)*10</f>
        <v>7</v>
      </c>
    </row>
    <row r="5082" spans="1:7">
      <c r="A5082" s="10">
        <v>31523</v>
      </c>
      <c r="B5082" s="8">
        <v>43532</v>
      </c>
      <c r="C5082" s="1">
        <v>17</v>
      </c>
      <c r="D5082" s="1">
        <v>113.2595</v>
      </c>
      <c r="E5082" s="50">
        <f>_xlfn.PERCENTRANK.EXC(Table3[Order Date],B5082,1)*10</f>
        <v>7</v>
      </c>
      <c r="F5082" s="21">
        <f>_xlfn.PERCENTRANK.EXC(Table3[Order Quantity],C5082,1)*10</f>
        <v>3</v>
      </c>
      <c r="G5082" s="21">
        <f>_xlfn.PERCENTRANK.EXC(Table4[Sales],D5082,1)*10</f>
        <v>1</v>
      </c>
    </row>
    <row r="5083" spans="1:7">
      <c r="A5083" s="11">
        <v>23524</v>
      </c>
      <c r="B5083" s="9">
        <v>42487</v>
      </c>
      <c r="C5083" s="1">
        <v>46</v>
      </c>
      <c r="D5083" s="1">
        <v>2633.5160999999998</v>
      </c>
      <c r="E5083" s="50">
        <f>_xlfn.PERCENTRANK.EXC(Table3[Order Date],B5083,1)*10</f>
        <v>0</v>
      </c>
      <c r="F5083" s="21">
        <f>_xlfn.PERCENTRANK.EXC(Table3[Order Quantity],C5083,1)*10</f>
        <v>8</v>
      </c>
      <c r="G5083" s="21">
        <f>_xlfn.PERCENTRANK.EXC(Table4[Sales],D5083,1)*10</f>
        <v>8</v>
      </c>
    </row>
    <row r="5084" spans="1:7">
      <c r="A5084" s="10">
        <v>22820</v>
      </c>
      <c r="B5084" s="8">
        <v>42963</v>
      </c>
      <c r="C5084" s="1">
        <v>18</v>
      </c>
      <c r="D5084" s="1">
        <v>154.97999999999999</v>
      </c>
      <c r="E5084" s="50">
        <f>_xlfn.PERCENTRANK.EXC(Table3[Order Date],B5084,1)*10</f>
        <v>4</v>
      </c>
      <c r="F5084" s="21">
        <f>_xlfn.PERCENTRANK.EXC(Table3[Order Quantity],C5084,1)*10</f>
        <v>3</v>
      </c>
      <c r="G5084" s="21">
        <f>_xlfn.PERCENTRANK.EXC(Table4[Sales],D5084,1)*10</f>
        <v>2</v>
      </c>
    </row>
    <row r="5085" spans="1:7">
      <c r="A5085" s="11">
        <v>24672</v>
      </c>
      <c r="B5085" s="9">
        <v>43541</v>
      </c>
      <c r="C5085" s="1">
        <v>5</v>
      </c>
      <c r="D5085" s="1">
        <v>47.26</v>
      </c>
      <c r="E5085" s="50">
        <f>_xlfn.PERCENTRANK.EXC(Table3[Order Date],B5085,1)*10</f>
        <v>8</v>
      </c>
      <c r="F5085" s="21">
        <f>_xlfn.PERCENTRANK.EXC(Table3[Order Quantity],C5085,1)*10</f>
        <v>0</v>
      </c>
      <c r="G5085" s="21">
        <f>_xlfn.PERCENTRANK.EXC(Table4[Sales],D5085,1)*10</f>
        <v>0</v>
      </c>
    </row>
    <row r="5086" spans="1:7">
      <c r="A5086" s="10">
        <v>20261</v>
      </c>
      <c r="B5086" s="8">
        <v>42509</v>
      </c>
      <c r="C5086" s="1">
        <v>36</v>
      </c>
      <c r="D5086" s="1">
        <v>235.91</v>
      </c>
      <c r="E5086" s="50">
        <f>_xlfn.PERCENTRANK.EXC(Table3[Order Date],B5086,1)*10</f>
        <v>1</v>
      </c>
      <c r="F5086" s="21">
        <f>_xlfn.PERCENTRANK.EXC(Table3[Order Quantity],C5086,1)*10</f>
        <v>6</v>
      </c>
      <c r="G5086" s="21">
        <f>_xlfn.PERCENTRANK.EXC(Table4[Sales],D5086,1)*10</f>
        <v>3</v>
      </c>
    </row>
    <row r="5087" spans="1:7">
      <c r="A5087" s="11">
        <v>2311</v>
      </c>
      <c r="B5087" s="9">
        <v>43220</v>
      </c>
      <c r="C5087" s="1">
        <v>31</v>
      </c>
      <c r="D5087" s="1">
        <v>1416.78</v>
      </c>
      <c r="E5087" s="50">
        <f>_xlfn.PERCENTRANK.EXC(Table3[Order Date],B5087,1)*10</f>
        <v>5</v>
      </c>
      <c r="F5087" s="21">
        <f>_xlfn.PERCENTRANK.EXC(Table3[Order Quantity],C5087,1)*10</f>
        <v>5</v>
      </c>
      <c r="G5087" s="21">
        <f>_xlfn.PERCENTRANK.EXC(Table4[Sales],D5087,1)*10</f>
        <v>7</v>
      </c>
    </row>
    <row r="5088" spans="1:7">
      <c r="A5088" s="10">
        <v>48772</v>
      </c>
      <c r="B5088" s="8">
        <v>42501</v>
      </c>
      <c r="C5088" s="1">
        <v>18</v>
      </c>
      <c r="D5088" s="1">
        <v>61.17</v>
      </c>
      <c r="E5088" s="50">
        <f>_xlfn.PERCENTRANK.EXC(Table3[Order Date],B5088,1)*10</f>
        <v>0</v>
      </c>
      <c r="F5088" s="21">
        <f>_xlfn.PERCENTRANK.EXC(Table3[Order Quantity],C5088,1)*10</f>
        <v>3</v>
      </c>
      <c r="G5088" s="21">
        <f>_xlfn.PERCENTRANK.EXC(Table4[Sales],D5088,1)*10</f>
        <v>0</v>
      </c>
    </row>
    <row r="5089" spans="1:7">
      <c r="A5089" s="11">
        <v>5543</v>
      </c>
      <c r="B5089" s="9">
        <v>43001</v>
      </c>
      <c r="C5089" s="1">
        <v>15</v>
      </c>
      <c r="D5089" s="1">
        <v>752.79</v>
      </c>
      <c r="E5089" s="50">
        <f>_xlfn.PERCENTRANK.EXC(Table3[Order Date],B5089,1)*10</f>
        <v>4</v>
      </c>
      <c r="F5089" s="21">
        <f>_xlfn.PERCENTRANK.EXC(Table3[Order Quantity],C5089,1)*10</f>
        <v>2</v>
      </c>
      <c r="G5089" s="21">
        <f>_xlfn.PERCENTRANK.EXC(Table4[Sales],D5089,1)*10</f>
        <v>5</v>
      </c>
    </row>
    <row r="5090" spans="1:7">
      <c r="A5090" s="10">
        <v>41921</v>
      </c>
      <c r="B5090" s="8">
        <v>43518</v>
      </c>
      <c r="C5090" s="1">
        <v>32</v>
      </c>
      <c r="D5090" s="1">
        <v>17455.46</v>
      </c>
      <c r="E5090" s="50">
        <f>_xlfn.PERCENTRANK.EXC(Table3[Order Date],B5090,1)*10</f>
        <v>7</v>
      </c>
      <c r="F5090" s="21">
        <f>_xlfn.PERCENTRANK.EXC(Table3[Order Quantity],C5090,1)*10</f>
        <v>6</v>
      </c>
      <c r="G5090" s="21">
        <f>_xlfn.PERCENTRANK.EXC(Table4[Sales],D5090,1)*10</f>
        <v>9</v>
      </c>
    </row>
    <row r="5091" spans="1:7">
      <c r="A5091" s="11">
        <v>18275</v>
      </c>
      <c r="B5091" s="9">
        <v>43474</v>
      </c>
      <c r="C5091" s="1">
        <v>25</v>
      </c>
      <c r="D5091" s="1">
        <v>345.32</v>
      </c>
      <c r="E5091" s="50">
        <f>_xlfn.PERCENTRANK.EXC(Table3[Order Date],B5091,1)*10</f>
        <v>7</v>
      </c>
      <c r="F5091" s="21">
        <f>_xlfn.PERCENTRANK.EXC(Table3[Order Quantity],C5091,1)*10</f>
        <v>4</v>
      </c>
      <c r="G5091" s="21">
        <f>_xlfn.PERCENTRANK.EXC(Table4[Sales],D5091,1)*10</f>
        <v>4</v>
      </c>
    </row>
    <row r="5092" spans="1:7">
      <c r="A5092" s="10">
        <v>56135</v>
      </c>
      <c r="B5092" s="8">
        <v>43051</v>
      </c>
      <c r="C5092" s="1">
        <v>8</v>
      </c>
      <c r="D5092" s="1">
        <v>1197.1400000000001</v>
      </c>
      <c r="E5092" s="50">
        <f>_xlfn.PERCENTRANK.EXC(Table3[Order Date],B5092,1)*10</f>
        <v>4</v>
      </c>
      <c r="F5092" s="21">
        <f>_xlfn.PERCENTRANK.EXC(Table3[Order Quantity],C5092,1)*10</f>
        <v>1</v>
      </c>
      <c r="G5092" s="21">
        <f>_xlfn.PERCENTRANK.EXC(Table4[Sales],D5092,1)*10</f>
        <v>6</v>
      </c>
    </row>
    <row r="5093" spans="1:7">
      <c r="A5093" s="11">
        <v>23046</v>
      </c>
      <c r="B5093" s="9">
        <v>43013</v>
      </c>
      <c r="C5093" s="1">
        <v>33</v>
      </c>
      <c r="D5093" s="1">
        <v>313.24</v>
      </c>
      <c r="E5093" s="50">
        <f>_xlfn.PERCENTRANK.EXC(Table3[Order Date],B5093,1)*10</f>
        <v>4</v>
      </c>
      <c r="F5093" s="21">
        <f>_xlfn.PERCENTRANK.EXC(Table3[Order Quantity],C5093,1)*10</f>
        <v>6</v>
      </c>
      <c r="G5093" s="21">
        <f>_xlfn.PERCENTRANK.EXC(Table4[Sales],D5093,1)*10</f>
        <v>4</v>
      </c>
    </row>
    <row r="5094" spans="1:7">
      <c r="A5094" s="10">
        <v>49088</v>
      </c>
      <c r="B5094" s="8">
        <v>42635</v>
      </c>
      <c r="C5094" s="1">
        <v>15</v>
      </c>
      <c r="D5094" s="1">
        <v>4293.46</v>
      </c>
      <c r="E5094" s="50">
        <f>_xlfn.PERCENTRANK.EXC(Table3[Order Date],B5094,1)*10</f>
        <v>1</v>
      </c>
      <c r="F5094" s="21">
        <f>_xlfn.PERCENTRANK.EXC(Table3[Order Quantity],C5094,1)*10</f>
        <v>2</v>
      </c>
      <c r="G5094" s="21">
        <f>_xlfn.PERCENTRANK.EXC(Table4[Sales],D5094,1)*10</f>
        <v>8</v>
      </c>
    </row>
    <row r="5095" spans="1:7">
      <c r="A5095" s="11">
        <v>47872</v>
      </c>
      <c r="B5095" s="9">
        <v>42532</v>
      </c>
      <c r="C5095" s="1">
        <v>50</v>
      </c>
      <c r="D5095" s="1">
        <v>369.77</v>
      </c>
      <c r="E5095" s="50">
        <f>_xlfn.PERCENTRANK.EXC(Table3[Order Date],B5095,1)*10</f>
        <v>1</v>
      </c>
      <c r="F5095" s="21">
        <f>_xlfn.PERCENTRANK.EXC(Table3[Order Quantity],C5095,1)*10</f>
        <v>9</v>
      </c>
      <c r="G5095" s="21">
        <f>_xlfn.PERCENTRANK.EXC(Table4[Sales],D5095,1)*10</f>
        <v>4</v>
      </c>
    </row>
    <row r="5096" spans="1:7">
      <c r="A5096" s="10">
        <v>10342</v>
      </c>
      <c r="B5096" s="8">
        <v>43425</v>
      </c>
      <c r="C5096" s="1">
        <v>38</v>
      </c>
      <c r="D5096" s="1">
        <v>1796.57</v>
      </c>
      <c r="E5096" s="50">
        <f>_xlfn.PERCENTRANK.EXC(Table3[Order Date],B5096,1)*10</f>
        <v>7</v>
      </c>
      <c r="F5096" s="21">
        <f>_xlfn.PERCENTRANK.EXC(Table3[Order Quantity],C5096,1)*10</f>
        <v>7</v>
      </c>
      <c r="G5096" s="21">
        <f>_xlfn.PERCENTRANK.EXC(Table4[Sales],D5096,1)*10</f>
        <v>7</v>
      </c>
    </row>
    <row r="5097" spans="1:7">
      <c r="A5097" s="11">
        <v>769</v>
      </c>
      <c r="B5097" s="9">
        <v>42886</v>
      </c>
      <c r="C5097" s="1">
        <v>37</v>
      </c>
      <c r="D5097" s="1">
        <v>4560.28</v>
      </c>
      <c r="E5097" s="50">
        <f>_xlfn.PERCENTRANK.EXC(Table3[Order Date],B5097,1)*10</f>
        <v>3</v>
      </c>
      <c r="F5097" s="21">
        <f>_xlfn.PERCENTRANK.EXC(Table3[Order Quantity],C5097,1)*10</f>
        <v>7</v>
      </c>
      <c r="G5097" s="21">
        <f>_xlfn.PERCENTRANK.EXC(Table4[Sales],D5097,1)*10</f>
        <v>8</v>
      </c>
    </row>
    <row r="5098" spans="1:7">
      <c r="A5098" s="10">
        <v>28064</v>
      </c>
      <c r="B5098" s="8">
        <v>42979</v>
      </c>
      <c r="C5098" s="1">
        <v>43</v>
      </c>
      <c r="D5098" s="1">
        <v>916.4</v>
      </c>
      <c r="E5098" s="50">
        <f>_xlfn.PERCENTRANK.EXC(Table3[Order Date],B5098,1)*10</f>
        <v>4</v>
      </c>
      <c r="F5098" s="21">
        <f>_xlfn.PERCENTRANK.EXC(Table3[Order Quantity],C5098,1)*10</f>
        <v>8</v>
      </c>
      <c r="G5098" s="21">
        <f>_xlfn.PERCENTRANK.EXC(Table4[Sales],D5098,1)*10</f>
        <v>6</v>
      </c>
    </row>
    <row r="5099" spans="1:7">
      <c r="A5099" s="11">
        <v>56834</v>
      </c>
      <c r="B5099" s="9">
        <v>43220</v>
      </c>
      <c r="C5099" s="1">
        <v>33</v>
      </c>
      <c r="D5099" s="1">
        <v>219.91</v>
      </c>
      <c r="E5099" s="50">
        <f>_xlfn.PERCENTRANK.EXC(Table3[Order Date],B5099,1)*10</f>
        <v>5</v>
      </c>
      <c r="F5099" s="21">
        <f>_xlfn.PERCENTRANK.EXC(Table3[Order Quantity],C5099,1)*10</f>
        <v>6</v>
      </c>
      <c r="G5099" s="21">
        <f>_xlfn.PERCENTRANK.EXC(Table4[Sales],D5099,1)*10</f>
        <v>3</v>
      </c>
    </row>
    <row r="5100" spans="1:7">
      <c r="A5100" s="10">
        <v>9187</v>
      </c>
      <c r="B5100" s="8">
        <v>42602</v>
      </c>
      <c r="C5100" s="1">
        <v>8</v>
      </c>
      <c r="D5100" s="1">
        <v>1063.82</v>
      </c>
      <c r="E5100" s="50">
        <f>_xlfn.PERCENTRANK.EXC(Table3[Order Date],B5100,1)*10</f>
        <v>1</v>
      </c>
      <c r="F5100" s="21">
        <f>_xlfn.PERCENTRANK.EXC(Table3[Order Quantity],C5100,1)*10</f>
        <v>1</v>
      </c>
      <c r="G5100" s="21">
        <f>_xlfn.PERCENTRANK.EXC(Table4[Sales],D5100,1)*10</f>
        <v>6</v>
      </c>
    </row>
    <row r="5101" spans="1:7">
      <c r="A5101" s="11">
        <v>59714</v>
      </c>
      <c r="B5101" s="9">
        <v>43081</v>
      </c>
      <c r="C5101" s="1">
        <v>26</v>
      </c>
      <c r="D5101" s="1">
        <v>9871.4500000000007</v>
      </c>
      <c r="E5101" s="50">
        <f>_xlfn.PERCENTRANK.EXC(Table3[Order Date],B5101,1)*10</f>
        <v>4</v>
      </c>
      <c r="F5101" s="21">
        <f>_xlfn.PERCENTRANK.EXC(Table3[Order Quantity],C5101,1)*10</f>
        <v>4</v>
      </c>
      <c r="G5101" s="21">
        <f>_xlfn.PERCENTRANK.EXC(Table4[Sales],D5101,1)*10</f>
        <v>9</v>
      </c>
    </row>
    <row r="5102" spans="1:7">
      <c r="A5102" s="10">
        <v>50657</v>
      </c>
      <c r="B5102" s="8">
        <v>43451</v>
      </c>
      <c r="C5102" s="1">
        <v>16</v>
      </c>
      <c r="D5102" s="1">
        <v>64.22</v>
      </c>
      <c r="E5102" s="50">
        <f>_xlfn.PERCENTRANK.EXC(Table3[Order Date],B5102,1)*10</f>
        <v>7</v>
      </c>
      <c r="F5102" s="21">
        <f>_xlfn.PERCENTRANK.EXC(Table3[Order Quantity],C5102,1)*10</f>
        <v>2</v>
      </c>
      <c r="G5102" s="21">
        <f>_xlfn.PERCENTRANK.EXC(Table4[Sales],D5102,1)*10</f>
        <v>0</v>
      </c>
    </row>
    <row r="5103" spans="1:7">
      <c r="A5103" s="11">
        <v>9922</v>
      </c>
      <c r="B5103" s="9">
        <v>43192</v>
      </c>
      <c r="C5103" s="1">
        <v>21</v>
      </c>
      <c r="D5103" s="1">
        <v>1259.24</v>
      </c>
      <c r="E5103" s="50">
        <f>_xlfn.PERCENTRANK.EXC(Table3[Order Date],B5103,1)*10</f>
        <v>5</v>
      </c>
      <c r="F5103" s="21">
        <f>_xlfn.PERCENTRANK.EXC(Table3[Order Quantity],C5103,1)*10</f>
        <v>3</v>
      </c>
      <c r="G5103" s="21">
        <f>_xlfn.PERCENTRANK.EXC(Table4[Sales],D5103,1)*10</f>
        <v>6</v>
      </c>
    </row>
    <row r="5104" spans="1:7">
      <c r="A5104" s="10">
        <v>34567</v>
      </c>
      <c r="B5104" s="8">
        <v>42485</v>
      </c>
      <c r="C5104" s="1">
        <v>18</v>
      </c>
      <c r="D5104" s="1">
        <v>3578.2</v>
      </c>
      <c r="E5104" s="50">
        <f>_xlfn.PERCENTRANK.EXC(Table3[Order Date],B5104,1)*10</f>
        <v>0</v>
      </c>
      <c r="F5104" s="21">
        <f>_xlfn.PERCENTRANK.EXC(Table3[Order Quantity],C5104,1)*10</f>
        <v>3</v>
      </c>
      <c r="G5104" s="21">
        <f>_xlfn.PERCENTRANK.EXC(Table4[Sales],D5104,1)*10</f>
        <v>8</v>
      </c>
    </row>
    <row r="5105" spans="1:7">
      <c r="A5105" s="11">
        <v>33729</v>
      </c>
      <c r="B5105" s="9">
        <v>43727</v>
      </c>
      <c r="C5105" s="1">
        <v>26</v>
      </c>
      <c r="D5105" s="1">
        <v>7485.25</v>
      </c>
      <c r="E5105" s="50">
        <f>_xlfn.PERCENTRANK.EXC(Table3[Order Date],B5105,1)*10</f>
        <v>9</v>
      </c>
      <c r="F5105" s="21">
        <f>_xlfn.PERCENTRANK.EXC(Table3[Order Quantity],C5105,1)*10</f>
        <v>4</v>
      </c>
      <c r="G5105" s="21">
        <f>_xlfn.PERCENTRANK.EXC(Table4[Sales],D5105,1)*10</f>
        <v>9</v>
      </c>
    </row>
    <row r="5106" spans="1:7">
      <c r="A5106" s="10">
        <v>48165</v>
      </c>
      <c r="B5106" s="8">
        <v>43043</v>
      </c>
      <c r="C5106" s="1">
        <v>28</v>
      </c>
      <c r="D5106" s="1">
        <v>213.94</v>
      </c>
      <c r="E5106" s="50">
        <f>_xlfn.PERCENTRANK.EXC(Table3[Order Date],B5106,1)*10</f>
        <v>4</v>
      </c>
      <c r="F5106" s="21">
        <f>_xlfn.PERCENTRANK.EXC(Table3[Order Quantity],C5106,1)*10</f>
        <v>5</v>
      </c>
      <c r="G5106" s="21">
        <f>_xlfn.PERCENTRANK.EXC(Table4[Sales],D5106,1)*10</f>
        <v>3</v>
      </c>
    </row>
    <row r="5107" spans="1:7">
      <c r="A5107" s="11">
        <v>5696</v>
      </c>
      <c r="B5107" s="9">
        <v>43222</v>
      </c>
      <c r="C5107" s="1">
        <v>40</v>
      </c>
      <c r="D5107" s="1">
        <v>664.6</v>
      </c>
      <c r="E5107" s="50">
        <f>_xlfn.PERCENTRANK.EXC(Table3[Order Date],B5107,1)*10</f>
        <v>5</v>
      </c>
      <c r="F5107" s="21">
        <f>_xlfn.PERCENTRANK.EXC(Table3[Order Quantity],C5107,1)*10</f>
        <v>7</v>
      </c>
      <c r="G5107" s="21">
        <f>_xlfn.PERCENTRANK.EXC(Table4[Sales],D5107,1)*10</f>
        <v>5</v>
      </c>
    </row>
    <row r="5108" spans="1:7">
      <c r="A5108" s="10">
        <v>44992</v>
      </c>
      <c r="B5108" s="8">
        <v>43823</v>
      </c>
      <c r="C5108" s="1">
        <v>32</v>
      </c>
      <c r="D5108" s="1">
        <v>7607.96</v>
      </c>
      <c r="E5108" s="50">
        <f>_xlfn.PERCENTRANK.EXC(Table3[Order Date],B5108,1)*10</f>
        <v>9</v>
      </c>
      <c r="F5108" s="21">
        <f>_xlfn.PERCENTRANK.EXC(Table3[Order Quantity],C5108,1)*10</f>
        <v>6</v>
      </c>
      <c r="G5108" s="21">
        <f>_xlfn.PERCENTRANK.EXC(Table4[Sales],D5108,1)*10</f>
        <v>9</v>
      </c>
    </row>
    <row r="5109" spans="1:7">
      <c r="A5109" s="11">
        <v>15139</v>
      </c>
      <c r="B5109" s="9">
        <v>42692</v>
      </c>
      <c r="C5109" s="1">
        <v>33</v>
      </c>
      <c r="D5109" s="1">
        <v>796.21</v>
      </c>
      <c r="E5109" s="50">
        <f>_xlfn.PERCENTRANK.EXC(Table3[Order Date],B5109,1)*10</f>
        <v>2</v>
      </c>
      <c r="F5109" s="21">
        <f>_xlfn.PERCENTRANK.EXC(Table3[Order Quantity],C5109,1)*10</f>
        <v>6</v>
      </c>
      <c r="G5109" s="21">
        <f>_xlfn.PERCENTRANK.EXC(Table4[Sales],D5109,1)*10</f>
        <v>5</v>
      </c>
    </row>
    <row r="5110" spans="1:7">
      <c r="A5110" s="10">
        <v>290</v>
      </c>
      <c r="B5110" s="8">
        <v>42374</v>
      </c>
      <c r="C5110" s="1">
        <v>24</v>
      </c>
      <c r="D5110" s="1">
        <v>201.94</v>
      </c>
      <c r="E5110" s="50">
        <f>_xlfn.PERCENTRANK.EXC(Table3[Order Date],B5110,1)*10</f>
        <v>0</v>
      </c>
      <c r="F5110" s="21">
        <f>_xlfn.PERCENTRANK.EXC(Table3[Order Quantity],C5110,1)*10</f>
        <v>4</v>
      </c>
      <c r="G5110" s="21">
        <f>_xlfn.PERCENTRANK.EXC(Table4[Sales],D5110,1)*10</f>
        <v>3</v>
      </c>
    </row>
    <row r="5111" spans="1:7">
      <c r="A5111" s="11">
        <v>52386</v>
      </c>
      <c r="B5111" s="9">
        <v>42374</v>
      </c>
      <c r="C5111" s="1">
        <v>6</v>
      </c>
      <c r="D5111" s="1">
        <v>749.78</v>
      </c>
      <c r="E5111" s="50">
        <f>_xlfn.PERCENTRANK.EXC(Table3[Order Date],B5111,1)*10</f>
        <v>0</v>
      </c>
      <c r="F5111" s="21">
        <f>_xlfn.PERCENTRANK.EXC(Table3[Order Quantity],C5111,1)*10</f>
        <v>1</v>
      </c>
      <c r="G5111" s="21">
        <f>_xlfn.PERCENTRANK.EXC(Table4[Sales],D5111,1)*10</f>
        <v>5</v>
      </c>
    </row>
    <row r="5112" spans="1:7">
      <c r="A5112" s="10">
        <v>28642</v>
      </c>
      <c r="B5112" s="8">
        <v>43117</v>
      </c>
      <c r="C5112" s="1">
        <v>27</v>
      </c>
      <c r="D5112" s="1">
        <v>1703.48</v>
      </c>
      <c r="E5112" s="50">
        <f>_xlfn.PERCENTRANK.EXC(Table3[Order Date],B5112,1)*10</f>
        <v>5</v>
      </c>
      <c r="F5112" s="21">
        <f>_xlfn.PERCENTRANK.EXC(Table3[Order Quantity],C5112,1)*10</f>
        <v>5</v>
      </c>
      <c r="G5112" s="21">
        <f>_xlfn.PERCENTRANK.EXC(Table4[Sales],D5112,1)*10</f>
        <v>7</v>
      </c>
    </row>
    <row r="5113" spans="1:7">
      <c r="A5113" s="11">
        <v>52482</v>
      </c>
      <c r="B5113" s="9">
        <v>43130</v>
      </c>
      <c r="C5113" s="1">
        <v>21</v>
      </c>
      <c r="D5113" s="1">
        <v>907.57</v>
      </c>
      <c r="E5113" s="50">
        <f>_xlfn.PERCENTRANK.EXC(Table3[Order Date],B5113,1)*10</f>
        <v>5</v>
      </c>
      <c r="F5113" s="21">
        <f>_xlfn.PERCENTRANK.EXC(Table3[Order Quantity],C5113,1)*10</f>
        <v>3</v>
      </c>
      <c r="G5113" s="21">
        <f>_xlfn.PERCENTRANK.EXC(Table4[Sales],D5113,1)*10</f>
        <v>6</v>
      </c>
    </row>
    <row r="5114" spans="1:7">
      <c r="A5114" s="10">
        <v>40833</v>
      </c>
      <c r="B5114" s="8">
        <v>42930</v>
      </c>
      <c r="C5114" s="1">
        <v>48</v>
      </c>
      <c r="D5114" s="1">
        <v>2876.25</v>
      </c>
      <c r="E5114" s="50">
        <f>_xlfn.PERCENTRANK.EXC(Table3[Order Date],B5114,1)*10</f>
        <v>3</v>
      </c>
      <c r="F5114" s="21">
        <f>_xlfn.PERCENTRANK.EXC(Table3[Order Quantity],C5114,1)*10</f>
        <v>9</v>
      </c>
      <c r="G5114" s="21">
        <f>_xlfn.PERCENTRANK.EXC(Table4[Sales],D5114,1)*10</f>
        <v>8</v>
      </c>
    </row>
    <row r="5115" spans="1:7">
      <c r="A5115" s="11">
        <v>14823</v>
      </c>
      <c r="B5115" s="9">
        <v>42412</v>
      </c>
      <c r="C5115" s="1">
        <v>20</v>
      </c>
      <c r="D5115" s="1">
        <v>133.58000000000001</v>
      </c>
      <c r="E5115" s="50">
        <f>_xlfn.PERCENTRANK.EXC(Table3[Order Date],B5115,1)*10</f>
        <v>0</v>
      </c>
      <c r="F5115" s="21">
        <f>_xlfn.PERCENTRANK.EXC(Table3[Order Quantity],C5115,1)*10</f>
        <v>3</v>
      </c>
      <c r="G5115" s="21">
        <f>_xlfn.PERCENTRANK.EXC(Table4[Sales],D5115,1)*10</f>
        <v>2</v>
      </c>
    </row>
    <row r="5116" spans="1:7">
      <c r="A5116" s="10">
        <v>40131</v>
      </c>
      <c r="B5116" s="8">
        <v>43587</v>
      </c>
      <c r="C5116" s="1">
        <v>24</v>
      </c>
      <c r="D5116" s="1">
        <v>238.0001</v>
      </c>
      <c r="E5116" s="50">
        <f>_xlfn.PERCENTRANK.EXC(Table3[Order Date],B5116,1)*10</f>
        <v>8</v>
      </c>
      <c r="F5116" s="21">
        <f>_xlfn.PERCENTRANK.EXC(Table3[Order Quantity],C5116,1)*10</f>
        <v>4</v>
      </c>
      <c r="G5116" s="21">
        <f>_xlfn.PERCENTRANK.EXC(Table4[Sales],D5116,1)*10</f>
        <v>3</v>
      </c>
    </row>
    <row r="5117" spans="1:7">
      <c r="A5117" s="11">
        <v>16711</v>
      </c>
      <c r="B5117" s="9">
        <v>43580</v>
      </c>
      <c r="C5117" s="1">
        <v>3</v>
      </c>
      <c r="D5117" s="1">
        <v>4.24</v>
      </c>
      <c r="E5117" s="50">
        <f>_xlfn.PERCENTRANK.EXC(Table3[Order Date],B5117,1)*10</f>
        <v>8</v>
      </c>
      <c r="F5117" s="21">
        <f>_xlfn.PERCENTRANK.EXC(Table3[Order Quantity],C5117,1)*10</f>
        <v>0</v>
      </c>
      <c r="G5117" s="21">
        <f>_xlfn.PERCENTRANK.EXC(Table4[Sales],D5117,1)*10</f>
        <v>0</v>
      </c>
    </row>
    <row r="5118" spans="1:7">
      <c r="A5118" s="10">
        <v>17668</v>
      </c>
      <c r="B5118" s="8">
        <v>42698</v>
      </c>
      <c r="C5118" s="1">
        <v>24</v>
      </c>
      <c r="D5118" s="1">
        <v>7416.14</v>
      </c>
      <c r="E5118" s="50">
        <f>_xlfn.PERCENTRANK.EXC(Table3[Order Date],B5118,1)*10</f>
        <v>2</v>
      </c>
      <c r="F5118" s="21">
        <f>_xlfn.PERCENTRANK.EXC(Table3[Order Quantity],C5118,1)*10</f>
        <v>4</v>
      </c>
      <c r="G5118" s="21">
        <f>_xlfn.PERCENTRANK.EXC(Table4[Sales],D5118,1)*10</f>
        <v>9</v>
      </c>
    </row>
    <row r="5119" spans="1:7">
      <c r="A5119" s="11">
        <v>7521</v>
      </c>
      <c r="B5119" s="9">
        <v>43157</v>
      </c>
      <c r="C5119" s="1">
        <v>19</v>
      </c>
      <c r="D5119" s="1">
        <v>2078.13</v>
      </c>
      <c r="E5119" s="50">
        <f>_xlfn.PERCENTRANK.EXC(Table3[Order Date],B5119,1)*10</f>
        <v>5</v>
      </c>
      <c r="F5119" s="21">
        <f>_xlfn.PERCENTRANK.EXC(Table3[Order Quantity],C5119,1)*10</f>
        <v>3</v>
      </c>
      <c r="G5119" s="21">
        <f>_xlfn.PERCENTRANK.EXC(Table4[Sales],D5119,1)*10</f>
        <v>7</v>
      </c>
    </row>
    <row r="5120" spans="1:7">
      <c r="A5120" s="10">
        <v>28928</v>
      </c>
      <c r="B5120" s="8">
        <v>42854</v>
      </c>
      <c r="C5120" s="1">
        <v>46</v>
      </c>
      <c r="D5120" s="1">
        <v>1495.2</v>
      </c>
      <c r="E5120" s="50">
        <f>_xlfn.PERCENTRANK.EXC(Table3[Order Date],B5120,1)*10</f>
        <v>3</v>
      </c>
      <c r="F5120" s="21">
        <f>_xlfn.PERCENTRANK.EXC(Table3[Order Quantity],C5120,1)*10</f>
        <v>8</v>
      </c>
      <c r="G5120" s="21">
        <f>_xlfn.PERCENTRANK.EXC(Table4[Sales],D5120,1)*10</f>
        <v>7</v>
      </c>
    </row>
    <row r="5121" spans="1:7">
      <c r="A5121" s="11">
        <v>5317</v>
      </c>
      <c r="B5121" s="9">
        <v>42620</v>
      </c>
      <c r="C5121" s="1">
        <v>38</v>
      </c>
      <c r="D5121" s="1">
        <v>227.45</v>
      </c>
      <c r="E5121" s="50">
        <f>_xlfn.PERCENTRANK.EXC(Table3[Order Date],B5121,1)*10</f>
        <v>1</v>
      </c>
      <c r="F5121" s="21">
        <f>_xlfn.PERCENTRANK.EXC(Table3[Order Quantity],C5121,1)*10</f>
        <v>7</v>
      </c>
      <c r="G5121" s="21">
        <f>_xlfn.PERCENTRANK.EXC(Table4[Sales],D5121,1)*10</f>
        <v>3</v>
      </c>
    </row>
    <row r="5122" spans="1:7">
      <c r="A5122" s="10">
        <v>2209</v>
      </c>
      <c r="B5122" s="8">
        <v>43655</v>
      </c>
      <c r="C5122" s="1">
        <v>13</v>
      </c>
      <c r="D5122" s="1">
        <v>1354.08</v>
      </c>
      <c r="E5122" s="50">
        <f>_xlfn.PERCENTRANK.EXC(Table3[Order Date],B5122,1)*10</f>
        <v>8</v>
      </c>
      <c r="F5122" s="21">
        <f>_xlfn.PERCENTRANK.EXC(Table3[Order Quantity],C5122,1)*10</f>
        <v>2</v>
      </c>
      <c r="G5122" s="21">
        <f>_xlfn.PERCENTRANK.EXC(Table4[Sales],D5122,1)*10</f>
        <v>6</v>
      </c>
    </row>
    <row r="5123" spans="1:7">
      <c r="A5123" s="11">
        <v>48868</v>
      </c>
      <c r="B5123" s="9">
        <v>43629</v>
      </c>
      <c r="C5123" s="1">
        <v>47</v>
      </c>
      <c r="D5123" s="1">
        <v>8183.3279000000002</v>
      </c>
      <c r="E5123" s="50">
        <f>_xlfn.PERCENTRANK.EXC(Table3[Order Date],B5123,1)*10</f>
        <v>8</v>
      </c>
      <c r="F5123" s="21">
        <f>_xlfn.PERCENTRANK.EXC(Table3[Order Quantity],C5123,1)*10</f>
        <v>9</v>
      </c>
      <c r="G5123" s="21">
        <f>_xlfn.PERCENTRANK.EXC(Table4[Sales],D5123,1)*10</f>
        <v>9</v>
      </c>
    </row>
    <row r="5124" spans="1:7">
      <c r="A5124" s="10">
        <v>4387</v>
      </c>
      <c r="B5124" s="8">
        <v>43394</v>
      </c>
      <c r="C5124" s="1">
        <v>4</v>
      </c>
      <c r="D5124" s="1">
        <v>685.02</v>
      </c>
      <c r="E5124" s="50">
        <f>_xlfn.PERCENTRANK.EXC(Table3[Order Date],B5124,1)*10</f>
        <v>7</v>
      </c>
      <c r="F5124" s="21">
        <f>_xlfn.PERCENTRANK.EXC(Table3[Order Quantity],C5124,1)*10</f>
        <v>0</v>
      </c>
      <c r="G5124" s="21">
        <f>_xlfn.PERCENTRANK.EXC(Table4[Sales],D5124,1)*10</f>
        <v>5</v>
      </c>
    </row>
    <row r="5125" spans="1:7">
      <c r="A5125" s="11">
        <v>13607</v>
      </c>
      <c r="B5125" s="9">
        <v>43056</v>
      </c>
      <c r="C5125" s="1">
        <v>12</v>
      </c>
      <c r="D5125" s="1">
        <v>471.44</v>
      </c>
      <c r="E5125" s="50">
        <f>_xlfn.PERCENTRANK.EXC(Table3[Order Date],B5125,1)*10</f>
        <v>4</v>
      </c>
      <c r="F5125" s="21">
        <f>_xlfn.PERCENTRANK.EXC(Table3[Order Quantity],C5125,1)*10</f>
        <v>2</v>
      </c>
      <c r="G5125" s="21">
        <f>_xlfn.PERCENTRANK.EXC(Table4[Sales],D5125,1)*10</f>
        <v>4</v>
      </c>
    </row>
    <row r="5126" spans="1:7">
      <c r="A5126" s="10">
        <v>18884</v>
      </c>
      <c r="B5126" s="8">
        <v>43274</v>
      </c>
      <c r="C5126" s="1">
        <v>29</v>
      </c>
      <c r="D5126" s="1">
        <v>14521.72</v>
      </c>
      <c r="E5126" s="50">
        <f>_xlfn.PERCENTRANK.EXC(Table3[Order Date],B5126,1)*10</f>
        <v>6</v>
      </c>
      <c r="F5126" s="21">
        <f>_xlfn.PERCENTRANK.EXC(Table3[Order Quantity],C5126,1)*10</f>
        <v>5</v>
      </c>
      <c r="G5126" s="21">
        <f>_xlfn.PERCENTRANK.EXC(Table4[Sales],D5126,1)*10</f>
        <v>9</v>
      </c>
    </row>
    <row r="5127" spans="1:7">
      <c r="A5127" s="11">
        <v>46627</v>
      </c>
      <c r="B5127" s="9">
        <v>42531</v>
      </c>
      <c r="C5127" s="1">
        <v>24</v>
      </c>
      <c r="D5127" s="1">
        <v>1485.83</v>
      </c>
      <c r="E5127" s="50">
        <f>_xlfn.PERCENTRANK.EXC(Table3[Order Date],B5127,1)*10</f>
        <v>1</v>
      </c>
      <c r="F5127" s="21">
        <f>_xlfn.PERCENTRANK.EXC(Table3[Order Quantity],C5127,1)*10</f>
        <v>4</v>
      </c>
      <c r="G5127" s="21">
        <f>_xlfn.PERCENTRANK.EXC(Table4[Sales],D5127,1)*10</f>
        <v>7</v>
      </c>
    </row>
    <row r="5128" spans="1:7">
      <c r="A5128" s="10">
        <v>3585</v>
      </c>
      <c r="B5128" s="8">
        <v>42695</v>
      </c>
      <c r="C5128" s="1">
        <v>27</v>
      </c>
      <c r="D5128" s="1">
        <v>277.89999999999998</v>
      </c>
      <c r="E5128" s="50">
        <f>_xlfn.PERCENTRANK.EXC(Table3[Order Date],B5128,1)*10</f>
        <v>2</v>
      </c>
      <c r="F5128" s="21">
        <f>_xlfn.PERCENTRANK.EXC(Table3[Order Quantity],C5128,1)*10</f>
        <v>5</v>
      </c>
      <c r="G5128" s="21">
        <f>_xlfn.PERCENTRANK.EXC(Table4[Sales],D5128,1)*10</f>
        <v>3</v>
      </c>
    </row>
    <row r="5129" spans="1:7">
      <c r="A5129" s="11">
        <v>52576</v>
      </c>
      <c r="B5129" s="9">
        <v>42456</v>
      </c>
      <c r="C5129" s="1">
        <v>10</v>
      </c>
      <c r="D5129" s="1">
        <v>1025.2526</v>
      </c>
      <c r="E5129" s="50">
        <f>_xlfn.PERCENTRANK.EXC(Table3[Order Date],B5129,1)*10</f>
        <v>0</v>
      </c>
      <c r="F5129" s="21">
        <f>_xlfn.PERCENTRANK.EXC(Table3[Order Quantity],C5129,1)*10</f>
        <v>1</v>
      </c>
      <c r="G5129" s="21">
        <f>_xlfn.PERCENTRANK.EXC(Table4[Sales],D5129,1)*10</f>
        <v>6</v>
      </c>
    </row>
    <row r="5130" spans="1:7">
      <c r="A5130" s="10">
        <v>13606</v>
      </c>
      <c r="B5130" s="8">
        <v>42485</v>
      </c>
      <c r="C5130" s="1">
        <v>34</v>
      </c>
      <c r="D5130" s="1">
        <v>117.55</v>
      </c>
      <c r="E5130" s="50">
        <f>_xlfn.PERCENTRANK.EXC(Table3[Order Date],B5130,1)*10</f>
        <v>0</v>
      </c>
      <c r="F5130" s="21">
        <f>_xlfn.PERCENTRANK.EXC(Table3[Order Quantity],C5130,1)*10</f>
        <v>6</v>
      </c>
      <c r="G5130" s="21">
        <f>_xlfn.PERCENTRANK.EXC(Table4[Sales],D5130,1)*10</f>
        <v>1</v>
      </c>
    </row>
    <row r="5131" spans="1:7">
      <c r="A5131" s="11">
        <v>51302</v>
      </c>
      <c r="B5131" s="9">
        <v>43335</v>
      </c>
      <c r="C5131" s="1">
        <v>44</v>
      </c>
      <c r="D5131" s="1">
        <v>179.28</v>
      </c>
      <c r="E5131" s="50">
        <f>_xlfn.PERCENTRANK.EXC(Table3[Order Date],B5131,1)*10</f>
        <v>6</v>
      </c>
      <c r="F5131" s="21">
        <f>_xlfn.PERCENTRANK.EXC(Table3[Order Quantity],C5131,1)*10</f>
        <v>8</v>
      </c>
      <c r="G5131" s="21">
        <f>_xlfn.PERCENTRANK.EXC(Table4[Sales],D5131,1)*10</f>
        <v>2</v>
      </c>
    </row>
    <row r="5132" spans="1:7">
      <c r="A5132" s="10">
        <v>3488</v>
      </c>
      <c r="B5132" s="8">
        <v>43106</v>
      </c>
      <c r="C5132" s="1">
        <v>39</v>
      </c>
      <c r="D5132" s="1">
        <v>4996.03</v>
      </c>
      <c r="E5132" s="50">
        <f>_xlfn.PERCENTRANK.EXC(Table3[Order Date],B5132,1)*10</f>
        <v>5</v>
      </c>
      <c r="F5132" s="21">
        <f>_xlfn.PERCENTRANK.EXC(Table3[Order Quantity],C5132,1)*10</f>
        <v>7</v>
      </c>
      <c r="G5132" s="21">
        <f>_xlfn.PERCENTRANK.EXC(Table4[Sales],D5132,1)*10</f>
        <v>8</v>
      </c>
    </row>
    <row r="5133" spans="1:7">
      <c r="A5133" s="11">
        <v>41186</v>
      </c>
      <c r="B5133" s="9">
        <v>43060</v>
      </c>
      <c r="C5133" s="1">
        <v>13</v>
      </c>
      <c r="D5133" s="1">
        <v>152.07</v>
      </c>
      <c r="E5133" s="50">
        <f>_xlfn.PERCENTRANK.EXC(Table3[Order Date],B5133,1)*10</f>
        <v>4</v>
      </c>
      <c r="F5133" s="21">
        <f>_xlfn.PERCENTRANK.EXC(Table3[Order Quantity],C5133,1)*10</f>
        <v>2</v>
      </c>
      <c r="G5133" s="21">
        <f>_xlfn.PERCENTRANK.EXC(Table4[Sales],D5133,1)*10</f>
        <v>2</v>
      </c>
    </row>
    <row r="5134" spans="1:7">
      <c r="A5134" s="10">
        <v>16390</v>
      </c>
      <c r="B5134" s="8">
        <v>43548</v>
      </c>
      <c r="C5134" s="1">
        <v>8</v>
      </c>
      <c r="D5134" s="1">
        <v>92.426599999999993</v>
      </c>
      <c r="E5134" s="50">
        <f>_xlfn.PERCENTRANK.EXC(Table3[Order Date],B5134,1)*10</f>
        <v>8</v>
      </c>
      <c r="F5134" s="21">
        <f>_xlfn.PERCENTRANK.EXC(Table3[Order Quantity],C5134,1)*10</f>
        <v>1</v>
      </c>
      <c r="G5134" s="21">
        <f>_xlfn.PERCENTRANK.EXC(Table4[Sales],D5134,1)*10</f>
        <v>1</v>
      </c>
    </row>
    <row r="5135" spans="1:7">
      <c r="A5135" s="11">
        <v>8551</v>
      </c>
      <c r="B5135" s="9">
        <v>42579</v>
      </c>
      <c r="C5135" s="1">
        <v>34</v>
      </c>
      <c r="D5135" s="1">
        <v>241.8</v>
      </c>
      <c r="E5135" s="50">
        <f>_xlfn.PERCENTRANK.EXC(Table3[Order Date],B5135,1)*10</f>
        <v>1</v>
      </c>
      <c r="F5135" s="21">
        <f>_xlfn.PERCENTRANK.EXC(Table3[Order Quantity],C5135,1)*10</f>
        <v>6</v>
      </c>
      <c r="G5135" s="21">
        <f>_xlfn.PERCENTRANK.EXC(Table4[Sales],D5135,1)*10</f>
        <v>3</v>
      </c>
    </row>
    <row r="5136" spans="1:7">
      <c r="A5136" s="10">
        <v>52160</v>
      </c>
      <c r="B5136" s="8">
        <v>43283</v>
      </c>
      <c r="C5136" s="1">
        <v>5</v>
      </c>
      <c r="D5136" s="1">
        <v>16.690000000000001</v>
      </c>
      <c r="E5136" s="50">
        <f>_xlfn.PERCENTRANK.EXC(Table3[Order Date],B5136,1)*10</f>
        <v>6</v>
      </c>
      <c r="F5136" s="21">
        <f>_xlfn.PERCENTRANK.EXC(Table3[Order Quantity],C5136,1)*10</f>
        <v>0</v>
      </c>
      <c r="G5136" s="21">
        <f>_xlfn.PERCENTRANK.EXC(Table4[Sales],D5136,1)*10</f>
        <v>0</v>
      </c>
    </row>
    <row r="5137" spans="1:7">
      <c r="A5137" s="11">
        <v>8132</v>
      </c>
      <c r="B5137" s="9">
        <v>42503</v>
      </c>
      <c r="C5137" s="1">
        <v>46</v>
      </c>
      <c r="D5137" s="1">
        <v>245.4</v>
      </c>
      <c r="E5137" s="50">
        <f>_xlfn.PERCENTRANK.EXC(Table3[Order Date],B5137,1)*10</f>
        <v>0</v>
      </c>
      <c r="F5137" s="21">
        <f>_xlfn.PERCENTRANK.EXC(Table3[Order Quantity],C5137,1)*10</f>
        <v>8</v>
      </c>
      <c r="G5137" s="21">
        <f>_xlfn.PERCENTRANK.EXC(Table4[Sales],D5137,1)*10</f>
        <v>3</v>
      </c>
    </row>
    <row r="5138" spans="1:7">
      <c r="A5138" s="10">
        <v>37862</v>
      </c>
      <c r="B5138" s="8">
        <v>42381</v>
      </c>
      <c r="C5138" s="1">
        <v>27</v>
      </c>
      <c r="D5138" s="1">
        <v>1715.5</v>
      </c>
      <c r="E5138" s="50">
        <f>_xlfn.PERCENTRANK.EXC(Table3[Order Date],B5138,1)*10</f>
        <v>0</v>
      </c>
      <c r="F5138" s="21">
        <f>_xlfn.PERCENTRANK.EXC(Table3[Order Quantity],C5138,1)*10</f>
        <v>5</v>
      </c>
      <c r="G5138" s="21">
        <f>_xlfn.PERCENTRANK.EXC(Table4[Sales],D5138,1)*10</f>
        <v>7</v>
      </c>
    </row>
    <row r="5139" spans="1:7">
      <c r="A5139" s="11">
        <v>45698</v>
      </c>
      <c r="B5139" s="9">
        <v>43578</v>
      </c>
      <c r="C5139" s="1">
        <v>40</v>
      </c>
      <c r="D5139" s="1">
        <v>7018.14</v>
      </c>
      <c r="E5139" s="50">
        <f>_xlfn.PERCENTRANK.EXC(Table3[Order Date],B5139,1)*10</f>
        <v>8</v>
      </c>
      <c r="F5139" s="21">
        <f>_xlfn.PERCENTRANK.EXC(Table3[Order Quantity],C5139,1)*10</f>
        <v>7</v>
      </c>
      <c r="G5139" s="21">
        <f>_xlfn.PERCENTRANK.EXC(Table4[Sales],D5139,1)*10</f>
        <v>9</v>
      </c>
    </row>
    <row r="5140" spans="1:7">
      <c r="A5140" s="10">
        <v>52578</v>
      </c>
      <c r="B5140" s="8">
        <v>43165</v>
      </c>
      <c r="C5140" s="1">
        <v>8</v>
      </c>
      <c r="D5140" s="1">
        <v>1489.2430999999999</v>
      </c>
      <c r="E5140" s="50">
        <f>_xlfn.PERCENTRANK.EXC(Table3[Order Date],B5140,1)*10</f>
        <v>5</v>
      </c>
      <c r="F5140" s="21">
        <f>_xlfn.PERCENTRANK.EXC(Table3[Order Quantity],C5140,1)*10</f>
        <v>1</v>
      </c>
      <c r="G5140" s="21">
        <f>_xlfn.PERCENTRANK.EXC(Table4[Sales],D5140,1)*10</f>
        <v>7</v>
      </c>
    </row>
    <row r="5141" spans="1:7">
      <c r="A5141" s="11">
        <v>56293</v>
      </c>
      <c r="B5141" s="9">
        <v>42739</v>
      </c>
      <c r="C5141" s="1">
        <v>34</v>
      </c>
      <c r="D5141" s="1">
        <v>751.99</v>
      </c>
      <c r="E5141" s="50">
        <f>_xlfn.PERCENTRANK.EXC(Table3[Order Date],B5141,1)*10</f>
        <v>2</v>
      </c>
      <c r="F5141" s="21">
        <f>_xlfn.PERCENTRANK.EXC(Table3[Order Quantity],C5141,1)*10</f>
        <v>6</v>
      </c>
      <c r="G5141" s="21">
        <f>_xlfn.PERCENTRANK.EXC(Table4[Sales],D5141,1)*10</f>
        <v>5</v>
      </c>
    </row>
    <row r="5142" spans="1:7">
      <c r="A5142" s="10">
        <v>27813</v>
      </c>
      <c r="B5142" s="8">
        <v>42381</v>
      </c>
      <c r="C5142" s="1">
        <v>10</v>
      </c>
      <c r="D5142" s="1">
        <v>429.22</v>
      </c>
      <c r="E5142" s="50">
        <f>_xlfn.PERCENTRANK.EXC(Table3[Order Date],B5142,1)*10</f>
        <v>0</v>
      </c>
      <c r="F5142" s="21">
        <f>_xlfn.PERCENTRANK.EXC(Table3[Order Quantity],C5142,1)*10</f>
        <v>1</v>
      </c>
      <c r="G5142" s="21">
        <f>_xlfn.PERCENTRANK.EXC(Table4[Sales],D5142,1)*10</f>
        <v>4</v>
      </c>
    </row>
    <row r="5143" spans="1:7">
      <c r="A5143" s="11">
        <v>48453</v>
      </c>
      <c r="B5143" s="9">
        <v>42576</v>
      </c>
      <c r="C5143" s="1">
        <v>50</v>
      </c>
      <c r="D5143" s="1">
        <v>414.12</v>
      </c>
      <c r="E5143" s="50">
        <f>_xlfn.PERCENTRANK.EXC(Table3[Order Date],B5143,1)*10</f>
        <v>1</v>
      </c>
      <c r="F5143" s="21">
        <f>_xlfn.PERCENTRANK.EXC(Table3[Order Quantity],C5143,1)*10</f>
        <v>9</v>
      </c>
      <c r="G5143" s="21">
        <f>_xlfn.PERCENTRANK.EXC(Table4[Sales],D5143,1)*10</f>
        <v>4</v>
      </c>
    </row>
    <row r="5144" spans="1:7">
      <c r="A5144" s="10">
        <v>33317</v>
      </c>
      <c r="B5144" s="8">
        <v>42500</v>
      </c>
      <c r="C5144" s="1">
        <v>35</v>
      </c>
      <c r="D5144" s="1">
        <v>217.58449999999999</v>
      </c>
      <c r="E5144" s="50">
        <f>_xlfn.PERCENTRANK.EXC(Table3[Order Date],B5144,1)*10</f>
        <v>0</v>
      </c>
      <c r="F5144" s="21">
        <f>_xlfn.PERCENTRANK.EXC(Table3[Order Quantity],C5144,1)*10</f>
        <v>6</v>
      </c>
      <c r="G5144" s="21">
        <f>_xlfn.PERCENTRANK.EXC(Table4[Sales],D5144,1)*10</f>
        <v>3</v>
      </c>
    </row>
    <row r="5145" spans="1:7">
      <c r="A5145" s="11">
        <v>43362</v>
      </c>
      <c r="B5145" s="9">
        <v>42381</v>
      </c>
      <c r="C5145" s="1">
        <v>45</v>
      </c>
      <c r="D5145" s="1">
        <v>17080.509999999998</v>
      </c>
      <c r="E5145" s="50">
        <f>_xlfn.PERCENTRANK.EXC(Table3[Order Date],B5145,1)*10</f>
        <v>0</v>
      </c>
      <c r="F5145" s="21">
        <f>_xlfn.PERCENTRANK.EXC(Table3[Order Quantity],C5145,1)*10</f>
        <v>8</v>
      </c>
      <c r="G5145" s="21">
        <f>_xlfn.PERCENTRANK.EXC(Table4[Sales],D5145,1)*10</f>
        <v>9</v>
      </c>
    </row>
    <row r="5146" spans="1:7">
      <c r="A5146" s="10">
        <v>19300</v>
      </c>
      <c r="B5146" s="8">
        <v>42719</v>
      </c>
      <c r="C5146" s="1">
        <v>10</v>
      </c>
      <c r="D5146" s="1">
        <v>84.23</v>
      </c>
      <c r="E5146" s="50">
        <f>_xlfn.PERCENTRANK.EXC(Table3[Order Date],B5146,1)*10</f>
        <v>2</v>
      </c>
      <c r="F5146" s="21">
        <f>_xlfn.PERCENTRANK.EXC(Table3[Order Quantity],C5146,1)*10</f>
        <v>1</v>
      </c>
      <c r="G5146" s="21">
        <f>_xlfn.PERCENTRANK.EXC(Table4[Sales],D5146,1)*10</f>
        <v>1</v>
      </c>
    </row>
    <row r="5147" spans="1:7">
      <c r="A5147" s="11">
        <v>27974</v>
      </c>
      <c r="B5147" s="9">
        <v>43014</v>
      </c>
      <c r="C5147" s="1">
        <v>27</v>
      </c>
      <c r="D5147" s="1">
        <v>327.44</v>
      </c>
      <c r="E5147" s="50">
        <f>_xlfn.PERCENTRANK.EXC(Table3[Order Date],B5147,1)*10</f>
        <v>4</v>
      </c>
      <c r="F5147" s="21">
        <f>_xlfn.PERCENTRANK.EXC(Table3[Order Quantity],C5147,1)*10</f>
        <v>5</v>
      </c>
      <c r="G5147" s="21">
        <f>_xlfn.PERCENTRANK.EXC(Table4[Sales],D5147,1)*10</f>
        <v>4</v>
      </c>
    </row>
    <row r="5148" spans="1:7">
      <c r="A5148" s="10">
        <v>29536</v>
      </c>
      <c r="B5148" s="8">
        <v>43715</v>
      </c>
      <c r="C5148" s="1">
        <v>5</v>
      </c>
      <c r="D5148" s="1">
        <v>529.99239999999998</v>
      </c>
      <c r="E5148" s="50">
        <f>_xlfn.PERCENTRANK.EXC(Table3[Order Date],B5148,1)*10</f>
        <v>9</v>
      </c>
      <c r="F5148" s="21">
        <f>_xlfn.PERCENTRANK.EXC(Table3[Order Quantity],C5148,1)*10</f>
        <v>0</v>
      </c>
      <c r="G5148" s="21">
        <f>_xlfn.PERCENTRANK.EXC(Table4[Sales],D5148,1)*10</f>
        <v>5</v>
      </c>
    </row>
    <row r="5149" spans="1:7">
      <c r="A5149" s="11">
        <v>47367</v>
      </c>
      <c r="B5149" s="9">
        <v>43205</v>
      </c>
      <c r="C5149" s="1">
        <v>6</v>
      </c>
      <c r="D5149" s="1">
        <v>22.544899999999998</v>
      </c>
      <c r="E5149" s="50">
        <f>_xlfn.PERCENTRANK.EXC(Table3[Order Date],B5149,1)*10</f>
        <v>5</v>
      </c>
      <c r="F5149" s="21">
        <f>_xlfn.PERCENTRANK.EXC(Table3[Order Quantity],C5149,1)*10</f>
        <v>1</v>
      </c>
      <c r="G5149" s="21">
        <f>_xlfn.PERCENTRANK.EXC(Table4[Sales],D5149,1)*10</f>
        <v>0</v>
      </c>
    </row>
    <row r="5150" spans="1:7">
      <c r="A5150" s="10">
        <v>43751</v>
      </c>
      <c r="B5150" s="8">
        <v>43643</v>
      </c>
      <c r="C5150" s="1">
        <v>43</v>
      </c>
      <c r="D5150" s="1">
        <v>664.94</v>
      </c>
      <c r="E5150" s="50">
        <f>_xlfn.PERCENTRANK.EXC(Table3[Order Date],B5150,1)*10</f>
        <v>8</v>
      </c>
      <c r="F5150" s="21">
        <f>_xlfn.PERCENTRANK.EXC(Table3[Order Quantity],C5150,1)*10</f>
        <v>8</v>
      </c>
      <c r="G5150" s="21">
        <f>_xlfn.PERCENTRANK.EXC(Table4[Sales],D5150,1)*10</f>
        <v>5</v>
      </c>
    </row>
    <row r="5151" spans="1:7">
      <c r="A5151" s="11">
        <v>20032</v>
      </c>
      <c r="B5151" s="9">
        <v>43774</v>
      </c>
      <c r="C5151" s="1">
        <v>8</v>
      </c>
      <c r="D5151" s="1">
        <v>147</v>
      </c>
      <c r="E5151" s="50">
        <f>_xlfn.PERCENTRANK.EXC(Table3[Order Date],B5151,1)*10</f>
        <v>9</v>
      </c>
      <c r="F5151" s="21">
        <f>_xlfn.PERCENTRANK.EXC(Table3[Order Quantity],C5151,1)*10</f>
        <v>1</v>
      </c>
      <c r="G5151" s="21">
        <f>_xlfn.PERCENTRANK.EXC(Table4[Sales],D5151,1)*10</f>
        <v>2</v>
      </c>
    </row>
    <row r="5152" spans="1:7">
      <c r="A5152" s="10">
        <v>59619</v>
      </c>
      <c r="B5152" s="8">
        <v>42778</v>
      </c>
      <c r="C5152" s="1">
        <v>35</v>
      </c>
      <c r="D5152" s="1">
        <v>241.18</v>
      </c>
      <c r="E5152" s="50">
        <f>_xlfn.PERCENTRANK.EXC(Table3[Order Date],B5152,1)*10</f>
        <v>2</v>
      </c>
      <c r="F5152" s="21">
        <f>_xlfn.PERCENTRANK.EXC(Table3[Order Quantity],C5152,1)*10</f>
        <v>6</v>
      </c>
      <c r="G5152" s="21">
        <f>_xlfn.PERCENTRANK.EXC(Table4[Sales],D5152,1)*10</f>
        <v>3</v>
      </c>
    </row>
    <row r="5153" spans="1:7">
      <c r="A5153" s="11">
        <v>28868</v>
      </c>
      <c r="B5153" s="9">
        <v>43560</v>
      </c>
      <c r="C5153" s="1">
        <v>30</v>
      </c>
      <c r="D5153" s="1">
        <v>218.8</v>
      </c>
      <c r="E5153" s="50">
        <f>_xlfn.PERCENTRANK.EXC(Table3[Order Date],B5153,1)*10</f>
        <v>8</v>
      </c>
      <c r="F5153" s="21">
        <f>_xlfn.PERCENTRANK.EXC(Table3[Order Quantity],C5153,1)*10</f>
        <v>5</v>
      </c>
      <c r="G5153" s="21">
        <f>_xlfn.PERCENTRANK.EXC(Table4[Sales],D5153,1)*10</f>
        <v>3</v>
      </c>
    </row>
    <row r="5154" spans="1:7">
      <c r="A5154" s="10">
        <v>57537</v>
      </c>
      <c r="B5154" s="8">
        <v>43726</v>
      </c>
      <c r="C5154" s="1">
        <v>4</v>
      </c>
      <c r="D5154" s="1">
        <v>19.61</v>
      </c>
      <c r="E5154" s="50">
        <f>_xlfn.PERCENTRANK.EXC(Table3[Order Date],B5154,1)*10</f>
        <v>9</v>
      </c>
      <c r="F5154" s="21">
        <f>_xlfn.PERCENTRANK.EXC(Table3[Order Quantity],C5154,1)*10</f>
        <v>0</v>
      </c>
      <c r="G5154" s="21">
        <f>_xlfn.PERCENTRANK.EXC(Table4[Sales],D5154,1)*10</f>
        <v>0</v>
      </c>
    </row>
    <row r="5155" spans="1:7">
      <c r="A5155" s="11">
        <v>59905</v>
      </c>
      <c r="B5155" s="9">
        <v>43569</v>
      </c>
      <c r="C5155" s="1">
        <v>5</v>
      </c>
      <c r="D5155" s="1">
        <v>28.36</v>
      </c>
      <c r="E5155" s="50">
        <f>_xlfn.PERCENTRANK.EXC(Table3[Order Date],B5155,1)*10</f>
        <v>8</v>
      </c>
      <c r="F5155" s="21">
        <f>_xlfn.PERCENTRANK.EXC(Table3[Order Quantity],C5155,1)*10</f>
        <v>0</v>
      </c>
      <c r="G5155" s="21">
        <f>_xlfn.PERCENTRANK.EXC(Table4[Sales],D5155,1)*10</f>
        <v>0</v>
      </c>
    </row>
    <row r="5156" spans="1:7">
      <c r="A5156" s="10">
        <v>24097</v>
      </c>
      <c r="B5156" s="8">
        <v>42950</v>
      </c>
      <c r="C5156" s="1">
        <v>1</v>
      </c>
      <c r="D5156" s="1">
        <v>18.3933</v>
      </c>
      <c r="E5156" s="50">
        <f>_xlfn.PERCENTRANK.EXC(Table3[Order Date],B5156,1)*10</f>
        <v>4</v>
      </c>
      <c r="F5156" s="21">
        <f>_xlfn.PERCENTRANK.EXC(Table3[Order Quantity],C5156,1)*10</f>
        <v>0</v>
      </c>
      <c r="G5156" s="21">
        <f>_xlfn.PERCENTRANK.EXC(Table4[Sales],D5156,1)*10</f>
        <v>0</v>
      </c>
    </row>
    <row r="5157" spans="1:7">
      <c r="A5157" s="11">
        <v>58626</v>
      </c>
      <c r="B5157" s="9">
        <v>43463</v>
      </c>
      <c r="C5157" s="1">
        <v>21</v>
      </c>
      <c r="D5157" s="1">
        <v>11201.86</v>
      </c>
      <c r="E5157" s="50">
        <f>_xlfn.PERCENTRANK.EXC(Table3[Order Date],B5157,1)*10</f>
        <v>7</v>
      </c>
      <c r="F5157" s="21">
        <f>_xlfn.PERCENTRANK.EXC(Table3[Order Quantity],C5157,1)*10</f>
        <v>3</v>
      </c>
      <c r="G5157" s="21">
        <f>_xlfn.PERCENTRANK.EXC(Table4[Sales],D5157,1)*10</f>
        <v>9</v>
      </c>
    </row>
    <row r="5158" spans="1:7">
      <c r="A5158" s="10">
        <v>8802</v>
      </c>
      <c r="B5158" s="8">
        <v>43130</v>
      </c>
      <c r="C5158" s="1">
        <v>15</v>
      </c>
      <c r="D5158" s="1">
        <v>1996.75</v>
      </c>
      <c r="E5158" s="50">
        <f>_xlfn.PERCENTRANK.EXC(Table3[Order Date],B5158,1)*10</f>
        <v>5</v>
      </c>
      <c r="F5158" s="21">
        <f>_xlfn.PERCENTRANK.EXC(Table3[Order Quantity],C5158,1)*10</f>
        <v>2</v>
      </c>
      <c r="G5158" s="21">
        <f>_xlfn.PERCENTRANK.EXC(Table4[Sales],D5158,1)*10</f>
        <v>7</v>
      </c>
    </row>
    <row r="5159" spans="1:7">
      <c r="A5159" s="11">
        <v>39266</v>
      </c>
      <c r="B5159" s="9">
        <v>43704</v>
      </c>
      <c r="C5159" s="1">
        <v>4</v>
      </c>
      <c r="D5159" s="1">
        <v>68.576300000000003</v>
      </c>
      <c r="E5159" s="50">
        <f>_xlfn.PERCENTRANK.EXC(Table3[Order Date],B5159,1)*10</f>
        <v>9</v>
      </c>
      <c r="F5159" s="21">
        <f>_xlfn.PERCENTRANK.EXC(Table3[Order Quantity],C5159,1)*10</f>
        <v>0</v>
      </c>
      <c r="G5159" s="21">
        <f>_xlfn.PERCENTRANK.EXC(Table4[Sales],D5159,1)*10</f>
        <v>1</v>
      </c>
    </row>
    <row r="5160" spans="1:7">
      <c r="A5160" s="10">
        <v>11271</v>
      </c>
      <c r="B5160" s="8">
        <v>43390</v>
      </c>
      <c r="C5160" s="1">
        <v>46</v>
      </c>
      <c r="D5160" s="1">
        <v>168.92</v>
      </c>
      <c r="E5160" s="50">
        <f>_xlfn.PERCENTRANK.EXC(Table3[Order Date],B5160,1)*10</f>
        <v>6</v>
      </c>
      <c r="F5160" s="21">
        <f>_xlfn.PERCENTRANK.EXC(Table3[Order Quantity],C5160,1)*10</f>
        <v>8</v>
      </c>
      <c r="G5160" s="21">
        <f>_xlfn.PERCENTRANK.EXC(Table4[Sales],D5160,1)*10</f>
        <v>2</v>
      </c>
    </row>
    <row r="5161" spans="1:7">
      <c r="A5161" s="11">
        <v>3970</v>
      </c>
      <c r="B5161" s="9">
        <v>43550</v>
      </c>
      <c r="C5161" s="1">
        <v>39</v>
      </c>
      <c r="D5161" s="1">
        <v>1105.28</v>
      </c>
      <c r="E5161" s="50">
        <f>_xlfn.PERCENTRANK.EXC(Table3[Order Date],B5161,1)*10</f>
        <v>8</v>
      </c>
      <c r="F5161" s="21">
        <f>_xlfn.PERCENTRANK.EXC(Table3[Order Quantity],C5161,1)*10</f>
        <v>7</v>
      </c>
      <c r="G5161" s="21">
        <f>_xlfn.PERCENTRANK.EXC(Table4[Sales],D5161,1)*10</f>
        <v>6</v>
      </c>
    </row>
    <row r="5162" spans="1:7">
      <c r="A5162" s="10">
        <v>54694</v>
      </c>
      <c r="B5162" s="8">
        <v>42631</v>
      </c>
      <c r="C5162" s="1">
        <v>43</v>
      </c>
      <c r="D5162" s="1">
        <v>120.51</v>
      </c>
      <c r="E5162" s="50">
        <f>_xlfn.PERCENTRANK.EXC(Table3[Order Date],B5162,1)*10</f>
        <v>1</v>
      </c>
      <c r="F5162" s="21">
        <f>_xlfn.PERCENTRANK.EXC(Table3[Order Quantity],C5162,1)*10</f>
        <v>8</v>
      </c>
      <c r="G5162" s="21">
        <f>_xlfn.PERCENTRANK.EXC(Table4[Sales],D5162,1)*10</f>
        <v>1</v>
      </c>
    </row>
    <row r="5163" spans="1:7">
      <c r="A5163" s="11">
        <v>5346</v>
      </c>
      <c r="B5163" s="9">
        <v>43093</v>
      </c>
      <c r="C5163" s="1">
        <v>17</v>
      </c>
      <c r="D5163" s="1">
        <v>2445.08</v>
      </c>
      <c r="E5163" s="50">
        <f>_xlfn.PERCENTRANK.EXC(Table3[Order Date],B5163,1)*10</f>
        <v>5</v>
      </c>
      <c r="F5163" s="21">
        <f>_xlfn.PERCENTRANK.EXC(Table3[Order Quantity],C5163,1)*10</f>
        <v>3</v>
      </c>
      <c r="G5163" s="21">
        <f>_xlfn.PERCENTRANK.EXC(Table4[Sales],D5163,1)*10</f>
        <v>7</v>
      </c>
    </row>
    <row r="5164" spans="1:7">
      <c r="A5164" s="10">
        <v>14311</v>
      </c>
      <c r="B5164" s="8">
        <v>42582</v>
      </c>
      <c r="C5164" s="1">
        <v>30</v>
      </c>
      <c r="D5164" s="1">
        <v>205.87870000000001</v>
      </c>
      <c r="E5164" s="50">
        <f>_xlfn.PERCENTRANK.EXC(Table3[Order Date],B5164,1)*10</f>
        <v>1</v>
      </c>
      <c r="F5164" s="21">
        <f>_xlfn.PERCENTRANK.EXC(Table3[Order Quantity],C5164,1)*10</f>
        <v>5</v>
      </c>
      <c r="G5164" s="21">
        <f>_xlfn.PERCENTRANK.EXC(Table4[Sales],D5164,1)*10</f>
        <v>3</v>
      </c>
    </row>
    <row r="5165" spans="1:7">
      <c r="A5165" s="11">
        <v>59684</v>
      </c>
      <c r="B5165" s="9">
        <v>43097</v>
      </c>
      <c r="C5165" s="1">
        <v>41</v>
      </c>
      <c r="D5165" s="1">
        <v>393.94</v>
      </c>
      <c r="E5165" s="50">
        <f>_xlfn.PERCENTRANK.EXC(Table3[Order Date],B5165,1)*10</f>
        <v>5</v>
      </c>
      <c r="F5165" s="21">
        <f>_xlfn.PERCENTRANK.EXC(Table3[Order Quantity],C5165,1)*10</f>
        <v>7</v>
      </c>
      <c r="G5165" s="21">
        <f>_xlfn.PERCENTRANK.EXC(Table4[Sales],D5165,1)*10</f>
        <v>4</v>
      </c>
    </row>
    <row r="5166" spans="1:7">
      <c r="A5166" s="10">
        <v>15205</v>
      </c>
      <c r="B5166" s="8">
        <v>43175</v>
      </c>
      <c r="C5166" s="1">
        <v>42</v>
      </c>
      <c r="D5166" s="1">
        <v>1876.26</v>
      </c>
      <c r="E5166" s="50">
        <f>_xlfn.PERCENTRANK.EXC(Table3[Order Date],B5166,1)*10</f>
        <v>5</v>
      </c>
      <c r="F5166" s="21">
        <f>_xlfn.PERCENTRANK.EXC(Table3[Order Quantity],C5166,1)*10</f>
        <v>8</v>
      </c>
      <c r="G5166" s="21">
        <f>_xlfn.PERCENTRANK.EXC(Table4[Sales],D5166,1)*10</f>
        <v>7</v>
      </c>
    </row>
    <row r="5167" spans="1:7">
      <c r="A5167" s="11">
        <v>36673</v>
      </c>
      <c r="B5167" s="9">
        <v>42990</v>
      </c>
      <c r="C5167" s="1">
        <v>20</v>
      </c>
      <c r="D5167" s="1">
        <v>1053.5556999999999</v>
      </c>
      <c r="E5167" s="50">
        <f>_xlfn.PERCENTRANK.EXC(Table3[Order Date],B5167,1)*10</f>
        <v>4</v>
      </c>
      <c r="F5167" s="21">
        <f>_xlfn.PERCENTRANK.EXC(Table3[Order Quantity],C5167,1)*10</f>
        <v>3</v>
      </c>
      <c r="G5167" s="21">
        <f>_xlfn.PERCENTRANK.EXC(Table4[Sales],D5167,1)*10</f>
        <v>6</v>
      </c>
    </row>
    <row r="5168" spans="1:7">
      <c r="A5168" s="10">
        <v>58564</v>
      </c>
      <c r="B5168" s="8">
        <v>43781</v>
      </c>
      <c r="C5168" s="1">
        <v>49</v>
      </c>
      <c r="D5168" s="1">
        <v>110.24</v>
      </c>
      <c r="E5168" s="50">
        <f>_xlfn.PERCENTRANK.EXC(Table3[Order Date],B5168,1)*10</f>
        <v>9</v>
      </c>
      <c r="F5168" s="21">
        <f>_xlfn.PERCENTRANK.EXC(Table3[Order Quantity],C5168,1)*10</f>
        <v>9</v>
      </c>
      <c r="G5168" s="21">
        <f>_xlfn.PERCENTRANK.EXC(Table4[Sales],D5168,1)*10</f>
        <v>1</v>
      </c>
    </row>
    <row r="5169" spans="1:7">
      <c r="A5169" s="11">
        <v>34753</v>
      </c>
      <c r="B5169" s="9">
        <v>42752</v>
      </c>
      <c r="C5169" s="1">
        <v>7</v>
      </c>
      <c r="D5169" s="1">
        <v>125.26</v>
      </c>
      <c r="E5169" s="50">
        <f>_xlfn.PERCENTRANK.EXC(Table3[Order Date],B5169,1)*10</f>
        <v>2</v>
      </c>
      <c r="F5169" s="21">
        <f>_xlfn.PERCENTRANK.EXC(Table3[Order Quantity],C5169,1)*10</f>
        <v>1</v>
      </c>
      <c r="G5169" s="21">
        <f>_xlfn.PERCENTRANK.EXC(Table4[Sales],D5169,1)*10</f>
        <v>2</v>
      </c>
    </row>
    <row r="5170" spans="1:7">
      <c r="A5170" s="10">
        <v>54307</v>
      </c>
      <c r="B5170" s="8">
        <v>43472</v>
      </c>
      <c r="C5170" s="1">
        <v>14</v>
      </c>
      <c r="D5170" s="1">
        <v>4119.29</v>
      </c>
      <c r="E5170" s="50">
        <f>_xlfn.PERCENTRANK.EXC(Table3[Order Date],B5170,1)*10</f>
        <v>7</v>
      </c>
      <c r="F5170" s="21">
        <f>_xlfn.PERCENTRANK.EXC(Table3[Order Quantity],C5170,1)*10</f>
        <v>2</v>
      </c>
      <c r="G5170" s="21">
        <f>_xlfn.PERCENTRANK.EXC(Table4[Sales],D5170,1)*10</f>
        <v>8</v>
      </c>
    </row>
    <row r="5171" spans="1:7">
      <c r="A5171" s="11">
        <v>23748</v>
      </c>
      <c r="B5171" s="9">
        <v>43687</v>
      </c>
      <c r="C5171" s="1">
        <v>26</v>
      </c>
      <c r="D5171" s="1">
        <v>6594.9664000000002</v>
      </c>
      <c r="E5171" s="50">
        <f>_xlfn.PERCENTRANK.EXC(Table3[Order Date],B5171,1)*10</f>
        <v>9</v>
      </c>
      <c r="F5171" s="21">
        <f>_xlfn.PERCENTRANK.EXC(Table3[Order Quantity],C5171,1)*10</f>
        <v>4</v>
      </c>
      <c r="G5171" s="21">
        <f>_xlfn.PERCENTRANK.EXC(Table4[Sales],D5171,1)*10</f>
        <v>9</v>
      </c>
    </row>
    <row r="5172" spans="1:7">
      <c r="A5172" s="10">
        <v>46884</v>
      </c>
      <c r="B5172" s="8">
        <v>42386</v>
      </c>
      <c r="C5172" s="1">
        <v>25</v>
      </c>
      <c r="D5172" s="1">
        <v>300.06</v>
      </c>
      <c r="E5172" s="50">
        <f>_xlfn.PERCENTRANK.EXC(Table3[Order Date],B5172,1)*10</f>
        <v>0</v>
      </c>
      <c r="F5172" s="21">
        <f>_xlfn.PERCENTRANK.EXC(Table3[Order Quantity],C5172,1)*10</f>
        <v>4</v>
      </c>
      <c r="G5172" s="21">
        <f>_xlfn.PERCENTRANK.EXC(Table4[Sales],D5172,1)*10</f>
        <v>4</v>
      </c>
    </row>
    <row r="5173" spans="1:7">
      <c r="A5173" s="11">
        <v>47174</v>
      </c>
      <c r="B5173" s="9">
        <v>43358</v>
      </c>
      <c r="C5173" s="1">
        <v>42</v>
      </c>
      <c r="D5173" s="1">
        <v>687.05</v>
      </c>
      <c r="E5173" s="50">
        <f>_xlfn.PERCENTRANK.EXC(Table3[Order Date],B5173,1)*10</f>
        <v>6</v>
      </c>
      <c r="F5173" s="21">
        <f>_xlfn.PERCENTRANK.EXC(Table3[Order Quantity],C5173,1)*10</f>
        <v>8</v>
      </c>
      <c r="G5173" s="21">
        <f>_xlfn.PERCENTRANK.EXC(Table4[Sales],D5173,1)*10</f>
        <v>5</v>
      </c>
    </row>
    <row r="5174" spans="1:7">
      <c r="A5174" s="10">
        <v>13569</v>
      </c>
      <c r="B5174" s="8">
        <v>43199</v>
      </c>
      <c r="C5174" s="1">
        <v>13</v>
      </c>
      <c r="D5174" s="1">
        <v>602.60260000000005</v>
      </c>
      <c r="E5174" s="50">
        <f>_xlfn.PERCENTRANK.EXC(Table3[Order Date],B5174,1)*10</f>
        <v>5</v>
      </c>
      <c r="F5174" s="21">
        <f>_xlfn.PERCENTRANK.EXC(Table3[Order Quantity],C5174,1)*10</f>
        <v>2</v>
      </c>
      <c r="G5174" s="21">
        <f>_xlfn.PERCENTRANK.EXC(Table4[Sales],D5174,1)*10</f>
        <v>5</v>
      </c>
    </row>
    <row r="5175" spans="1:7">
      <c r="A5175" s="11">
        <v>41059</v>
      </c>
      <c r="B5175" s="9">
        <v>42991</v>
      </c>
      <c r="C5175" s="1">
        <v>45</v>
      </c>
      <c r="D5175" s="1">
        <v>19136.45</v>
      </c>
      <c r="E5175" s="50">
        <f>_xlfn.PERCENTRANK.EXC(Table3[Order Date],B5175,1)*10</f>
        <v>4</v>
      </c>
      <c r="F5175" s="21">
        <f>_xlfn.PERCENTRANK.EXC(Table3[Order Quantity],C5175,1)*10</f>
        <v>8</v>
      </c>
      <c r="G5175" s="21">
        <f>_xlfn.PERCENTRANK.EXC(Table4[Sales],D5175,1)*10</f>
        <v>9</v>
      </c>
    </row>
    <row r="5176" spans="1:7">
      <c r="A5176" s="10">
        <v>38336</v>
      </c>
      <c r="B5176" s="8">
        <v>43743</v>
      </c>
      <c r="C5176" s="1">
        <v>31</v>
      </c>
      <c r="D5176" s="1">
        <v>370.83</v>
      </c>
      <c r="E5176" s="50">
        <f>_xlfn.PERCENTRANK.EXC(Table3[Order Date],B5176,1)*10</f>
        <v>9</v>
      </c>
      <c r="F5176" s="21">
        <f>_xlfn.PERCENTRANK.EXC(Table3[Order Quantity],C5176,1)*10</f>
        <v>5</v>
      </c>
      <c r="G5176" s="21">
        <f>_xlfn.PERCENTRANK.EXC(Table4[Sales],D5176,1)*10</f>
        <v>4</v>
      </c>
    </row>
    <row r="5177" spans="1:7">
      <c r="A5177" s="11">
        <v>55046</v>
      </c>
      <c r="B5177" s="9">
        <v>42472</v>
      </c>
      <c r="C5177" s="1">
        <v>2</v>
      </c>
      <c r="D5177" s="1">
        <v>31.372399999999999</v>
      </c>
      <c r="E5177" s="50">
        <f>_xlfn.PERCENTRANK.EXC(Table3[Order Date],B5177,1)*10</f>
        <v>0</v>
      </c>
      <c r="F5177" s="21">
        <f>_xlfn.PERCENTRANK.EXC(Table3[Order Quantity],C5177,1)*10</f>
        <v>0</v>
      </c>
      <c r="G5177" s="21">
        <f>_xlfn.PERCENTRANK.EXC(Table4[Sales],D5177,1)*10</f>
        <v>0</v>
      </c>
    </row>
    <row r="5178" spans="1:7">
      <c r="A5178" s="10">
        <v>37473</v>
      </c>
      <c r="B5178" s="8">
        <v>42643</v>
      </c>
      <c r="C5178" s="1">
        <v>42</v>
      </c>
      <c r="D5178" s="1">
        <v>94.41</v>
      </c>
      <c r="E5178" s="50">
        <f>_xlfn.PERCENTRANK.EXC(Table3[Order Date],B5178,1)*10</f>
        <v>1</v>
      </c>
      <c r="F5178" s="21">
        <f>_xlfn.PERCENTRANK.EXC(Table3[Order Quantity],C5178,1)*10</f>
        <v>8</v>
      </c>
      <c r="G5178" s="21">
        <f>_xlfn.PERCENTRANK.EXC(Table4[Sales],D5178,1)*10</f>
        <v>1</v>
      </c>
    </row>
    <row r="5179" spans="1:7">
      <c r="A5179" s="11">
        <v>28007</v>
      </c>
      <c r="B5179" s="9">
        <v>42832</v>
      </c>
      <c r="C5179" s="1">
        <v>20</v>
      </c>
      <c r="D5179" s="1">
        <v>275.35000000000002</v>
      </c>
      <c r="E5179" s="50">
        <f>_xlfn.PERCENTRANK.EXC(Table3[Order Date],B5179,1)*10</f>
        <v>3</v>
      </c>
      <c r="F5179" s="21">
        <f>_xlfn.PERCENTRANK.EXC(Table3[Order Quantity],C5179,1)*10</f>
        <v>3</v>
      </c>
      <c r="G5179" s="21">
        <f>_xlfn.PERCENTRANK.EXC(Table4[Sales],D5179,1)*10</f>
        <v>3</v>
      </c>
    </row>
    <row r="5180" spans="1:7">
      <c r="A5180" s="10">
        <v>36418</v>
      </c>
      <c r="B5180" s="8">
        <v>43491</v>
      </c>
      <c r="C5180" s="1">
        <v>33</v>
      </c>
      <c r="D5180" s="1">
        <v>222.47</v>
      </c>
      <c r="E5180" s="50">
        <f>_xlfn.PERCENTRANK.EXC(Table3[Order Date],B5180,1)*10</f>
        <v>7</v>
      </c>
      <c r="F5180" s="21">
        <f>_xlfn.PERCENTRANK.EXC(Table3[Order Quantity],C5180,1)*10</f>
        <v>6</v>
      </c>
      <c r="G5180" s="21">
        <f>_xlfn.PERCENTRANK.EXC(Table4[Sales],D5180,1)*10</f>
        <v>3</v>
      </c>
    </row>
    <row r="5181" spans="1:7">
      <c r="A5181" s="11">
        <v>54981</v>
      </c>
      <c r="B5181" s="9">
        <v>43506</v>
      </c>
      <c r="C5181" s="1">
        <v>31</v>
      </c>
      <c r="D5181" s="1">
        <v>1096.01</v>
      </c>
      <c r="E5181" s="50">
        <f>_xlfn.PERCENTRANK.EXC(Table3[Order Date],B5181,1)*10</f>
        <v>7</v>
      </c>
      <c r="F5181" s="21">
        <f>_xlfn.PERCENTRANK.EXC(Table3[Order Quantity],C5181,1)*10</f>
        <v>5</v>
      </c>
      <c r="G5181" s="21">
        <f>_xlfn.PERCENTRANK.EXC(Table4[Sales],D5181,1)*10</f>
        <v>6</v>
      </c>
    </row>
    <row r="5182" spans="1:7">
      <c r="A5182" s="10">
        <v>45381</v>
      </c>
      <c r="B5182" s="8">
        <v>43332</v>
      </c>
      <c r="C5182" s="1">
        <v>26</v>
      </c>
      <c r="D5182" s="1">
        <v>175.59</v>
      </c>
      <c r="E5182" s="50">
        <f>_xlfn.PERCENTRANK.EXC(Table3[Order Date],B5182,1)*10</f>
        <v>6</v>
      </c>
      <c r="F5182" s="21">
        <f>_xlfn.PERCENTRANK.EXC(Table3[Order Quantity],C5182,1)*10</f>
        <v>4</v>
      </c>
      <c r="G5182" s="21">
        <f>_xlfn.PERCENTRANK.EXC(Table4[Sales],D5182,1)*10</f>
        <v>2</v>
      </c>
    </row>
    <row r="5183" spans="1:7">
      <c r="A5183" s="11">
        <v>36</v>
      </c>
      <c r="B5183" s="9">
        <v>43405</v>
      </c>
      <c r="C5183" s="1">
        <v>46</v>
      </c>
      <c r="D5183" s="1">
        <v>2658.6777000000002</v>
      </c>
      <c r="E5183" s="50">
        <f>_xlfn.PERCENTRANK.EXC(Table3[Order Date],B5183,1)*10</f>
        <v>7</v>
      </c>
      <c r="F5183" s="21">
        <f>_xlfn.PERCENTRANK.EXC(Table3[Order Quantity],C5183,1)*10</f>
        <v>8</v>
      </c>
      <c r="G5183" s="21">
        <f>_xlfn.PERCENTRANK.EXC(Table4[Sales],D5183,1)*10</f>
        <v>8</v>
      </c>
    </row>
    <row r="5184" spans="1:7">
      <c r="A5184" s="10">
        <v>8288</v>
      </c>
      <c r="B5184" s="8">
        <v>43228</v>
      </c>
      <c r="C5184" s="1">
        <v>22</v>
      </c>
      <c r="D5184" s="1">
        <v>1431.46</v>
      </c>
      <c r="E5184" s="50">
        <f>_xlfn.PERCENTRANK.EXC(Table3[Order Date],B5184,1)*10</f>
        <v>5</v>
      </c>
      <c r="F5184" s="21">
        <f>_xlfn.PERCENTRANK.EXC(Table3[Order Quantity],C5184,1)*10</f>
        <v>4</v>
      </c>
      <c r="G5184" s="21">
        <f>_xlfn.PERCENTRANK.EXC(Table4[Sales],D5184,1)*10</f>
        <v>7</v>
      </c>
    </row>
    <row r="5185" spans="1:7">
      <c r="A5185" s="11">
        <v>44960</v>
      </c>
      <c r="B5185" s="9">
        <v>43222</v>
      </c>
      <c r="C5185" s="1">
        <v>16</v>
      </c>
      <c r="D5185" s="1">
        <v>120.81</v>
      </c>
      <c r="E5185" s="50">
        <f>_xlfn.PERCENTRANK.EXC(Table3[Order Date],B5185,1)*10</f>
        <v>5</v>
      </c>
      <c r="F5185" s="21">
        <f>_xlfn.PERCENTRANK.EXC(Table3[Order Quantity],C5185,1)*10</f>
        <v>2</v>
      </c>
      <c r="G5185" s="21">
        <f>_xlfn.PERCENTRANK.EXC(Table4[Sales],D5185,1)*10</f>
        <v>1</v>
      </c>
    </row>
    <row r="5186" spans="1:7">
      <c r="A5186" s="10">
        <v>40354</v>
      </c>
      <c r="B5186" s="8">
        <v>42372</v>
      </c>
      <c r="C5186" s="1">
        <v>29</v>
      </c>
      <c r="D5186" s="1">
        <v>184.5857</v>
      </c>
      <c r="E5186" s="50">
        <f>_xlfn.PERCENTRANK.EXC(Table3[Order Date],B5186,1)*10</f>
        <v>0</v>
      </c>
      <c r="F5186" s="21">
        <f>_xlfn.PERCENTRANK.EXC(Table3[Order Quantity],C5186,1)*10</f>
        <v>5</v>
      </c>
      <c r="G5186" s="21">
        <f>_xlfn.PERCENTRANK.EXC(Table4[Sales],D5186,1)*10</f>
        <v>2</v>
      </c>
    </row>
    <row r="5187" spans="1:7">
      <c r="A5187" s="11">
        <v>18754</v>
      </c>
      <c r="B5187" s="9">
        <v>42637</v>
      </c>
      <c r="C5187" s="1">
        <v>8</v>
      </c>
      <c r="D5187" s="1">
        <v>1302.8499999999999</v>
      </c>
      <c r="E5187" s="50">
        <f>_xlfn.PERCENTRANK.EXC(Table3[Order Date],B5187,1)*10</f>
        <v>1</v>
      </c>
      <c r="F5187" s="21">
        <f>_xlfn.PERCENTRANK.EXC(Table3[Order Quantity],C5187,1)*10</f>
        <v>1</v>
      </c>
      <c r="G5187" s="21">
        <f>_xlfn.PERCENTRANK.EXC(Table4[Sales],D5187,1)*10</f>
        <v>6</v>
      </c>
    </row>
    <row r="5188" spans="1:7">
      <c r="A5188" s="10">
        <v>14500</v>
      </c>
      <c r="B5188" s="8">
        <v>43274</v>
      </c>
      <c r="C5188" s="1">
        <v>44</v>
      </c>
      <c r="D5188" s="1">
        <v>898.48</v>
      </c>
      <c r="E5188" s="50">
        <f>_xlfn.PERCENTRANK.EXC(Table3[Order Date],B5188,1)*10</f>
        <v>6</v>
      </c>
      <c r="F5188" s="21">
        <f>_xlfn.PERCENTRANK.EXC(Table3[Order Quantity],C5188,1)*10</f>
        <v>8</v>
      </c>
      <c r="G5188" s="21">
        <f>_xlfn.PERCENTRANK.EXC(Table4[Sales],D5188,1)*10</f>
        <v>6</v>
      </c>
    </row>
    <row r="5189" spans="1:7">
      <c r="A5189" s="11">
        <v>30785</v>
      </c>
      <c r="B5189" s="9">
        <v>42553</v>
      </c>
      <c r="C5189" s="1">
        <v>38</v>
      </c>
      <c r="D5189" s="1">
        <v>399.18</v>
      </c>
      <c r="E5189" s="50">
        <f>_xlfn.PERCENTRANK.EXC(Table3[Order Date],B5189,1)*10</f>
        <v>1</v>
      </c>
      <c r="F5189" s="21">
        <f>_xlfn.PERCENTRANK.EXC(Table3[Order Quantity],C5189,1)*10</f>
        <v>7</v>
      </c>
      <c r="G5189" s="21">
        <f>_xlfn.PERCENTRANK.EXC(Table4[Sales],D5189,1)*10</f>
        <v>4</v>
      </c>
    </row>
    <row r="5190" spans="1:7">
      <c r="A5190" s="10">
        <v>44706</v>
      </c>
      <c r="B5190" s="8">
        <v>42823</v>
      </c>
      <c r="C5190" s="1">
        <v>18</v>
      </c>
      <c r="D5190" s="1">
        <v>8085.5726999999997</v>
      </c>
      <c r="E5190" s="50">
        <f>_xlfn.PERCENTRANK.EXC(Table3[Order Date],B5190,1)*10</f>
        <v>3</v>
      </c>
      <c r="F5190" s="21">
        <f>_xlfn.PERCENTRANK.EXC(Table3[Order Quantity],C5190,1)*10</f>
        <v>3</v>
      </c>
      <c r="G5190" s="21">
        <f>_xlfn.PERCENTRANK.EXC(Table4[Sales],D5190,1)*10</f>
        <v>9</v>
      </c>
    </row>
    <row r="5191" spans="1:7">
      <c r="A5191" s="11">
        <v>29671</v>
      </c>
      <c r="B5191" s="9">
        <v>42815</v>
      </c>
      <c r="C5191" s="1">
        <v>43</v>
      </c>
      <c r="D5191" s="1">
        <v>1617.52</v>
      </c>
      <c r="E5191" s="50">
        <f>_xlfn.PERCENTRANK.EXC(Table3[Order Date],B5191,1)*10</f>
        <v>3</v>
      </c>
      <c r="F5191" s="21">
        <f>_xlfn.PERCENTRANK.EXC(Table3[Order Quantity],C5191,1)*10</f>
        <v>8</v>
      </c>
      <c r="G5191" s="21">
        <f>_xlfn.PERCENTRANK.EXC(Table4[Sales],D5191,1)*10</f>
        <v>7</v>
      </c>
    </row>
    <row r="5192" spans="1:7">
      <c r="A5192" s="10">
        <v>53156</v>
      </c>
      <c r="B5192" s="8">
        <v>43534</v>
      </c>
      <c r="C5192" s="1">
        <v>47</v>
      </c>
      <c r="D5192" s="1">
        <v>200.02</v>
      </c>
      <c r="E5192" s="50">
        <f>_xlfn.PERCENTRANK.EXC(Table3[Order Date],B5192,1)*10</f>
        <v>7</v>
      </c>
      <c r="F5192" s="21">
        <f>_xlfn.PERCENTRANK.EXC(Table3[Order Quantity],C5192,1)*10</f>
        <v>9</v>
      </c>
      <c r="G5192" s="21">
        <f>_xlfn.PERCENTRANK.EXC(Table4[Sales],D5192,1)*10</f>
        <v>3</v>
      </c>
    </row>
    <row r="5193" spans="1:7">
      <c r="A5193" s="11">
        <v>28486</v>
      </c>
      <c r="B5193" s="9">
        <v>42607</v>
      </c>
      <c r="C5193" s="1">
        <v>2</v>
      </c>
      <c r="D5193" s="1">
        <v>867.91</v>
      </c>
      <c r="E5193" s="50">
        <f>_xlfn.PERCENTRANK.EXC(Table3[Order Date],B5193,1)*10</f>
        <v>1</v>
      </c>
      <c r="F5193" s="21">
        <f>_xlfn.PERCENTRANK.EXC(Table3[Order Quantity],C5193,1)*10</f>
        <v>0</v>
      </c>
      <c r="G5193" s="21">
        <f>_xlfn.PERCENTRANK.EXC(Table4[Sales],D5193,1)*10</f>
        <v>6</v>
      </c>
    </row>
    <row r="5194" spans="1:7">
      <c r="A5194" s="10">
        <v>18595</v>
      </c>
      <c r="B5194" s="8">
        <v>42400</v>
      </c>
      <c r="C5194" s="1">
        <v>16</v>
      </c>
      <c r="D5194" s="1">
        <v>148.24850000000001</v>
      </c>
      <c r="E5194" s="50">
        <f>_xlfn.PERCENTRANK.EXC(Table3[Order Date],B5194,1)*10</f>
        <v>0</v>
      </c>
      <c r="F5194" s="21">
        <f>_xlfn.PERCENTRANK.EXC(Table3[Order Quantity],C5194,1)*10</f>
        <v>2</v>
      </c>
      <c r="G5194" s="21">
        <f>_xlfn.PERCENTRANK.EXC(Table4[Sales],D5194,1)*10</f>
        <v>2</v>
      </c>
    </row>
    <row r="5195" spans="1:7">
      <c r="A5195" s="11">
        <v>56322</v>
      </c>
      <c r="B5195" s="9">
        <v>43372</v>
      </c>
      <c r="C5195" s="1">
        <v>16</v>
      </c>
      <c r="D5195" s="1">
        <v>1807.38</v>
      </c>
      <c r="E5195" s="50">
        <f>_xlfn.PERCENTRANK.EXC(Table3[Order Date],B5195,1)*10</f>
        <v>6</v>
      </c>
      <c r="F5195" s="21">
        <f>_xlfn.PERCENTRANK.EXC(Table3[Order Quantity],C5195,1)*10</f>
        <v>2</v>
      </c>
      <c r="G5195" s="21">
        <f>_xlfn.PERCENTRANK.EXC(Table4[Sales],D5195,1)*10</f>
        <v>7</v>
      </c>
    </row>
    <row r="5196" spans="1:7">
      <c r="A5196" s="10">
        <v>13825</v>
      </c>
      <c r="B5196" s="8">
        <v>42449</v>
      </c>
      <c r="C5196" s="1">
        <v>30</v>
      </c>
      <c r="D5196" s="1">
        <v>199.87</v>
      </c>
      <c r="E5196" s="50">
        <f>_xlfn.PERCENTRANK.EXC(Table3[Order Date],B5196,1)*10</f>
        <v>0</v>
      </c>
      <c r="F5196" s="21">
        <f>_xlfn.PERCENTRANK.EXC(Table3[Order Quantity],C5196,1)*10</f>
        <v>5</v>
      </c>
      <c r="G5196" s="21">
        <f>_xlfn.PERCENTRANK.EXC(Table4[Sales],D5196,1)*10</f>
        <v>3</v>
      </c>
    </row>
    <row r="5197" spans="1:7">
      <c r="A5197" s="11">
        <v>5569</v>
      </c>
      <c r="B5197" s="9">
        <v>42853</v>
      </c>
      <c r="C5197" s="1">
        <v>12</v>
      </c>
      <c r="D5197" s="1">
        <v>127.2979</v>
      </c>
      <c r="E5197" s="50">
        <f>_xlfn.PERCENTRANK.EXC(Table3[Order Date],B5197,1)*10</f>
        <v>3</v>
      </c>
      <c r="F5197" s="21">
        <f>_xlfn.PERCENTRANK.EXC(Table3[Order Quantity],C5197,1)*10</f>
        <v>2</v>
      </c>
      <c r="G5197" s="21">
        <f>_xlfn.PERCENTRANK.EXC(Table4[Sales],D5197,1)*10</f>
        <v>2</v>
      </c>
    </row>
    <row r="5198" spans="1:7">
      <c r="A5198" s="10">
        <v>41760</v>
      </c>
      <c r="B5198" s="8">
        <v>43491</v>
      </c>
      <c r="C5198" s="1">
        <v>22</v>
      </c>
      <c r="D5198" s="1">
        <v>264.7715</v>
      </c>
      <c r="E5198" s="50">
        <f>_xlfn.PERCENTRANK.EXC(Table3[Order Date],B5198,1)*10</f>
        <v>7</v>
      </c>
      <c r="F5198" s="21">
        <f>_xlfn.PERCENTRANK.EXC(Table3[Order Quantity],C5198,1)*10</f>
        <v>4</v>
      </c>
      <c r="G5198" s="21">
        <f>_xlfn.PERCENTRANK.EXC(Table4[Sales],D5198,1)*10</f>
        <v>3</v>
      </c>
    </row>
    <row r="5199" spans="1:7">
      <c r="A5199" s="11">
        <v>6693</v>
      </c>
      <c r="B5199" s="9">
        <v>43609</v>
      </c>
      <c r="C5199" s="1">
        <v>16</v>
      </c>
      <c r="D5199" s="1">
        <v>43.71</v>
      </c>
      <c r="E5199" s="50">
        <f>_xlfn.PERCENTRANK.EXC(Table3[Order Date],B5199,1)*10</f>
        <v>8</v>
      </c>
      <c r="F5199" s="21">
        <f>_xlfn.PERCENTRANK.EXC(Table3[Order Quantity],C5199,1)*10</f>
        <v>2</v>
      </c>
      <c r="G5199" s="21">
        <f>_xlfn.PERCENTRANK.EXC(Table4[Sales],D5199,1)*10</f>
        <v>0</v>
      </c>
    </row>
    <row r="5200" spans="1:7">
      <c r="A5200" s="10">
        <v>20807</v>
      </c>
      <c r="B5200" s="8">
        <v>43667</v>
      </c>
      <c r="C5200" s="1">
        <v>16</v>
      </c>
      <c r="D5200" s="1">
        <v>499.63</v>
      </c>
      <c r="E5200" s="50">
        <f>_xlfn.PERCENTRANK.EXC(Table3[Order Date],B5200,1)*10</f>
        <v>8</v>
      </c>
      <c r="F5200" s="21">
        <f>_xlfn.PERCENTRANK.EXC(Table3[Order Quantity],C5200,1)*10</f>
        <v>2</v>
      </c>
      <c r="G5200" s="21">
        <f>_xlfn.PERCENTRANK.EXC(Table4[Sales],D5200,1)*10</f>
        <v>5</v>
      </c>
    </row>
    <row r="5201" spans="1:7">
      <c r="A5201" s="11">
        <v>44452</v>
      </c>
      <c r="B5201" s="9">
        <v>43442</v>
      </c>
      <c r="C5201" s="1">
        <v>50</v>
      </c>
      <c r="D5201" s="1">
        <v>353.39</v>
      </c>
      <c r="E5201" s="50">
        <f>_xlfn.PERCENTRANK.EXC(Table3[Order Date],B5201,1)*10</f>
        <v>7</v>
      </c>
      <c r="F5201" s="21">
        <f>_xlfn.PERCENTRANK.EXC(Table3[Order Quantity],C5201,1)*10</f>
        <v>9</v>
      </c>
      <c r="G5201" s="21">
        <f>_xlfn.PERCENTRANK.EXC(Table4[Sales],D5201,1)*10</f>
        <v>4</v>
      </c>
    </row>
    <row r="5202" spans="1:7">
      <c r="A5202" s="10">
        <v>25447</v>
      </c>
      <c r="B5202" s="8">
        <v>43608</v>
      </c>
      <c r="C5202" s="1">
        <v>18</v>
      </c>
      <c r="D5202" s="1">
        <v>4738.5600000000004</v>
      </c>
      <c r="E5202" s="50">
        <f>_xlfn.PERCENTRANK.EXC(Table3[Order Date],B5202,1)*10</f>
        <v>8</v>
      </c>
      <c r="F5202" s="21">
        <f>_xlfn.PERCENTRANK.EXC(Table3[Order Quantity],C5202,1)*10</f>
        <v>3</v>
      </c>
      <c r="G5202" s="21">
        <f>_xlfn.PERCENTRANK.EXC(Table4[Sales],D5202,1)*10</f>
        <v>8</v>
      </c>
    </row>
    <row r="5203" spans="1:7">
      <c r="A5203" s="11">
        <v>50594</v>
      </c>
      <c r="B5203" s="9">
        <v>42871</v>
      </c>
      <c r="C5203" s="1">
        <v>39</v>
      </c>
      <c r="D5203" s="1">
        <v>185.61</v>
      </c>
      <c r="E5203" s="50">
        <f>_xlfn.PERCENTRANK.EXC(Table3[Order Date],B5203,1)*10</f>
        <v>3</v>
      </c>
      <c r="F5203" s="21">
        <f>_xlfn.PERCENTRANK.EXC(Table3[Order Quantity],C5203,1)*10</f>
        <v>7</v>
      </c>
      <c r="G5203" s="21">
        <f>_xlfn.PERCENTRANK.EXC(Table4[Sales],D5203,1)*10</f>
        <v>2</v>
      </c>
    </row>
    <row r="5204" spans="1:7">
      <c r="A5204" s="10">
        <v>20711</v>
      </c>
      <c r="B5204" s="8">
        <v>42388</v>
      </c>
      <c r="C5204" s="1">
        <v>5</v>
      </c>
      <c r="D5204" s="1">
        <v>105.57</v>
      </c>
      <c r="E5204" s="50">
        <f>_xlfn.PERCENTRANK.EXC(Table3[Order Date],B5204,1)*10</f>
        <v>0</v>
      </c>
      <c r="F5204" s="21">
        <f>_xlfn.PERCENTRANK.EXC(Table3[Order Quantity],C5204,1)*10</f>
        <v>0</v>
      </c>
      <c r="G5204" s="21">
        <f>_xlfn.PERCENTRANK.EXC(Table4[Sales],D5204,1)*10</f>
        <v>1</v>
      </c>
    </row>
    <row r="5205" spans="1:7">
      <c r="A5205" s="11">
        <v>21639</v>
      </c>
      <c r="B5205" s="9">
        <v>43132</v>
      </c>
      <c r="C5205" s="1">
        <v>23</v>
      </c>
      <c r="D5205" s="1">
        <v>170.12</v>
      </c>
      <c r="E5205" s="50">
        <f>_xlfn.PERCENTRANK.EXC(Table3[Order Date],B5205,1)*10</f>
        <v>5</v>
      </c>
      <c r="F5205" s="21">
        <f>_xlfn.PERCENTRANK.EXC(Table3[Order Quantity],C5205,1)*10</f>
        <v>4</v>
      </c>
      <c r="G5205" s="21">
        <f>_xlfn.PERCENTRANK.EXC(Table4[Sales],D5205,1)*10</f>
        <v>2</v>
      </c>
    </row>
    <row r="5206" spans="1:7">
      <c r="A5206" s="10">
        <v>48197</v>
      </c>
      <c r="B5206" s="8">
        <v>43590</v>
      </c>
      <c r="C5206" s="1">
        <v>32</v>
      </c>
      <c r="D5206" s="1">
        <v>1372.26</v>
      </c>
      <c r="E5206" s="50">
        <f>_xlfn.PERCENTRANK.EXC(Table3[Order Date],B5206,1)*10</f>
        <v>8</v>
      </c>
      <c r="F5206" s="21">
        <f>_xlfn.PERCENTRANK.EXC(Table3[Order Quantity],C5206,1)*10</f>
        <v>6</v>
      </c>
      <c r="G5206" s="21">
        <f>_xlfn.PERCENTRANK.EXC(Table4[Sales],D5206,1)*10</f>
        <v>6</v>
      </c>
    </row>
    <row r="5207" spans="1:7">
      <c r="A5207" s="11">
        <v>29921</v>
      </c>
      <c r="B5207" s="9">
        <v>43547</v>
      </c>
      <c r="C5207" s="1">
        <v>33</v>
      </c>
      <c r="D5207" s="1">
        <v>4256.43</v>
      </c>
      <c r="E5207" s="50">
        <f>_xlfn.PERCENTRANK.EXC(Table3[Order Date],B5207,1)*10</f>
        <v>8</v>
      </c>
      <c r="F5207" s="21">
        <f>_xlfn.PERCENTRANK.EXC(Table3[Order Quantity],C5207,1)*10</f>
        <v>6</v>
      </c>
      <c r="G5207" s="21">
        <f>_xlfn.PERCENTRANK.EXC(Table4[Sales],D5207,1)*10</f>
        <v>8</v>
      </c>
    </row>
    <row r="5208" spans="1:7">
      <c r="A5208" s="10">
        <v>32800</v>
      </c>
      <c r="B5208" s="8">
        <v>42390</v>
      </c>
      <c r="C5208" s="1">
        <v>19</v>
      </c>
      <c r="D5208" s="1">
        <v>378.92</v>
      </c>
      <c r="E5208" s="50">
        <f>_xlfn.PERCENTRANK.EXC(Table3[Order Date],B5208,1)*10</f>
        <v>0</v>
      </c>
      <c r="F5208" s="21">
        <f>_xlfn.PERCENTRANK.EXC(Table3[Order Quantity],C5208,1)*10</f>
        <v>3</v>
      </c>
      <c r="G5208" s="21">
        <f>_xlfn.PERCENTRANK.EXC(Table4[Sales],D5208,1)*10</f>
        <v>4</v>
      </c>
    </row>
    <row r="5209" spans="1:7">
      <c r="A5209" s="11">
        <v>4193</v>
      </c>
      <c r="B5209" s="9">
        <v>42377</v>
      </c>
      <c r="C5209" s="1">
        <v>3</v>
      </c>
      <c r="D5209" s="1">
        <v>81.069999999999993</v>
      </c>
      <c r="E5209" s="50">
        <f>_xlfn.PERCENTRANK.EXC(Table3[Order Date],B5209,1)*10</f>
        <v>0</v>
      </c>
      <c r="F5209" s="21">
        <f>_xlfn.PERCENTRANK.EXC(Table3[Order Quantity],C5209,1)*10</f>
        <v>0</v>
      </c>
      <c r="G5209" s="21">
        <f>_xlfn.PERCENTRANK.EXC(Table4[Sales],D5209,1)*10</f>
        <v>1</v>
      </c>
    </row>
    <row r="5210" spans="1:7">
      <c r="A5210" s="10">
        <v>37287</v>
      </c>
      <c r="B5210" s="8">
        <v>43770</v>
      </c>
      <c r="C5210" s="1">
        <v>45</v>
      </c>
      <c r="D5210" s="1">
        <v>139.37</v>
      </c>
      <c r="E5210" s="50">
        <f>_xlfn.PERCENTRANK.EXC(Table3[Order Date],B5210,1)*10</f>
        <v>9</v>
      </c>
      <c r="F5210" s="21">
        <f>_xlfn.PERCENTRANK.EXC(Table3[Order Quantity],C5210,1)*10</f>
        <v>8</v>
      </c>
      <c r="G5210" s="21">
        <f>_xlfn.PERCENTRANK.EXC(Table4[Sales],D5210,1)*10</f>
        <v>2</v>
      </c>
    </row>
    <row r="5211" spans="1:7">
      <c r="A5211" s="11">
        <v>12261</v>
      </c>
      <c r="B5211" s="9">
        <v>43030</v>
      </c>
      <c r="C5211" s="1">
        <v>23</v>
      </c>
      <c r="D5211" s="1">
        <v>232.56</v>
      </c>
      <c r="E5211" s="50">
        <f>_xlfn.PERCENTRANK.EXC(Table3[Order Date],B5211,1)*10</f>
        <v>4</v>
      </c>
      <c r="F5211" s="21">
        <f>_xlfn.PERCENTRANK.EXC(Table3[Order Quantity],C5211,1)*10</f>
        <v>4</v>
      </c>
      <c r="G5211" s="21">
        <f>_xlfn.PERCENTRANK.EXC(Table4[Sales],D5211,1)*10</f>
        <v>3</v>
      </c>
    </row>
    <row r="5212" spans="1:7">
      <c r="A5212" s="10">
        <v>35361</v>
      </c>
      <c r="B5212" s="8">
        <v>42465</v>
      </c>
      <c r="C5212" s="1">
        <v>37</v>
      </c>
      <c r="D5212" s="1">
        <v>335.34</v>
      </c>
      <c r="E5212" s="50">
        <f>_xlfn.PERCENTRANK.EXC(Table3[Order Date],B5212,1)*10</f>
        <v>0</v>
      </c>
      <c r="F5212" s="21">
        <f>_xlfn.PERCENTRANK.EXC(Table3[Order Quantity],C5212,1)*10</f>
        <v>7</v>
      </c>
      <c r="G5212" s="21">
        <f>_xlfn.PERCENTRANK.EXC(Table4[Sales],D5212,1)*10</f>
        <v>4</v>
      </c>
    </row>
    <row r="5213" spans="1:7">
      <c r="A5213" s="11">
        <v>5958</v>
      </c>
      <c r="B5213" s="9">
        <v>43357</v>
      </c>
      <c r="C5213" s="1">
        <v>21</v>
      </c>
      <c r="D5213" s="1">
        <v>2813.74</v>
      </c>
      <c r="E5213" s="50">
        <f>_xlfn.PERCENTRANK.EXC(Table3[Order Date],B5213,1)*10</f>
        <v>6</v>
      </c>
      <c r="F5213" s="21">
        <f>_xlfn.PERCENTRANK.EXC(Table3[Order Quantity],C5213,1)*10</f>
        <v>3</v>
      </c>
      <c r="G5213" s="21">
        <f>_xlfn.PERCENTRANK.EXC(Table4[Sales],D5213,1)*10</f>
        <v>8</v>
      </c>
    </row>
    <row r="5214" spans="1:7">
      <c r="A5214" s="10">
        <v>15778</v>
      </c>
      <c r="B5214" s="8">
        <v>42860</v>
      </c>
      <c r="C5214" s="1">
        <v>9</v>
      </c>
      <c r="D5214" s="1">
        <v>46.26</v>
      </c>
      <c r="E5214" s="50">
        <f>_xlfn.PERCENTRANK.EXC(Table3[Order Date],B5214,1)*10</f>
        <v>3</v>
      </c>
      <c r="F5214" s="21">
        <f>_xlfn.PERCENTRANK.EXC(Table3[Order Quantity],C5214,1)*10</f>
        <v>1</v>
      </c>
      <c r="G5214" s="21">
        <f>_xlfn.PERCENTRANK.EXC(Table4[Sales],D5214,1)*10</f>
        <v>0</v>
      </c>
    </row>
    <row r="5215" spans="1:7">
      <c r="A5215" s="11">
        <v>40102</v>
      </c>
      <c r="B5215" s="9">
        <v>43133</v>
      </c>
      <c r="C5215" s="1">
        <v>46</v>
      </c>
      <c r="D5215" s="1">
        <v>441.23590000000002</v>
      </c>
      <c r="E5215" s="50">
        <f>_xlfn.PERCENTRANK.EXC(Table3[Order Date],B5215,1)*10</f>
        <v>5</v>
      </c>
      <c r="F5215" s="21">
        <f>_xlfn.PERCENTRANK.EXC(Table3[Order Quantity],C5215,1)*10</f>
        <v>8</v>
      </c>
      <c r="G5215" s="21">
        <f>_xlfn.PERCENTRANK.EXC(Table4[Sales],D5215,1)*10</f>
        <v>4</v>
      </c>
    </row>
    <row r="5216" spans="1:7">
      <c r="A5216" s="10">
        <v>53223</v>
      </c>
      <c r="B5216" s="8">
        <v>43660</v>
      </c>
      <c r="C5216" s="1">
        <v>2</v>
      </c>
      <c r="D5216" s="1">
        <v>14.22</v>
      </c>
      <c r="E5216" s="50">
        <f>_xlfn.PERCENTRANK.EXC(Table3[Order Date],B5216,1)*10</f>
        <v>8</v>
      </c>
      <c r="F5216" s="21">
        <f>_xlfn.PERCENTRANK.EXC(Table3[Order Quantity],C5216,1)*10</f>
        <v>0</v>
      </c>
      <c r="G5216" s="21">
        <f>_xlfn.PERCENTRANK.EXC(Table4[Sales],D5216,1)*10</f>
        <v>0</v>
      </c>
    </row>
    <row r="5217" spans="1:7">
      <c r="A5217" s="11">
        <v>43846</v>
      </c>
      <c r="B5217" s="9">
        <v>42426</v>
      </c>
      <c r="C5217" s="1">
        <v>9</v>
      </c>
      <c r="D5217" s="1">
        <v>33.56</v>
      </c>
      <c r="E5217" s="50">
        <f>_xlfn.PERCENTRANK.EXC(Table3[Order Date],B5217,1)*10</f>
        <v>0</v>
      </c>
      <c r="F5217" s="21">
        <f>_xlfn.PERCENTRANK.EXC(Table3[Order Quantity],C5217,1)*10</f>
        <v>1</v>
      </c>
      <c r="G5217" s="21">
        <f>_xlfn.PERCENTRANK.EXC(Table4[Sales],D5217,1)*10</f>
        <v>0</v>
      </c>
    </row>
    <row r="5218" spans="1:7">
      <c r="A5218" s="10">
        <v>55554</v>
      </c>
      <c r="B5218" s="8">
        <v>42689</v>
      </c>
      <c r="C5218" s="1">
        <v>9</v>
      </c>
      <c r="D5218" s="1">
        <v>101.75</v>
      </c>
      <c r="E5218" s="50">
        <f>_xlfn.PERCENTRANK.EXC(Table3[Order Date],B5218,1)*10</f>
        <v>2</v>
      </c>
      <c r="F5218" s="21">
        <f>_xlfn.PERCENTRANK.EXC(Table3[Order Quantity],C5218,1)*10</f>
        <v>1</v>
      </c>
      <c r="G5218" s="21">
        <f>_xlfn.PERCENTRANK.EXC(Table4[Sales],D5218,1)*10</f>
        <v>1</v>
      </c>
    </row>
    <row r="5219" spans="1:7">
      <c r="A5219" s="11">
        <v>10978</v>
      </c>
      <c r="B5219" s="9">
        <v>42460</v>
      </c>
      <c r="C5219" s="1">
        <v>9</v>
      </c>
      <c r="D5219" s="1">
        <v>606.19000000000005</v>
      </c>
      <c r="E5219" s="50">
        <f>_xlfn.PERCENTRANK.EXC(Table3[Order Date],B5219,1)*10</f>
        <v>0</v>
      </c>
      <c r="F5219" s="21">
        <f>_xlfn.PERCENTRANK.EXC(Table3[Order Quantity],C5219,1)*10</f>
        <v>1</v>
      </c>
      <c r="G5219" s="21">
        <f>_xlfn.PERCENTRANK.EXC(Table4[Sales],D5219,1)*10</f>
        <v>5</v>
      </c>
    </row>
    <row r="5220" spans="1:7">
      <c r="A5220" s="10">
        <v>35782</v>
      </c>
      <c r="B5220" s="8">
        <v>43316</v>
      </c>
      <c r="C5220" s="1">
        <v>13</v>
      </c>
      <c r="D5220" s="1">
        <v>1423.88</v>
      </c>
      <c r="E5220" s="50">
        <f>_xlfn.PERCENTRANK.EXC(Table3[Order Date],B5220,1)*10</f>
        <v>6</v>
      </c>
      <c r="F5220" s="21">
        <f>_xlfn.PERCENTRANK.EXC(Table3[Order Quantity],C5220,1)*10</f>
        <v>2</v>
      </c>
      <c r="G5220" s="21">
        <f>_xlfn.PERCENTRANK.EXC(Table4[Sales],D5220,1)*10</f>
        <v>7</v>
      </c>
    </row>
    <row r="5221" spans="1:7">
      <c r="A5221" s="11">
        <v>11429</v>
      </c>
      <c r="B5221" s="9">
        <v>42796</v>
      </c>
      <c r="C5221" s="1">
        <v>39</v>
      </c>
      <c r="D5221" s="1">
        <v>477.26</v>
      </c>
      <c r="E5221" s="50">
        <f>_xlfn.PERCENTRANK.EXC(Table3[Order Date],B5221,1)*10</f>
        <v>2</v>
      </c>
      <c r="F5221" s="21">
        <f>_xlfn.PERCENTRANK.EXC(Table3[Order Quantity],C5221,1)*10</f>
        <v>7</v>
      </c>
      <c r="G5221" s="21">
        <f>_xlfn.PERCENTRANK.EXC(Table4[Sales],D5221,1)*10</f>
        <v>4</v>
      </c>
    </row>
    <row r="5222" spans="1:7">
      <c r="A5222" s="10">
        <v>38048</v>
      </c>
      <c r="B5222" s="8">
        <v>42758</v>
      </c>
      <c r="C5222" s="1">
        <v>47</v>
      </c>
      <c r="D5222" s="1">
        <v>298.54000000000002</v>
      </c>
      <c r="E5222" s="50">
        <f>_xlfn.PERCENTRANK.EXC(Table3[Order Date],B5222,1)*10</f>
        <v>2</v>
      </c>
      <c r="F5222" s="21">
        <f>_xlfn.PERCENTRANK.EXC(Table3[Order Quantity],C5222,1)*10</f>
        <v>9</v>
      </c>
      <c r="G5222" s="21">
        <f>_xlfn.PERCENTRANK.EXC(Table4[Sales],D5222,1)*10</f>
        <v>4</v>
      </c>
    </row>
    <row r="5223" spans="1:7">
      <c r="A5223" s="11">
        <v>30467</v>
      </c>
      <c r="B5223" s="9">
        <v>42596</v>
      </c>
      <c r="C5223" s="1">
        <v>5</v>
      </c>
      <c r="D5223" s="1">
        <v>2161.0300000000002</v>
      </c>
      <c r="E5223" s="50">
        <f>_xlfn.PERCENTRANK.EXC(Table3[Order Date],B5223,1)*10</f>
        <v>1</v>
      </c>
      <c r="F5223" s="21">
        <f>_xlfn.PERCENTRANK.EXC(Table3[Order Quantity],C5223,1)*10</f>
        <v>0</v>
      </c>
      <c r="G5223" s="21">
        <f>_xlfn.PERCENTRANK.EXC(Table4[Sales],D5223,1)*10</f>
        <v>7</v>
      </c>
    </row>
    <row r="5224" spans="1:7">
      <c r="A5224" s="10">
        <v>54497</v>
      </c>
      <c r="B5224" s="8">
        <v>42753</v>
      </c>
      <c r="C5224" s="1">
        <v>1</v>
      </c>
      <c r="D5224" s="1">
        <v>166.39570000000001</v>
      </c>
      <c r="E5224" s="50">
        <f>_xlfn.PERCENTRANK.EXC(Table3[Order Date],B5224,1)*10</f>
        <v>2</v>
      </c>
      <c r="F5224" s="21">
        <f>_xlfn.PERCENTRANK.EXC(Table3[Order Quantity],C5224,1)*10</f>
        <v>0</v>
      </c>
      <c r="G5224" s="21">
        <f>_xlfn.PERCENTRANK.EXC(Table4[Sales],D5224,1)*10</f>
        <v>2</v>
      </c>
    </row>
    <row r="5225" spans="1:7">
      <c r="A5225" s="11">
        <v>47815</v>
      </c>
      <c r="B5225" s="9">
        <v>43829</v>
      </c>
      <c r="C5225" s="1">
        <v>45</v>
      </c>
      <c r="D5225" s="1">
        <v>621.63</v>
      </c>
      <c r="E5225" s="50">
        <f>_xlfn.PERCENTRANK.EXC(Table3[Order Date],B5225,1)*10</f>
        <v>9</v>
      </c>
      <c r="F5225" s="21">
        <f>_xlfn.PERCENTRANK.EXC(Table3[Order Quantity],C5225,1)*10</f>
        <v>8</v>
      </c>
      <c r="G5225" s="21">
        <f>_xlfn.PERCENTRANK.EXC(Table4[Sales],D5225,1)*10</f>
        <v>5</v>
      </c>
    </row>
    <row r="5226" spans="1:7">
      <c r="A5226" s="10">
        <v>55366</v>
      </c>
      <c r="B5226" s="8">
        <v>43748</v>
      </c>
      <c r="C5226" s="1">
        <v>7</v>
      </c>
      <c r="D5226" s="1">
        <v>414.27</v>
      </c>
      <c r="E5226" s="50">
        <f>_xlfn.PERCENTRANK.EXC(Table3[Order Date],B5226,1)*10</f>
        <v>9</v>
      </c>
      <c r="F5226" s="21">
        <f>_xlfn.PERCENTRANK.EXC(Table3[Order Quantity],C5226,1)*10</f>
        <v>1</v>
      </c>
      <c r="G5226" s="21">
        <f>_xlfn.PERCENTRANK.EXC(Table4[Sales],D5226,1)*10</f>
        <v>4</v>
      </c>
    </row>
    <row r="5227" spans="1:7">
      <c r="A5227" s="11">
        <v>59044</v>
      </c>
      <c r="B5227" s="9">
        <v>43300</v>
      </c>
      <c r="C5227" s="1">
        <v>6</v>
      </c>
      <c r="D5227" s="1">
        <v>21.6</v>
      </c>
      <c r="E5227" s="50">
        <f>_xlfn.PERCENTRANK.EXC(Table3[Order Date],B5227,1)*10</f>
        <v>6</v>
      </c>
      <c r="F5227" s="21">
        <f>_xlfn.PERCENTRANK.EXC(Table3[Order Quantity],C5227,1)*10</f>
        <v>1</v>
      </c>
      <c r="G5227" s="21">
        <f>_xlfn.PERCENTRANK.EXC(Table4[Sales],D5227,1)*10</f>
        <v>0</v>
      </c>
    </row>
    <row r="5228" spans="1:7">
      <c r="A5228" s="10">
        <v>48643</v>
      </c>
      <c r="B5228" s="8">
        <v>43756</v>
      </c>
      <c r="C5228" s="1">
        <v>6</v>
      </c>
      <c r="D5228" s="1">
        <v>19.309999999999999</v>
      </c>
      <c r="E5228" s="50">
        <f>_xlfn.PERCENTRANK.EXC(Table3[Order Date],B5228,1)*10</f>
        <v>9</v>
      </c>
      <c r="F5228" s="21">
        <f>_xlfn.PERCENTRANK.EXC(Table3[Order Quantity],C5228,1)*10</f>
        <v>1</v>
      </c>
      <c r="G5228" s="21">
        <f>_xlfn.PERCENTRANK.EXC(Table4[Sales],D5228,1)*10</f>
        <v>0</v>
      </c>
    </row>
    <row r="5229" spans="1:7">
      <c r="A5229" s="11">
        <v>1382</v>
      </c>
      <c r="B5229" s="9">
        <v>42962</v>
      </c>
      <c r="C5229" s="1">
        <v>31</v>
      </c>
      <c r="D5229" s="1">
        <v>7683.49</v>
      </c>
      <c r="E5229" s="50">
        <f>_xlfn.PERCENTRANK.EXC(Table3[Order Date],B5229,1)*10</f>
        <v>4</v>
      </c>
      <c r="F5229" s="21">
        <f>_xlfn.PERCENTRANK.EXC(Table3[Order Quantity],C5229,1)*10</f>
        <v>5</v>
      </c>
      <c r="G5229" s="21">
        <f>_xlfn.PERCENTRANK.EXC(Table4[Sales],D5229,1)*10</f>
        <v>9</v>
      </c>
    </row>
    <row r="5230" spans="1:7">
      <c r="A5230" s="10">
        <v>8034</v>
      </c>
      <c r="B5230" s="8">
        <v>43483</v>
      </c>
      <c r="C5230" s="1">
        <v>36</v>
      </c>
      <c r="D5230" s="1">
        <v>1718.85</v>
      </c>
      <c r="E5230" s="50">
        <f>_xlfn.PERCENTRANK.EXC(Table3[Order Date],B5230,1)*10</f>
        <v>7</v>
      </c>
      <c r="F5230" s="21">
        <f>_xlfn.PERCENTRANK.EXC(Table3[Order Quantity],C5230,1)*10</f>
        <v>6</v>
      </c>
      <c r="G5230" s="21">
        <f>_xlfn.PERCENTRANK.EXC(Table4[Sales],D5230,1)*10</f>
        <v>7</v>
      </c>
    </row>
    <row r="5231" spans="1:7">
      <c r="A5231" s="11">
        <v>39750</v>
      </c>
      <c r="B5231" s="9">
        <v>42455</v>
      </c>
      <c r="C5231" s="1">
        <v>7</v>
      </c>
      <c r="D5231" s="1">
        <v>150.43</v>
      </c>
      <c r="E5231" s="50">
        <f>_xlfn.PERCENTRANK.EXC(Table3[Order Date],B5231,1)*10</f>
        <v>0</v>
      </c>
      <c r="F5231" s="21">
        <f>_xlfn.PERCENTRANK.EXC(Table3[Order Quantity],C5231,1)*10</f>
        <v>1</v>
      </c>
      <c r="G5231" s="21">
        <f>_xlfn.PERCENTRANK.EXC(Table4[Sales],D5231,1)*10</f>
        <v>2</v>
      </c>
    </row>
    <row r="5232" spans="1:7">
      <c r="A5232" s="10">
        <v>52193</v>
      </c>
      <c r="B5232" s="8">
        <v>42798</v>
      </c>
      <c r="C5232" s="1">
        <v>1</v>
      </c>
      <c r="D5232" s="1">
        <v>19.14</v>
      </c>
      <c r="E5232" s="50">
        <f>_xlfn.PERCENTRANK.EXC(Table3[Order Date],B5232,1)*10</f>
        <v>3</v>
      </c>
      <c r="F5232" s="21">
        <f>_xlfn.PERCENTRANK.EXC(Table3[Order Quantity],C5232,1)*10</f>
        <v>0</v>
      </c>
      <c r="G5232" s="21">
        <f>_xlfn.PERCENTRANK.EXC(Table4[Sales],D5232,1)*10</f>
        <v>0</v>
      </c>
    </row>
    <row r="5233" spans="1:7">
      <c r="A5233" s="11">
        <v>8995</v>
      </c>
      <c r="B5233" s="9">
        <v>43236</v>
      </c>
      <c r="C5233" s="1">
        <v>35</v>
      </c>
      <c r="D5233" s="1">
        <v>3627.2251000000001</v>
      </c>
      <c r="E5233" s="50">
        <f>_xlfn.PERCENTRANK.EXC(Table3[Order Date],B5233,1)*10</f>
        <v>5</v>
      </c>
      <c r="F5233" s="21">
        <f>_xlfn.PERCENTRANK.EXC(Table3[Order Quantity],C5233,1)*10</f>
        <v>6</v>
      </c>
      <c r="G5233" s="21">
        <f>_xlfn.PERCENTRANK.EXC(Table4[Sales],D5233,1)*10</f>
        <v>8</v>
      </c>
    </row>
    <row r="5234" spans="1:7">
      <c r="A5234" s="10">
        <v>771</v>
      </c>
      <c r="B5234" s="8">
        <v>43266</v>
      </c>
      <c r="C5234" s="1">
        <v>18</v>
      </c>
      <c r="D5234" s="1">
        <v>95.06</v>
      </c>
      <c r="E5234" s="50">
        <f>_xlfn.PERCENTRANK.EXC(Table3[Order Date],B5234,1)*10</f>
        <v>6</v>
      </c>
      <c r="F5234" s="21">
        <f>_xlfn.PERCENTRANK.EXC(Table3[Order Quantity],C5234,1)*10</f>
        <v>3</v>
      </c>
      <c r="G5234" s="21">
        <f>_xlfn.PERCENTRANK.EXC(Table4[Sales],D5234,1)*10</f>
        <v>1</v>
      </c>
    </row>
    <row r="5235" spans="1:7">
      <c r="A5235" s="11">
        <v>40997</v>
      </c>
      <c r="B5235" s="9">
        <v>42480</v>
      </c>
      <c r="C5235" s="1">
        <v>12</v>
      </c>
      <c r="D5235" s="1">
        <v>409.05</v>
      </c>
      <c r="E5235" s="50">
        <f>_xlfn.PERCENTRANK.EXC(Table3[Order Date],B5235,1)*10</f>
        <v>0</v>
      </c>
      <c r="F5235" s="21">
        <f>_xlfn.PERCENTRANK.EXC(Table3[Order Quantity],C5235,1)*10</f>
        <v>2</v>
      </c>
      <c r="G5235" s="21">
        <f>_xlfn.PERCENTRANK.EXC(Table4[Sales],D5235,1)*10</f>
        <v>4</v>
      </c>
    </row>
    <row r="5236" spans="1:7">
      <c r="A5236" s="10">
        <v>29991</v>
      </c>
      <c r="B5236" s="8">
        <v>43743</v>
      </c>
      <c r="C5236" s="1">
        <v>41</v>
      </c>
      <c r="D5236" s="1">
        <v>131.72999999999999</v>
      </c>
      <c r="E5236" s="50">
        <f>_xlfn.PERCENTRANK.EXC(Table3[Order Date],B5236,1)*10</f>
        <v>9</v>
      </c>
      <c r="F5236" s="21">
        <f>_xlfn.PERCENTRANK.EXC(Table3[Order Quantity],C5236,1)*10</f>
        <v>7</v>
      </c>
      <c r="G5236" s="21">
        <f>_xlfn.PERCENTRANK.EXC(Table4[Sales],D5236,1)*10</f>
        <v>2</v>
      </c>
    </row>
    <row r="5237" spans="1:7">
      <c r="A5237" s="11">
        <v>43877</v>
      </c>
      <c r="B5237" s="9">
        <v>42808</v>
      </c>
      <c r="C5237" s="1">
        <v>36</v>
      </c>
      <c r="D5237" s="1">
        <v>620.64</v>
      </c>
      <c r="E5237" s="50">
        <f>_xlfn.PERCENTRANK.EXC(Table3[Order Date],B5237,1)*10</f>
        <v>3</v>
      </c>
      <c r="F5237" s="21">
        <f>_xlfn.PERCENTRANK.EXC(Table3[Order Quantity],C5237,1)*10</f>
        <v>6</v>
      </c>
      <c r="G5237" s="21">
        <f>_xlfn.PERCENTRANK.EXC(Table4[Sales],D5237,1)*10</f>
        <v>5</v>
      </c>
    </row>
    <row r="5238" spans="1:7">
      <c r="A5238" s="10">
        <v>39040</v>
      </c>
      <c r="B5238" s="8">
        <v>42510</v>
      </c>
      <c r="C5238" s="1">
        <v>7</v>
      </c>
      <c r="D5238" s="1">
        <v>20.72</v>
      </c>
      <c r="E5238" s="50">
        <f>_xlfn.PERCENTRANK.EXC(Table3[Order Date],B5238,1)*10</f>
        <v>1</v>
      </c>
      <c r="F5238" s="21">
        <f>_xlfn.PERCENTRANK.EXC(Table3[Order Quantity],C5238,1)*10</f>
        <v>1</v>
      </c>
      <c r="G5238" s="21">
        <f>_xlfn.PERCENTRANK.EXC(Table4[Sales],D5238,1)*10</f>
        <v>0</v>
      </c>
    </row>
    <row r="5239" spans="1:7">
      <c r="A5239" s="11">
        <v>23427</v>
      </c>
      <c r="B5239" s="9">
        <v>43319</v>
      </c>
      <c r="C5239" s="1">
        <v>22</v>
      </c>
      <c r="D5239" s="1">
        <v>2872.93</v>
      </c>
      <c r="E5239" s="50">
        <f>_xlfn.PERCENTRANK.EXC(Table3[Order Date],B5239,1)*10</f>
        <v>6</v>
      </c>
      <c r="F5239" s="21">
        <f>_xlfn.PERCENTRANK.EXC(Table3[Order Quantity],C5239,1)*10</f>
        <v>4</v>
      </c>
      <c r="G5239" s="21">
        <f>_xlfn.PERCENTRANK.EXC(Table4[Sales],D5239,1)*10</f>
        <v>8</v>
      </c>
    </row>
    <row r="5240" spans="1:7">
      <c r="A5240" s="10">
        <v>32932</v>
      </c>
      <c r="B5240" s="8">
        <v>42743</v>
      </c>
      <c r="C5240" s="1">
        <v>49</v>
      </c>
      <c r="D5240" s="1">
        <v>31976.52</v>
      </c>
      <c r="E5240" s="50">
        <f>_xlfn.PERCENTRANK.EXC(Table3[Order Date],B5240,1)*10</f>
        <v>2</v>
      </c>
      <c r="F5240" s="21">
        <f>_xlfn.PERCENTRANK.EXC(Table3[Order Quantity],C5240,1)*10</f>
        <v>9</v>
      </c>
      <c r="G5240" s="21">
        <f>_xlfn.PERCENTRANK.EXC(Table4[Sales],D5240,1)*10</f>
        <v>9</v>
      </c>
    </row>
    <row r="5241" spans="1:7">
      <c r="A5241" s="11">
        <v>42564</v>
      </c>
      <c r="B5241" s="9">
        <v>43720</v>
      </c>
      <c r="C5241" s="1">
        <v>35</v>
      </c>
      <c r="D5241" s="1">
        <v>7991.68</v>
      </c>
      <c r="E5241" s="50">
        <f>_xlfn.PERCENTRANK.EXC(Table3[Order Date],B5241,1)*10</f>
        <v>9</v>
      </c>
      <c r="F5241" s="21">
        <f>_xlfn.PERCENTRANK.EXC(Table3[Order Quantity],C5241,1)*10</f>
        <v>6</v>
      </c>
      <c r="G5241" s="21">
        <f>_xlfn.PERCENTRANK.EXC(Table4[Sales],D5241,1)*10</f>
        <v>9</v>
      </c>
    </row>
    <row r="5242" spans="1:7">
      <c r="A5242" s="10">
        <v>5217</v>
      </c>
      <c r="B5242" s="8">
        <v>43384</v>
      </c>
      <c r="C5242" s="1">
        <v>8</v>
      </c>
      <c r="D5242" s="1">
        <v>363.1</v>
      </c>
      <c r="E5242" s="50">
        <f>_xlfn.PERCENTRANK.EXC(Table3[Order Date],B5242,1)*10</f>
        <v>6</v>
      </c>
      <c r="F5242" s="21">
        <f>_xlfn.PERCENTRANK.EXC(Table3[Order Quantity],C5242,1)*10</f>
        <v>1</v>
      </c>
      <c r="G5242" s="21">
        <f>_xlfn.PERCENTRANK.EXC(Table4[Sales],D5242,1)*10</f>
        <v>4</v>
      </c>
    </row>
    <row r="5243" spans="1:7">
      <c r="A5243" s="11">
        <v>39488</v>
      </c>
      <c r="B5243" s="9">
        <v>42542</v>
      </c>
      <c r="C5243" s="1">
        <v>18</v>
      </c>
      <c r="D5243" s="1">
        <v>98.87</v>
      </c>
      <c r="E5243" s="50">
        <f>_xlfn.PERCENTRANK.EXC(Table3[Order Date],B5243,1)*10</f>
        <v>1</v>
      </c>
      <c r="F5243" s="21">
        <f>_xlfn.PERCENTRANK.EXC(Table3[Order Quantity],C5243,1)*10</f>
        <v>3</v>
      </c>
      <c r="G5243" s="21">
        <f>_xlfn.PERCENTRANK.EXC(Table4[Sales],D5243,1)*10</f>
        <v>1</v>
      </c>
    </row>
    <row r="5244" spans="1:7">
      <c r="A5244" s="10">
        <v>20832</v>
      </c>
      <c r="B5244" s="8">
        <v>42945</v>
      </c>
      <c r="C5244" s="1">
        <v>47</v>
      </c>
      <c r="D5244" s="1">
        <v>94.91</v>
      </c>
      <c r="E5244" s="50">
        <f>_xlfn.PERCENTRANK.EXC(Table3[Order Date],B5244,1)*10</f>
        <v>3</v>
      </c>
      <c r="F5244" s="21">
        <f>_xlfn.PERCENTRANK.EXC(Table3[Order Quantity],C5244,1)*10</f>
        <v>9</v>
      </c>
      <c r="G5244" s="21">
        <f>_xlfn.PERCENTRANK.EXC(Table4[Sales],D5244,1)*10</f>
        <v>1</v>
      </c>
    </row>
    <row r="5245" spans="1:7">
      <c r="A5245" s="11">
        <v>40036</v>
      </c>
      <c r="B5245" s="9">
        <v>42892</v>
      </c>
      <c r="C5245" s="1">
        <v>10</v>
      </c>
      <c r="D5245" s="1">
        <v>608.12</v>
      </c>
      <c r="E5245" s="50">
        <f>_xlfn.PERCENTRANK.EXC(Table3[Order Date],B5245,1)*10</f>
        <v>3</v>
      </c>
      <c r="F5245" s="21">
        <f>_xlfn.PERCENTRANK.EXC(Table3[Order Quantity],C5245,1)*10</f>
        <v>1</v>
      </c>
      <c r="G5245" s="21">
        <f>_xlfn.PERCENTRANK.EXC(Table4[Sales],D5245,1)*10</f>
        <v>5</v>
      </c>
    </row>
    <row r="5246" spans="1:7">
      <c r="A5246" s="10">
        <v>12704</v>
      </c>
      <c r="B5246" s="8">
        <v>42774</v>
      </c>
      <c r="C5246" s="1">
        <v>28</v>
      </c>
      <c r="D5246" s="1">
        <v>715.85</v>
      </c>
      <c r="E5246" s="50">
        <f>_xlfn.PERCENTRANK.EXC(Table3[Order Date],B5246,1)*10</f>
        <v>2</v>
      </c>
      <c r="F5246" s="21">
        <f>_xlfn.PERCENTRANK.EXC(Table3[Order Quantity],C5246,1)*10</f>
        <v>5</v>
      </c>
      <c r="G5246" s="21">
        <f>_xlfn.PERCENTRANK.EXC(Table4[Sales],D5246,1)*10</f>
        <v>5</v>
      </c>
    </row>
    <row r="5247" spans="1:7">
      <c r="A5247" s="11">
        <v>12900</v>
      </c>
      <c r="B5247" s="9">
        <v>42857</v>
      </c>
      <c r="C5247" s="1">
        <v>18</v>
      </c>
      <c r="D5247" s="1">
        <v>4382.9399999999996</v>
      </c>
      <c r="E5247" s="50">
        <f>_xlfn.PERCENTRANK.EXC(Table3[Order Date],B5247,1)*10</f>
        <v>3</v>
      </c>
      <c r="F5247" s="21">
        <f>_xlfn.PERCENTRANK.EXC(Table3[Order Quantity],C5247,1)*10</f>
        <v>3</v>
      </c>
      <c r="G5247" s="21">
        <f>_xlfn.PERCENTRANK.EXC(Table4[Sales],D5247,1)*10</f>
        <v>8</v>
      </c>
    </row>
    <row r="5248" spans="1:7">
      <c r="A5248" s="10">
        <v>23270</v>
      </c>
      <c r="B5248" s="8">
        <v>43171</v>
      </c>
      <c r="C5248" s="1">
        <v>20</v>
      </c>
      <c r="D5248" s="1">
        <v>1562.65</v>
      </c>
      <c r="E5248" s="50">
        <f>_xlfn.PERCENTRANK.EXC(Table3[Order Date],B5248,1)*10</f>
        <v>5</v>
      </c>
      <c r="F5248" s="21">
        <f>_xlfn.PERCENTRANK.EXC(Table3[Order Quantity],C5248,1)*10</f>
        <v>3</v>
      </c>
      <c r="G5248" s="21">
        <f>_xlfn.PERCENTRANK.EXC(Table4[Sales],D5248,1)*10</f>
        <v>7</v>
      </c>
    </row>
    <row r="5249" spans="1:7">
      <c r="A5249" s="11">
        <v>22402</v>
      </c>
      <c r="B5249" s="9">
        <v>42516</v>
      </c>
      <c r="C5249" s="1">
        <v>1</v>
      </c>
      <c r="D5249" s="1">
        <v>55.46</v>
      </c>
      <c r="E5249" s="50">
        <f>_xlfn.PERCENTRANK.EXC(Table3[Order Date],B5249,1)*10</f>
        <v>1</v>
      </c>
      <c r="F5249" s="21">
        <f>_xlfn.PERCENTRANK.EXC(Table3[Order Quantity],C5249,1)*10</f>
        <v>0</v>
      </c>
      <c r="G5249" s="21">
        <f>_xlfn.PERCENTRANK.EXC(Table4[Sales],D5249,1)*10</f>
        <v>0</v>
      </c>
    </row>
    <row r="5250" spans="1:7">
      <c r="A5250" s="10">
        <v>17253</v>
      </c>
      <c r="B5250" s="8">
        <v>43328</v>
      </c>
      <c r="C5250" s="1">
        <v>13</v>
      </c>
      <c r="D5250" s="1">
        <v>53.7</v>
      </c>
      <c r="E5250" s="50">
        <f>_xlfn.PERCENTRANK.EXC(Table3[Order Date],B5250,1)*10</f>
        <v>6</v>
      </c>
      <c r="F5250" s="21">
        <f>_xlfn.PERCENTRANK.EXC(Table3[Order Quantity],C5250,1)*10</f>
        <v>2</v>
      </c>
      <c r="G5250" s="21">
        <f>_xlfn.PERCENTRANK.EXC(Table4[Sales],D5250,1)*10</f>
        <v>0</v>
      </c>
    </row>
    <row r="5251" spans="1:7">
      <c r="A5251" s="11">
        <v>25412</v>
      </c>
      <c r="B5251" s="9">
        <v>43256</v>
      </c>
      <c r="C5251" s="1">
        <v>18</v>
      </c>
      <c r="D5251" s="1">
        <v>138.85</v>
      </c>
      <c r="E5251" s="50">
        <f>_xlfn.PERCENTRANK.EXC(Table3[Order Date],B5251,1)*10</f>
        <v>6</v>
      </c>
      <c r="F5251" s="21">
        <f>_xlfn.PERCENTRANK.EXC(Table3[Order Quantity],C5251,1)*10</f>
        <v>3</v>
      </c>
      <c r="G5251" s="21">
        <f>_xlfn.PERCENTRANK.EXC(Table4[Sales],D5251,1)*10</f>
        <v>2</v>
      </c>
    </row>
    <row r="5252" spans="1:7">
      <c r="A5252" s="10">
        <v>49927</v>
      </c>
      <c r="B5252" s="8">
        <v>43666</v>
      </c>
      <c r="C5252" s="1">
        <v>26</v>
      </c>
      <c r="D5252" s="1">
        <v>149.31</v>
      </c>
      <c r="E5252" s="50">
        <f>_xlfn.PERCENTRANK.EXC(Table3[Order Date],B5252,1)*10</f>
        <v>8</v>
      </c>
      <c r="F5252" s="21">
        <f>_xlfn.PERCENTRANK.EXC(Table3[Order Quantity],C5252,1)*10</f>
        <v>4</v>
      </c>
      <c r="G5252" s="21">
        <f>_xlfn.PERCENTRANK.EXC(Table4[Sales],D5252,1)*10</f>
        <v>2</v>
      </c>
    </row>
    <row r="5253" spans="1:7">
      <c r="A5253" s="11">
        <v>32931</v>
      </c>
      <c r="B5253" s="9">
        <v>42780</v>
      </c>
      <c r="C5253" s="1">
        <v>25</v>
      </c>
      <c r="D5253" s="1">
        <v>318.98</v>
      </c>
      <c r="E5253" s="50">
        <f>_xlfn.PERCENTRANK.EXC(Table3[Order Date],B5253,1)*10</f>
        <v>2</v>
      </c>
      <c r="F5253" s="21">
        <f>_xlfn.PERCENTRANK.EXC(Table3[Order Quantity],C5253,1)*10</f>
        <v>4</v>
      </c>
      <c r="G5253" s="21">
        <f>_xlfn.PERCENTRANK.EXC(Table4[Sales],D5253,1)*10</f>
        <v>4</v>
      </c>
    </row>
    <row r="5254" spans="1:7">
      <c r="A5254" s="10">
        <v>1412</v>
      </c>
      <c r="B5254" s="8">
        <v>42805</v>
      </c>
      <c r="C5254" s="1">
        <v>21</v>
      </c>
      <c r="D5254" s="1">
        <v>104.3</v>
      </c>
      <c r="E5254" s="50">
        <f>_xlfn.PERCENTRANK.EXC(Table3[Order Date],B5254,1)*10</f>
        <v>3</v>
      </c>
      <c r="F5254" s="21">
        <f>_xlfn.PERCENTRANK.EXC(Table3[Order Quantity],C5254,1)*10</f>
        <v>3</v>
      </c>
      <c r="G5254" s="21">
        <f>_xlfn.PERCENTRANK.EXC(Table4[Sales],D5254,1)*10</f>
        <v>1</v>
      </c>
    </row>
    <row r="5255" spans="1:7">
      <c r="A5255" s="11">
        <v>5543</v>
      </c>
      <c r="B5255" s="9">
        <v>43001</v>
      </c>
      <c r="C5255" s="1">
        <v>6</v>
      </c>
      <c r="D5255" s="1">
        <v>70.55</v>
      </c>
      <c r="E5255" s="50">
        <f>_xlfn.PERCENTRANK.EXC(Table3[Order Date],B5255,1)*10</f>
        <v>4</v>
      </c>
      <c r="F5255" s="21">
        <f>_xlfn.PERCENTRANK.EXC(Table3[Order Quantity],C5255,1)*10</f>
        <v>1</v>
      </c>
      <c r="G5255" s="21">
        <f>_xlfn.PERCENTRANK.EXC(Table4[Sales],D5255,1)*10</f>
        <v>1</v>
      </c>
    </row>
    <row r="5256" spans="1:7">
      <c r="A5256" s="10">
        <v>32513</v>
      </c>
      <c r="B5256" s="8">
        <v>43497</v>
      </c>
      <c r="C5256" s="1">
        <v>23</v>
      </c>
      <c r="D5256" s="1">
        <v>4260.96</v>
      </c>
      <c r="E5256" s="50">
        <f>_xlfn.PERCENTRANK.EXC(Table3[Order Date],B5256,1)*10</f>
        <v>7</v>
      </c>
      <c r="F5256" s="21">
        <f>_xlfn.PERCENTRANK.EXC(Table3[Order Quantity],C5256,1)*10</f>
        <v>4</v>
      </c>
      <c r="G5256" s="21">
        <f>_xlfn.PERCENTRANK.EXC(Table4[Sales],D5256,1)*10</f>
        <v>8</v>
      </c>
    </row>
    <row r="5257" spans="1:7">
      <c r="A5257" s="11">
        <v>35461</v>
      </c>
      <c r="B5257" s="9">
        <v>42521</v>
      </c>
      <c r="C5257" s="1">
        <v>30</v>
      </c>
      <c r="D5257" s="1">
        <v>120.48</v>
      </c>
      <c r="E5257" s="50">
        <f>_xlfn.PERCENTRANK.EXC(Table3[Order Date],B5257,1)*10</f>
        <v>1</v>
      </c>
      <c r="F5257" s="21">
        <f>_xlfn.PERCENTRANK.EXC(Table3[Order Quantity],C5257,1)*10</f>
        <v>5</v>
      </c>
      <c r="G5257" s="21">
        <f>_xlfn.PERCENTRANK.EXC(Table4[Sales],D5257,1)*10</f>
        <v>1</v>
      </c>
    </row>
    <row r="5258" spans="1:7">
      <c r="A5258" s="10">
        <v>4099</v>
      </c>
      <c r="B5258" s="8">
        <v>43697</v>
      </c>
      <c r="C5258" s="1">
        <v>42</v>
      </c>
      <c r="D5258" s="1">
        <v>1809.92</v>
      </c>
      <c r="E5258" s="50">
        <f>_xlfn.PERCENTRANK.EXC(Table3[Order Date],B5258,1)*10</f>
        <v>9</v>
      </c>
      <c r="F5258" s="21">
        <f>_xlfn.PERCENTRANK.EXC(Table3[Order Quantity],C5258,1)*10</f>
        <v>8</v>
      </c>
      <c r="G5258" s="21">
        <f>_xlfn.PERCENTRANK.EXC(Table4[Sales],D5258,1)*10</f>
        <v>7</v>
      </c>
    </row>
    <row r="5259" spans="1:7">
      <c r="A5259" s="11">
        <v>8998</v>
      </c>
      <c r="B5259" s="9">
        <v>42737</v>
      </c>
      <c r="C5259" s="1">
        <v>12</v>
      </c>
      <c r="D5259" s="1">
        <v>296.83999999999997</v>
      </c>
      <c r="E5259" s="50">
        <f>_xlfn.PERCENTRANK.EXC(Table3[Order Date],B5259,1)*10</f>
        <v>2</v>
      </c>
      <c r="F5259" s="21">
        <f>_xlfn.PERCENTRANK.EXC(Table3[Order Quantity],C5259,1)*10</f>
        <v>2</v>
      </c>
      <c r="G5259" s="21">
        <f>_xlfn.PERCENTRANK.EXC(Table4[Sales],D5259,1)*10</f>
        <v>4</v>
      </c>
    </row>
    <row r="5260" spans="1:7">
      <c r="A5260" s="10">
        <v>51489</v>
      </c>
      <c r="B5260" s="8">
        <v>43527</v>
      </c>
      <c r="C5260" s="1">
        <v>22</v>
      </c>
      <c r="D5260" s="1">
        <v>41.6</v>
      </c>
      <c r="E5260" s="50">
        <f>_xlfn.PERCENTRANK.EXC(Table3[Order Date],B5260,1)*10</f>
        <v>7</v>
      </c>
      <c r="F5260" s="21">
        <f>_xlfn.PERCENTRANK.EXC(Table3[Order Quantity],C5260,1)*10</f>
        <v>4</v>
      </c>
      <c r="G5260" s="21">
        <f>_xlfn.PERCENTRANK.EXC(Table4[Sales],D5260,1)*10</f>
        <v>0</v>
      </c>
    </row>
    <row r="5261" spans="1:7">
      <c r="A5261" s="11">
        <v>23041</v>
      </c>
      <c r="B5261" s="9">
        <v>42935</v>
      </c>
      <c r="C5261" s="1">
        <v>10</v>
      </c>
      <c r="D5261" s="1">
        <v>2827.96</v>
      </c>
      <c r="E5261" s="50">
        <f>_xlfn.PERCENTRANK.EXC(Table3[Order Date],B5261,1)*10</f>
        <v>3</v>
      </c>
      <c r="F5261" s="21">
        <f>_xlfn.PERCENTRANK.EXC(Table3[Order Quantity],C5261,1)*10</f>
        <v>1</v>
      </c>
      <c r="G5261" s="21">
        <f>_xlfn.PERCENTRANK.EXC(Table4[Sales],D5261,1)*10</f>
        <v>8</v>
      </c>
    </row>
    <row r="5262" spans="1:7">
      <c r="A5262" s="10">
        <v>47329</v>
      </c>
      <c r="B5262" s="8">
        <v>42775</v>
      </c>
      <c r="C5262" s="1">
        <v>16</v>
      </c>
      <c r="D5262" s="1">
        <v>94.36</v>
      </c>
      <c r="E5262" s="50">
        <f>_xlfn.PERCENTRANK.EXC(Table3[Order Date],B5262,1)*10</f>
        <v>2</v>
      </c>
      <c r="F5262" s="21">
        <f>_xlfn.PERCENTRANK.EXC(Table3[Order Quantity],C5262,1)*10</f>
        <v>2</v>
      </c>
      <c r="G5262" s="21">
        <f>_xlfn.PERCENTRANK.EXC(Table4[Sales],D5262,1)*10</f>
        <v>1</v>
      </c>
    </row>
    <row r="5263" spans="1:7">
      <c r="A5263" s="11">
        <v>44295</v>
      </c>
      <c r="B5263" s="9">
        <v>42757</v>
      </c>
      <c r="C5263" s="1">
        <v>47</v>
      </c>
      <c r="D5263" s="1">
        <v>4841.6499999999996</v>
      </c>
      <c r="E5263" s="50">
        <f>_xlfn.PERCENTRANK.EXC(Table3[Order Date],B5263,1)*10</f>
        <v>2</v>
      </c>
      <c r="F5263" s="21">
        <f>_xlfn.PERCENTRANK.EXC(Table3[Order Quantity],C5263,1)*10</f>
        <v>9</v>
      </c>
      <c r="G5263" s="21">
        <f>_xlfn.PERCENTRANK.EXC(Table4[Sales],D5263,1)*10</f>
        <v>8</v>
      </c>
    </row>
    <row r="5264" spans="1:7">
      <c r="A5264" s="10">
        <v>26881</v>
      </c>
      <c r="B5264" s="8">
        <v>42582</v>
      </c>
      <c r="C5264" s="1">
        <v>26</v>
      </c>
      <c r="D5264" s="1">
        <v>11441.48</v>
      </c>
      <c r="E5264" s="50">
        <f>_xlfn.PERCENTRANK.EXC(Table3[Order Date],B5264,1)*10</f>
        <v>1</v>
      </c>
      <c r="F5264" s="21">
        <f>_xlfn.PERCENTRANK.EXC(Table3[Order Quantity],C5264,1)*10</f>
        <v>4</v>
      </c>
      <c r="G5264" s="21">
        <f>_xlfn.PERCENTRANK.EXC(Table4[Sales],D5264,1)*10</f>
        <v>9</v>
      </c>
    </row>
    <row r="5265" spans="1:7">
      <c r="A5265" s="11">
        <v>47877</v>
      </c>
      <c r="B5265" s="9">
        <v>42609</v>
      </c>
      <c r="C5265" s="1">
        <v>49</v>
      </c>
      <c r="D5265" s="1">
        <v>8623.0871999999999</v>
      </c>
      <c r="E5265" s="50">
        <f>_xlfn.PERCENTRANK.EXC(Table3[Order Date],B5265,1)*10</f>
        <v>1</v>
      </c>
      <c r="F5265" s="21">
        <f>_xlfn.PERCENTRANK.EXC(Table3[Order Quantity],C5265,1)*10</f>
        <v>9</v>
      </c>
      <c r="G5265" s="21">
        <f>_xlfn.PERCENTRANK.EXC(Table4[Sales],D5265,1)*10</f>
        <v>9</v>
      </c>
    </row>
    <row r="5266" spans="1:7">
      <c r="A5266" s="10">
        <v>30915</v>
      </c>
      <c r="B5266" s="8">
        <v>42385</v>
      </c>
      <c r="C5266" s="1">
        <v>25</v>
      </c>
      <c r="D5266" s="1">
        <v>3034.57</v>
      </c>
      <c r="E5266" s="50">
        <f>_xlfn.PERCENTRANK.EXC(Table3[Order Date],B5266,1)*10</f>
        <v>0</v>
      </c>
      <c r="F5266" s="21">
        <f>_xlfn.PERCENTRANK.EXC(Table3[Order Quantity],C5266,1)*10</f>
        <v>4</v>
      </c>
      <c r="G5266" s="21">
        <f>_xlfn.PERCENTRANK.EXC(Table4[Sales],D5266,1)*10</f>
        <v>8</v>
      </c>
    </row>
    <row r="5267" spans="1:7">
      <c r="A5267" s="11">
        <v>32741</v>
      </c>
      <c r="B5267" s="9">
        <v>42415</v>
      </c>
      <c r="C5267" s="1">
        <v>13</v>
      </c>
      <c r="D5267" s="1">
        <v>145.78</v>
      </c>
      <c r="E5267" s="50">
        <f>_xlfn.PERCENTRANK.EXC(Table3[Order Date],B5267,1)*10</f>
        <v>0</v>
      </c>
      <c r="F5267" s="21">
        <f>_xlfn.PERCENTRANK.EXC(Table3[Order Quantity],C5267,1)*10</f>
        <v>2</v>
      </c>
      <c r="G5267" s="21">
        <f>_xlfn.PERCENTRANK.EXC(Table4[Sales],D5267,1)*10</f>
        <v>2</v>
      </c>
    </row>
    <row r="5268" spans="1:7">
      <c r="A5268" s="10">
        <v>30023</v>
      </c>
      <c r="B5268" s="8">
        <v>43022</v>
      </c>
      <c r="C5268" s="1">
        <v>36</v>
      </c>
      <c r="D5268" s="1">
        <v>899.06</v>
      </c>
      <c r="E5268" s="50">
        <f>_xlfn.PERCENTRANK.EXC(Table3[Order Date],B5268,1)*10</f>
        <v>4</v>
      </c>
      <c r="F5268" s="21">
        <f>_xlfn.PERCENTRANK.EXC(Table3[Order Quantity],C5268,1)*10</f>
        <v>6</v>
      </c>
      <c r="G5268" s="21">
        <f>_xlfn.PERCENTRANK.EXC(Table4[Sales],D5268,1)*10</f>
        <v>6</v>
      </c>
    </row>
    <row r="5269" spans="1:7">
      <c r="A5269" s="11">
        <v>37702</v>
      </c>
      <c r="B5269" s="9">
        <v>43260</v>
      </c>
      <c r="C5269" s="1">
        <v>44</v>
      </c>
      <c r="D5269" s="1">
        <v>643.9</v>
      </c>
      <c r="E5269" s="50">
        <f>_xlfn.PERCENTRANK.EXC(Table3[Order Date],B5269,1)*10</f>
        <v>6</v>
      </c>
      <c r="F5269" s="21">
        <f>_xlfn.PERCENTRANK.EXC(Table3[Order Quantity],C5269,1)*10</f>
        <v>8</v>
      </c>
      <c r="G5269" s="21">
        <f>_xlfn.PERCENTRANK.EXC(Table4[Sales],D5269,1)*10</f>
        <v>5</v>
      </c>
    </row>
    <row r="5270" spans="1:7">
      <c r="A5270" s="10">
        <v>59973</v>
      </c>
      <c r="B5270" s="8">
        <v>43418</v>
      </c>
      <c r="C5270" s="1">
        <v>30</v>
      </c>
      <c r="D5270" s="1">
        <v>5331.75</v>
      </c>
      <c r="E5270" s="50">
        <f>_xlfn.PERCENTRANK.EXC(Table3[Order Date],B5270,1)*10</f>
        <v>7</v>
      </c>
      <c r="F5270" s="21">
        <f>_xlfn.PERCENTRANK.EXC(Table3[Order Quantity],C5270,1)*10</f>
        <v>5</v>
      </c>
      <c r="G5270" s="21">
        <f>_xlfn.PERCENTRANK.EXC(Table4[Sales],D5270,1)*10</f>
        <v>9</v>
      </c>
    </row>
    <row r="5271" spans="1:7">
      <c r="A5271" s="11">
        <v>55874</v>
      </c>
      <c r="B5271" s="9">
        <v>42416</v>
      </c>
      <c r="C5271" s="1">
        <v>24</v>
      </c>
      <c r="D5271" s="1">
        <v>138.6</v>
      </c>
      <c r="E5271" s="50">
        <f>_xlfn.PERCENTRANK.EXC(Table3[Order Date],B5271,1)*10</f>
        <v>0</v>
      </c>
      <c r="F5271" s="21">
        <f>_xlfn.PERCENTRANK.EXC(Table3[Order Quantity],C5271,1)*10</f>
        <v>4</v>
      </c>
      <c r="G5271" s="21">
        <f>_xlfn.PERCENTRANK.EXC(Table4[Sales],D5271,1)*10</f>
        <v>2</v>
      </c>
    </row>
    <row r="5272" spans="1:7">
      <c r="A5272" s="10">
        <v>17700</v>
      </c>
      <c r="B5272" s="8">
        <v>43765</v>
      </c>
      <c r="C5272" s="1">
        <v>20</v>
      </c>
      <c r="D5272" s="1">
        <v>2467.15</v>
      </c>
      <c r="E5272" s="50">
        <f>_xlfn.PERCENTRANK.EXC(Table3[Order Date],B5272,1)*10</f>
        <v>9</v>
      </c>
      <c r="F5272" s="21">
        <f>_xlfn.PERCENTRANK.EXC(Table3[Order Quantity],C5272,1)*10</f>
        <v>3</v>
      </c>
      <c r="G5272" s="21">
        <f>_xlfn.PERCENTRANK.EXC(Table4[Sales],D5272,1)*10</f>
        <v>8</v>
      </c>
    </row>
    <row r="5273" spans="1:7">
      <c r="A5273" s="11">
        <v>24576</v>
      </c>
      <c r="B5273" s="9">
        <v>43810</v>
      </c>
      <c r="C5273" s="1">
        <v>29</v>
      </c>
      <c r="D5273" s="1">
        <v>568.23739999999998</v>
      </c>
      <c r="E5273" s="50">
        <f>_xlfn.PERCENTRANK.EXC(Table3[Order Date],B5273,1)*10</f>
        <v>9</v>
      </c>
      <c r="F5273" s="21">
        <f>_xlfn.PERCENTRANK.EXC(Table3[Order Quantity],C5273,1)*10</f>
        <v>5</v>
      </c>
      <c r="G5273" s="21">
        <f>_xlfn.PERCENTRANK.EXC(Table4[Sales],D5273,1)*10</f>
        <v>5</v>
      </c>
    </row>
    <row r="5274" spans="1:7">
      <c r="A5274" s="10">
        <v>1217</v>
      </c>
      <c r="B5274" s="8">
        <v>43580</v>
      </c>
      <c r="C5274" s="1">
        <v>25</v>
      </c>
      <c r="D5274" s="1">
        <v>708.51</v>
      </c>
      <c r="E5274" s="50">
        <f>_xlfn.PERCENTRANK.EXC(Table3[Order Date],B5274,1)*10</f>
        <v>8</v>
      </c>
      <c r="F5274" s="21">
        <f>_xlfn.PERCENTRANK.EXC(Table3[Order Quantity],C5274,1)*10</f>
        <v>4</v>
      </c>
      <c r="G5274" s="21">
        <f>_xlfn.PERCENTRANK.EXC(Table4[Sales],D5274,1)*10</f>
        <v>5</v>
      </c>
    </row>
    <row r="5275" spans="1:7">
      <c r="A5275" s="11">
        <v>51395</v>
      </c>
      <c r="B5275" s="9">
        <v>42894</v>
      </c>
      <c r="C5275" s="1">
        <v>10</v>
      </c>
      <c r="D5275" s="1">
        <v>55.27</v>
      </c>
      <c r="E5275" s="50">
        <f>_xlfn.PERCENTRANK.EXC(Table3[Order Date],B5275,1)*10</f>
        <v>3</v>
      </c>
      <c r="F5275" s="21">
        <f>_xlfn.PERCENTRANK.EXC(Table3[Order Quantity],C5275,1)*10</f>
        <v>1</v>
      </c>
      <c r="G5275" s="21">
        <f>_xlfn.PERCENTRANK.EXC(Table4[Sales],D5275,1)*10</f>
        <v>0</v>
      </c>
    </row>
    <row r="5276" spans="1:7">
      <c r="A5276" s="10">
        <v>22947</v>
      </c>
      <c r="B5276" s="8">
        <v>42721</v>
      </c>
      <c r="C5276" s="1">
        <v>19</v>
      </c>
      <c r="D5276" s="1">
        <v>231.39</v>
      </c>
      <c r="E5276" s="50">
        <f>_xlfn.PERCENTRANK.EXC(Table3[Order Date],B5276,1)*10</f>
        <v>2</v>
      </c>
      <c r="F5276" s="21">
        <f>_xlfn.PERCENTRANK.EXC(Table3[Order Quantity],C5276,1)*10</f>
        <v>3</v>
      </c>
      <c r="G5276" s="21">
        <f>_xlfn.PERCENTRANK.EXC(Table4[Sales],D5276,1)*10</f>
        <v>3</v>
      </c>
    </row>
    <row r="5277" spans="1:7">
      <c r="A5277" s="11">
        <v>12256</v>
      </c>
      <c r="B5277" s="9">
        <v>43817</v>
      </c>
      <c r="C5277" s="1">
        <v>44</v>
      </c>
      <c r="D5277" s="1">
        <v>126.22790000000001</v>
      </c>
      <c r="E5277" s="50">
        <f>_xlfn.PERCENTRANK.EXC(Table3[Order Date],B5277,1)*10</f>
        <v>9</v>
      </c>
      <c r="F5277" s="21">
        <f>_xlfn.PERCENTRANK.EXC(Table3[Order Quantity],C5277,1)*10</f>
        <v>8</v>
      </c>
      <c r="G5277" s="21">
        <f>_xlfn.PERCENTRANK.EXC(Table4[Sales],D5277,1)*10</f>
        <v>2</v>
      </c>
    </row>
    <row r="5278" spans="1:7">
      <c r="A5278" s="10">
        <v>39040</v>
      </c>
      <c r="B5278" s="8">
        <v>42510</v>
      </c>
      <c r="C5278" s="1">
        <v>26</v>
      </c>
      <c r="D5278" s="1">
        <v>1288.83</v>
      </c>
      <c r="E5278" s="50">
        <f>_xlfn.PERCENTRANK.EXC(Table3[Order Date],B5278,1)*10</f>
        <v>1</v>
      </c>
      <c r="F5278" s="21">
        <f>_xlfn.PERCENTRANK.EXC(Table3[Order Quantity],C5278,1)*10</f>
        <v>4</v>
      </c>
      <c r="G5278" s="21">
        <f>_xlfn.PERCENTRANK.EXC(Table4[Sales],D5278,1)*10</f>
        <v>6</v>
      </c>
    </row>
    <row r="5279" spans="1:7">
      <c r="A5279" s="11">
        <v>37123</v>
      </c>
      <c r="B5279" s="9">
        <v>43513</v>
      </c>
      <c r="C5279" s="1">
        <v>50</v>
      </c>
      <c r="D5279" s="1">
        <v>850.2</v>
      </c>
      <c r="E5279" s="50">
        <f>_xlfn.PERCENTRANK.EXC(Table3[Order Date],B5279,1)*10</f>
        <v>7</v>
      </c>
      <c r="F5279" s="21">
        <f>_xlfn.PERCENTRANK.EXC(Table3[Order Quantity],C5279,1)*10</f>
        <v>9</v>
      </c>
      <c r="G5279" s="21">
        <f>_xlfn.PERCENTRANK.EXC(Table4[Sales],D5279,1)*10</f>
        <v>6</v>
      </c>
    </row>
    <row r="5280" spans="1:7">
      <c r="A5280" s="10">
        <v>39232</v>
      </c>
      <c r="B5280" s="8">
        <v>43292</v>
      </c>
      <c r="C5280" s="1">
        <v>11</v>
      </c>
      <c r="D5280" s="1">
        <v>419.33</v>
      </c>
      <c r="E5280" s="50">
        <f>_xlfn.PERCENTRANK.EXC(Table3[Order Date],B5280,1)*10</f>
        <v>6</v>
      </c>
      <c r="F5280" s="21">
        <f>_xlfn.PERCENTRANK.EXC(Table3[Order Quantity],C5280,1)*10</f>
        <v>2</v>
      </c>
      <c r="G5280" s="21">
        <f>_xlfn.PERCENTRANK.EXC(Table4[Sales],D5280,1)*10</f>
        <v>4</v>
      </c>
    </row>
    <row r="5281" spans="1:7">
      <c r="A5281" s="11">
        <v>32164</v>
      </c>
      <c r="B5281" s="9">
        <v>42767</v>
      </c>
      <c r="C5281" s="1">
        <v>12</v>
      </c>
      <c r="D5281" s="1">
        <v>82.4</v>
      </c>
      <c r="E5281" s="50">
        <f>_xlfn.PERCENTRANK.EXC(Table3[Order Date],B5281,1)*10</f>
        <v>2</v>
      </c>
      <c r="F5281" s="21">
        <f>_xlfn.PERCENTRANK.EXC(Table3[Order Quantity],C5281,1)*10</f>
        <v>2</v>
      </c>
      <c r="G5281" s="21">
        <f>_xlfn.PERCENTRANK.EXC(Table4[Sales],D5281,1)*10</f>
        <v>1</v>
      </c>
    </row>
    <row r="5282" spans="1:7">
      <c r="A5282" s="10">
        <v>12999</v>
      </c>
      <c r="B5282" s="8">
        <v>42827</v>
      </c>
      <c r="C5282" s="1">
        <v>31</v>
      </c>
      <c r="D5282" s="1">
        <v>2901.91</v>
      </c>
      <c r="E5282" s="50">
        <f>_xlfn.PERCENTRANK.EXC(Table3[Order Date],B5282,1)*10</f>
        <v>3</v>
      </c>
      <c r="F5282" s="21">
        <f>_xlfn.PERCENTRANK.EXC(Table3[Order Quantity],C5282,1)*10</f>
        <v>5</v>
      </c>
      <c r="G5282" s="21">
        <f>_xlfn.PERCENTRANK.EXC(Table4[Sales],D5282,1)*10</f>
        <v>8</v>
      </c>
    </row>
    <row r="5283" spans="1:7">
      <c r="A5283" s="11">
        <v>29218</v>
      </c>
      <c r="B5283" s="9">
        <v>43614</v>
      </c>
      <c r="C5283" s="1">
        <v>19</v>
      </c>
      <c r="D5283" s="1">
        <v>1950.63</v>
      </c>
      <c r="E5283" s="50">
        <f>_xlfn.PERCENTRANK.EXC(Table3[Order Date],B5283,1)*10</f>
        <v>8</v>
      </c>
      <c r="F5283" s="21">
        <f>_xlfn.PERCENTRANK.EXC(Table3[Order Quantity],C5283,1)*10</f>
        <v>3</v>
      </c>
      <c r="G5283" s="21">
        <f>_xlfn.PERCENTRANK.EXC(Table4[Sales],D5283,1)*10</f>
        <v>7</v>
      </c>
    </row>
    <row r="5284" spans="1:7">
      <c r="A5284" s="10">
        <v>53120</v>
      </c>
      <c r="B5284" s="8">
        <v>43602</v>
      </c>
      <c r="C5284" s="1">
        <v>5</v>
      </c>
      <c r="D5284" s="1">
        <v>24.34</v>
      </c>
      <c r="E5284" s="50">
        <f>_xlfn.PERCENTRANK.EXC(Table3[Order Date],B5284,1)*10</f>
        <v>8</v>
      </c>
      <c r="F5284" s="21">
        <f>_xlfn.PERCENTRANK.EXC(Table3[Order Quantity],C5284,1)*10</f>
        <v>0</v>
      </c>
      <c r="G5284" s="21">
        <f>_xlfn.PERCENTRANK.EXC(Table4[Sales],D5284,1)*10</f>
        <v>0</v>
      </c>
    </row>
    <row r="5285" spans="1:7">
      <c r="A5285" s="11">
        <v>39878</v>
      </c>
      <c r="B5285" s="9">
        <v>43163</v>
      </c>
      <c r="C5285" s="1">
        <v>50</v>
      </c>
      <c r="D5285" s="1">
        <v>8200.2000000000007</v>
      </c>
      <c r="E5285" s="50">
        <f>_xlfn.PERCENTRANK.EXC(Table3[Order Date],B5285,1)*10</f>
        <v>5</v>
      </c>
      <c r="F5285" s="21">
        <f>_xlfn.PERCENTRANK.EXC(Table3[Order Quantity],C5285,1)*10</f>
        <v>9</v>
      </c>
      <c r="G5285" s="21">
        <f>_xlfn.PERCENTRANK.EXC(Table4[Sales],D5285,1)*10</f>
        <v>9</v>
      </c>
    </row>
    <row r="5286" spans="1:7">
      <c r="A5286" s="10">
        <v>38915</v>
      </c>
      <c r="B5286" s="8">
        <v>42629</v>
      </c>
      <c r="C5286" s="1">
        <v>12</v>
      </c>
      <c r="D5286" s="1">
        <v>103.5</v>
      </c>
      <c r="E5286" s="50">
        <f>_xlfn.PERCENTRANK.EXC(Table3[Order Date],B5286,1)*10</f>
        <v>1</v>
      </c>
      <c r="F5286" s="21">
        <f>_xlfn.PERCENTRANK.EXC(Table3[Order Quantity],C5286,1)*10</f>
        <v>2</v>
      </c>
      <c r="G5286" s="21">
        <f>_xlfn.PERCENTRANK.EXC(Table4[Sales],D5286,1)*10</f>
        <v>1</v>
      </c>
    </row>
    <row r="5287" spans="1:7">
      <c r="A5287" s="11">
        <v>193</v>
      </c>
      <c r="B5287" s="9">
        <v>42953</v>
      </c>
      <c r="C5287" s="1">
        <v>14</v>
      </c>
      <c r="D5287" s="1">
        <v>187.13</v>
      </c>
      <c r="E5287" s="50">
        <f>_xlfn.PERCENTRANK.EXC(Table3[Order Date],B5287,1)*10</f>
        <v>4</v>
      </c>
      <c r="F5287" s="21">
        <f>_xlfn.PERCENTRANK.EXC(Table3[Order Quantity],C5287,1)*10</f>
        <v>2</v>
      </c>
      <c r="G5287" s="21">
        <f>_xlfn.PERCENTRANK.EXC(Table4[Sales],D5287,1)*10</f>
        <v>2</v>
      </c>
    </row>
    <row r="5288" spans="1:7">
      <c r="A5288" s="10">
        <v>38304</v>
      </c>
      <c r="B5288" s="8">
        <v>43180</v>
      </c>
      <c r="C5288" s="1">
        <v>7</v>
      </c>
      <c r="D5288" s="1">
        <v>32.207000000000001</v>
      </c>
      <c r="E5288" s="50">
        <f>_xlfn.PERCENTRANK.EXC(Table3[Order Date],B5288,1)*10</f>
        <v>5</v>
      </c>
      <c r="F5288" s="21">
        <f>_xlfn.PERCENTRANK.EXC(Table3[Order Quantity],C5288,1)*10</f>
        <v>1</v>
      </c>
      <c r="G5288" s="21">
        <f>_xlfn.PERCENTRANK.EXC(Table4[Sales],D5288,1)*10</f>
        <v>0</v>
      </c>
    </row>
    <row r="5289" spans="1:7">
      <c r="A5289" s="11">
        <v>2562</v>
      </c>
      <c r="B5289" s="9">
        <v>43677</v>
      </c>
      <c r="C5289" s="1">
        <v>6</v>
      </c>
      <c r="D5289" s="1">
        <v>83.03</v>
      </c>
      <c r="E5289" s="50">
        <f>_xlfn.PERCENTRANK.EXC(Table3[Order Date],B5289,1)*10</f>
        <v>8</v>
      </c>
      <c r="F5289" s="21">
        <f>_xlfn.PERCENTRANK.EXC(Table3[Order Quantity],C5289,1)*10</f>
        <v>1</v>
      </c>
      <c r="G5289" s="21">
        <f>_xlfn.PERCENTRANK.EXC(Table4[Sales],D5289,1)*10</f>
        <v>1</v>
      </c>
    </row>
    <row r="5290" spans="1:7">
      <c r="A5290" s="10">
        <v>53572</v>
      </c>
      <c r="B5290" s="8">
        <v>42861</v>
      </c>
      <c r="C5290" s="1">
        <v>17</v>
      </c>
      <c r="D5290" s="1">
        <v>196.98</v>
      </c>
      <c r="E5290" s="50">
        <f>_xlfn.PERCENTRANK.EXC(Table3[Order Date],B5290,1)*10</f>
        <v>3</v>
      </c>
      <c r="F5290" s="21">
        <f>_xlfn.PERCENTRANK.EXC(Table3[Order Quantity],C5290,1)*10</f>
        <v>3</v>
      </c>
      <c r="G5290" s="21">
        <f>_xlfn.PERCENTRANK.EXC(Table4[Sales],D5290,1)*10</f>
        <v>3</v>
      </c>
    </row>
    <row r="5291" spans="1:7">
      <c r="A5291" s="11">
        <v>57378</v>
      </c>
      <c r="B5291" s="9">
        <v>42731</v>
      </c>
      <c r="C5291" s="1">
        <v>9</v>
      </c>
      <c r="D5291" s="1">
        <v>284.91000000000003</v>
      </c>
      <c r="E5291" s="50">
        <f>_xlfn.PERCENTRANK.EXC(Table3[Order Date],B5291,1)*10</f>
        <v>2</v>
      </c>
      <c r="F5291" s="21">
        <f>_xlfn.PERCENTRANK.EXC(Table3[Order Quantity],C5291,1)*10</f>
        <v>1</v>
      </c>
      <c r="G5291" s="21">
        <f>_xlfn.PERCENTRANK.EXC(Table4[Sales],D5291,1)*10</f>
        <v>3</v>
      </c>
    </row>
    <row r="5292" spans="1:7">
      <c r="A5292" s="10">
        <v>55846</v>
      </c>
      <c r="B5292" s="8">
        <v>42570</v>
      </c>
      <c r="C5292" s="1">
        <v>30</v>
      </c>
      <c r="D5292" s="1">
        <v>236.52</v>
      </c>
      <c r="E5292" s="50">
        <f>_xlfn.PERCENTRANK.EXC(Table3[Order Date],B5292,1)*10</f>
        <v>1</v>
      </c>
      <c r="F5292" s="21">
        <f>_xlfn.PERCENTRANK.EXC(Table3[Order Quantity],C5292,1)*10</f>
        <v>5</v>
      </c>
      <c r="G5292" s="21">
        <f>_xlfn.PERCENTRANK.EXC(Table4[Sales],D5292,1)*10</f>
        <v>3</v>
      </c>
    </row>
    <row r="5293" spans="1:7">
      <c r="A5293" s="11">
        <v>54407</v>
      </c>
      <c r="B5293" s="9">
        <v>42901</v>
      </c>
      <c r="C5293" s="1">
        <v>24</v>
      </c>
      <c r="D5293" s="1">
        <v>10054.01</v>
      </c>
      <c r="E5293" s="50">
        <f>_xlfn.PERCENTRANK.EXC(Table3[Order Date],B5293,1)*10</f>
        <v>3</v>
      </c>
      <c r="F5293" s="21">
        <f>_xlfn.PERCENTRANK.EXC(Table3[Order Quantity],C5293,1)*10</f>
        <v>4</v>
      </c>
      <c r="G5293" s="21">
        <f>_xlfn.PERCENTRANK.EXC(Table4[Sales],D5293,1)*10</f>
        <v>9</v>
      </c>
    </row>
    <row r="5294" spans="1:7">
      <c r="A5294" s="10">
        <v>17666</v>
      </c>
      <c r="B5294" s="8">
        <v>42985</v>
      </c>
      <c r="C5294" s="1">
        <v>11</v>
      </c>
      <c r="D5294" s="1">
        <v>150.94</v>
      </c>
      <c r="E5294" s="50">
        <f>_xlfn.PERCENTRANK.EXC(Table3[Order Date],B5294,1)*10</f>
        <v>4</v>
      </c>
      <c r="F5294" s="21">
        <f>_xlfn.PERCENTRANK.EXC(Table3[Order Quantity],C5294,1)*10</f>
        <v>2</v>
      </c>
      <c r="G5294" s="21">
        <f>_xlfn.PERCENTRANK.EXC(Table4[Sales],D5294,1)*10</f>
        <v>2</v>
      </c>
    </row>
    <row r="5295" spans="1:7">
      <c r="A5295" s="11">
        <v>9632</v>
      </c>
      <c r="B5295" s="9">
        <v>43480</v>
      </c>
      <c r="C5295" s="1">
        <v>33</v>
      </c>
      <c r="D5295" s="1">
        <v>3887.34</v>
      </c>
      <c r="E5295" s="50">
        <f>_xlfn.PERCENTRANK.EXC(Table3[Order Date],B5295,1)*10</f>
        <v>7</v>
      </c>
      <c r="F5295" s="21">
        <f>_xlfn.PERCENTRANK.EXC(Table3[Order Quantity],C5295,1)*10</f>
        <v>6</v>
      </c>
      <c r="G5295" s="21">
        <f>_xlfn.PERCENTRANK.EXC(Table4[Sales],D5295,1)*10</f>
        <v>8</v>
      </c>
    </row>
    <row r="5296" spans="1:7">
      <c r="A5296" s="10">
        <v>52391</v>
      </c>
      <c r="B5296" s="8">
        <v>42715</v>
      </c>
      <c r="C5296" s="1">
        <v>39</v>
      </c>
      <c r="D5296" s="1">
        <v>917.89</v>
      </c>
      <c r="E5296" s="50">
        <f>_xlfn.PERCENTRANK.EXC(Table3[Order Date],B5296,1)*10</f>
        <v>2</v>
      </c>
      <c r="F5296" s="21">
        <f>_xlfn.PERCENTRANK.EXC(Table3[Order Quantity],C5296,1)*10</f>
        <v>7</v>
      </c>
      <c r="G5296" s="21">
        <f>_xlfn.PERCENTRANK.EXC(Table4[Sales],D5296,1)*10</f>
        <v>6</v>
      </c>
    </row>
    <row r="5297" spans="1:7">
      <c r="A5297" s="11">
        <v>44772</v>
      </c>
      <c r="B5297" s="9">
        <v>42459</v>
      </c>
      <c r="C5297" s="1">
        <v>1</v>
      </c>
      <c r="D5297" s="1">
        <v>57.86</v>
      </c>
      <c r="E5297" s="50">
        <f>_xlfn.PERCENTRANK.EXC(Table3[Order Date],B5297,1)*10</f>
        <v>0</v>
      </c>
      <c r="F5297" s="21">
        <f>_xlfn.PERCENTRANK.EXC(Table3[Order Quantity],C5297,1)*10</f>
        <v>0</v>
      </c>
      <c r="G5297" s="21">
        <f>_xlfn.PERCENTRANK.EXC(Table4[Sales],D5297,1)*10</f>
        <v>0</v>
      </c>
    </row>
    <row r="5298" spans="1:7">
      <c r="A5298" s="10">
        <v>18533</v>
      </c>
      <c r="B5298" s="8">
        <v>42679</v>
      </c>
      <c r="C5298" s="1">
        <v>27</v>
      </c>
      <c r="D5298" s="1">
        <v>473.55</v>
      </c>
      <c r="E5298" s="50">
        <f>_xlfn.PERCENTRANK.EXC(Table3[Order Date],B5298,1)*10</f>
        <v>2</v>
      </c>
      <c r="F5298" s="21">
        <f>_xlfn.PERCENTRANK.EXC(Table3[Order Quantity],C5298,1)*10</f>
        <v>5</v>
      </c>
      <c r="G5298" s="21">
        <f>_xlfn.PERCENTRANK.EXC(Table4[Sales],D5298,1)*10</f>
        <v>4</v>
      </c>
    </row>
    <row r="5299" spans="1:7">
      <c r="A5299" s="11">
        <v>15303</v>
      </c>
      <c r="B5299" s="9">
        <v>42990</v>
      </c>
      <c r="C5299" s="1">
        <v>18</v>
      </c>
      <c r="D5299" s="1">
        <v>563.29999999999995</v>
      </c>
      <c r="E5299" s="50">
        <f>_xlfn.PERCENTRANK.EXC(Table3[Order Date],B5299,1)*10</f>
        <v>4</v>
      </c>
      <c r="F5299" s="21">
        <f>_xlfn.PERCENTRANK.EXC(Table3[Order Quantity],C5299,1)*10</f>
        <v>3</v>
      </c>
      <c r="G5299" s="21">
        <f>_xlfn.PERCENTRANK.EXC(Table4[Sales],D5299,1)*10</f>
        <v>5</v>
      </c>
    </row>
    <row r="5300" spans="1:7">
      <c r="A5300" s="10">
        <v>10627</v>
      </c>
      <c r="B5300" s="8">
        <v>42789</v>
      </c>
      <c r="C5300" s="1">
        <v>4</v>
      </c>
      <c r="D5300" s="1">
        <v>43.05</v>
      </c>
      <c r="E5300" s="50">
        <f>_xlfn.PERCENTRANK.EXC(Table3[Order Date],B5300,1)*10</f>
        <v>2</v>
      </c>
      <c r="F5300" s="21">
        <f>_xlfn.PERCENTRANK.EXC(Table3[Order Quantity],C5300,1)*10</f>
        <v>0</v>
      </c>
      <c r="G5300" s="21">
        <f>_xlfn.PERCENTRANK.EXC(Table4[Sales],D5300,1)*10</f>
        <v>0</v>
      </c>
    </row>
    <row r="5301" spans="1:7">
      <c r="A5301" s="11">
        <v>41861</v>
      </c>
      <c r="B5301" s="9">
        <v>43064</v>
      </c>
      <c r="C5301" s="1">
        <v>24</v>
      </c>
      <c r="D5301" s="1">
        <v>509.21</v>
      </c>
      <c r="E5301" s="50">
        <f>_xlfn.PERCENTRANK.EXC(Table3[Order Date],B5301,1)*10</f>
        <v>4</v>
      </c>
      <c r="F5301" s="21">
        <f>_xlfn.PERCENTRANK.EXC(Table3[Order Quantity],C5301,1)*10</f>
        <v>4</v>
      </c>
      <c r="G5301" s="21">
        <f>_xlfn.PERCENTRANK.EXC(Table4[Sales],D5301,1)*10</f>
        <v>5</v>
      </c>
    </row>
    <row r="5302" spans="1:7">
      <c r="A5302" s="10">
        <v>16451</v>
      </c>
      <c r="B5302" s="8">
        <v>42572</v>
      </c>
      <c r="C5302" s="1">
        <v>9</v>
      </c>
      <c r="D5302" s="1">
        <v>270.49</v>
      </c>
      <c r="E5302" s="50">
        <f>_xlfn.PERCENTRANK.EXC(Table3[Order Date],B5302,1)*10</f>
        <v>1</v>
      </c>
      <c r="F5302" s="21">
        <f>_xlfn.PERCENTRANK.EXC(Table3[Order Quantity],C5302,1)*10</f>
        <v>1</v>
      </c>
      <c r="G5302" s="21">
        <f>_xlfn.PERCENTRANK.EXC(Table4[Sales],D5302,1)*10</f>
        <v>3</v>
      </c>
    </row>
    <row r="5303" spans="1:7">
      <c r="A5303" s="11">
        <v>23808</v>
      </c>
      <c r="B5303" s="9">
        <v>42407</v>
      </c>
      <c r="C5303" s="1">
        <v>30</v>
      </c>
      <c r="D5303" s="1">
        <v>674.25</v>
      </c>
      <c r="E5303" s="50">
        <f>_xlfn.PERCENTRANK.EXC(Table3[Order Date],B5303,1)*10</f>
        <v>0</v>
      </c>
      <c r="F5303" s="21">
        <f>_xlfn.PERCENTRANK.EXC(Table3[Order Quantity],C5303,1)*10</f>
        <v>5</v>
      </c>
      <c r="G5303" s="21">
        <f>_xlfn.PERCENTRANK.EXC(Table4[Sales],D5303,1)*10</f>
        <v>5</v>
      </c>
    </row>
    <row r="5304" spans="1:7">
      <c r="A5304" s="10">
        <v>47303</v>
      </c>
      <c r="B5304" s="8">
        <v>43438</v>
      </c>
      <c r="C5304" s="1">
        <v>7</v>
      </c>
      <c r="D5304" s="1">
        <v>60.883000000000003</v>
      </c>
      <c r="E5304" s="50">
        <f>_xlfn.PERCENTRANK.EXC(Table3[Order Date],B5304,1)*10</f>
        <v>7</v>
      </c>
      <c r="F5304" s="21">
        <f>_xlfn.PERCENTRANK.EXC(Table3[Order Quantity],C5304,1)*10</f>
        <v>1</v>
      </c>
      <c r="G5304" s="21">
        <f>_xlfn.PERCENTRANK.EXC(Table4[Sales],D5304,1)*10</f>
        <v>0</v>
      </c>
    </row>
    <row r="5305" spans="1:7">
      <c r="A5305" s="11">
        <v>23524</v>
      </c>
      <c r="B5305" s="9">
        <v>42487</v>
      </c>
      <c r="C5305" s="1">
        <v>28</v>
      </c>
      <c r="D5305" s="1">
        <v>138.38</v>
      </c>
      <c r="E5305" s="50">
        <f>_xlfn.PERCENTRANK.EXC(Table3[Order Date],B5305,1)*10</f>
        <v>0</v>
      </c>
      <c r="F5305" s="21">
        <f>_xlfn.PERCENTRANK.EXC(Table3[Order Quantity],C5305,1)*10</f>
        <v>5</v>
      </c>
      <c r="G5305" s="21">
        <f>_xlfn.PERCENTRANK.EXC(Table4[Sales],D5305,1)*10</f>
        <v>2</v>
      </c>
    </row>
    <row r="5306" spans="1:7">
      <c r="A5306" s="10">
        <v>47171</v>
      </c>
      <c r="B5306" s="8">
        <v>42741</v>
      </c>
      <c r="C5306" s="1">
        <v>21</v>
      </c>
      <c r="D5306" s="1">
        <v>157.46</v>
      </c>
      <c r="E5306" s="50">
        <f>_xlfn.PERCENTRANK.EXC(Table3[Order Date],B5306,1)*10</f>
        <v>2</v>
      </c>
      <c r="F5306" s="21">
        <f>_xlfn.PERCENTRANK.EXC(Table3[Order Quantity],C5306,1)*10</f>
        <v>3</v>
      </c>
      <c r="G5306" s="21">
        <f>_xlfn.PERCENTRANK.EXC(Table4[Sales],D5306,1)*10</f>
        <v>2</v>
      </c>
    </row>
    <row r="5307" spans="1:7">
      <c r="A5307" s="11">
        <v>19840</v>
      </c>
      <c r="B5307" s="9">
        <v>42878</v>
      </c>
      <c r="C5307" s="1">
        <v>25</v>
      </c>
      <c r="D5307" s="1">
        <v>8849.5098999999991</v>
      </c>
      <c r="E5307" s="50">
        <f>_xlfn.PERCENTRANK.EXC(Table3[Order Date],B5307,1)*10</f>
        <v>3</v>
      </c>
      <c r="F5307" s="21">
        <f>_xlfn.PERCENTRANK.EXC(Table3[Order Quantity],C5307,1)*10</f>
        <v>4</v>
      </c>
      <c r="G5307" s="21">
        <f>_xlfn.PERCENTRANK.EXC(Table4[Sales],D5307,1)*10</f>
        <v>9</v>
      </c>
    </row>
    <row r="5308" spans="1:7">
      <c r="A5308" s="10">
        <v>54437</v>
      </c>
      <c r="B5308" s="8">
        <v>43087</v>
      </c>
      <c r="C5308" s="1">
        <v>15</v>
      </c>
      <c r="D5308" s="1">
        <v>699.64</v>
      </c>
      <c r="E5308" s="50">
        <f>_xlfn.PERCENTRANK.EXC(Table3[Order Date],B5308,1)*10</f>
        <v>5</v>
      </c>
      <c r="F5308" s="21">
        <f>_xlfn.PERCENTRANK.EXC(Table3[Order Quantity],C5308,1)*10</f>
        <v>2</v>
      </c>
      <c r="G5308" s="21">
        <f>_xlfn.PERCENTRANK.EXC(Table4[Sales],D5308,1)*10</f>
        <v>5</v>
      </c>
    </row>
    <row r="5309" spans="1:7">
      <c r="A5309" s="11">
        <v>22661</v>
      </c>
      <c r="B5309" s="9">
        <v>43003</v>
      </c>
      <c r="C5309" s="1">
        <v>11</v>
      </c>
      <c r="D5309" s="1">
        <v>19.54</v>
      </c>
      <c r="E5309" s="50">
        <f>_xlfn.PERCENTRANK.EXC(Table3[Order Date],B5309,1)*10</f>
        <v>4</v>
      </c>
      <c r="F5309" s="21">
        <f>_xlfn.PERCENTRANK.EXC(Table3[Order Quantity],C5309,1)*10</f>
        <v>2</v>
      </c>
      <c r="G5309" s="21">
        <f>_xlfn.PERCENTRANK.EXC(Table4[Sales],D5309,1)*10</f>
        <v>0</v>
      </c>
    </row>
    <row r="5310" spans="1:7">
      <c r="A5310" s="10">
        <v>58433</v>
      </c>
      <c r="B5310" s="8">
        <v>43281</v>
      </c>
      <c r="C5310" s="1">
        <v>20</v>
      </c>
      <c r="D5310" s="1">
        <v>6408.28</v>
      </c>
      <c r="E5310" s="50">
        <f>_xlfn.PERCENTRANK.EXC(Table3[Order Date],B5310,1)*10</f>
        <v>6</v>
      </c>
      <c r="F5310" s="21">
        <f>_xlfn.PERCENTRANK.EXC(Table3[Order Quantity],C5310,1)*10</f>
        <v>3</v>
      </c>
      <c r="G5310" s="21">
        <f>_xlfn.PERCENTRANK.EXC(Table4[Sales],D5310,1)*10</f>
        <v>9</v>
      </c>
    </row>
    <row r="5311" spans="1:7">
      <c r="A5311" s="11">
        <v>53221</v>
      </c>
      <c r="B5311" s="9">
        <v>43521</v>
      </c>
      <c r="C5311" s="1">
        <v>29</v>
      </c>
      <c r="D5311" s="1">
        <v>463.7808</v>
      </c>
      <c r="E5311" s="50">
        <f>_xlfn.PERCENTRANK.EXC(Table3[Order Date],B5311,1)*10</f>
        <v>7</v>
      </c>
      <c r="F5311" s="21">
        <f>_xlfn.PERCENTRANK.EXC(Table3[Order Quantity],C5311,1)*10</f>
        <v>5</v>
      </c>
      <c r="G5311" s="21">
        <f>_xlfn.PERCENTRANK.EXC(Table4[Sales],D5311,1)*10</f>
        <v>4</v>
      </c>
    </row>
    <row r="5312" spans="1:7">
      <c r="A5312" s="10">
        <v>58917</v>
      </c>
      <c r="B5312" s="8">
        <v>43526</v>
      </c>
      <c r="C5312" s="1">
        <v>27</v>
      </c>
      <c r="D5312" s="1">
        <v>15301.278200000001</v>
      </c>
      <c r="E5312" s="50">
        <f>_xlfn.PERCENTRANK.EXC(Table3[Order Date],B5312,1)*10</f>
        <v>7</v>
      </c>
      <c r="F5312" s="21">
        <f>_xlfn.PERCENTRANK.EXC(Table3[Order Quantity],C5312,1)*10</f>
        <v>5</v>
      </c>
      <c r="G5312" s="21">
        <f>_xlfn.PERCENTRANK.EXC(Table4[Sales],D5312,1)*10</f>
        <v>9</v>
      </c>
    </row>
    <row r="5313" spans="1:7">
      <c r="A5313" s="11">
        <v>17507</v>
      </c>
      <c r="B5313" s="9">
        <v>43628</v>
      </c>
      <c r="C5313" s="1">
        <v>22</v>
      </c>
      <c r="D5313" s="1">
        <v>5770.8</v>
      </c>
      <c r="E5313" s="50">
        <f>_xlfn.PERCENTRANK.EXC(Table3[Order Date],B5313,1)*10</f>
        <v>8</v>
      </c>
      <c r="F5313" s="21">
        <f>_xlfn.PERCENTRANK.EXC(Table3[Order Quantity],C5313,1)*10</f>
        <v>4</v>
      </c>
      <c r="G5313" s="21">
        <f>_xlfn.PERCENTRANK.EXC(Table4[Sales],D5313,1)*10</f>
        <v>9</v>
      </c>
    </row>
    <row r="5314" spans="1:7">
      <c r="A5314" s="10">
        <v>57572</v>
      </c>
      <c r="B5314" s="8">
        <v>43292</v>
      </c>
      <c r="C5314" s="1">
        <v>30</v>
      </c>
      <c r="D5314" s="1">
        <v>148.82</v>
      </c>
      <c r="E5314" s="50">
        <f>_xlfn.PERCENTRANK.EXC(Table3[Order Date],B5314,1)*10</f>
        <v>6</v>
      </c>
      <c r="F5314" s="21">
        <f>_xlfn.PERCENTRANK.EXC(Table3[Order Quantity],C5314,1)*10</f>
        <v>5</v>
      </c>
      <c r="G5314" s="21">
        <f>_xlfn.PERCENTRANK.EXC(Table4[Sales],D5314,1)*10</f>
        <v>2</v>
      </c>
    </row>
    <row r="5315" spans="1:7">
      <c r="A5315" s="11">
        <v>32647</v>
      </c>
      <c r="B5315" s="9">
        <v>43421</v>
      </c>
      <c r="C5315" s="1">
        <v>27</v>
      </c>
      <c r="D5315" s="1">
        <v>10208.9128</v>
      </c>
      <c r="E5315" s="50">
        <f>_xlfn.PERCENTRANK.EXC(Table3[Order Date],B5315,1)*10</f>
        <v>7</v>
      </c>
      <c r="F5315" s="21">
        <f>_xlfn.PERCENTRANK.EXC(Table3[Order Quantity],C5315,1)*10</f>
        <v>5</v>
      </c>
      <c r="G5315" s="21">
        <f>_xlfn.PERCENTRANK.EXC(Table4[Sales],D5315,1)*10</f>
        <v>9</v>
      </c>
    </row>
    <row r="5316" spans="1:7">
      <c r="A5316" s="10">
        <v>7938</v>
      </c>
      <c r="B5316" s="8">
        <v>42806</v>
      </c>
      <c r="C5316" s="1">
        <v>23</v>
      </c>
      <c r="D5316" s="1">
        <v>148.93</v>
      </c>
      <c r="E5316" s="50">
        <f>_xlfn.PERCENTRANK.EXC(Table3[Order Date],B5316,1)*10</f>
        <v>3</v>
      </c>
      <c r="F5316" s="21">
        <f>_xlfn.PERCENTRANK.EXC(Table3[Order Quantity],C5316,1)*10</f>
        <v>4</v>
      </c>
      <c r="G5316" s="21">
        <f>_xlfn.PERCENTRANK.EXC(Table4[Sales],D5316,1)*10</f>
        <v>2</v>
      </c>
    </row>
    <row r="5317" spans="1:7">
      <c r="A5317" s="11">
        <v>18532</v>
      </c>
      <c r="B5317" s="9">
        <v>43392</v>
      </c>
      <c r="C5317" s="1">
        <v>29</v>
      </c>
      <c r="D5317" s="1">
        <v>246.92</v>
      </c>
      <c r="E5317" s="50">
        <f>_xlfn.PERCENTRANK.EXC(Table3[Order Date],B5317,1)*10</f>
        <v>6</v>
      </c>
      <c r="F5317" s="21">
        <f>_xlfn.PERCENTRANK.EXC(Table3[Order Quantity],C5317,1)*10</f>
        <v>5</v>
      </c>
      <c r="G5317" s="21">
        <f>_xlfn.PERCENTRANK.EXC(Table4[Sales],D5317,1)*10</f>
        <v>3</v>
      </c>
    </row>
    <row r="5318" spans="1:7">
      <c r="A5318" s="10">
        <v>14727</v>
      </c>
      <c r="B5318" s="8">
        <v>43665</v>
      </c>
      <c r="C5318" s="1">
        <v>50</v>
      </c>
      <c r="D5318" s="1">
        <v>9129.4</v>
      </c>
      <c r="E5318" s="50">
        <f>_xlfn.PERCENTRANK.EXC(Table3[Order Date],B5318,1)*10</f>
        <v>8</v>
      </c>
      <c r="F5318" s="21">
        <f>_xlfn.PERCENTRANK.EXC(Table3[Order Quantity],C5318,1)*10</f>
        <v>9</v>
      </c>
      <c r="G5318" s="21">
        <f>_xlfn.PERCENTRANK.EXC(Table4[Sales],D5318,1)*10</f>
        <v>9</v>
      </c>
    </row>
    <row r="5319" spans="1:7">
      <c r="A5319" s="11">
        <v>54214</v>
      </c>
      <c r="B5319" s="9">
        <v>43466</v>
      </c>
      <c r="C5319" s="1">
        <v>38</v>
      </c>
      <c r="D5319" s="1">
        <v>7838.42</v>
      </c>
      <c r="E5319" s="50">
        <f>_xlfn.PERCENTRANK.EXC(Table3[Order Date],B5319,1)*10</f>
        <v>7</v>
      </c>
      <c r="F5319" s="21">
        <f>_xlfn.PERCENTRANK.EXC(Table3[Order Quantity],C5319,1)*10</f>
        <v>7</v>
      </c>
      <c r="G5319" s="21">
        <f>_xlfn.PERCENTRANK.EXC(Table4[Sales],D5319,1)*10</f>
        <v>9</v>
      </c>
    </row>
    <row r="5320" spans="1:7">
      <c r="A5320" s="10">
        <v>1639</v>
      </c>
      <c r="B5320" s="8">
        <v>43330</v>
      </c>
      <c r="C5320" s="1">
        <v>24</v>
      </c>
      <c r="D5320" s="1">
        <v>174.56</v>
      </c>
      <c r="E5320" s="50">
        <f>_xlfn.PERCENTRANK.EXC(Table3[Order Date],B5320,1)*10</f>
        <v>6</v>
      </c>
      <c r="F5320" s="21">
        <f>_xlfn.PERCENTRANK.EXC(Table3[Order Quantity],C5320,1)*10</f>
        <v>4</v>
      </c>
      <c r="G5320" s="21">
        <f>_xlfn.PERCENTRANK.EXC(Table4[Sales],D5320,1)*10</f>
        <v>2</v>
      </c>
    </row>
    <row r="5321" spans="1:7">
      <c r="A5321" s="11">
        <v>28611</v>
      </c>
      <c r="B5321" s="9">
        <v>43826</v>
      </c>
      <c r="C5321" s="1">
        <v>30</v>
      </c>
      <c r="D5321" s="1">
        <v>16411.21</v>
      </c>
      <c r="E5321" s="50">
        <f>_xlfn.PERCENTRANK.EXC(Table3[Order Date],B5321,1)*10</f>
        <v>9</v>
      </c>
      <c r="F5321" s="21">
        <f>_xlfn.PERCENTRANK.EXC(Table3[Order Quantity],C5321,1)*10</f>
        <v>5</v>
      </c>
      <c r="G5321" s="21">
        <f>_xlfn.PERCENTRANK.EXC(Table4[Sales],D5321,1)*10</f>
        <v>9</v>
      </c>
    </row>
    <row r="5322" spans="1:7">
      <c r="A5322" s="10">
        <v>5506</v>
      </c>
      <c r="B5322" s="8">
        <v>43045</v>
      </c>
      <c r="C5322" s="1">
        <v>22</v>
      </c>
      <c r="D5322" s="1">
        <v>138.69</v>
      </c>
      <c r="E5322" s="50">
        <f>_xlfn.PERCENTRANK.EXC(Table3[Order Date],B5322,1)*10</f>
        <v>4</v>
      </c>
      <c r="F5322" s="21">
        <f>_xlfn.PERCENTRANK.EXC(Table3[Order Quantity],C5322,1)*10</f>
        <v>4</v>
      </c>
      <c r="G5322" s="21">
        <f>_xlfn.PERCENTRANK.EXC(Table4[Sales],D5322,1)*10</f>
        <v>2</v>
      </c>
    </row>
    <row r="5323" spans="1:7">
      <c r="A5323" s="11">
        <v>20513</v>
      </c>
      <c r="B5323" s="9">
        <v>42557</v>
      </c>
      <c r="C5323" s="1">
        <v>13</v>
      </c>
      <c r="D5323" s="1">
        <v>45.23</v>
      </c>
      <c r="E5323" s="50">
        <f>_xlfn.PERCENTRANK.EXC(Table3[Order Date],B5323,1)*10</f>
        <v>1</v>
      </c>
      <c r="F5323" s="21">
        <f>_xlfn.PERCENTRANK.EXC(Table3[Order Quantity],C5323,1)*10</f>
        <v>2</v>
      </c>
      <c r="G5323" s="21">
        <f>_xlfn.PERCENTRANK.EXC(Table4[Sales],D5323,1)*10</f>
        <v>0</v>
      </c>
    </row>
    <row r="5324" spans="1:7">
      <c r="A5324" s="10">
        <v>14375</v>
      </c>
      <c r="B5324" s="8">
        <v>42765</v>
      </c>
      <c r="C5324" s="1">
        <v>7</v>
      </c>
      <c r="D5324" s="1">
        <v>47.13</v>
      </c>
      <c r="E5324" s="50">
        <f>_xlfn.PERCENTRANK.EXC(Table3[Order Date],B5324,1)*10</f>
        <v>2</v>
      </c>
      <c r="F5324" s="21">
        <f>_xlfn.PERCENTRANK.EXC(Table3[Order Quantity],C5324,1)*10</f>
        <v>1</v>
      </c>
      <c r="G5324" s="21">
        <f>_xlfn.PERCENTRANK.EXC(Table4[Sales],D5324,1)*10</f>
        <v>0</v>
      </c>
    </row>
    <row r="5325" spans="1:7">
      <c r="A5325" s="11">
        <v>1253</v>
      </c>
      <c r="B5325" s="9">
        <v>42759</v>
      </c>
      <c r="C5325" s="1">
        <v>15</v>
      </c>
      <c r="D5325" s="1">
        <v>528.94380000000001</v>
      </c>
      <c r="E5325" s="50">
        <f>_xlfn.PERCENTRANK.EXC(Table3[Order Date],B5325,1)*10</f>
        <v>2</v>
      </c>
      <c r="F5325" s="21">
        <f>_xlfn.PERCENTRANK.EXC(Table3[Order Quantity],C5325,1)*10</f>
        <v>2</v>
      </c>
      <c r="G5325" s="21">
        <f>_xlfn.PERCENTRANK.EXC(Table4[Sales],D5325,1)*10</f>
        <v>5</v>
      </c>
    </row>
    <row r="5326" spans="1:7">
      <c r="A5326" s="10">
        <v>56580</v>
      </c>
      <c r="B5326" s="8">
        <v>43325</v>
      </c>
      <c r="C5326" s="1">
        <v>44</v>
      </c>
      <c r="D5326" s="1">
        <v>1016.82</v>
      </c>
      <c r="E5326" s="50">
        <f>_xlfn.PERCENTRANK.EXC(Table3[Order Date],B5326,1)*10</f>
        <v>6</v>
      </c>
      <c r="F5326" s="21">
        <f>_xlfn.PERCENTRANK.EXC(Table3[Order Quantity],C5326,1)*10</f>
        <v>8</v>
      </c>
      <c r="G5326" s="21">
        <f>_xlfn.PERCENTRANK.EXC(Table4[Sales],D5326,1)*10</f>
        <v>6</v>
      </c>
    </row>
    <row r="5327" spans="1:7">
      <c r="A5327" s="11">
        <v>24960</v>
      </c>
      <c r="B5327" s="9">
        <v>43126</v>
      </c>
      <c r="C5327" s="1">
        <v>18</v>
      </c>
      <c r="D5327" s="1">
        <v>134.61000000000001</v>
      </c>
      <c r="E5327" s="50">
        <f>_xlfn.PERCENTRANK.EXC(Table3[Order Date],B5327,1)*10</f>
        <v>5</v>
      </c>
      <c r="F5327" s="21">
        <f>_xlfn.PERCENTRANK.EXC(Table3[Order Quantity],C5327,1)*10</f>
        <v>3</v>
      </c>
      <c r="G5327" s="21">
        <f>_xlfn.PERCENTRANK.EXC(Table4[Sales],D5327,1)*10</f>
        <v>2</v>
      </c>
    </row>
    <row r="5328" spans="1:7">
      <c r="A5328" s="10">
        <v>23943</v>
      </c>
      <c r="B5328" s="8">
        <v>43273</v>
      </c>
      <c r="C5328" s="1">
        <v>24</v>
      </c>
      <c r="D5328" s="1">
        <v>402.89</v>
      </c>
      <c r="E5328" s="50">
        <f>_xlfn.PERCENTRANK.EXC(Table3[Order Date],B5328,1)*10</f>
        <v>6</v>
      </c>
      <c r="F5328" s="21">
        <f>_xlfn.PERCENTRANK.EXC(Table3[Order Quantity],C5328,1)*10</f>
        <v>4</v>
      </c>
      <c r="G5328" s="21">
        <f>_xlfn.PERCENTRANK.EXC(Table4[Sales],D5328,1)*10</f>
        <v>4</v>
      </c>
    </row>
    <row r="5329" spans="1:7">
      <c r="A5329" s="11">
        <v>34243</v>
      </c>
      <c r="B5329" s="9">
        <v>43141</v>
      </c>
      <c r="C5329" s="1">
        <v>40</v>
      </c>
      <c r="D5329" s="1">
        <v>318.14999999999998</v>
      </c>
      <c r="E5329" s="50">
        <f>_xlfn.PERCENTRANK.EXC(Table3[Order Date],B5329,1)*10</f>
        <v>5</v>
      </c>
      <c r="F5329" s="21">
        <f>_xlfn.PERCENTRANK.EXC(Table3[Order Quantity],C5329,1)*10</f>
        <v>7</v>
      </c>
      <c r="G5329" s="21">
        <f>_xlfn.PERCENTRANK.EXC(Table4[Sales],D5329,1)*10</f>
        <v>4</v>
      </c>
    </row>
    <row r="5330" spans="1:7">
      <c r="A5330" s="10">
        <v>47876</v>
      </c>
      <c r="B5330" s="8">
        <v>42728</v>
      </c>
      <c r="C5330" s="1">
        <v>8</v>
      </c>
      <c r="D5330" s="1">
        <v>390.79</v>
      </c>
      <c r="E5330" s="50">
        <f>_xlfn.PERCENTRANK.EXC(Table3[Order Date],B5330,1)*10</f>
        <v>2</v>
      </c>
      <c r="F5330" s="21">
        <f>_xlfn.PERCENTRANK.EXC(Table3[Order Quantity],C5330,1)*10</f>
        <v>1</v>
      </c>
      <c r="G5330" s="21">
        <f>_xlfn.PERCENTRANK.EXC(Table4[Sales],D5330,1)*10</f>
        <v>4</v>
      </c>
    </row>
    <row r="5331" spans="1:7">
      <c r="A5331" s="11">
        <v>55459</v>
      </c>
      <c r="B5331" s="9">
        <v>42484</v>
      </c>
      <c r="C5331" s="1">
        <v>5</v>
      </c>
      <c r="D5331" s="1">
        <v>135.84</v>
      </c>
      <c r="E5331" s="50">
        <f>_xlfn.PERCENTRANK.EXC(Table3[Order Date],B5331,1)*10</f>
        <v>0</v>
      </c>
      <c r="F5331" s="21">
        <f>_xlfn.PERCENTRANK.EXC(Table3[Order Quantity],C5331,1)*10</f>
        <v>0</v>
      </c>
      <c r="G5331" s="21">
        <f>_xlfn.PERCENTRANK.EXC(Table4[Sales],D5331,1)*10</f>
        <v>2</v>
      </c>
    </row>
    <row r="5332" spans="1:7">
      <c r="A5332" s="10">
        <v>47522</v>
      </c>
      <c r="B5332" s="8">
        <v>43761</v>
      </c>
      <c r="C5332" s="1">
        <v>5</v>
      </c>
      <c r="D5332" s="1">
        <v>86.2</v>
      </c>
      <c r="E5332" s="50">
        <f>_xlfn.PERCENTRANK.EXC(Table3[Order Date],B5332,1)*10</f>
        <v>9</v>
      </c>
      <c r="F5332" s="21">
        <f>_xlfn.PERCENTRANK.EXC(Table3[Order Quantity],C5332,1)*10</f>
        <v>0</v>
      </c>
      <c r="G5332" s="21">
        <f>_xlfn.PERCENTRANK.EXC(Table4[Sales],D5332,1)*10</f>
        <v>1</v>
      </c>
    </row>
    <row r="5333" spans="1:7">
      <c r="A5333" s="11">
        <v>42306</v>
      </c>
      <c r="B5333" s="9">
        <v>43722</v>
      </c>
      <c r="C5333" s="1">
        <v>18</v>
      </c>
      <c r="D5333" s="1">
        <v>50.72</v>
      </c>
      <c r="E5333" s="50">
        <f>_xlfn.PERCENTRANK.EXC(Table3[Order Date],B5333,1)*10</f>
        <v>9</v>
      </c>
      <c r="F5333" s="21">
        <f>_xlfn.PERCENTRANK.EXC(Table3[Order Quantity],C5333,1)*10</f>
        <v>3</v>
      </c>
      <c r="G5333" s="21">
        <f>_xlfn.PERCENTRANK.EXC(Table4[Sales],D5333,1)*10</f>
        <v>0</v>
      </c>
    </row>
    <row r="5334" spans="1:7">
      <c r="A5334" s="10">
        <v>2818</v>
      </c>
      <c r="B5334" s="8">
        <v>42714</v>
      </c>
      <c r="C5334" s="1">
        <v>39</v>
      </c>
      <c r="D5334" s="1">
        <v>634.73</v>
      </c>
      <c r="E5334" s="50">
        <f>_xlfn.PERCENTRANK.EXC(Table3[Order Date],B5334,1)*10</f>
        <v>2</v>
      </c>
      <c r="F5334" s="21">
        <f>_xlfn.PERCENTRANK.EXC(Table3[Order Quantity],C5334,1)*10</f>
        <v>7</v>
      </c>
      <c r="G5334" s="21">
        <f>_xlfn.PERCENTRANK.EXC(Table4[Sales],D5334,1)*10</f>
        <v>5</v>
      </c>
    </row>
    <row r="5335" spans="1:7">
      <c r="A5335" s="11">
        <v>45156</v>
      </c>
      <c r="B5335" s="9">
        <v>43142</v>
      </c>
      <c r="C5335" s="1">
        <v>14</v>
      </c>
      <c r="D5335" s="1">
        <v>186.5</v>
      </c>
      <c r="E5335" s="50">
        <f>_xlfn.PERCENTRANK.EXC(Table3[Order Date],B5335,1)*10</f>
        <v>5</v>
      </c>
      <c r="F5335" s="21">
        <f>_xlfn.PERCENTRANK.EXC(Table3[Order Quantity],C5335,1)*10</f>
        <v>2</v>
      </c>
      <c r="G5335" s="21">
        <f>_xlfn.PERCENTRANK.EXC(Table4[Sales],D5335,1)*10</f>
        <v>2</v>
      </c>
    </row>
    <row r="5336" spans="1:7">
      <c r="A5336" s="10">
        <v>24294</v>
      </c>
      <c r="B5336" s="8">
        <v>42583</v>
      </c>
      <c r="C5336" s="1">
        <v>24</v>
      </c>
      <c r="D5336" s="1">
        <v>5206.32</v>
      </c>
      <c r="E5336" s="50">
        <f>_xlfn.PERCENTRANK.EXC(Table3[Order Date],B5336,1)*10</f>
        <v>1</v>
      </c>
      <c r="F5336" s="21">
        <f>_xlfn.PERCENTRANK.EXC(Table3[Order Quantity],C5336,1)*10</f>
        <v>4</v>
      </c>
      <c r="G5336" s="21">
        <f>_xlfn.PERCENTRANK.EXC(Table4[Sales],D5336,1)*10</f>
        <v>8</v>
      </c>
    </row>
    <row r="5337" spans="1:7">
      <c r="A5337" s="11">
        <v>20486</v>
      </c>
      <c r="B5337" s="9">
        <v>43163</v>
      </c>
      <c r="C5337" s="1">
        <v>34</v>
      </c>
      <c r="D5337" s="1">
        <v>327.74</v>
      </c>
      <c r="E5337" s="50">
        <f>_xlfn.PERCENTRANK.EXC(Table3[Order Date],B5337,1)*10</f>
        <v>5</v>
      </c>
      <c r="F5337" s="21">
        <f>_xlfn.PERCENTRANK.EXC(Table3[Order Quantity],C5337,1)*10</f>
        <v>6</v>
      </c>
      <c r="G5337" s="21">
        <f>_xlfn.PERCENTRANK.EXC(Table4[Sales],D5337,1)*10</f>
        <v>4</v>
      </c>
    </row>
    <row r="5338" spans="1:7">
      <c r="A5338" s="10">
        <v>35043</v>
      </c>
      <c r="B5338" s="8">
        <v>42934</v>
      </c>
      <c r="C5338" s="1">
        <v>45</v>
      </c>
      <c r="D5338" s="1">
        <v>133.97</v>
      </c>
      <c r="E5338" s="50">
        <f>_xlfn.PERCENTRANK.EXC(Table3[Order Date],B5338,1)*10</f>
        <v>3</v>
      </c>
      <c r="F5338" s="21">
        <f>_xlfn.PERCENTRANK.EXC(Table3[Order Quantity],C5338,1)*10</f>
        <v>8</v>
      </c>
      <c r="G5338" s="21">
        <f>_xlfn.PERCENTRANK.EXC(Table4[Sales],D5338,1)*10</f>
        <v>2</v>
      </c>
    </row>
    <row r="5339" spans="1:7">
      <c r="A5339" s="11">
        <v>18182</v>
      </c>
      <c r="B5339" s="9">
        <v>43199</v>
      </c>
      <c r="C5339" s="1">
        <v>45</v>
      </c>
      <c r="D5339" s="1">
        <v>4920.6410999999998</v>
      </c>
      <c r="E5339" s="50">
        <f>_xlfn.PERCENTRANK.EXC(Table3[Order Date],B5339,1)*10</f>
        <v>5</v>
      </c>
      <c r="F5339" s="21">
        <f>_xlfn.PERCENTRANK.EXC(Table3[Order Quantity],C5339,1)*10</f>
        <v>8</v>
      </c>
      <c r="G5339" s="21">
        <f>_xlfn.PERCENTRANK.EXC(Table4[Sales],D5339,1)*10</f>
        <v>8</v>
      </c>
    </row>
    <row r="5340" spans="1:7">
      <c r="A5340" s="10">
        <v>3778</v>
      </c>
      <c r="B5340" s="8">
        <v>42879</v>
      </c>
      <c r="C5340" s="1">
        <v>12</v>
      </c>
      <c r="D5340" s="1">
        <v>596.02</v>
      </c>
      <c r="E5340" s="50">
        <f>_xlfn.PERCENTRANK.EXC(Table3[Order Date],B5340,1)*10</f>
        <v>3</v>
      </c>
      <c r="F5340" s="21">
        <f>_xlfn.PERCENTRANK.EXC(Table3[Order Quantity],C5340,1)*10</f>
        <v>2</v>
      </c>
      <c r="G5340" s="21">
        <f>_xlfn.PERCENTRANK.EXC(Table4[Sales],D5340,1)*10</f>
        <v>5</v>
      </c>
    </row>
    <row r="5341" spans="1:7">
      <c r="A5341" s="11">
        <v>902</v>
      </c>
      <c r="B5341" s="9">
        <v>42576</v>
      </c>
      <c r="C5341" s="1">
        <v>10</v>
      </c>
      <c r="D5341" s="1">
        <v>2060.6381000000001</v>
      </c>
      <c r="E5341" s="50">
        <f>_xlfn.PERCENTRANK.EXC(Table3[Order Date],B5341,1)*10</f>
        <v>1</v>
      </c>
      <c r="F5341" s="21">
        <f>_xlfn.PERCENTRANK.EXC(Table3[Order Quantity],C5341,1)*10</f>
        <v>1</v>
      </c>
      <c r="G5341" s="21">
        <f>_xlfn.PERCENTRANK.EXC(Table4[Sales],D5341,1)*10</f>
        <v>7</v>
      </c>
    </row>
    <row r="5342" spans="1:7">
      <c r="A5342" s="10">
        <v>20965</v>
      </c>
      <c r="B5342" s="8">
        <v>42723</v>
      </c>
      <c r="C5342" s="1">
        <v>8</v>
      </c>
      <c r="D5342" s="1">
        <v>1352.73</v>
      </c>
      <c r="E5342" s="50">
        <f>_xlfn.PERCENTRANK.EXC(Table3[Order Date],B5342,1)*10</f>
        <v>2</v>
      </c>
      <c r="F5342" s="21">
        <f>_xlfn.PERCENTRANK.EXC(Table3[Order Quantity],C5342,1)*10</f>
        <v>1</v>
      </c>
      <c r="G5342" s="21">
        <f>_xlfn.PERCENTRANK.EXC(Table4[Sales],D5342,1)*10</f>
        <v>6</v>
      </c>
    </row>
    <row r="5343" spans="1:7">
      <c r="A5343" s="11">
        <v>3328</v>
      </c>
      <c r="B5343" s="9">
        <v>43787</v>
      </c>
      <c r="C5343" s="1">
        <v>12</v>
      </c>
      <c r="D5343" s="1">
        <v>1857.96</v>
      </c>
      <c r="E5343" s="50">
        <f>_xlfn.PERCENTRANK.EXC(Table3[Order Date],B5343,1)*10</f>
        <v>9</v>
      </c>
      <c r="F5343" s="21">
        <f>_xlfn.PERCENTRANK.EXC(Table3[Order Quantity],C5343,1)*10</f>
        <v>2</v>
      </c>
      <c r="G5343" s="21">
        <f>_xlfn.PERCENTRANK.EXC(Table4[Sales],D5343,1)*10</f>
        <v>7</v>
      </c>
    </row>
    <row r="5344" spans="1:7">
      <c r="A5344" s="10">
        <v>53825</v>
      </c>
      <c r="B5344" s="8">
        <v>43198</v>
      </c>
      <c r="C5344" s="1">
        <v>36</v>
      </c>
      <c r="D5344" s="1">
        <v>1761.27</v>
      </c>
      <c r="E5344" s="50">
        <f>_xlfn.PERCENTRANK.EXC(Table3[Order Date],B5344,1)*10</f>
        <v>5</v>
      </c>
      <c r="F5344" s="21">
        <f>_xlfn.PERCENTRANK.EXC(Table3[Order Quantity],C5344,1)*10</f>
        <v>6</v>
      </c>
      <c r="G5344" s="21">
        <f>_xlfn.PERCENTRANK.EXC(Table4[Sales],D5344,1)*10</f>
        <v>7</v>
      </c>
    </row>
    <row r="5345" spans="1:7">
      <c r="A5345" s="11">
        <v>40225</v>
      </c>
      <c r="B5345" s="9">
        <v>43108</v>
      </c>
      <c r="C5345" s="1">
        <v>45</v>
      </c>
      <c r="D5345" s="1">
        <v>6038.53</v>
      </c>
      <c r="E5345" s="50">
        <f>_xlfn.PERCENTRANK.EXC(Table3[Order Date],B5345,1)*10</f>
        <v>5</v>
      </c>
      <c r="F5345" s="21">
        <f>_xlfn.PERCENTRANK.EXC(Table3[Order Quantity],C5345,1)*10</f>
        <v>8</v>
      </c>
      <c r="G5345" s="21">
        <f>_xlfn.PERCENTRANK.EXC(Table4[Sales],D5345,1)*10</f>
        <v>9</v>
      </c>
    </row>
    <row r="5346" spans="1:7">
      <c r="A5346" s="10">
        <v>56516</v>
      </c>
      <c r="B5346" s="8">
        <v>42584</v>
      </c>
      <c r="C5346" s="1">
        <v>24</v>
      </c>
      <c r="D5346" s="1">
        <v>2740.21</v>
      </c>
      <c r="E5346" s="50">
        <f>_xlfn.PERCENTRANK.EXC(Table3[Order Date],B5346,1)*10</f>
        <v>1</v>
      </c>
      <c r="F5346" s="21">
        <f>_xlfn.PERCENTRANK.EXC(Table3[Order Quantity],C5346,1)*10</f>
        <v>4</v>
      </c>
      <c r="G5346" s="21">
        <f>_xlfn.PERCENTRANK.EXC(Table4[Sales],D5346,1)*10</f>
        <v>8</v>
      </c>
    </row>
    <row r="5347" spans="1:7">
      <c r="A5347" s="11">
        <v>45860</v>
      </c>
      <c r="B5347" s="9">
        <v>43689</v>
      </c>
      <c r="C5347" s="1">
        <v>12</v>
      </c>
      <c r="D5347" s="1">
        <v>74.867900000000006</v>
      </c>
      <c r="E5347" s="50">
        <f>_xlfn.PERCENTRANK.EXC(Table3[Order Date],B5347,1)*10</f>
        <v>9</v>
      </c>
      <c r="F5347" s="21">
        <f>_xlfn.PERCENTRANK.EXC(Table3[Order Quantity],C5347,1)*10</f>
        <v>2</v>
      </c>
      <c r="G5347" s="21">
        <f>_xlfn.PERCENTRANK.EXC(Table4[Sales],D5347,1)*10</f>
        <v>1</v>
      </c>
    </row>
    <row r="5348" spans="1:7">
      <c r="A5348" s="10">
        <v>37440</v>
      </c>
      <c r="B5348" s="8">
        <v>42908</v>
      </c>
      <c r="C5348" s="1">
        <v>31</v>
      </c>
      <c r="D5348" s="1">
        <v>316.13</v>
      </c>
      <c r="E5348" s="50">
        <f>_xlfn.PERCENTRANK.EXC(Table3[Order Date],B5348,1)*10</f>
        <v>3</v>
      </c>
      <c r="F5348" s="21">
        <f>_xlfn.PERCENTRANK.EXC(Table3[Order Quantity],C5348,1)*10</f>
        <v>5</v>
      </c>
      <c r="G5348" s="21">
        <f>_xlfn.PERCENTRANK.EXC(Table4[Sales],D5348,1)*10</f>
        <v>4</v>
      </c>
    </row>
    <row r="5349" spans="1:7">
      <c r="A5349" s="11">
        <v>20898</v>
      </c>
      <c r="B5349" s="9">
        <v>43402</v>
      </c>
      <c r="C5349" s="1">
        <v>33</v>
      </c>
      <c r="D5349" s="1">
        <v>1879.55</v>
      </c>
      <c r="E5349" s="50">
        <f>_xlfn.PERCENTRANK.EXC(Table3[Order Date],B5349,1)*10</f>
        <v>7</v>
      </c>
      <c r="F5349" s="21">
        <f>_xlfn.PERCENTRANK.EXC(Table3[Order Quantity],C5349,1)*10</f>
        <v>6</v>
      </c>
      <c r="G5349" s="21">
        <f>_xlfn.PERCENTRANK.EXC(Table4[Sales],D5349,1)*10</f>
        <v>7</v>
      </c>
    </row>
    <row r="5350" spans="1:7">
      <c r="A5350" s="10">
        <v>50758</v>
      </c>
      <c r="B5350" s="8">
        <v>43658</v>
      </c>
      <c r="C5350" s="1">
        <v>17</v>
      </c>
      <c r="D5350" s="1">
        <v>137.5</v>
      </c>
      <c r="E5350" s="50">
        <f>_xlfn.PERCENTRANK.EXC(Table3[Order Date],B5350,1)*10</f>
        <v>8</v>
      </c>
      <c r="F5350" s="21">
        <f>_xlfn.PERCENTRANK.EXC(Table3[Order Quantity],C5350,1)*10</f>
        <v>3</v>
      </c>
      <c r="G5350" s="21">
        <f>_xlfn.PERCENTRANK.EXC(Table4[Sales],D5350,1)*10</f>
        <v>2</v>
      </c>
    </row>
    <row r="5351" spans="1:7">
      <c r="A5351" s="11">
        <v>32869</v>
      </c>
      <c r="B5351" s="9">
        <v>42455</v>
      </c>
      <c r="C5351" s="1">
        <v>41</v>
      </c>
      <c r="D5351" s="1">
        <v>344.57</v>
      </c>
      <c r="E5351" s="50">
        <f>_xlfn.PERCENTRANK.EXC(Table3[Order Date],B5351,1)*10</f>
        <v>0</v>
      </c>
      <c r="F5351" s="21">
        <f>_xlfn.PERCENTRANK.EXC(Table3[Order Quantity],C5351,1)*10</f>
        <v>7</v>
      </c>
      <c r="G5351" s="21">
        <f>_xlfn.PERCENTRANK.EXC(Table4[Sales],D5351,1)*10</f>
        <v>4</v>
      </c>
    </row>
    <row r="5352" spans="1:7">
      <c r="A5352" s="10">
        <v>41153</v>
      </c>
      <c r="B5352" s="8">
        <v>42430</v>
      </c>
      <c r="C5352" s="1">
        <v>29</v>
      </c>
      <c r="D5352" s="1">
        <v>922.55</v>
      </c>
      <c r="E5352" s="50">
        <f>_xlfn.PERCENTRANK.EXC(Table3[Order Date],B5352,1)*10</f>
        <v>0</v>
      </c>
      <c r="F5352" s="21">
        <f>_xlfn.PERCENTRANK.EXC(Table3[Order Quantity],C5352,1)*10</f>
        <v>5</v>
      </c>
      <c r="G5352" s="21">
        <f>_xlfn.PERCENTRANK.EXC(Table4[Sales],D5352,1)*10</f>
        <v>6</v>
      </c>
    </row>
    <row r="5353" spans="1:7">
      <c r="A5353" s="11">
        <v>41569</v>
      </c>
      <c r="B5353" s="9">
        <v>42936</v>
      </c>
      <c r="C5353" s="1">
        <v>49</v>
      </c>
      <c r="D5353" s="1">
        <v>660.55</v>
      </c>
      <c r="E5353" s="50">
        <f>_xlfn.PERCENTRANK.EXC(Table3[Order Date],B5353,1)*10</f>
        <v>3</v>
      </c>
      <c r="F5353" s="21">
        <f>_xlfn.PERCENTRANK.EXC(Table3[Order Quantity],C5353,1)*10</f>
        <v>9</v>
      </c>
      <c r="G5353" s="21">
        <f>_xlfn.PERCENTRANK.EXC(Table4[Sales],D5353,1)*10</f>
        <v>5</v>
      </c>
    </row>
    <row r="5354" spans="1:7">
      <c r="A5354" s="10">
        <v>36934</v>
      </c>
      <c r="B5354" s="8">
        <v>42725</v>
      </c>
      <c r="C5354" s="1">
        <v>2</v>
      </c>
      <c r="D5354" s="1">
        <v>12.3157</v>
      </c>
      <c r="E5354" s="50">
        <f>_xlfn.PERCENTRANK.EXC(Table3[Order Date],B5354,1)*10</f>
        <v>2</v>
      </c>
      <c r="F5354" s="21">
        <f>_xlfn.PERCENTRANK.EXC(Table3[Order Quantity],C5354,1)*10</f>
        <v>0</v>
      </c>
      <c r="G5354" s="21">
        <f>_xlfn.PERCENTRANK.EXC(Table4[Sales],D5354,1)*10</f>
        <v>0</v>
      </c>
    </row>
    <row r="5355" spans="1:7">
      <c r="A5355" s="11">
        <v>3297</v>
      </c>
      <c r="B5355" s="9">
        <v>43771</v>
      </c>
      <c r="C5355" s="1">
        <v>40</v>
      </c>
      <c r="D5355" s="1">
        <v>169.809</v>
      </c>
      <c r="E5355" s="50">
        <f>_xlfn.PERCENTRANK.EXC(Table3[Order Date],B5355,1)*10</f>
        <v>9</v>
      </c>
      <c r="F5355" s="21">
        <f>_xlfn.PERCENTRANK.EXC(Table3[Order Quantity],C5355,1)*10</f>
        <v>7</v>
      </c>
      <c r="G5355" s="21">
        <f>_xlfn.PERCENTRANK.EXC(Table4[Sales],D5355,1)*10</f>
        <v>2</v>
      </c>
    </row>
    <row r="5356" spans="1:7">
      <c r="A5356" s="10">
        <v>58084</v>
      </c>
      <c r="B5356" s="8">
        <v>43696</v>
      </c>
      <c r="C5356" s="1">
        <v>3</v>
      </c>
      <c r="D5356" s="1">
        <v>23.06</v>
      </c>
      <c r="E5356" s="50">
        <f>_xlfn.PERCENTRANK.EXC(Table3[Order Date],B5356,1)*10</f>
        <v>9</v>
      </c>
      <c r="F5356" s="21">
        <f>_xlfn.PERCENTRANK.EXC(Table3[Order Quantity],C5356,1)*10</f>
        <v>0</v>
      </c>
      <c r="G5356" s="21">
        <f>_xlfn.PERCENTRANK.EXC(Table4[Sales],D5356,1)*10</f>
        <v>0</v>
      </c>
    </row>
    <row r="5357" spans="1:7">
      <c r="A5357" s="11">
        <v>23940</v>
      </c>
      <c r="B5357" s="9">
        <v>43197</v>
      </c>
      <c r="C5357" s="1">
        <v>20</v>
      </c>
      <c r="D5357" s="1">
        <v>148.22</v>
      </c>
      <c r="E5357" s="50">
        <f>_xlfn.PERCENTRANK.EXC(Table3[Order Date],B5357,1)*10</f>
        <v>5</v>
      </c>
      <c r="F5357" s="21">
        <f>_xlfn.PERCENTRANK.EXC(Table3[Order Quantity],C5357,1)*10</f>
        <v>3</v>
      </c>
      <c r="G5357" s="21">
        <f>_xlfn.PERCENTRANK.EXC(Table4[Sales],D5357,1)*10</f>
        <v>2</v>
      </c>
    </row>
    <row r="5358" spans="1:7">
      <c r="A5358" s="10">
        <v>24098</v>
      </c>
      <c r="B5358" s="8">
        <v>43572</v>
      </c>
      <c r="C5358" s="1">
        <v>10</v>
      </c>
      <c r="D5358" s="1">
        <v>86.231300000000005</v>
      </c>
      <c r="E5358" s="50">
        <f>_xlfn.PERCENTRANK.EXC(Table3[Order Date],B5358,1)*10</f>
        <v>8</v>
      </c>
      <c r="F5358" s="21">
        <f>_xlfn.PERCENTRANK.EXC(Table3[Order Quantity],C5358,1)*10</f>
        <v>1</v>
      </c>
      <c r="G5358" s="21">
        <f>_xlfn.PERCENTRANK.EXC(Table4[Sales],D5358,1)*10</f>
        <v>1</v>
      </c>
    </row>
    <row r="5359" spans="1:7">
      <c r="A5359" s="11">
        <v>24003</v>
      </c>
      <c r="B5359" s="9">
        <v>42673</v>
      </c>
      <c r="C5359" s="1">
        <v>50</v>
      </c>
      <c r="D5359" s="1">
        <v>1410.78</v>
      </c>
      <c r="E5359" s="50">
        <f>_xlfn.PERCENTRANK.EXC(Table3[Order Date],B5359,1)*10</f>
        <v>2</v>
      </c>
      <c r="F5359" s="21">
        <f>_xlfn.PERCENTRANK.EXC(Table3[Order Quantity],C5359,1)*10</f>
        <v>9</v>
      </c>
      <c r="G5359" s="21">
        <f>_xlfn.PERCENTRANK.EXC(Table4[Sales],D5359,1)*10</f>
        <v>7</v>
      </c>
    </row>
    <row r="5360" spans="1:7">
      <c r="A5360" s="10">
        <v>40706</v>
      </c>
      <c r="B5360" s="8">
        <v>43485</v>
      </c>
      <c r="C5360" s="1">
        <v>40</v>
      </c>
      <c r="D5360" s="1">
        <v>118.81</v>
      </c>
      <c r="E5360" s="50">
        <f>_xlfn.PERCENTRANK.EXC(Table3[Order Date],B5360,1)*10</f>
        <v>7</v>
      </c>
      <c r="F5360" s="21">
        <f>_xlfn.PERCENTRANK.EXC(Table3[Order Quantity],C5360,1)*10</f>
        <v>7</v>
      </c>
      <c r="G5360" s="21">
        <f>_xlfn.PERCENTRANK.EXC(Table4[Sales],D5360,1)*10</f>
        <v>1</v>
      </c>
    </row>
    <row r="5361" spans="1:7">
      <c r="A5361" s="11">
        <v>56423</v>
      </c>
      <c r="B5361" s="9">
        <v>43458</v>
      </c>
      <c r="C5361" s="1">
        <v>4</v>
      </c>
      <c r="D5361" s="1">
        <v>1722.37</v>
      </c>
      <c r="E5361" s="50">
        <f>_xlfn.PERCENTRANK.EXC(Table3[Order Date],B5361,1)*10</f>
        <v>7</v>
      </c>
      <c r="F5361" s="21">
        <f>_xlfn.PERCENTRANK.EXC(Table3[Order Quantity],C5361,1)*10</f>
        <v>0</v>
      </c>
      <c r="G5361" s="21">
        <f>_xlfn.PERCENTRANK.EXC(Table4[Sales],D5361,1)*10</f>
        <v>7</v>
      </c>
    </row>
    <row r="5362" spans="1:7">
      <c r="A5362" s="10">
        <v>59942</v>
      </c>
      <c r="B5362" s="8">
        <v>42408</v>
      </c>
      <c r="C5362" s="1">
        <v>47</v>
      </c>
      <c r="D5362" s="1">
        <v>764.47</v>
      </c>
      <c r="E5362" s="50">
        <f>_xlfn.PERCENTRANK.EXC(Table3[Order Date],B5362,1)*10</f>
        <v>0</v>
      </c>
      <c r="F5362" s="21">
        <f>_xlfn.PERCENTRANK.EXC(Table3[Order Quantity],C5362,1)*10</f>
        <v>9</v>
      </c>
      <c r="G5362" s="21">
        <f>_xlfn.PERCENTRANK.EXC(Table4[Sales],D5362,1)*10</f>
        <v>5</v>
      </c>
    </row>
    <row r="5363" spans="1:7">
      <c r="A5363" s="11">
        <v>6501</v>
      </c>
      <c r="B5363" s="9">
        <v>43477</v>
      </c>
      <c r="C5363" s="1">
        <v>35</v>
      </c>
      <c r="D5363" s="1">
        <v>253.58</v>
      </c>
      <c r="E5363" s="50">
        <f>_xlfn.PERCENTRANK.EXC(Table3[Order Date],B5363,1)*10</f>
        <v>7</v>
      </c>
      <c r="F5363" s="21">
        <f>_xlfn.PERCENTRANK.EXC(Table3[Order Quantity],C5363,1)*10</f>
        <v>6</v>
      </c>
      <c r="G5363" s="21">
        <f>_xlfn.PERCENTRANK.EXC(Table4[Sales],D5363,1)*10</f>
        <v>3</v>
      </c>
    </row>
    <row r="5364" spans="1:7">
      <c r="A5364" s="10">
        <v>21253</v>
      </c>
      <c r="B5364" s="8">
        <v>43572</v>
      </c>
      <c r="C5364" s="1">
        <v>5</v>
      </c>
      <c r="D5364" s="1">
        <v>486.94</v>
      </c>
      <c r="E5364" s="50">
        <f>_xlfn.PERCENTRANK.EXC(Table3[Order Date],B5364,1)*10</f>
        <v>8</v>
      </c>
      <c r="F5364" s="21">
        <f>_xlfn.PERCENTRANK.EXC(Table3[Order Quantity],C5364,1)*10</f>
        <v>0</v>
      </c>
      <c r="G5364" s="21">
        <f>_xlfn.PERCENTRANK.EXC(Table4[Sales],D5364,1)*10</f>
        <v>5</v>
      </c>
    </row>
    <row r="5365" spans="1:7">
      <c r="A5365" s="11">
        <v>16260</v>
      </c>
      <c r="B5365" s="9">
        <v>43416</v>
      </c>
      <c r="C5365" s="1">
        <v>47</v>
      </c>
      <c r="D5365" s="1">
        <v>16007.3</v>
      </c>
      <c r="E5365" s="50">
        <f>_xlfn.PERCENTRANK.EXC(Table3[Order Date],B5365,1)*10</f>
        <v>7</v>
      </c>
      <c r="F5365" s="21">
        <f>_xlfn.PERCENTRANK.EXC(Table3[Order Quantity],C5365,1)*10</f>
        <v>9</v>
      </c>
      <c r="G5365" s="21">
        <f>_xlfn.PERCENTRANK.EXC(Table4[Sales],D5365,1)*10</f>
        <v>9</v>
      </c>
    </row>
    <row r="5366" spans="1:7">
      <c r="A5366" s="10">
        <v>27106</v>
      </c>
      <c r="B5366" s="8">
        <v>43434</v>
      </c>
      <c r="C5366" s="1">
        <v>1</v>
      </c>
      <c r="D5366" s="1">
        <v>14.94</v>
      </c>
      <c r="E5366" s="50">
        <f>_xlfn.PERCENTRANK.EXC(Table3[Order Date],B5366,1)*10</f>
        <v>7</v>
      </c>
      <c r="F5366" s="21">
        <f>_xlfn.PERCENTRANK.EXC(Table3[Order Quantity],C5366,1)*10</f>
        <v>0</v>
      </c>
      <c r="G5366" s="21">
        <f>_xlfn.PERCENTRANK.EXC(Table4[Sales],D5366,1)*10</f>
        <v>0</v>
      </c>
    </row>
    <row r="5367" spans="1:7">
      <c r="A5367" s="11">
        <v>48710</v>
      </c>
      <c r="B5367" s="9">
        <v>42698</v>
      </c>
      <c r="C5367" s="1">
        <v>4</v>
      </c>
      <c r="D5367" s="1">
        <v>31.29</v>
      </c>
      <c r="E5367" s="50">
        <f>_xlfn.PERCENTRANK.EXC(Table3[Order Date],B5367,1)*10</f>
        <v>2</v>
      </c>
      <c r="F5367" s="21">
        <f>_xlfn.PERCENTRANK.EXC(Table3[Order Quantity],C5367,1)*10</f>
        <v>0</v>
      </c>
      <c r="G5367" s="21">
        <f>_xlfn.PERCENTRANK.EXC(Table4[Sales],D5367,1)*10</f>
        <v>0</v>
      </c>
    </row>
    <row r="5368" spans="1:7">
      <c r="A5368" s="10">
        <v>18503</v>
      </c>
      <c r="B5368" s="8">
        <v>43224</v>
      </c>
      <c r="C5368" s="1">
        <v>46</v>
      </c>
      <c r="D5368" s="1">
        <v>7102.26</v>
      </c>
      <c r="E5368" s="50">
        <f>_xlfn.PERCENTRANK.EXC(Table3[Order Date],B5368,1)*10</f>
        <v>5</v>
      </c>
      <c r="F5368" s="21">
        <f>_xlfn.PERCENTRANK.EXC(Table3[Order Quantity],C5368,1)*10</f>
        <v>8</v>
      </c>
      <c r="G5368" s="21">
        <f>_xlfn.PERCENTRANK.EXC(Table4[Sales],D5368,1)*10</f>
        <v>9</v>
      </c>
    </row>
    <row r="5369" spans="1:7">
      <c r="A5369" s="11">
        <v>17508</v>
      </c>
      <c r="B5369" s="9">
        <v>43643</v>
      </c>
      <c r="C5369" s="1">
        <v>50</v>
      </c>
      <c r="D5369" s="1">
        <v>106.02</v>
      </c>
      <c r="E5369" s="50">
        <f>_xlfn.PERCENTRANK.EXC(Table3[Order Date],B5369,1)*10</f>
        <v>8</v>
      </c>
      <c r="F5369" s="21">
        <f>_xlfn.PERCENTRANK.EXC(Table3[Order Quantity],C5369,1)*10</f>
        <v>9</v>
      </c>
      <c r="G5369" s="21">
        <f>_xlfn.PERCENTRANK.EXC(Table4[Sales],D5369,1)*10</f>
        <v>1</v>
      </c>
    </row>
    <row r="5370" spans="1:7">
      <c r="A5370" s="10">
        <v>15236</v>
      </c>
      <c r="B5370" s="8">
        <v>43564</v>
      </c>
      <c r="C5370" s="1">
        <v>30</v>
      </c>
      <c r="D5370" s="1">
        <v>408.09</v>
      </c>
      <c r="E5370" s="50">
        <f>_xlfn.PERCENTRANK.EXC(Table3[Order Date],B5370,1)*10</f>
        <v>8</v>
      </c>
      <c r="F5370" s="21">
        <f>_xlfn.PERCENTRANK.EXC(Table3[Order Quantity],C5370,1)*10</f>
        <v>5</v>
      </c>
      <c r="G5370" s="21">
        <f>_xlfn.PERCENTRANK.EXC(Table4[Sales],D5370,1)*10</f>
        <v>4</v>
      </c>
    </row>
    <row r="5371" spans="1:7">
      <c r="A5371" s="11">
        <v>44256</v>
      </c>
      <c r="B5371" s="9">
        <v>43422</v>
      </c>
      <c r="C5371" s="1">
        <v>49</v>
      </c>
      <c r="D5371" s="1">
        <v>2021.27</v>
      </c>
      <c r="E5371" s="50">
        <f>_xlfn.PERCENTRANK.EXC(Table3[Order Date],B5371,1)*10</f>
        <v>7</v>
      </c>
      <c r="F5371" s="21">
        <f>_xlfn.PERCENTRANK.EXC(Table3[Order Quantity],C5371,1)*10</f>
        <v>9</v>
      </c>
      <c r="G5371" s="21">
        <f>_xlfn.PERCENTRANK.EXC(Table4[Sales],D5371,1)*10</f>
        <v>7</v>
      </c>
    </row>
    <row r="5372" spans="1:7">
      <c r="A5372" s="10">
        <v>39079</v>
      </c>
      <c r="B5372" s="8">
        <v>43349</v>
      </c>
      <c r="C5372" s="1">
        <v>46</v>
      </c>
      <c r="D5372" s="1">
        <v>80.89</v>
      </c>
      <c r="E5372" s="50">
        <f>_xlfn.PERCENTRANK.EXC(Table3[Order Date],B5372,1)*10</f>
        <v>6</v>
      </c>
      <c r="F5372" s="21">
        <f>_xlfn.PERCENTRANK.EXC(Table3[Order Quantity],C5372,1)*10</f>
        <v>8</v>
      </c>
      <c r="G5372" s="21">
        <f>_xlfn.PERCENTRANK.EXC(Table4[Sales],D5372,1)*10</f>
        <v>1</v>
      </c>
    </row>
    <row r="5373" spans="1:7">
      <c r="A5373" s="11">
        <v>50823</v>
      </c>
      <c r="B5373" s="9">
        <v>42571</v>
      </c>
      <c r="C5373" s="1">
        <v>12</v>
      </c>
      <c r="D5373" s="1">
        <v>1331.85</v>
      </c>
      <c r="E5373" s="50">
        <f>_xlfn.PERCENTRANK.EXC(Table3[Order Date],B5373,1)*10</f>
        <v>1</v>
      </c>
      <c r="F5373" s="21">
        <f>_xlfn.PERCENTRANK.EXC(Table3[Order Quantity],C5373,1)*10</f>
        <v>2</v>
      </c>
      <c r="G5373" s="21">
        <f>_xlfn.PERCENTRANK.EXC(Table4[Sales],D5373,1)*10</f>
        <v>6</v>
      </c>
    </row>
    <row r="5374" spans="1:7">
      <c r="A5374" s="10">
        <v>58117</v>
      </c>
      <c r="B5374" s="8">
        <v>43150</v>
      </c>
      <c r="C5374" s="1">
        <v>42</v>
      </c>
      <c r="D5374" s="1">
        <v>144.30019999999999</v>
      </c>
      <c r="E5374" s="50">
        <f>_xlfn.PERCENTRANK.EXC(Table3[Order Date],B5374,1)*10</f>
        <v>5</v>
      </c>
      <c r="F5374" s="21">
        <f>_xlfn.PERCENTRANK.EXC(Table3[Order Quantity],C5374,1)*10</f>
        <v>8</v>
      </c>
      <c r="G5374" s="21">
        <f>_xlfn.PERCENTRANK.EXC(Table4[Sales],D5374,1)*10</f>
        <v>2</v>
      </c>
    </row>
    <row r="5375" spans="1:7">
      <c r="A5375" s="11">
        <v>20384</v>
      </c>
      <c r="B5375" s="9">
        <v>43397</v>
      </c>
      <c r="C5375" s="1">
        <v>32</v>
      </c>
      <c r="D5375" s="1">
        <v>7385.69</v>
      </c>
      <c r="E5375" s="50">
        <f>_xlfn.PERCENTRANK.EXC(Table3[Order Date],B5375,1)*10</f>
        <v>7</v>
      </c>
      <c r="F5375" s="21">
        <f>_xlfn.PERCENTRANK.EXC(Table3[Order Quantity],C5375,1)*10</f>
        <v>6</v>
      </c>
      <c r="G5375" s="21">
        <f>_xlfn.PERCENTRANK.EXC(Table4[Sales],D5375,1)*10</f>
        <v>9</v>
      </c>
    </row>
    <row r="5376" spans="1:7">
      <c r="A5376" s="10">
        <v>40608</v>
      </c>
      <c r="B5376" s="8">
        <v>43696</v>
      </c>
      <c r="C5376" s="1">
        <v>39</v>
      </c>
      <c r="D5376" s="1">
        <v>239.45529999999999</v>
      </c>
      <c r="E5376" s="50">
        <f>_xlfn.PERCENTRANK.EXC(Table3[Order Date],B5376,1)*10</f>
        <v>9</v>
      </c>
      <c r="F5376" s="21">
        <f>_xlfn.PERCENTRANK.EXC(Table3[Order Quantity],C5376,1)*10</f>
        <v>7</v>
      </c>
      <c r="G5376" s="21">
        <f>_xlfn.PERCENTRANK.EXC(Table4[Sales],D5376,1)*10</f>
        <v>3</v>
      </c>
    </row>
    <row r="5377" spans="1:7">
      <c r="A5377" s="11">
        <v>18598</v>
      </c>
      <c r="B5377" s="9">
        <v>42952</v>
      </c>
      <c r="C5377" s="1">
        <v>24</v>
      </c>
      <c r="D5377" s="1">
        <v>374.13</v>
      </c>
      <c r="E5377" s="50">
        <f>_xlfn.PERCENTRANK.EXC(Table3[Order Date],B5377,1)*10</f>
        <v>4</v>
      </c>
      <c r="F5377" s="21">
        <f>_xlfn.PERCENTRANK.EXC(Table3[Order Quantity],C5377,1)*10</f>
        <v>4</v>
      </c>
      <c r="G5377" s="21">
        <f>_xlfn.PERCENTRANK.EXC(Table4[Sales],D5377,1)*10</f>
        <v>4</v>
      </c>
    </row>
    <row r="5378" spans="1:7">
      <c r="A5378" s="10">
        <v>35744</v>
      </c>
      <c r="B5378" s="8">
        <v>42449</v>
      </c>
      <c r="C5378" s="1">
        <v>44</v>
      </c>
      <c r="D5378" s="1">
        <v>2768.66</v>
      </c>
      <c r="E5378" s="50">
        <f>_xlfn.PERCENTRANK.EXC(Table3[Order Date],B5378,1)*10</f>
        <v>0</v>
      </c>
      <c r="F5378" s="21">
        <f>_xlfn.PERCENTRANK.EXC(Table3[Order Quantity],C5378,1)*10</f>
        <v>8</v>
      </c>
      <c r="G5378" s="21">
        <f>_xlfn.PERCENTRANK.EXC(Table4[Sales],D5378,1)*10</f>
        <v>8</v>
      </c>
    </row>
    <row r="5379" spans="1:7">
      <c r="A5379" s="11">
        <v>53410</v>
      </c>
      <c r="B5379" s="9">
        <v>42588</v>
      </c>
      <c r="C5379" s="1">
        <v>44</v>
      </c>
      <c r="D5379" s="1">
        <v>687.8</v>
      </c>
      <c r="E5379" s="50">
        <f>_xlfn.PERCENTRANK.EXC(Table3[Order Date],B5379,1)*10</f>
        <v>1</v>
      </c>
      <c r="F5379" s="21">
        <f>_xlfn.PERCENTRANK.EXC(Table3[Order Quantity],C5379,1)*10</f>
        <v>8</v>
      </c>
      <c r="G5379" s="21">
        <f>_xlfn.PERCENTRANK.EXC(Table4[Sales],D5379,1)*10</f>
        <v>5</v>
      </c>
    </row>
    <row r="5380" spans="1:7">
      <c r="A5380" s="10">
        <v>39845</v>
      </c>
      <c r="B5380" s="8">
        <v>42618</v>
      </c>
      <c r="C5380" s="1">
        <v>44</v>
      </c>
      <c r="D5380" s="1">
        <v>478.74</v>
      </c>
      <c r="E5380" s="50">
        <f>_xlfn.PERCENTRANK.EXC(Table3[Order Date],B5380,1)*10</f>
        <v>1</v>
      </c>
      <c r="F5380" s="21">
        <f>_xlfn.PERCENTRANK.EXC(Table3[Order Quantity],C5380,1)*10</f>
        <v>8</v>
      </c>
      <c r="G5380" s="21">
        <f>_xlfn.PERCENTRANK.EXC(Table4[Sales],D5380,1)*10</f>
        <v>4</v>
      </c>
    </row>
    <row r="5381" spans="1:7">
      <c r="A5381" s="11">
        <v>56128</v>
      </c>
      <c r="B5381" s="9">
        <v>42945</v>
      </c>
      <c r="C5381" s="1">
        <v>19</v>
      </c>
      <c r="D5381" s="1">
        <v>703.24</v>
      </c>
      <c r="E5381" s="50">
        <f>_xlfn.PERCENTRANK.EXC(Table3[Order Date],B5381,1)*10</f>
        <v>3</v>
      </c>
      <c r="F5381" s="21">
        <f>_xlfn.PERCENTRANK.EXC(Table3[Order Quantity],C5381,1)*10</f>
        <v>3</v>
      </c>
      <c r="G5381" s="21">
        <f>_xlfn.PERCENTRANK.EXC(Table4[Sales],D5381,1)*10</f>
        <v>5</v>
      </c>
    </row>
    <row r="5382" spans="1:7">
      <c r="A5382" s="10">
        <v>28161</v>
      </c>
      <c r="B5382" s="8">
        <v>42535</v>
      </c>
      <c r="C5382" s="1">
        <v>15</v>
      </c>
      <c r="D5382" s="1">
        <v>5380.29</v>
      </c>
      <c r="E5382" s="50">
        <f>_xlfn.PERCENTRANK.EXC(Table3[Order Date],B5382,1)*10</f>
        <v>1</v>
      </c>
      <c r="F5382" s="21">
        <f>_xlfn.PERCENTRANK.EXC(Table3[Order Quantity],C5382,1)*10</f>
        <v>2</v>
      </c>
      <c r="G5382" s="21">
        <f>_xlfn.PERCENTRANK.EXC(Table4[Sales],D5382,1)*10</f>
        <v>9</v>
      </c>
    </row>
    <row r="5383" spans="1:7">
      <c r="A5383" s="11">
        <v>6560</v>
      </c>
      <c r="B5383" s="9">
        <v>43103</v>
      </c>
      <c r="C5383" s="1">
        <v>37</v>
      </c>
      <c r="D5383" s="1">
        <v>8830.06</v>
      </c>
      <c r="E5383" s="50">
        <f>_xlfn.PERCENTRANK.EXC(Table3[Order Date],B5383,1)*10</f>
        <v>5</v>
      </c>
      <c r="F5383" s="21">
        <f>_xlfn.PERCENTRANK.EXC(Table3[Order Quantity],C5383,1)*10</f>
        <v>7</v>
      </c>
      <c r="G5383" s="21">
        <f>_xlfn.PERCENTRANK.EXC(Table4[Sales],D5383,1)*10</f>
        <v>9</v>
      </c>
    </row>
    <row r="5384" spans="1:7">
      <c r="A5384" s="10">
        <v>55203</v>
      </c>
      <c r="B5384" s="8">
        <v>42835</v>
      </c>
      <c r="C5384" s="1">
        <v>18</v>
      </c>
      <c r="D5384" s="1">
        <v>1064.0899999999999</v>
      </c>
      <c r="E5384" s="50">
        <f>_xlfn.PERCENTRANK.EXC(Table3[Order Date],B5384,1)*10</f>
        <v>3</v>
      </c>
      <c r="F5384" s="21">
        <f>_xlfn.PERCENTRANK.EXC(Table3[Order Quantity],C5384,1)*10</f>
        <v>3</v>
      </c>
      <c r="G5384" s="21">
        <f>_xlfn.PERCENTRANK.EXC(Table4[Sales],D5384,1)*10</f>
        <v>6</v>
      </c>
    </row>
    <row r="5385" spans="1:7">
      <c r="A5385" s="11">
        <v>43488</v>
      </c>
      <c r="B5385" s="9">
        <v>43634</v>
      </c>
      <c r="C5385" s="1">
        <v>28</v>
      </c>
      <c r="D5385" s="1">
        <v>585.63</v>
      </c>
      <c r="E5385" s="50">
        <f>_xlfn.PERCENTRANK.EXC(Table3[Order Date],B5385,1)*10</f>
        <v>8</v>
      </c>
      <c r="F5385" s="21">
        <f>_xlfn.PERCENTRANK.EXC(Table3[Order Quantity],C5385,1)*10</f>
        <v>5</v>
      </c>
      <c r="G5385" s="21">
        <f>_xlfn.PERCENTRANK.EXC(Table4[Sales],D5385,1)*10</f>
        <v>5</v>
      </c>
    </row>
    <row r="5386" spans="1:7">
      <c r="A5386" s="10">
        <v>56710</v>
      </c>
      <c r="B5386" s="8">
        <v>42865</v>
      </c>
      <c r="C5386" s="1">
        <v>6</v>
      </c>
      <c r="D5386" s="1">
        <v>195.42</v>
      </c>
      <c r="E5386" s="50">
        <f>_xlfn.PERCENTRANK.EXC(Table3[Order Date],B5386,1)*10</f>
        <v>3</v>
      </c>
      <c r="F5386" s="21">
        <f>_xlfn.PERCENTRANK.EXC(Table3[Order Quantity],C5386,1)*10</f>
        <v>1</v>
      </c>
      <c r="G5386" s="21">
        <f>_xlfn.PERCENTRANK.EXC(Table4[Sales],D5386,1)*10</f>
        <v>3</v>
      </c>
    </row>
    <row r="5387" spans="1:7">
      <c r="A5387" s="11">
        <v>46368</v>
      </c>
      <c r="B5387" s="9">
        <v>43579</v>
      </c>
      <c r="C5387" s="1">
        <v>48</v>
      </c>
      <c r="D5387" s="1">
        <v>177.76</v>
      </c>
      <c r="E5387" s="50">
        <f>_xlfn.PERCENTRANK.EXC(Table3[Order Date],B5387,1)*10</f>
        <v>8</v>
      </c>
      <c r="F5387" s="21">
        <f>_xlfn.PERCENTRANK.EXC(Table3[Order Quantity],C5387,1)*10</f>
        <v>9</v>
      </c>
      <c r="G5387" s="21">
        <f>_xlfn.PERCENTRANK.EXC(Table4[Sales],D5387,1)*10</f>
        <v>2</v>
      </c>
    </row>
    <row r="5388" spans="1:7">
      <c r="A5388" s="10">
        <v>54464</v>
      </c>
      <c r="B5388" s="8">
        <v>42613</v>
      </c>
      <c r="C5388" s="1">
        <v>50</v>
      </c>
      <c r="D5388" s="1">
        <v>93.5608</v>
      </c>
      <c r="E5388" s="50">
        <f>_xlfn.PERCENTRANK.EXC(Table3[Order Date],B5388,1)*10</f>
        <v>1</v>
      </c>
      <c r="F5388" s="21">
        <f>_xlfn.PERCENTRANK.EXC(Table3[Order Quantity],C5388,1)*10</f>
        <v>9</v>
      </c>
      <c r="G5388" s="21">
        <f>_xlfn.PERCENTRANK.EXC(Table4[Sales],D5388,1)*10</f>
        <v>1</v>
      </c>
    </row>
    <row r="5389" spans="1:7">
      <c r="A5389" s="11">
        <v>18215</v>
      </c>
      <c r="B5389" s="9">
        <v>42996</v>
      </c>
      <c r="C5389" s="1">
        <v>29</v>
      </c>
      <c r="D5389" s="1">
        <v>1033.43</v>
      </c>
      <c r="E5389" s="50">
        <f>_xlfn.PERCENTRANK.EXC(Table3[Order Date],B5389,1)*10</f>
        <v>4</v>
      </c>
      <c r="F5389" s="21">
        <f>_xlfn.PERCENTRANK.EXC(Table3[Order Quantity],C5389,1)*10</f>
        <v>5</v>
      </c>
      <c r="G5389" s="21">
        <f>_xlfn.PERCENTRANK.EXC(Table4[Sales],D5389,1)*10</f>
        <v>6</v>
      </c>
    </row>
    <row r="5390" spans="1:7">
      <c r="A5390" s="10">
        <v>37505</v>
      </c>
      <c r="B5390" s="8">
        <v>43253</v>
      </c>
      <c r="C5390" s="1">
        <v>42</v>
      </c>
      <c r="D5390" s="1">
        <v>411.32</v>
      </c>
      <c r="E5390" s="50">
        <f>_xlfn.PERCENTRANK.EXC(Table3[Order Date],B5390,1)*10</f>
        <v>6</v>
      </c>
      <c r="F5390" s="21">
        <f>_xlfn.PERCENTRANK.EXC(Table3[Order Quantity],C5390,1)*10</f>
        <v>8</v>
      </c>
      <c r="G5390" s="21">
        <f>_xlfn.PERCENTRANK.EXC(Table4[Sales],D5390,1)*10</f>
        <v>4</v>
      </c>
    </row>
    <row r="5391" spans="1:7">
      <c r="A5391" s="11">
        <v>42919</v>
      </c>
      <c r="B5391" s="9">
        <v>43378</v>
      </c>
      <c r="C5391" s="1">
        <v>7</v>
      </c>
      <c r="D5391" s="1">
        <v>1223.47</v>
      </c>
      <c r="E5391" s="50">
        <f>_xlfn.PERCENTRANK.EXC(Table3[Order Date],B5391,1)*10</f>
        <v>6</v>
      </c>
      <c r="F5391" s="21">
        <f>_xlfn.PERCENTRANK.EXC(Table3[Order Quantity],C5391,1)*10</f>
        <v>1</v>
      </c>
      <c r="G5391" s="21">
        <f>_xlfn.PERCENTRANK.EXC(Table4[Sales],D5391,1)*10</f>
        <v>6</v>
      </c>
    </row>
    <row r="5392" spans="1:7">
      <c r="A5392" s="10">
        <v>2563</v>
      </c>
      <c r="B5392" s="8">
        <v>43056</v>
      </c>
      <c r="C5392" s="1">
        <v>12</v>
      </c>
      <c r="D5392" s="1">
        <v>33.99</v>
      </c>
      <c r="E5392" s="50">
        <f>_xlfn.PERCENTRANK.EXC(Table3[Order Date],B5392,1)*10</f>
        <v>4</v>
      </c>
      <c r="F5392" s="21">
        <f>_xlfn.PERCENTRANK.EXC(Table3[Order Quantity],C5392,1)*10</f>
        <v>2</v>
      </c>
      <c r="G5392" s="21">
        <f>_xlfn.PERCENTRANK.EXC(Table4[Sales],D5392,1)*10</f>
        <v>0</v>
      </c>
    </row>
    <row r="5393" spans="1:7">
      <c r="A5393" s="11">
        <v>52833</v>
      </c>
      <c r="B5393" s="9">
        <v>43457</v>
      </c>
      <c r="C5393" s="1">
        <v>8</v>
      </c>
      <c r="D5393" s="1">
        <v>340.07</v>
      </c>
      <c r="E5393" s="50">
        <f>_xlfn.PERCENTRANK.EXC(Table3[Order Date],B5393,1)*10</f>
        <v>7</v>
      </c>
      <c r="F5393" s="21">
        <f>_xlfn.PERCENTRANK.EXC(Table3[Order Quantity],C5393,1)*10</f>
        <v>1</v>
      </c>
      <c r="G5393" s="21">
        <f>_xlfn.PERCENTRANK.EXC(Table4[Sales],D5393,1)*10</f>
        <v>4</v>
      </c>
    </row>
    <row r="5394" spans="1:7">
      <c r="A5394" s="10">
        <v>51047</v>
      </c>
      <c r="B5394" s="8">
        <v>42469</v>
      </c>
      <c r="C5394" s="1">
        <v>38</v>
      </c>
      <c r="D5394" s="1">
        <v>1803.02</v>
      </c>
      <c r="E5394" s="50">
        <f>_xlfn.PERCENTRANK.EXC(Table3[Order Date],B5394,1)*10</f>
        <v>0</v>
      </c>
      <c r="F5394" s="21">
        <f>_xlfn.PERCENTRANK.EXC(Table3[Order Quantity],C5394,1)*10</f>
        <v>7</v>
      </c>
      <c r="G5394" s="21">
        <f>_xlfn.PERCENTRANK.EXC(Table4[Sales],D5394,1)*10</f>
        <v>7</v>
      </c>
    </row>
    <row r="5395" spans="1:7">
      <c r="A5395" s="11">
        <v>46147</v>
      </c>
      <c r="B5395" s="9">
        <v>43114</v>
      </c>
      <c r="C5395" s="1">
        <v>12</v>
      </c>
      <c r="D5395" s="1">
        <v>6957.63</v>
      </c>
      <c r="E5395" s="50">
        <f>_xlfn.PERCENTRANK.EXC(Table3[Order Date],B5395,1)*10</f>
        <v>5</v>
      </c>
      <c r="F5395" s="21">
        <f>_xlfn.PERCENTRANK.EXC(Table3[Order Quantity],C5395,1)*10</f>
        <v>2</v>
      </c>
      <c r="G5395" s="21">
        <f>_xlfn.PERCENTRANK.EXC(Table4[Sales],D5395,1)*10</f>
        <v>9</v>
      </c>
    </row>
    <row r="5396" spans="1:7">
      <c r="A5396" s="10">
        <v>42949</v>
      </c>
      <c r="B5396" s="8">
        <v>42510</v>
      </c>
      <c r="C5396" s="1">
        <v>49</v>
      </c>
      <c r="D5396" s="1">
        <v>675.16</v>
      </c>
      <c r="E5396" s="50">
        <f>_xlfn.PERCENTRANK.EXC(Table3[Order Date],B5396,1)*10</f>
        <v>1</v>
      </c>
      <c r="F5396" s="21">
        <f>_xlfn.PERCENTRANK.EXC(Table3[Order Quantity],C5396,1)*10</f>
        <v>9</v>
      </c>
      <c r="G5396" s="21">
        <f>_xlfn.PERCENTRANK.EXC(Table4[Sales],D5396,1)*10</f>
        <v>5</v>
      </c>
    </row>
    <row r="5397" spans="1:7">
      <c r="A5397" s="11">
        <v>13633</v>
      </c>
      <c r="B5397" s="9">
        <v>43558</v>
      </c>
      <c r="C5397" s="1">
        <v>18</v>
      </c>
      <c r="D5397" s="1">
        <v>2892.61</v>
      </c>
      <c r="E5397" s="50">
        <f>_xlfn.PERCENTRANK.EXC(Table3[Order Date],B5397,1)*10</f>
        <v>8</v>
      </c>
      <c r="F5397" s="21">
        <f>_xlfn.PERCENTRANK.EXC(Table3[Order Quantity],C5397,1)*10</f>
        <v>3</v>
      </c>
      <c r="G5397" s="21">
        <f>_xlfn.PERCENTRANK.EXC(Table4[Sales],D5397,1)*10</f>
        <v>8</v>
      </c>
    </row>
    <row r="5398" spans="1:7">
      <c r="A5398" s="10">
        <v>42692</v>
      </c>
      <c r="B5398" s="8">
        <v>43453</v>
      </c>
      <c r="C5398" s="1">
        <v>41</v>
      </c>
      <c r="D5398" s="1">
        <v>266.27999999999997</v>
      </c>
      <c r="E5398" s="50">
        <f>_xlfn.PERCENTRANK.EXC(Table3[Order Date],B5398,1)*10</f>
        <v>7</v>
      </c>
      <c r="F5398" s="21">
        <f>_xlfn.PERCENTRANK.EXC(Table3[Order Quantity],C5398,1)*10</f>
        <v>7</v>
      </c>
      <c r="G5398" s="21">
        <f>_xlfn.PERCENTRANK.EXC(Table4[Sales],D5398,1)*10</f>
        <v>3</v>
      </c>
    </row>
    <row r="5399" spans="1:7">
      <c r="A5399" s="11">
        <v>10820</v>
      </c>
      <c r="B5399" s="9">
        <v>43460</v>
      </c>
      <c r="C5399" s="1">
        <v>33</v>
      </c>
      <c r="D5399" s="1">
        <v>161.77000000000001</v>
      </c>
      <c r="E5399" s="50">
        <f>_xlfn.PERCENTRANK.EXC(Table3[Order Date],B5399,1)*10</f>
        <v>7</v>
      </c>
      <c r="F5399" s="21">
        <f>_xlfn.PERCENTRANK.EXC(Table3[Order Quantity],C5399,1)*10</f>
        <v>6</v>
      </c>
      <c r="G5399" s="21">
        <f>_xlfn.PERCENTRANK.EXC(Table4[Sales],D5399,1)*10</f>
        <v>2</v>
      </c>
    </row>
    <row r="5400" spans="1:7">
      <c r="A5400" s="10">
        <v>53797</v>
      </c>
      <c r="B5400" s="8">
        <v>42643</v>
      </c>
      <c r="C5400" s="1">
        <v>10</v>
      </c>
      <c r="D5400" s="1">
        <v>667.36969999999997</v>
      </c>
      <c r="E5400" s="50">
        <f>_xlfn.PERCENTRANK.EXC(Table3[Order Date],B5400,1)*10</f>
        <v>1</v>
      </c>
      <c r="F5400" s="21">
        <f>_xlfn.PERCENTRANK.EXC(Table3[Order Quantity],C5400,1)*10</f>
        <v>1</v>
      </c>
      <c r="G5400" s="21">
        <f>_xlfn.PERCENTRANK.EXC(Table4[Sales],D5400,1)*10</f>
        <v>5</v>
      </c>
    </row>
    <row r="5401" spans="1:7">
      <c r="A5401" s="11">
        <v>37410</v>
      </c>
      <c r="B5401" s="9">
        <v>43019</v>
      </c>
      <c r="C5401" s="1">
        <v>45</v>
      </c>
      <c r="D5401" s="1">
        <v>20090.060000000001</v>
      </c>
      <c r="E5401" s="50">
        <f>_xlfn.PERCENTRANK.EXC(Table3[Order Date],B5401,1)*10</f>
        <v>4</v>
      </c>
      <c r="F5401" s="21">
        <f>_xlfn.PERCENTRANK.EXC(Table3[Order Quantity],C5401,1)*10</f>
        <v>8</v>
      </c>
      <c r="G5401" s="21">
        <f>_xlfn.PERCENTRANK.EXC(Table4[Sales],D5401,1)*10</f>
        <v>9</v>
      </c>
    </row>
    <row r="5402" spans="1:7">
      <c r="A5402" s="10">
        <v>21412</v>
      </c>
      <c r="B5402" s="8">
        <v>43293</v>
      </c>
      <c r="C5402" s="1">
        <v>28</v>
      </c>
      <c r="D5402" s="1">
        <v>218.27</v>
      </c>
      <c r="E5402" s="50">
        <f>_xlfn.PERCENTRANK.EXC(Table3[Order Date],B5402,1)*10</f>
        <v>6</v>
      </c>
      <c r="F5402" s="21">
        <f>_xlfn.PERCENTRANK.EXC(Table3[Order Quantity],C5402,1)*10</f>
        <v>5</v>
      </c>
      <c r="G5402" s="21">
        <f>_xlfn.PERCENTRANK.EXC(Table4[Sales],D5402,1)*10</f>
        <v>3</v>
      </c>
    </row>
    <row r="5403" spans="1:7">
      <c r="A5403" s="11">
        <v>293</v>
      </c>
      <c r="B5403" s="9">
        <v>43739</v>
      </c>
      <c r="C5403" s="1">
        <v>27</v>
      </c>
      <c r="D5403" s="1">
        <v>261.69</v>
      </c>
      <c r="E5403" s="50">
        <f>_xlfn.PERCENTRANK.EXC(Table3[Order Date],B5403,1)*10</f>
        <v>9</v>
      </c>
      <c r="F5403" s="21">
        <f>_xlfn.PERCENTRANK.EXC(Table3[Order Quantity],C5403,1)*10</f>
        <v>5</v>
      </c>
      <c r="G5403" s="21">
        <f>_xlfn.PERCENTRANK.EXC(Table4[Sales],D5403,1)*10</f>
        <v>3</v>
      </c>
    </row>
    <row r="5404" spans="1:7">
      <c r="A5404" s="10">
        <v>40101</v>
      </c>
      <c r="B5404" s="8">
        <v>42400</v>
      </c>
      <c r="C5404" s="1">
        <v>46</v>
      </c>
      <c r="D5404" s="1">
        <v>2341.2199999999998</v>
      </c>
      <c r="E5404" s="50">
        <f>_xlfn.PERCENTRANK.EXC(Table3[Order Date],B5404,1)*10</f>
        <v>0</v>
      </c>
      <c r="F5404" s="21">
        <f>_xlfn.PERCENTRANK.EXC(Table3[Order Quantity],C5404,1)*10</f>
        <v>8</v>
      </c>
      <c r="G5404" s="21">
        <f>_xlfn.PERCENTRANK.EXC(Table4[Sales],D5404,1)*10</f>
        <v>7</v>
      </c>
    </row>
    <row r="5405" spans="1:7">
      <c r="A5405" s="11">
        <v>2885</v>
      </c>
      <c r="B5405" s="9">
        <v>43726</v>
      </c>
      <c r="C5405" s="1">
        <v>29</v>
      </c>
      <c r="D5405" s="1">
        <v>211.23</v>
      </c>
      <c r="E5405" s="50">
        <f>_xlfn.PERCENTRANK.EXC(Table3[Order Date],B5405,1)*10</f>
        <v>9</v>
      </c>
      <c r="F5405" s="21">
        <f>_xlfn.PERCENTRANK.EXC(Table3[Order Quantity],C5405,1)*10</f>
        <v>5</v>
      </c>
      <c r="G5405" s="21">
        <f>_xlfn.PERCENTRANK.EXC(Table4[Sales],D5405,1)*10</f>
        <v>3</v>
      </c>
    </row>
    <row r="5406" spans="1:7">
      <c r="A5406" s="10">
        <v>6272</v>
      </c>
      <c r="B5406" s="8">
        <v>42792</v>
      </c>
      <c r="C5406" s="1">
        <v>33</v>
      </c>
      <c r="D5406" s="1">
        <v>532.22</v>
      </c>
      <c r="E5406" s="50">
        <f>_xlfn.PERCENTRANK.EXC(Table3[Order Date],B5406,1)*10</f>
        <v>2</v>
      </c>
      <c r="F5406" s="21">
        <f>_xlfn.PERCENTRANK.EXC(Table3[Order Quantity],C5406,1)*10</f>
        <v>6</v>
      </c>
      <c r="G5406" s="21">
        <f>_xlfn.PERCENTRANK.EXC(Table4[Sales],D5406,1)*10</f>
        <v>5</v>
      </c>
    </row>
    <row r="5407" spans="1:7">
      <c r="A5407" s="11">
        <v>5509</v>
      </c>
      <c r="B5407" s="9">
        <v>42466</v>
      </c>
      <c r="C5407" s="1">
        <v>21</v>
      </c>
      <c r="D5407" s="1">
        <v>947.2</v>
      </c>
      <c r="E5407" s="50">
        <f>_xlfn.PERCENTRANK.EXC(Table3[Order Date],B5407,1)*10</f>
        <v>0</v>
      </c>
      <c r="F5407" s="21">
        <f>_xlfn.PERCENTRANK.EXC(Table3[Order Quantity],C5407,1)*10</f>
        <v>3</v>
      </c>
      <c r="G5407" s="21">
        <f>_xlfn.PERCENTRANK.EXC(Table4[Sales],D5407,1)*10</f>
        <v>6</v>
      </c>
    </row>
    <row r="5408" spans="1:7">
      <c r="A5408" s="10">
        <v>33958</v>
      </c>
      <c r="B5408" s="8">
        <v>43132</v>
      </c>
      <c r="C5408" s="1">
        <v>27</v>
      </c>
      <c r="D5408" s="1">
        <v>494.73</v>
      </c>
      <c r="E5408" s="50">
        <f>_xlfn.PERCENTRANK.EXC(Table3[Order Date],B5408,1)*10</f>
        <v>5</v>
      </c>
      <c r="F5408" s="21">
        <f>_xlfn.PERCENTRANK.EXC(Table3[Order Quantity],C5408,1)*10</f>
        <v>5</v>
      </c>
      <c r="G5408" s="21">
        <f>_xlfn.PERCENTRANK.EXC(Table4[Sales],D5408,1)*10</f>
        <v>5</v>
      </c>
    </row>
    <row r="5409" spans="1:7">
      <c r="A5409" s="11">
        <v>36229</v>
      </c>
      <c r="B5409" s="9">
        <v>43729</v>
      </c>
      <c r="C5409" s="1">
        <v>12</v>
      </c>
      <c r="D5409" s="1">
        <v>1567.86</v>
      </c>
      <c r="E5409" s="50">
        <f>_xlfn.PERCENTRANK.EXC(Table3[Order Date],B5409,1)*10</f>
        <v>9</v>
      </c>
      <c r="F5409" s="21">
        <f>_xlfn.PERCENTRANK.EXC(Table3[Order Quantity],C5409,1)*10</f>
        <v>2</v>
      </c>
      <c r="G5409" s="21">
        <f>_xlfn.PERCENTRANK.EXC(Table4[Sales],D5409,1)*10</f>
        <v>7</v>
      </c>
    </row>
    <row r="5410" spans="1:7">
      <c r="A5410" s="10">
        <v>2790</v>
      </c>
      <c r="B5410" s="8">
        <v>42599</v>
      </c>
      <c r="C5410" s="1">
        <v>15</v>
      </c>
      <c r="D5410" s="1">
        <v>557.1</v>
      </c>
      <c r="E5410" s="50">
        <f>_xlfn.PERCENTRANK.EXC(Table3[Order Date],B5410,1)*10</f>
        <v>1</v>
      </c>
      <c r="F5410" s="21">
        <f>_xlfn.PERCENTRANK.EXC(Table3[Order Quantity],C5410,1)*10</f>
        <v>2</v>
      </c>
      <c r="G5410" s="21">
        <f>_xlfn.PERCENTRANK.EXC(Table4[Sales],D5410,1)*10</f>
        <v>5</v>
      </c>
    </row>
    <row r="5411" spans="1:7">
      <c r="A5411" s="11">
        <v>48576</v>
      </c>
      <c r="B5411" s="9">
        <v>43800</v>
      </c>
      <c r="C5411" s="1">
        <v>17</v>
      </c>
      <c r="D5411" s="1">
        <v>497.11130000000003</v>
      </c>
      <c r="E5411" s="50">
        <f>_xlfn.PERCENTRANK.EXC(Table3[Order Date],B5411,1)*10</f>
        <v>9</v>
      </c>
      <c r="F5411" s="21">
        <f>_xlfn.PERCENTRANK.EXC(Table3[Order Quantity],C5411,1)*10</f>
        <v>3</v>
      </c>
      <c r="G5411" s="21">
        <f>_xlfn.PERCENTRANK.EXC(Table4[Sales],D5411,1)*10</f>
        <v>5</v>
      </c>
    </row>
    <row r="5412" spans="1:7">
      <c r="A5412" s="10">
        <v>59271</v>
      </c>
      <c r="B5412" s="8">
        <v>43214</v>
      </c>
      <c r="C5412" s="1">
        <v>40</v>
      </c>
      <c r="D5412" s="1">
        <v>674.50660000000005</v>
      </c>
      <c r="E5412" s="50">
        <f>_xlfn.PERCENTRANK.EXC(Table3[Order Date],B5412,1)*10</f>
        <v>5</v>
      </c>
      <c r="F5412" s="21">
        <f>_xlfn.PERCENTRANK.EXC(Table3[Order Quantity],C5412,1)*10</f>
        <v>7</v>
      </c>
      <c r="G5412" s="21">
        <f>_xlfn.PERCENTRANK.EXC(Table4[Sales],D5412,1)*10</f>
        <v>5</v>
      </c>
    </row>
    <row r="5413" spans="1:7">
      <c r="A5413" s="11">
        <v>51650</v>
      </c>
      <c r="B5413" s="9">
        <v>43251</v>
      </c>
      <c r="C5413" s="1">
        <v>25</v>
      </c>
      <c r="D5413" s="1">
        <v>503.02</v>
      </c>
      <c r="E5413" s="50">
        <f>_xlfn.PERCENTRANK.EXC(Table3[Order Date],B5413,1)*10</f>
        <v>6</v>
      </c>
      <c r="F5413" s="21">
        <f>_xlfn.PERCENTRANK.EXC(Table3[Order Quantity],C5413,1)*10</f>
        <v>4</v>
      </c>
      <c r="G5413" s="21">
        <f>_xlfn.PERCENTRANK.EXC(Table4[Sales],D5413,1)*10</f>
        <v>5</v>
      </c>
    </row>
    <row r="5414" spans="1:7">
      <c r="A5414" s="10">
        <v>11975</v>
      </c>
      <c r="B5414" s="8">
        <v>43202</v>
      </c>
      <c r="C5414" s="1">
        <v>43</v>
      </c>
      <c r="D5414" s="1">
        <v>225.41</v>
      </c>
      <c r="E5414" s="50">
        <f>_xlfn.PERCENTRANK.EXC(Table3[Order Date],B5414,1)*10</f>
        <v>5</v>
      </c>
      <c r="F5414" s="21">
        <f>_xlfn.PERCENTRANK.EXC(Table3[Order Quantity],C5414,1)*10</f>
        <v>8</v>
      </c>
      <c r="G5414" s="21">
        <f>_xlfn.PERCENTRANK.EXC(Table4[Sales],D5414,1)*10</f>
        <v>3</v>
      </c>
    </row>
    <row r="5415" spans="1:7">
      <c r="A5415" s="11">
        <v>6947</v>
      </c>
      <c r="B5415" s="9">
        <v>43299</v>
      </c>
      <c r="C5415" s="1">
        <v>9</v>
      </c>
      <c r="D5415" s="1">
        <v>556.91999999999996</v>
      </c>
      <c r="E5415" s="50">
        <f>_xlfn.PERCENTRANK.EXC(Table3[Order Date],B5415,1)*10</f>
        <v>6</v>
      </c>
      <c r="F5415" s="21">
        <f>_xlfn.PERCENTRANK.EXC(Table3[Order Quantity],C5415,1)*10</f>
        <v>1</v>
      </c>
      <c r="G5415" s="21">
        <f>_xlfn.PERCENTRANK.EXC(Table4[Sales],D5415,1)*10</f>
        <v>5</v>
      </c>
    </row>
    <row r="5416" spans="1:7">
      <c r="A5416" s="10">
        <v>52516</v>
      </c>
      <c r="B5416" s="8">
        <v>43469</v>
      </c>
      <c r="C5416" s="1">
        <v>50</v>
      </c>
      <c r="D5416" s="1">
        <v>5309.39</v>
      </c>
      <c r="E5416" s="50">
        <f>_xlfn.PERCENTRANK.EXC(Table3[Order Date],B5416,1)*10</f>
        <v>7</v>
      </c>
      <c r="F5416" s="21">
        <f>_xlfn.PERCENTRANK.EXC(Table3[Order Quantity],C5416,1)*10</f>
        <v>9</v>
      </c>
      <c r="G5416" s="21">
        <f>_xlfn.PERCENTRANK.EXC(Table4[Sales],D5416,1)*10</f>
        <v>9</v>
      </c>
    </row>
    <row r="5417" spans="1:7">
      <c r="A5417" s="11">
        <v>51648</v>
      </c>
      <c r="B5417" s="9">
        <v>43465</v>
      </c>
      <c r="C5417" s="1">
        <v>50</v>
      </c>
      <c r="D5417" s="1">
        <v>201.03</v>
      </c>
      <c r="E5417" s="50">
        <f>_xlfn.PERCENTRANK.EXC(Table3[Order Date],B5417,1)*10</f>
        <v>7</v>
      </c>
      <c r="F5417" s="21">
        <f>_xlfn.PERCENTRANK.EXC(Table3[Order Quantity],C5417,1)*10</f>
        <v>9</v>
      </c>
      <c r="G5417" s="21">
        <f>_xlfn.PERCENTRANK.EXC(Table4[Sales],D5417,1)*10</f>
        <v>3</v>
      </c>
    </row>
    <row r="5418" spans="1:7">
      <c r="A5418" s="10">
        <v>38756</v>
      </c>
      <c r="B5418" s="8">
        <v>42496</v>
      </c>
      <c r="C5418" s="1">
        <v>43</v>
      </c>
      <c r="D5418" s="1">
        <v>2409.1</v>
      </c>
      <c r="E5418" s="50">
        <f>_xlfn.PERCENTRANK.EXC(Table3[Order Date],B5418,1)*10</f>
        <v>0</v>
      </c>
      <c r="F5418" s="21">
        <f>_xlfn.PERCENTRANK.EXC(Table3[Order Quantity],C5418,1)*10</f>
        <v>8</v>
      </c>
      <c r="G5418" s="21">
        <f>_xlfn.PERCENTRANK.EXC(Table4[Sales],D5418,1)*10</f>
        <v>7</v>
      </c>
    </row>
    <row r="5419" spans="1:7">
      <c r="A5419" s="11">
        <v>18340</v>
      </c>
      <c r="B5419" s="9">
        <v>43267</v>
      </c>
      <c r="C5419" s="1">
        <v>28</v>
      </c>
      <c r="D5419" s="1">
        <v>212.0847</v>
      </c>
      <c r="E5419" s="50">
        <f>_xlfn.PERCENTRANK.EXC(Table3[Order Date],B5419,1)*10</f>
        <v>6</v>
      </c>
      <c r="F5419" s="21">
        <f>_xlfn.PERCENTRANK.EXC(Table3[Order Quantity],C5419,1)*10</f>
        <v>5</v>
      </c>
      <c r="G5419" s="21">
        <f>_xlfn.PERCENTRANK.EXC(Table4[Sales],D5419,1)*10</f>
        <v>3</v>
      </c>
    </row>
    <row r="5420" spans="1:7">
      <c r="A5420" s="10">
        <v>21601</v>
      </c>
      <c r="B5420" s="8">
        <v>43195</v>
      </c>
      <c r="C5420" s="1">
        <v>20</v>
      </c>
      <c r="D5420" s="1">
        <v>2383.2538</v>
      </c>
      <c r="E5420" s="50">
        <f>_xlfn.PERCENTRANK.EXC(Table3[Order Date],B5420,1)*10</f>
        <v>5</v>
      </c>
      <c r="F5420" s="21">
        <f>_xlfn.PERCENTRANK.EXC(Table3[Order Quantity],C5420,1)*10</f>
        <v>3</v>
      </c>
      <c r="G5420" s="21">
        <f>_xlfn.PERCENTRANK.EXC(Table4[Sales],D5420,1)*10</f>
        <v>7</v>
      </c>
    </row>
    <row r="5421" spans="1:7">
      <c r="A5421" s="11">
        <v>32229</v>
      </c>
      <c r="B5421" s="9">
        <v>42976</v>
      </c>
      <c r="C5421" s="1">
        <v>15</v>
      </c>
      <c r="D5421" s="1">
        <v>30.69</v>
      </c>
      <c r="E5421" s="50">
        <f>_xlfn.PERCENTRANK.EXC(Table3[Order Date],B5421,1)*10</f>
        <v>4</v>
      </c>
      <c r="F5421" s="21">
        <f>_xlfn.PERCENTRANK.EXC(Table3[Order Quantity],C5421,1)*10</f>
        <v>2</v>
      </c>
      <c r="G5421" s="21">
        <f>_xlfn.PERCENTRANK.EXC(Table4[Sales],D5421,1)*10</f>
        <v>0</v>
      </c>
    </row>
    <row r="5422" spans="1:7">
      <c r="A5422" s="10">
        <v>36807</v>
      </c>
      <c r="B5422" s="8">
        <v>42444</v>
      </c>
      <c r="C5422" s="1">
        <v>14</v>
      </c>
      <c r="D5422" s="1">
        <v>226.71</v>
      </c>
      <c r="E5422" s="50">
        <f>_xlfn.PERCENTRANK.EXC(Table3[Order Date],B5422,1)*10</f>
        <v>0</v>
      </c>
      <c r="F5422" s="21">
        <f>_xlfn.PERCENTRANK.EXC(Table3[Order Quantity],C5422,1)*10</f>
        <v>2</v>
      </c>
      <c r="G5422" s="21">
        <f>_xlfn.PERCENTRANK.EXC(Table4[Sales],D5422,1)*10</f>
        <v>3</v>
      </c>
    </row>
    <row r="5423" spans="1:7">
      <c r="A5423" s="11">
        <v>19143</v>
      </c>
      <c r="B5423" s="9">
        <v>43773</v>
      </c>
      <c r="C5423" s="1">
        <v>3</v>
      </c>
      <c r="D5423" s="1">
        <v>2590.4899999999998</v>
      </c>
      <c r="E5423" s="50">
        <f>_xlfn.PERCENTRANK.EXC(Table3[Order Date],B5423,1)*10</f>
        <v>9</v>
      </c>
      <c r="F5423" s="21">
        <f>_xlfn.PERCENTRANK.EXC(Table3[Order Quantity],C5423,1)*10</f>
        <v>0</v>
      </c>
      <c r="G5423" s="21">
        <f>_xlfn.PERCENTRANK.EXC(Table4[Sales],D5423,1)*10</f>
        <v>8</v>
      </c>
    </row>
    <row r="5424" spans="1:7">
      <c r="A5424" s="10">
        <v>59781</v>
      </c>
      <c r="B5424" s="8">
        <v>43811</v>
      </c>
      <c r="C5424" s="1">
        <v>24</v>
      </c>
      <c r="D5424" s="1">
        <v>185.24</v>
      </c>
      <c r="E5424" s="50">
        <f>_xlfn.PERCENTRANK.EXC(Table3[Order Date],B5424,1)*10</f>
        <v>9</v>
      </c>
      <c r="F5424" s="21">
        <f>_xlfn.PERCENTRANK.EXC(Table3[Order Quantity],C5424,1)*10</f>
        <v>4</v>
      </c>
      <c r="G5424" s="21">
        <f>_xlfn.PERCENTRANK.EXC(Table4[Sales],D5424,1)*10</f>
        <v>2</v>
      </c>
    </row>
    <row r="5425" spans="1:7">
      <c r="A5425" s="11">
        <v>3333</v>
      </c>
      <c r="B5425" s="9">
        <v>43723</v>
      </c>
      <c r="C5425" s="1">
        <v>42</v>
      </c>
      <c r="D5425" s="1">
        <v>992.93</v>
      </c>
      <c r="E5425" s="50">
        <f>_xlfn.PERCENTRANK.EXC(Table3[Order Date],B5425,1)*10</f>
        <v>9</v>
      </c>
      <c r="F5425" s="21">
        <f>_xlfn.PERCENTRANK.EXC(Table3[Order Quantity],C5425,1)*10</f>
        <v>8</v>
      </c>
      <c r="G5425" s="21">
        <f>_xlfn.PERCENTRANK.EXC(Table4[Sales],D5425,1)*10</f>
        <v>6</v>
      </c>
    </row>
    <row r="5426" spans="1:7">
      <c r="A5426" s="10">
        <v>24580</v>
      </c>
      <c r="B5426" s="8">
        <v>43639</v>
      </c>
      <c r="C5426" s="1">
        <v>25</v>
      </c>
      <c r="D5426" s="1">
        <v>1156.9100000000001</v>
      </c>
      <c r="E5426" s="50">
        <f>_xlfn.PERCENTRANK.EXC(Table3[Order Date],B5426,1)*10</f>
        <v>8</v>
      </c>
      <c r="F5426" s="21">
        <f>_xlfn.PERCENTRANK.EXC(Table3[Order Quantity],C5426,1)*10</f>
        <v>4</v>
      </c>
      <c r="G5426" s="21">
        <f>_xlfn.PERCENTRANK.EXC(Table4[Sales],D5426,1)*10</f>
        <v>6</v>
      </c>
    </row>
    <row r="5427" spans="1:7">
      <c r="A5427" s="11">
        <v>34530</v>
      </c>
      <c r="B5427" s="9">
        <v>42976</v>
      </c>
      <c r="C5427" s="1">
        <v>7</v>
      </c>
      <c r="D5427" s="1">
        <v>1168.8900000000001</v>
      </c>
      <c r="E5427" s="50">
        <f>_xlfn.PERCENTRANK.EXC(Table3[Order Date],B5427,1)*10</f>
        <v>4</v>
      </c>
      <c r="F5427" s="21">
        <f>_xlfn.PERCENTRANK.EXC(Table3[Order Quantity],C5427,1)*10</f>
        <v>1</v>
      </c>
      <c r="G5427" s="21">
        <f>_xlfn.PERCENTRANK.EXC(Table4[Sales],D5427,1)*10</f>
        <v>6</v>
      </c>
    </row>
    <row r="5428" spans="1:7">
      <c r="A5428" s="10">
        <v>26786</v>
      </c>
      <c r="B5428" s="8">
        <v>42831</v>
      </c>
      <c r="C5428" s="1">
        <v>29</v>
      </c>
      <c r="D5428" s="1">
        <v>317.73</v>
      </c>
      <c r="E5428" s="50">
        <f>_xlfn.PERCENTRANK.EXC(Table3[Order Date],B5428,1)*10</f>
        <v>3</v>
      </c>
      <c r="F5428" s="21">
        <f>_xlfn.PERCENTRANK.EXC(Table3[Order Quantity],C5428,1)*10</f>
        <v>5</v>
      </c>
      <c r="G5428" s="21">
        <f>_xlfn.PERCENTRANK.EXC(Table4[Sales],D5428,1)*10</f>
        <v>4</v>
      </c>
    </row>
    <row r="5429" spans="1:7">
      <c r="A5429" s="11">
        <v>31297</v>
      </c>
      <c r="B5429" s="9">
        <v>43695</v>
      </c>
      <c r="C5429" s="1">
        <v>44</v>
      </c>
      <c r="D5429" s="1">
        <v>1690.13</v>
      </c>
      <c r="E5429" s="50">
        <f>_xlfn.PERCENTRANK.EXC(Table3[Order Date],B5429,1)*10</f>
        <v>9</v>
      </c>
      <c r="F5429" s="21">
        <f>_xlfn.PERCENTRANK.EXC(Table3[Order Quantity],C5429,1)*10</f>
        <v>8</v>
      </c>
      <c r="G5429" s="21">
        <f>_xlfn.PERCENTRANK.EXC(Table4[Sales],D5429,1)*10</f>
        <v>7</v>
      </c>
    </row>
    <row r="5430" spans="1:7">
      <c r="A5430" s="10">
        <v>54150</v>
      </c>
      <c r="B5430" s="8">
        <v>43272</v>
      </c>
      <c r="C5430" s="1">
        <v>12</v>
      </c>
      <c r="D5430" s="1">
        <v>2152.4499999999998</v>
      </c>
      <c r="E5430" s="50">
        <f>_xlfn.PERCENTRANK.EXC(Table3[Order Date],B5430,1)*10</f>
        <v>6</v>
      </c>
      <c r="F5430" s="21">
        <f>_xlfn.PERCENTRANK.EXC(Table3[Order Quantity],C5430,1)*10</f>
        <v>2</v>
      </c>
      <c r="G5430" s="21">
        <f>_xlfn.PERCENTRANK.EXC(Table4[Sales],D5430,1)*10</f>
        <v>7</v>
      </c>
    </row>
    <row r="5431" spans="1:7">
      <c r="A5431" s="11">
        <v>1856</v>
      </c>
      <c r="B5431" s="9">
        <v>43543</v>
      </c>
      <c r="C5431" s="1">
        <v>43</v>
      </c>
      <c r="D5431" s="1">
        <v>4680.9146000000001</v>
      </c>
      <c r="E5431" s="50">
        <f>_xlfn.PERCENTRANK.EXC(Table3[Order Date],B5431,1)*10</f>
        <v>8</v>
      </c>
      <c r="F5431" s="21">
        <f>_xlfn.PERCENTRANK.EXC(Table3[Order Quantity],C5431,1)*10</f>
        <v>8</v>
      </c>
      <c r="G5431" s="21">
        <f>_xlfn.PERCENTRANK.EXC(Table4[Sales],D5431,1)*10</f>
        <v>8</v>
      </c>
    </row>
    <row r="5432" spans="1:7">
      <c r="A5432" s="10">
        <v>293</v>
      </c>
      <c r="B5432" s="8">
        <v>43739</v>
      </c>
      <c r="C5432" s="1">
        <v>49</v>
      </c>
      <c r="D5432" s="1">
        <v>10831.63</v>
      </c>
      <c r="E5432" s="50">
        <f>_xlfn.PERCENTRANK.EXC(Table3[Order Date],B5432,1)*10</f>
        <v>9</v>
      </c>
      <c r="F5432" s="21">
        <f>_xlfn.PERCENTRANK.EXC(Table3[Order Quantity],C5432,1)*10</f>
        <v>9</v>
      </c>
      <c r="G5432" s="21">
        <f>_xlfn.PERCENTRANK.EXC(Table4[Sales],D5432,1)*10</f>
        <v>9</v>
      </c>
    </row>
    <row r="5433" spans="1:7">
      <c r="A5433" s="11">
        <v>32420</v>
      </c>
      <c r="B5433" s="9">
        <v>42579</v>
      </c>
      <c r="C5433" s="1">
        <v>19</v>
      </c>
      <c r="D5433" s="1">
        <v>5745.32</v>
      </c>
      <c r="E5433" s="50">
        <f>_xlfn.PERCENTRANK.EXC(Table3[Order Date],B5433,1)*10</f>
        <v>1</v>
      </c>
      <c r="F5433" s="21">
        <f>_xlfn.PERCENTRANK.EXC(Table3[Order Quantity],C5433,1)*10</f>
        <v>3</v>
      </c>
      <c r="G5433" s="21">
        <f>_xlfn.PERCENTRANK.EXC(Table4[Sales],D5433,1)*10</f>
        <v>9</v>
      </c>
    </row>
    <row r="5434" spans="1:7">
      <c r="A5434" s="10">
        <v>57093</v>
      </c>
      <c r="B5434" s="8">
        <v>43587</v>
      </c>
      <c r="C5434" s="1">
        <v>47</v>
      </c>
      <c r="D5434" s="1">
        <v>796.76</v>
      </c>
      <c r="E5434" s="50">
        <f>_xlfn.PERCENTRANK.EXC(Table3[Order Date],B5434,1)*10</f>
        <v>8</v>
      </c>
      <c r="F5434" s="21">
        <f>_xlfn.PERCENTRANK.EXC(Table3[Order Quantity],C5434,1)*10</f>
        <v>9</v>
      </c>
      <c r="G5434" s="21">
        <f>_xlfn.PERCENTRANK.EXC(Table4[Sales],D5434,1)*10</f>
        <v>5</v>
      </c>
    </row>
    <row r="5435" spans="1:7">
      <c r="A5435" s="11">
        <v>43269</v>
      </c>
      <c r="B5435" s="9">
        <v>42469</v>
      </c>
      <c r="C5435" s="1">
        <v>24</v>
      </c>
      <c r="D5435" s="1">
        <v>4256.4799999999996</v>
      </c>
      <c r="E5435" s="50">
        <f>_xlfn.PERCENTRANK.EXC(Table3[Order Date],B5435,1)*10</f>
        <v>0</v>
      </c>
      <c r="F5435" s="21">
        <f>_xlfn.PERCENTRANK.EXC(Table3[Order Quantity],C5435,1)*10</f>
        <v>4</v>
      </c>
      <c r="G5435" s="21">
        <f>_xlfn.PERCENTRANK.EXC(Table4[Sales],D5435,1)*10</f>
        <v>8</v>
      </c>
    </row>
    <row r="5436" spans="1:7">
      <c r="A5436" s="10">
        <v>14693</v>
      </c>
      <c r="B5436" s="8">
        <v>43108</v>
      </c>
      <c r="C5436" s="1">
        <v>39</v>
      </c>
      <c r="D5436" s="1">
        <v>287.77</v>
      </c>
      <c r="E5436" s="50">
        <f>_xlfn.PERCENTRANK.EXC(Table3[Order Date],B5436,1)*10</f>
        <v>5</v>
      </c>
      <c r="F5436" s="21">
        <f>_xlfn.PERCENTRANK.EXC(Table3[Order Quantity],C5436,1)*10</f>
        <v>7</v>
      </c>
      <c r="G5436" s="21">
        <f>_xlfn.PERCENTRANK.EXC(Table4[Sales],D5436,1)*10</f>
        <v>3</v>
      </c>
    </row>
    <row r="5437" spans="1:7">
      <c r="A5437" s="11">
        <v>7719</v>
      </c>
      <c r="B5437" s="9">
        <v>42449</v>
      </c>
      <c r="C5437" s="1">
        <v>37</v>
      </c>
      <c r="D5437" s="1">
        <v>559.20000000000005</v>
      </c>
      <c r="E5437" s="50">
        <f>_xlfn.PERCENTRANK.EXC(Table3[Order Date],B5437,1)*10</f>
        <v>0</v>
      </c>
      <c r="F5437" s="21">
        <f>_xlfn.PERCENTRANK.EXC(Table3[Order Quantity],C5437,1)*10</f>
        <v>7</v>
      </c>
      <c r="G5437" s="21">
        <f>_xlfn.PERCENTRANK.EXC(Table4[Sales],D5437,1)*10</f>
        <v>5</v>
      </c>
    </row>
    <row r="5438" spans="1:7">
      <c r="A5438" s="10">
        <v>26695</v>
      </c>
      <c r="B5438" s="8">
        <v>42891</v>
      </c>
      <c r="C5438" s="1">
        <v>43</v>
      </c>
      <c r="D5438" s="1">
        <v>392.81</v>
      </c>
      <c r="E5438" s="50">
        <f>_xlfn.PERCENTRANK.EXC(Table3[Order Date],B5438,1)*10</f>
        <v>3</v>
      </c>
      <c r="F5438" s="21">
        <f>_xlfn.PERCENTRANK.EXC(Table3[Order Quantity],C5438,1)*10</f>
        <v>8</v>
      </c>
      <c r="G5438" s="21">
        <f>_xlfn.PERCENTRANK.EXC(Table4[Sales],D5438,1)*10</f>
        <v>4</v>
      </c>
    </row>
    <row r="5439" spans="1:7">
      <c r="A5439" s="11">
        <v>16194</v>
      </c>
      <c r="B5439" s="9">
        <v>43014</v>
      </c>
      <c r="C5439" s="1">
        <v>24</v>
      </c>
      <c r="D5439" s="1">
        <v>2606</v>
      </c>
      <c r="E5439" s="50">
        <f>_xlfn.PERCENTRANK.EXC(Table3[Order Date],B5439,1)*10</f>
        <v>4</v>
      </c>
      <c r="F5439" s="21">
        <f>_xlfn.PERCENTRANK.EXC(Table3[Order Quantity],C5439,1)*10</f>
        <v>4</v>
      </c>
      <c r="G5439" s="21">
        <f>_xlfn.PERCENTRANK.EXC(Table4[Sales],D5439,1)*10</f>
        <v>8</v>
      </c>
    </row>
    <row r="5440" spans="1:7">
      <c r="A5440" s="10">
        <v>39232</v>
      </c>
      <c r="B5440" s="8">
        <v>43292</v>
      </c>
      <c r="C5440" s="1">
        <v>26</v>
      </c>
      <c r="D5440" s="1">
        <v>1553.2</v>
      </c>
      <c r="E5440" s="50">
        <f>_xlfn.PERCENTRANK.EXC(Table3[Order Date],B5440,1)*10</f>
        <v>6</v>
      </c>
      <c r="F5440" s="21">
        <f>_xlfn.PERCENTRANK.EXC(Table3[Order Quantity],C5440,1)*10</f>
        <v>4</v>
      </c>
      <c r="G5440" s="21">
        <f>_xlfn.PERCENTRANK.EXC(Table4[Sales],D5440,1)*10</f>
        <v>7</v>
      </c>
    </row>
    <row r="5441" spans="1:7">
      <c r="A5441" s="11">
        <v>53984</v>
      </c>
      <c r="B5441" s="9">
        <v>43809</v>
      </c>
      <c r="C5441" s="1">
        <v>23</v>
      </c>
      <c r="D5441" s="1">
        <v>185</v>
      </c>
      <c r="E5441" s="50">
        <f>_xlfn.PERCENTRANK.EXC(Table3[Order Date],B5441,1)*10</f>
        <v>9</v>
      </c>
      <c r="F5441" s="21">
        <f>_xlfn.PERCENTRANK.EXC(Table3[Order Quantity],C5441,1)*10</f>
        <v>4</v>
      </c>
      <c r="G5441" s="21">
        <f>_xlfn.PERCENTRANK.EXC(Table4[Sales],D5441,1)*10</f>
        <v>2</v>
      </c>
    </row>
    <row r="5442" spans="1:7">
      <c r="A5442" s="10">
        <v>35936</v>
      </c>
      <c r="B5442" s="8">
        <v>42390</v>
      </c>
      <c r="C5442" s="1">
        <v>41</v>
      </c>
      <c r="D5442" s="1">
        <v>334.12</v>
      </c>
      <c r="E5442" s="50">
        <f>_xlfn.PERCENTRANK.EXC(Table3[Order Date],B5442,1)*10</f>
        <v>0</v>
      </c>
      <c r="F5442" s="21">
        <f>_xlfn.PERCENTRANK.EXC(Table3[Order Quantity],C5442,1)*10</f>
        <v>7</v>
      </c>
      <c r="G5442" s="21">
        <f>_xlfn.PERCENTRANK.EXC(Table4[Sales],D5442,1)*10</f>
        <v>4</v>
      </c>
    </row>
    <row r="5443" spans="1:7">
      <c r="A5443" s="11">
        <v>21091</v>
      </c>
      <c r="B5443" s="9">
        <v>42715</v>
      </c>
      <c r="C5443" s="1">
        <v>32</v>
      </c>
      <c r="D5443" s="1">
        <v>289.68</v>
      </c>
      <c r="E5443" s="50">
        <f>_xlfn.PERCENTRANK.EXC(Table3[Order Date],B5443,1)*10</f>
        <v>2</v>
      </c>
      <c r="F5443" s="21">
        <f>_xlfn.PERCENTRANK.EXC(Table3[Order Quantity],C5443,1)*10</f>
        <v>6</v>
      </c>
      <c r="G5443" s="21">
        <f>_xlfn.PERCENTRANK.EXC(Table4[Sales],D5443,1)*10</f>
        <v>3</v>
      </c>
    </row>
    <row r="5444" spans="1:7">
      <c r="A5444" s="10">
        <v>31616</v>
      </c>
      <c r="B5444" s="8">
        <v>42974</v>
      </c>
      <c r="C5444" s="1">
        <v>45</v>
      </c>
      <c r="D5444" s="1">
        <v>195.49</v>
      </c>
      <c r="E5444" s="50">
        <f>_xlfn.PERCENTRANK.EXC(Table3[Order Date],B5444,1)*10</f>
        <v>4</v>
      </c>
      <c r="F5444" s="21">
        <f>_xlfn.PERCENTRANK.EXC(Table3[Order Quantity],C5444,1)*10</f>
        <v>8</v>
      </c>
      <c r="G5444" s="21">
        <f>_xlfn.PERCENTRANK.EXC(Table4[Sales],D5444,1)*10</f>
        <v>3</v>
      </c>
    </row>
    <row r="5445" spans="1:7">
      <c r="A5445" s="11">
        <v>10695</v>
      </c>
      <c r="B5445" s="9">
        <v>43221</v>
      </c>
      <c r="C5445" s="1">
        <v>39</v>
      </c>
      <c r="D5445" s="1">
        <v>6773.19</v>
      </c>
      <c r="E5445" s="50">
        <f>_xlfn.PERCENTRANK.EXC(Table3[Order Date],B5445,1)*10</f>
        <v>5</v>
      </c>
      <c r="F5445" s="21">
        <f>_xlfn.PERCENTRANK.EXC(Table3[Order Quantity],C5445,1)*10</f>
        <v>7</v>
      </c>
      <c r="G5445" s="21">
        <f>_xlfn.PERCENTRANK.EXC(Table4[Sales],D5445,1)*10</f>
        <v>9</v>
      </c>
    </row>
    <row r="5446" spans="1:7">
      <c r="A5446" s="10">
        <v>38210</v>
      </c>
      <c r="B5446" s="8">
        <v>43080</v>
      </c>
      <c r="C5446" s="1">
        <v>10</v>
      </c>
      <c r="D5446" s="1">
        <v>56.45</v>
      </c>
      <c r="E5446" s="50">
        <f>_xlfn.PERCENTRANK.EXC(Table3[Order Date],B5446,1)*10</f>
        <v>4</v>
      </c>
      <c r="F5446" s="21">
        <f>_xlfn.PERCENTRANK.EXC(Table3[Order Quantity],C5446,1)*10</f>
        <v>1</v>
      </c>
      <c r="G5446" s="21">
        <f>_xlfn.PERCENTRANK.EXC(Table4[Sales],D5446,1)*10</f>
        <v>0</v>
      </c>
    </row>
    <row r="5447" spans="1:7">
      <c r="A5447" s="11">
        <v>30343</v>
      </c>
      <c r="B5447" s="9">
        <v>43606</v>
      </c>
      <c r="C5447" s="1">
        <v>48</v>
      </c>
      <c r="D5447" s="1">
        <v>1665.37</v>
      </c>
      <c r="E5447" s="50">
        <f>_xlfn.PERCENTRANK.EXC(Table3[Order Date],B5447,1)*10</f>
        <v>8</v>
      </c>
      <c r="F5447" s="21">
        <f>_xlfn.PERCENTRANK.EXC(Table3[Order Quantity],C5447,1)*10</f>
        <v>9</v>
      </c>
      <c r="G5447" s="21">
        <f>_xlfn.PERCENTRANK.EXC(Table4[Sales],D5447,1)*10</f>
        <v>7</v>
      </c>
    </row>
    <row r="5448" spans="1:7">
      <c r="A5448" s="10">
        <v>33317</v>
      </c>
      <c r="B5448" s="8">
        <v>42500</v>
      </c>
      <c r="C5448" s="1">
        <v>18</v>
      </c>
      <c r="D5448" s="1">
        <v>47.64</v>
      </c>
      <c r="E5448" s="50">
        <f>_xlfn.PERCENTRANK.EXC(Table3[Order Date],B5448,1)*10</f>
        <v>0</v>
      </c>
      <c r="F5448" s="21">
        <f>_xlfn.PERCENTRANK.EXC(Table3[Order Quantity],C5448,1)*10</f>
        <v>3</v>
      </c>
      <c r="G5448" s="21">
        <f>_xlfn.PERCENTRANK.EXC(Table4[Sales],D5448,1)*10</f>
        <v>0</v>
      </c>
    </row>
    <row r="5449" spans="1:7">
      <c r="A5449" s="11">
        <v>50306</v>
      </c>
      <c r="B5449" s="9">
        <v>43239</v>
      </c>
      <c r="C5449" s="1">
        <v>34</v>
      </c>
      <c r="D5449" s="1">
        <v>2151.65</v>
      </c>
      <c r="E5449" s="50">
        <f>_xlfn.PERCENTRANK.EXC(Table3[Order Date],B5449,1)*10</f>
        <v>6</v>
      </c>
      <c r="F5449" s="21">
        <f>_xlfn.PERCENTRANK.EXC(Table3[Order Quantity],C5449,1)*10</f>
        <v>6</v>
      </c>
      <c r="G5449" s="21">
        <f>_xlfn.PERCENTRANK.EXC(Table4[Sales],D5449,1)*10</f>
        <v>7</v>
      </c>
    </row>
    <row r="5450" spans="1:7">
      <c r="A5450" s="10">
        <v>23106</v>
      </c>
      <c r="B5450" s="8">
        <v>43027</v>
      </c>
      <c r="C5450" s="1">
        <v>35</v>
      </c>
      <c r="D5450" s="1">
        <v>27085.27</v>
      </c>
      <c r="E5450" s="50">
        <f>_xlfn.PERCENTRANK.EXC(Table3[Order Date],B5450,1)*10</f>
        <v>4</v>
      </c>
      <c r="F5450" s="21">
        <f>_xlfn.PERCENTRANK.EXC(Table3[Order Quantity],C5450,1)*10</f>
        <v>6</v>
      </c>
      <c r="G5450" s="21">
        <f>_xlfn.PERCENTRANK.EXC(Table4[Sales],D5450,1)*10</f>
        <v>9</v>
      </c>
    </row>
    <row r="5451" spans="1:7">
      <c r="A5451" s="11">
        <v>2818</v>
      </c>
      <c r="B5451" s="9">
        <v>42714</v>
      </c>
      <c r="C5451" s="1">
        <v>2</v>
      </c>
      <c r="D5451" s="1">
        <v>95.48</v>
      </c>
      <c r="E5451" s="50">
        <f>_xlfn.PERCENTRANK.EXC(Table3[Order Date],B5451,1)*10</f>
        <v>2</v>
      </c>
      <c r="F5451" s="21">
        <f>_xlfn.PERCENTRANK.EXC(Table3[Order Quantity],C5451,1)*10</f>
        <v>0</v>
      </c>
      <c r="G5451" s="21">
        <f>_xlfn.PERCENTRANK.EXC(Table4[Sales],D5451,1)*10</f>
        <v>1</v>
      </c>
    </row>
    <row r="5452" spans="1:7">
      <c r="A5452" s="10">
        <v>46503</v>
      </c>
      <c r="B5452" s="8">
        <v>43409</v>
      </c>
      <c r="C5452" s="1">
        <v>26</v>
      </c>
      <c r="D5452" s="1">
        <v>1280.5669</v>
      </c>
      <c r="E5452" s="50">
        <f>_xlfn.PERCENTRANK.EXC(Table3[Order Date],B5452,1)*10</f>
        <v>7</v>
      </c>
      <c r="F5452" s="21">
        <f>_xlfn.PERCENTRANK.EXC(Table3[Order Quantity],C5452,1)*10</f>
        <v>4</v>
      </c>
      <c r="G5452" s="21">
        <f>_xlfn.PERCENTRANK.EXC(Table4[Sales],D5452,1)*10</f>
        <v>6</v>
      </c>
    </row>
    <row r="5453" spans="1:7">
      <c r="A5453" s="11">
        <v>15205</v>
      </c>
      <c r="B5453" s="9">
        <v>43175</v>
      </c>
      <c r="C5453" s="1">
        <v>18</v>
      </c>
      <c r="D5453" s="1">
        <v>4927.74</v>
      </c>
      <c r="E5453" s="50">
        <f>_xlfn.PERCENTRANK.EXC(Table3[Order Date],B5453,1)*10</f>
        <v>5</v>
      </c>
      <c r="F5453" s="21">
        <f>_xlfn.PERCENTRANK.EXC(Table3[Order Quantity],C5453,1)*10</f>
        <v>3</v>
      </c>
      <c r="G5453" s="21">
        <f>_xlfn.PERCENTRANK.EXC(Table4[Sales],D5453,1)*10</f>
        <v>8</v>
      </c>
    </row>
    <row r="5454" spans="1:7">
      <c r="A5454" s="10">
        <v>46981</v>
      </c>
      <c r="B5454" s="8">
        <v>42407</v>
      </c>
      <c r="C5454" s="1">
        <v>46</v>
      </c>
      <c r="D5454" s="1">
        <v>1496.79</v>
      </c>
      <c r="E5454" s="50">
        <f>_xlfn.PERCENTRANK.EXC(Table3[Order Date],B5454,1)*10</f>
        <v>0</v>
      </c>
      <c r="F5454" s="21">
        <f>_xlfn.PERCENTRANK.EXC(Table3[Order Quantity],C5454,1)*10</f>
        <v>8</v>
      </c>
      <c r="G5454" s="21">
        <f>_xlfn.PERCENTRANK.EXC(Table4[Sales],D5454,1)*10</f>
        <v>7</v>
      </c>
    </row>
    <row r="5455" spans="1:7">
      <c r="A5455" s="11">
        <v>37380</v>
      </c>
      <c r="B5455" s="9">
        <v>43190</v>
      </c>
      <c r="C5455" s="1">
        <v>29</v>
      </c>
      <c r="D5455" s="1">
        <v>789</v>
      </c>
      <c r="E5455" s="50">
        <f>_xlfn.PERCENTRANK.EXC(Table3[Order Date],B5455,1)*10</f>
        <v>5</v>
      </c>
      <c r="F5455" s="21">
        <f>_xlfn.PERCENTRANK.EXC(Table3[Order Quantity],C5455,1)*10</f>
        <v>5</v>
      </c>
      <c r="G5455" s="21">
        <f>_xlfn.PERCENTRANK.EXC(Table4[Sales],D5455,1)*10</f>
        <v>5</v>
      </c>
    </row>
    <row r="5456" spans="1:7">
      <c r="A5456" s="10">
        <v>52002</v>
      </c>
      <c r="B5456" s="8">
        <v>42524</v>
      </c>
      <c r="C5456" s="1">
        <v>11</v>
      </c>
      <c r="D5456" s="1">
        <v>2664.14</v>
      </c>
      <c r="E5456" s="50">
        <f>_xlfn.PERCENTRANK.EXC(Table3[Order Date],B5456,1)*10</f>
        <v>1</v>
      </c>
      <c r="F5456" s="21">
        <f>_xlfn.PERCENTRANK.EXC(Table3[Order Quantity],C5456,1)*10</f>
        <v>2</v>
      </c>
      <c r="G5456" s="21">
        <f>_xlfn.PERCENTRANK.EXC(Table4[Sales],D5456,1)*10</f>
        <v>8</v>
      </c>
    </row>
    <row r="5457" spans="1:7">
      <c r="A5457" s="11">
        <v>38176</v>
      </c>
      <c r="B5457" s="9">
        <v>42961</v>
      </c>
      <c r="C5457" s="1">
        <v>39</v>
      </c>
      <c r="D5457" s="1">
        <v>247.26</v>
      </c>
      <c r="E5457" s="50">
        <f>_xlfn.PERCENTRANK.EXC(Table3[Order Date],B5457,1)*10</f>
        <v>4</v>
      </c>
      <c r="F5457" s="21">
        <f>_xlfn.PERCENTRANK.EXC(Table3[Order Quantity],C5457,1)*10</f>
        <v>7</v>
      </c>
      <c r="G5457" s="21">
        <f>_xlfn.PERCENTRANK.EXC(Table4[Sales],D5457,1)*10</f>
        <v>3</v>
      </c>
    </row>
    <row r="5458" spans="1:7">
      <c r="A5458" s="10">
        <v>44007</v>
      </c>
      <c r="B5458" s="8">
        <v>43249</v>
      </c>
      <c r="C5458" s="1">
        <v>50</v>
      </c>
      <c r="D5458" s="1">
        <v>301.5367</v>
      </c>
      <c r="E5458" s="50">
        <f>_xlfn.PERCENTRANK.EXC(Table3[Order Date],B5458,1)*10</f>
        <v>6</v>
      </c>
      <c r="F5458" s="21">
        <f>_xlfn.PERCENTRANK.EXC(Table3[Order Quantity],C5458,1)*10</f>
        <v>9</v>
      </c>
      <c r="G5458" s="21">
        <f>_xlfn.PERCENTRANK.EXC(Table4[Sales],D5458,1)*10</f>
        <v>4</v>
      </c>
    </row>
    <row r="5459" spans="1:7">
      <c r="A5459" s="11">
        <v>52867</v>
      </c>
      <c r="B5459" s="9">
        <v>42594</v>
      </c>
      <c r="C5459" s="1">
        <v>15</v>
      </c>
      <c r="D5459" s="1">
        <v>2051.84</v>
      </c>
      <c r="E5459" s="50">
        <f>_xlfn.PERCENTRANK.EXC(Table3[Order Date],B5459,1)*10</f>
        <v>1</v>
      </c>
      <c r="F5459" s="21">
        <f>_xlfn.PERCENTRANK.EXC(Table3[Order Quantity],C5459,1)*10</f>
        <v>2</v>
      </c>
      <c r="G5459" s="21">
        <f>_xlfn.PERCENTRANK.EXC(Table4[Sales],D5459,1)*10</f>
        <v>7</v>
      </c>
    </row>
    <row r="5460" spans="1:7">
      <c r="A5460" s="10">
        <v>9824</v>
      </c>
      <c r="B5460" s="8">
        <v>43121</v>
      </c>
      <c r="C5460" s="1">
        <v>43</v>
      </c>
      <c r="D5460" s="1">
        <v>123.91670000000001</v>
      </c>
      <c r="E5460" s="50">
        <f>_xlfn.PERCENTRANK.EXC(Table3[Order Date],B5460,1)*10</f>
        <v>5</v>
      </c>
      <c r="F5460" s="21">
        <f>_xlfn.PERCENTRANK.EXC(Table3[Order Quantity],C5460,1)*10</f>
        <v>8</v>
      </c>
      <c r="G5460" s="21">
        <f>_xlfn.PERCENTRANK.EXC(Table4[Sales],D5460,1)*10</f>
        <v>2</v>
      </c>
    </row>
    <row r="5461" spans="1:7">
      <c r="A5461" s="11">
        <v>2656</v>
      </c>
      <c r="B5461" s="9">
        <v>42857</v>
      </c>
      <c r="C5461" s="1">
        <v>3</v>
      </c>
      <c r="D5461" s="1">
        <v>559.73</v>
      </c>
      <c r="E5461" s="50">
        <f>_xlfn.PERCENTRANK.EXC(Table3[Order Date],B5461,1)*10</f>
        <v>3</v>
      </c>
      <c r="F5461" s="21">
        <f>_xlfn.PERCENTRANK.EXC(Table3[Order Quantity],C5461,1)*10</f>
        <v>0</v>
      </c>
      <c r="G5461" s="21">
        <f>_xlfn.PERCENTRANK.EXC(Table4[Sales],D5461,1)*10</f>
        <v>5</v>
      </c>
    </row>
    <row r="5462" spans="1:7">
      <c r="A5462" s="10">
        <v>9124</v>
      </c>
      <c r="B5462" s="8">
        <v>43388</v>
      </c>
      <c r="C5462" s="1">
        <v>29</v>
      </c>
      <c r="D5462" s="1">
        <v>168.41800000000001</v>
      </c>
      <c r="E5462" s="50">
        <f>_xlfn.PERCENTRANK.EXC(Table3[Order Date],B5462,1)*10</f>
        <v>6</v>
      </c>
      <c r="F5462" s="21">
        <f>_xlfn.PERCENTRANK.EXC(Table3[Order Quantity],C5462,1)*10</f>
        <v>5</v>
      </c>
      <c r="G5462" s="21">
        <f>_xlfn.PERCENTRANK.EXC(Table4[Sales],D5462,1)*10</f>
        <v>2</v>
      </c>
    </row>
    <row r="5463" spans="1:7">
      <c r="A5463" s="11">
        <v>30149</v>
      </c>
      <c r="B5463" s="9">
        <v>43080</v>
      </c>
      <c r="C5463" s="1">
        <v>8</v>
      </c>
      <c r="D5463" s="1">
        <v>17.62</v>
      </c>
      <c r="E5463" s="50">
        <f>_xlfn.PERCENTRANK.EXC(Table3[Order Date],B5463,1)*10</f>
        <v>4</v>
      </c>
      <c r="F5463" s="21">
        <f>_xlfn.PERCENTRANK.EXC(Table3[Order Quantity],C5463,1)*10</f>
        <v>1</v>
      </c>
      <c r="G5463" s="21">
        <f>_xlfn.PERCENTRANK.EXC(Table4[Sales],D5463,1)*10</f>
        <v>0</v>
      </c>
    </row>
    <row r="5464" spans="1:7">
      <c r="A5464" s="10">
        <v>56032</v>
      </c>
      <c r="B5464" s="8">
        <v>43452</v>
      </c>
      <c r="C5464" s="1">
        <v>31</v>
      </c>
      <c r="D5464" s="1">
        <v>3095.84</v>
      </c>
      <c r="E5464" s="50">
        <f>_xlfn.PERCENTRANK.EXC(Table3[Order Date],B5464,1)*10</f>
        <v>7</v>
      </c>
      <c r="F5464" s="21">
        <f>_xlfn.PERCENTRANK.EXC(Table3[Order Quantity],C5464,1)*10</f>
        <v>5</v>
      </c>
      <c r="G5464" s="21">
        <f>_xlfn.PERCENTRANK.EXC(Table4[Sales],D5464,1)*10</f>
        <v>8</v>
      </c>
    </row>
    <row r="5465" spans="1:7">
      <c r="A5465" s="11">
        <v>41956</v>
      </c>
      <c r="B5465" s="9">
        <v>43445</v>
      </c>
      <c r="C5465" s="1">
        <v>22</v>
      </c>
      <c r="D5465" s="1">
        <v>390.22</v>
      </c>
      <c r="E5465" s="50">
        <f>_xlfn.PERCENTRANK.EXC(Table3[Order Date],B5465,1)*10</f>
        <v>7</v>
      </c>
      <c r="F5465" s="21">
        <f>_xlfn.PERCENTRANK.EXC(Table3[Order Quantity],C5465,1)*10</f>
        <v>4</v>
      </c>
      <c r="G5465" s="21">
        <f>_xlfn.PERCENTRANK.EXC(Table4[Sales],D5465,1)*10</f>
        <v>4</v>
      </c>
    </row>
    <row r="5466" spans="1:7">
      <c r="A5466" s="10">
        <v>7462</v>
      </c>
      <c r="B5466" s="8">
        <v>43150</v>
      </c>
      <c r="C5466" s="1">
        <v>3</v>
      </c>
      <c r="D5466" s="1">
        <v>77.709999999999994</v>
      </c>
      <c r="E5466" s="50">
        <f>_xlfn.PERCENTRANK.EXC(Table3[Order Date],B5466,1)*10</f>
        <v>5</v>
      </c>
      <c r="F5466" s="21">
        <f>_xlfn.PERCENTRANK.EXC(Table3[Order Quantity],C5466,1)*10</f>
        <v>0</v>
      </c>
      <c r="G5466" s="21">
        <f>_xlfn.PERCENTRANK.EXC(Table4[Sales],D5466,1)*10</f>
        <v>1</v>
      </c>
    </row>
    <row r="5467" spans="1:7">
      <c r="A5467" s="11">
        <v>17862</v>
      </c>
      <c r="B5467" s="9">
        <v>43592</v>
      </c>
      <c r="C5467" s="1">
        <v>31</v>
      </c>
      <c r="D5467" s="1">
        <v>72.63</v>
      </c>
      <c r="E5467" s="50">
        <f>_xlfn.PERCENTRANK.EXC(Table3[Order Date],B5467,1)*10</f>
        <v>8</v>
      </c>
      <c r="F5467" s="21">
        <f>_xlfn.PERCENTRANK.EXC(Table3[Order Quantity],C5467,1)*10</f>
        <v>5</v>
      </c>
      <c r="G5467" s="21">
        <f>_xlfn.PERCENTRANK.EXC(Table4[Sales],D5467,1)*10</f>
        <v>1</v>
      </c>
    </row>
    <row r="5468" spans="1:7">
      <c r="A5468" s="10">
        <v>35012</v>
      </c>
      <c r="B5468" s="8">
        <v>43624</v>
      </c>
      <c r="C5468" s="1">
        <v>11</v>
      </c>
      <c r="D5468" s="1">
        <v>1894.12</v>
      </c>
      <c r="E5468" s="50">
        <f>_xlfn.PERCENTRANK.EXC(Table3[Order Date],B5468,1)*10</f>
        <v>8</v>
      </c>
      <c r="F5468" s="21">
        <f>_xlfn.PERCENTRANK.EXC(Table3[Order Quantity],C5468,1)*10</f>
        <v>2</v>
      </c>
      <c r="G5468" s="21">
        <f>_xlfn.PERCENTRANK.EXC(Table4[Sales],D5468,1)*10</f>
        <v>7</v>
      </c>
    </row>
    <row r="5469" spans="1:7">
      <c r="A5469" s="11">
        <v>16897</v>
      </c>
      <c r="B5469" s="9">
        <v>43631</v>
      </c>
      <c r="C5469" s="1">
        <v>48</v>
      </c>
      <c r="D5469" s="1">
        <v>115.24</v>
      </c>
      <c r="E5469" s="50">
        <f>_xlfn.PERCENTRANK.EXC(Table3[Order Date],B5469,1)*10</f>
        <v>8</v>
      </c>
      <c r="F5469" s="21">
        <f>_xlfn.PERCENTRANK.EXC(Table3[Order Quantity],C5469,1)*10</f>
        <v>9</v>
      </c>
      <c r="G5469" s="21">
        <f>_xlfn.PERCENTRANK.EXC(Table4[Sales],D5469,1)*10</f>
        <v>1</v>
      </c>
    </row>
    <row r="5470" spans="1:7">
      <c r="A5470" s="10">
        <v>4516</v>
      </c>
      <c r="B5470" s="8">
        <v>42456</v>
      </c>
      <c r="C5470" s="1">
        <v>42</v>
      </c>
      <c r="D5470" s="1">
        <v>315.41000000000003</v>
      </c>
      <c r="E5470" s="50">
        <f>_xlfn.PERCENTRANK.EXC(Table3[Order Date],B5470,1)*10</f>
        <v>0</v>
      </c>
      <c r="F5470" s="21">
        <f>_xlfn.PERCENTRANK.EXC(Table3[Order Quantity],C5470,1)*10</f>
        <v>8</v>
      </c>
      <c r="G5470" s="21">
        <f>_xlfn.PERCENTRANK.EXC(Table4[Sales],D5470,1)*10</f>
        <v>4</v>
      </c>
    </row>
    <row r="5471" spans="1:7">
      <c r="A5471" s="11">
        <v>26337</v>
      </c>
      <c r="B5471" s="9">
        <v>42680</v>
      </c>
      <c r="C5471" s="1">
        <v>45</v>
      </c>
      <c r="D5471" s="1">
        <v>164</v>
      </c>
      <c r="E5471" s="50">
        <f>_xlfn.PERCENTRANK.EXC(Table3[Order Date],B5471,1)*10</f>
        <v>2</v>
      </c>
      <c r="F5471" s="21">
        <f>_xlfn.PERCENTRANK.EXC(Table3[Order Quantity],C5471,1)*10</f>
        <v>8</v>
      </c>
      <c r="G5471" s="21">
        <f>_xlfn.PERCENTRANK.EXC(Table4[Sales],D5471,1)*10</f>
        <v>2</v>
      </c>
    </row>
    <row r="5472" spans="1:7">
      <c r="A5472" s="10">
        <v>57734</v>
      </c>
      <c r="B5472" s="8">
        <v>42628</v>
      </c>
      <c r="C5472" s="1">
        <v>26</v>
      </c>
      <c r="D5472" s="1">
        <v>117.8498</v>
      </c>
      <c r="E5472" s="50">
        <f>_xlfn.PERCENTRANK.EXC(Table3[Order Date],B5472,1)*10</f>
        <v>1</v>
      </c>
      <c r="F5472" s="21">
        <f>_xlfn.PERCENTRANK.EXC(Table3[Order Quantity],C5472,1)*10</f>
        <v>4</v>
      </c>
      <c r="G5472" s="21">
        <f>_xlfn.PERCENTRANK.EXC(Table4[Sales],D5472,1)*10</f>
        <v>1</v>
      </c>
    </row>
    <row r="5473" spans="1:7">
      <c r="A5473" s="11">
        <v>17985</v>
      </c>
      <c r="B5473" s="9">
        <v>43201</v>
      </c>
      <c r="C5473" s="1">
        <v>4</v>
      </c>
      <c r="D5473" s="1">
        <v>507.05</v>
      </c>
      <c r="E5473" s="50">
        <f>_xlfn.PERCENTRANK.EXC(Table3[Order Date],B5473,1)*10</f>
        <v>5</v>
      </c>
      <c r="F5473" s="21">
        <f>_xlfn.PERCENTRANK.EXC(Table3[Order Quantity],C5473,1)*10</f>
        <v>0</v>
      </c>
      <c r="G5473" s="21">
        <f>_xlfn.PERCENTRANK.EXC(Table4[Sales],D5473,1)*10</f>
        <v>5</v>
      </c>
    </row>
    <row r="5474" spans="1:7">
      <c r="A5474" s="10">
        <v>17061</v>
      </c>
      <c r="B5474" s="8">
        <v>43768</v>
      </c>
      <c r="C5474" s="1">
        <v>28</v>
      </c>
      <c r="D5474" s="1">
        <v>86.17</v>
      </c>
      <c r="E5474" s="50">
        <f>_xlfn.PERCENTRANK.EXC(Table3[Order Date],B5474,1)*10</f>
        <v>9</v>
      </c>
      <c r="F5474" s="21">
        <f>_xlfn.PERCENTRANK.EXC(Table3[Order Quantity],C5474,1)*10</f>
        <v>5</v>
      </c>
      <c r="G5474" s="21">
        <f>_xlfn.PERCENTRANK.EXC(Table4[Sales],D5474,1)*10</f>
        <v>1</v>
      </c>
    </row>
    <row r="5475" spans="1:7">
      <c r="A5475" s="11">
        <v>38341</v>
      </c>
      <c r="B5475" s="9">
        <v>42507</v>
      </c>
      <c r="C5475" s="1">
        <v>5</v>
      </c>
      <c r="D5475" s="1">
        <v>68.75</v>
      </c>
      <c r="E5475" s="50">
        <f>_xlfn.PERCENTRANK.EXC(Table3[Order Date],B5475,1)*10</f>
        <v>0</v>
      </c>
      <c r="F5475" s="21">
        <f>_xlfn.PERCENTRANK.EXC(Table3[Order Quantity],C5475,1)*10</f>
        <v>0</v>
      </c>
      <c r="G5475" s="21">
        <f>_xlfn.PERCENTRANK.EXC(Table4[Sales],D5475,1)*10</f>
        <v>1</v>
      </c>
    </row>
    <row r="5476" spans="1:7">
      <c r="A5476" s="10">
        <v>33222</v>
      </c>
      <c r="B5476" s="8">
        <v>43635</v>
      </c>
      <c r="C5476" s="1">
        <v>48</v>
      </c>
      <c r="D5476" s="1">
        <v>155.86000000000001</v>
      </c>
      <c r="E5476" s="50">
        <f>_xlfn.PERCENTRANK.EXC(Table3[Order Date],B5476,1)*10</f>
        <v>8</v>
      </c>
      <c r="F5476" s="21">
        <f>_xlfn.PERCENTRANK.EXC(Table3[Order Quantity],C5476,1)*10</f>
        <v>9</v>
      </c>
      <c r="G5476" s="21">
        <f>_xlfn.PERCENTRANK.EXC(Table4[Sales],D5476,1)*10</f>
        <v>2</v>
      </c>
    </row>
    <row r="5477" spans="1:7">
      <c r="A5477" s="11">
        <v>26688</v>
      </c>
      <c r="B5477" s="9">
        <v>42964</v>
      </c>
      <c r="C5477" s="1">
        <v>7</v>
      </c>
      <c r="D5477" s="1">
        <v>74.260000000000005</v>
      </c>
      <c r="E5477" s="50">
        <f>_xlfn.PERCENTRANK.EXC(Table3[Order Date],B5477,1)*10</f>
        <v>4</v>
      </c>
      <c r="F5477" s="21">
        <f>_xlfn.PERCENTRANK.EXC(Table3[Order Quantity],C5477,1)*10</f>
        <v>1</v>
      </c>
      <c r="G5477" s="21">
        <f>_xlfn.PERCENTRANK.EXC(Table4[Sales],D5477,1)*10</f>
        <v>1</v>
      </c>
    </row>
    <row r="5478" spans="1:7">
      <c r="A5478" s="10">
        <v>14375</v>
      </c>
      <c r="B5478" s="8">
        <v>42765</v>
      </c>
      <c r="C5478" s="1">
        <v>50</v>
      </c>
      <c r="D5478" s="1">
        <v>4143.45</v>
      </c>
      <c r="E5478" s="50">
        <f>_xlfn.PERCENTRANK.EXC(Table3[Order Date],B5478,1)*10</f>
        <v>2</v>
      </c>
      <c r="F5478" s="21">
        <f>_xlfn.PERCENTRANK.EXC(Table3[Order Quantity],C5478,1)*10</f>
        <v>9</v>
      </c>
      <c r="G5478" s="21">
        <f>_xlfn.PERCENTRANK.EXC(Table4[Sales],D5478,1)*10</f>
        <v>8</v>
      </c>
    </row>
    <row r="5479" spans="1:7">
      <c r="A5479" s="11">
        <v>57061</v>
      </c>
      <c r="B5479" s="9">
        <v>42703</v>
      </c>
      <c r="C5479" s="1">
        <v>6</v>
      </c>
      <c r="D5479" s="1">
        <v>39.119999999999997</v>
      </c>
      <c r="E5479" s="50">
        <f>_xlfn.PERCENTRANK.EXC(Table3[Order Date],B5479,1)*10</f>
        <v>2</v>
      </c>
      <c r="F5479" s="21">
        <f>_xlfn.PERCENTRANK.EXC(Table3[Order Quantity],C5479,1)*10</f>
        <v>1</v>
      </c>
      <c r="G5479" s="21">
        <f>_xlfn.PERCENTRANK.EXC(Table4[Sales],D5479,1)*10</f>
        <v>0</v>
      </c>
    </row>
    <row r="5480" spans="1:7">
      <c r="A5480" s="10">
        <v>17797</v>
      </c>
      <c r="B5480" s="8">
        <v>43656</v>
      </c>
      <c r="C5480" s="1">
        <v>16</v>
      </c>
      <c r="D5480" s="1">
        <v>65.83</v>
      </c>
      <c r="E5480" s="50">
        <f>_xlfn.PERCENTRANK.EXC(Table3[Order Date],B5480,1)*10</f>
        <v>8</v>
      </c>
      <c r="F5480" s="21">
        <f>_xlfn.PERCENTRANK.EXC(Table3[Order Quantity],C5480,1)*10</f>
        <v>2</v>
      </c>
      <c r="G5480" s="21">
        <f>_xlfn.PERCENTRANK.EXC(Table4[Sales],D5480,1)*10</f>
        <v>1</v>
      </c>
    </row>
    <row r="5481" spans="1:7">
      <c r="A5481" s="11">
        <v>19232</v>
      </c>
      <c r="B5481" s="9">
        <v>42562</v>
      </c>
      <c r="C5481" s="1">
        <v>43</v>
      </c>
      <c r="D5481" s="1">
        <v>283.95999999999998</v>
      </c>
      <c r="E5481" s="50">
        <f>_xlfn.PERCENTRANK.EXC(Table3[Order Date],B5481,1)*10</f>
        <v>1</v>
      </c>
      <c r="F5481" s="21">
        <f>_xlfn.PERCENTRANK.EXC(Table3[Order Quantity],C5481,1)*10</f>
        <v>8</v>
      </c>
      <c r="G5481" s="21">
        <f>_xlfn.PERCENTRANK.EXC(Table4[Sales],D5481,1)*10</f>
        <v>3</v>
      </c>
    </row>
    <row r="5482" spans="1:7">
      <c r="A5482" s="10">
        <v>55653</v>
      </c>
      <c r="B5482" s="8">
        <v>43064</v>
      </c>
      <c r="C5482" s="1">
        <v>34</v>
      </c>
      <c r="D5482" s="1">
        <v>16213.23</v>
      </c>
      <c r="E5482" s="50">
        <f>_xlfn.PERCENTRANK.EXC(Table3[Order Date],B5482,1)*10</f>
        <v>4</v>
      </c>
      <c r="F5482" s="21">
        <f>_xlfn.PERCENTRANK.EXC(Table3[Order Quantity],C5482,1)*10</f>
        <v>6</v>
      </c>
      <c r="G5482" s="21">
        <f>_xlfn.PERCENTRANK.EXC(Table4[Sales],D5482,1)*10</f>
        <v>9</v>
      </c>
    </row>
    <row r="5483" spans="1:7">
      <c r="A5483" s="11">
        <v>38657</v>
      </c>
      <c r="B5483" s="9">
        <v>42882</v>
      </c>
      <c r="C5483" s="1">
        <v>38</v>
      </c>
      <c r="D5483" s="1">
        <v>1368.8</v>
      </c>
      <c r="E5483" s="50">
        <f>_xlfn.PERCENTRANK.EXC(Table3[Order Date],B5483,1)*10</f>
        <v>3</v>
      </c>
      <c r="F5483" s="21">
        <f>_xlfn.PERCENTRANK.EXC(Table3[Order Quantity],C5483,1)*10</f>
        <v>7</v>
      </c>
      <c r="G5483" s="21">
        <f>_xlfn.PERCENTRANK.EXC(Table4[Sales],D5483,1)*10</f>
        <v>6</v>
      </c>
    </row>
    <row r="5484" spans="1:7">
      <c r="A5484" s="10">
        <v>49761</v>
      </c>
      <c r="B5484" s="8">
        <v>43123</v>
      </c>
      <c r="C5484" s="1">
        <v>45</v>
      </c>
      <c r="D5484" s="1">
        <v>1166.94</v>
      </c>
      <c r="E5484" s="50">
        <f>_xlfn.PERCENTRANK.EXC(Table3[Order Date],B5484,1)*10</f>
        <v>5</v>
      </c>
      <c r="F5484" s="21">
        <f>_xlfn.PERCENTRANK.EXC(Table3[Order Quantity],C5484,1)*10</f>
        <v>8</v>
      </c>
      <c r="G5484" s="21">
        <f>_xlfn.PERCENTRANK.EXC(Table4[Sales],D5484,1)*10</f>
        <v>6</v>
      </c>
    </row>
    <row r="5485" spans="1:7">
      <c r="A5485" s="11">
        <v>16480</v>
      </c>
      <c r="B5485" s="9">
        <v>42709</v>
      </c>
      <c r="C5485" s="1">
        <v>14</v>
      </c>
      <c r="D5485" s="1">
        <v>93.34</v>
      </c>
      <c r="E5485" s="50">
        <f>_xlfn.PERCENTRANK.EXC(Table3[Order Date],B5485,1)*10</f>
        <v>2</v>
      </c>
      <c r="F5485" s="21">
        <f>_xlfn.PERCENTRANK.EXC(Table3[Order Quantity],C5485,1)*10</f>
        <v>2</v>
      </c>
      <c r="G5485" s="21">
        <f>_xlfn.PERCENTRANK.EXC(Table4[Sales],D5485,1)*10</f>
        <v>1</v>
      </c>
    </row>
    <row r="5486" spans="1:7">
      <c r="A5486" s="10">
        <v>2535</v>
      </c>
      <c r="B5486" s="8">
        <v>42878</v>
      </c>
      <c r="C5486" s="1">
        <v>6</v>
      </c>
      <c r="D5486" s="1">
        <v>88.51</v>
      </c>
      <c r="E5486" s="50">
        <f>_xlfn.PERCENTRANK.EXC(Table3[Order Date],B5486,1)*10</f>
        <v>3</v>
      </c>
      <c r="F5486" s="21">
        <f>_xlfn.PERCENTRANK.EXC(Table3[Order Quantity],C5486,1)*10</f>
        <v>1</v>
      </c>
      <c r="G5486" s="21">
        <f>_xlfn.PERCENTRANK.EXC(Table4[Sales],D5486,1)*10</f>
        <v>1</v>
      </c>
    </row>
    <row r="5487" spans="1:7">
      <c r="A5487" s="11">
        <v>9312</v>
      </c>
      <c r="B5487" s="9">
        <v>43603</v>
      </c>
      <c r="C5487" s="1">
        <v>43</v>
      </c>
      <c r="D5487" s="1">
        <v>1241.7885000000001</v>
      </c>
      <c r="E5487" s="50">
        <f>_xlfn.PERCENTRANK.EXC(Table3[Order Date],B5487,1)*10</f>
        <v>8</v>
      </c>
      <c r="F5487" s="21">
        <f>_xlfn.PERCENTRANK.EXC(Table3[Order Quantity],C5487,1)*10</f>
        <v>8</v>
      </c>
      <c r="G5487" s="21">
        <f>_xlfn.PERCENTRANK.EXC(Table4[Sales],D5487,1)*10</f>
        <v>6</v>
      </c>
    </row>
    <row r="5488" spans="1:7">
      <c r="A5488" s="10">
        <v>23399</v>
      </c>
      <c r="B5488" s="8">
        <v>43097</v>
      </c>
      <c r="C5488" s="1">
        <v>14</v>
      </c>
      <c r="D5488" s="1">
        <v>223.95</v>
      </c>
      <c r="E5488" s="50">
        <f>_xlfn.PERCENTRANK.EXC(Table3[Order Date],B5488,1)*10</f>
        <v>5</v>
      </c>
      <c r="F5488" s="21">
        <f>_xlfn.PERCENTRANK.EXC(Table3[Order Quantity],C5488,1)*10</f>
        <v>2</v>
      </c>
      <c r="G5488" s="21">
        <f>_xlfn.PERCENTRANK.EXC(Table4[Sales],D5488,1)*10</f>
        <v>3</v>
      </c>
    </row>
    <row r="5489" spans="1:7">
      <c r="A5489" s="11">
        <v>14983</v>
      </c>
      <c r="B5489" s="9">
        <v>42411</v>
      </c>
      <c r="C5489" s="1">
        <v>18</v>
      </c>
      <c r="D5489" s="1">
        <v>3226.58</v>
      </c>
      <c r="E5489" s="50">
        <f>_xlfn.PERCENTRANK.EXC(Table3[Order Date],B5489,1)*10</f>
        <v>0</v>
      </c>
      <c r="F5489" s="21">
        <f>_xlfn.PERCENTRANK.EXC(Table3[Order Quantity],C5489,1)*10</f>
        <v>3</v>
      </c>
      <c r="G5489" s="21">
        <f>_xlfn.PERCENTRANK.EXC(Table4[Sales],D5489,1)*10</f>
        <v>8</v>
      </c>
    </row>
    <row r="5490" spans="1:7">
      <c r="A5490" s="10">
        <v>37313</v>
      </c>
      <c r="B5490" s="8">
        <v>43648</v>
      </c>
      <c r="C5490" s="1">
        <v>44</v>
      </c>
      <c r="D5490" s="1">
        <v>3535.69</v>
      </c>
      <c r="E5490" s="50">
        <f>_xlfn.PERCENTRANK.EXC(Table3[Order Date],B5490,1)*10</f>
        <v>8</v>
      </c>
      <c r="F5490" s="21">
        <f>_xlfn.PERCENTRANK.EXC(Table3[Order Quantity],C5490,1)*10</f>
        <v>8</v>
      </c>
      <c r="G5490" s="21">
        <f>_xlfn.PERCENTRANK.EXC(Table4[Sales],D5490,1)*10</f>
        <v>8</v>
      </c>
    </row>
    <row r="5491" spans="1:7">
      <c r="A5491" s="11">
        <v>38369</v>
      </c>
      <c r="B5491" s="9">
        <v>42746</v>
      </c>
      <c r="C5491" s="1">
        <v>3</v>
      </c>
      <c r="D5491" s="1">
        <v>240.48</v>
      </c>
      <c r="E5491" s="50">
        <f>_xlfn.PERCENTRANK.EXC(Table3[Order Date],B5491,1)*10</f>
        <v>2</v>
      </c>
      <c r="F5491" s="21">
        <f>_xlfn.PERCENTRANK.EXC(Table3[Order Quantity],C5491,1)*10</f>
        <v>0</v>
      </c>
      <c r="G5491" s="21">
        <f>_xlfn.PERCENTRANK.EXC(Table4[Sales],D5491,1)*10</f>
        <v>3</v>
      </c>
    </row>
    <row r="5492" spans="1:7">
      <c r="A5492" s="10">
        <v>23619</v>
      </c>
      <c r="B5492" s="8">
        <v>43820</v>
      </c>
      <c r="C5492" s="1">
        <v>45</v>
      </c>
      <c r="D5492" s="1">
        <v>305.92</v>
      </c>
      <c r="E5492" s="50">
        <f>_xlfn.PERCENTRANK.EXC(Table3[Order Date],B5492,1)*10</f>
        <v>9</v>
      </c>
      <c r="F5492" s="21">
        <f>_xlfn.PERCENTRANK.EXC(Table3[Order Quantity],C5492,1)*10</f>
        <v>8</v>
      </c>
      <c r="G5492" s="21">
        <f>_xlfn.PERCENTRANK.EXC(Table4[Sales],D5492,1)*10</f>
        <v>4</v>
      </c>
    </row>
    <row r="5493" spans="1:7">
      <c r="A5493" s="11">
        <v>37185</v>
      </c>
      <c r="B5493" s="9">
        <v>43769</v>
      </c>
      <c r="C5493" s="1">
        <v>8</v>
      </c>
      <c r="D5493" s="1">
        <v>24.813300000000002</v>
      </c>
      <c r="E5493" s="50">
        <f>_xlfn.PERCENTRANK.EXC(Table3[Order Date],B5493,1)*10</f>
        <v>9</v>
      </c>
      <c r="F5493" s="21">
        <f>_xlfn.PERCENTRANK.EXC(Table3[Order Quantity],C5493,1)*10</f>
        <v>1</v>
      </c>
      <c r="G5493" s="21">
        <f>_xlfn.PERCENTRANK.EXC(Table4[Sales],D5493,1)*10</f>
        <v>0</v>
      </c>
    </row>
    <row r="5494" spans="1:7">
      <c r="A5494" s="10">
        <v>17249</v>
      </c>
      <c r="B5494" s="8">
        <v>43002</v>
      </c>
      <c r="C5494" s="1">
        <v>37</v>
      </c>
      <c r="D5494" s="1">
        <v>3115.45</v>
      </c>
      <c r="E5494" s="50">
        <f>_xlfn.PERCENTRANK.EXC(Table3[Order Date],B5494,1)*10</f>
        <v>4</v>
      </c>
      <c r="F5494" s="21">
        <f>_xlfn.PERCENTRANK.EXC(Table3[Order Quantity],C5494,1)*10</f>
        <v>7</v>
      </c>
      <c r="G5494" s="21">
        <f>_xlfn.PERCENTRANK.EXC(Table4[Sales],D5494,1)*10</f>
        <v>8</v>
      </c>
    </row>
    <row r="5495" spans="1:7">
      <c r="A5495" s="11">
        <v>55235</v>
      </c>
      <c r="B5495" s="9">
        <v>43013</v>
      </c>
      <c r="C5495" s="1">
        <v>33</v>
      </c>
      <c r="D5495" s="1">
        <v>2709.9007000000001</v>
      </c>
      <c r="E5495" s="50">
        <f>_xlfn.PERCENTRANK.EXC(Table3[Order Date],B5495,1)*10</f>
        <v>4</v>
      </c>
      <c r="F5495" s="21">
        <f>_xlfn.PERCENTRANK.EXC(Table3[Order Quantity],C5495,1)*10</f>
        <v>6</v>
      </c>
      <c r="G5495" s="21">
        <f>_xlfn.PERCENTRANK.EXC(Table4[Sales],D5495,1)*10</f>
        <v>8</v>
      </c>
    </row>
    <row r="5496" spans="1:7">
      <c r="A5496" s="10">
        <v>22371</v>
      </c>
      <c r="B5496" s="8">
        <v>42463</v>
      </c>
      <c r="C5496" s="1">
        <v>8</v>
      </c>
      <c r="D5496" s="1">
        <v>75.488500000000002</v>
      </c>
      <c r="E5496" s="50">
        <f>_xlfn.PERCENTRANK.EXC(Table3[Order Date],B5496,1)*10</f>
        <v>0</v>
      </c>
      <c r="F5496" s="21">
        <f>_xlfn.PERCENTRANK.EXC(Table3[Order Quantity],C5496,1)*10</f>
        <v>1</v>
      </c>
      <c r="G5496" s="21">
        <f>_xlfn.PERCENTRANK.EXC(Table4[Sales],D5496,1)*10</f>
        <v>1</v>
      </c>
    </row>
    <row r="5497" spans="1:7">
      <c r="A5497" s="11">
        <v>40103</v>
      </c>
      <c r="B5497" s="9">
        <v>43001</v>
      </c>
      <c r="C5497" s="1">
        <v>7</v>
      </c>
      <c r="D5497" s="1">
        <v>377.73</v>
      </c>
      <c r="E5497" s="50">
        <f>_xlfn.PERCENTRANK.EXC(Table3[Order Date],B5497,1)*10</f>
        <v>4</v>
      </c>
      <c r="F5497" s="21">
        <f>_xlfn.PERCENTRANK.EXC(Table3[Order Quantity],C5497,1)*10</f>
        <v>1</v>
      </c>
      <c r="G5497" s="21">
        <f>_xlfn.PERCENTRANK.EXC(Table4[Sales],D5497,1)*10</f>
        <v>4</v>
      </c>
    </row>
    <row r="5498" spans="1:7">
      <c r="A5498" s="10">
        <v>59075</v>
      </c>
      <c r="B5498" s="8">
        <v>43521</v>
      </c>
      <c r="C5498" s="1">
        <v>4</v>
      </c>
      <c r="D5498" s="1">
        <v>23.37</v>
      </c>
      <c r="E5498" s="50">
        <f>_xlfn.PERCENTRANK.EXC(Table3[Order Date],B5498,1)*10</f>
        <v>7</v>
      </c>
      <c r="F5498" s="21">
        <f>_xlfn.PERCENTRANK.EXC(Table3[Order Quantity],C5498,1)*10</f>
        <v>0</v>
      </c>
      <c r="G5498" s="21">
        <f>_xlfn.PERCENTRANK.EXC(Table4[Sales],D5498,1)*10</f>
        <v>0</v>
      </c>
    </row>
    <row r="5499" spans="1:7">
      <c r="A5499" s="11">
        <v>42947</v>
      </c>
      <c r="B5499" s="9">
        <v>42972</v>
      </c>
      <c r="C5499" s="1">
        <v>5</v>
      </c>
      <c r="D5499" s="1">
        <v>189.44</v>
      </c>
      <c r="E5499" s="50">
        <f>_xlfn.PERCENTRANK.EXC(Table3[Order Date],B5499,1)*10</f>
        <v>4</v>
      </c>
      <c r="F5499" s="21">
        <f>_xlfn.PERCENTRANK.EXC(Table3[Order Quantity],C5499,1)*10</f>
        <v>0</v>
      </c>
      <c r="G5499" s="21">
        <f>_xlfn.PERCENTRANK.EXC(Table4[Sales],D5499,1)*10</f>
        <v>2</v>
      </c>
    </row>
    <row r="5500" spans="1:7">
      <c r="A5500" s="10">
        <v>35300</v>
      </c>
      <c r="B5500" s="8">
        <v>42795</v>
      </c>
      <c r="C5500" s="1">
        <v>35</v>
      </c>
      <c r="D5500" s="1">
        <v>1546.79</v>
      </c>
      <c r="E5500" s="50">
        <f>_xlfn.PERCENTRANK.EXC(Table3[Order Date],B5500,1)*10</f>
        <v>2</v>
      </c>
      <c r="F5500" s="21">
        <f>_xlfn.PERCENTRANK.EXC(Table3[Order Quantity],C5500,1)*10</f>
        <v>6</v>
      </c>
      <c r="G5500" s="21">
        <f>_xlfn.PERCENTRANK.EXC(Table4[Sales],D5500,1)*10</f>
        <v>7</v>
      </c>
    </row>
    <row r="5501" spans="1:7">
      <c r="A5501" s="11">
        <v>12837</v>
      </c>
      <c r="B5501" s="9">
        <v>43801</v>
      </c>
      <c r="C5501" s="1">
        <v>22</v>
      </c>
      <c r="D5501" s="1">
        <v>70.819999999999993</v>
      </c>
      <c r="E5501" s="50">
        <f>_xlfn.PERCENTRANK.EXC(Table3[Order Date],B5501,1)*10</f>
        <v>9</v>
      </c>
      <c r="F5501" s="21">
        <f>_xlfn.PERCENTRANK.EXC(Table3[Order Quantity],C5501,1)*10</f>
        <v>4</v>
      </c>
      <c r="G5501" s="21">
        <f>_xlfn.PERCENTRANK.EXC(Table4[Sales],D5501,1)*10</f>
        <v>1</v>
      </c>
    </row>
    <row r="5502" spans="1:7">
      <c r="A5502" s="10">
        <v>11236</v>
      </c>
      <c r="B5502" s="8">
        <v>43037</v>
      </c>
      <c r="C5502" s="1">
        <v>4</v>
      </c>
      <c r="D5502" s="1">
        <v>1743.83</v>
      </c>
      <c r="E5502" s="50">
        <f>_xlfn.PERCENTRANK.EXC(Table3[Order Date],B5502,1)*10</f>
        <v>4</v>
      </c>
      <c r="F5502" s="21">
        <f>_xlfn.PERCENTRANK.EXC(Table3[Order Quantity],C5502,1)*10</f>
        <v>0</v>
      </c>
      <c r="G5502" s="21">
        <f>_xlfn.PERCENTRANK.EXC(Table4[Sales],D5502,1)*10</f>
        <v>7</v>
      </c>
    </row>
    <row r="5503" spans="1:7">
      <c r="A5503" s="11">
        <v>32994</v>
      </c>
      <c r="B5503" s="9">
        <v>43724</v>
      </c>
      <c r="C5503" s="1">
        <v>34</v>
      </c>
      <c r="D5503" s="1">
        <v>242.26</v>
      </c>
      <c r="E5503" s="50">
        <f>_xlfn.PERCENTRANK.EXC(Table3[Order Date],B5503,1)*10</f>
        <v>9</v>
      </c>
      <c r="F5503" s="21">
        <f>_xlfn.PERCENTRANK.EXC(Table3[Order Quantity],C5503,1)*10</f>
        <v>6</v>
      </c>
      <c r="G5503" s="21">
        <f>_xlfn.PERCENTRANK.EXC(Table4[Sales],D5503,1)*10</f>
        <v>3</v>
      </c>
    </row>
    <row r="5504" spans="1:7">
      <c r="A5504" s="10">
        <v>58308</v>
      </c>
      <c r="B5504" s="8">
        <v>42875</v>
      </c>
      <c r="C5504" s="1">
        <v>20</v>
      </c>
      <c r="D5504" s="1">
        <v>666.92</v>
      </c>
      <c r="E5504" s="50">
        <f>_xlfn.PERCENTRANK.EXC(Table3[Order Date],B5504,1)*10</f>
        <v>3</v>
      </c>
      <c r="F5504" s="21">
        <f>_xlfn.PERCENTRANK.EXC(Table3[Order Quantity],C5504,1)*10</f>
        <v>3</v>
      </c>
      <c r="G5504" s="21">
        <f>_xlfn.PERCENTRANK.EXC(Table4[Sales],D5504,1)*10</f>
        <v>5</v>
      </c>
    </row>
    <row r="5505" spans="1:7">
      <c r="A5505" s="11">
        <v>21414</v>
      </c>
      <c r="B5505" s="9">
        <v>43223</v>
      </c>
      <c r="C5505" s="1">
        <v>43</v>
      </c>
      <c r="D5505" s="1">
        <v>110.852</v>
      </c>
      <c r="E5505" s="50">
        <f>_xlfn.PERCENTRANK.EXC(Table3[Order Date],B5505,1)*10</f>
        <v>5</v>
      </c>
      <c r="F5505" s="21">
        <f>_xlfn.PERCENTRANK.EXC(Table3[Order Quantity],C5505,1)*10</f>
        <v>8</v>
      </c>
      <c r="G5505" s="21">
        <f>_xlfn.PERCENTRANK.EXC(Table4[Sales],D5505,1)*10</f>
        <v>1</v>
      </c>
    </row>
    <row r="5506" spans="1:7">
      <c r="A5506" s="10">
        <v>18371</v>
      </c>
      <c r="B5506" s="8">
        <v>42630</v>
      </c>
      <c r="C5506" s="1">
        <v>30</v>
      </c>
      <c r="D5506" s="1">
        <v>1491.97</v>
      </c>
      <c r="E5506" s="50">
        <f>_xlfn.PERCENTRANK.EXC(Table3[Order Date],B5506,1)*10</f>
        <v>1</v>
      </c>
      <c r="F5506" s="21">
        <f>_xlfn.PERCENTRANK.EXC(Table3[Order Quantity],C5506,1)*10</f>
        <v>5</v>
      </c>
      <c r="G5506" s="21">
        <f>_xlfn.PERCENTRANK.EXC(Table4[Sales],D5506,1)*10</f>
        <v>7</v>
      </c>
    </row>
    <row r="5507" spans="1:7">
      <c r="A5507" s="11">
        <v>32929</v>
      </c>
      <c r="B5507" s="9">
        <v>43221</v>
      </c>
      <c r="C5507" s="1">
        <v>13</v>
      </c>
      <c r="D5507" s="1">
        <v>162.79</v>
      </c>
      <c r="E5507" s="50">
        <f>_xlfn.PERCENTRANK.EXC(Table3[Order Date],B5507,1)*10</f>
        <v>5</v>
      </c>
      <c r="F5507" s="21">
        <f>_xlfn.PERCENTRANK.EXC(Table3[Order Quantity],C5507,1)*10</f>
        <v>2</v>
      </c>
      <c r="G5507" s="21">
        <f>_xlfn.PERCENTRANK.EXC(Table4[Sales],D5507,1)*10</f>
        <v>2</v>
      </c>
    </row>
    <row r="5508" spans="1:7">
      <c r="A5508" s="10">
        <v>42081</v>
      </c>
      <c r="B5508" s="8">
        <v>43109</v>
      </c>
      <c r="C5508" s="1">
        <v>26</v>
      </c>
      <c r="D5508" s="1">
        <v>1598.43</v>
      </c>
      <c r="E5508" s="50">
        <f>_xlfn.PERCENTRANK.EXC(Table3[Order Date],B5508,1)*10</f>
        <v>5</v>
      </c>
      <c r="F5508" s="21">
        <f>_xlfn.PERCENTRANK.EXC(Table3[Order Quantity],C5508,1)*10</f>
        <v>4</v>
      </c>
      <c r="G5508" s="21">
        <f>_xlfn.PERCENTRANK.EXC(Table4[Sales],D5508,1)*10</f>
        <v>7</v>
      </c>
    </row>
    <row r="5509" spans="1:7">
      <c r="A5509" s="11">
        <v>31042</v>
      </c>
      <c r="B5509" s="9">
        <v>43788</v>
      </c>
      <c r="C5509" s="1">
        <v>48</v>
      </c>
      <c r="D5509" s="1">
        <v>143.94</v>
      </c>
      <c r="E5509" s="50">
        <f>_xlfn.PERCENTRANK.EXC(Table3[Order Date],B5509,1)*10</f>
        <v>9</v>
      </c>
      <c r="F5509" s="21">
        <f>_xlfn.PERCENTRANK.EXC(Table3[Order Quantity],C5509,1)*10</f>
        <v>9</v>
      </c>
      <c r="G5509" s="21">
        <f>_xlfn.PERCENTRANK.EXC(Table4[Sales],D5509,1)*10</f>
        <v>2</v>
      </c>
    </row>
    <row r="5510" spans="1:7">
      <c r="A5510" s="10">
        <v>47846</v>
      </c>
      <c r="B5510" s="8">
        <v>43688</v>
      </c>
      <c r="C5510" s="1">
        <v>25</v>
      </c>
      <c r="D5510" s="1">
        <v>2861.3726000000001</v>
      </c>
      <c r="E5510" s="50">
        <f>_xlfn.PERCENTRANK.EXC(Table3[Order Date],B5510,1)*10</f>
        <v>9</v>
      </c>
      <c r="F5510" s="21">
        <f>_xlfn.PERCENTRANK.EXC(Table3[Order Quantity],C5510,1)*10</f>
        <v>4</v>
      </c>
      <c r="G5510" s="21">
        <f>_xlfn.PERCENTRANK.EXC(Table4[Sales],D5510,1)*10</f>
        <v>8</v>
      </c>
    </row>
    <row r="5511" spans="1:7">
      <c r="A5511" s="11">
        <v>47520</v>
      </c>
      <c r="B5511" s="9">
        <v>42649</v>
      </c>
      <c r="C5511" s="1">
        <v>13</v>
      </c>
      <c r="D5511" s="1">
        <v>4215.68</v>
      </c>
      <c r="E5511" s="50">
        <f>_xlfn.PERCENTRANK.EXC(Table3[Order Date],B5511,1)*10</f>
        <v>1</v>
      </c>
      <c r="F5511" s="21">
        <f>_xlfn.PERCENTRANK.EXC(Table3[Order Quantity],C5511,1)*10</f>
        <v>2</v>
      </c>
      <c r="G5511" s="21">
        <f>_xlfn.PERCENTRANK.EXC(Table4[Sales],D5511,1)*10</f>
        <v>8</v>
      </c>
    </row>
    <row r="5512" spans="1:7">
      <c r="A5512" s="10">
        <v>43172</v>
      </c>
      <c r="B5512" s="8">
        <v>42553</v>
      </c>
      <c r="C5512" s="1">
        <v>19</v>
      </c>
      <c r="D5512" s="1">
        <v>30.32</v>
      </c>
      <c r="E5512" s="50">
        <f>_xlfn.PERCENTRANK.EXC(Table3[Order Date],B5512,1)*10</f>
        <v>1</v>
      </c>
      <c r="F5512" s="21">
        <f>_xlfn.PERCENTRANK.EXC(Table3[Order Quantity],C5512,1)*10</f>
        <v>3</v>
      </c>
      <c r="G5512" s="21">
        <f>_xlfn.PERCENTRANK.EXC(Table4[Sales],D5512,1)*10</f>
        <v>0</v>
      </c>
    </row>
    <row r="5513" spans="1:7">
      <c r="A5513" s="11">
        <v>36934</v>
      </c>
      <c r="B5513" s="9">
        <v>42725</v>
      </c>
      <c r="C5513" s="1">
        <v>45</v>
      </c>
      <c r="D5513" s="1">
        <v>7135.68</v>
      </c>
      <c r="E5513" s="50">
        <f>_xlfn.PERCENTRANK.EXC(Table3[Order Date],B5513,1)*10</f>
        <v>2</v>
      </c>
      <c r="F5513" s="21">
        <f>_xlfn.PERCENTRANK.EXC(Table3[Order Quantity],C5513,1)*10</f>
        <v>8</v>
      </c>
      <c r="G5513" s="21">
        <f>_xlfn.PERCENTRANK.EXC(Table4[Sales],D5513,1)*10</f>
        <v>9</v>
      </c>
    </row>
    <row r="5514" spans="1:7">
      <c r="A5514" s="10">
        <v>16834</v>
      </c>
      <c r="B5514" s="8">
        <v>43030</v>
      </c>
      <c r="C5514" s="1">
        <v>33</v>
      </c>
      <c r="D5514" s="1">
        <v>495.86</v>
      </c>
      <c r="E5514" s="50">
        <f>_xlfn.PERCENTRANK.EXC(Table3[Order Date],B5514,1)*10</f>
        <v>4</v>
      </c>
      <c r="F5514" s="21">
        <f>_xlfn.PERCENTRANK.EXC(Table3[Order Quantity],C5514,1)*10</f>
        <v>6</v>
      </c>
      <c r="G5514" s="21">
        <f>_xlfn.PERCENTRANK.EXC(Table4[Sales],D5514,1)*10</f>
        <v>5</v>
      </c>
    </row>
    <row r="5515" spans="1:7">
      <c r="A5515" s="11">
        <v>9669</v>
      </c>
      <c r="B5515" s="9">
        <v>42481</v>
      </c>
      <c r="C5515" s="1">
        <v>18</v>
      </c>
      <c r="D5515" s="1">
        <v>312.56</v>
      </c>
      <c r="E5515" s="50">
        <f>_xlfn.PERCENTRANK.EXC(Table3[Order Date],B5515,1)*10</f>
        <v>0</v>
      </c>
      <c r="F5515" s="21">
        <f>_xlfn.PERCENTRANK.EXC(Table3[Order Quantity],C5515,1)*10</f>
        <v>3</v>
      </c>
      <c r="G5515" s="21">
        <f>_xlfn.PERCENTRANK.EXC(Table4[Sales],D5515,1)*10</f>
        <v>4</v>
      </c>
    </row>
    <row r="5516" spans="1:7">
      <c r="A5516" s="10">
        <v>42083</v>
      </c>
      <c r="B5516" s="8">
        <v>43444</v>
      </c>
      <c r="C5516" s="1">
        <v>38</v>
      </c>
      <c r="D5516" s="1">
        <v>5912.99</v>
      </c>
      <c r="E5516" s="50">
        <f>_xlfn.PERCENTRANK.EXC(Table3[Order Date],B5516,1)*10</f>
        <v>7</v>
      </c>
      <c r="F5516" s="21">
        <f>_xlfn.PERCENTRANK.EXC(Table3[Order Quantity],C5516,1)*10</f>
        <v>7</v>
      </c>
      <c r="G5516" s="21">
        <f>_xlfn.PERCENTRANK.EXC(Table4[Sales],D5516,1)*10</f>
        <v>9</v>
      </c>
    </row>
    <row r="5517" spans="1:7">
      <c r="A5517" s="11">
        <v>40770</v>
      </c>
      <c r="B5517" s="9">
        <v>43205</v>
      </c>
      <c r="C5517" s="1">
        <v>19</v>
      </c>
      <c r="D5517" s="1">
        <v>232.92830000000001</v>
      </c>
      <c r="E5517" s="50">
        <f>_xlfn.PERCENTRANK.EXC(Table3[Order Date],B5517,1)*10</f>
        <v>5</v>
      </c>
      <c r="F5517" s="21">
        <f>_xlfn.PERCENTRANK.EXC(Table3[Order Quantity],C5517,1)*10</f>
        <v>3</v>
      </c>
      <c r="G5517" s="21">
        <f>_xlfn.PERCENTRANK.EXC(Table4[Sales],D5517,1)*10</f>
        <v>3</v>
      </c>
    </row>
    <row r="5518" spans="1:7">
      <c r="A5518" s="10">
        <v>41026</v>
      </c>
      <c r="B5518" s="8">
        <v>43208</v>
      </c>
      <c r="C5518" s="1">
        <v>19</v>
      </c>
      <c r="D5518" s="1">
        <v>63.94</v>
      </c>
      <c r="E5518" s="50">
        <f>_xlfn.PERCENTRANK.EXC(Table3[Order Date],B5518,1)*10</f>
        <v>5</v>
      </c>
      <c r="F5518" s="21">
        <f>_xlfn.PERCENTRANK.EXC(Table3[Order Quantity],C5518,1)*10</f>
        <v>3</v>
      </c>
      <c r="G5518" s="21">
        <f>_xlfn.PERCENTRANK.EXC(Table4[Sales],D5518,1)*10</f>
        <v>0</v>
      </c>
    </row>
    <row r="5519" spans="1:7">
      <c r="A5519" s="11">
        <v>46372</v>
      </c>
      <c r="B5519" s="9">
        <v>43156</v>
      </c>
      <c r="C5519" s="1">
        <v>15</v>
      </c>
      <c r="D5519" s="1">
        <v>87.707899999999995</v>
      </c>
      <c r="E5519" s="50">
        <f>_xlfn.PERCENTRANK.EXC(Table3[Order Date],B5519,1)*10</f>
        <v>5</v>
      </c>
      <c r="F5519" s="21">
        <f>_xlfn.PERCENTRANK.EXC(Table3[Order Quantity],C5519,1)*10</f>
        <v>2</v>
      </c>
      <c r="G5519" s="21">
        <f>_xlfn.PERCENTRANK.EXC(Table4[Sales],D5519,1)*10</f>
        <v>1</v>
      </c>
    </row>
    <row r="5520" spans="1:7">
      <c r="A5520" s="10">
        <v>38212</v>
      </c>
      <c r="B5520" s="8">
        <v>43193</v>
      </c>
      <c r="C5520" s="1">
        <v>46</v>
      </c>
      <c r="D5520" s="1">
        <v>3781.35</v>
      </c>
      <c r="E5520" s="50">
        <f>_xlfn.PERCENTRANK.EXC(Table3[Order Date],B5520,1)*10</f>
        <v>5</v>
      </c>
      <c r="F5520" s="21">
        <f>_xlfn.PERCENTRANK.EXC(Table3[Order Quantity],C5520,1)*10</f>
        <v>8</v>
      </c>
      <c r="G5520" s="21">
        <f>_xlfn.PERCENTRANK.EXC(Table4[Sales],D5520,1)*10</f>
        <v>8</v>
      </c>
    </row>
    <row r="5521" spans="1:7">
      <c r="A5521" s="11">
        <v>31777</v>
      </c>
      <c r="B5521" s="9">
        <v>43391</v>
      </c>
      <c r="C5521" s="1">
        <v>32</v>
      </c>
      <c r="D5521" s="1">
        <v>6937.26</v>
      </c>
      <c r="E5521" s="50">
        <f>_xlfn.PERCENTRANK.EXC(Table3[Order Date],B5521,1)*10</f>
        <v>6</v>
      </c>
      <c r="F5521" s="21">
        <f>_xlfn.PERCENTRANK.EXC(Table3[Order Quantity],C5521,1)*10</f>
        <v>6</v>
      </c>
      <c r="G5521" s="21">
        <f>_xlfn.PERCENTRANK.EXC(Table4[Sales],D5521,1)*10</f>
        <v>9</v>
      </c>
    </row>
    <row r="5522" spans="1:7">
      <c r="A5522" s="10">
        <v>9383</v>
      </c>
      <c r="B5522" s="8">
        <v>42444</v>
      </c>
      <c r="C5522" s="1">
        <v>11</v>
      </c>
      <c r="D5522" s="1">
        <v>88.189400000000006</v>
      </c>
      <c r="E5522" s="50">
        <f>_xlfn.PERCENTRANK.EXC(Table3[Order Date],B5522,1)*10</f>
        <v>0</v>
      </c>
      <c r="F5522" s="21">
        <f>_xlfn.PERCENTRANK.EXC(Table3[Order Quantity],C5522,1)*10</f>
        <v>2</v>
      </c>
      <c r="G5522" s="21">
        <f>_xlfn.PERCENTRANK.EXC(Table4[Sales],D5522,1)*10</f>
        <v>1</v>
      </c>
    </row>
    <row r="5523" spans="1:7">
      <c r="A5523" s="11">
        <v>52130</v>
      </c>
      <c r="B5523" s="9">
        <v>43713</v>
      </c>
      <c r="C5523" s="1">
        <v>36</v>
      </c>
      <c r="D5523" s="1">
        <v>1537.11</v>
      </c>
      <c r="E5523" s="50">
        <f>_xlfn.PERCENTRANK.EXC(Table3[Order Date],B5523,1)*10</f>
        <v>9</v>
      </c>
      <c r="F5523" s="21">
        <f>_xlfn.PERCENTRANK.EXC(Table3[Order Quantity],C5523,1)*10</f>
        <v>6</v>
      </c>
      <c r="G5523" s="21">
        <f>_xlfn.PERCENTRANK.EXC(Table4[Sales],D5523,1)*10</f>
        <v>7</v>
      </c>
    </row>
    <row r="5524" spans="1:7">
      <c r="A5524" s="10">
        <v>58144</v>
      </c>
      <c r="B5524" s="8">
        <v>42719</v>
      </c>
      <c r="C5524" s="1">
        <v>29</v>
      </c>
      <c r="D5524" s="1">
        <v>832.87</v>
      </c>
      <c r="E5524" s="50">
        <f>_xlfn.PERCENTRANK.EXC(Table3[Order Date],B5524,1)*10</f>
        <v>2</v>
      </c>
      <c r="F5524" s="21">
        <f>_xlfn.PERCENTRANK.EXC(Table3[Order Quantity],C5524,1)*10</f>
        <v>5</v>
      </c>
      <c r="G5524" s="21">
        <f>_xlfn.PERCENTRANK.EXC(Table4[Sales],D5524,1)*10</f>
        <v>6</v>
      </c>
    </row>
    <row r="5525" spans="1:7">
      <c r="A5525" s="11">
        <v>17410</v>
      </c>
      <c r="B5525" s="9">
        <v>42978</v>
      </c>
      <c r="C5525" s="1">
        <v>45</v>
      </c>
      <c r="D5525" s="1">
        <v>398.05</v>
      </c>
      <c r="E5525" s="50">
        <f>_xlfn.PERCENTRANK.EXC(Table3[Order Date],B5525,1)*10</f>
        <v>4</v>
      </c>
      <c r="F5525" s="21">
        <f>_xlfn.PERCENTRANK.EXC(Table3[Order Quantity],C5525,1)*10</f>
        <v>8</v>
      </c>
      <c r="G5525" s="21">
        <f>_xlfn.PERCENTRANK.EXC(Table4[Sales],D5525,1)*10</f>
        <v>4</v>
      </c>
    </row>
    <row r="5526" spans="1:7">
      <c r="A5526" s="10">
        <v>29762</v>
      </c>
      <c r="B5526" s="8">
        <v>42949</v>
      </c>
      <c r="C5526" s="1">
        <v>33</v>
      </c>
      <c r="D5526" s="1">
        <v>3497.36</v>
      </c>
      <c r="E5526" s="50">
        <f>_xlfn.PERCENTRANK.EXC(Table3[Order Date],B5526,1)*10</f>
        <v>3</v>
      </c>
      <c r="F5526" s="21">
        <f>_xlfn.PERCENTRANK.EXC(Table3[Order Quantity],C5526,1)*10</f>
        <v>6</v>
      </c>
      <c r="G5526" s="21">
        <f>_xlfn.PERCENTRANK.EXC(Table4[Sales],D5526,1)*10</f>
        <v>8</v>
      </c>
    </row>
    <row r="5527" spans="1:7">
      <c r="A5527" s="11">
        <v>50465</v>
      </c>
      <c r="B5527" s="9">
        <v>43169</v>
      </c>
      <c r="C5527" s="1">
        <v>29</v>
      </c>
      <c r="D5527" s="1">
        <v>1430.68</v>
      </c>
      <c r="E5527" s="50">
        <f>_xlfn.PERCENTRANK.EXC(Table3[Order Date],B5527,1)*10</f>
        <v>5</v>
      </c>
      <c r="F5527" s="21">
        <f>_xlfn.PERCENTRANK.EXC(Table3[Order Quantity],C5527,1)*10</f>
        <v>5</v>
      </c>
      <c r="G5527" s="21">
        <f>_xlfn.PERCENTRANK.EXC(Table4[Sales],D5527,1)*10</f>
        <v>7</v>
      </c>
    </row>
    <row r="5528" spans="1:7">
      <c r="A5528" s="10">
        <v>51463</v>
      </c>
      <c r="B5528" s="8">
        <v>43450</v>
      </c>
      <c r="C5528" s="1">
        <v>4</v>
      </c>
      <c r="D5528" s="1">
        <v>30.32</v>
      </c>
      <c r="E5528" s="50">
        <f>_xlfn.PERCENTRANK.EXC(Table3[Order Date],B5528,1)*10</f>
        <v>7</v>
      </c>
      <c r="F5528" s="21">
        <f>_xlfn.PERCENTRANK.EXC(Table3[Order Quantity],C5528,1)*10</f>
        <v>0</v>
      </c>
      <c r="G5528" s="21">
        <f>_xlfn.PERCENTRANK.EXC(Table4[Sales],D5528,1)*10</f>
        <v>0</v>
      </c>
    </row>
    <row r="5529" spans="1:7">
      <c r="A5529" s="11">
        <v>39490</v>
      </c>
      <c r="B5529" s="9">
        <v>43689</v>
      </c>
      <c r="C5529" s="1">
        <v>38</v>
      </c>
      <c r="D5529" s="1">
        <v>487.95</v>
      </c>
      <c r="E5529" s="50">
        <f>_xlfn.PERCENTRANK.EXC(Table3[Order Date],B5529,1)*10</f>
        <v>9</v>
      </c>
      <c r="F5529" s="21">
        <f>_xlfn.PERCENTRANK.EXC(Table3[Order Quantity],C5529,1)*10</f>
        <v>7</v>
      </c>
      <c r="G5529" s="21">
        <f>_xlfn.PERCENTRANK.EXC(Table4[Sales],D5529,1)*10</f>
        <v>5</v>
      </c>
    </row>
    <row r="5530" spans="1:7">
      <c r="A5530" s="10">
        <v>27299</v>
      </c>
      <c r="B5530" s="8">
        <v>43682</v>
      </c>
      <c r="C5530" s="1">
        <v>41</v>
      </c>
      <c r="D5530" s="1">
        <v>858.31</v>
      </c>
      <c r="E5530" s="50">
        <f>_xlfn.PERCENTRANK.EXC(Table3[Order Date],B5530,1)*10</f>
        <v>9</v>
      </c>
      <c r="F5530" s="21">
        <f>_xlfn.PERCENTRANK.EXC(Table3[Order Quantity],C5530,1)*10</f>
        <v>7</v>
      </c>
      <c r="G5530" s="21">
        <f>_xlfn.PERCENTRANK.EXC(Table4[Sales],D5530,1)*10</f>
        <v>6</v>
      </c>
    </row>
    <row r="5531" spans="1:7">
      <c r="A5531" s="11">
        <v>38532</v>
      </c>
      <c r="B5531" s="9">
        <v>43663</v>
      </c>
      <c r="C5531" s="1">
        <v>44</v>
      </c>
      <c r="D5531" s="1">
        <v>137.19999999999999</v>
      </c>
      <c r="E5531" s="50">
        <f>_xlfn.PERCENTRANK.EXC(Table3[Order Date],B5531,1)*10</f>
        <v>8</v>
      </c>
      <c r="F5531" s="21">
        <f>_xlfn.PERCENTRANK.EXC(Table3[Order Quantity],C5531,1)*10</f>
        <v>8</v>
      </c>
      <c r="G5531" s="21">
        <f>_xlfn.PERCENTRANK.EXC(Table4[Sales],D5531,1)*10</f>
        <v>2</v>
      </c>
    </row>
    <row r="5532" spans="1:7">
      <c r="A5532" s="10">
        <v>29058</v>
      </c>
      <c r="B5532" s="8">
        <v>42737</v>
      </c>
      <c r="C5532" s="1">
        <v>23</v>
      </c>
      <c r="D5532" s="1">
        <v>137.52000000000001</v>
      </c>
      <c r="E5532" s="50">
        <f>_xlfn.PERCENTRANK.EXC(Table3[Order Date],B5532,1)*10</f>
        <v>2</v>
      </c>
      <c r="F5532" s="21">
        <f>_xlfn.PERCENTRANK.EXC(Table3[Order Quantity],C5532,1)*10</f>
        <v>4</v>
      </c>
      <c r="G5532" s="21">
        <f>_xlfn.PERCENTRANK.EXC(Table4[Sales],D5532,1)*10</f>
        <v>2</v>
      </c>
    </row>
    <row r="5533" spans="1:7">
      <c r="A5533" s="11">
        <v>1287</v>
      </c>
      <c r="B5533" s="9">
        <v>42554</v>
      </c>
      <c r="C5533" s="1">
        <v>39</v>
      </c>
      <c r="D5533" s="1">
        <v>4182.26</v>
      </c>
      <c r="E5533" s="50">
        <f>_xlfn.PERCENTRANK.EXC(Table3[Order Date],B5533,1)*10</f>
        <v>1</v>
      </c>
      <c r="F5533" s="21">
        <f>_xlfn.PERCENTRANK.EXC(Table3[Order Quantity],C5533,1)*10</f>
        <v>7</v>
      </c>
      <c r="G5533" s="21">
        <f>_xlfn.PERCENTRANK.EXC(Table4[Sales],D5533,1)*10</f>
        <v>8</v>
      </c>
    </row>
    <row r="5534" spans="1:7">
      <c r="A5534" s="10">
        <v>32129</v>
      </c>
      <c r="B5534" s="8">
        <v>43282</v>
      </c>
      <c r="C5534" s="1">
        <v>4</v>
      </c>
      <c r="D5534" s="1">
        <v>9060.4176000000007</v>
      </c>
      <c r="E5534" s="50">
        <f>_xlfn.PERCENTRANK.EXC(Table3[Order Date],B5534,1)*10</f>
        <v>6</v>
      </c>
      <c r="F5534" s="21">
        <f>_xlfn.PERCENTRANK.EXC(Table3[Order Quantity],C5534,1)*10</f>
        <v>0</v>
      </c>
      <c r="G5534" s="21">
        <f>_xlfn.PERCENTRANK.EXC(Table4[Sales],D5534,1)*10</f>
        <v>9</v>
      </c>
    </row>
    <row r="5535" spans="1:7">
      <c r="A5535" s="11">
        <v>41607</v>
      </c>
      <c r="B5535" s="9">
        <v>42722</v>
      </c>
      <c r="C5535" s="1">
        <v>36</v>
      </c>
      <c r="D5535" s="1">
        <v>4403.84</v>
      </c>
      <c r="E5535" s="50">
        <f>_xlfn.PERCENTRANK.EXC(Table3[Order Date],B5535,1)*10</f>
        <v>2</v>
      </c>
      <c r="F5535" s="21">
        <f>_xlfn.PERCENTRANK.EXC(Table3[Order Quantity],C5535,1)*10</f>
        <v>6</v>
      </c>
      <c r="G5535" s="21">
        <f>_xlfn.PERCENTRANK.EXC(Table4[Sales],D5535,1)*10</f>
        <v>8</v>
      </c>
    </row>
    <row r="5536" spans="1:7">
      <c r="A5536" s="10">
        <v>51623</v>
      </c>
      <c r="B5536" s="8">
        <v>42382</v>
      </c>
      <c r="C5536" s="1">
        <v>17</v>
      </c>
      <c r="D5536" s="1">
        <v>41.98</v>
      </c>
      <c r="E5536" s="50">
        <f>_xlfn.PERCENTRANK.EXC(Table3[Order Date],B5536,1)*10</f>
        <v>0</v>
      </c>
      <c r="F5536" s="21">
        <f>_xlfn.PERCENTRANK.EXC(Table3[Order Quantity],C5536,1)*10</f>
        <v>3</v>
      </c>
      <c r="G5536" s="21">
        <f>_xlfn.PERCENTRANK.EXC(Table4[Sales],D5536,1)*10</f>
        <v>0</v>
      </c>
    </row>
    <row r="5537" spans="1:7">
      <c r="A5537" s="11">
        <v>7623</v>
      </c>
      <c r="B5537" s="9">
        <v>42670</v>
      </c>
      <c r="C5537" s="1">
        <v>18</v>
      </c>
      <c r="D5537" s="1">
        <v>5841.47</v>
      </c>
      <c r="E5537" s="50">
        <f>_xlfn.PERCENTRANK.EXC(Table3[Order Date],B5537,1)*10</f>
        <v>2</v>
      </c>
      <c r="F5537" s="21">
        <f>_xlfn.PERCENTRANK.EXC(Table3[Order Quantity],C5537,1)*10</f>
        <v>3</v>
      </c>
      <c r="G5537" s="21">
        <f>_xlfn.PERCENTRANK.EXC(Table4[Sales],D5537,1)*10</f>
        <v>9</v>
      </c>
    </row>
    <row r="5538" spans="1:7">
      <c r="A5538" s="10">
        <v>13604</v>
      </c>
      <c r="B5538" s="8">
        <v>42402</v>
      </c>
      <c r="C5538" s="1">
        <v>42</v>
      </c>
      <c r="D5538" s="1">
        <v>3862.57</v>
      </c>
      <c r="E5538" s="50">
        <f>_xlfn.PERCENTRANK.EXC(Table3[Order Date],B5538,1)*10</f>
        <v>0</v>
      </c>
      <c r="F5538" s="21">
        <f>_xlfn.PERCENTRANK.EXC(Table3[Order Quantity],C5538,1)*10</f>
        <v>8</v>
      </c>
      <c r="G5538" s="21">
        <f>_xlfn.PERCENTRANK.EXC(Table4[Sales],D5538,1)*10</f>
        <v>8</v>
      </c>
    </row>
    <row r="5539" spans="1:7">
      <c r="A5539" s="11">
        <v>55361</v>
      </c>
      <c r="B5539" s="9">
        <v>43181</v>
      </c>
      <c r="C5539" s="1">
        <v>31</v>
      </c>
      <c r="D5539" s="1">
        <v>314.07</v>
      </c>
      <c r="E5539" s="50">
        <f>_xlfn.PERCENTRANK.EXC(Table3[Order Date],B5539,1)*10</f>
        <v>5</v>
      </c>
      <c r="F5539" s="21">
        <f>_xlfn.PERCENTRANK.EXC(Table3[Order Quantity],C5539,1)*10</f>
        <v>5</v>
      </c>
      <c r="G5539" s="21">
        <f>_xlfn.PERCENTRANK.EXC(Table4[Sales],D5539,1)*10</f>
        <v>4</v>
      </c>
    </row>
    <row r="5540" spans="1:7">
      <c r="A5540" s="10">
        <v>48484</v>
      </c>
      <c r="B5540" s="8">
        <v>42908</v>
      </c>
      <c r="C5540" s="1">
        <v>43</v>
      </c>
      <c r="D5540" s="1">
        <v>943.57</v>
      </c>
      <c r="E5540" s="50">
        <f>_xlfn.PERCENTRANK.EXC(Table3[Order Date],B5540,1)*10</f>
        <v>3</v>
      </c>
      <c r="F5540" s="21">
        <f>_xlfn.PERCENTRANK.EXC(Table3[Order Quantity],C5540,1)*10</f>
        <v>8</v>
      </c>
      <c r="G5540" s="21">
        <f>_xlfn.PERCENTRANK.EXC(Table4[Sales],D5540,1)*10</f>
        <v>6</v>
      </c>
    </row>
    <row r="5541" spans="1:7">
      <c r="A5541" s="11">
        <v>53728</v>
      </c>
      <c r="B5541" s="9">
        <v>43394</v>
      </c>
      <c r="C5541" s="1">
        <v>27</v>
      </c>
      <c r="D5541" s="1">
        <v>1607.85</v>
      </c>
      <c r="E5541" s="50">
        <f>_xlfn.PERCENTRANK.EXC(Table3[Order Date],B5541,1)*10</f>
        <v>7</v>
      </c>
      <c r="F5541" s="21">
        <f>_xlfn.PERCENTRANK.EXC(Table3[Order Quantity],C5541,1)*10</f>
        <v>5</v>
      </c>
      <c r="G5541" s="21">
        <f>_xlfn.PERCENTRANK.EXC(Table4[Sales],D5541,1)*10</f>
        <v>7</v>
      </c>
    </row>
    <row r="5542" spans="1:7">
      <c r="A5542" s="10">
        <v>30725</v>
      </c>
      <c r="B5542" s="8">
        <v>42731</v>
      </c>
      <c r="C5542" s="1">
        <v>39</v>
      </c>
      <c r="D5542" s="1">
        <v>17621.349999999999</v>
      </c>
      <c r="E5542" s="50">
        <f>_xlfn.PERCENTRANK.EXC(Table3[Order Date],B5542,1)*10</f>
        <v>2</v>
      </c>
      <c r="F5542" s="21">
        <f>_xlfn.PERCENTRANK.EXC(Table3[Order Quantity],C5542,1)*10</f>
        <v>7</v>
      </c>
      <c r="G5542" s="21">
        <f>_xlfn.PERCENTRANK.EXC(Table4[Sales],D5542,1)*10</f>
        <v>9</v>
      </c>
    </row>
    <row r="5543" spans="1:7">
      <c r="A5543" s="11">
        <v>36033</v>
      </c>
      <c r="B5543" s="9">
        <v>42722</v>
      </c>
      <c r="C5543" s="1">
        <v>15</v>
      </c>
      <c r="D5543" s="1">
        <v>88.83</v>
      </c>
      <c r="E5543" s="50">
        <f>_xlfn.PERCENTRANK.EXC(Table3[Order Date],B5543,1)*10</f>
        <v>2</v>
      </c>
      <c r="F5543" s="21">
        <f>_xlfn.PERCENTRANK.EXC(Table3[Order Quantity],C5543,1)*10</f>
        <v>2</v>
      </c>
      <c r="G5543" s="21">
        <f>_xlfn.PERCENTRANK.EXC(Table4[Sales],D5543,1)*10</f>
        <v>1</v>
      </c>
    </row>
    <row r="5544" spans="1:7">
      <c r="A5544" s="10">
        <v>52290</v>
      </c>
      <c r="B5544" s="8">
        <v>43606</v>
      </c>
      <c r="C5544" s="1">
        <v>28</v>
      </c>
      <c r="D5544" s="1">
        <v>1572.95</v>
      </c>
      <c r="E5544" s="50">
        <f>_xlfn.PERCENTRANK.EXC(Table3[Order Date],B5544,1)*10</f>
        <v>8</v>
      </c>
      <c r="F5544" s="21">
        <f>_xlfn.PERCENTRANK.EXC(Table3[Order Quantity],C5544,1)*10</f>
        <v>5</v>
      </c>
      <c r="G5544" s="21">
        <f>_xlfn.PERCENTRANK.EXC(Table4[Sales],D5544,1)*10</f>
        <v>7</v>
      </c>
    </row>
    <row r="5545" spans="1:7">
      <c r="A5545" s="11">
        <v>59491</v>
      </c>
      <c r="B5545" s="9">
        <v>43548</v>
      </c>
      <c r="C5545" s="1">
        <v>6</v>
      </c>
      <c r="D5545" s="1">
        <v>61.95</v>
      </c>
      <c r="E5545" s="50">
        <f>_xlfn.PERCENTRANK.EXC(Table3[Order Date],B5545,1)*10</f>
        <v>8</v>
      </c>
      <c r="F5545" s="21">
        <f>_xlfn.PERCENTRANK.EXC(Table3[Order Quantity],C5545,1)*10</f>
        <v>1</v>
      </c>
      <c r="G5545" s="21">
        <f>_xlfn.PERCENTRANK.EXC(Table4[Sales],D5545,1)*10</f>
        <v>0</v>
      </c>
    </row>
    <row r="5546" spans="1:7">
      <c r="A5546" s="10">
        <v>58369</v>
      </c>
      <c r="B5546" s="8">
        <v>43707</v>
      </c>
      <c r="C5546" s="1">
        <v>16</v>
      </c>
      <c r="D5546" s="1">
        <v>2154.77</v>
      </c>
      <c r="E5546" s="50">
        <f>_xlfn.PERCENTRANK.EXC(Table3[Order Date],B5546,1)*10</f>
        <v>9</v>
      </c>
      <c r="F5546" s="21">
        <f>_xlfn.PERCENTRANK.EXC(Table3[Order Quantity],C5546,1)*10</f>
        <v>2</v>
      </c>
      <c r="G5546" s="21">
        <f>_xlfn.PERCENTRANK.EXC(Table4[Sales],D5546,1)*10</f>
        <v>7</v>
      </c>
    </row>
    <row r="5547" spans="1:7">
      <c r="A5547" s="11">
        <v>43808</v>
      </c>
      <c r="B5547" s="9">
        <v>43105</v>
      </c>
      <c r="C5547" s="1">
        <v>16</v>
      </c>
      <c r="D5547" s="1">
        <v>116.34</v>
      </c>
      <c r="E5547" s="50">
        <f>_xlfn.PERCENTRANK.EXC(Table3[Order Date],B5547,1)*10</f>
        <v>5</v>
      </c>
      <c r="F5547" s="21">
        <f>_xlfn.PERCENTRANK.EXC(Table3[Order Quantity],C5547,1)*10</f>
        <v>2</v>
      </c>
      <c r="G5547" s="21">
        <f>_xlfn.PERCENTRANK.EXC(Table4[Sales],D5547,1)*10</f>
        <v>1</v>
      </c>
    </row>
    <row r="5548" spans="1:7">
      <c r="A5548" s="10">
        <v>33569</v>
      </c>
      <c r="B5548" s="8">
        <v>42609</v>
      </c>
      <c r="C5548" s="1">
        <v>9</v>
      </c>
      <c r="D5548" s="1">
        <v>132.59440000000001</v>
      </c>
      <c r="E5548" s="50">
        <f>_xlfn.PERCENTRANK.EXC(Table3[Order Date],B5548,1)*10</f>
        <v>1</v>
      </c>
      <c r="F5548" s="21">
        <f>_xlfn.PERCENTRANK.EXC(Table3[Order Quantity],C5548,1)*10</f>
        <v>1</v>
      </c>
      <c r="G5548" s="21">
        <f>_xlfn.PERCENTRANK.EXC(Table4[Sales],D5548,1)*10</f>
        <v>2</v>
      </c>
    </row>
    <row r="5549" spans="1:7">
      <c r="A5549" s="11">
        <v>19654</v>
      </c>
      <c r="B5549" s="9">
        <v>43108</v>
      </c>
      <c r="C5549" s="1">
        <v>8</v>
      </c>
      <c r="D5549" s="1">
        <v>408.41</v>
      </c>
      <c r="E5549" s="50">
        <f>_xlfn.PERCENTRANK.EXC(Table3[Order Date],B5549,1)*10</f>
        <v>5</v>
      </c>
      <c r="F5549" s="21">
        <f>_xlfn.PERCENTRANK.EXC(Table3[Order Quantity],C5549,1)*10</f>
        <v>1</v>
      </c>
      <c r="G5549" s="21">
        <f>_xlfn.PERCENTRANK.EXC(Table4[Sales],D5549,1)*10</f>
        <v>4</v>
      </c>
    </row>
    <row r="5550" spans="1:7">
      <c r="A5550" s="10">
        <v>8035</v>
      </c>
      <c r="B5550" s="8">
        <v>43525</v>
      </c>
      <c r="C5550" s="1">
        <v>7</v>
      </c>
      <c r="D5550" s="1">
        <v>111.69</v>
      </c>
      <c r="E5550" s="50">
        <f>_xlfn.PERCENTRANK.EXC(Table3[Order Date],B5550,1)*10</f>
        <v>7</v>
      </c>
      <c r="F5550" s="21">
        <f>_xlfn.PERCENTRANK.EXC(Table3[Order Quantity],C5550,1)*10</f>
        <v>1</v>
      </c>
      <c r="G5550" s="21">
        <f>_xlfn.PERCENTRANK.EXC(Table4[Sales],D5550,1)*10</f>
        <v>1</v>
      </c>
    </row>
    <row r="5551" spans="1:7">
      <c r="A5551" s="11">
        <v>12641</v>
      </c>
      <c r="B5551" s="9">
        <v>43152</v>
      </c>
      <c r="C5551" s="1">
        <v>25</v>
      </c>
      <c r="D5551" s="1">
        <v>723.57680000000005</v>
      </c>
      <c r="E5551" s="50">
        <f>_xlfn.PERCENTRANK.EXC(Table3[Order Date],B5551,1)*10</f>
        <v>5</v>
      </c>
      <c r="F5551" s="21">
        <f>_xlfn.PERCENTRANK.EXC(Table3[Order Quantity],C5551,1)*10</f>
        <v>4</v>
      </c>
      <c r="G5551" s="21">
        <f>_xlfn.PERCENTRANK.EXC(Table4[Sales],D5551,1)*10</f>
        <v>5</v>
      </c>
    </row>
    <row r="5552" spans="1:7">
      <c r="A5552" s="10">
        <v>36448</v>
      </c>
      <c r="B5552" s="8">
        <v>42987</v>
      </c>
      <c r="C5552" s="1">
        <v>44</v>
      </c>
      <c r="D5552" s="1">
        <v>1031.58</v>
      </c>
      <c r="E5552" s="50">
        <f>_xlfn.PERCENTRANK.EXC(Table3[Order Date],B5552,1)*10</f>
        <v>4</v>
      </c>
      <c r="F5552" s="21">
        <f>_xlfn.PERCENTRANK.EXC(Table3[Order Quantity],C5552,1)*10</f>
        <v>8</v>
      </c>
      <c r="G5552" s="21">
        <f>_xlfn.PERCENTRANK.EXC(Table4[Sales],D5552,1)*10</f>
        <v>6</v>
      </c>
    </row>
    <row r="5553" spans="1:7">
      <c r="A5553" s="11">
        <v>46599</v>
      </c>
      <c r="B5553" s="9">
        <v>42990</v>
      </c>
      <c r="C5553" s="1">
        <v>4</v>
      </c>
      <c r="D5553" s="1">
        <v>303.88</v>
      </c>
      <c r="E5553" s="50">
        <f>_xlfn.PERCENTRANK.EXC(Table3[Order Date],B5553,1)*10</f>
        <v>4</v>
      </c>
      <c r="F5553" s="21">
        <f>_xlfn.PERCENTRANK.EXC(Table3[Order Quantity],C5553,1)*10</f>
        <v>0</v>
      </c>
      <c r="G5553" s="21">
        <f>_xlfn.PERCENTRANK.EXC(Table4[Sales],D5553,1)*10</f>
        <v>4</v>
      </c>
    </row>
    <row r="5554" spans="1:7">
      <c r="A5554" s="10">
        <v>36708</v>
      </c>
      <c r="B5554" s="8">
        <v>43361</v>
      </c>
      <c r="C5554" s="1">
        <v>25</v>
      </c>
      <c r="D5554" s="1">
        <v>2797.3764000000001</v>
      </c>
      <c r="E5554" s="50">
        <f>_xlfn.PERCENTRANK.EXC(Table3[Order Date],B5554,1)*10</f>
        <v>6</v>
      </c>
      <c r="F5554" s="21">
        <f>_xlfn.PERCENTRANK.EXC(Table3[Order Quantity],C5554,1)*10</f>
        <v>4</v>
      </c>
      <c r="G5554" s="21">
        <f>_xlfn.PERCENTRANK.EXC(Table4[Sales],D5554,1)*10</f>
        <v>8</v>
      </c>
    </row>
    <row r="5555" spans="1:7">
      <c r="A5555" s="11">
        <v>48032</v>
      </c>
      <c r="B5555" s="9">
        <v>42972</v>
      </c>
      <c r="C5555" s="1">
        <v>42</v>
      </c>
      <c r="D5555" s="1">
        <v>330.81189999999998</v>
      </c>
      <c r="E5555" s="50">
        <f>_xlfn.PERCENTRANK.EXC(Table3[Order Date],B5555,1)*10</f>
        <v>4</v>
      </c>
      <c r="F5555" s="21">
        <f>_xlfn.PERCENTRANK.EXC(Table3[Order Quantity],C5555,1)*10</f>
        <v>8</v>
      </c>
      <c r="G5555" s="21">
        <f>_xlfn.PERCENTRANK.EXC(Table4[Sales],D5555,1)*10</f>
        <v>4</v>
      </c>
    </row>
    <row r="5556" spans="1:7">
      <c r="A5556" s="10">
        <v>7553</v>
      </c>
      <c r="B5556" s="8">
        <v>42861</v>
      </c>
      <c r="C5556" s="1">
        <v>3</v>
      </c>
      <c r="D5556" s="1">
        <v>20.38</v>
      </c>
      <c r="E5556" s="50">
        <f>_xlfn.PERCENTRANK.EXC(Table3[Order Date],B5556,1)*10</f>
        <v>3</v>
      </c>
      <c r="F5556" s="21">
        <f>_xlfn.PERCENTRANK.EXC(Table3[Order Quantity],C5556,1)*10</f>
        <v>0</v>
      </c>
      <c r="G5556" s="21">
        <f>_xlfn.PERCENTRANK.EXC(Table4[Sales],D5556,1)*10</f>
        <v>0</v>
      </c>
    </row>
    <row r="5557" spans="1:7">
      <c r="A5557" s="11">
        <v>13218</v>
      </c>
      <c r="B5557" s="9">
        <v>42505</v>
      </c>
      <c r="C5557" s="1">
        <v>16</v>
      </c>
      <c r="D5557" s="1">
        <v>105.72</v>
      </c>
      <c r="E5557" s="50">
        <f>_xlfn.PERCENTRANK.EXC(Table3[Order Date],B5557,1)*10</f>
        <v>0</v>
      </c>
      <c r="F5557" s="21">
        <f>_xlfn.PERCENTRANK.EXC(Table3[Order Quantity],C5557,1)*10</f>
        <v>2</v>
      </c>
      <c r="G5557" s="21">
        <f>_xlfn.PERCENTRANK.EXC(Table4[Sales],D5557,1)*10</f>
        <v>1</v>
      </c>
    </row>
    <row r="5558" spans="1:7">
      <c r="A5558" s="10">
        <v>49123</v>
      </c>
      <c r="B5558" s="8">
        <v>42425</v>
      </c>
      <c r="C5558" s="1">
        <v>3</v>
      </c>
      <c r="D5558" s="1">
        <v>27.26</v>
      </c>
      <c r="E5558" s="50">
        <f>_xlfn.PERCENTRANK.EXC(Table3[Order Date],B5558,1)*10</f>
        <v>0</v>
      </c>
      <c r="F5558" s="21">
        <f>_xlfn.PERCENTRANK.EXC(Table3[Order Quantity],C5558,1)*10</f>
        <v>0</v>
      </c>
      <c r="G5558" s="21">
        <f>_xlfn.PERCENTRANK.EXC(Table4[Sales],D5558,1)*10</f>
        <v>0</v>
      </c>
    </row>
    <row r="5559" spans="1:7">
      <c r="A5559" s="11">
        <v>7559</v>
      </c>
      <c r="B5559" s="9">
        <v>43019</v>
      </c>
      <c r="C5559" s="1">
        <v>39</v>
      </c>
      <c r="D5559" s="1">
        <v>862.47</v>
      </c>
      <c r="E5559" s="50">
        <f>_xlfn.PERCENTRANK.EXC(Table3[Order Date],B5559,1)*10</f>
        <v>4</v>
      </c>
      <c r="F5559" s="21">
        <f>_xlfn.PERCENTRANK.EXC(Table3[Order Quantity],C5559,1)*10</f>
        <v>7</v>
      </c>
      <c r="G5559" s="21">
        <f>_xlfn.PERCENTRANK.EXC(Table4[Sales],D5559,1)*10</f>
        <v>6</v>
      </c>
    </row>
    <row r="5560" spans="1:7">
      <c r="A5560" s="10">
        <v>28002</v>
      </c>
      <c r="B5560" s="8">
        <v>42652</v>
      </c>
      <c r="C5560" s="1">
        <v>5</v>
      </c>
      <c r="D5560" s="1">
        <v>46.6</v>
      </c>
      <c r="E5560" s="50">
        <f>_xlfn.PERCENTRANK.EXC(Table3[Order Date],B5560,1)*10</f>
        <v>2</v>
      </c>
      <c r="F5560" s="21">
        <f>_xlfn.PERCENTRANK.EXC(Table3[Order Quantity],C5560,1)*10</f>
        <v>0</v>
      </c>
      <c r="G5560" s="21">
        <f>_xlfn.PERCENTRANK.EXC(Table4[Sales],D5560,1)*10</f>
        <v>0</v>
      </c>
    </row>
    <row r="5561" spans="1:7">
      <c r="A5561" s="11">
        <v>46624</v>
      </c>
      <c r="B5561" s="9">
        <v>42850</v>
      </c>
      <c r="C5561" s="1">
        <v>12</v>
      </c>
      <c r="D5561" s="1">
        <v>58.7</v>
      </c>
      <c r="E5561" s="50">
        <f>_xlfn.PERCENTRANK.EXC(Table3[Order Date],B5561,1)*10</f>
        <v>3</v>
      </c>
      <c r="F5561" s="21">
        <f>_xlfn.PERCENTRANK.EXC(Table3[Order Quantity],C5561,1)*10</f>
        <v>2</v>
      </c>
      <c r="G5561" s="21">
        <f>_xlfn.PERCENTRANK.EXC(Table4[Sales],D5561,1)*10</f>
        <v>0</v>
      </c>
    </row>
    <row r="5562" spans="1:7">
      <c r="A5562" s="10">
        <v>34371</v>
      </c>
      <c r="B5562" s="8">
        <v>42825</v>
      </c>
      <c r="C5562" s="1">
        <v>18</v>
      </c>
      <c r="D5562" s="1">
        <v>8917.41</v>
      </c>
      <c r="E5562" s="50">
        <f>_xlfn.PERCENTRANK.EXC(Table3[Order Date],B5562,1)*10</f>
        <v>3</v>
      </c>
      <c r="F5562" s="21">
        <f>_xlfn.PERCENTRANK.EXC(Table3[Order Quantity],C5562,1)*10</f>
        <v>3</v>
      </c>
      <c r="G5562" s="21">
        <f>_xlfn.PERCENTRANK.EXC(Table4[Sales],D5562,1)*10</f>
        <v>9</v>
      </c>
    </row>
    <row r="5563" spans="1:7">
      <c r="A5563" s="11">
        <v>28069</v>
      </c>
      <c r="B5563" s="9">
        <v>42510</v>
      </c>
      <c r="C5563" s="1">
        <v>1</v>
      </c>
      <c r="D5563" s="1">
        <v>10.8819</v>
      </c>
      <c r="E5563" s="50">
        <f>_xlfn.PERCENTRANK.EXC(Table3[Order Date],B5563,1)*10</f>
        <v>1</v>
      </c>
      <c r="F5563" s="21">
        <f>_xlfn.PERCENTRANK.EXC(Table3[Order Quantity],C5563,1)*10</f>
        <v>0</v>
      </c>
      <c r="G5563" s="21">
        <f>_xlfn.PERCENTRANK.EXC(Table4[Sales],D5563,1)*10</f>
        <v>0</v>
      </c>
    </row>
    <row r="5564" spans="1:7">
      <c r="A5564" s="10">
        <v>59971</v>
      </c>
      <c r="B5564" s="8">
        <v>43250</v>
      </c>
      <c r="C5564" s="1">
        <v>45</v>
      </c>
      <c r="D5564" s="1">
        <v>550.9</v>
      </c>
      <c r="E5564" s="50">
        <f>_xlfn.PERCENTRANK.EXC(Table3[Order Date],B5564,1)*10</f>
        <v>6</v>
      </c>
      <c r="F5564" s="21">
        <f>_xlfn.PERCENTRANK.EXC(Table3[Order Quantity],C5564,1)*10</f>
        <v>8</v>
      </c>
      <c r="G5564" s="21">
        <f>_xlfn.PERCENTRANK.EXC(Table4[Sales],D5564,1)*10</f>
        <v>5</v>
      </c>
    </row>
    <row r="5565" spans="1:7">
      <c r="A5565" s="11">
        <v>19394</v>
      </c>
      <c r="B5565" s="9">
        <v>43824</v>
      </c>
      <c r="C5565" s="1">
        <v>5</v>
      </c>
      <c r="D5565" s="1">
        <v>576.95000000000005</v>
      </c>
      <c r="E5565" s="50">
        <f>_xlfn.PERCENTRANK.EXC(Table3[Order Date],B5565,1)*10</f>
        <v>9</v>
      </c>
      <c r="F5565" s="21">
        <f>_xlfn.PERCENTRANK.EXC(Table3[Order Quantity],C5565,1)*10</f>
        <v>0</v>
      </c>
      <c r="G5565" s="21">
        <f>_xlfn.PERCENTRANK.EXC(Table4[Sales],D5565,1)*10</f>
        <v>5</v>
      </c>
    </row>
    <row r="5566" spans="1:7">
      <c r="A5566" s="10">
        <v>24707</v>
      </c>
      <c r="B5566" s="8">
        <v>43534</v>
      </c>
      <c r="C5566" s="1">
        <v>14</v>
      </c>
      <c r="D5566" s="1">
        <v>2098.69</v>
      </c>
      <c r="E5566" s="50">
        <f>_xlfn.PERCENTRANK.EXC(Table3[Order Date],B5566,1)*10</f>
        <v>7</v>
      </c>
      <c r="F5566" s="21">
        <f>_xlfn.PERCENTRANK.EXC(Table3[Order Quantity],C5566,1)*10</f>
        <v>2</v>
      </c>
      <c r="G5566" s="21">
        <f>_xlfn.PERCENTRANK.EXC(Table4[Sales],D5566,1)*10</f>
        <v>7</v>
      </c>
    </row>
    <row r="5567" spans="1:7">
      <c r="A5567" s="11">
        <v>16967</v>
      </c>
      <c r="B5567" s="9">
        <v>43330</v>
      </c>
      <c r="C5567" s="1">
        <v>34</v>
      </c>
      <c r="D5567" s="1">
        <v>723.59820000000002</v>
      </c>
      <c r="E5567" s="50">
        <f>_xlfn.PERCENTRANK.EXC(Table3[Order Date],B5567,1)*10</f>
        <v>6</v>
      </c>
      <c r="F5567" s="21">
        <f>_xlfn.PERCENTRANK.EXC(Table3[Order Quantity],C5567,1)*10</f>
        <v>6</v>
      </c>
      <c r="G5567" s="21">
        <f>_xlfn.PERCENTRANK.EXC(Table4[Sales],D5567,1)*10</f>
        <v>5</v>
      </c>
    </row>
    <row r="5568" spans="1:7">
      <c r="A5568" s="10">
        <v>40386</v>
      </c>
      <c r="B5568" s="8">
        <v>43148</v>
      </c>
      <c r="C5568" s="1">
        <v>28</v>
      </c>
      <c r="D5568" s="1">
        <v>3108.67</v>
      </c>
      <c r="E5568" s="50">
        <f>_xlfn.PERCENTRANK.EXC(Table3[Order Date],B5568,1)*10</f>
        <v>5</v>
      </c>
      <c r="F5568" s="21">
        <f>_xlfn.PERCENTRANK.EXC(Table3[Order Quantity],C5568,1)*10</f>
        <v>5</v>
      </c>
      <c r="G5568" s="21">
        <f>_xlfn.PERCENTRANK.EXC(Table4[Sales],D5568,1)*10</f>
        <v>8</v>
      </c>
    </row>
    <row r="5569" spans="1:7">
      <c r="A5569" s="11">
        <v>43329</v>
      </c>
      <c r="B5569" s="9">
        <v>42800</v>
      </c>
      <c r="C5569" s="1">
        <v>42</v>
      </c>
      <c r="D5569" s="1">
        <v>2649.1381000000001</v>
      </c>
      <c r="E5569" s="50">
        <f>_xlfn.PERCENTRANK.EXC(Table3[Order Date],B5569,1)*10</f>
        <v>3</v>
      </c>
      <c r="F5569" s="21">
        <f>_xlfn.PERCENTRANK.EXC(Table3[Order Quantity],C5569,1)*10</f>
        <v>8</v>
      </c>
      <c r="G5569" s="21">
        <f>_xlfn.PERCENTRANK.EXC(Table4[Sales],D5569,1)*10</f>
        <v>8</v>
      </c>
    </row>
    <row r="5570" spans="1:7">
      <c r="A5570" s="10">
        <v>23877</v>
      </c>
      <c r="B5570" s="8">
        <v>42562</v>
      </c>
      <c r="C5570" s="1">
        <v>31</v>
      </c>
      <c r="D5570" s="1">
        <v>1738.32</v>
      </c>
      <c r="E5570" s="50">
        <f>_xlfn.PERCENTRANK.EXC(Table3[Order Date],B5570,1)*10</f>
        <v>1</v>
      </c>
      <c r="F5570" s="21">
        <f>_xlfn.PERCENTRANK.EXC(Table3[Order Quantity],C5570,1)*10</f>
        <v>5</v>
      </c>
      <c r="G5570" s="21">
        <f>_xlfn.PERCENTRANK.EXC(Table4[Sales],D5570,1)*10</f>
        <v>7</v>
      </c>
    </row>
    <row r="5571" spans="1:7">
      <c r="A5571" s="11">
        <v>8391</v>
      </c>
      <c r="B5571" s="9">
        <v>43339</v>
      </c>
      <c r="C5571" s="1">
        <v>4</v>
      </c>
      <c r="D5571" s="1">
        <v>1355.39</v>
      </c>
      <c r="E5571" s="50">
        <f>_xlfn.PERCENTRANK.EXC(Table3[Order Date],B5571,1)*10</f>
        <v>6</v>
      </c>
      <c r="F5571" s="21">
        <f>_xlfn.PERCENTRANK.EXC(Table3[Order Quantity],C5571,1)*10</f>
        <v>0</v>
      </c>
      <c r="G5571" s="21">
        <f>_xlfn.PERCENTRANK.EXC(Table4[Sales],D5571,1)*10</f>
        <v>6</v>
      </c>
    </row>
    <row r="5572" spans="1:7">
      <c r="A5572" s="10">
        <v>24677</v>
      </c>
      <c r="B5572" s="8">
        <v>43529</v>
      </c>
      <c r="C5572" s="1">
        <v>44</v>
      </c>
      <c r="D5572" s="1">
        <v>389.91</v>
      </c>
      <c r="E5572" s="50">
        <f>_xlfn.PERCENTRANK.EXC(Table3[Order Date],B5572,1)*10</f>
        <v>7</v>
      </c>
      <c r="F5572" s="21">
        <f>_xlfn.PERCENTRANK.EXC(Table3[Order Quantity],C5572,1)*10</f>
        <v>8</v>
      </c>
      <c r="G5572" s="21">
        <f>_xlfn.PERCENTRANK.EXC(Table4[Sales],D5572,1)*10</f>
        <v>4</v>
      </c>
    </row>
    <row r="5573" spans="1:7">
      <c r="A5573" s="11">
        <v>24933</v>
      </c>
      <c r="B5573" s="9">
        <v>42576</v>
      </c>
      <c r="C5573" s="1">
        <v>14</v>
      </c>
      <c r="D5573" s="1">
        <v>152.81</v>
      </c>
      <c r="E5573" s="50">
        <f>_xlfn.PERCENTRANK.EXC(Table3[Order Date],B5573,1)*10</f>
        <v>1</v>
      </c>
      <c r="F5573" s="21">
        <f>_xlfn.PERCENTRANK.EXC(Table3[Order Quantity],C5573,1)*10</f>
        <v>2</v>
      </c>
      <c r="G5573" s="21">
        <f>_xlfn.PERCENTRANK.EXC(Table4[Sales],D5573,1)*10</f>
        <v>2</v>
      </c>
    </row>
    <row r="5574" spans="1:7">
      <c r="A5574" s="10">
        <v>25926</v>
      </c>
      <c r="B5574" s="8">
        <v>42693</v>
      </c>
      <c r="C5574" s="1">
        <v>20</v>
      </c>
      <c r="D5574" s="1">
        <v>3531.23</v>
      </c>
      <c r="E5574" s="50">
        <f>_xlfn.PERCENTRANK.EXC(Table3[Order Date],B5574,1)*10</f>
        <v>2</v>
      </c>
      <c r="F5574" s="21">
        <f>_xlfn.PERCENTRANK.EXC(Table3[Order Quantity],C5574,1)*10</f>
        <v>3</v>
      </c>
      <c r="G5574" s="21">
        <f>_xlfn.PERCENTRANK.EXC(Table4[Sales],D5574,1)*10</f>
        <v>8</v>
      </c>
    </row>
    <row r="5575" spans="1:7">
      <c r="A5575" s="11">
        <v>49155</v>
      </c>
      <c r="B5575" s="9">
        <v>42995</v>
      </c>
      <c r="C5575" s="1">
        <v>22</v>
      </c>
      <c r="D5575" s="1">
        <v>4023.53</v>
      </c>
      <c r="E5575" s="50">
        <f>_xlfn.PERCENTRANK.EXC(Table3[Order Date],B5575,1)*10</f>
        <v>4</v>
      </c>
      <c r="F5575" s="21">
        <f>_xlfn.PERCENTRANK.EXC(Table3[Order Quantity],C5575,1)*10</f>
        <v>4</v>
      </c>
      <c r="G5575" s="21">
        <f>_xlfn.PERCENTRANK.EXC(Table4[Sales],D5575,1)*10</f>
        <v>8</v>
      </c>
    </row>
    <row r="5576" spans="1:7">
      <c r="A5576" s="10">
        <v>33317</v>
      </c>
      <c r="B5576" s="8">
        <v>42500</v>
      </c>
      <c r="C5576" s="1">
        <v>5</v>
      </c>
      <c r="D5576" s="1">
        <v>63.02</v>
      </c>
      <c r="E5576" s="50">
        <f>_xlfn.PERCENTRANK.EXC(Table3[Order Date],B5576,1)*10</f>
        <v>0</v>
      </c>
      <c r="F5576" s="21">
        <f>_xlfn.PERCENTRANK.EXC(Table3[Order Quantity],C5576,1)*10</f>
        <v>0</v>
      </c>
      <c r="G5576" s="21">
        <f>_xlfn.PERCENTRANK.EXC(Table4[Sales],D5576,1)*10</f>
        <v>0</v>
      </c>
    </row>
    <row r="5577" spans="1:7">
      <c r="A5577" s="11">
        <v>13959</v>
      </c>
      <c r="B5577" s="9">
        <v>42463</v>
      </c>
      <c r="C5577" s="1">
        <v>47</v>
      </c>
      <c r="D5577" s="1">
        <v>244.45</v>
      </c>
      <c r="E5577" s="50">
        <f>_xlfn.PERCENTRANK.EXC(Table3[Order Date],B5577,1)*10</f>
        <v>0</v>
      </c>
      <c r="F5577" s="21">
        <f>_xlfn.PERCENTRANK.EXC(Table3[Order Quantity],C5577,1)*10</f>
        <v>9</v>
      </c>
      <c r="G5577" s="21">
        <f>_xlfn.PERCENTRANK.EXC(Table4[Sales],D5577,1)*10</f>
        <v>3</v>
      </c>
    </row>
    <row r="5578" spans="1:7">
      <c r="A5578" s="10">
        <v>57857</v>
      </c>
      <c r="B5578" s="8">
        <v>42855</v>
      </c>
      <c r="C5578" s="1">
        <v>18</v>
      </c>
      <c r="D5578" s="1">
        <v>337.01</v>
      </c>
      <c r="E5578" s="50">
        <f>_xlfn.PERCENTRANK.EXC(Table3[Order Date],B5578,1)*10</f>
        <v>3</v>
      </c>
      <c r="F5578" s="21">
        <f>_xlfn.PERCENTRANK.EXC(Table3[Order Quantity],C5578,1)*10</f>
        <v>3</v>
      </c>
      <c r="G5578" s="21">
        <f>_xlfn.PERCENTRANK.EXC(Table4[Sales],D5578,1)*10</f>
        <v>4</v>
      </c>
    </row>
    <row r="5579" spans="1:7">
      <c r="A5579" s="11">
        <v>16935</v>
      </c>
      <c r="B5579" s="9">
        <v>43814</v>
      </c>
      <c r="C5579" s="1">
        <v>3</v>
      </c>
      <c r="D5579" s="1">
        <v>15.77</v>
      </c>
      <c r="E5579" s="50">
        <f>_xlfn.PERCENTRANK.EXC(Table3[Order Date],B5579,1)*10</f>
        <v>9</v>
      </c>
      <c r="F5579" s="21">
        <f>_xlfn.PERCENTRANK.EXC(Table3[Order Quantity],C5579,1)*10</f>
        <v>0</v>
      </c>
      <c r="G5579" s="21">
        <f>_xlfn.PERCENTRANK.EXC(Table4[Sales],D5579,1)*10</f>
        <v>0</v>
      </c>
    </row>
    <row r="5580" spans="1:7">
      <c r="A5580" s="10">
        <v>2628</v>
      </c>
      <c r="B5580" s="8">
        <v>43028</v>
      </c>
      <c r="C5580" s="1">
        <v>14</v>
      </c>
      <c r="D5580" s="1">
        <v>37.01</v>
      </c>
      <c r="E5580" s="50">
        <f>_xlfn.PERCENTRANK.EXC(Table3[Order Date],B5580,1)*10</f>
        <v>4</v>
      </c>
      <c r="F5580" s="21">
        <f>_xlfn.PERCENTRANK.EXC(Table3[Order Quantity],C5580,1)*10</f>
        <v>2</v>
      </c>
      <c r="G5580" s="21">
        <f>_xlfn.PERCENTRANK.EXC(Table4[Sales],D5580,1)*10</f>
        <v>0</v>
      </c>
    </row>
    <row r="5581" spans="1:7">
      <c r="A5581" s="11">
        <v>1285</v>
      </c>
      <c r="B5581" s="9">
        <v>43616</v>
      </c>
      <c r="C5581" s="1">
        <v>8</v>
      </c>
      <c r="D5581" s="1">
        <v>1553.87</v>
      </c>
      <c r="E5581" s="50">
        <f>_xlfn.PERCENTRANK.EXC(Table3[Order Date],B5581,1)*10</f>
        <v>8</v>
      </c>
      <c r="F5581" s="21">
        <f>_xlfn.PERCENTRANK.EXC(Table3[Order Quantity],C5581,1)*10</f>
        <v>1</v>
      </c>
      <c r="G5581" s="21">
        <f>_xlfn.PERCENTRANK.EXC(Table4[Sales],D5581,1)*10</f>
        <v>7</v>
      </c>
    </row>
    <row r="5582" spans="1:7">
      <c r="A5582" s="10">
        <v>1058</v>
      </c>
      <c r="B5582" s="8">
        <v>42849</v>
      </c>
      <c r="C5582" s="1">
        <v>3</v>
      </c>
      <c r="D5582" s="1">
        <v>502.3</v>
      </c>
      <c r="E5582" s="50">
        <f>_xlfn.PERCENTRANK.EXC(Table3[Order Date],B5582,1)*10</f>
        <v>3</v>
      </c>
      <c r="F5582" s="21">
        <f>_xlfn.PERCENTRANK.EXC(Table3[Order Quantity],C5582,1)*10</f>
        <v>0</v>
      </c>
      <c r="G5582" s="21">
        <f>_xlfn.PERCENTRANK.EXC(Table4[Sales],D5582,1)*10</f>
        <v>5</v>
      </c>
    </row>
    <row r="5583" spans="1:7">
      <c r="A5583" s="11">
        <v>12481</v>
      </c>
      <c r="B5583" s="9">
        <v>43290</v>
      </c>
      <c r="C5583" s="1">
        <v>37</v>
      </c>
      <c r="D5583" s="1">
        <v>796.08</v>
      </c>
      <c r="E5583" s="50">
        <f>_xlfn.PERCENTRANK.EXC(Table3[Order Date],B5583,1)*10</f>
        <v>6</v>
      </c>
      <c r="F5583" s="21">
        <f>_xlfn.PERCENTRANK.EXC(Table3[Order Quantity],C5583,1)*10</f>
        <v>7</v>
      </c>
      <c r="G5583" s="21">
        <f>_xlfn.PERCENTRANK.EXC(Table4[Sales],D5583,1)*10</f>
        <v>5</v>
      </c>
    </row>
    <row r="5584" spans="1:7">
      <c r="A5584" s="10">
        <v>18182</v>
      </c>
      <c r="B5584" s="8">
        <v>43199</v>
      </c>
      <c r="C5584" s="1">
        <v>12</v>
      </c>
      <c r="D5584" s="1">
        <v>424.46</v>
      </c>
      <c r="E5584" s="50">
        <f>_xlfn.PERCENTRANK.EXC(Table3[Order Date],B5584,1)*10</f>
        <v>5</v>
      </c>
      <c r="F5584" s="21">
        <f>_xlfn.PERCENTRANK.EXC(Table3[Order Quantity],C5584,1)*10</f>
        <v>2</v>
      </c>
      <c r="G5584" s="21">
        <f>_xlfn.PERCENTRANK.EXC(Table4[Sales],D5584,1)*10</f>
        <v>4</v>
      </c>
    </row>
    <row r="5585" spans="1:7">
      <c r="A5585" s="11">
        <v>14115</v>
      </c>
      <c r="B5585" s="9">
        <v>42595</v>
      </c>
      <c r="C5585" s="1">
        <v>46</v>
      </c>
      <c r="D5585" s="1">
        <v>3526.79</v>
      </c>
      <c r="E5585" s="50">
        <f>_xlfn.PERCENTRANK.EXC(Table3[Order Date],B5585,1)*10</f>
        <v>1</v>
      </c>
      <c r="F5585" s="21">
        <f>_xlfn.PERCENTRANK.EXC(Table3[Order Quantity],C5585,1)*10</f>
        <v>8</v>
      </c>
      <c r="G5585" s="21">
        <f>_xlfn.PERCENTRANK.EXC(Table4[Sales],D5585,1)*10</f>
        <v>8</v>
      </c>
    </row>
    <row r="5586" spans="1:7">
      <c r="A5586" s="10">
        <v>47844</v>
      </c>
      <c r="B5586" s="8">
        <v>43080</v>
      </c>
      <c r="C5586" s="1">
        <v>41</v>
      </c>
      <c r="D5586" s="1">
        <v>6231.69</v>
      </c>
      <c r="E5586" s="50">
        <f>_xlfn.PERCENTRANK.EXC(Table3[Order Date],B5586,1)*10</f>
        <v>4</v>
      </c>
      <c r="F5586" s="21">
        <f>_xlfn.PERCENTRANK.EXC(Table3[Order Quantity],C5586,1)*10</f>
        <v>7</v>
      </c>
      <c r="G5586" s="21">
        <f>_xlfn.PERCENTRANK.EXC(Table4[Sales],D5586,1)*10</f>
        <v>9</v>
      </c>
    </row>
    <row r="5587" spans="1:7">
      <c r="A5587" s="11">
        <v>12930</v>
      </c>
      <c r="B5587" s="9">
        <v>43427</v>
      </c>
      <c r="C5587" s="1">
        <v>49</v>
      </c>
      <c r="D5587" s="1">
        <v>1227.97</v>
      </c>
      <c r="E5587" s="50">
        <f>_xlfn.PERCENTRANK.EXC(Table3[Order Date],B5587,1)*10</f>
        <v>7</v>
      </c>
      <c r="F5587" s="21">
        <f>_xlfn.PERCENTRANK.EXC(Table3[Order Quantity],C5587,1)*10</f>
        <v>9</v>
      </c>
      <c r="G5587" s="21">
        <f>_xlfn.PERCENTRANK.EXC(Table4[Sales],D5587,1)*10</f>
        <v>6</v>
      </c>
    </row>
    <row r="5588" spans="1:7">
      <c r="A5588" s="10">
        <v>8295</v>
      </c>
      <c r="B5588" s="8">
        <v>42460</v>
      </c>
      <c r="C5588" s="1">
        <v>7</v>
      </c>
      <c r="D5588" s="1">
        <v>825.86</v>
      </c>
      <c r="E5588" s="50">
        <f>_xlfn.PERCENTRANK.EXC(Table3[Order Date],B5588,1)*10</f>
        <v>0</v>
      </c>
      <c r="F5588" s="21">
        <f>_xlfn.PERCENTRANK.EXC(Table3[Order Quantity],C5588,1)*10</f>
        <v>1</v>
      </c>
      <c r="G5588" s="21">
        <f>_xlfn.PERCENTRANK.EXC(Table4[Sales],D5588,1)*10</f>
        <v>6</v>
      </c>
    </row>
    <row r="5589" spans="1:7">
      <c r="A5589" s="11">
        <v>49344</v>
      </c>
      <c r="B5589" s="9">
        <v>43829</v>
      </c>
      <c r="C5589" s="1">
        <v>31</v>
      </c>
      <c r="D5589" s="1">
        <v>720.04</v>
      </c>
      <c r="E5589" s="50">
        <f>_xlfn.PERCENTRANK.EXC(Table3[Order Date],B5589,1)*10</f>
        <v>9</v>
      </c>
      <c r="F5589" s="21">
        <f>_xlfn.PERCENTRANK.EXC(Table3[Order Quantity],C5589,1)*10</f>
        <v>5</v>
      </c>
      <c r="G5589" s="21">
        <f>_xlfn.PERCENTRANK.EXC(Table4[Sales],D5589,1)*10</f>
        <v>5</v>
      </c>
    </row>
    <row r="5590" spans="1:7">
      <c r="A5590" s="10">
        <v>30276</v>
      </c>
      <c r="B5590" s="8">
        <v>43337</v>
      </c>
      <c r="C5590" s="1">
        <v>34</v>
      </c>
      <c r="D5590" s="1">
        <v>8192.25</v>
      </c>
      <c r="E5590" s="50">
        <f>_xlfn.PERCENTRANK.EXC(Table3[Order Date],B5590,1)*10</f>
        <v>6</v>
      </c>
      <c r="F5590" s="21">
        <f>_xlfn.PERCENTRANK.EXC(Table3[Order Quantity],C5590,1)*10</f>
        <v>6</v>
      </c>
      <c r="G5590" s="21">
        <f>_xlfn.PERCENTRANK.EXC(Table4[Sales],D5590,1)*10</f>
        <v>9</v>
      </c>
    </row>
    <row r="5591" spans="1:7">
      <c r="A5591" s="11">
        <v>45957</v>
      </c>
      <c r="B5591" s="9">
        <v>42998</v>
      </c>
      <c r="C5591" s="1">
        <v>19</v>
      </c>
      <c r="D5591" s="1">
        <v>157.71</v>
      </c>
      <c r="E5591" s="50">
        <f>_xlfn.PERCENTRANK.EXC(Table3[Order Date],B5591,1)*10</f>
        <v>4</v>
      </c>
      <c r="F5591" s="21">
        <f>_xlfn.PERCENTRANK.EXC(Table3[Order Quantity],C5591,1)*10</f>
        <v>3</v>
      </c>
      <c r="G5591" s="21">
        <f>_xlfn.PERCENTRANK.EXC(Table4[Sales],D5591,1)*10</f>
        <v>2</v>
      </c>
    </row>
    <row r="5592" spans="1:7">
      <c r="A5592" s="10">
        <v>55686</v>
      </c>
      <c r="B5592" s="8">
        <v>43183</v>
      </c>
      <c r="C5592" s="1">
        <v>26</v>
      </c>
      <c r="D5592" s="1">
        <v>452.76</v>
      </c>
      <c r="E5592" s="50">
        <f>_xlfn.PERCENTRANK.EXC(Table3[Order Date],B5592,1)*10</f>
        <v>5</v>
      </c>
      <c r="F5592" s="21">
        <f>_xlfn.PERCENTRANK.EXC(Table3[Order Quantity],C5592,1)*10</f>
        <v>4</v>
      </c>
      <c r="G5592" s="21">
        <f>_xlfn.PERCENTRANK.EXC(Table4[Sales],D5592,1)*10</f>
        <v>4</v>
      </c>
    </row>
    <row r="5593" spans="1:7">
      <c r="A5593" s="11">
        <v>322</v>
      </c>
      <c r="B5593" s="9">
        <v>43542</v>
      </c>
      <c r="C5593" s="1">
        <v>46</v>
      </c>
      <c r="D5593" s="1">
        <v>300.67</v>
      </c>
      <c r="E5593" s="50">
        <f>_xlfn.PERCENTRANK.EXC(Table3[Order Date],B5593,1)*10</f>
        <v>8</v>
      </c>
      <c r="F5593" s="21">
        <f>_xlfn.PERCENTRANK.EXC(Table3[Order Quantity],C5593,1)*10</f>
        <v>8</v>
      </c>
      <c r="G5593" s="21">
        <f>_xlfn.PERCENTRANK.EXC(Table4[Sales],D5593,1)*10</f>
        <v>4</v>
      </c>
    </row>
    <row r="5594" spans="1:7">
      <c r="A5594" s="10">
        <v>12704</v>
      </c>
      <c r="B5594" s="8">
        <v>42774</v>
      </c>
      <c r="C5594" s="1">
        <v>44</v>
      </c>
      <c r="D5594" s="1">
        <v>23012.240000000002</v>
      </c>
      <c r="E5594" s="50">
        <f>_xlfn.PERCENTRANK.EXC(Table3[Order Date],B5594,1)*10</f>
        <v>2</v>
      </c>
      <c r="F5594" s="21">
        <f>_xlfn.PERCENTRANK.EXC(Table3[Order Quantity],C5594,1)*10</f>
        <v>8</v>
      </c>
      <c r="G5594" s="21">
        <f>_xlfn.PERCENTRANK.EXC(Table4[Sales],D5594,1)*10</f>
        <v>9</v>
      </c>
    </row>
    <row r="5595" spans="1:7">
      <c r="A5595" s="11">
        <v>1444</v>
      </c>
      <c r="B5595" s="9">
        <v>42708</v>
      </c>
      <c r="C5595" s="1">
        <v>32</v>
      </c>
      <c r="D5595" s="1">
        <v>23237.58</v>
      </c>
      <c r="E5595" s="50">
        <f>_xlfn.PERCENTRANK.EXC(Table3[Order Date],B5595,1)*10</f>
        <v>2</v>
      </c>
      <c r="F5595" s="21">
        <f>_xlfn.PERCENTRANK.EXC(Table3[Order Quantity],C5595,1)*10</f>
        <v>6</v>
      </c>
      <c r="G5595" s="21">
        <f>_xlfn.PERCENTRANK.EXC(Table4[Sales],D5595,1)*10</f>
        <v>9</v>
      </c>
    </row>
    <row r="5596" spans="1:7">
      <c r="A5596" s="10">
        <v>57190</v>
      </c>
      <c r="B5596" s="8">
        <v>42882</v>
      </c>
      <c r="C5596" s="1">
        <v>48</v>
      </c>
      <c r="D5596" s="1">
        <v>2196.5300000000002</v>
      </c>
      <c r="E5596" s="50">
        <f>_xlfn.PERCENTRANK.EXC(Table3[Order Date],B5596,1)*10</f>
        <v>3</v>
      </c>
      <c r="F5596" s="21">
        <f>_xlfn.PERCENTRANK.EXC(Table3[Order Quantity],C5596,1)*10</f>
        <v>9</v>
      </c>
      <c r="G5596" s="21">
        <f>_xlfn.PERCENTRANK.EXC(Table4[Sales],D5596,1)*10</f>
        <v>7</v>
      </c>
    </row>
    <row r="5597" spans="1:7">
      <c r="A5597" s="11">
        <v>36864</v>
      </c>
      <c r="B5597" s="9">
        <v>43675</v>
      </c>
      <c r="C5597" s="1">
        <v>9</v>
      </c>
      <c r="D5597" s="1">
        <v>59.37</v>
      </c>
      <c r="E5597" s="50">
        <f>_xlfn.PERCENTRANK.EXC(Table3[Order Date],B5597,1)*10</f>
        <v>8</v>
      </c>
      <c r="F5597" s="21">
        <f>_xlfn.PERCENTRANK.EXC(Table3[Order Quantity],C5597,1)*10</f>
        <v>1</v>
      </c>
      <c r="G5597" s="21">
        <f>_xlfn.PERCENTRANK.EXC(Table4[Sales],D5597,1)*10</f>
        <v>0</v>
      </c>
    </row>
    <row r="5598" spans="1:7">
      <c r="A5598" s="10">
        <v>24647</v>
      </c>
      <c r="B5598" s="8">
        <v>42524</v>
      </c>
      <c r="C5598" s="1">
        <v>34</v>
      </c>
      <c r="D5598" s="1">
        <v>257.91000000000003</v>
      </c>
      <c r="E5598" s="50">
        <f>_xlfn.PERCENTRANK.EXC(Table3[Order Date],B5598,1)*10</f>
        <v>1</v>
      </c>
      <c r="F5598" s="21">
        <f>_xlfn.PERCENTRANK.EXC(Table3[Order Quantity],C5598,1)*10</f>
        <v>6</v>
      </c>
      <c r="G5598" s="21">
        <f>_xlfn.PERCENTRANK.EXC(Table4[Sales],D5598,1)*10</f>
        <v>3</v>
      </c>
    </row>
    <row r="5599" spans="1:7">
      <c r="A5599" s="11">
        <v>33284</v>
      </c>
      <c r="B5599" s="9">
        <v>43555</v>
      </c>
      <c r="C5599" s="1">
        <v>21</v>
      </c>
      <c r="D5599" s="1">
        <v>514.02</v>
      </c>
      <c r="E5599" s="50">
        <f>_xlfn.PERCENTRANK.EXC(Table3[Order Date],B5599,1)*10</f>
        <v>8</v>
      </c>
      <c r="F5599" s="21">
        <f>_xlfn.PERCENTRANK.EXC(Table3[Order Quantity],C5599,1)*10</f>
        <v>3</v>
      </c>
      <c r="G5599" s="21">
        <f>_xlfn.PERCENTRANK.EXC(Table4[Sales],D5599,1)*10</f>
        <v>5</v>
      </c>
    </row>
    <row r="5600" spans="1:7">
      <c r="A5600" s="10">
        <v>35296</v>
      </c>
      <c r="B5600" s="8">
        <v>43179</v>
      </c>
      <c r="C5600" s="1">
        <v>7</v>
      </c>
      <c r="D5600" s="1">
        <v>436.42</v>
      </c>
      <c r="E5600" s="50">
        <f>_xlfn.PERCENTRANK.EXC(Table3[Order Date],B5600,1)*10</f>
        <v>5</v>
      </c>
      <c r="F5600" s="21">
        <f>_xlfn.PERCENTRANK.EXC(Table3[Order Quantity],C5600,1)*10</f>
        <v>1</v>
      </c>
      <c r="G5600" s="21">
        <f>_xlfn.PERCENTRANK.EXC(Table4[Sales],D5600,1)*10</f>
        <v>4</v>
      </c>
    </row>
    <row r="5601" spans="1:7">
      <c r="A5601" s="11">
        <v>13314</v>
      </c>
      <c r="B5601" s="9">
        <v>42502</v>
      </c>
      <c r="C5601" s="1">
        <v>34</v>
      </c>
      <c r="D5601" s="1">
        <v>95.66</v>
      </c>
      <c r="E5601" s="50">
        <f>_xlfn.PERCENTRANK.EXC(Table3[Order Date],B5601,1)*10</f>
        <v>0</v>
      </c>
      <c r="F5601" s="21">
        <f>_xlfn.PERCENTRANK.EXC(Table3[Order Quantity],C5601,1)*10</f>
        <v>6</v>
      </c>
      <c r="G5601" s="21">
        <f>_xlfn.PERCENTRANK.EXC(Table4[Sales],D5601,1)*10</f>
        <v>1</v>
      </c>
    </row>
    <row r="5602" spans="1:7">
      <c r="A5602" s="10">
        <v>8901</v>
      </c>
      <c r="B5602" s="8">
        <v>43331</v>
      </c>
      <c r="C5602" s="1">
        <v>15</v>
      </c>
      <c r="D5602" s="1">
        <v>180.72</v>
      </c>
      <c r="E5602" s="50">
        <f>_xlfn.PERCENTRANK.EXC(Table3[Order Date],B5602,1)*10</f>
        <v>6</v>
      </c>
      <c r="F5602" s="21">
        <f>_xlfn.PERCENTRANK.EXC(Table3[Order Quantity],C5602,1)*10</f>
        <v>2</v>
      </c>
      <c r="G5602" s="21">
        <f>_xlfn.PERCENTRANK.EXC(Table4[Sales],D5602,1)*10</f>
        <v>2</v>
      </c>
    </row>
    <row r="5603" spans="1:7">
      <c r="A5603" s="11">
        <v>24580</v>
      </c>
      <c r="B5603" s="9">
        <v>43639</v>
      </c>
      <c r="C5603" s="1">
        <v>14</v>
      </c>
      <c r="D5603" s="1">
        <v>38.96</v>
      </c>
      <c r="E5603" s="50">
        <f>_xlfn.PERCENTRANK.EXC(Table3[Order Date],B5603,1)*10</f>
        <v>8</v>
      </c>
      <c r="F5603" s="21">
        <f>_xlfn.PERCENTRANK.EXC(Table3[Order Quantity],C5603,1)*10</f>
        <v>2</v>
      </c>
      <c r="G5603" s="21">
        <f>_xlfn.PERCENTRANK.EXC(Table4[Sales],D5603,1)*10</f>
        <v>0</v>
      </c>
    </row>
    <row r="5604" spans="1:7">
      <c r="A5604" s="10">
        <v>9281</v>
      </c>
      <c r="B5604" s="8">
        <v>43518</v>
      </c>
      <c r="C5604" s="1">
        <v>24</v>
      </c>
      <c r="D5604" s="1">
        <v>73.8</v>
      </c>
      <c r="E5604" s="50">
        <f>_xlfn.PERCENTRANK.EXC(Table3[Order Date],B5604,1)*10</f>
        <v>7</v>
      </c>
      <c r="F5604" s="21">
        <f>_xlfn.PERCENTRANK.EXC(Table3[Order Quantity],C5604,1)*10</f>
        <v>4</v>
      </c>
      <c r="G5604" s="21">
        <f>_xlfn.PERCENTRANK.EXC(Table4[Sales],D5604,1)*10</f>
        <v>1</v>
      </c>
    </row>
    <row r="5605" spans="1:7">
      <c r="A5605" s="11">
        <v>2209</v>
      </c>
      <c r="B5605" s="9">
        <v>43655</v>
      </c>
      <c r="C5605" s="1">
        <v>42</v>
      </c>
      <c r="D5605" s="1">
        <v>186.81</v>
      </c>
      <c r="E5605" s="50">
        <f>_xlfn.PERCENTRANK.EXC(Table3[Order Date],B5605,1)*10</f>
        <v>8</v>
      </c>
      <c r="F5605" s="21">
        <f>_xlfn.PERCENTRANK.EXC(Table3[Order Quantity],C5605,1)*10</f>
        <v>8</v>
      </c>
      <c r="G5605" s="21">
        <f>_xlfn.PERCENTRANK.EXC(Table4[Sales],D5605,1)*10</f>
        <v>2</v>
      </c>
    </row>
    <row r="5606" spans="1:7">
      <c r="A5606" s="10">
        <v>9954</v>
      </c>
      <c r="B5606" s="8">
        <v>42539</v>
      </c>
      <c r="C5606" s="1">
        <v>36</v>
      </c>
      <c r="D5606" s="1">
        <v>10831.3104</v>
      </c>
      <c r="E5606" s="50">
        <f>_xlfn.PERCENTRANK.EXC(Table3[Order Date],B5606,1)*10</f>
        <v>1</v>
      </c>
      <c r="F5606" s="21">
        <f>_xlfn.PERCENTRANK.EXC(Table3[Order Quantity],C5606,1)*10</f>
        <v>6</v>
      </c>
      <c r="G5606" s="21">
        <f>_xlfn.PERCENTRANK.EXC(Table4[Sales],D5606,1)*10</f>
        <v>9</v>
      </c>
    </row>
    <row r="5607" spans="1:7">
      <c r="A5607" s="11">
        <v>25831</v>
      </c>
      <c r="B5607" s="9">
        <v>42626</v>
      </c>
      <c r="C5607" s="1">
        <v>6</v>
      </c>
      <c r="D5607" s="1">
        <v>267.90230000000003</v>
      </c>
      <c r="E5607" s="50">
        <f>_xlfn.PERCENTRANK.EXC(Table3[Order Date],B5607,1)*10</f>
        <v>1</v>
      </c>
      <c r="F5607" s="21">
        <f>_xlfn.PERCENTRANK.EXC(Table3[Order Quantity],C5607,1)*10</f>
        <v>1</v>
      </c>
      <c r="G5607" s="21">
        <f>_xlfn.PERCENTRANK.EXC(Table4[Sales],D5607,1)*10</f>
        <v>3</v>
      </c>
    </row>
    <row r="5608" spans="1:7">
      <c r="A5608" s="10">
        <v>35136</v>
      </c>
      <c r="B5608" s="8">
        <v>42650</v>
      </c>
      <c r="C5608" s="1">
        <v>23</v>
      </c>
      <c r="D5608" s="1">
        <v>73.540000000000006</v>
      </c>
      <c r="E5608" s="50">
        <f>_xlfn.PERCENTRANK.EXC(Table3[Order Date],B5608,1)*10</f>
        <v>2</v>
      </c>
      <c r="F5608" s="21">
        <f>_xlfn.PERCENTRANK.EXC(Table3[Order Quantity],C5608,1)*10</f>
        <v>4</v>
      </c>
      <c r="G5608" s="21">
        <f>_xlfn.PERCENTRANK.EXC(Table4[Sales],D5608,1)*10</f>
        <v>1</v>
      </c>
    </row>
    <row r="5609" spans="1:7">
      <c r="A5609" s="11">
        <v>9573</v>
      </c>
      <c r="B5609" s="9">
        <v>43629</v>
      </c>
      <c r="C5609" s="1">
        <v>21</v>
      </c>
      <c r="D5609" s="1">
        <v>156.49</v>
      </c>
      <c r="E5609" s="50">
        <f>_xlfn.PERCENTRANK.EXC(Table3[Order Date],B5609,1)*10</f>
        <v>8</v>
      </c>
      <c r="F5609" s="21">
        <f>_xlfn.PERCENTRANK.EXC(Table3[Order Quantity],C5609,1)*10</f>
        <v>3</v>
      </c>
      <c r="G5609" s="21">
        <f>_xlfn.PERCENTRANK.EXC(Table4[Sales],D5609,1)*10</f>
        <v>2</v>
      </c>
    </row>
    <row r="5610" spans="1:7">
      <c r="A5610" s="10">
        <v>25669</v>
      </c>
      <c r="B5610" s="8">
        <v>43115</v>
      </c>
      <c r="C5610" s="1">
        <v>12</v>
      </c>
      <c r="D5610" s="1">
        <v>48.82</v>
      </c>
      <c r="E5610" s="50">
        <f>_xlfn.PERCENTRANK.EXC(Table3[Order Date],B5610,1)*10</f>
        <v>5</v>
      </c>
      <c r="F5610" s="21">
        <f>_xlfn.PERCENTRANK.EXC(Table3[Order Quantity],C5610,1)*10</f>
        <v>2</v>
      </c>
      <c r="G5610" s="21">
        <f>_xlfn.PERCENTRANK.EXC(Table4[Sales],D5610,1)*10</f>
        <v>0</v>
      </c>
    </row>
    <row r="5611" spans="1:7">
      <c r="A5611" s="11">
        <v>53508</v>
      </c>
      <c r="B5611" s="9">
        <v>42683</v>
      </c>
      <c r="C5611" s="1">
        <v>25</v>
      </c>
      <c r="D5611" s="1">
        <v>366.85</v>
      </c>
      <c r="E5611" s="50">
        <f>_xlfn.PERCENTRANK.EXC(Table3[Order Date],B5611,1)*10</f>
        <v>2</v>
      </c>
      <c r="F5611" s="21">
        <f>_xlfn.PERCENTRANK.EXC(Table3[Order Quantity],C5611,1)*10</f>
        <v>4</v>
      </c>
      <c r="G5611" s="21">
        <f>_xlfn.PERCENTRANK.EXC(Table4[Sales],D5611,1)*10</f>
        <v>4</v>
      </c>
    </row>
    <row r="5612" spans="1:7">
      <c r="A5612" s="10">
        <v>52642</v>
      </c>
      <c r="B5612" s="8">
        <v>43264</v>
      </c>
      <c r="C5612" s="1">
        <v>14</v>
      </c>
      <c r="D5612" s="1">
        <v>2215.63</v>
      </c>
      <c r="E5612" s="50">
        <f>_xlfn.PERCENTRANK.EXC(Table3[Order Date],B5612,1)*10</f>
        <v>6</v>
      </c>
      <c r="F5612" s="21">
        <f>_xlfn.PERCENTRANK.EXC(Table3[Order Quantity],C5612,1)*10</f>
        <v>2</v>
      </c>
      <c r="G5612" s="21">
        <f>_xlfn.PERCENTRANK.EXC(Table4[Sales],D5612,1)*10</f>
        <v>7</v>
      </c>
    </row>
    <row r="5613" spans="1:7">
      <c r="A5613" s="11">
        <v>33764</v>
      </c>
      <c r="B5613" s="9">
        <v>43140</v>
      </c>
      <c r="C5613" s="1">
        <v>4</v>
      </c>
      <c r="D5613" s="1">
        <v>577.61</v>
      </c>
      <c r="E5613" s="50">
        <f>_xlfn.PERCENTRANK.EXC(Table3[Order Date],B5613,1)*10</f>
        <v>5</v>
      </c>
      <c r="F5613" s="21">
        <f>_xlfn.PERCENTRANK.EXC(Table3[Order Quantity],C5613,1)*10</f>
        <v>0</v>
      </c>
      <c r="G5613" s="21">
        <f>_xlfn.PERCENTRANK.EXC(Table4[Sales],D5613,1)*10</f>
        <v>5</v>
      </c>
    </row>
    <row r="5614" spans="1:7">
      <c r="A5614" s="10">
        <v>42177</v>
      </c>
      <c r="B5614" s="8">
        <v>43615</v>
      </c>
      <c r="C5614" s="1">
        <v>49</v>
      </c>
      <c r="D5614" s="1">
        <v>1286.07</v>
      </c>
      <c r="E5614" s="50">
        <f>_xlfn.PERCENTRANK.EXC(Table3[Order Date],B5614,1)*10</f>
        <v>8</v>
      </c>
      <c r="F5614" s="21">
        <f>_xlfn.PERCENTRANK.EXC(Table3[Order Quantity],C5614,1)*10</f>
        <v>9</v>
      </c>
      <c r="G5614" s="21">
        <f>_xlfn.PERCENTRANK.EXC(Table4[Sales],D5614,1)*10</f>
        <v>6</v>
      </c>
    </row>
    <row r="5615" spans="1:7">
      <c r="A5615" s="11">
        <v>53891</v>
      </c>
      <c r="B5615" s="9">
        <v>42391</v>
      </c>
      <c r="C5615" s="1">
        <v>25</v>
      </c>
      <c r="D5615" s="1">
        <v>2750.91</v>
      </c>
      <c r="E5615" s="50">
        <f>_xlfn.PERCENTRANK.EXC(Table3[Order Date],B5615,1)*10</f>
        <v>0</v>
      </c>
      <c r="F5615" s="21">
        <f>_xlfn.PERCENTRANK.EXC(Table3[Order Quantity],C5615,1)*10</f>
        <v>4</v>
      </c>
      <c r="G5615" s="21">
        <f>_xlfn.PERCENTRANK.EXC(Table4[Sales],D5615,1)*10</f>
        <v>8</v>
      </c>
    </row>
    <row r="5616" spans="1:7">
      <c r="A5616" s="10">
        <v>18528</v>
      </c>
      <c r="B5616" s="8">
        <v>43219</v>
      </c>
      <c r="C5616" s="1">
        <v>33</v>
      </c>
      <c r="D5616" s="1">
        <v>364.84</v>
      </c>
      <c r="E5616" s="50">
        <f>_xlfn.PERCENTRANK.EXC(Table3[Order Date],B5616,1)*10</f>
        <v>5</v>
      </c>
      <c r="F5616" s="21">
        <f>_xlfn.PERCENTRANK.EXC(Table3[Order Quantity],C5616,1)*10</f>
        <v>6</v>
      </c>
      <c r="G5616" s="21">
        <f>_xlfn.PERCENTRANK.EXC(Table4[Sales],D5616,1)*10</f>
        <v>4</v>
      </c>
    </row>
    <row r="5617" spans="1:7">
      <c r="A5617" s="11">
        <v>14081</v>
      </c>
      <c r="B5617" s="9">
        <v>43013</v>
      </c>
      <c r="C5617" s="1">
        <v>31</v>
      </c>
      <c r="D5617" s="1">
        <v>1579.45</v>
      </c>
      <c r="E5617" s="50">
        <f>_xlfn.PERCENTRANK.EXC(Table3[Order Date],B5617,1)*10</f>
        <v>4</v>
      </c>
      <c r="F5617" s="21">
        <f>_xlfn.PERCENTRANK.EXC(Table3[Order Quantity],C5617,1)*10</f>
        <v>5</v>
      </c>
      <c r="G5617" s="21">
        <f>_xlfn.PERCENTRANK.EXC(Table4[Sales],D5617,1)*10</f>
        <v>7</v>
      </c>
    </row>
    <row r="5618" spans="1:7">
      <c r="A5618" s="10">
        <v>46212</v>
      </c>
      <c r="B5618" s="8">
        <v>43720</v>
      </c>
      <c r="C5618" s="1">
        <v>43</v>
      </c>
      <c r="D5618" s="1">
        <v>345.04</v>
      </c>
      <c r="E5618" s="50">
        <f>_xlfn.PERCENTRANK.EXC(Table3[Order Date],B5618,1)*10</f>
        <v>9</v>
      </c>
      <c r="F5618" s="21">
        <f>_xlfn.PERCENTRANK.EXC(Table3[Order Quantity],C5618,1)*10</f>
        <v>8</v>
      </c>
      <c r="G5618" s="21">
        <f>_xlfn.PERCENTRANK.EXC(Table4[Sales],D5618,1)*10</f>
        <v>4</v>
      </c>
    </row>
    <row r="5619" spans="1:7">
      <c r="A5619" s="11">
        <v>46631</v>
      </c>
      <c r="B5619" s="9">
        <v>43535</v>
      </c>
      <c r="C5619" s="1">
        <v>39</v>
      </c>
      <c r="D5619" s="1">
        <v>996</v>
      </c>
      <c r="E5619" s="50">
        <f>_xlfn.PERCENTRANK.EXC(Table3[Order Date],B5619,1)*10</f>
        <v>7</v>
      </c>
      <c r="F5619" s="21">
        <f>_xlfn.PERCENTRANK.EXC(Table3[Order Quantity],C5619,1)*10</f>
        <v>7</v>
      </c>
      <c r="G5619" s="21">
        <f>_xlfn.PERCENTRANK.EXC(Table4[Sales],D5619,1)*10</f>
        <v>6</v>
      </c>
    </row>
    <row r="5620" spans="1:7">
      <c r="A5620" s="10">
        <v>14471</v>
      </c>
      <c r="B5620" s="8">
        <v>43245</v>
      </c>
      <c r="C5620" s="1">
        <v>44</v>
      </c>
      <c r="D5620" s="1">
        <v>881.28</v>
      </c>
      <c r="E5620" s="50">
        <f>_xlfn.PERCENTRANK.EXC(Table3[Order Date],B5620,1)*10</f>
        <v>6</v>
      </c>
      <c r="F5620" s="21">
        <f>_xlfn.PERCENTRANK.EXC(Table3[Order Quantity],C5620,1)*10</f>
        <v>8</v>
      </c>
      <c r="G5620" s="21">
        <f>_xlfn.PERCENTRANK.EXC(Table4[Sales],D5620,1)*10</f>
        <v>6</v>
      </c>
    </row>
    <row r="5621" spans="1:7">
      <c r="A5621" s="11">
        <v>36358</v>
      </c>
      <c r="B5621" s="9">
        <v>42502</v>
      </c>
      <c r="C5621" s="1">
        <v>28</v>
      </c>
      <c r="D5621" s="1">
        <v>925.92</v>
      </c>
      <c r="E5621" s="50">
        <f>_xlfn.PERCENTRANK.EXC(Table3[Order Date],B5621,1)*10</f>
        <v>0</v>
      </c>
      <c r="F5621" s="21">
        <f>_xlfn.PERCENTRANK.EXC(Table3[Order Quantity],C5621,1)*10</f>
        <v>5</v>
      </c>
      <c r="G5621" s="21">
        <f>_xlfn.PERCENTRANK.EXC(Table4[Sales],D5621,1)*10</f>
        <v>6</v>
      </c>
    </row>
    <row r="5622" spans="1:7">
      <c r="A5622" s="10">
        <v>27013</v>
      </c>
      <c r="B5622" s="8">
        <v>42555</v>
      </c>
      <c r="C5622" s="1">
        <v>26</v>
      </c>
      <c r="D5622" s="1">
        <v>7497.69</v>
      </c>
      <c r="E5622" s="50">
        <f>_xlfn.PERCENTRANK.EXC(Table3[Order Date],B5622,1)*10</f>
        <v>1</v>
      </c>
      <c r="F5622" s="21">
        <f>_xlfn.PERCENTRANK.EXC(Table3[Order Quantity],C5622,1)*10</f>
        <v>4</v>
      </c>
      <c r="G5622" s="21">
        <f>_xlfn.PERCENTRANK.EXC(Table4[Sales],D5622,1)*10</f>
        <v>9</v>
      </c>
    </row>
    <row r="5623" spans="1:7">
      <c r="A5623" s="11">
        <v>5472</v>
      </c>
      <c r="B5623" s="9">
        <v>42834</v>
      </c>
      <c r="C5623" s="1">
        <v>12</v>
      </c>
      <c r="D5623" s="1">
        <v>1175.0193999999999</v>
      </c>
      <c r="E5623" s="50">
        <f>_xlfn.PERCENTRANK.EXC(Table3[Order Date],B5623,1)*10</f>
        <v>3</v>
      </c>
      <c r="F5623" s="21">
        <f>_xlfn.PERCENTRANK.EXC(Table3[Order Quantity],C5623,1)*10</f>
        <v>2</v>
      </c>
      <c r="G5623" s="21">
        <f>_xlfn.PERCENTRANK.EXC(Table4[Sales],D5623,1)*10</f>
        <v>6</v>
      </c>
    </row>
    <row r="5624" spans="1:7">
      <c r="A5624" s="10">
        <v>43207</v>
      </c>
      <c r="B5624" s="8">
        <v>42894</v>
      </c>
      <c r="C5624" s="1">
        <v>8</v>
      </c>
      <c r="D5624" s="1">
        <v>16.53</v>
      </c>
      <c r="E5624" s="50">
        <f>_xlfn.PERCENTRANK.EXC(Table3[Order Date],B5624,1)*10</f>
        <v>3</v>
      </c>
      <c r="F5624" s="21">
        <f>_xlfn.PERCENTRANK.EXC(Table3[Order Quantity],C5624,1)*10</f>
        <v>1</v>
      </c>
      <c r="G5624" s="21">
        <f>_xlfn.PERCENTRANK.EXC(Table4[Sales],D5624,1)*10</f>
        <v>0</v>
      </c>
    </row>
    <row r="5625" spans="1:7">
      <c r="A5625" s="11">
        <v>43972</v>
      </c>
      <c r="B5625" s="9">
        <v>42809</v>
      </c>
      <c r="C5625" s="1">
        <v>12</v>
      </c>
      <c r="D5625" s="1">
        <v>764.4</v>
      </c>
      <c r="E5625" s="50">
        <f>_xlfn.PERCENTRANK.EXC(Table3[Order Date],B5625,1)*10</f>
        <v>3</v>
      </c>
      <c r="F5625" s="21">
        <f>_xlfn.PERCENTRANK.EXC(Table3[Order Quantity],C5625,1)*10</f>
        <v>2</v>
      </c>
      <c r="G5625" s="21">
        <f>_xlfn.PERCENTRANK.EXC(Table4[Sales],D5625,1)*10</f>
        <v>5</v>
      </c>
    </row>
    <row r="5626" spans="1:7">
      <c r="A5626" s="10">
        <v>55554</v>
      </c>
      <c r="B5626" s="8">
        <v>42689</v>
      </c>
      <c r="C5626" s="1">
        <v>6</v>
      </c>
      <c r="D5626" s="1">
        <v>130.63999999999999</v>
      </c>
      <c r="E5626" s="50">
        <f>_xlfn.PERCENTRANK.EXC(Table3[Order Date],B5626,1)*10</f>
        <v>2</v>
      </c>
      <c r="F5626" s="21">
        <f>_xlfn.PERCENTRANK.EXC(Table3[Order Quantity],C5626,1)*10</f>
        <v>1</v>
      </c>
      <c r="G5626" s="21">
        <f>_xlfn.PERCENTRANK.EXC(Table4[Sales],D5626,1)*10</f>
        <v>2</v>
      </c>
    </row>
    <row r="5627" spans="1:7">
      <c r="A5627" s="11">
        <v>27430</v>
      </c>
      <c r="B5627" s="9">
        <v>43130</v>
      </c>
      <c r="C5627" s="1">
        <v>3</v>
      </c>
      <c r="D5627" s="1">
        <v>337.34</v>
      </c>
      <c r="E5627" s="50">
        <f>_xlfn.PERCENTRANK.EXC(Table3[Order Date],B5627,1)*10</f>
        <v>5</v>
      </c>
      <c r="F5627" s="21">
        <f>_xlfn.PERCENTRANK.EXC(Table3[Order Quantity],C5627,1)*10</f>
        <v>0</v>
      </c>
      <c r="G5627" s="21">
        <f>_xlfn.PERCENTRANK.EXC(Table4[Sales],D5627,1)*10</f>
        <v>4</v>
      </c>
    </row>
    <row r="5628" spans="1:7">
      <c r="A5628" s="10">
        <v>10437</v>
      </c>
      <c r="B5628" s="8">
        <v>42599</v>
      </c>
      <c r="C5628" s="1">
        <v>50</v>
      </c>
      <c r="D5628" s="1">
        <v>877.96</v>
      </c>
      <c r="E5628" s="50">
        <f>_xlfn.PERCENTRANK.EXC(Table3[Order Date],B5628,1)*10</f>
        <v>1</v>
      </c>
      <c r="F5628" s="21">
        <f>_xlfn.PERCENTRANK.EXC(Table3[Order Quantity],C5628,1)*10</f>
        <v>9</v>
      </c>
      <c r="G5628" s="21">
        <f>_xlfn.PERCENTRANK.EXC(Table4[Sales],D5628,1)*10</f>
        <v>6</v>
      </c>
    </row>
    <row r="5629" spans="1:7">
      <c r="A5629" s="11">
        <v>55335</v>
      </c>
      <c r="B5629" s="9">
        <v>43723</v>
      </c>
      <c r="C5629" s="1">
        <v>30</v>
      </c>
      <c r="D5629" s="1">
        <v>9292.1299999999992</v>
      </c>
      <c r="E5629" s="50">
        <f>_xlfn.PERCENTRANK.EXC(Table3[Order Date],B5629,1)*10</f>
        <v>9</v>
      </c>
      <c r="F5629" s="21">
        <f>_xlfn.PERCENTRANK.EXC(Table3[Order Quantity],C5629,1)*10</f>
        <v>5</v>
      </c>
      <c r="G5629" s="21">
        <f>_xlfn.PERCENTRANK.EXC(Table4[Sales],D5629,1)*10</f>
        <v>9</v>
      </c>
    </row>
    <row r="5630" spans="1:7">
      <c r="A5630" s="10">
        <v>12708</v>
      </c>
      <c r="B5630" s="8">
        <v>42741</v>
      </c>
      <c r="C5630" s="1">
        <v>44</v>
      </c>
      <c r="D5630" s="1">
        <v>170.57</v>
      </c>
      <c r="E5630" s="50">
        <f>_xlfn.PERCENTRANK.EXC(Table3[Order Date],B5630,1)*10</f>
        <v>2</v>
      </c>
      <c r="F5630" s="21">
        <f>_xlfn.PERCENTRANK.EXC(Table3[Order Quantity],C5630,1)*10</f>
        <v>8</v>
      </c>
      <c r="G5630" s="21">
        <f>_xlfn.PERCENTRANK.EXC(Table4[Sales],D5630,1)*10</f>
        <v>2</v>
      </c>
    </row>
    <row r="5631" spans="1:7">
      <c r="A5631" s="11">
        <v>52711</v>
      </c>
      <c r="B5631" s="9">
        <v>43365</v>
      </c>
      <c r="C5631" s="1">
        <v>41</v>
      </c>
      <c r="D5631" s="1">
        <v>808.05</v>
      </c>
      <c r="E5631" s="50">
        <f>_xlfn.PERCENTRANK.EXC(Table3[Order Date],B5631,1)*10</f>
        <v>6</v>
      </c>
      <c r="F5631" s="21">
        <f>_xlfn.PERCENTRANK.EXC(Table3[Order Quantity],C5631,1)*10</f>
        <v>7</v>
      </c>
      <c r="G5631" s="21">
        <f>_xlfn.PERCENTRANK.EXC(Table4[Sales],D5631,1)*10</f>
        <v>5</v>
      </c>
    </row>
    <row r="5632" spans="1:7">
      <c r="A5632" s="10">
        <v>26978</v>
      </c>
      <c r="B5632" s="8">
        <v>42910</v>
      </c>
      <c r="C5632" s="1">
        <v>46</v>
      </c>
      <c r="D5632" s="1">
        <v>29826.83</v>
      </c>
      <c r="E5632" s="50">
        <f>_xlfn.PERCENTRANK.EXC(Table3[Order Date],B5632,1)*10</f>
        <v>3</v>
      </c>
      <c r="F5632" s="21">
        <f>_xlfn.PERCENTRANK.EXC(Table3[Order Quantity],C5632,1)*10</f>
        <v>8</v>
      </c>
      <c r="G5632" s="21">
        <f>_xlfn.PERCENTRANK.EXC(Table4[Sales],D5632,1)*10</f>
        <v>9</v>
      </c>
    </row>
    <row r="5633" spans="1:7">
      <c r="A5633" s="11">
        <v>27745</v>
      </c>
      <c r="B5633" s="9">
        <v>42997</v>
      </c>
      <c r="C5633" s="1">
        <v>41</v>
      </c>
      <c r="D5633" s="1">
        <v>6555.82</v>
      </c>
      <c r="E5633" s="50">
        <f>_xlfn.PERCENTRANK.EXC(Table3[Order Date],B5633,1)*10</f>
        <v>4</v>
      </c>
      <c r="F5633" s="21">
        <f>_xlfn.PERCENTRANK.EXC(Table3[Order Quantity],C5633,1)*10</f>
        <v>7</v>
      </c>
      <c r="G5633" s="21">
        <f>_xlfn.PERCENTRANK.EXC(Table4[Sales],D5633,1)*10</f>
        <v>9</v>
      </c>
    </row>
    <row r="5634" spans="1:7">
      <c r="A5634" s="10">
        <v>44322</v>
      </c>
      <c r="B5634" s="8">
        <v>43384</v>
      </c>
      <c r="C5634" s="1">
        <v>15</v>
      </c>
      <c r="D5634" s="1">
        <v>642.86</v>
      </c>
      <c r="E5634" s="50">
        <f>_xlfn.PERCENTRANK.EXC(Table3[Order Date],B5634,1)*10</f>
        <v>6</v>
      </c>
      <c r="F5634" s="21">
        <f>_xlfn.PERCENTRANK.EXC(Table3[Order Quantity],C5634,1)*10</f>
        <v>2</v>
      </c>
      <c r="G5634" s="21">
        <f>_xlfn.PERCENTRANK.EXC(Table4[Sales],D5634,1)*10</f>
        <v>5</v>
      </c>
    </row>
    <row r="5635" spans="1:7">
      <c r="A5635" s="11">
        <v>21731</v>
      </c>
      <c r="B5635" s="9">
        <v>43429</v>
      </c>
      <c r="C5635" s="1">
        <v>26</v>
      </c>
      <c r="D5635" s="1">
        <v>1691.21</v>
      </c>
      <c r="E5635" s="50">
        <f>_xlfn.PERCENTRANK.EXC(Table3[Order Date],B5635,1)*10</f>
        <v>7</v>
      </c>
      <c r="F5635" s="21">
        <f>_xlfn.PERCENTRANK.EXC(Table3[Order Quantity],C5635,1)*10</f>
        <v>4</v>
      </c>
      <c r="G5635" s="21">
        <f>_xlfn.PERCENTRANK.EXC(Table4[Sales],D5635,1)*10</f>
        <v>7</v>
      </c>
    </row>
    <row r="5636" spans="1:7">
      <c r="A5636" s="10">
        <v>38438</v>
      </c>
      <c r="B5636" s="8">
        <v>43250</v>
      </c>
      <c r="C5636" s="1">
        <v>17</v>
      </c>
      <c r="D5636" s="1">
        <v>129.57</v>
      </c>
      <c r="E5636" s="50">
        <f>_xlfn.PERCENTRANK.EXC(Table3[Order Date],B5636,1)*10</f>
        <v>6</v>
      </c>
      <c r="F5636" s="21">
        <f>_xlfn.PERCENTRANK.EXC(Table3[Order Quantity],C5636,1)*10</f>
        <v>3</v>
      </c>
      <c r="G5636" s="21">
        <f>_xlfn.PERCENTRANK.EXC(Table4[Sales],D5636,1)*10</f>
        <v>2</v>
      </c>
    </row>
    <row r="5637" spans="1:7">
      <c r="A5637" s="11">
        <v>19140</v>
      </c>
      <c r="B5637" s="9">
        <v>42642</v>
      </c>
      <c r="C5637" s="1">
        <v>47</v>
      </c>
      <c r="D5637" s="1">
        <v>335.98</v>
      </c>
      <c r="E5637" s="50">
        <f>_xlfn.PERCENTRANK.EXC(Table3[Order Date],B5637,1)*10</f>
        <v>1</v>
      </c>
      <c r="F5637" s="21">
        <f>_xlfn.PERCENTRANK.EXC(Table3[Order Quantity],C5637,1)*10</f>
        <v>9</v>
      </c>
      <c r="G5637" s="21">
        <f>_xlfn.PERCENTRANK.EXC(Table4[Sales],D5637,1)*10</f>
        <v>4</v>
      </c>
    </row>
    <row r="5638" spans="1:7">
      <c r="A5638" s="10">
        <v>45476</v>
      </c>
      <c r="B5638" s="8">
        <v>43573</v>
      </c>
      <c r="C5638" s="1">
        <v>48</v>
      </c>
      <c r="D5638" s="1">
        <v>1129.9000000000001</v>
      </c>
      <c r="E5638" s="50">
        <f>_xlfn.PERCENTRANK.EXC(Table3[Order Date],B5638,1)*10</f>
        <v>8</v>
      </c>
      <c r="F5638" s="21">
        <f>_xlfn.PERCENTRANK.EXC(Table3[Order Quantity],C5638,1)*10</f>
        <v>9</v>
      </c>
      <c r="G5638" s="21">
        <f>_xlfn.PERCENTRANK.EXC(Table4[Sales],D5638,1)*10</f>
        <v>6</v>
      </c>
    </row>
    <row r="5639" spans="1:7">
      <c r="A5639" s="11">
        <v>23078</v>
      </c>
      <c r="B5639" s="9">
        <v>43357</v>
      </c>
      <c r="C5639" s="1">
        <v>8</v>
      </c>
      <c r="D5639" s="1">
        <v>366.23</v>
      </c>
      <c r="E5639" s="50">
        <f>_xlfn.PERCENTRANK.EXC(Table3[Order Date],B5639,1)*10</f>
        <v>6</v>
      </c>
      <c r="F5639" s="21">
        <f>_xlfn.PERCENTRANK.EXC(Table3[Order Quantity],C5639,1)*10</f>
        <v>1</v>
      </c>
      <c r="G5639" s="21">
        <f>_xlfn.PERCENTRANK.EXC(Table4[Sales],D5639,1)*10</f>
        <v>4</v>
      </c>
    </row>
    <row r="5640" spans="1:7">
      <c r="A5640" s="10">
        <v>25060</v>
      </c>
      <c r="B5640" s="8">
        <v>42570</v>
      </c>
      <c r="C5640" s="1">
        <v>6</v>
      </c>
      <c r="D5640" s="1">
        <v>8310.7099999999991</v>
      </c>
      <c r="E5640" s="50">
        <f>_xlfn.PERCENTRANK.EXC(Table3[Order Date],B5640,1)*10</f>
        <v>1</v>
      </c>
      <c r="F5640" s="21">
        <f>_xlfn.PERCENTRANK.EXC(Table3[Order Quantity],C5640,1)*10</f>
        <v>1</v>
      </c>
      <c r="G5640" s="21">
        <f>_xlfn.PERCENTRANK.EXC(Table4[Sales],D5640,1)*10</f>
        <v>9</v>
      </c>
    </row>
    <row r="5641" spans="1:7">
      <c r="A5641" s="11">
        <v>33797</v>
      </c>
      <c r="B5641" s="9">
        <v>42380</v>
      </c>
      <c r="C5641" s="1">
        <v>20</v>
      </c>
      <c r="D5641" s="1">
        <v>4848.53</v>
      </c>
      <c r="E5641" s="50">
        <f>_xlfn.PERCENTRANK.EXC(Table3[Order Date],B5641,1)*10</f>
        <v>0</v>
      </c>
      <c r="F5641" s="21">
        <f>_xlfn.PERCENTRANK.EXC(Table3[Order Quantity],C5641,1)*10</f>
        <v>3</v>
      </c>
      <c r="G5641" s="21">
        <f>_xlfn.PERCENTRANK.EXC(Table4[Sales],D5641,1)*10</f>
        <v>8</v>
      </c>
    </row>
    <row r="5642" spans="1:7">
      <c r="A5642" s="10">
        <v>14951</v>
      </c>
      <c r="B5642" s="8">
        <v>43236</v>
      </c>
      <c r="C5642" s="1">
        <v>26</v>
      </c>
      <c r="D5642" s="1">
        <v>69.77</v>
      </c>
      <c r="E5642" s="50">
        <f>_xlfn.PERCENTRANK.EXC(Table3[Order Date],B5642,1)*10</f>
        <v>5</v>
      </c>
      <c r="F5642" s="21">
        <f>_xlfn.PERCENTRANK.EXC(Table3[Order Quantity],C5642,1)*10</f>
        <v>4</v>
      </c>
      <c r="G5642" s="21">
        <f>_xlfn.PERCENTRANK.EXC(Table4[Sales],D5642,1)*10</f>
        <v>1</v>
      </c>
    </row>
    <row r="5643" spans="1:7">
      <c r="A5643" s="11">
        <v>27265</v>
      </c>
      <c r="B5643" s="9">
        <v>43591</v>
      </c>
      <c r="C5643" s="1">
        <v>49</v>
      </c>
      <c r="D5643" s="1">
        <v>16030.46</v>
      </c>
      <c r="E5643" s="50">
        <f>_xlfn.PERCENTRANK.EXC(Table3[Order Date],B5643,1)*10</f>
        <v>8</v>
      </c>
      <c r="F5643" s="21">
        <f>_xlfn.PERCENTRANK.EXC(Table3[Order Quantity],C5643,1)*10</f>
        <v>9</v>
      </c>
      <c r="G5643" s="21">
        <f>_xlfn.PERCENTRANK.EXC(Table4[Sales],D5643,1)*10</f>
        <v>9</v>
      </c>
    </row>
    <row r="5644" spans="1:7">
      <c r="A5644" s="10">
        <v>5378</v>
      </c>
      <c r="B5644" s="8">
        <v>43762</v>
      </c>
      <c r="C5644" s="1">
        <v>6</v>
      </c>
      <c r="D5644" s="1">
        <v>58.08</v>
      </c>
      <c r="E5644" s="50">
        <f>_xlfn.PERCENTRANK.EXC(Table3[Order Date],B5644,1)*10</f>
        <v>9</v>
      </c>
      <c r="F5644" s="21">
        <f>_xlfn.PERCENTRANK.EXC(Table3[Order Quantity],C5644,1)*10</f>
        <v>1</v>
      </c>
      <c r="G5644" s="21">
        <f>_xlfn.PERCENTRANK.EXC(Table4[Sales],D5644,1)*10</f>
        <v>0</v>
      </c>
    </row>
    <row r="5645" spans="1:7">
      <c r="A5645" s="11">
        <v>15264</v>
      </c>
      <c r="B5645" s="9">
        <v>43420</v>
      </c>
      <c r="C5645" s="1">
        <v>3</v>
      </c>
      <c r="D5645" s="1">
        <v>3832.23</v>
      </c>
      <c r="E5645" s="50">
        <f>_xlfn.PERCENTRANK.EXC(Table3[Order Date],B5645,1)*10</f>
        <v>7</v>
      </c>
      <c r="F5645" s="21">
        <f>_xlfn.PERCENTRANK.EXC(Table3[Order Quantity],C5645,1)*10</f>
        <v>0</v>
      </c>
      <c r="G5645" s="21">
        <f>_xlfn.PERCENTRANK.EXC(Table4[Sales],D5645,1)*10</f>
        <v>8</v>
      </c>
    </row>
    <row r="5646" spans="1:7">
      <c r="A5646" s="10">
        <v>44320</v>
      </c>
      <c r="B5646" s="8">
        <v>42488</v>
      </c>
      <c r="C5646" s="1">
        <v>49</v>
      </c>
      <c r="D5646" s="1">
        <v>7492.23</v>
      </c>
      <c r="E5646" s="50">
        <f>_xlfn.PERCENTRANK.EXC(Table3[Order Date],B5646,1)*10</f>
        <v>0</v>
      </c>
      <c r="F5646" s="21">
        <f>_xlfn.PERCENTRANK.EXC(Table3[Order Quantity],C5646,1)*10</f>
        <v>9</v>
      </c>
      <c r="G5646" s="21">
        <f>_xlfn.PERCENTRANK.EXC(Table4[Sales],D5646,1)*10</f>
        <v>9</v>
      </c>
    </row>
    <row r="5647" spans="1:7">
      <c r="A5647" s="11">
        <v>39141</v>
      </c>
      <c r="B5647" s="9">
        <v>42492</v>
      </c>
      <c r="C5647" s="1">
        <v>49</v>
      </c>
      <c r="D5647" s="1">
        <v>1498.97</v>
      </c>
      <c r="E5647" s="50">
        <f>_xlfn.PERCENTRANK.EXC(Table3[Order Date],B5647,1)*10</f>
        <v>0</v>
      </c>
      <c r="F5647" s="21">
        <f>_xlfn.PERCENTRANK.EXC(Table3[Order Quantity],C5647,1)*10</f>
        <v>9</v>
      </c>
      <c r="G5647" s="21">
        <f>_xlfn.PERCENTRANK.EXC(Table4[Sales],D5647,1)*10</f>
        <v>7</v>
      </c>
    </row>
    <row r="5648" spans="1:7">
      <c r="A5648" s="10">
        <v>353</v>
      </c>
      <c r="B5648" s="8">
        <v>43098</v>
      </c>
      <c r="C5648" s="1">
        <v>21</v>
      </c>
      <c r="D5648" s="1">
        <v>50.23</v>
      </c>
      <c r="E5648" s="50">
        <f>_xlfn.PERCENTRANK.EXC(Table3[Order Date],B5648,1)*10</f>
        <v>5</v>
      </c>
      <c r="F5648" s="21">
        <f>_xlfn.PERCENTRANK.EXC(Table3[Order Quantity],C5648,1)*10</f>
        <v>3</v>
      </c>
      <c r="G5648" s="21">
        <f>_xlfn.PERCENTRANK.EXC(Table4[Sales],D5648,1)*10</f>
        <v>0</v>
      </c>
    </row>
    <row r="5649" spans="1:7">
      <c r="A5649" s="11">
        <v>28741</v>
      </c>
      <c r="B5649" s="9">
        <v>43158</v>
      </c>
      <c r="C5649" s="1">
        <v>5</v>
      </c>
      <c r="D5649" s="1">
        <v>63.94</v>
      </c>
      <c r="E5649" s="50">
        <f>_xlfn.PERCENTRANK.EXC(Table3[Order Date],B5649,1)*10</f>
        <v>5</v>
      </c>
      <c r="F5649" s="21">
        <f>_xlfn.PERCENTRANK.EXC(Table3[Order Quantity],C5649,1)*10</f>
        <v>0</v>
      </c>
      <c r="G5649" s="21">
        <f>_xlfn.PERCENTRANK.EXC(Table4[Sales],D5649,1)*10</f>
        <v>0</v>
      </c>
    </row>
    <row r="5650" spans="1:7">
      <c r="A5650" s="10">
        <v>42437</v>
      </c>
      <c r="B5650" s="8">
        <v>43529</v>
      </c>
      <c r="C5650" s="1">
        <v>14</v>
      </c>
      <c r="D5650" s="1">
        <v>335.82</v>
      </c>
      <c r="E5650" s="50">
        <f>_xlfn.PERCENTRANK.EXC(Table3[Order Date],B5650,1)*10</f>
        <v>7</v>
      </c>
      <c r="F5650" s="21">
        <f>_xlfn.PERCENTRANK.EXC(Table3[Order Quantity],C5650,1)*10</f>
        <v>2</v>
      </c>
      <c r="G5650" s="21">
        <f>_xlfn.PERCENTRANK.EXC(Table4[Sales],D5650,1)*10</f>
        <v>4</v>
      </c>
    </row>
    <row r="5651" spans="1:7">
      <c r="A5651" s="11">
        <v>3300</v>
      </c>
      <c r="B5651" s="9">
        <v>43294</v>
      </c>
      <c r="C5651" s="1">
        <v>6</v>
      </c>
      <c r="D5651" s="1">
        <v>98.46</v>
      </c>
      <c r="E5651" s="50">
        <f>_xlfn.PERCENTRANK.EXC(Table3[Order Date],B5651,1)*10</f>
        <v>6</v>
      </c>
      <c r="F5651" s="21">
        <f>_xlfn.PERCENTRANK.EXC(Table3[Order Quantity],C5651,1)*10</f>
        <v>1</v>
      </c>
      <c r="G5651" s="21">
        <f>_xlfn.PERCENTRANK.EXC(Table4[Sales],D5651,1)*10</f>
        <v>1</v>
      </c>
    </row>
    <row r="5652" spans="1:7">
      <c r="A5652" s="10">
        <v>4033</v>
      </c>
      <c r="B5652" s="8">
        <v>42886</v>
      </c>
      <c r="C5652" s="1">
        <v>38</v>
      </c>
      <c r="D5652" s="1">
        <v>20617.88</v>
      </c>
      <c r="E5652" s="50">
        <f>_xlfn.PERCENTRANK.EXC(Table3[Order Date],B5652,1)*10</f>
        <v>3</v>
      </c>
      <c r="F5652" s="21">
        <f>_xlfn.PERCENTRANK.EXC(Table3[Order Quantity],C5652,1)*10</f>
        <v>7</v>
      </c>
      <c r="G5652" s="21">
        <f>_xlfn.PERCENTRANK.EXC(Table4[Sales],D5652,1)*10</f>
        <v>9</v>
      </c>
    </row>
    <row r="5653" spans="1:7">
      <c r="A5653" s="11">
        <v>34244</v>
      </c>
      <c r="B5653" s="9">
        <v>43006</v>
      </c>
      <c r="C5653" s="1">
        <v>4</v>
      </c>
      <c r="D5653" s="1">
        <v>134.5</v>
      </c>
      <c r="E5653" s="50">
        <f>_xlfn.PERCENTRANK.EXC(Table3[Order Date],B5653,1)*10</f>
        <v>4</v>
      </c>
      <c r="F5653" s="21">
        <f>_xlfn.PERCENTRANK.EXC(Table3[Order Quantity],C5653,1)*10</f>
        <v>0</v>
      </c>
      <c r="G5653" s="21">
        <f>_xlfn.PERCENTRANK.EXC(Table4[Sales],D5653,1)*10</f>
        <v>2</v>
      </c>
    </row>
    <row r="5654" spans="1:7">
      <c r="A5654" s="10">
        <v>16806</v>
      </c>
      <c r="B5654" s="8">
        <v>42902</v>
      </c>
      <c r="C5654" s="1">
        <v>18</v>
      </c>
      <c r="D5654" s="1">
        <v>1098.5</v>
      </c>
      <c r="E5654" s="50">
        <f>_xlfn.PERCENTRANK.EXC(Table3[Order Date],B5654,1)*10</f>
        <v>3</v>
      </c>
      <c r="F5654" s="21">
        <f>_xlfn.PERCENTRANK.EXC(Table3[Order Quantity],C5654,1)*10</f>
        <v>3</v>
      </c>
      <c r="G5654" s="21">
        <f>_xlfn.PERCENTRANK.EXC(Table4[Sales],D5654,1)*10</f>
        <v>6</v>
      </c>
    </row>
    <row r="5655" spans="1:7">
      <c r="A5655" s="11">
        <v>27553</v>
      </c>
      <c r="B5655" s="9">
        <v>43323</v>
      </c>
      <c r="C5655" s="1">
        <v>16</v>
      </c>
      <c r="D5655" s="1">
        <v>2815.28</v>
      </c>
      <c r="E5655" s="50">
        <f>_xlfn.PERCENTRANK.EXC(Table3[Order Date],B5655,1)*10</f>
        <v>6</v>
      </c>
      <c r="F5655" s="21">
        <f>_xlfn.PERCENTRANK.EXC(Table3[Order Quantity],C5655,1)*10</f>
        <v>2</v>
      </c>
      <c r="G5655" s="21">
        <f>_xlfn.PERCENTRANK.EXC(Table4[Sales],D5655,1)*10</f>
        <v>8</v>
      </c>
    </row>
    <row r="5656" spans="1:7">
      <c r="A5656" s="10">
        <v>29762</v>
      </c>
      <c r="B5656" s="8">
        <v>42949</v>
      </c>
      <c r="C5656" s="1">
        <v>15</v>
      </c>
      <c r="D5656" s="1">
        <v>24.02</v>
      </c>
      <c r="E5656" s="50">
        <f>_xlfn.PERCENTRANK.EXC(Table3[Order Date],B5656,1)*10</f>
        <v>3</v>
      </c>
      <c r="F5656" s="21">
        <f>_xlfn.PERCENTRANK.EXC(Table3[Order Quantity],C5656,1)*10</f>
        <v>2</v>
      </c>
      <c r="G5656" s="21">
        <f>_xlfn.PERCENTRANK.EXC(Table4[Sales],D5656,1)*10</f>
        <v>0</v>
      </c>
    </row>
    <row r="5657" spans="1:7">
      <c r="A5657" s="11">
        <v>6979</v>
      </c>
      <c r="B5657" s="9">
        <v>42427</v>
      </c>
      <c r="C5657" s="1">
        <v>28</v>
      </c>
      <c r="D5657" s="1">
        <v>358.33</v>
      </c>
      <c r="E5657" s="50">
        <f>_xlfn.PERCENTRANK.EXC(Table3[Order Date],B5657,1)*10</f>
        <v>0</v>
      </c>
      <c r="F5657" s="21">
        <f>_xlfn.PERCENTRANK.EXC(Table3[Order Quantity],C5657,1)*10</f>
        <v>5</v>
      </c>
      <c r="G5657" s="21">
        <f>_xlfn.PERCENTRANK.EXC(Table4[Sales],D5657,1)*10</f>
        <v>4</v>
      </c>
    </row>
    <row r="5658" spans="1:7">
      <c r="A5658" s="10">
        <v>15715</v>
      </c>
      <c r="B5658" s="8">
        <v>43753</v>
      </c>
      <c r="C5658" s="1">
        <v>43</v>
      </c>
      <c r="D5658" s="1">
        <v>2272.2948000000001</v>
      </c>
      <c r="E5658" s="50">
        <f>_xlfn.PERCENTRANK.EXC(Table3[Order Date],B5658,1)*10</f>
        <v>9</v>
      </c>
      <c r="F5658" s="21">
        <f>_xlfn.PERCENTRANK.EXC(Table3[Order Quantity],C5658,1)*10</f>
        <v>8</v>
      </c>
      <c r="G5658" s="21">
        <f>_xlfn.PERCENTRANK.EXC(Table4[Sales],D5658,1)*10</f>
        <v>7</v>
      </c>
    </row>
    <row r="5659" spans="1:7">
      <c r="A5659" s="11">
        <v>52678</v>
      </c>
      <c r="B5659" s="9">
        <v>43675</v>
      </c>
      <c r="C5659" s="1">
        <v>3</v>
      </c>
      <c r="D5659" s="1">
        <v>120.69</v>
      </c>
      <c r="E5659" s="50">
        <f>_xlfn.PERCENTRANK.EXC(Table3[Order Date],B5659,1)*10</f>
        <v>8</v>
      </c>
      <c r="F5659" s="21">
        <f>_xlfn.PERCENTRANK.EXC(Table3[Order Quantity],C5659,1)*10</f>
        <v>0</v>
      </c>
      <c r="G5659" s="21">
        <f>_xlfn.PERCENTRANK.EXC(Table4[Sales],D5659,1)*10</f>
        <v>1</v>
      </c>
    </row>
    <row r="5660" spans="1:7">
      <c r="A5660" s="10">
        <v>48642</v>
      </c>
      <c r="B5660" s="8">
        <v>42766</v>
      </c>
      <c r="C5660" s="1">
        <v>36</v>
      </c>
      <c r="D5660" s="1">
        <v>119.66</v>
      </c>
      <c r="E5660" s="50">
        <f>_xlfn.PERCENTRANK.EXC(Table3[Order Date],B5660,1)*10</f>
        <v>2</v>
      </c>
      <c r="F5660" s="21">
        <f>_xlfn.PERCENTRANK.EXC(Table3[Order Quantity],C5660,1)*10</f>
        <v>6</v>
      </c>
      <c r="G5660" s="21">
        <f>_xlfn.PERCENTRANK.EXC(Table4[Sales],D5660,1)*10</f>
        <v>1</v>
      </c>
    </row>
    <row r="5661" spans="1:7">
      <c r="A5661" s="11">
        <v>31073</v>
      </c>
      <c r="B5661" s="9">
        <v>42940</v>
      </c>
      <c r="C5661" s="1">
        <v>26</v>
      </c>
      <c r="D5661" s="1">
        <v>4624.82</v>
      </c>
      <c r="E5661" s="50">
        <f>_xlfn.PERCENTRANK.EXC(Table3[Order Date],B5661,1)*10</f>
        <v>3</v>
      </c>
      <c r="F5661" s="21">
        <f>_xlfn.PERCENTRANK.EXC(Table3[Order Quantity],C5661,1)*10</f>
        <v>4</v>
      </c>
      <c r="G5661" s="21">
        <f>_xlfn.PERCENTRANK.EXC(Table4[Sales],D5661,1)*10</f>
        <v>8</v>
      </c>
    </row>
    <row r="5662" spans="1:7">
      <c r="A5662" s="10">
        <v>3588</v>
      </c>
      <c r="B5662" s="8">
        <v>43176</v>
      </c>
      <c r="C5662" s="1">
        <v>18</v>
      </c>
      <c r="D5662" s="1">
        <v>1639.17</v>
      </c>
      <c r="E5662" s="50">
        <f>_xlfn.PERCENTRANK.EXC(Table3[Order Date],B5662,1)*10</f>
        <v>5</v>
      </c>
      <c r="F5662" s="21">
        <f>_xlfn.PERCENTRANK.EXC(Table3[Order Quantity],C5662,1)*10</f>
        <v>3</v>
      </c>
      <c r="G5662" s="21">
        <f>_xlfn.PERCENTRANK.EXC(Table4[Sales],D5662,1)*10</f>
        <v>7</v>
      </c>
    </row>
    <row r="5663" spans="1:7">
      <c r="A5663" s="11">
        <v>16582</v>
      </c>
      <c r="B5663" s="9">
        <v>43373</v>
      </c>
      <c r="C5663" s="1">
        <v>26</v>
      </c>
      <c r="D5663" s="1">
        <v>7240.54</v>
      </c>
      <c r="E5663" s="50">
        <f>_xlfn.PERCENTRANK.EXC(Table3[Order Date],B5663,1)*10</f>
        <v>6</v>
      </c>
      <c r="F5663" s="21">
        <f>_xlfn.PERCENTRANK.EXC(Table3[Order Quantity],C5663,1)*10</f>
        <v>4</v>
      </c>
      <c r="G5663" s="21">
        <f>_xlfn.PERCENTRANK.EXC(Table4[Sales],D5663,1)*10</f>
        <v>9</v>
      </c>
    </row>
    <row r="5664" spans="1:7">
      <c r="A5664" s="10">
        <v>26243</v>
      </c>
      <c r="B5664" s="8">
        <v>43296</v>
      </c>
      <c r="C5664" s="1">
        <v>42</v>
      </c>
      <c r="D5664" s="1">
        <v>76.31</v>
      </c>
      <c r="E5664" s="50">
        <f>_xlfn.PERCENTRANK.EXC(Table3[Order Date],B5664,1)*10</f>
        <v>6</v>
      </c>
      <c r="F5664" s="21">
        <f>_xlfn.PERCENTRANK.EXC(Table3[Order Quantity],C5664,1)*10</f>
        <v>8</v>
      </c>
      <c r="G5664" s="21">
        <f>_xlfn.PERCENTRANK.EXC(Table4[Sales],D5664,1)*10</f>
        <v>1</v>
      </c>
    </row>
    <row r="5665" spans="1:7">
      <c r="A5665" s="11">
        <v>46949</v>
      </c>
      <c r="B5665" s="9">
        <v>42800</v>
      </c>
      <c r="C5665" s="1">
        <v>37</v>
      </c>
      <c r="D5665" s="1">
        <v>341.75</v>
      </c>
      <c r="E5665" s="50">
        <f>_xlfn.PERCENTRANK.EXC(Table3[Order Date],B5665,1)*10</f>
        <v>3</v>
      </c>
      <c r="F5665" s="21">
        <f>_xlfn.PERCENTRANK.EXC(Table3[Order Quantity],C5665,1)*10</f>
        <v>7</v>
      </c>
      <c r="G5665" s="21">
        <f>_xlfn.PERCENTRANK.EXC(Table4[Sales],D5665,1)*10</f>
        <v>4</v>
      </c>
    </row>
    <row r="5666" spans="1:7">
      <c r="A5666" s="10">
        <v>19777</v>
      </c>
      <c r="B5666" s="8">
        <v>43757</v>
      </c>
      <c r="C5666" s="1">
        <v>24</v>
      </c>
      <c r="D5666" s="1">
        <v>3497.56</v>
      </c>
      <c r="E5666" s="50">
        <f>_xlfn.PERCENTRANK.EXC(Table3[Order Date],B5666,1)*10</f>
        <v>9</v>
      </c>
      <c r="F5666" s="21">
        <f>_xlfn.PERCENTRANK.EXC(Table3[Order Quantity],C5666,1)*10</f>
        <v>4</v>
      </c>
      <c r="G5666" s="21">
        <f>_xlfn.PERCENTRANK.EXC(Table4[Sales],D5666,1)*10</f>
        <v>8</v>
      </c>
    </row>
    <row r="5667" spans="1:7">
      <c r="A5667" s="11">
        <v>50242</v>
      </c>
      <c r="B5667" s="9">
        <v>42934</v>
      </c>
      <c r="C5667" s="1">
        <v>8</v>
      </c>
      <c r="D5667" s="1">
        <v>1489.19</v>
      </c>
      <c r="E5667" s="50">
        <f>_xlfn.PERCENTRANK.EXC(Table3[Order Date],B5667,1)*10</f>
        <v>3</v>
      </c>
      <c r="F5667" s="21">
        <f>_xlfn.PERCENTRANK.EXC(Table3[Order Quantity],C5667,1)*10</f>
        <v>1</v>
      </c>
      <c r="G5667" s="21">
        <f>_xlfn.PERCENTRANK.EXC(Table4[Sales],D5667,1)*10</f>
        <v>7</v>
      </c>
    </row>
    <row r="5668" spans="1:7">
      <c r="A5668" s="10">
        <v>38240</v>
      </c>
      <c r="B5668" s="8">
        <v>42722</v>
      </c>
      <c r="C5668" s="1">
        <v>4</v>
      </c>
      <c r="D5668" s="1">
        <v>44.44</v>
      </c>
      <c r="E5668" s="50">
        <f>_xlfn.PERCENTRANK.EXC(Table3[Order Date],B5668,1)*10</f>
        <v>2</v>
      </c>
      <c r="F5668" s="21">
        <f>_xlfn.PERCENTRANK.EXC(Table3[Order Quantity],C5668,1)*10</f>
        <v>0</v>
      </c>
      <c r="G5668" s="21">
        <f>_xlfn.PERCENTRANK.EXC(Table4[Sales],D5668,1)*10</f>
        <v>0</v>
      </c>
    </row>
    <row r="5669" spans="1:7">
      <c r="A5669" s="11">
        <v>44387</v>
      </c>
      <c r="B5669" s="9">
        <v>42404</v>
      </c>
      <c r="C5669" s="1">
        <v>50</v>
      </c>
      <c r="D5669" s="1">
        <v>1542.48</v>
      </c>
      <c r="E5669" s="50">
        <f>_xlfn.PERCENTRANK.EXC(Table3[Order Date],B5669,1)*10</f>
        <v>0</v>
      </c>
      <c r="F5669" s="21">
        <f>_xlfn.PERCENTRANK.EXC(Table3[Order Quantity],C5669,1)*10</f>
        <v>9</v>
      </c>
      <c r="G5669" s="21">
        <f>_xlfn.PERCENTRANK.EXC(Table4[Sales],D5669,1)*10</f>
        <v>7</v>
      </c>
    </row>
    <row r="5670" spans="1:7">
      <c r="A5670" s="10">
        <v>51424</v>
      </c>
      <c r="B5670" s="8">
        <v>43473</v>
      </c>
      <c r="C5670" s="1">
        <v>48</v>
      </c>
      <c r="D5670" s="1">
        <v>121.9586</v>
      </c>
      <c r="E5670" s="50">
        <f>_xlfn.PERCENTRANK.EXC(Table3[Order Date],B5670,1)*10</f>
        <v>7</v>
      </c>
      <c r="F5670" s="21">
        <f>_xlfn.PERCENTRANK.EXC(Table3[Order Quantity],C5670,1)*10</f>
        <v>9</v>
      </c>
      <c r="G5670" s="21">
        <f>_xlfn.PERCENTRANK.EXC(Table4[Sales],D5670,1)*10</f>
        <v>1</v>
      </c>
    </row>
    <row r="5671" spans="1:7">
      <c r="A5671" s="11">
        <v>37861</v>
      </c>
      <c r="B5671" s="9">
        <v>43461</v>
      </c>
      <c r="C5671" s="1">
        <v>32</v>
      </c>
      <c r="D5671" s="1">
        <v>1048.67</v>
      </c>
      <c r="E5671" s="50">
        <f>_xlfn.PERCENTRANK.EXC(Table3[Order Date],B5671,1)*10</f>
        <v>7</v>
      </c>
      <c r="F5671" s="21">
        <f>_xlfn.PERCENTRANK.EXC(Table3[Order Quantity],C5671,1)*10</f>
        <v>6</v>
      </c>
      <c r="G5671" s="21">
        <f>_xlfn.PERCENTRANK.EXC(Table4[Sales],D5671,1)*10</f>
        <v>6</v>
      </c>
    </row>
    <row r="5672" spans="1:7">
      <c r="A5672" s="10">
        <v>59238</v>
      </c>
      <c r="B5672" s="8">
        <v>42631</v>
      </c>
      <c r="C5672" s="1">
        <v>11</v>
      </c>
      <c r="D5672" s="1">
        <v>487.79</v>
      </c>
      <c r="E5672" s="50">
        <f>_xlfn.PERCENTRANK.EXC(Table3[Order Date],B5672,1)*10</f>
        <v>1</v>
      </c>
      <c r="F5672" s="21">
        <f>_xlfn.PERCENTRANK.EXC(Table3[Order Quantity],C5672,1)*10</f>
        <v>2</v>
      </c>
      <c r="G5672" s="21">
        <f>_xlfn.PERCENTRANK.EXC(Table4[Sales],D5672,1)*10</f>
        <v>5</v>
      </c>
    </row>
    <row r="5673" spans="1:7">
      <c r="A5673" s="11">
        <v>12451</v>
      </c>
      <c r="B5673" s="9">
        <v>42843</v>
      </c>
      <c r="C5673" s="1">
        <v>26</v>
      </c>
      <c r="D5673" s="1">
        <v>3918.51</v>
      </c>
      <c r="E5673" s="50">
        <f>_xlfn.PERCENTRANK.EXC(Table3[Order Date],B5673,1)*10</f>
        <v>3</v>
      </c>
      <c r="F5673" s="21">
        <f>_xlfn.PERCENTRANK.EXC(Table3[Order Quantity],C5673,1)*10</f>
        <v>4</v>
      </c>
      <c r="G5673" s="21">
        <f>_xlfn.PERCENTRANK.EXC(Table4[Sales],D5673,1)*10</f>
        <v>8</v>
      </c>
    </row>
    <row r="5674" spans="1:7">
      <c r="A5674" s="10">
        <v>20545</v>
      </c>
      <c r="B5674" s="8">
        <v>43016</v>
      </c>
      <c r="C5674" s="1">
        <v>40</v>
      </c>
      <c r="D5674" s="1">
        <v>3097.3076000000001</v>
      </c>
      <c r="E5674" s="50">
        <f>_xlfn.PERCENTRANK.EXC(Table3[Order Date],B5674,1)*10</f>
        <v>4</v>
      </c>
      <c r="F5674" s="21">
        <f>_xlfn.PERCENTRANK.EXC(Table3[Order Quantity],C5674,1)*10</f>
        <v>7</v>
      </c>
      <c r="G5674" s="21">
        <f>_xlfn.PERCENTRANK.EXC(Table4[Sales],D5674,1)*10</f>
        <v>8</v>
      </c>
    </row>
    <row r="5675" spans="1:7">
      <c r="A5675" s="11">
        <v>21605</v>
      </c>
      <c r="B5675" s="9">
        <v>43563</v>
      </c>
      <c r="C5675" s="1">
        <v>46</v>
      </c>
      <c r="D5675" s="1">
        <v>509.84</v>
      </c>
      <c r="E5675" s="50">
        <f>_xlfn.PERCENTRANK.EXC(Table3[Order Date],B5675,1)*10</f>
        <v>8</v>
      </c>
      <c r="F5675" s="21">
        <f>_xlfn.PERCENTRANK.EXC(Table3[Order Quantity],C5675,1)*10</f>
        <v>8</v>
      </c>
      <c r="G5675" s="21">
        <f>_xlfn.PERCENTRANK.EXC(Table4[Sales],D5675,1)*10</f>
        <v>5</v>
      </c>
    </row>
    <row r="5676" spans="1:7">
      <c r="A5676" s="10">
        <v>50656</v>
      </c>
      <c r="B5676" s="8">
        <v>42667</v>
      </c>
      <c r="C5676" s="1">
        <v>42</v>
      </c>
      <c r="D5676" s="1">
        <v>207.79</v>
      </c>
      <c r="E5676" s="50">
        <f>_xlfn.PERCENTRANK.EXC(Table3[Order Date],B5676,1)*10</f>
        <v>2</v>
      </c>
      <c r="F5676" s="21">
        <f>_xlfn.PERCENTRANK.EXC(Table3[Order Quantity],C5676,1)*10</f>
        <v>8</v>
      </c>
      <c r="G5676" s="21">
        <f>_xlfn.PERCENTRANK.EXC(Table4[Sales],D5676,1)*10</f>
        <v>3</v>
      </c>
    </row>
    <row r="5677" spans="1:7">
      <c r="A5677" s="11">
        <v>5441</v>
      </c>
      <c r="B5677" s="9">
        <v>42570</v>
      </c>
      <c r="C5677" s="1">
        <v>34</v>
      </c>
      <c r="D5677" s="1">
        <v>242.71</v>
      </c>
      <c r="E5677" s="50">
        <f>_xlfn.PERCENTRANK.EXC(Table3[Order Date],B5677,1)*10</f>
        <v>1</v>
      </c>
      <c r="F5677" s="21">
        <f>_xlfn.PERCENTRANK.EXC(Table3[Order Quantity],C5677,1)*10</f>
        <v>6</v>
      </c>
      <c r="G5677" s="21">
        <f>_xlfn.PERCENTRANK.EXC(Table4[Sales],D5677,1)*10</f>
        <v>3</v>
      </c>
    </row>
    <row r="5678" spans="1:7">
      <c r="A5678" s="10">
        <v>53060</v>
      </c>
      <c r="B5678" s="8">
        <v>42815</v>
      </c>
      <c r="C5678" s="1">
        <v>36</v>
      </c>
      <c r="D5678" s="1">
        <v>790.8</v>
      </c>
      <c r="E5678" s="50">
        <f>_xlfn.PERCENTRANK.EXC(Table3[Order Date],B5678,1)*10</f>
        <v>3</v>
      </c>
      <c r="F5678" s="21">
        <f>_xlfn.PERCENTRANK.EXC(Table3[Order Quantity],C5678,1)*10</f>
        <v>6</v>
      </c>
      <c r="G5678" s="21">
        <f>_xlfn.PERCENTRANK.EXC(Table4[Sales],D5678,1)*10</f>
        <v>5</v>
      </c>
    </row>
    <row r="5679" spans="1:7">
      <c r="A5679" s="11">
        <v>2055</v>
      </c>
      <c r="B5679" s="9">
        <v>42980</v>
      </c>
      <c r="C5679" s="1">
        <v>7</v>
      </c>
      <c r="D5679" s="1">
        <v>71.06</v>
      </c>
      <c r="E5679" s="50">
        <f>_xlfn.PERCENTRANK.EXC(Table3[Order Date],B5679,1)*10</f>
        <v>4</v>
      </c>
      <c r="F5679" s="21">
        <f>_xlfn.PERCENTRANK.EXC(Table3[Order Quantity],C5679,1)*10</f>
        <v>1</v>
      </c>
      <c r="G5679" s="21">
        <f>_xlfn.PERCENTRANK.EXC(Table4[Sales],D5679,1)*10</f>
        <v>1</v>
      </c>
    </row>
    <row r="5680" spans="1:7">
      <c r="A5680" s="10">
        <v>11874</v>
      </c>
      <c r="B5680" s="8">
        <v>43717</v>
      </c>
      <c r="C5680" s="1">
        <v>1</v>
      </c>
      <c r="D5680" s="1">
        <v>43.11</v>
      </c>
      <c r="E5680" s="50">
        <f>_xlfn.PERCENTRANK.EXC(Table3[Order Date],B5680,1)*10</f>
        <v>9</v>
      </c>
      <c r="F5680" s="21">
        <f>_xlfn.PERCENTRANK.EXC(Table3[Order Quantity],C5680,1)*10</f>
        <v>0</v>
      </c>
      <c r="G5680" s="21">
        <f>_xlfn.PERCENTRANK.EXC(Table4[Sales],D5680,1)*10</f>
        <v>0</v>
      </c>
    </row>
    <row r="5681" spans="1:7">
      <c r="A5681" s="11">
        <v>28870</v>
      </c>
      <c r="B5681" s="9">
        <v>43413</v>
      </c>
      <c r="C5681" s="1">
        <v>35</v>
      </c>
      <c r="D5681" s="1">
        <v>3542.7116999999998</v>
      </c>
      <c r="E5681" s="50">
        <f>_xlfn.PERCENTRANK.EXC(Table3[Order Date],B5681,1)*10</f>
        <v>7</v>
      </c>
      <c r="F5681" s="21">
        <f>_xlfn.PERCENTRANK.EXC(Table3[Order Quantity],C5681,1)*10</f>
        <v>6</v>
      </c>
      <c r="G5681" s="21">
        <f>_xlfn.PERCENTRANK.EXC(Table4[Sales],D5681,1)*10</f>
        <v>8</v>
      </c>
    </row>
    <row r="5682" spans="1:7">
      <c r="A5682" s="10">
        <v>7841</v>
      </c>
      <c r="B5682" s="8">
        <v>43605</v>
      </c>
      <c r="C5682" s="1">
        <v>17</v>
      </c>
      <c r="D5682" s="1">
        <v>190.61</v>
      </c>
      <c r="E5682" s="50">
        <f>_xlfn.PERCENTRANK.EXC(Table3[Order Date],B5682,1)*10</f>
        <v>8</v>
      </c>
      <c r="F5682" s="21">
        <f>_xlfn.PERCENTRANK.EXC(Table3[Order Quantity],C5682,1)*10</f>
        <v>3</v>
      </c>
      <c r="G5682" s="21">
        <f>_xlfn.PERCENTRANK.EXC(Table4[Sales],D5682,1)*10</f>
        <v>2</v>
      </c>
    </row>
    <row r="5683" spans="1:7">
      <c r="A5683" s="11">
        <v>56580</v>
      </c>
      <c r="B5683" s="9">
        <v>43325</v>
      </c>
      <c r="C5683" s="1">
        <v>9</v>
      </c>
      <c r="D5683" s="1">
        <v>78.16</v>
      </c>
      <c r="E5683" s="50">
        <f>_xlfn.PERCENTRANK.EXC(Table3[Order Date],B5683,1)*10</f>
        <v>6</v>
      </c>
      <c r="F5683" s="21">
        <f>_xlfn.PERCENTRANK.EXC(Table3[Order Quantity],C5683,1)*10</f>
        <v>1</v>
      </c>
      <c r="G5683" s="21">
        <f>_xlfn.PERCENTRANK.EXC(Table4[Sales],D5683,1)*10</f>
        <v>1</v>
      </c>
    </row>
    <row r="5684" spans="1:7">
      <c r="A5684" s="10">
        <v>37923</v>
      </c>
      <c r="B5684" s="8">
        <v>42820</v>
      </c>
      <c r="C5684" s="1">
        <v>29</v>
      </c>
      <c r="D5684" s="1">
        <v>212.3201</v>
      </c>
      <c r="E5684" s="50">
        <f>_xlfn.PERCENTRANK.EXC(Table3[Order Date],B5684,1)*10</f>
        <v>3</v>
      </c>
      <c r="F5684" s="21">
        <f>_xlfn.PERCENTRANK.EXC(Table3[Order Quantity],C5684,1)*10</f>
        <v>5</v>
      </c>
      <c r="G5684" s="21">
        <f>_xlfn.PERCENTRANK.EXC(Table4[Sales],D5684,1)*10</f>
        <v>3</v>
      </c>
    </row>
    <row r="5685" spans="1:7">
      <c r="A5685" s="11">
        <v>2211</v>
      </c>
      <c r="B5685" s="9">
        <v>42549</v>
      </c>
      <c r="C5685" s="1">
        <v>22</v>
      </c>
      <c r="D5685" s="1">
        <v>1766.67</v>
      </c>
      <c r="E5685" s="50">
        <f>_xlfn.PERCENTRANK.EXC(Table3[Order Date],B5685,1)*10</f>
        <v>1</v>
      </c>
      <c r="F5685" s="21">
        <f>_xlfn.PERCENTRANK.EXC(Table3[Order Quantity],C5685,1)*10</f>
        <v>4</v>
      </c>
      <c r="G5685" s="21">
        <f>_xlfn.PERCENTRANK.EXC(Table4[Sales],D5685,1)*10</f>
        <v>7</v>
      </c>
    </row>
    <row r="5686" spans="1:7">
      <c r="A5686" s="10">
        <v>21477</v>
      </c>
      <c r="B5686" s="8">
        <v>43240</v>
      </c>
      <c r="C5686" s="1">
        <v>40</v>
      </c>
      <c r="D5686" s="1">
        <v>298.32</v>
      </c>
      <c r="E5686" s="50">
        <f>_xlfn.PERCENTRANK.EXC(Table3[Order Date],B5686,1)*10</f>
        <v>6</v>
      </c>
      <c r="F5686" s="21">
        <f>_xlfn.PERCENTRANK.EXC(Table3[Order Quantity],C5686,1)*10</f>
        <v>7</v>
      </c>
      <c r="G5686" s="21">
        <f>_xlfn.PERCENTRANK.EXC(Table4[Sales],D5686,1)*10</f>
        <v>4</v>
      </c>
    </row>
    <row r="5687" spans="1:7">
      <c r="A5687" s="11">
        <v>32002</v>
      </c>
      <c r="B5687" s="9">
        <v>42935</v>
      </c>
      <c r="C5687" s="1">
        <v>7</v>
      </c>
      <c r="D5687" s="1">
        <v>105.45</v>
      </c>
      <c r="E5687" s="50">
        <f>_xlfn.PERCENTRANK.EXC(Table3[Order Date],B5687,1)*10</f>
        <v>3</v>
      </c>
      <c r="F5687" s="21">
        <f>_xlfn.PERCENTRANK.EXC(Table3[Order Quantity],C5687,1)*10</f>
        <v>1</v>
      </c>
      <c r="G5687" s="21">
        <f>_xlfn.PERCENTRANK.EXC(Table4[Sales],D5687,1)*10</f>
        <v>1</v>
      </c>
    </row>
    <row r="5688" spans="1:7">
      <c r="A5688" s="10">
        <v>29221</v>
      </c>
      <c r="B5688" s="8">
        <v>43614</v>
      </c>
      <c r="C5688" s="1">
        <v>41</v>
      </c>
      <c r="D5688" s="1">
        <v>348.1</v>
      </c>
      <c r="E5688" s="50">
        <f>_xlfn.PERCENTRANK.EXC(Table3[Order Date],B5688,1)*10</f>
        <v>8</v>
      </c>
      <c r="F5688" s="21">
        <f>_xlfn.PERCENTRANK.EXC(Table3[Order Quantity],C5688,1)*10</f>
        <v>7</v>
      </c>
      <c r="G5688" s="21">
        <f>_xlfn.PERCENTRANK.EXC(Table4[Sales],D5688,1)*10</f>
        <v>4</v>
      </c>
    </row>
    <row r="5689" spans="1:7">
      <c r="A5689" s="11">
        <v>55011</v>
      </c>
      <c r="B5689" s="9">
        <v>43468</v>
      </c>
      <c r="C5689" s="1">
        <v>18</v>
      </c>
      <c r="D5689" s="1">
        <v>59.727400000000003</v>
      </c>
      <c r="E5689" s="50">
        <f>_xlfn.PERCENTRANK.EXC(Table3[Order Date],B5689,1)*10</f>
        <v>7</v>
      </c>
      <c r="F5689" s="21">
        <f>_xlfn.PERCENTRANK.EXC(Table3[Order Quantity],C5689,1)*10</f>
        <v>3</v>
      </c>
      <c r="G5689" s="21">
        <f>_xlfn.PERCENTRANK.EXC(Table4[Sales],D5689,1)*10</f>
        <v>0</v>
      </c>
    </row>
    <row r="5690" spans="1:7">
      <c r="A5690" s="10">
        <v>33703</v>
      </c>
      <c r="B5690" s="8">
        <v>42771</v>
      </c>
      <c r="C5690" s="1">
        <v>25</v>
      </c>
      <c r="D5690" s="1">
        <v>858.34</v>
      </c>
      <c r="E5690" s="50">
        <f>_xlfn.PERCENTRANK.EXC(Table3[Order Date],B5690,1)*10</f>
        <v>2</v>
      </c>
      <c r="F5690" s="21">
        <f>_xlfn.PERCENTRANK.EXC(Table3[Order Quantity],C5690,1)*10</f>
        <v>4</v>
      </c>
      <c r="G5690" s="21">
        <f>_xlfn.PERCENTRANK.EXC(Table4[Sales],D5690,1)*10</f>
        <v>6</v>
      </c>
    </row>
    <row r="5691" spans="1:7">
      <c r="A5691" s="11">
        <v>37287</v>
      </c>
      <c r="B5691" s="9">
        <v>43770</v>
      </c>
      <c r="C5691" s="1">
        <v>18</v>
      </c>
      <c r="D5691" s="1">
        <v>130.97999999999999</v>
      </c>
      <c r="E5691" s="50">
        <f>_xlfn.PERCENTRANK.EXC(Table3[Order Date],B5691,1)*10</f>
        <v>9</v>
      </c>
      <c r="F5691" s="21">
        <f>_xlfn.PERCENTRANK.EXC(Table3[Order Quantity],C5691,1)*10</f>
        <v>3</v>
      </c>
      <c r="G5691" s="21">
        <f>_xlfn.PERCENTRANK.EXC(Table4[Sales],D5691,1)*10</f>
        <v>2</v>
      </c>
    </row>
    <row r="5692" spans="1:7">
      <c r="A5692" s="10">
        <v>15106</v>
      </c>
      <c r="B5692" s="8">
        <v>43126</v>
      </c>
      <c r="C5692" s="1">
        <v>35</v>
      </c>
      <c r="D5692" s="1">
        <v>87.9</v>
      </c>
      <c r="E5692" s="50">
        <f>_xlfn.PERCENTRANK.EXC(Table3[Order Date],B5692,1)*10</f>
        <v>5</v>
      </c>
      <c r="F5692" s="21">
        <f>_xlfn.PERCENTRANK.EXC(Table3[Order Quantity],C5692,1)*10</f>
        <v>6</v>
      </c>
      <c r="G5692" s="21">
        <f>_xlfn.PERCENTRANK.EXC(Table4[Sales],D5692,1)*10</f>
        <v>1</v>
      </c>
    </row>
    <row r="5693" spans="1:7">
      <c r="A5693" s="11">
        <v>16165</v>
      </c>
      <c r="B5693" s="9">
        <v>42937</v>
      </c>
      <c r="C5693" s="1">
        <v>24</v>
      </c>
      <c r="D5693" s="1">
        <v>1554.15</v>
      </c>
      <c r="E5693" s="50">
        <f>_xlfn.PERCENTRANK.EXC(Table3[Order Date],B5693,1)*10</f>
        <v>3</v>
      </c>
      <c r="F5693" s="21">
        <f>_xlfn.PERCENTRANK.EXC(Table3[Order Quantity],C5693,1)*10</f>
        <v>4</v>
      </c>
      <c r="G5693" s="21">
        <f>_xlfn.PERCENTRANK.EXC(Table4[Sales],D5693,1)*10</f>
        <v>7</v>
      </c>
    </row>
    <row r="5694" spans="1:7">
      <c r="A5694" s="10">
        <v>55937</v>
      </c>
      <c r="B5694" s="8">
        <v>42395</v>
      </c>
      <c r="C5694" s="1">
        <v>10</v>
      </c>
      <c r="D5694" s="1">
        <v>420.26</v>
      </c>
      <c r="E5694" s="50">
        <f>_xlfn.PERCENTRANK.EXC(Table3[Order Date],B5694,1)*10</f>
        <v>0</v>
      </c>
      <c r="F5694" s="21">
        <f>_xlfn.PERCENTRANK.EXC(Table3[Order Quantity],C5694,1)*10</f>
        <v>1</v>
      </c>
      <c r="G5694" s="21">
        <f>_xlfn.PERCENTRANK.EXC(Table4[Sales],D5694,1)*10</f>
        <v>4</v>
      </c>
    </row>
    <row r="5695" spans="1:7">
      <c r="A5695" s="11">
        <v>52642</v>
      </c>
      <c r="B5695" s="9">
        <v>43264</v>
      </c>
      <c r="C5695" s="1">
        <v>15</v>
      </c>
      <c r="D5695" s="1">
        <v>817.62</v>
      </c>
      <c r="E5695" s="50">
        <f>_xlfn.PERCENTRANK.EXC(Table3[Order Date],B5695,1)*10</f>
        <v>6</v>
      </c>
      <c r="F5695" s="21">
        <f>_xlfn.PERCENTRANK.EXC(Table3[Order Quantity],C5695,1)*10</f>
        <v>2</v>
      </c>
      <c r="G5695" s="21">
        <f>_xlfn.PERCENTRANK.EXC(Table4[Sales],D5695,1)*10</f>
        <v>6</v>
      </c>
    </row>
    <row r="5696" spans="1:7">
      <c r="A5696" s="10">
        <v>29282</v>
      </c>
      <c r="B5696" s="8">
        <v>43797</v>
      </c>
      <c r="C5696" s="1">
        <v>4</v>
      </c>
      <c r="D5696" s="1">
        <v>36.668900000000001</v>
      </c>
      <c r="E5696" s="50">
        <f>_xlfn.PERCENTRANK.EXC(Table3[Order Date],B5696,1)*10</f>
        <v>9</v>
      </c>
      <c r="F5696" s="21">
        <f>_xlfn.PERCENTRANK.EXC(Table3[Order Quantity],C5696,1)*10</f>
        <v>0</v>
      </c>
      <c r="G5696" s="21">
        <f>_xlfn.PERCENTRANK.EXC(Table4[Sales],D5696,1)*10</f>
        <v>0</v>
      </c>
    </row>
    <row r="5697" spans="1:7">
      <c r="A5697" s="11">
        <v>25603</v>
      </c>
      <c r="B5697" s="9">
        <v>43163</v>
      </c>
      <c r="C5697" s="1">
        <v>23</v>
      </c>
      <c r="D5697" s="1">
        <v>923.02</v>
      </c>
      <c r="E5697" s="50">
        <f>_xlfn.PERCENTRANK.EXC(Table3[Order Date],B5697,1)*10</f>
        <v>5</v>
      </c>
      <c r="F5697" s="21">
        <f>_xlfn.PERCENTRANK.EXC(Table3[Order Quantity],C5697,1)*10</f>
        <v>4</v>
      </c>
      <c r="G5697" s="21">
        <f>_xlfn.PERCENTRANK.EXC(Table4[Sales],D5697,1)*10</f>
        <v>6</v>
      </c>
    </row>
    <row r="5698" spans="1:7">
      <c r="A5698" s="10">
        <v>6211</v>
      </c>
      <c r="B5698" s="8">
        <v>42696</v>
      </c>
      <c r="C5698" s="1">
        <v>28</v>
      </c>
      <c r="D5698" s="1">
        <v>72.459999999999994</v>
      </c>
      <c r="E5698" s="50">
        <f>_xlfn.PERCENTRANK.EXC(Table3[Order Date],B5698,1)*10</f>
        <v>2</v>
      </c>
      <c r="F5698" s="21">
        <f>_xlfn.PERCENTRANK.EXC(Table3[Order Quantity],C5698,1)*10</f>
        <v>5</v>
      </c>
      <c r="G5698" s="21">
        <f>_xlfn.PERCENTRANK.EXC(Table4[Sales],D5698,1)*10</f>
        <v>1</v>
      </c>
    </row>
    <row r="5699" spans="1:7">
      <c r="A5699" s="11">
        <v>50756</v>
      </c>
      <c r="B5699" s="9">
        <v>42986</v>
      </c>
      <c r="C5699" s="1">
        <v>2</v>
      </c>
      <c r="D5699" s="1">
        <v>16.09</v>
      </c>
      <c r="E5699" s="50">
        <f>_xlfn.PERCENTRANK.EXC(Table3[Order Date],B5699,1)*10</f>
        <v>4</v>
      </c>
      <c r="F5699" s="21">
        <f>_xlfn.PERCENTRANK.EXC(Table3[Order Quantity],C5699,1)*10</f>
        <v>0</v>
      </c>
      <c r="G5699" s="21">
        <f>_xlfn.PERCENTRANK.EXC(Table4[Sales],D5699,1)*10</f>
        <v>0</v>
      </c>
    </row>
    <row r="5700" spans="1:7">
      <c r="A5700" s="10">
        <v>22951</v>
      </c>
      <c r="B5700" s="8">
        <v>43588</v>
      </c>
      <c r="C5700" s="1">
        <v>24</v>
      </c>
      <c r="D5700" s="1">
        <v>1395.31</v>
      </c>
      <c r="E5700" s="50">
        <f>_xlfn.PERCENTRANK.EXC(Table3[Order Date],B5700,1)*10</f>
        <v>8</v>
      </c>
      <c r="F5700" s="21">
        <f>_xlfn.PERCENTRANK.EXC(Table3[Order Quantity],C5700,1)*10</f>
        <v>4</v>
      </c>
      <c r="G5700" s="21">
        <f>_xlfn.PERCENTRANK.EXC(Table4[Sales],D5700,1)*10</f>
        <v>6</v>
      </c>
    </row>
    <row r="5701" spans="1:7">
      <c r="A5701" s="11">
        <v>21796</v>
      </c>
      <c r="B5701" s="9">
        <v>43591</v>
      </c>
      <c r="C5701" s="1">
        <v>46</v>
      </c>
      <c r="D5701" s="1">
        <v>5076.76</v>
      </c>
      <c r="E5701" s="50">
        <f>_xlfn.PERCENTRANK.EXC(Table3[Order Date],B5701,1)*10</f>
        <v>8</v>
      </c>
      <c r="F5701" s="21">
        <f>_xlfn.PERCENTRANK.EXC(Table3[Order Quantity],C5701,1)*10</f>
        <v>8</v>
      </c>
      <c r="G5701" s="21">
        <f>_xlfn.PERCENTRANK.EXC(Table4[Sales],D5701,1)*10</f>
        <v>8</v>
      </c>
    </row>
    <row r="5702" spans="1:7">
      <c r="A5702" s="10">
        <v>56740</v>
      </c>
      <c r="B5702" s="8">
        <v>43754</v>
      </c>
      <c r="C5702" s="1">
        <v>33</v>
      </c>
      <c r="D5702" s="1">
        <v>708.56</v>
      </c>
      <c r="E5702" s="50">
        <f>_xlfn.PERCENTRANK.EXC(Table3[Order Date],B5702,1)*10</f>
        <v>9</v>
      </c>
      <c r="F5702" s="21">
        <f>_xlfn.PERCENTRANK.EXC(Table3[Order Quantity],C5702,1)*10</f>
        <v>6</v>
      </c>
      <c r="G5702" s="21">
        <f>_xlfn.PERCENTRANK.EXC(Table4[Sales],D5702,1)*10</f>
        <v>5</v>
      </c>
    </row>
    <row r="5703" spans="1:7">
      <c r="A5703" s="11">
        <v>53762</v>
      </c>
      <c r="B5703" s="9">
        <v>43617</v>
      </c>
      <c r="C5703" s="1">
        <v>28</v>
      </c>
      <c r="D5703" s="1">
        <v>145.69</v>
      </c>
      <c r="E5703" s="50">
        <f>_xlfn.PERCENTRANK.EXC(Table3[Order Date],B5703,1)*10</f>
        <v>8</v>
      </c>
      <c r="F5703" s="21">
        <f>_xlfn.PERCENTRANK.EXC(Table3[Order Quantity],C5703,1)*10</f>
        <v>5</v>
      </c>
      <c r="G5703" s="21">
        <f>_xlfn.PERCENTRANK.EXC(Table4[Sales],D5703,1)*10</f>
        <v>2</v>
      </c>
    </row>
    <row r="5704" spans="1:7">
      <c r="A5704" s="10">
        <v>24871</v>
      </c>
      <c r="B5704" s="8">
        <v>43181</v>
      </c>
      <c r="C5704" s="1">
        <v>6</v>
      </c>
      <c r="D5704" s="1">
        <v>153.84</v>
      </c>
      <c r="E5704" s="50">
        <f>_xlfn.PERCENTRANK.EXC(Table3[Order Date],B5704,1)*10</f>
        <v>5</v>
      </c>
      <c r="F5704" s="21">
        <f>_xlfn.PERCENTRANK.EXC(Table3[Order Quantity],C5704,1)*10</f>
        <v>1</v>
      </c>
      <c r="G5704" s="21">
        <f>_xlfn.PERCENTRANK.EXC(Table4[Sales],D5704,1)*10</f>
        <v>2</v>
      </c>
    </row>
    <row r="5705" spans="1:7">
      <c r="A5705" s="11">
        <v>6180</v>
      </c>
      <c r="B5705" s="9">
        <v>43200</v>
      </c>
      <c r="C5705" s="1">
        <v>44</v>
      </c>
      <c r="D5705" s="1">
        <v>2614.38</v>
      </c>
      <c r="E5705" s="50">
        <f>_xlfn.PERCENTRANK.EXC(Table3[Order Date],B5705,1)*10</f>
        <v>5</v>
      </c>
      <c r="F5705" s="21">
        <f>_xlfn.PERCENTRANK.EXC(Table3[Order Quantity],C5705,1)*10</f>
        <v>8</v>
      </c>
      <c r="G5705" s="21">
        <f>_xlfn.PERCENTRANK.EXC(Table4[Sales],D5705,1)*10</f>
        <v>8</v>
      </c>
    </row>
    <row r="5706" spans="1:7">
      <c r="A5706" s="10">
        <v>6018</v>
      </c>
      <c r="B5706" s="8">
        <v>43695</v>
      </c>
      <c r="C5706" s="1">
        <v>39</v>
      </c>
      <c r="D5706" s="1">
        <v>220.52</v>
      </c>
      <c r="E5706" s="50">
        <f>_xlfn.PERCENTRANK.EXC(Table3[Order Date],B5706,1)*10</f>
        <v>9</v>
      </c>
      <c r="F5706" s="21">
        <f>_xlfn.PERCENTRANK.EXC(Table3[Order Quantity],C5706,1)*10</f>
        <v>7</v>
      </c>
      <c r="G5706" s="21">
        <f>_xlfn.PERCENTRANK.EXC(Table4[Sales],D5706,1)*10</f>
        <v>3</v>
      </c>
    </row>
    <row r="5707" spans="1:7">
      <c r="A5707" s="11">
        <v>18432</v>
      </c>
      <c r="B5707" s="9">
        <v>43170</v>
      </c>
      <c r="C5707" s="1">
        <v>42</v>
      </c>
      <c r="D5707" s="1">
        <v>482.91</v>
      </c>
      <c r="E5707" s="50">
        <f>_xlfn.PERCENTRANK.EXC(Table3[Order Date],B5707,1)*10</f>
        <v>5</v>
      </c>
      <c r="F5707" s="21">
        <f>_xlfn.PERCENTRANK.EXC(Table3[Order Quantity],C5707,1)*10</f>
        <v>8</v>
      </c>
      <c r="G5707" s="21">
        <f>_xlfn.PERCENTRANK.EXC(Table4[Sales],D5707,1)*10</f>
        <v>5</v>
      </c>
    </row>
    <row r="5708" spans="1:7">
      <c r="A5708" s="10">
        <v>37125</v>
      </c>
      <c r="B5708" s="8">
        <v>42748</v>
      </c>
      <c r="C5708" s="1">
        <v>46</v>
      </c>
      <c r="D5708" s="1">
        <v>77.23</v>
      </c>
      <c r="E5708" s="50">
        <f>_xlfn.PERCENTRANK.EXC(Table3[Order Date],B5708,1)*10</f>
        <v>2</v>
      </c>
      <c r="F5708" s="21">
        <f>_xlfn.PERCENTRANK.EXC(Table3[Order Quantity],C5708,1)*10</f>
        <v>8</v>
      </c>
      <c r="G5708" s="21">
        <f>_xlfn.PERCENTRANK.EXC(Table4[Sales],D5708,1)*10</f>
        <v>1</v>
      </c>
    </row>
    <row r="5709" spans="1:7">
      <c r="A5709" s="11">
        <v>3810</v>
      </c>
      <c r="B5709" s="9">
        <v>43724</v>
      </c>
      <c r="C5709" s="1">
        <v>40</v>
      </c>
      <c r="D5709" s="1">
        <v>237.39</v>
      </c>
      <c r="E5709" s="50">
        <f>_xlfn.PERCENTRANK.EXC(Table3[Order Date],B5709,1)*10</f>
        <v>9</v>
      </c>
      <c r="F5709" s="21">
        <f>_xlfn.PERCENTRANK.EXC(Table3[Order Quantity],C5709,1)*10</f>
        <v>7</v>
      </c>
      <c r="G5709" s="21">
        <f>_xlfn.PERCENTRANK.EXC(Table4[Sales],D5709,1)*10</f>
        <v>3</v>
      </c>
    </row>
    <row r="5710" spans="1:7">
      <c r="A5710" s="10">
        <v>22055</v>
      </c>
      <c r="B5710" s="8">
        <v>43731</v>
      </c>
      <c r="C5710" s="1">
        <v>40</v>
      </c>
      <c r="D5710" s="1">
        <v>6577.55</v>
      </c>
      <c r="E5710" s="50">
        <f>_xlfn.PERCENTRANK.EXC(Table3[Order Date],B5710,1)*10</f>
        <v>9</v>
      </c>
      <c r="F5710" s="21">
        <f>_xlfn.PERCENTRANK.EXC(Table3[Order Quantity],C5710,1)*10</f>
        <v>7</v>
      </c>
      <c r="G5710" s="21">
        <f>_xlfn.PERCENTRANK.EXC(Table4[Sales],D5710,1)*10</f>
        <v>9</v>
      </c>
    </row>
    <row r="5711" spans="1:7">
      <c r="A5711" s="11">
        <v>34662</v>
      </c>
      <c r="B5711" s="9">
        <v>43474</v>
      </c>
      <c r="C5711" s="1">
        <v>35</v>
      </c>
      <c r="D5711" s="1">
        <v>13633.736699999999</v>
      </c>
      <c r="E5711" s="50">
        <f>_xlfn.PERCENTRANK.EXC(Table3[Order Date],B5711,1)*10</f>
        <v>7</v>
      </c>
      <c r="F5711" s="21">
        <f>_xlfn.PERCENTRANK.EXC(Table3[Order Quantity],C5711,1)*10</f>
        <v>6</v>
      </c>
      <c r="G5711" s="21">
        <f>_xlfn.PERCENTRANK.EXC(Table4[Sales],D5711,1)*10</f>
        <v>9</v>
      </c>
    </row>
    <row r="5712" spans="1:7">
      <c r="A5712" s="10">
        <v>45317</v>
      </c>
      <c r="B5712" s="8">
        <v>43525</v>
      </c>
      <c r="C5712" s="1">
        <v>28</v>
      </c>
      <c r="D5712" s="1">
        <v>1028.3342</v>
      </c>
      <c r="E5712" s="50">
        <f>_xlfn.PERCENTRANK.EXC(Table3[Order Date],B5712,1)*10</f>
        <v>7</v>
      </c>
      <c r="F5712" s="21">
        <f>_xlfn.PERCENTRANK.EXC(Table3[Order Quantity],C5712,1)*10</f>
        <v>5</v>
      </c>
      <c r="G5712" s="21">
        <f>_xlfn.PERCENTRANK.EXC(Table4[Sales],D5712,1)*10</f>
        <v>6</v>
      </c>
    </row>
    <row r="5713" spans="1:7">
      <c r="A5713" s="11">
        <v>21665</v>
      </c>
      <c r="B5713" s="9">
        <v>43753</v>
      </c>
      <c r="C5713" s="1">
        <v>5</v>
      </c>
      <c r="D5713" s="1">
        <v>508.03</v>
      </c>
      <c r="E5713" s="50">
        <f>_xlfn.PERCENTRANK.EXC(Table3[Order Date],B5713,1)*10</f>
        <v>9</v>
      </c>
      <c r="F5713" s="21">
        <f>_xlfn.PERCENTRANK.EXC(Table3[Order Quantity],C5713,1)*10</f>
        <v>0</v>
      </c>
      <c r="G5713" s="21">
        <f>_xlfn.PERCENTRANK.EXC(Table4[Sales],D5713,1)*10</f>
        <v>5</v>
      </c>
    </row>
    <row r="5714" spans="1:7">
      <c r="A5714" s="10">
        <v>41696</v>
      </c>
      <c r="B5714" s="8">
        <v>42563</v>
      </c>
      <c r="C5714" s="1">
        <v>45</v>
      </c>
      <c r="D5714" s="1">
        <v>253.89</v>
      </c>
      <c r="E5714" s="50">
        <f>_xlfn.PERCENTRANK.EXC(Table3[Order Date],B5714,1)*10</f>
        <v>1</v>
      </c>
      <c r="F5714" s="21">
        <f>_xlfn.PERCENTRANK.EXC(Table3[Order Quantity],C5714,1)*10</f>
        <v>8</v>
      </c>
      <c r="G5714" s="21">
        <f>_xlfn.PERCENTRANK.EXC(Table4[Sales],D5714,1)*10</f>
        <v>3</v>
      </c>
    </row>
    <row r="5715" spans="1:7">
      <c r="A5715" s="11">
        <v>16802</v>
      </c>
      <c r="B5715" s="9">
        <v>43209</v>
      </c>
      <c r="C5715" s="1">
        <v>44</v>
      </c>
      <c r="D5715" s="1">
        <v>323.77</v>
      </c>
      <c r="E5715" s="50">
        <f>_xlfn.PERCENTRANK.EXC(Table3[Order Date],B5715,1)*10</f>
        <v>5</v>
      </c>
      <c r="F5715" s="21">
        <f>_xlfn.PERCENTRANK.EXC(Table3[Order Quantity],C5715,1)*10</f>
        <v>8</v>
      </c>
      <c r="G5715" s="21">
        <f>_xlfn.PERCENTRANK.EXC(Table4[Sales],D5715,1)*10</f>
        <v>4</v>
      </c>
    </row>
    <row r="5716" spans="1:7">
      <c r="A5716" s="10">
        <v>39654</v>
      </c>
      <c r="B5716" s="8">
        <v>43738</v>
      </c>
      <c r="C5716" s="1">
        <v>39</v>
      </c>
      <c r="D5716" s="1">
        <v>916.08</v>
      </c>
      <c r="E5716" s="50">
        <f>_xlfn.PERCENTRANK.EXC(Table3[Order Date],B5716,1)*10</f>
        <v>9</v>
      </c>
      <c r="F5716" s="21">
        <f>_xlfn.PERCENTRANK.EXC(Table3[Order Quantity],C5716,1)*10</f>
        <v>7</v>
      </c>
      <c r="G5716" s="21">
        <f>_xlfn.PERCENTRANK.EXC(Table4[Sales],D5716,1)*10</f>
        <v>6</v>
      </c>
    </row>
    <row r="5717" spans="1:7">
      <c r="A5717" s="11">
        <v>5254</v>
      </c>
      <c r="B5717" s="9">
        <v>43671</v>
      </c>
      <c r="C5717" s="1">
        <v>31</v>
      </c>
      <c r="D5717" s="1">
        <v>1856.83</v>
      </c>
      <c r="E5717" s="50">
        <f>_xlfn.PERCENTRANK.EXC(Table3[Order Date],B5717,1)*10</f>
        <v>8</v>
      </c>
      <c r="F5717" s="21">
        <f>_xlfn.PERCENTRANK.EXC(Table3[Order Quantity],C5717,1)*10</f>
        <v>5</v>
      </c>
      <c r="G5717" s="21">
        <f>_xlfn.PERCENTRANK.EXC(Table4[Sales],D5717,1)*10</f>
        <v>7</v>
      </c>
    </row>
    <row r="5718" spans="1:7">
      <c r="A5718" s="10">
        <v>43844</v>
      </c>
      <c r="B5718" s="8">
        <v>43038</v>
      </c>
      <c r="C5718" s="1">
        <v>25</v>
      </c>
      <c r="D5718" s="1">
        <v>1080.56</v>
      </c>
      <c r="E5718" s="50">
        <f>_xlfn.PERCENTRANK.EXC(Table3[Order Date],B5718,1)*10</f>
        <v>4</v>
      </c>
      <c r="F5718" s="21">
        <f>_xlfn.PERCENTRANK.EXC(Table3[Order Quantity],C5718,1)*10</f>
        <v>4</v>
      </c>
      <c r="G5718" s="21">
        <f>_xlfn.PERCENTRANK.EXC(Table4[Sales],D5718,1)*10</f>
        <v>6</v>
      </c>
    </row>
    <row r="5719" spans="1:7">
      <c r="A5719" s="11">
        <v>8710</v>
      </c>
      <c r="B5719" s="9">
        <v>42373</v>
      </c>
      <c r="C5719" s="1">
        <v>42</v>
      </c>
      <c r="D5719" s="1">
        <v>161.94450000000001</v>
      </c>
      <c r="E5719" s="50">
        <f>_xlfn.PERCENTRANK.EXC(Table3[Order Date],B5719,1)*10</f>
        <v>0</v>
      </c>
      <c r="F5719" s="21">
        <f>_xlfn.PERCENTRANK.EXC(Table3[Order Quantity],C5719,1)*10</f>
        <v>8</v>
      </c>
      <c r="G5719" s="21">
        <f>_xlfn.PERCENTRANK.EXC(Table4[Sales],D5719,1)*10</f>
        <v>2</v>
      </c>
    </row>
    <row r="5720" spans="1:7">
      <c r="A5720" s="10">
        <v>47584</v>
      </c>
      <c r="B5720" s="8">
        <v>42942</v>
      </c>
      <c r="C5720" s="1">
        <v>4</v>
      </c>
      <c r="D5720" s="1">
        <v>21.6</v>
      </c>
      <c r="E5720" s="50">
        <f>_xlfn.PERCENTRANK.EXC(Table3[Order Date],B5720,1)*10</f>
        <v>3</v>
      </c>
      <c r="F5720" s="21">
        <f>_xlfn.PERCENTRANK.EXC(Table3[Order Quantity],C5720,1)*10</f>
        <v>0</v>
      </c>
      <c r="G5720" s="21">
        <f>_xlfn.PERCENTRANK.EXC(Table4[Sales],D5720,1)*10</f>
        <v>0</v>
      </c>
    </row>
    <row r="5721" spans="1:7">
      <c r="A5721" s="11">
        <v>28512</v>
      </c>
      <c r="B5721" s="9">
        <v>42851</v>
      </c>
      <c r="C5721" s="1">
        <v>10</v>
      </c>
      <c r="D5721" s="1">
        <v>198.58</v>
      </c>
      <c r="E5721" s="50">
        <f>_xlfn.PERCENTRANK.EXC(Table3[Order Date],B5721,1)*10</f>
        <v>3</v>
      </c>
      <c r="F5721" s="21">
        <f>_xlfn.PERCENTRANK.EXC(Table3[Order Quantity],C5721,1)*10</f>
        <v>1</v>
      </c>
      <c r="G5721" s="21">
        <f>_xlfn.PERCENTRANK.EXC(Table4[Sales],D5721,1)*10</f>
        <v>3</v>
      </c>
    </row>
    <row r="5722" spans="1:7">
      <c r="A5722" s="10">
        <v>45380</v>
      </c>
      <c r="B5722" s="8">
        <v>42489</v>
      </c>
      <c r="C5722" s="1">
        <v>34</v>
      </c>
      <c r="D5722" s="1">
        <v>2046.89</v>
      </c>
      <c r="E5722" s="50">
        <f>_xlfn.PERCENTRANK.EXC(Table3[Order Date],B5722,1)*10</f>
        <v>0</v>
      </c>
      <c r="F5722" s="21">
        <f>_xlfn.PERCENTRANK.EXC(Table3[Order Quantity],C5722,1)*10</f>
        <v>6</v>
      </c>
      <c r="G5722" s="21">
        <f>_xlfn.PERCENTRANK.EXC(Table4[Sales],D5722,1)*10</f>
        <v>7</v>
      </c>
    </row>
    <row r="5723" spans="1:7">
      <c r="A5723" s="11">
        <v>1317</v>
      </c>
      <c r="B5723" s="9">
        <v>43237</v>
      </c>
      <c r="C5723" s="1">
        <v>44</v>
      </c>
      <c r="D5723" s="1">
        <v>560.05999999999995</v>
      </c>
      <c r="E5723" s="50">
        <f>_xlfn.PERCENTRANK.EXC(Table3[Order Date],B5723,1)*10</f>
        <v>6</v>
      </c>
      <c r="F5723" s="21">
        <f>_xlfn.PERCENTRANK.EXC(Table3[Order Quantity],C5723,1)*10</f>
        <v>8</v>
      </c>
      <c r="G5723" s="21">
        <f>_xlfn.PERCENTRANK.EXC(Table4[Sales],D5723,1)*10</f>
        <v>5</v>
      </c>
    </row>
    <row r="5724" spans="1:7">
      <c r="A5724" s="10">
        <v>9701</v>
      </c>
      <c r="B5724" s="8">
        <v>42792</v>
      </c>
      <c r="C5724" s="1">
        <v>9</v>
      </c>
      <c r="D5724" s="1">
        <v>915.78</v>
      </c>
      <c r="E5724" s="50">
        <f>_xlfn.PERCENTRANK.EXC(Table3[Order Date],B5724,1)*10</f>
        <v>2</v>
      </c>
      <c r="F5724" s="21">
        <f>_xlfn.PERCENTRANK.EXC(Table3[Order Quantity],C5724,1)*10</f>
        <v>1</v>
      </c>
      <c r="G5724" s="21">
        <f>_xlfn.PERCENTRANK.EXC(Table4[Sales],D5724,1)*10</f>
        <v>6</v>
      </c>
    </row>
    <row r="5725" spans="1:7">
      <c r="A5725" s="11">
        <v>54023</v>
      </c>
      <c r="B5725" s="9">
        <v>43668</v>
      </c>
      <c r="C5725" s="1">
        <v>45</v>
      </c>
      <c r="D5725" s="1">
        <v>433.99</v>
      </c>
      <c r="E5725" s="50">
        <f>_xlfn.PERCENTRANK.EXC(Table3[Order Date],B5725,1)*10</f>
        <v>8</v>
      </c>
      <c r="F5725" s="21">
        <f>_xlfn.PERCENTRANK.EXC(Table3[Order Quantity],C5725,1)*10</f>
        <v>8</v>
      </c>
      <c r="G5725" s="21">
        <f>_xlfn.PERCENTRANK.EXC(Table4[Sales],D5725,1)*10</f>
        <v>4</v>
      </c>
    </row>
    <row r="5726" spans="1:7">
      <c r="A5726" s="10">
        <v>12871</v>
      </c>
      <c r="B5726" s="8">
        <v>43376</v>
      </c>
      <c r="C5726" s="1">
        <v>46</v>
      </c>
      <c r="D5726" s="1">
        <v>491.41</v>
      </c>
      <c r="E5726" s="50">
        <f>_xlfn.PERCENTRANK.EXC(Table3[Order Date],B5726,1)*10</f>
        <v>6</v>
      </c>
      <c r="F5726" s="21">
        <f>_xlfn.PERCENTRANK.EXC(Table3[Order Quantity],C5726,1)*10</f>
        <v>8</v>
      </c>
      <c r="G5726" s="21">
        <f>_xlfn.PERCENTRANK.EXC(Table4[Sales],D5726,1)*10</f>
        <v>5</v>
      </c>
    </row>
    <row r="5727" spans="1:7">
      <c r="A5727" s="11">
        <v>44678</v>
      </c>
      <c r="B5727" s="9">
        <v>43751</v>
      </c>
      <c r="C5727" s="1">
        <v>4</v>
      </c>
      <c r="D5727" s="1">
        <v>8.09</v>
      </c>
      <c r="E5727" s="50">
        <f>_xlfn.PERCENTRANK.EXC(Table3[Order Date],B5727,1)*10</f>
        <v>9</v>
      </c>
      <c r="F5727" s="21">
        <f>_xlfn.PERCENTRANK.EXC(Table3[Order Quantity],C5727,1)*10</f>
        <v>0</v>
      </c>
      <c r="G5727" s="21">
        <f>_xlfn.PERCENTRANK.EXC(Table4[Sales],D5727,1)*10</f>
        <v>0</v>
      </c>
    </row>
    <row r="5728" spans="1:7">
      <c r="A5728" s="10">
        <v>34599</v>
      </c>
      <c r="B5728" s="8">
        <v>42796</v>
      </c>
      <c r="C5728" s="1">
        <v>26</v>
      </c>
      <c r="D5728" s="1">
        <v>204.96</v>
      </c>
      <c r="E5728" s="50">
        <f>_xlfn.PERCENTRANK.EXC(Table3[Order Date],B5728,1)*10</f>
        <v>2</v>
      </c>
      <c r="F5728" s="21">
        <f>_xlfn.PERCENTRANK.EXC(Table3[Order Quantity],C5728,1)*10</f>
        <v>4</v>
      </c>
      <c r="G5728" s="21">
        <f>_xlfn.PERCENTRANK.EXC(Table4[Sales],D5728,1)*10</f>
        <v>3</v>
      </c>
    </row>
    <row r="5729" spans="1:7">
      <c r="A5729" s="11">
        <v>53476</v>
      </c>
      <c r="B5729" s="9">
        <v>42531</v>
      </c>
      <c r="C5729" s="1">
        <v>47</v>
      </c>
      <c r="D5729" s="1">
        <v>91.88</v>
      </c>
      <c r="E5729" s="50">
        <f>_xlfn.PERCENTRANK.EXC(Table3[Order Date],B5729,1)*10</f>
        <v>1</v>
      </c>
      <c r="F5729" s="21">
        <f>_xlfn.PERCENTRANK.EXC(Table3[Order Quantity],C5729,1)*10</f>
        <v>9</v>
      </c>
      <c r="G5729" s="21">
        <f>_xlfn.PERCENTRANK.EXC(Table4[Sales],D5729,1)*10</f>
        <v>1</v>
      </c>
    </row>
    <row r="5730" spans="1:7">
      <c r="A5730" s="10">
        <v>34311</v>
      </c>
      <c r="B5730" s="8">
        <v>42617</v>
      </c>
      <c r="C5730" s="1">
        <v>32</v>
      </c>
      <c r="D5730" s="1">
        <v>249.15</v>
      </c>
      <c r="E5730" s="50">
        <f>_xlfn.PERCENTRANK.EXC(Table3[Order Date],B5730,1)*10</f>
        <v>1</v>
      </c>
      <c r="F5730" s="21">
        <f>_xlfn.PERCENTRANK.EXC(Table3[Order Quantity],C5730,1)*10</f>
        <v>6</v>
      </c>
      <c r="G5730" s="21">
        <f>_xlfn.PERCENTRANK.EXC(Table4[Sales],D5730,1)*10</f>
        <v>3</v>
      </c>
    </row>
    <row r="5731" spans="1:7">
      <c r="A5731" s="11">
        <v>38882</v>
      </c>
      <c r="B5731" s="9">
        <v>42717</v>
      </c>
      <c r="C5731" s="1">
        <v>40</v>
      </c>
      <c r="D5731" s="1">
        <v>2321.35</v>
      </c>
      <c r="E5731" s="50">
        <f>_xlfn.PERCENTRANK.EXC(Table3[Order Date],B5731,1)*10</f>
        <v>2</v>
      </c>
      <c r="F5731" s="21">
        <f>_xlfn.PERCENTRANK.EXC(Table3[Order Quantity],C5731,1)*10</f>
        <v>7</v>
      </c>
      <c r="G5731" s="21">
        <f>_xlfn.PERCENTRANK.EXC(Table4[Sales],D5731,1)*10</f>
        <v>7</v>
      </c>
    </row>
    <row r="5732" spans="1:7">
      <c r="A5732" s="10">
        <v>56452</v>
      </c>
      <c r="B5732" s="8">
        <v>42414</v>
      </c>
      <c r="C5732" s="1">
        <v>34</v>
      </c>
      <c r="D5732" s="1">
        <v>7154.39</v>
      </c>
      <c r="E5732" s="50">
        <f>_xlfn.PERCENTRANK.EXC(Table3[Order Date],B5732,1)*10</f>
        <v>0</v>
      </c>
      <c r="F5732" s="21">
        <f>_xlfn.PERCENTRANK.EXC(Table3[Order Quantity],C5732,1)*10</f>
        <v>6</v>
      </c>
      <c r="G5732" s="21">
        <f>_xlfn.PERCENTRANK.EXC(Table4[Sales],D5732,1)*10</f>
        <v>9</v>
      </c>
    </row>
    <row r="5733" spans="1:7">
      <c r="A5733" s="11">
        <v>802</v>
      </c>
      <c r="B5733" s="9">
        <v>43103</v>
      </c>
      <c r="C5733" s="1">
        <v>2</v>
      </c>
      <c r="D5733" s="1">
        <v>41.2</v>
      </c>
      <c r="E5733" s="50">
        <f>_xlfn.PERCENTRANK.EXC(Table3[Order Date],B5733,1)*10</f>
        <v>5</v>
      </c>
      <c r="F5733" s="21">
        <f>_xlfn.PERCENTRANK.EXC(Table3[Order Quantity],C5733,1)*10</f>
        <v>0</v>
      </c>
      <c r="G5733" s="21">
        <f>_xlfn.PERCENTRANK.EXC(Table4[Sales],D5733,1)*10</f>
        <v>0</v>
      </c>
    </row>
    <row r="5734" spans="1:7">
      <c r="A5734" s="10">
        <v>18754</v>
      </c>
      <c r="B5734" s="8">
        <v>42637</v>
      </c>
      <c r="C5734" s="1">
        <v>32</v>
      </c>
      <c r="D5734" s="1">
        <v>1845.78</v>
      </c>
      <c r="E5734" s="50">
        <f>_xlfn.PERCENTRANK.EXC(Table3[Order Date],B5734,1)*10</f>
        <v>1</v>
      </c>
      <c r="F5734" s="21">
        <f>_xlfn.PERCENTRANK.EXC(Table3[Order Quantity],C5734,1)*10</f>
        <v>6</v>
      </c>
      <c r="G5734" s="21">
        <f>_xlfn.PERCENTRANK.EXC(Table4[Sales],D5734,1)*10</f>
        <v>7</v>
      </c>
    </row>
    <row r="5735" spans="1:7">
      <c r="A5735" s="11">
        <v>967</v>
      </c>
      <c r="B5735" s="9">
        <v>43636</v>
      </c>
      <c r="C5735" s="1">
        <v>48</v>
      </c>
      <c r="D5735" s="1">
        <v>12067.65</v>
      </c>
      <c r="E5735" s="50">
        <f>_xlfn.PERCENTRANK.EXC(Table3[Order Date],B5735,1)*10</f>
        <v>8</v>
      </c>
      <c r="F5735" s="21">
        <f>_xlfn.PERCENTRANK.EXC(Table3[Order Quantity],C5735,1)*10</f>
        <v>9</v>
      </c>
      <c r="G5735" s="21">
        <f>_xlfn.PERCENTRANK.EXC(Table4[Sales],D5735,1)*10</f>
        <v>9</v>
      </c>
    </row>
    <row r="5736" spans="1:7">
      <c r="A5736" s="10">
        <v>31552</v>
      </c>
      <c r="B5736" s="8">
        <v>43780</v>
      </c>
      <c r="C5736" s="1">
        <v>17</v>
      </c>
      <c r="D5736" s="1">
        <v>404.55</v>
      </c>
      <c r="E5736" s="50">
        <f>_xlfn.PERCENTRANK.EXC(Table3[Order Date],B5736,1)*10</f>
        <v>9</v>
      </c>
      <c r="F5736" s="21">
        <f>_xlfn.PERCENTRANK.EXC(Table3[Order Quantity],C5736,1)*10</f>
        <v>3</v>
      </c>
      <c r="G5736" s="21">
        <f>_xlfn.PERCENTRANK.EXC(Table4[Sales],D5736,1)*10</f>
        <v>4</v>
      </c>
    </row>
    <row r="5737" spans="1:7">
      <c r="A5737" s="11">
        <v>46243</v>
      </c>
      <c r="B5737" s="9">
        <v>43488</v>
      </c>
      <c r="C5737" s="1">
        <v>31</v>
      </c>
      <c r="D5737" s="1">
        <v>185.1</v>
      </c>
      <c r="E5737" s="50">
        <f>_xlfn.PERCENTRANK.EXC(Table3[Order Date],B5737,1)*10</f>
        <v>7</v>
      </c>
      <c r="F5737" s="21">
        <f>_xlfn.PERCENTRANK.EXC(Table3[Order Quantity],C5737,1)*10</f>
        <v>5</v>
      </c>
      <c r="G5737" s="21">
        <f>_xlfn.PERCENTRANK.EXC(Table4[Sales],D5737,1)*10</f>
        <v>2</v>
      </c>
    </row>
    <row r="5738" spans="1:7">
      <c r="A5738" s="10">
        <v>35139</v>
      </c>
      <c r="B5738" s="8">
        <v>42752</v>
      </c>
      <c r="C5738" s="1">
        <v>29</v>
      </c>
      <c r="D5738" s="1">
        <v>283.31</v>
      </c>
      <c r="E5738" s="50">
        <f>_xlfn.PERCENTRANK.EXC(Table3[Order Date],B5738,1)*10</f>
        <v>2</v>
      </c>
      <c r="F5738" s="21">
        <f>_xlfn.PERCENTRANK.EXC(Table3[Order Quantity],C5738,1)*10</f>
        <v>5</v>
      </c>
      <c r="G5738" s="21">
        <f>_xlfn.PERCENTRANK.EXC(Table4[Sales],D5738,1)*10</f>
        <v>3</v>
      </c>
    </row>
    <row r="5739" spans="1:7">
      <c r="A5739" s="11">
        <v>2882</v>
      </c>
      <c r="B5739" s="9">
        <v>43332</v>
      </c>
      <c r="C5739" s="1">
        <v>9</v>
      </c>
      <c r="D5739" s="1">
        <v>381.69</v>
      </c>
      <c r="E5739" s="50">
        <f>_xlfn.PERCENTRANK.EXC(Table3[Order Date],B5739,1)*10</f>
        <v>6</v>
      </c>
      <c r="F5739" s="21">
        <f>_xlfn.PERCENTRANK.EXC(Table3[Order Quantity],C5739,1)*10</f>
        <v>1</v>
      </c>
      <c r="G5739" s="21">
        <f>_xlfn.PERCENTRANK.EXC(Table4[Sales],D5739,1)*10</f>
        <v>4</v>
      </c>
    </row>
    <row r="5740" spans="1:7">
      <c r="A5740" s="10">
        <v>21346</v>
      </c>
      <c r="B5740" s="8">
        <v>43257</v>
      </c>
      <c r="C5740" s="1">
        <v>46</v>
      </c>
      <c r="D5740" s="1">
        <v>428.52</v>
      </c>
      <c r="E5740" s="50">
        <f>_xlfn.PERCENTRANK.EXC(Table3[Order Date],B5740,1)*10</f>
        <v>6</v>
      </c>
      <c r="F5740" s="21">
        <f>_xlfn.PERCENTRANK.EXC(Table3[Order Quantity],C5740,1)*10</f>
        <v>8</v>
      </c>
      <c r="G5740" s="21">
        <f>_xlfn.PERCENTRANK.EXC(Table4[Sales],D5740,1)*10</f>
        <v>4</v>
      </c>
    </row>
    <row r="5741" spans="1:7">
      <c r="A5741" s="11">
        <v>54436</v>
      </c>
      <c r="B5741" s="9">
        <v>42631</v>
      </c>
      <c r="C5741" s="1">
        <v>17</v>
      </c>
      <c r="D5741" s="1">
        <v>755.26</v>
      </c>
      <c r="E5741" s="50">
        <f>_xlfn.PERCENTRANK.EXC(Table3[Order Date],B5741,1)*10</f>
        <v>1</v>
      </c>
      <c r="F5741" s="21">
        <f>_xlfn.PERCENTRANK.EXC(Table3[Order Quantity],C5741,1)*10</f>
        <v>3</v>
      </c>
      <c r="G5741" s="21">
        <f>_xlfn.PERCENTRANK.EXC(Table4[Sales],D5741,1)*10</f>
        <v>5</v>
      </c>
    </row>
    <row r="5742" spans="1:7">
      <c r="A5742" s="10">
        <v>11239</v>
      </c>
      <c r="B5742" s="8">
        <v>43504</v>
      </c>
      <c r="C5742" s="1">
        <v>33</v>
      </c>
      <c r="D5742" s="1">
        <v>6601.92</v>
      </c>
      <c r="E5742" s="50">
        <f>_xlfn.PERCENTRANK.EXC(Table3[Order Date],B5742,1)*10</f>
        <v>7</v>
      </c>
      <c r="F5742" s="21">
        <f>_xlfn.PERCENTRANK.EXC(Table3[Order Quantity],C5742,1)*10</f>
        <v>6</v>
      </c>
      <c r="G5742" s="21">
        <f>_xlfn.PERCENTRANK.EXC(Table4[Sales],D5742,1)*10</f>
        <v>9</v>
      </c>
    </row>
    <row r="5743" spans="1:7">
      <c r="A5743" s="11">
        <v>17445</v>
      </c>
      <c r="B5743" s="9">
        <v>43332</v>
      </c>
      <c r="C5743" s="1">
        <v>33</v>
      </c>
      <c r="D5743" s="1">
        <v>266.94</v>
      </c>
      <c r="E5743" s="50">
        <f>_xlfn.PERCENTRANK.EXC(Table3[Order Date],B5743,1)*10</f>
        <v>6</v>
      </c>
      <c r="F5743" s="21">
        <f>_xlfn.PERCENTRANK.EXC(Table3[Order Quantity],C5743,1)*10</f>
        <v>6</v>
      </c>
      <c r="G5743" s="21">
        <f>_xlfn.PERCENTRANK.EXC(Table4[Sales],D5743,1)*10</f>
        <v>3</v>
      </c>
    </row>
    <row r="5744" spans="1:7">
      <c r="A5744" s="10">
        <v>18307</v>
      </c>
      <c r="B5744" s="8">
        <v>42767</v>
      </c>
      <c r="C5744" s="1">
        <v>34</v>
      </c>
      <c r="D5744" s="1">
        <v>262.35000000000002</v>
      </c>
      <c r="E5744" s="50">
        <f>_xlfn.PERCENTRANK.EXC(Table3[Order Date],B5744,1)*10</f>
        <v>2</v>
      </c>
      <c r="F5744" s="21">
        <f>_xlfn.PERCENTRANK.EXC(Table3[Order Quantity],C5744,1)*10</f>
        <v>6</v>
      </c>
      <c r="G5744" s="21">
        <f>_xlfn.PERCENTRANK.EXC(Table4[Sales],D5744,1)*10</f>
        <v>3</v>
      </c>
    </row>
    <row r="5745" spans="1:7">
      <c r="A5745" s="11">
        <v>27490</v>
      </c>
      <c r="B5745" s="9">
        <v>43538</v>
      </c>
      <c r="C5745" s="1">
        <v>18</v>
      </c>
      <c r="D5745" s="1">
        <v>654.53</v>
      </c>
      <c r="E5745" s="50">
        <f>_xlfn.PERCENTRANK.EXC(Table3[Order Date],B5745,1)*10</f>
        <v>7</v>
      </c>
      <c r="F5745" s="21">
        <f>_xlfn.PERCENTRANK.EXC(Table3[Order Quantity],C5745,1)*10</f>
        <v>3</v>
      </c>
      <c r="G5745" s="21">
        <f>_xlfn.PERCENTRANK.EXC(Table4[Sales],D5745,1)*10</f>
        <v>5</v>
      </c>
    </row>
    <row r="5746" spans="1:7">
      <c r="A5746" s="10">
        <v>15618</v>
      </c>
      <c r="B5746" s="8">
        <v>42950</v>
      </c>
      <c r="C5746" s="1">
        <v>44</v>
      </c>
      <c r="D5746" s="1">
        <v>848.3</v>
      </c>
      <c r="E5746" s="50">
        <f>_xlfn.PERCENTRANK.EXC(Table3[Order Date],B5746,1)*10</f>
        <v>4</v>
      </c>
      <c r="F5746" s="21">
        <f>_xlfn.PERCENTRANK.EXC(Table3[Order Quantity],C5746,1)*10</f>
        <v>8</v>
      </c>
      <c r="G5746" s="21">
        <f>_xlfn.PERCENTRANK.EXC(Table4[Sales],D5746,1)*10</f>
        <v>6</v>
      </c>
    </row>
    <row r="5747" spans="1:7">
      <c r="A5747" s="11">
        <v>3845</v>
      </c>
      <c r="B5747" s="9">
        <v>43580</v>
      </c>
      <c r="C5747" s="1">
        <v>15</v>
      </c>
      <c r="D5747" s="1">
        <v>132.58369999999999</v>
      </c>
      <c r="E5747" s="50">
        <f>_xlfn.PERCENTRANK.EXC(Table3[Order Date],B5747,1)*10</f>
        <v>8</v>
      </c>
      <c r="F5747" s="21">
        <f>_xlfn.PERCENTRANK.EXC(Table3[Order Quantity],C5747,1)*10</f>
        <v>2</v>
      </c>
      <c r="G5747" s="21">
        <f>_xlfn.PERCENTRANK.EXC(Table4[Sales],D5747,1)*10</f>
        <v>2</v>
      </c>
    </row>
    <row r="5748" spans="1:7">
      <c r="A5748" s="10">
        <v>32192</v>
      </c>
      <c r="B5748" s="8">
        <v>43513</v>
      </c>
      <c r="C5748" s="1">
        <v>4</v>
      </c>
      <c r="D5748" s="1">
        <v>170.4</v>
      </c>
      <c r="E5748" s="50">
        <f>_xlfn.PERCENTRANK.EXC(Table3[Order Date],B5748,1)*10</f>
        <v>7</v>
      </c>
      <c r="F5748" s="21">
        <f>_xlfn.PERCENTRANK.EXC(Table3[Order Quantity],C5748,1)*10</f>
        <v>0</v>
      </c>
      <c r="G5748" s="21">
        <f>_xlfn.PERCENTRANK.EXC(Table4[Sales],D5748,1)*10</f>
        <v>2</v>
      </c>
    </row>
    <row r="5749" spans="1:7">
      <c r="A5749" s="11">
        <v>8933</v>
      </c>
      <c r="B5749" s="9">
        <v>43014</v>
      </c>
      <c r="C5749" s="1">
        <v>37</v>
      </c>
      <c r="D5749" s="1">
        <v>1626.68</v>
      </c>
      <c r="E5749" s="50">
        <f>_xlfn.PERCENTRANK.EXC(Table3[Order Date],B5749,1)*10</f>
        <v>4</v>
      </c>
      <c r="F5749" s="21">
        <f>_xlfn.PERCENTRANK.EXC(Table3[Order Quantity],C5749,1)*10</f>
        <v>7</v>
      </c>
      <c r="G5749" s="21">
        <f>_xlfn.PERCENTRANK.EXC(Table4[Sales],D5749,1)*10</f>
        <v>7</v>
      </c>
    </row>
    <row r="5750" spans="1:7">
      <c r="A5750" s="10">
        <v>1447</v>
      </c>
      <c r="B5750" s="8">
        <v>43752</v>
      </c>
      <c r="C5750" s="1">
        <v>40</v>
      </c>
      <c r="D5750" s="1">
        <v>2285.4899999999998</v>
      </c>
      <c r="E5750" s="50">
        <f>_xlfn.PERCENTRANK.EXC(Table3[Order Date],B5750,1)*10</f>
        <v>9</v>
      </c>
      <c r="F5750" s="21">
        <f>_xlfn.PERCENTRANK.EXC(Table3[Order Quantity],C5750,1)*10</f>
        <v>7</v>
      </c>
      <c r="G5750" s="21">
        <f>_xlfn.PERCENTRANK.EXC(Table4[Sales],D5750,1)*10</f>
        <v>7</v>
      </c>
    </row>
    <row r="5751" spans="1:7">
      <c r="A5751" s="11">
        <v>5473</v>
      </c>
      <c r="B5751" s="9">
        <v>43548</v>
      </c>
      <c r="C5751" s="1">
        <v>42</v>
      </c>
      <c r="D5751" s="1">
        <v>380.59</v>
      </c>
      <c r="E5751" s="50">
        <f>_xlfn.PERCENTRANK.EXC(Table3[Order Date],B5751,1)*10</f>
        <v>8</v>
      </c>
      <c r="F5751" s="21">
        <f>_xlfn.PERCENTRANK.EXC(Table3[Order Quantity],C5751,1)*10</f>
        <v>8</v>
      </c>
      <c r="G5751" s="21">
        <f>_xlfn.PERCENTRANK.EXC(Table4[Sales],D5751,1)*10</f>
        <v>4</v>
      </c>
    </row>
    <row r="5752" spans="1:7">
      <c r="A5752" s="10">
        <v>26051</v>
      </c>
      <c r="B5752" s="8">
        <v>42912</v>
      </c>
      <c r="C5752" s="1">
        <v>22</v>
      </c>
      <c r="D5752" s="1">
        <v>851.44</v>
      </c>
      <c r="E5752" s="50">
        <f>_xlfn.PERCENTRANK.EXC(Table3[Order Date],B5752,1)*10</f>
        <v>3</v>
      </c>
      <c r="F5752" s="21">
        <f>_xlfn.PERCENTRANK.EXC(Table3[Order Quantity],C5752,1)*10</f>
        <v>4</v>
      </c>
      <c r="G5752" s="21">
        <f>_xlfn.PERCENTRANK.EXC(Table4[Sales],D5752,1)*10</f>
        <v>6</v>
      </c>
    </row>
    <row r="5753" spans="1:7">
      <c r="A5753" s="11">
        <v>41351</v>
      </c>
      <c r="B5753" s="9">
        <v>43000</v>
      </c>
      <c r="C5753" s="1">
        <v>48</v>
      </c>
      <c r="D5753" s="1">
        <v>8852.41</v>
      </c>
      <c r="E5753" s="50">
        <f>_xlfn.PERCENTRANK.EXC(Table3[Order Date],B5753,1)*10</f>
        <v>4</v>
      </c>
      <c r="F5753" s="21">
        <f>_xlfn.PERCENTRANK.EXC(Table3[Order Quantity],C5753,1)*10</f>
        <v>9</v>
      </c>
      <c r="G5753" s="21">
        <f>_xlfn.PERCENTRANK.EXC(Table4[Sales],D5753,1)*10</f>
        <v>9</v>
      </c>
    </row>
    <row r="5754" spans="1:7">
      <c r="A5754" s="10">
        <v>15941</v>
      </c>
      <c r="B5754" s="8">
        <v>43443</v>
      </c>
      <c r="C5754" s="1">
        <v>15</v>
      </c>
      <c r="D5754" s="1">
        <v>1017.67</v>
      </c>
      <c r="E5754" s="50">
        <f>_xlfn.PERCENTRANK.EXC(Table3[Order Date],B5754,1)*10</f>
        <v>7</v>
      </c>
      <c r="F5754" s="21">
        <f>_xlfn.PERCENTRANK.EXC(Table3[Order Quantity],C5754,1)*10</f>
        <v>2</v>
      </c>
      <c r="G5754" s="21">
        <f>_xlfn.PERCENTRANK.EXC(Table4[Sales],D5754,1)*10</f>
        <v>6</v>
      </c>
    </row>
    <row r="5755" spans="1:7">
      <c r="A5755" s="11">
        <v>55621</v>
      </c>
      <c r="B5755" s="9">
        <v>43173</v>
      </c>
      <c r="C5755" s="1">
        <v>50</v>
      </c>
      <c r="D5755" s="1">
        <v>6801.65</v>
      </c>
      <c r="E5755" s="50">
        <f>_xlfn.PERCENTRANK.EXC(Table3[Order Date],B5755,1)*10</f>
        <v>5</v>
      </c>
      <c r="F5755" s="21">
        <f>_xlfn.PERCENTRANK.EXC(Table3[Order Quantity],C5755,1)*10</f>
        <v>9</v>
      </c>
      <c r="G5755" s="21">
        <f>_xlfn.PERCENTRANK.EXC(Table4[Sales],D5755,1)*10</f>
        <v>9</v>
      </c>
    </row>
    <row r="5756" spans="1:7">
      <c r="A5756" s="10">
        <v>23812</v>
      </c>
      <c r="B5756" s="8">
        <v>43673</v>
      </c>
      <c r="C5756" s="1">
        <v>32</v>
      </c>
      <c r="D5756" s="1">
        <v>6255.0273999999999</v>
      </c>
      <c r="E5756" s="50">
        <f>_xlfn.PERCENTRANK.EXC(Table3[Order Date],B5756,1)*10</f>
        <v>8</v>
      </c>
      <c r="F5756" s="21">
        <f>_xlfn.PERCENTRANK.EXC(Table3[Order Quantity],C5756,1)*10</f>
        <v>6</v>
      </c>
      <c r="G5756" s="21">
        <f>_xlfn.PERCENTRANK.EXC(Table4[Sales],D5756,1)*10</f>
        <v>9</v>
      </c>
    </row>
    <row r="5757" spans="1:7">
      <c r="A5757" s="11">
        <v>20256</v>
      </c>
      <c r="B5757" s="9">
        <v>43495</v>
      </c>
      <c r="C5757" s="1">
        <v>24</v>
      </c>
      <c r="D5757" s="1">
        <v>548.73</v>
      </c>
      <c r="E5757" s="50">
        <f>_xlfn.PERCENTRANK.EXC(Table3[Order Date],B5757,1)*10</f>
        <v>7</v>
      </c>
      <c r="F5757" s="21">
        <f>_xlfn.PERCENTRANK.EXC(Table3[Order Quantity],C5757,1)*10</f>
        <v>4</v>
      </c>
      <c r="G5757" s="21">
        <f>_xlfn.PERCENTRANK.EXC(Table4[Sales],D5757,1)*10</f>
        <v>5</v>
      </c>
    </row>
    <row r="5758" spans="1:7">
      <c r="A5758" s="10">
        <v>42529</v>
      </c>
      <c r="B5758" s="8">
        <v>43017</v>
      </c>
      <c r="C5758" s="1">
        <v>48</v>
      </c>
      <c r="D5758" s="1">
        <v>3206.72</v>
      </c>
      <c r="E5758" s="50">
        <f>_xlfn.PERCENTRANK.EXC(Table3[Order Date],B5758,1)*10</f>
        <v>4</v>
      </c>
      <c r="F5758" s="21">
        <f>_xlfn.PERCENTRANK.EXC(Table3[Order Quantity],C5758,1)*10</f>
        <v>9</v>
      </c>
      <c r="G5758" s="21">
        <f>_xlfn.PERCENTRANK.EXC(Table4[Sales],D5758,1)*10</f>
        <v>8</v>
      </c>
    </row>
    <row r="5759" spans="1:7">
      <c r="A5759" s="11">
        <v>7680</v>
      </c>
      <c r="B5759" s="9">
        <v>43197</v>
      </c>
      <c r="C5759" s="1">
        <v>32</v>
      </c>
      <c r="D5759" s="1">
        <v>1221.27</v>
      </c>
      <c r="E5759" s="50">
        <f>_xlfn.PERCENTRANK.EXC(Table3[Order Date],B5759,1)*10</f>
        <v>5</v>
      </c>
      <c r="F5759" s="21">
        <f>_xlfn.PERCENTRANK.EXC(Table3[Order Quantity],C5759,1)*10</f>
        <v>6</v>
      </c>
      <c r="G5759" s="21">
        <f>_xlfn.PERCENTRANK.EXC(Table4[Sales],D5759,1)*10</f>
        <v>6</v>
      </c>
    </row>
    <row r="5760" spans="1:7">
      <c r="A5760" s="10">
        <v>39617</v>
      </c>
      <c r="B5760" s="8">
        <v>43450</v>
      </c>
      <c r="C5760" s="1">
        <v>33</v>
      </c>
      <c r="D5760" s="1">
        <v>1373.54</v>
      </c>
      <c r="E5760" s="50">
        <f>_xlfn.PERCENTRANK.EXC(Table3[Order Date],B5760,1)*10</f>
        <v>7</v>
      </c>
      <c r="F5760" s="21">
        <f>_xlfn.PERCENTRANK.EXC(Table3[Order Quantity],C5760,1)*10</f>
        <v>6</v>
      </c>
      <c r="G5760" s="21">
        <f>_xlfn.PERCENTRANK.EXC(Table4[Sales],D5760,1)*10</f>
        <v>6</v>
      </c>
    </row>
    <row r="5761" spans="1:7">
      <c r="A5761" s="11">
        <v>41318</v>
      </c>
      <c r="B5761" s="9">
        <v>43381</v>
      </c>
      <c r="C5761" s="1">
        <v>21</v>
      </c>
      <c r="D5761" s="1">
        <v>1308.73</v>
      </c>
      <c r="E5761" s="50">
        <f>_xlfn.PERCENTRANK.EXC(Table3[Order Date],B5761,1)*10</f>
        <v>6</v>
      </c>
      <c r="F5761" s="21">
        <f>_xlfn.PERCENTRANK.EXC(Table3[Order Quantity],C5761,1)*10</f>
        <v>3</v>
      </c>
      <c r="G5761" s="21">
        <f>_xlfn.PERCENTRANK.EXC(Table4[Sales],D5761,1)*10</f>
        <v>6</v>
      </c>
    </row>
    <row r="5762" spans="1:7">
      <c r="A5762" s="10">
        <v>5858</v>
      </c>
      <c r="B5762" s="8">
        <v>43659</v>
      </c>
      <c r="C5762" s="1">
        <v>48</v>
      </c>
      <c r="D5762" s="1">
        <v>2708.88</v>
      </c>
      <c r="E5762" s="50">
        <f>_xlfn.PERCENTRANK.EXC(Table3[Order Date],B5762,1)*10</f>
        <v>8</v>
      </c>
      <c r="F5762" s="21">
        <f>_xlfn.PERCENTRANK.EXC(Table3[Order Quantity],C5762,1)*10</f>
        <v>9</v>
      </c>
      <c r="G5762" s="21">
        <f>_xlfn.PERCENTRANK.EXC(Table4[Sales],D5762,1)*10</f>
        <v>8</v>
      </c>
    </row>
    <row r="5763" spans="1:7">
      <c r="A5763" s="11">
        <v>5408</v>
      </c>
      <c r="B5763" s="9">
        <v>43666</v>
      </c>
      <c r="C5763" s="1">
        <v>20</v>
      </c>
      <c r="D5763" s="1">
        <v>95.04</v>
      </c>
      <c r="E5763" s="50">
        <f>_xlfn.PERCENTRANK.EXC(Table3[Order Date],B5763,1)*10</f>
        <v>8</v>
      </c>
      <c r="F5763" s="21">
        <f>_xlfn.PERCENTRANK.EXC(Table3[Order Quantity],C5763,1)*10</f>
        <v>3</v>
      </c>
      <c r="G5763" s="21">
        <f>_xlfn.PERCENTRANK.EXC(Table4[Sales],D5763,1)*10</f>
        <v>1</v>
      </c>
    </row>
    <row r="5764" spans="1:7">
      <c r="A5764" s="10">
        <v>10692</v>
      </c>
      <c r="B5764" s="8">
        <v>42576</v>
      </c>
      <c r="C5764" s="1">
        <v>48</v>
      </c>
      <c r="D5764" s="1">
        <v>8669.1265999999996</v>
      </c>
      <c r="E5764" s="50">
        <f>_xlfn.PERCENTRANK.EXC(Table3[Order Date],B5764,1)*10</f>
        <v>1</v>
      </c>
      <c r="F5764" s="21">
        <f>_xlfn.PERCENTRANK.EXC(Table3[Order Quantity],C5764,1)*10</f>
        <v>9</v>
      </c>
      <c r="G5764" s="21">
        <f>_xlfn.PERCENTRANK.EXC(Table4[Sales],D5764,1)*10</f>
        <v>9</v>
      </c>
    </row>
    <row r="5765" spans="1:7">
      <c r="A5765" s="11">
        <v>11335</v>
      </c>
      <c r="B5765" s="9">
        <v>42663</v>
      </c>
      <c r="C5765" s="1">
        <v>3</v>
      </c>
      <c r="D5765" s="1">
        <v>15.88</v>
      </c>
      <c r="E5765" s="50">
        <f>_xlfn.PERCENTRANK.EXC(Table3[Order Date],B5765,1)*10</f>
        <v>2</v>
      </c>
      <c r="F5765" s="21">
        <f>_xlfn.PERCENTRANK.EXC(Table3[Order Quantity],C5765,1)*10</f>
        <v>0</v>
      </c>
      <c r="G5765" s="21">
        <f>_xlfn.PERCENTRANK.EXC(Table4[Sales],D5765,1)*10</f>
        <v>0</v>
      </c>
    </row>
    <row r="5766" spans="1:7">
      <c r="A5766" s="10">
        <v>37095</v>
      </c>
      <c r="B5766" s="8">
        <v>42438</v>
      </c>
      <c r="C5766" s="1">
        <v>3</v>
      </c>
      <c r="D5766" s="1">
        <v>20210.16</v>
      </c>
      <c r="E5766" s="50">
        <f>_xlfn.PERCENTRANK.EXC(Table3[Order Date],B5766,1)*10</f>
        <v>0</v>
      </c>
      <c r="F5766" s="21">
        <f>_xlfn.PERCENTRANK.EXC(Table3[Order Quantity],C5766,1)*10</f>
        <v>0</v>
      </c>
      <c r="G5766" s="21">
        <f>_xlfn.PERCENTRANK.EXC(Table4[Sales],D5766,1)*10</f>
        <v>9</v>
      </c>
    </row>
    <row r="5767" spans="1:7">
      <c r="A5767" s="11">
        <v>42309</v>
      </c>
      <c r="B5767" s="9">
        <v>42587</v>
      </c>
      <c r="C5767" s="1">
        <v>26</v>
      </c>
      <c r="D5767" s="1">
        <v>51.2637</v>
      </c>
      <c r="E5767" s="50">
        <f>_xlfn.PERCENTRANK.EXC(Table3[Order Date],B5767,1)*10</f>
        <v>1</v>
      </c>
      <c r="F5767" s="21">
        <f>_xlfn.PERCENTRANK.EXC(Table3[Order Quantity],C5767,1)*10</f>
        <v>4</v>
      </c>
      <c r="G5767" s="21">
        <f>_xlfn.PERCENTRANK.EXC(Table4[Sales],D5767,1)*10</f>
        <v>0</v>
      </c>
    </row>
    <row r="5768" spans="1:7">
      <c r="A5768" s="10">
        <v>38915</v>
      </c>
      <c r="B5768" s="8">
        <v>42629</v>
      </c>
      <c r="C5768" s="1">
        <v>34</v>
      </c>
      <c r="D5768" s="1">
        <v>271.35000000000002</v>
      </c>
      <c r="E5768" s="50">
        <f>_xlfn.PERCENTRANK.EXC(Table3[Order Date],B5768,1)*10</f>
        <v>1</v>
      </c>
      <c r="F5768" s="21">
        <f>_xlfn.PERCENTRANK.EXC(Table3[Order Quantity],C5768,1)*10</f>
        <v>6</v>
      </c>
      <c r="G5768" s="21">
        <f>_xlfn.PERCENTRANK.EXC(Table4[Sales],D5768,1)*10</f>
        <v>3</v>
      </c>
    </row>
    <row r="5769" spans="1:7">
      <c r="A5769" s="11">
        <v>31271</v>
      </c>
      <c r="B5769" s="9">
        <v>43209</v>
      </c>
      <c r="C5769" s="1">
        <v>4</v>
      </c>
      <c r="D5769" s="1">
        <v>46.32</v>
      </c>
      <c r="E5769" s="50">
        <f>_xlfn.PERCENTRANK.EXC(Table3[Order Date],B5769,1)*10</f>
        <v>5</v>
      </c>
      <c r="F5769" s="21">
        <f>_xlfn.PERCENTRANK.EXC(Table3[Order Quantity],C5769,1)*10</f>
        <v>0</v>
      </c>
      <c r="G5769" s="21">
        <f>_xlfn.PERCENTRANK.EXC(Table4[Sales],D5769,1)*10</f>
        <v>0</v>
      </c>
    </row>
    <row r="5770" spans="1:7">
      <c r="A5770" s="10">
        <v>25637</v>
      </c>
      <c r="B5770" s="8">
        <v>43520</v>
      </c>
      <c r="C5770" s="1">
        <v>12</v>
      </c>
      <c r="D5770" s="1">
        <v>2578.08</v>
      </c>
      <c r="E5770" s="50">
        <f>_xlfn.PERCENTRANK.EXC(Table3[Order Date],B5770,1)*10</f>
        <v>7</v>
      </c>
      <c r="F5770" s="21">
        <f>_xlfn.PERCENTRANK.EXC(Table3[Order Quantity],C5770,1)*10</f>
        <v>2</v>
      </c>
      <c r="G5770" s="21">
        <f>_xlfn.PERCENTRANK.EXC(Table4[Sales],D5770,1)*10</f>
        <v>8</v>
      </c>
    </row>
    <row r="5771" spans="1:7">
      <c r="A5771" s="11">
        <v>3845</v>
      </c>
      <c r="B5771" s="9">
        <v>43580</v>
      </c>
      <c r="C5771" s="1">
        <v>22</v>
      </c>
      <c r="D5771" s="1">
        <v>509.02</v>
      </c>
      <c r="E5771" s="50">
        <f>_xlfn.PERCENTRANK.EXC(Table3[Order Date],B5771,1)*10</f>
        <v>8</v>
      </c>
      <c r="F5771" s="21">
        <f>_xlfn.PERCENTRANK.EXC(Table3[Order Quantity],C5771,1)*10</f>
        <v>4</v>
      </c>
      <c r="G5771" s="21">
        <f>_xlfn.PERCENTRANK.EXC(Table4[Sales],D5771,1)*10</f>
        <v>5</v>
      </c>
    </row>
    <row r="5772" spans="1:7">
      <c r="A5772" s="10">
        <v>27553</v>
      </c>
      <c r="B5772" s="8">
        <v>43323</v>
      </c>
      <c r="C5772" s="1">
        <v>48</v>
      </c>
      <c r="D5772" s="1">
        <v>19511.95</v>
      </c>
      <c r="E5772" s="50">
        <f>_xlfn.PERCENTRANK.EXC(Table3[Order Date],B5772,1)*10</f>
        <v>6</v>
      </c>
      <c r="F5772" s="21">
        <f>_xlfn.PERCENTRANK.EXC(Table3[Order Quantity],C5772,1)*10</f>
        <v>9</v>
      </c>
      <c r="G5772" s="21">
        <f>_xlfn.PERCENTRANK.EXC(Table4[Sales],D5772,1)*10</f>
        <v>9</v>
      </c>
    </row>
    <row r="5773" spans="1:7">
      <c r="A5773" s="11">
        <v>29795</v>
      </c>
      <c r="B5773" s="9">
        <v>43428</v>
      </c>
      <c r="C5773" s="1">
        <v>49</v>
      </c>
      <c r="D5773" s="1">
        <v>20677.96</v>
      </c>
      <c r="E5773" s="50">
        <f>_xlfn.PERCENTRANK.EXC(Table3[Order Date],B5773,1)*10</f>
        <v>7</v>
      </c>
      <c r="F5773" s="21">
        <f>_xlfn.PERCENTRANK.EXC(Table3[Order Quantity],C5773,1)*10</f>
        <v>9</v>
      </c>
      <c r="G5773" s="21">
        <f>_xlfn.PERCENTRANK.EXC(Table4[Sales],D5773,1)*10</f>
        <v>9</v>
      </c>
    </row>
    <row r="5774" spans="1:7">
      <c r="A5774" s="10">
        <v>42469</v>
      </c>
      <c r="B5774" s="8">
        <v>43777</v>
      </c>
      <c r="C5774" s="1">
        <v>31</v>
      </c>
      <c r="D5774" s="1">
        <v>1000.31</v>
      </c>
      <c r="E5774" s="50">
        <f>_xlfn.PERCENTRANK.EXC(Table3[Order Date],B5774,1)*10</f>
        <v>9</v>
      </c>
      <c r="F5774" s="21">
        <f>_xlfn.PERCENTRANK.EXC(Table3[Order Quantity],C5774,1)*10</f>
        <v>5</v>
      </c>
      <c r="G5774" s="21">
        <f>_xlfn.PERCENTRANK.EXC(Table4[Sales],D5774,1)*10</f>
        <v>6</v>
      </c>
    </row>
    <row r="5775" spans="1:7">
      <c r="A5775" s="11">
        <v>28995</v>
      </c>
      <c r="B5775" s="9">
        <v>42866</v>
      </c>
      <c r="C5775" s="1">
        <v>9</v>
      </c>
      <c r="D5775" s="1">
        <v>319.42</v>
      </c>
      <c r="E5775" s="50">
        <f>_xlfn.PERCENTRANK.EXC(Table3[Order Date],B5775,1)*10</f>
        <v>3</v>
      </c>
      <c r="F5775" s="21">
        <f>_xlfn.PERCENTRANK.EXC(Table3[Order Quantity],C5775,1)*10</f>
        <v>1</v>
      </c>
      <c r="G5775" s="21">
        <f>_xlfn.PERCENTRANK.EXC(Table4[Sales],D5775,1)*10</f>
        <v>4</v>
      </c>
    </row>
    <row r="5776" spans="1:7">
      <c r="A5776" s="10">
        <v>323</v>
      </c>
      <c r="B5776" s="8">
        <v>42453</v>
      </c>
      <c r="C5776" s="1">
        <v>20</v>
      </c>
      <c r="D5776" s="1">
        <v>115.6563</v>
      </c>
      <c r="E5776" s="50">
        <f>_xlfn.PERCENTRANK.EXC(Table3[Order Date],B5776,1)*10</f>
        <v>0</v>
      </c>
      <c r="F5776" s="21">
        <f>_xlfn.PERCENTRANK.EXC(Table3[Order Quantity],C5776,1)*10</f>
        <v>3</v>
      </c>
      <c r="G5776" s="21">
        <f>_xlfn.PERCENTRANK.EXC(Table4[Sales],D5776,1)*10</f>
        <v>1</v>
      </c>
    </row>
    <row r="5777" spans="1:7">
      <c r="A5777" s="11">
        <v>2791</v>
      </c>
      <c r="B5777" s="9">
        <v>42651</v>
      </c>
      <c r="C5777" s="1">
        <v>18</v>
      </c>
      <c r="D5777" s="1">
        <v>543.16999999999996</v>
      </c>
      <c r="E5777" s="50">
        <f>_xlfn.PERCENTRANK.EXC(Table3[Order Date],B5777,1)*10</f>
        <v>2</v>
      </c>
      <c r="F5777" s="21">
        <f>_xlfn.PERCENTRANK.EXC(Table3[Order Quantity],C5777,1)*10</f>
        <v>3</v>
      </c>
      <c r="G5777" s="21">
        <f>_xlfn.PERCENTRANK.EXC(Table4[Sales],D5777,1)*10</f>
        <v>5</v>
      </c>
    </row>
    <row r="5778" spans="1:7">
      <c r="A5778" s="10">
        <v>19556</v>
      </c>
      <c r="B5778" s="8">
        <v>43098</v>
      </c>
      <c r="C5778" s="1">
        <v>35</v>
      </c>
      <c r="D5778" s="1">
        <v>3464.81</v>
      </c>
      <c r="E5778" s="50">
        <f>_xlfn.PERCENTRANK.EXC(Table3[Order Date],B5778,1)*10</f>
        <v>5</v>
      </c>
      <c r="F5778" s="21">
        <f>_xlfn.PERCENTRANK.EXC(Table3[Order Quantity],C5778,1)*10</f>
        <v>6</v>
      </c>
      <c r="G5778" s="21">
        <f>_xlfn.PERCENTRANK.EXC(Table4[Sales],D5778,1)*10</f>
        <v>8</v>
      </c>
    </row>
    <row r="5779" spans="1:7">
      <c r="A5779" s="11">
        <v>21379</v>
      </c>
      <c r="B5779" s="9">
        <v>43113</v>
      </c>
      <c r="C5779" s="1">
        <v>35</v>
      </c>
      <c r="D5779" s="1">
        <v>5808.48</v>
      </c>
      <c r="E5779" s="50">
        <f>_xlfn.PERCENTRANK.EXC(Table3[Order Date],B5779,1)*10</f>
        <v>5</v>
      </c>
      <c r="F5779" s="21">
        <f>_xlfn.PERCENTRANK.EXC(Table3[Order Quantity],C5779,1)*10</f>
        <v>6</v>
      </c>
      <c r="G5779" s="21">
        <f>_xlfn.PERCENTRANK.EXC(Table4[Sales],D5779,1)*10</f>
        <v>9</v>
      </c>
    </row>
    <row r="5780" spans="1:7">
      <c r="A5780" s="10">
        <v>47494</v>
      </c>
      <c r="B5780" s="8">
        <v>42551</v>
      </c>
      <c r="C5780" s="1">
        <v>9</v>
      </c>
      <c r="D5780" s="1">
        <v>56.27</v>
      </c>
      <c r="E5780" s="50">
        <f>_xlfn.PERCENTRANK.EXC(Table3[Order Date],B5780,1)*10</f>
        <v>1</v>
      </c>
      <c r="F5780" s="21">
        <f>_xlfn.PERCENTRANK.EXC(Table3[Order Quantity],C5780,1)*10</f>
        <v>1</v>
      </c>
      <c r="G5780" s="21">
        <f>_xlfn.PERCENTRANK.EXC(Table4[Sales],D5780,1)*10</f>
        <v>0</v>
      </c>
    </row>
    <row r="5781" spans="1:7">
      <c r="A5781" s="11">
        <v>10944</v>
      </c>
      <c r="B5781" s="9">
        <v>43415</v>
      </c>
      <c r="C5781" s="1">
        <v>9</v>
      </c>
      <c r="D5781" s="1">
        <v>194.38</v>
      </c>
      <c r="E5781" s="50">
        <f>_xlfn.PERCENTRANK.EXC(Table3[Order Date],B5781,1)*10</f>
        <v>7</v>
      </c>
      <c r="F5781" s="21">
        <f>_xlfn.PERCENTRANK.EXC(Table3[Order Quantity],C5781,1)*10</f>
        <v>1</v>
      </c>
      <c r="G5781" s="21">
        <f>_xlfn.PERCENTRANK.EXC(Table4[Sales],D5781,1)*10</f>
        <v>3</v>
      </c>
    </row>
    <row r="5782" spans="1:7">
      <c r="A5782" s="10">
        <v>16804</v>
      </c>
      <c r="B5782" s="8">
        <v>43534</v>
      </c>
      <c r="C5782" s="1">
        <v>46</v>
      </c>
      <c r="D5782" s="1">
        <v>2600.46</v>
      </c>
      <c r="E5782" s="50">
        <f>_xlfn.PERCENTRANK.EXC(Table3[Order Date],B5782,1)*10</f>
        <v>7</v>
      </c>
      <c r="F5782" s="21">
        <f>_xlfn.PERCENTRANK.EXC(Table3[Order Quantity],C5782,1)*10</f>
        <v>8</v>
      </c>
      <c r="G5782" s="21">
        <f>_xlfn.PERCENTRANK.EXC(Table4[Sales],D5782,1)*10</f>
        <v>8</v>
      </c>
    </row>
    <row r="5783" spans="1:7">
      <c r="A5783" s="11">
        <v>42471</v>
      </c>
      <c r="B5783" s="9">
        <v>43533</v>
      </c>
      <c r="C5783" s="1">
        <v>23</v>
      </c>
      <c r="D5783" s="1">
        <v>48.03</v>
      </c>
      <c r="E5783" s="50">
        <f>_xlfn.PERCENTRANK.EXC(Table3[Order Date],B5783,1)*10</f>
        <v>7</v>
      </c>
      <c r="F5783" s="21">
        <f>_xlfn.PERCENTRANK.EXC(Table3[Order Quantity],C5783,1)*10</f>
        <v>4</v>
      </c>
      <c r="G5783" s="21">
        <f>_xlfn.PERCENTRANK.EXC(Table4[Sales],D5783,1)*10</f>
        <v>0</v>
      </c>
    </row>
    <row r="5784" spans="1:7">
      <c r="A5784" s="10">
        <v>54342</v>
      </c>
      <c r="B5784" s="8">
        <v>42528</v>
      </c>
      <c r="C5784" s="1">
        <v>2</v>
      </c>
      <c r="D5784" s="1">
        <v>11.21</v>
      </c>
      <c r="E5784" s="50">
        <f>_xlfn.PERCENTRANK.EXC(Table3[Order Date],B5784,1)*10</f>
        <v>1</v>
      </c>
      <c r="F5784" s="21">
        <f>_xlfn.PERCENTRANK.EXC(Table3[Order Quantity],C5784,1)*10</f>
        <v>0</v>
      </c>
      <c r="G5784" s="21">
        <f>_xlfn.PERCENTRANK.EXC(Table4[Sales],D5784,1)*10</f>
        <v>0</v>
      </c>
    </row>
    <row r="5785" spans="1:7">
      <c r="A5785" s="11">
        <v>17986</v>
      </c>
      <c r="B5785" s="9">
        <v>43560</v>
      </c>
      <c r="C5785" s="1">
        <v>43</v>
      </c>
      <c r="D5785" s="1">
        <v>93.421700000000001</v>
      </c>
      <c r="E5785" s="50">
        <f>_xlfn.PERCENTRANK.EXC(Table3[Order Date],B5785,1)*10</f>
        <v>8</v>
      </c>
      <c r="F5785" s="21">
        <f>_xlfn.PERCENTRANK.EXC(Table3[Order Quantity],C5785,1)*10</f>
        <v>8</v>
      </c>
      <c r="G5785" s="21">
        <f>_xlfn.PERCENTRANK.EXC(Table4[Sales],D5785,1)*10</f>
        <v>1</v>
      </c>
    </row>
    <row r="5786" spans="1:7">
      <c r="A5786" s="10">
        <v>31040</v>
      </c>
      <c r="B5786" s="8">
        <v>42991</v>
      </c>
      <c r="C5786" s="1">
        <v>19</v>
      </c>
      <c r="D5786" s="1">
        <v>583.91</v>
      </c>
      <c r="E5786" s="50">
        <f>_xlfn.PERCENTRANK.EXC(Table3[Order Date],B5786,1)*10</f>
        <v>4</v>
      </c>
      <c r="F5786" s="21">
        <f>_xlfn.PERCENTRANK.EXC(Table3[Order Quantity],C5786,1)*10</f>
        <v>3</v>
      </c>
      <c r="G5786" s="21">
        <f>_xlfn.PERCENTRANK.EXC(Table4[Sales],D5786,1)*10</f>
        <v>5</v>
      </c>
    </row>
    <row r="5787" spans="1:7">
      <c r="A5787" s="11">
        <v>31170</v>
      </c>
      <c r="B5787" s="9">
        <v>43491</v>
      </c>
      <c r="C5787" s="1">
        <v>32</v>
      </c>
      <c r="D5787" s="1">
        <v>343.01</v>
      </c>
      <c r="E5787" s="50">
        <f>_xlfn.PERCENTRANK.EXC(Table3[Order Date],B5787,1)*10</f>
        <v>7</v>
      </c>
      <c r="F5787" s="21">
        <f>_xlfn.PERCENTRANK.EXC(Table3[Order Quantity],C5787,1)*10</f>
        <v>6</v>
      </c>
      <c r="G5787" s="21">
        <f>_xlfn.PERCENTRANK.EXC(Table4[Sales],D5787,1)*10</f>
        <v>4</v>
      </c>
    </row>
    <row r="5788" spans="1:7">
      <c r="A5788" s="10">
        <v>7458</v>
      </c>
      <c r="B5788" s="8">
        <v>43559</v>
      </c>
      <c r="C5788" s="1">
        <v>9</v>
      </c>
      <c r="D5788" s="1">
        <v>360.95</v>
      </c>
      <c r="E5788" s="50">
        <f>_xlfn.PERCENTRANK.EXC(Table3[Order Date],B5788,1)*10</f>
        <v>8</v>
      </c>
      <c r="F5788" s="21">
        <f>_xlfn.PERCENTRANK.EXC(Table3[Order Quantity],C5788,1)*10</f>
        <v>1</v>
      </c>
      <c r="G5788" s="21">
        <f>_xlfn.PERCENTRANK.EXC(Table4[Sales],D5788,1)*10</f>
        <v>4</v>
      </c>
    </row>
    <row r="5789" spans="1:7">
      <c r="A5789" s="11">
        <v>44935</v>
      </c>
      <c r="B5789" s="9">
        <v>43055</v>
      </c>
      <c r="C5789" s="1">
        <v>39</v>
      </c>
      <c r="D5789" s="1">
        <v>10018.1211</v>
      </c>
      <c r="E5789" s="50">
        <f>_xlfn.PERCENTRANK.EXC(Table3[Order Date],B5789,1)*10</f>
        <v>4</v>
      </c>
      <c r="F5789" s="21">
        <f>_xlfn.PERCENTRANK.EXC(Table3[Order Quantity],C5789,1)*10</f>
        <v>7</v>
      </c>
      <c r="G5789" s="21">
        <f>_xlfn.PERCENTRANK.EXC(Table4[Sales],D5789,1)*10</f>
        <v>9</v>
      </c>
    </row>
    <row r="5790" spans="1:7">
      <c r="A5790" s="10">
        <v>48772</v>
      </c>
      <c r="B5790" s="8">
        <v>42501</v>
      </c>
      <c r="C5790" s="1">
        <v>11</v>
      </c>
      <c r="D5790" s="1">
        <v>86.94</v>
      </c>
      <c r="E5790" s="50">
        <f>_xlfn.PERCENTRANK.EXC(Table3[Order Date],B5790,1)*10</f>
        <v>0</v>
      </c>
      <c r="F5790" s="21">
        <f>_xlfn.PERCENTRANK.EXC(Table3[Order Quantity],C5790,1)*10</f>
        <v>2</v>
      </c>
      <c r="G5790" s="21">
        <f>_xlfn.PERCENTRANK.EXC(Table4[Sales],D5790,1)*10</f>
        <v>1</v>
      </c>
    </row>
    <row r="5791" spans="1:7">
      <c r="A5791" s="11">
        <v>10949</v>
      </c>
      <c r="B5791" s="9">
        <v>42458</v>
      </c>
      <c r="C5791" s="1">
        <v>46</v>
      </c>
      <c r="D5791" s="1">
        <v>3690.71</v>
      </c>
      <c r="E5791" s="50">
        <f>_xlfn.PERCENTRANK.EXC(Table3[Order Date],B5791,1)*10</f>
        <v>0</v>
      </c>
      <c r="F5791" s="21">
        <f>_xlfn.PERCENTRANK.EXC(Table3[Order Quantity],C5791,1)*10</f>
        <v>8</v>
      </c>
      <c r="G5791" s="21">
        <f>_xlfn.PERCENTRANK.EXC(Table4[Sales],D5791,1)*10</f>
        <v>8</v>
      </c>
    </row>
    <row r="5792" spans="1:7">
      <c r="A5792" s="10">
        <v>20965</v>
      </c>
      <c r="B5792" s="8">
        <v>42723</v>
      </c>
      <c r="C5792" s="1">
        <v>38</v>
      </c>
      <c r="D5792" s="1">
        <v>2477.17</v>
      </c>
      <c r="E5792" s="50">
        <f>_xlfn.PERCENTRANK.EXC(Table3[Order Date],B5792,1)*10</f>
        <v>2</v>
      </c>
      <c r="F5792" s="21">
        <f>_xlfn.PERCENTRANK.EXC(Table3[Order Quantity],C5792,1)*10</f>
        <v>7</v>
      </c>
      <c r="G5792" s="21">
        <f>_xlfn.PERCENTRANK.EXC(Table4[Sales],D5792,1)*10</f>
        <v>8</v>
      </c>
    </row>
    <row r="5793" spans="1:7">
      <c r="A5793" s="11">
        <v>43364</v>
      </c>
      <c r="B5793" s="9">
        <v>43562</v>
      </c>
      <c r="C5793" s="1">
        <v>21</v>
      </c>
      <c r="D5793" s="1">
        <v>560.89</v>
      </c>
      <c r="E5793" s="50">
        <f>_xlfn.PERCENTRANK.EXC(Table3[Order Date],B5793,1)*10</f>
        <v>8</v>
      </c>
      <c r="F5793" s="21">
        <f>_xlfn.PERCENTRANK.EXC(Table3[Order Quantity],C5793,1)*10</f>
        <v>3</v>
      </c>
      <c r="G5793" s="21">
        <f>_xlfn.PERCENTRANK.EXC(Table4[Sales],D5793,1)*10</f>
        <v>5</v>
      </c>
    </row>
    <row r="5794" spans="1:7">
      <c r="A5794" s="10">
        <v>47459</v>
      </c>
      <c r="B5794" s="8">
        <v>43328</v>
      </c>
      <c r="C5794" s="1">
        <v>10</v>
      </c>
      <c r="D5794" s="1">
        <v>211.01</v>
      </c>
      <c r="E5794" s="50">
        <f>_xlfn.PERCENTRANK.EXC(Table3[Order Date],B5794,1)*10</f>
        <v>6</v>
      </c>
      <c r="F5794" s="21">
        <f>_xlfn.PERCENTRANK.EXC(Table3[Order Quantity],C5794,1)*10</f>
        <v>1</v>
      </c>
      <c r="G5794" s="21">
        <f>_xlfn.PERCENTRANK.EXC(Table4[Sales],D5794,1)*10</f>
        <v>3</v>
      </c>
    </row>
    <row r="5795" spans="1:7">
      <c r="A5795" s="11">
        <v>53795</v>
      </c>
      <c r="B5795" s="9">
        <v>43494</v>
      </c>
      <c r="C5795" s="1">
        <v>40</v>
      </c>
      <c r="D5795" s="1">
        <v>283.12</v>
      </c>
      <c r="E5795" s="50">
        <f>_xlfn.PERCENTRANK.EXC(Table3[Order Date],B5795,1)*10</f>
        <v>7</v>
      </c>
      <c r="F5795" s="21">
        <f>_xlfn.PERCENTRANK.EXC(Table3[Order Quantity],C5795,1)*10</f>
        <v>7</v>
      </c>
      <c r="G5795" s="21">
        <f>_xlfn.PERCENTRANK.EXC(Table4[Sales],D5795,1)*10</f>
        <v>3</v>
      </c>
    </row>
    <row r="5796" spans="1:7">
      <c r="A5796" s="10">
        <v>28389</v>
      </c>
      <c r="B5796" s="8">
        <v>42676</v>
      </c>
      <c r="C5796" s="1">
        <v>16</v>
      </c>
      <c r="D5796" s="1">
        <v>4983.3599999999997</v>
      </c>
      <c r="E5796" s="50">
        <f>_xlfn.PERCENTRANK.EXC(Table3[Order Date],B5796,1)*10</f>
        <v>2</v>
      </c>
      <c r="F5796" s="21">
        <f>_xlfn.PERCENTRANK.EXC(Table3[Order Quantity],C5796,1)*10</f>
        <v>2</v>
      </c>
      <c r="G5796" s="21">
        <f>_xlfn.PERCENTRANK.EXC(Table4[Sales],D5796,1)*10</f>
        <v>8</v>
      </c>
    </row>
    <row r="5797" spans="1:7">
      <c r="A5797" s="11">
        <v>47010</v>
      </c>
      <c r="B5797" s="9">
        <v>43375</v>
      </c>
      <c r="C5797" s="1">
        <v>11</v>
      </c>
      <c r="D5797" s="1">
        <v>1582.68</v>
      </c>
      <c r="E5797" s="50">
        <f>_xlfn.PERCENTRANK.EXC(Table3[Order Date],B5797,1)*10</f>
        <v>6</v>
      </c>
      <c r="F5797" s="21">
        <f>_xlfn.PERCENTRANK.EXC(Table3[Order Quantity],C5797,1)*10</f>
        <v>2</v>
      </c>
      <c r="G5797" s="21">
        <f>_xlfn.PERCENTRANK.EXC(Table4[Sales],D5797,1)*10</f>
        <v>7</v>
      </c>
    </row>
    <row r="5798" spans="1:7">
      <c r="A5798" s="10">
        <v>33731</v>
      </c>
      <c r="B5798" s="8">
        <v>43746</v>
      </c>
      <c r="C5798" s="1">
        <v>12</v>
      </c>
      <c r="D5798" s="1">
        <v>148.6</v>
      </c>
      <c r="E5798" s="50">
        <f>_xlfn.PERCENTRANK.EXC(Table3[Order Date],B5798,1)*10</f>
        <v>9</v>
      </c>
      <c r="F5798" s="21">
        <f>_xlfn.PERCENTRANK.EXC(Table3[Order Quantity],C5798,1)*10</f>
        <v>2</v>
      </c>
      <c r="G5798" s="21">
        <f>_xlfn.PERCENTRANK.EXC(Table4[Sales],D5798,1)*10</f>
        <v>2</v>
      </c>
    </row>
    <row r="5799" spans="1:7">
      <c r="A5799" s="11">
        <v>29185</v>
      </c>
      <c r="B5799" s="9">
        <v>42754</v>
      </c>
      <c r="C5799" s="1">
        <v>8</v>
      </c>
      <c r="D5799" s="1">
        <v>501.28</v>
      </c>
      <c r="E5799" s="50">
        <f>_xlfn.PERCENTRANK.EXC(Table3[Order Date],B5799,1)*10</f>
        <v>2</v>
      </c>
      <c r="F5799" s="21">
        <f>_xlfn.PERCENTRANK.EXC(Table3[Order Quantity],C5799,1)*10</f>
        <v>1</v>
      </c>
      <c r="G5799" s="21">
        <f>_xlfn.PERCENTRANK.EXC(Table4[Sales],D5799,1)*10</f>
        <v>5</v>
      </c>
    </row>
    <row r="5800" spans="1:7">
      <c r="A5800" s="10">
        <v>56676</v>
      </c>
      <c r="B5800" s="8">
        <v>43763</v>
      </c>
      <c r="C5800" s="1">
        <v>39</v>
      </c>
      <c r="D5800" s="1">
        <v>220.9229</v>
      </c>
      <c r="E5800" s="50">
        <f>_xlfn.PERCENTRANK.EXC(Table3[Order Date],B5800,1)*10</f>
        <v>9</v>
      </c>
      <c r="F5800" s="21">
        <f>_xlfn.PERCENTRANK.EXC(Table3[Order Quantity],C5800,1)*10</f>
        <v>7</v>
      </c>
      <c r="G5800" s="21">
        <f>_xlfn.PERCENTRANK.EXC(Table4[Sales],D5800,1)*10</f>
        <v>3</v>
      </c>
    </row>
    <row r="5801" spans="1:7">
      <c r="A5801" s="11">
        <v>50982</v>
      </c>
      <c r="B5801" s="9">
        <v>43571</v>
      </c>
      <c r="C5801" s="1">
        <v>23</v>
      </c>
      <c r="D5801" s="1">
        <v>92.59</v>
      </c>
      <c r="E5801" s="50">
        <f>_xlfn.PERCENTRANK.EXC(Table3[Order Date],B5801,1)*10</f>
        <v>8</v>
      </c>
      <c r="F5801" s="21">
        <f>_xlfn.PERCENTRANK.EXC(Table3[Order Quantity],C5801,1)*10</f>
        <v>4</v>
      </c>
      <c r="G5801" s="21">
        <f>_xlfn.PERCENTRANK.EXC(Table4[Sales],D5801,1)*10</f>
        <v>1</v>
      </c>
    </row>
    <row r="5802" spans="1:7">
      <c r="A5802" s="10">
        <v>15780</v>
      </c>
      <c r="B5802" s="8">
        <v>43202</v>
      </c>
      <c r="C5802" s="1">
        <v>19</v>
      </c>
      <c r="D5802" s="1">
        <v>76.790000000000006</v>
      </c>
      <c r="E5802" s="50">
        <f>_xlfn.PERCENTRANK.EXC(Table3[Order Date],B5802,1)*10</f>
        <v>5</v>
      </c>
      <c r="F5802" s="21">
        <f>_xlfn.PERCENTRANK.EXC(Table3[Order Quantity],C5802,1)*10</f>
        <v>3</v>
      </c>
      <c r="G5802" s="21">
        <f>_xlfn.PERCENTRANK.EXC(Table4[Sales],D5802,1)*10</f>
        <v>1</v>
      </c>
    </row>
    <row r="5803" spans="1:7">
      <c r="A5803" s="11">
        <v>37541</v>
      </c>
      <c r="B5803" s="9">
        <v>42791</v>
      </c>
      <c r="C5803" s="1">
        <v>10</v>
      </c>
      <c r="D5803" s="1">
        <v>589.15</v>
      </c>
      <c r="E5803" s="50">
        <f>_xlfn.PERCENTRANK.EXC(Table3[Order Date],B5803,1)*10</f>
        <v>2</v>
      </c>
      <c r="F5803" s="21">
        <f>_xlfn.PERCENTRANK.EXC(Table3[Order Quantity],C5803,1)*10</f>
        <v>1</v>
      </c>
      <c r="G5803" s="21">
        <f>_xlfn.PERCENTRANK.EXC(Table4[Sales],D5803,1)*10</f>
        <v>5</v>
      </c>
    </row>
    <row r="5804" spans="1:7">
      <c r="A5804" s="10">
        <v>40997</v>
      </c>
      <c r="B5804" s="8">
        <v>42480</v>
      </c>
      <c r="C5804" s="1">
        <v>1</v>
      </c>
      <c r="D5804" s="1">
        <v>24.19</v>
      </c>
      <c r="E5804" s="50">
        <f>_xlfn.PERCENTRANK.EXC(Table3[Order Date],B5804,1)*10</f>
        <v>0</v>
      </c>
      <c r="F5804" s="21">
        <f>_xlfn.PERCENTRANK.EXC(Table3[Order Quantity],C5804,1)*10</f>
        <v>0</v>
      </c>
      <c r="G5804" s="21">
        <f>_xlfn.PERCENTRANK.EXC(Table4[Sales],D5804,1)*10</f>
        <v>0</v>
      </c>
    </row>
    <row r="5805" spans="1:7">
      <c r="A5805" s="11">
        <v>23617</v>
      </c>
      <c r="B5805" s="9">
        <v>43224</v>
      </c>
      <c r="C5805" s="1">
        <v>6</v>
      </c>
      <c r="D5805" s="1">
        <v>264.64999999999998</v>
      </c>
      <c r="E5805" s="50">
        <f>_xlfn.PERCENTRANK.EXC(Table3[Order Date],B5805,1)*10</f>
        <v>5</v>
      </c>
      <c r="F5805" s="21">
        <f>_xlfn.PERCENTRANK.EXC(Table3[Order Quantity],C5805,1)*10</f>
        <v>1</v>
      </c>
      <c r="G5805" s="21">
        <f>_xlfn.PERCENTRANK.EXC(Table4[Sales],D5805,1)*10</f>
        <v>3</v>
      </c>
    </row>
    <row r="5806" spans="1:7">
      <c r="A5806" s="10">
        <v>22755</v>
      </c>
      <c r="B5806" s="8">
        <v>42458</v>
      </c>
      <c r="C5806" s="1">
        <v>5</v>
      </c>
      <c r="D5806" s="1">
        <v>253.46</v>
      </c>
      <c r="E5806" s="50">
        <f>_xlfn.PERCENTRANK.EXC(Table3[Order Date],B5806,1)*10</f>
        <v>0</v>
      </c>
      <c r="F5806" s="21">
        <f>_xlfn.PERCENTRANK.EXC(Table3[Order Quantity],C5806,1)*10</f>
        <v>0</v>
      </c>
      <c r="G5806" s="21">
        <f>_xlfn.PERCENTRANK.EXC(Table4[Sales],D5806,1)*10</f>
        <v>3</v>
      </c>
    </row>
    <row r="5807" spans="1:7">
      <c r="A5807" s="11">
        <v>40160</v>
      </c>
      <c r="B5807" s="9">
        <v>42657</v>
      </c>
      <c r="C5807" s="1">
        <v>23</v>
      </c>
      <c r="D5807" s="1">
        <v>1502.52</v>
      </c>
      <c r="E5807" s="50">
        <f>_xlfn.PERCENTRANK.EXC(Table3[Order Date],B5807,1)*10</f>
        <v>2</v>
      </c>
      <c r="F5807" s="21">
        <f>_xlfn.PERCENTRANK.EXC(Table3[Order Quantity],C5807,1)*10</f>
        <v>4</v>
      </c>
      <c r="G5807" s="21">
        <f>_xlfn.PERCENTRANK.EXC(Table4[Sales],D5807,1)*10</f>
        <v>7</v>
      </c>
    </row>
    <row r="5808" spans="1:7">
      <c r="A5808" s="10">
        <v>13604</v>
      </c>
      <c r="B5808" s="8">
        <v>42402</v>
      </c>
      <c r="C5808" s="1">
        <v>38</v>
      </c>
      <c r="D5808" s="1">
        <v>3373.4425000000001</v>
      </c>
      <c r="E5808" s="50">
        <f>_xlfn.PERCENTRANK.EXC(Table3[Order Date],B5808,1)*10</f>
        <v>0</v>
      </c>
      <c r="F5808" s="21">
        <f>_xlfn.PERCENTRANK.EXC(Table3[Order Quantity],C5808,1)*10</f>
        <v>7</v>
      </c>
      <c r="G5808" s="21">
        <f>_xlfn.PERCENTRANK.EXC(Table4[Sales],D5808,1)*10</f>
        <v>8</v>
      </c>
    </row>
    <row r="5809" spans="1:7">
      <c r="A5809" s="11">
        <v>8930</v>
      </c>
      <c r="B5809" s="9">
        <v>42508</v>
      </c>
      <c r="C5809" s="1">
        <v>14</v>
      </c>
      <c r="D5809" s="1">
        <v>156.07</v>
      </c>
      <c r="E5809" s="50">
        <f>_xlfn.PERCENTRANK.EXC(Table3[Order Date],B5809,1)*10</f>
        <v>1</v>
      </c>
      <c r="F5809" s="21">
        <f>_xlfn.PERCENTRANK.EXC(Table3[Order Quantity],C5809,1)*10</f>
        <v>2</v>
      </c>
      <c r="G5809" s="21">
        <f>_xlfn.PERCENTRANK.EXC(Table4[Sales],D5809,1)*10</f>
        <v>2</v>
      </c>
    </row>
    <row r="5810" spans="1:7">
      <c r="A5810" s="10">
        <v>40870</v>
      </c>
      <c r="B5810" s="8">
        <v>43444</v>
      </c>
      <c r="C5810" s="1">
        <v>43</v>
      </c>
      <c r="D5810" s="1">
        <v>13759</v>
      </c>
      <c r="E5810" s="50">
        <f>_xlfn.PERCENTRANK.EXC(Table3[Order Date],B5810,1)*10</f>
        <v>7</v>
      </c>
      <c r="F5810" s="21">
        <f>_xlfn.PERCENTRANK.EXC(Table3[Order Quantity],C5810,1)*10</f>
        <v>8</v>
      </c>
      <c r="G5810" s="21">
        <f>_xlfn.PERCENTRANK.EXC(Table4[Sales],D5810,1)*10</f>
        <v>9</v>
      </c>
    </row>
    <row r="5811" spans="1:7">
      <c r="A5811" s="11">
        <v>24646</v>
      </c>
      <c r="B5811" s="9">
        <v>43204</v>
      </c>
      <c r="C5811" s="1">
        <v>21</v>
      </c>
      <c r="D5811" s="1">
        <v>65.459999999999994</v>
      </c>
      <c r="E5811" s="50">
        <f>_xlfn.PERCENTRANK.EXC(Table3[Order Date],B5811,1)*10</f>
        <v>5</v>
      </c>
      <c r="F5811" s="21">
        <f>_xlfn.PERCENTRANK.EXC(Table3[Order Quantity],C5811,1)*10</f>
        <v>3</v>
      </c>
      <c r="G5811" s="21">
        <f>_xlfn.PERCENTRANK.EXC(Table4[Sales],D5811,1)*10</f>
        <v>1</v>
      </c>
    </row>
    <row r="5812" spans="1:7">
      <c r="A5812" s="10">
        <v>16197</v>
      </c>
      <c r="B5812" s="8">
        <v>43764</v>
      </c>
      <c r="C5812" s="1">
        <v>19</v>
      </c>
      <c r="D5812" s="1">
        <v>110.94</v>
      </c>
      <c r="E5812" s="50">
        <f>_xlfn.PERCENTRANK.EXC(Table3[Order Date],B5812,1)*10</f>
        <v>9</v>
      </c>
      <c r="F5812" s="21">
        <f>_xlfn.PERCENTRANK.EXC(Table3[Order Quantity],C5812,1)*10</f>
        <v>3</v>
      </c>
      <c r="G5812" s="21">
        <f>_xlfn.PERCENTRANK.EXC(Table4[Sales],D5812,1)*10</f>
        <v>1</v>
      </c>
    </row>
    <row r="5813" spans="1:7">
      <c r="A5813" s="11">
        <v>29956</v>
      </c>
      <c r="B5813" s="9">
        <v>42595</v>
      </c>
      <c r="C5813" s="1">
        <v>48</v>
      </c>
      <c r="D5813" s="1">
        <v>85.95</v>
      </c>
      <c r="E5813" s="50">
        <f>_xlfn.PERCENTRANK.EXC(Table3[Order Date],B5813,1)*10</f>
        <v>1</v>
      </c>
      <c r="F5813" s="21">
        <f>_xlfn.PERCENTRANK.EXC(Table3[Order Quantity],C5813,1)*10</f>
        <v>9</v>
      </c>
      <c r="G5813" s="21">
        <f>_xlfn.PERCENTRANK.EXC(Table4[Sales],D5813,1)*10</f>
        <v>1</v>
      </c>
    </row>
    <row r="5814" spans="1:7">
      <c r="A5814" s="10">
        <v>43745</v>
      </c>
      <c r="B5814" s="8">
        <v>43039</v>
      </c>
      <c r="C5814" s="1">
        <v>32</v>
      </c>
      <c r="D5814" s="1">
        <v>1337.9564</v>
      </c>
      <c r="E5814" s="50">
        <f>_xlfn.PERCENTRANK.EXC(Table3[Order Date],B5814,1)*10</f>
        <v>4</v>
      </c>
      <c r="F5814" s="21">
        <f>_xlfn.PERCENTRANK.EXC(Table3[Order Quantity],C5814,1)*10</f>
        <v>6</v>
      </c>
      <c r="G5814" s="21">
        <f>_xlfn.PERCENTRANK.EXC(Table4[Sales],D5814,1)*10</f>
        <v>6</v>
      </c>
    </row>
    <row r="5815" spans="1:7">
      <c r="A5815" s="11">
        <v>42243</v>
      </c>
      <c r="B5815" s="9">
        <v>43535</v>
      </c>
      <c r="C5815" s="1">
        <v>19</v>
      </c>
      <c r="D5815" s="1">
        <v>155.43</v>
      </c>
      <c r="E5815" s="50">
        <f>_xlfn.PERCENTRANK.EXC(Table3[Order Date],B5815,1)*10</f>
        <v>7</v>
      </c>
      <c r="F5815" s="21">
        <f>_xlfn.PERCENTRANK.EXC(Table3[Order Quantity],C5815,1)*10</f>
        <v>3</v>
      </c>
      <c r="G5815" s="21">
        <f>_xlfn.PERCENTRANK.EXC(Table4[Sales],D5815,1)*10</f>
        <v>2</v>
      </c>
    </row>
    <row r="5816" spans="1:7">
      <c r="A5816" s="10">
        <v>27138</v>
      </c>
      <c r="B5816" s="8">
        <v>43615</v>
      </c>
      <c r="C5816" s="1">
        <v>37</v>
      </c>
      <c r="D5816" s="1">
        <v>2026.76</v>
      </c>
      <c r="E5816" s="50">
        <f>_xlfn.PERCENTRANK.EXC(Table3[Order Date],B5816,1)*10</f>
        <v>8</v>
      </c>
      <c r="F5816" s="21">
        <f>_xlfn.PERCENTRANK.EXC(Table3[Order Quantity],C5816,1)*10</f>
        <v>7</v>
      </c>
      <c r="G5816" s="21">
        <f>_xlfn.PERCENTRANK.EXC(Table4[Sales],D5816,1)*10</f>
        <v>7</v>
      </c>
    </row>
    <row r="5817" spans="1:7">
      <c r="A5817" s="11">
        <v>42214</v>
      </c>
      <c r="B5817" s="9">
        <v>43243</v>
      </c>
      <c r="C5817" s="1">
        <v>46</v>
      </c>
      <c r="D5817" s="1">
        <v>609.80999999999995</v>
      </c>
      <c r="E5817" s="50">
        <f>_xlfn.PERCENTRANK.EXC(Table3[Order Date],B5817,1)*10</f>
        <v>6</v>
      </c>
      <c r="F5817" s="21">
        <f>_xlfn.PERCENTRANK.EXC(Table3[Order Quantity],C5817,1)*10</f>
        <v>8</v>
      </c>
      <c r="G5817" s="21">
        <f>_xlfn.PERCENTRANK.EXC(Table4[Sales],D5817,1)*10</f>
        <v>5</v>
      </c>
    </row>
    <row r="5818" spans="1:7">
      <c r="A5818" s="10">
        <v>35968</v>
      </c>
      <c r="B5818" s="8">
        <v>43527</v>
      </c>
      <c r="C5818" s="1">
        <v>21</v>
      </c>
      <c r="D5818" s="1">
        <v>151.08000000000001</v>
      </c>
      <c r="E5818" s="50">
        <f>_xlfn.PERCENTRANK.EXC(Table3[Order Date],B5818,1)*10</f>
        <v>7</v>
      </c>
      <c r="F5818" s="21">
        <f>_xlfn.PERCENTRANK.EXC(Table3[Order Quantity],C5818,1)*10</f>
        <v>3</v>
      </c>
      <c r="G5818" s="21">
        <f>_xlfn.PERCENTRANK.EXC(Table4[Sales],D5818,1)*10</f>
        <v>2</v>
      </c>
    </row>
    <row r="5819" spans="1:7">
      <c r="A5819" s="11">
        <v>39808</v>
      </c>
      <c r="B5819" s="9">
        <v>43710</v>
      </c>
      <c r="C5819" s="1">
        <v>31</v>
      </c>
      <c r="D5819" s="1">
        <v>3652.4</v>
      </c>
      <c r="E5819" s="50">
        <f>_xlfn.PERCENTRANK.EXC(Table3[Order Date],B5819,1)*10</f>
        <v>9</v>
      </c>
      <c r="F5819" s="21">
        <f>_xlfn.PERCENTRANK.EXC(Table3[Order Quantity],C5819,1)*10</f>
        <v>5</v>
      </c>
      <c r="G5819" s="21">
        <f>_xlfn.PERCENTRANK.EXC(Table4[Sales],D5819,1)*10</f>
        <v>8</v>
      </c>
    </row>
    <row r="5820" spans="1:7">
      <c r="A5820" s="10">
        <v>22850</v>
      </c>
      <c r="B5820" s="8">
        <v>43219</v>
      </c>
      <c r="C5820" s="1">
        <v>4</v>
      </c>
      <c r="D5820" s="1">
        <v>112.49</v>
      </c>
      <c r="E5820" s="50">
        <f>_xlfn.PERCENTRANK.EXC(Table3[Order Date],B5820,1)*10</f>
        <v>5</v>
      </c>
      <c r="F5820" s="21">
        <f>_xlfn.PERCENTRANK.EXC(Table3[Order Quantity],C5820,1)*10</f>
        <v>0</v>
      </c>
      <c r="G5820" s="21">
        <f>_xlfn.PERCENTRANK.EXC(Table4[Sales],D5820,1)*10</f>
        <v>1</v>
      </c>
    </row>
    <row r="5821" spans="1:7">
      <c r="A5821" s="11">
        <v>11911</v>
      </c>
      <c r="B5821" s="9">
        <v>43048</v>
      </c>
      <c r="C5821" s="1">
        <v>25</v>
      </c>
      <c r="D5821" s="1">
        <v>425.69</v>
      </c>
      <c r="E5821" s="50">
        <f>_xlfn.PERCENTRANK.EXC(Table3[Order Date],B5821,1)*10</f>
        <v>4</v>
      </c>
      <c r="F5821" s="21">
        <f>_xlfn.PERCENTRANK.EXC(Table3[Order Quantity],C5821,1)*10</f>
        <v>4</v>
      </c>
      <c r="G5821" s="21">
        <f>_xlfn.PERCENTRANK.EXC(Table4[Sales],D5821,1)*10</f>
        <v>4</v>
      </c>
    </row>
    <row r="5822" spans="1:7">
      <c r="A5822" s="10">
        <v>57767</v>
      </c>
      <c r="B5822" s="8">
        <v>43566</v>
      </c>
      <c r="C5822" s="1">
        <v>34</v>
      </c>
      <c r="D5822" s="1">
        <v>3609.87</v>
      </c>
      <c r="E5822" s="50">
        <f>_xlfn.PERCENTRANK.EXC(Table3[Order Date],B5822,1)*10</f>
        <v>8</v>
      </c>
      <c r="F5822" s="21">
        <f>_xlfn.PERCENTRANK.EXC(Table3[Order Quantity],C5822,1)*10</f>
        <v>6</v>
      </c>
      <c r="G5822" s="21">
        <f>_xlfn.PERCENTRANK.EXC(Table4[Sales],D5822,1)*10</f>
        <v>8</v>
      </c>
    </row>
    <row r="5823" spans="1:7">
      <c r="A5823" s="11">
        <v>25155</v>
      </c>
      <c r="B5823" s="9">
        <v>42754</v>
      </c>
      <c r="C5823" s="1">
        <v>3</v>
      </c>
      <c r="D5823" s="1">
        <v>32.5</v>
      </c>
      <c r="E5823" s="50">
        <f>_xlfn.PERCENTRANK.EXC(Table3[Order Date],B5823,1)*10</f>
        <v>2</v>
      </c>
      <c r="F5823" s="21">
        <f>_xlfn.PERCENTRANK.EXC(Table3[Order Quantity],C5823,1)*10</f>
        <v>0</v>
      </c>
      <c r="G5823" s="21">
        <f>_xlfn.PERCENTRANK.EXC(Table4[Sales],D5823,1)*10</f>
        <v>0</v>
      </c>
    </row>
    <row r="5824" spans="1:7">
      <c r="A5824" s="10">
        <v>49125</v>
      </c>
      <c r="B5824" s="8">
        <v>42457</v>
      </c>
      <c r="C5824" s="1">
        <v>29</v>
      </c>
      <c r="D5824" s="1">
        <v>189.83</v>
      </c>
      <c r="E5824" s="50">
        <f>_xlfn.PERCENTRANK.EXC(Table3[Order Date],B5824,1)*10</f>
        <v>0</v>
      </c>
      <c r="F5824" s="21">
        <f>_xlfn.PERCENTRANK.EXC(Table3[Order Quantity],C5824,1)*10</f>
        <v>5</v>
      </c>
      <c r="G5824" s="21">
        <f>_xlfn.PERCENTRANK.EXC(Table4[Sales],D5824,1)*10</f>
        <v>2</v>
      </c>
    </row>
    <row r="5825" spans="1:7">
      <c r="A5825" s="11">
        <v>54917</v>
      </c>
      <c r="B5825" s="9">
        <v>42833</v>
      </c>
      <c r="C5825" s="1">
        <v>12</v>
      </c>
      <c r="D5825" s="1">
        <v>6457.11</v>
      </c>
      <c r="E5825" s="50">
        <f>_xlfn.PERCENTRANK.EXC(Table3[Order Date],B5825,1)*10</f>
        <v>3</v>
      </c>
      <c r="F5825" s="21">
        <f>_xlfn.PERCENTRANK.EXC(Table3[Order Quantity],C5825,1)*10</f>
        <v>2</v>
      </c>
      <c r="G5825" s="21">
        <f>_xlfn.PERCENTRANK.EXC(Table4[Sales],D5825,1)*10</f>
        <v>9</v>
      </c>
    </row>
    <row r="5826" spans="1:7">
      <c r="A5826" s="10">
        <v>6116</v>
      </c>
      <c r="B5826" s="8">
        <v>42448</v>
      </c>
      <c r="C5826" s="1">
        <v>6</v>
      </c>
      <c r="D5826" s="1">
        <v>10294.280000000001</v>
      </c>
      <c r="E5826" s="50">
        <f>_xlfn.PERCENTRANK.EXC(Table3[Order Date],B5826,1)*10</f>
        <v>0</v>
      </c>
      <c r="F5826" s="21">
        <f>_xlfn.PERCENTRANK.EXC(Table3[Order Quantity],C5826,1)*10</f>
        <v>1</v>
      </c>
      <c r="G5826" s="21">
        <f>_xlfn.PERCENTRANK.EXC(Table4[Sales],D5826,1)*10</f>
        <v>9</v>
      </c>
    </row>
    <row r="5827" spans="1:7">
      <c r="A5827" s="11">
        <v>35137</v>
      </c>
      <c r="B5827" s="9">
        <v>42932</v>
      </c>
      <c r="C5827" s="1">
        <v>47</v>
      </c>
      <c r="D5827" s="1">
        <v>1114.7</v>
      </c>
      <c r="E5827" s="50">
        <f>_xlfn.PERCENTRANK.EXC(Table3[Order Date],B5827,1)*10</f>
        <v>3</v>
      </c>
      <c r="F5827" s="21">
        <f>_xlfn.PERCENTRANK.EXC(Table3[Order Quantity],C5827,1)*10</f>
        <v>9</v>
      </c>
      <c r="G5827" s="21">
        <f>_xlfn.PERCENTRANK.EXC(Table4[Sales],D5827,1)*10</f>
        <v>6</v>
      </c>
    </row>
    <row r="5828" spans="1:7">
      <c r="A5828" s="10">
        <v>42343</v>
      </c>
      <c r="B5828" s="8">
        <v>42595</v>
      </c>
      <c r="C5828" s="1">
        <v>31</v>
      </c>
      <c r="D5828" s="1">
        <v>1403.5</v>
      </c>
      <c r="E5828" s="50">
        <f>_xlfn.PERCENTRANK.EXC(Table3[Order Date],B5828,1)*10</f>
        <v>1</v>
      </c>
      <c r="F5828" s="21">
        <f>_xlfn.PERCENTRANK.EXC(Table3[Order Quantity],C5828,1)*10</f>
        <v>5</v>
      </c>
      <c r="G5828" s="21">
        <f>_xlfn.PERCENTRANK.EXC(Table4[Sales],D5828,1)*10</f>
        <v>7</v>
      </c>
    </row>
    <row r="5829" spans="1:7">
      <c r="A5829" s="11">
        <v>2752</v>
      </c>
      <c r="B5829" s="9">
        <v>43056</v>
      </c>
      <c r="C5829" s="1">
        <v>30</v>
      </c>
      <c r="D5829" s="1">
        <v>744.15</v>
      </c>
      <c r="E5829" s="50">
        <f>_xlfn.PERCENTRANK.EXC(Table3[Order Date],B5829,1)*10</f>
        <v>4</v>
      </c>
      <c r="F5829" s="21">
        <f>_xlfn.PERCENTRANK.EXC(Table3[Order Quantity],C5829,1)*10</f>
        <v>5</v>
      </c>
      <c r="G5829" s="21">
        <f>_xlfn.PERCENTRANK.EXC(Table4[Sales],D5829,1)*10</f>
        <v>5</v>
      </c>
    </row>
    <row r="5830" spans="1:7">
      <c r="A5830" s="10">
        <v>21922</v>
      </c>
      <c r="B5830" s="8">
        <v>42684</v>
      </c>
      <c r="C5830" s="1">
        <v>17</v>
      </c>
      <c r="D5830" s="1">
        <v>9562.9966000000004</v>
      </c>
      <c r="E5830" s="50">
        <f>_xlfn.PERCENTRANK.EXC(Table3[Order Date],B5830,1)*10</f>
        <v>2</v>
      </c>
      <c r="F5830" s="21">
        <f>_xlfn.PERCENTRANK.EXC(Table3[Order Quantity],C5830,1)*10</f>
        <v>3</v>
      </c>
      <c r="G5830" s="21">
        <f>_xlfn.PERCENTRANK.EXC(Table4[Sales],D5830,1)*10</f>
        <v>9</v>
      </c>
    </row>
    <row r="5831" spans="1:7">
      <c r="A5831" s="11">
        <v>27778</v>
      </c>
      <c r="B5831" s="9">
        <v>43344</v>
      </c>
      <c r="C5831" s="1">
        <v>34</v>
      </c>
      <c r="D5831" s="1">
        <v>5142.33</v>
      </c>
      <c r="E5831" s="50">
        <f>_xlfn.PERCENTRANK.EXC(Table3[Order Date],B5831,1)*10</f>
        <v>6</v>
      </c>
      <c r="F5831" s="21">
        <f>_xlfn.PERCENTRANK.EXC(Table3[Order Quantity],C5831,1)*10</f>
        <v>6</v>
      </c>
      <c r="G5831" s="21">
        <f>_xlfn.PERCENTRANK.EXC(Table4[Sales],D5831,1)*10</f>
        <v>8</v>
      </c>
    </row>
    <row r="5832" spans="1:7">
      <c r="A5832" s="10">
        <v>5504</v>
      </c>
      <c r="B5832" s="8">
        <v>42739</v>
      </c>
      <c r="C5832" s="1">
        <v>6</v>
      </c>
      <c r="D5832" s="1">
        <v>53.02</v>
      </c>
      <c r="E5832" s="50">
        <f>_xlfn.PERCENTRANK.EXC(Table3[Order Date],B5832,1)*10</f>
        <v>2</v>
      </c>
      <c r="F5832" s="21">
        <f>_xlfn.PERCENTRANK.EXC(Table3[Order Quantity],C5832,1)*10</f>
        <v>1</v>
      </c>
      <c r="G5832" s="21">
        <f>_xlfn.PERCENTRANK.EXC(Table4[Sales],D5832,1)*10</f>
        <v>0</v>
      </c>
    </row>
    <row r="5833" spans="1:7">
      <c r="A5833" s="11">
        <v>34916</v>
      </c>
      <c r="B5833" s="9">
        <v>42955</v>
      </c>
      <c r="C5833" s="1">
        <v>3</v>
      </c>
      <c r="D5833" s="1">
        <v>26.07</v>
      </c>
      <c r="E5833" s="50">
        <f>_xlfn.PERCENTRANK.EXC(Table3[Order Date],B5833,1)*10</f>
        <v>4</v>
      </c>
      <c r="F5833" s="21">
        <f>_xlfn.PERCENTRANK.EXC(Table3[Order Quantity],C5833,1)*10</f>
        <v>0</v>
      </c>
      <c r="G5833" s="21">
        <f>_xlfn.PERCENTRANK.EXC(Table4[Sales],D5833,1)*10</f>
        <v>0</v>
      </c>
    </row>
    <row r="5834" spans="1:7">
      <c r="A5834" s="10">
        <v>50852</v>
      </c>
      <c r="B5834" s="8">
        <v>43262</v>
      </c>
      <c r="C5834" s="1">
        <v>24</v>
      </c>
      <c r="D5834" s="1">
        <v>201.66</v>
      </c>
      <c r="E5834" s="50">
        <f>_xlfn.PERCENTRANK.EXC(Table3[Order Date],B5834,1)*10</f>
        <v>6</v>
      </c>
      <c r="F5834" s="21">
        <f>_xlfn.PERCENTRANK.EXC(Table3[Order Quantity],C5834,1)*10</f>
        <v>4</v>
      </c>
      <c r="G5834" s="21">
        <f>_xlfn.PERCENTRANK.EXC(Table4[Sales],D5834,1)*10</f>
        <v>3</v>
      </c>
    </row>
    <row r="5835" spans="1:7">
      <c r="A5835" s="11">
        <v>59392</v>
      </c>
      <c r="B5835" s="9">
        <v>42911</v>
      </c>
      <c r="C5835" s="1">
        <v>45</v>
      </c>
      <c r="D5835" s="1">
        <v>1396.68</v>
      </c>
      <c r="E5835" s="50">
        <f>_xlfn.PERCENTRANK.EXC(Table3[Order Date],B5835,1)*10</f>
        <v>3</v>
      </c>
      <c r="F5835" s="21">
        <f>_xlfn.PERCENTRANK.EXC(Table3[Order Quantity],C5835,1)*10</f>
        <v>8</v>
      </c>
      <c r="G5835" s="21">
        <f>_xlfn.PERCENTRANK.EXC(Table4[Sales],D5835,1)*10</f>
        <v>6</v>
      </c>
    </row>
    <row r="5836" spans="1:7">
      <c r="A5836" s="10">
        <v>36355</v>
      </c>
      <c r="B5836" s="8">
        <v>42705</v>
      </c>
      <c r="C5836" s="1">
        <v>9</v>
      </c>
      <c r="D5836" s="1">
        <v>65.73</v>
      </c>
      <c r="E5836" s="50">
        <f>_xlfn.PERCENTRANK.EXC(Table3[Order Date],B5836,1)*10</f>
        <v>2</v>
      </c>
      <c r="F5836" s="21">
        <f>_xlfn.PERCENTRANK.EXC(Table3[Order Quantity],C5836,1)*10</f>
        <v>1</v>
      </c>
      <c r="G5836" s="21">
        <f>_xlfn.PERCENTRANK.EXC(Table4[Sales],D5836,1)*10</f>
        <v>1</v>
      </c>
    </row>
    <row r="5837" spans="1:7">
      <c r="A5837" s="11">
        <v>10247</v>
      </c>
      <c r="B5837" s="9">
        <v>42744</v>
      </c>
      <c r="C5837" s="1">
        <v>24</v>
      </c>
      <c r="D5837" s="1">
        <v>248.19</v>
      </c>
      <c r="E5837" s="50">
        <f>_xlfn.PERCENTRANK.EXC(Table3[Order Date],B5837,1)*10</f>
        <v>2</v>
      </c>
      <c r="F5837" s="21">
        <f>_xlfn.PERCENTRANK.EXC(Table3[Order Quantity],C5837,1)*10</f>
        <v>4</v>
      </c>
      <c r="G5837" s="21">
        <f>_xlfn.PERCENTRANK.EXC(Table4[Sales],D5837,1)*10</f>
        <v>3</v>
      </c>
    </row>
    <row r="5838" spans="1:7">
      <c r="A5838" s="10">
        <v>27430</v>
      </c>
      <c r="B5838" s="8">
        <v>43130</v>
      </c>
      <c r="C5838" s="1">
        <v>12</v>
      </c>
      <c r="D5838" s="1">
        <v>88.42</v>
      </c>
      <c r="E5838" s="50">
        <f>_xlfn.PERCENTRANK.EXC(Table3[Order Date],B5838,1)*10</f>
        <v>5</v>
      </c>
      <c r="F5838" s="21">
        <f>_xlfn.PERCENTRANK.EXC(Table3[Order Quantity],C5838,1)*10</f>
        <v>2</v>
      </c>
      <c r="G5838" s="21">
        <f>_xlfn.PERCENTRANK.EXC(Table4[Sales],D5838,1)*10</f>
        <v>1</v>
      </c>
    </row>
    <row r="5839" spans="1:7">
      <c r="A5839" s="11">
        <v>24579</v>
      </c>
      <c r="B5839" s="9">
        <v>43787</v>
      </c>
      <c r="C5839" s="1">
        <v>45</v>
      </c>
      <c r="D5839" s="1">
        <v>14896.11</v>
      </c>
      <c r="E5839" s="50">
        <f>_xlfn.PERCENTRANK.EXC(Table3[Order Date],B5839,1)*10</f>
        <v>9</v>
      </c>
      <c r="F5839" s="21">
        <f>_xlfn.PERCENTRANK.EXC(Table3[Order Quantity],C5839,1)*10</f>
        <v>8</v>
      </c>
      <c r="G5839" s="21">
        <f>_xlfn.PERCENTRANK.EXC(Table4[Sales],D5839,1)*10</f>
        <v>9</v>
      </c>
    </row>
    <row r="5840" spans="1:7">
      <c r="A5840" s="10">
        <v>7751</v>
      </c>
      <c r="B5840" s="8">
        <v>43822</v>
      </c>
      <c r="C5840" s="1">
        <v>45</v>
      </c>
      <c r="D5840" s="1">
        <v>4866.25</v>
      </c>
      <c r="E5840" s="50">
        <f>_xlfn.PERCENTRANK.EXC(Table3[Order Date],B5840,1)*10</f>
        <v>9</v>
      </c>
      <c r="F5840" s="21">
        <f>_xlfn.PERCENTRANK.EXC(Table3[Order Quantity],C5840,1)*10</f>
        <v>8</v>
      </c>
      <c r="G5840" s="21">
        <f>_xlfn.PERCENTRANK.EXC(Table4[Sales],D5840,1)*10</f>
        <v>8</v>
      </c>
    </row>
    <row r="5841" spans="1:7">
      <c r="A5841" s="11">
        <v>7106</v>
      </c>
      <c r="B5841" s="9">
        <v>43595</v>
      </c>
      <c r="C5841" s="1">
        <v>36</v>
      </c>
      <c r="D5841" s="1">
        <v>1132.54</v>
      </c>
      <c r="E5841" s="50">
        <f>_xlfn.PERCENTRANK.EXC(Table3[Order Date],B5841,1)*10</f>
        <v>8</v>
      </c>
      <c r="F5841" s="21">
        <f>_xlfn.PERCENTRANK.EXC(Table3[Order Quantity],C5841,1)*10</f>
        <v>6</v>
      </c>
      <c r="G5841" s="21">
        <f>_xlfn.PERCENTRANK.EXC(Table4[Sales],D5841,1)*10</f>
        <v>6</v>
      </c>
    </row>
    <row r="5842" spans="1:7">
      <c r="A5842" s="10">
        <v>960</v>
      </c>
      <c r="B5842" s="8">
        <v>42632</v>
      </c>
      <c r="C5842" s="1">
        <v>46</v>
      </c>
      <c r="D5842" s="1">
        <v>648.39</v>
      </c>
      <c r="E5842" s="50">
        <f>_xlfn.PERCENTRANK.EXC(Table3[Order Date],B5842,1)*10</f>
        <v>1</v>
      </c>
      <c r="F5842" s="21">
        <f>_xlfn.PERCENTRANK.EXC(Table3[Order Quantity],C5842,1)*10</f>
        <v>8</v>
      </c>
      <c r="G5842" s="21">
        <f>_xlfn.PERCENTRANK.EXC(Table4[Sales],D5842,1)*10</f>
        <v>5</v>
      </c>
    </row>
    <row r="5843" spans="1:7">
      <c r="A5843" s="11">
        <v>43459</v>
      </c>
      <c r="B5843" s="9">
        <v>43410</v>
      </c>
      <c r="C5843" s="1">
        <v>26</v>
      </c>
      <c r="D5843" s="1">
        <v>14879.29</v>
      </c>
      <c r="E5843" s="50">
        <f>_xlfn.PERCENTRANK.EXC(Table3[Order Date],B5843,1)*10</f>
        <v>7</v>
      </c>
      <c r="F5843" s="21">
        <f>_xlfn.PERCENTRANK.EXC(Table3[Order Quantity],C5843,1)*10</f>
        <v>4</v>
      </c>
      <c r="G5843" s="21">
        <f>_xlfn.PERCENTRANK.EXC(Table4[Sales],D5843,1)*10</f>
        <v>9</v>
      </c>
    </row>
    <row r="5844" spans="1:7">
      <c r="A5844" s="10">
        <v>3108</v>
      </c>
      <c r="B5844" s="8">
        <v>42950</v>
      </c>
      <c r="C5844" s="1">
        <v>36</v>
      </c>
      <c r="D5844" s="1">
        <v>69.97</v>
      </c>
      <c r="E5844" s="50">
        <f>_xlfn.PERCENTRANK.EXC(Table3[Order Date],B5844,1)*10</f>
        <v>4</v>
      </c>
      <c r="F5844" s="21">
        <f>_xlfn.PERCENTRANK.EXC(Table3[Order Quantity],C5844,1)*10</f>
        <v>6</v>
      </c>
      <c r="G5844" s="21">
        <f>_xlfn.PERCENTRANK.EXC(Table4[Sales],D5844,1)*10</f>
        <v>1</v>
      </c>
    </row>
    <row r="5845" spans="1:7">
      <c r="A5845" s="11">
        <v>1028</v>
      </c>
      <c r="B5845" s="9">
        <v>42374</v>
      </c>
      <c r="C5845" s="1">
        <v>6</v>
      </c>
      <c r="D5845" s="1">
        <v>177.35</v>
      </c>
      <c r="E5845" s="50">
        <f>_xlfn.PERCENTRANK.EXC(Table3[Order Date],B5845,1)*10</f>
        <v>0</v>
      </c>
      <c r="F5845" s="21">
        <f>_xlfn.PERCENTRANK.EXC(Table3[Order Quantity],C5845,1)*10</f>
        <v>1</v>
      </c>
      <c r="G5845" s="21">
        <f>_xlfn.PERCENTRANK.EXC(Table4[Sales],D5845,1)*10</f>
        <v>2</v>
      </c>
    </row>
    <row r="5846" spans="1:7">
      <c r="A5846" s="10">
        <v>36355</v>
      </c>
      <c r="B5846" s="8">
        <v>42705</v>
      </c>
      <c r="C5846" s="1">
        <v>43</v>
      </c>
      <c r="D5846" s="1">
        <v>97.3</v>
      </c>
      <c r="E5846" s="50">
        <f>_xlfn.PERCENTRANK.EXC(Table3[Order Date],B5846,1)*10</f>
        <v>2</v>
      </c>
      <c r="F5846" s="21">
        <f>_xlfn.PERCENTRANK.EXC(Table3[Order Quantity],C5846,1)*10</f>
        <v>8</v>
      </c>
      <c r="G5846" s="21">
        <f>_xlfn.PERCENTRANK.EXC(Table4[Sales],D5846,1)*10</f>
        <v>1</v>
      </c>
    </row>
    <row r="5847" spans="1:7">
      <c r="A5847" s="11">
        <v>59365</v>
      </c>
      <c r="B5847" s="9">
        <v>42710</v>
      </c>
      <c r="C5847" s="1">
        <v>1</v>
      </c>
      <c r="D5847" s="1">
        <v>571.70000000000005</v>
      </c>
      <c r="E5847" s="50">
        <f>_xlfn.PERCENTRANK.EXC(Table3[Order Date],B5847,1)*10</f>
        <v>2</v>
      </c>
      <c r="F5847" s="21">
        <f>_xlfn.PERCENTRANK.EXC(Table3[Order Quantity],C5847,1)*10</f>
        <v>0</v>
      </c>
      <c r="G5847" s="21">
        <f>_xlfn.PERCENTRANK.EXC(Table4[Sales],D5847,1)*10</f>
        <v>5</v>
      </c>
    </row>
    <row r="5848" spans="1:7">
      <c r="A5848" s="10">
        <v>43109</v>
      </c>
      <c r="B5848" s="8">
        <v>43820</v>
      </c>
      <c r="C5848" s="1">
        <v>10</v>
      </c>
      <c r="D5848" s="1">
        <v>103.81140000000001</v>
      </c>
      <c r="E5848" s="50">
        <f>_xlfn.PERCENTRANK.EXC(Table3[Order Date],B5848,1)*10</f>
        <v>9</v>
      </c>
      <c r="F5848" s="21">
        <f>_xlfn.PERCENTRANK.EXC(Table3[Order Quantity],C5848,1)*10</f>
        <v>1</v>
      </c>
      <c r="G5848" s="21">
        <f>_xlfn.PERCENTRANK.EXC(Table4[Sales],D5848,1)*10</f>
        <v>1</v>
      </c>
    </row>
    <row r="5849" spans="1:7">
      <c r="A5849" s="11">
        <v>11077</v>
      </c>
      <c r="B5849" s="9">
        <v>42448</v>
      </c>
      <c r="C5849" s="1">
        <v>30</v>
      </c>
      <c r="D5849" s="1">
        <v>4943.4534999999996</v>
      </c>
      <c r="E5849" s="50">
        <f>_xlfn.PERCENTRANK.EXC(Table3[Order Date],B5849,1)*10</f>
        <v>0</v>
      </c>
      <c r="F5849" s="21">
        <f>_xlfn.PERCENTRANK.EXC(Table3[Order Quantity],C5849,1)*10</f>
        <v>5</v>
      </c>
      <c r="G5849" s="21">
        <f>_xlfn.PERCENTRANK.EXC(Table4[Sales],D5849,1)*10</f>
        <v>8</v>
      </c>
    </row>
    <row r="5850" spans="1:7">
      <c r="A5850" s="10">
        <v>22115</v>
      </c>
      <c r="B5850" s="8">
        <v>42900</v>
      </c>
      <c r="C5850" s="1">
        <v>5</v>
      </c>
      <c r="D5850" s="1">
        <v>804.57579999999996</v>
      </c>
      <c r="E5850" s="50">
        <f>_xlfn.PERCENTRANK.EXC(Table3[Order Date],B5850,1)*10</f>
        <v>3</v>
      </c>
      <c r="F5850" s="21">
        <f>_xlfn.PERCENTRANK.EXC(Table3[Order Quantity],C5850,1)*10</f>
        <v>0</v>
      </c>
      <c r="G5850" s="21">
        <f>_xlfn.PERCENTRANK.EXC(Table4[Sales],D5850,1)*10</f>
        <v>5</v>
      </c>
    </row>
    <row r="5851" spans="1:7">
      <c r="A5851" s="11">
        <v>36677</v>
      </c>
      <c r="B5851" s="9">
        <v>42726</v>
      </c>
      <c r="C5851" s="1">
        <v>38</v>
      </c>
      <c r="D5851" s="1">
        <v>24883.5</v>
      </c>
      <c r="E5851" s="50">
        <f>_xlfn.PERCENTRANK.EXC(Table3[Order Date],B5851,1)*10</f>
        <v>2</v>
      </c>
      <c r="F5851" s="21">
        <f>_xlfn.PERCENTRANK.EXC(Table3[Order Quantity],C5851,1)*10</f>
        <v>7</v>
      </c>
      <c r="G5851" s="21">
        <f>_xlfn.PERCENTRANK.EXC(Table4[Sales],D5851,1)*10</f>
        <v>9</v>
      </c>
    </row>
    <row r="5852" spans="1:7">
      <c r="A5852" s="10">
        <v>30625</v>
      </c>
      <c r="B5852" s="8">
        <v>42773</v>
      </c>
      <c r="C5852" s="1">
        <v>24</v>
      </c>
      <c r="D5852" s="1">
        <v>2599.13</v>
      </c>
      <c r="E5852" s="50">
        <f>_xlfn.PERCENTRANK.EXC(Table3[Order Date],B5852,1)*10</f>
        <v>2</v>
      </c>
      <c r="F5852" s="21">
        <f>_xlfn.PERCENTRANK.EXC(Table3[Order Quantity],C5852,1)*10</f>
        <v>4</v>
      </c>
      <c r="G5852" s="21">
        <f>_xlfn.PERCENTRANK.EXC(Table4[Sales],D5852,1)*10</f>
        <v>8</v>
      </c>
    </row>
    <row r="5853" spans="1:7">
      <c r="A5853" s="11">
        <v>13408</v>
      </c>
      <c r="B5853" s="9">
        <v>42414</v>
      </c>
      <c r="C5853" s="1">
        <v>4</v>
      </c>
      <c r="D5853" s="1">
        <v>274.74</v>
      </c>
      <c r="E5853" s="50">
        <f>_xlfn.PERCENTRANK.EXC(Table3[Order Date],B5853,1)*10</f>
        <v>0</v>
      </c>
      <c r="F5853" s="21">
        <f>_xlfn.PERCENTRANK.EXC(Table3[Order Quantity],C5853,1)*10</f>
        <v>0</v>
      </c>
      <c r="G5853" s="21">
        <f>_xlfn.PERCENTRANK.EXC(Table4[Sales],D5853,1)*10</f>
        <v>3</v>
      </c>
    </row>
    <row r="5854" spans="1:7">
      <c r="A5854" s="10">
        <v>18596</v>
      </c>
      <c r="B5854" s="8">
        <v>43740</v>
      </c>
      <c r="C5854" s="1">
        <v>32</v>
      </c>
      <c r="D5854" s="1">
        <v>445.98</v>
      </c>
      <c r="E5854" s="50">
        <f>_xlfn.PERCENTRANK.EXC(Table3[Order Date],B5854,1)*10</f>
        <v>9</v>
      </c>
      <c r="F5854" s="21">
        <f>_xlfn.PERCENTRANK.EXC(Table3[Order Quantity],C5854,1)*10</f>
        <v>6</v>
      </c>
      <c r="G5854" s="21">
        <f>_xlfn.PERCENTRANK.EXC(Table4[Sales],D5854,1)*10</f>
        <v>4</v>
      </c>
    </row>
    <row r="5855" spans="1:7">
      <c r="A5855" s="11">
        <v>16579</v>
      </c>
      <c r="B5855" s="9">
        <v>43080</v>
      </c>
      <c r="C5855" s="1">
        <v>23</v>
      </c>
      <c r="D5855" s="1">
        <v>189.64</v>
      </c>
      <c r="E5855" s="50">
        <f>_xlfn.PERCENTRANK.EXC(Table3[Order Date],B5855,1)*10</f>
        <v>4</v>
      </c>
      <c r="F5855" s="21">
        <f>_xlfn.PERCENTRANK.EXC(Table3[Order Quantity],C5855,1)*10</f>
        <v>4</v>
      </c>
      <c r="G5855" s="21">
        <f>_xlfn.PERCENTRANK.EXC(Table4[Sales],D5855,1)*10</f>
        <v>2</v>
      </c>
    </row>
    <row r="5856" spans="1:7">
      <c r="A5856" s="10">
        <v>46177</v>
      </c>
      <c r="B5856" s="8">
        <v>43073</v>
      </c>
      <c r="C5856" s="1">
        <v>33</v>
      </c>
      <c r="D5856" s="1">
        <v>501.25</v>
      </c>
      <c r="E5856" s="50">
        <f>_xlfn.PERCENTRANK.EXC(Table3[Order Date],B5856,1)*10</f>
        <v>4</v>
      </c>
      <c r="F5856" s="21">
        <f>_xlfn.PERCENTRANK.EXC(Table3[Order Quantity],C5856,1)*10</f>
        <v>6</v>
      </c>
      <c r="G5856" s="21">
        <f>_xlfn.PERCENTRANK.EXC(Table4[Sales],D5856,1)*10</f>
        <v>5</v>
      </c>
    </row>
    <row r="5857" spans="1:7">
      <c r="A5857" s="11">
        <v>41831</v>
      </c>
      <c r="B5857" s="9">
        <v>43667</v>
      </c>
      <c r="C5857" s="1">
        <v>43</v>
      </c>
      <c r="D5857" s="1">
        <v>3681.9663</v>
      </c>
      <c r="E5857" s="50">
        <f>_xlfn.PERCENTRANK.EXC(Table3[Order Date],B5857,1)*10</f>
        <v>8</v>
      </c>
      <c r="F5857" s="21">
        <f>_xlfn.PERCENTRANK.EXC(Table3[Order Quantity],C5857,1)*10</f>
        <v>8</v>
      </c>
      <c r="G5857" s="21">
        <f>_xlfn.PERCENTRANK.EXC(Table4[Sales],D5857,1)*10</f>
        <v>8</v>
      </c>
    </row>
    <row r="5858" spans="1:7">
      <c r="A5858" s="10">
        <v>36643</v>
      </c>
      <c r="B5858" s="8">
        <v>42423</v>
      </c>
      <c r="C5858" s="1">
        <v>17</v>
      </c>
      <c r="D5858" s="1">
        <v>257.73</v>
      </c>
      <c r="E5858" s="50">
        <f>_xlfn.PERCENTRANK.EXC(Table3[Order Date],B5858,1)*10</f>
        <v>0</v>
      </c>
      <c r="F5858" s="21">
        <f>_xlfn.PERCENTRANK.EXC(Table3[Order Quantity],C5858,1)*10</f>
        <v>3</v>
      </c>
      <c r="G5858" s="21">
        <f>_xlfn.PERCENTRANK.EXC(Table4[Sales],D5858,1)*10</f>
        <v>3</v>
      </c>
    </row>
    <row r="5859" spans="1:7">
      <c r="A5859" s="11">
        <v>37731</v>
      </c>
      <c r="B5859" s="9">
        <v>42677</v>
      </c>
      <c r="C5859" s="1">
        <v>24</v>
      </c>
      <c r="D5859" s="1">
        <v>805.31</v>
      </c>
      <c r="E5859" s="50">
        <f>_xlfn.PERCENTRANK.EXC(Table3[Order Date],B5859,1)*10</f>
        <v>2</v>
      </c>
      <c r="F5859" s="21">
        <f>_xlfn.PERCENTRANK.EXC(Table3[Order Quantity],C5859,1)*10</f>
        <v>4</v>
      </c>
      <c r="G5859" s="21">
        <f>_xlfn.PERCENTRANK.EXC(Table4[Sales],D5859,1)*10</f>
        <v>5</v>
      </c>
    </row>
    <row r="5860" spans="1:7">
      <c r="A5860" s="10">
        <v>50883</v>
      </c>
      <c r="B5860" s="8">
        <v>43617</v>
      </c>
      <c r="C5860" s="1">
        <v>35</v>
      </c>
      <c r="D5860" s="1">
        <v>7211.71</v>
      </c>
      <c r="E5860" s="50">
        <f>_xlfn.PERCENTRANK.EXC(Table3[Order Date],B5860,1)*10</f>
        <v>8</v>
      </c>
      <c r="F5860" s="21">
        <f>_xlfn.PERCENTRANK.EXC(Table3[Order Quantity],C5860,1)*10</f>
        <v>6</v>
      </c>
      <c r="G5860" s="21">
        <f>_xlfn.PERCENTRANK.EXC(Table4[Sales],D5860,1)*10</f>
        <v>9</v>
      </c>
    </row>
    <row r="5861" spans="1:7">
      <c r="A5861" s="11">
        <v>38661</v>
      </c>
      <c r="B5861" s="9">
        <v>43507</v>
      </c>
      <c r="C5861" s="1">
        <v>48</v>
      </c>
      <c r="D5861" s="1">
        <v>348.92700000000002</v>
      </c>
      <c r="E5861" s="50">
        <f>_xlfn.PERCENTRANK.EXC(Table3[Order Date],B5861,1)*10</f>
        <v>7</v>
      </c>
      <c r="F5861" s="21">
        <f>_xlfn.PERCENTRANK.EXC(Table3[Order Quantity],C5861,1)*10</f>
        <v>9</v>
      </c>
      <c r="G5861" s="21">
        <f>_xlfn.PERCENTRANK.EXC(Table4[Sales],D5861,1)*10</f>
        <v>4</v>
      </c>
    </row>
    <row r="5862" spans="1:7">
      <c r="A5862" s="10">
        <v>8704</v>
      </c>
      <c r="B5862" s="8">
        <v>43280</v>
      </c>
      <c r="C5862" s="1">
        <v>38</v>
      </c>
      <c r="D5862" s="1">
        <v>85.396699999999996</v>
      </c>
      <c r="E5862" s="50">
        <f>_xlfn.PERCENTRANK.EXC(Table3[Order Date],B5862,1)*10</f>
        <v>6</v>
      </c>
      <c r="F5862" s="21">
        <f>_xlfn.PERCENTRANK.EXC(Table3[Order Quantity],C5862,1)*10</f>
        <v>7</v>
      </c>
      <c r="G5862" s="21">
        <f>_xlfn.PERCENTRANK.EXC(Table4[Sales],D5862,1)*10</f>
        <v>1</v>
      </c>
    </row>
    <row r="5863" spans="1:7">
      <c r="A5863" s="11">
        <v>49889</v>
      </c>
      <c r="B5863" s="9">
        <v>43811</v>
      </c>
      <c r="C5863" s="1">
        <v>47</v>
      </c>
      <c r="D5863" s="1">
        <v>570.80999999999995</v>
      </c>
      <c r="E5863" s="50">
        <f>_xlfn.PERCENTRANK.EXC(Table3[Order Date],B5863,1)*10</f>
        <v>9</v>
      </c>
      <c r="F5863" s="21">
        <f>_xlfn.PERCENTRANK.EXC(Table3[Order Quantity],C5863,1)*10</f>
        <v>9</v>
      </c>
      <c r="G5863" s="21">
        <f>_xlfn.PERCENTRANK.EXC(Table4[Sales],D5863,1)*10</f>
        <v>5</v>
      </c>
    </row>
    <row r="5864" spans="1:7">
      <c r="A5864" s="10">
        <v>38146</v>
      </c>
      <c r="B5864" s="8">
        <v>43440</v>
      </c>
      <c r="C5864" s="1">
        <v>41</v>
      </c>
      <c r="D5864" s="1">
        <v>836.79</v>
      </c>
      <c r="E5864" s="50">
        <f>_xlfn.PERCENTRANK.EXC(Table3[Order Date],B5864,1)*10</f>
        <v>7</v>
      </c>
      <c r="F5864" s="21">
        <f>_xlfn.PERCENTRANK.EXC(Table3[Order Quantity],C5864,1)*10</f>
        <v>7</v>
      </c>
      <c r="G5864" s="21">
        <f>_xlfn.PERCENTRANK.EXC(Table4[Sales],D5864,1)*10</f>
        <v>6</v>
      </c>
    </row>
    <row r="5865" spans="1:7">
      <c r="A5865" s="11">
        <v>48961</v>
      </c>
      <c r="B5865" s="9">
        <v>42571</v>
      </c>
      <c r="C5865" s="1">
        <v>25</v>
      </c>
      <c r="D5865" s="1">
        <v>383.89</v>
      </c>
      <c r="E5865" s="50">
        <f>_xlfn.PERCENTRANK.EXC(Table3[Order Date],B5865,1)*10</f>
        <v>1</v>
      </c>
      <c r="F5865" s="21">
        <f>_xlfn.PERCENTRANK.EXC(Table3[Order Quantity],C5865,1)*10</f>
        <v>4</v>
      </c>
      <c r="G5865" s="21">
        <f>_xlfn.PERCENTRANK.EXC(Table4[Sales],D5865,1)*10</f>
        <v>4</v>
      </c>
    </row>
    <row r="5866" spans="1:7">
      <c r="A5866" s="10">
        <v>2790</v>
      </c>
      <c r="B5866" s="8">
        <v>42599</v>
      </c>
      <c r="C5866" s="1">
        <v>41</v>
      </c>
      <c r="D5866" s="1">
        <v>23881.95</v>
      </c>
      <c r="E5866" s="50">
        <f>_xlfn.PERCENTRANK.EXC(Table3[Order Date],B5866,1)*10</f>
        <v>1</v>
      </c>
      <c r="F5866" s="21">
        <f>_xlfn.PERCENTRANK.EXC(Table3[Order Quantity],C5866,1)*10</f>
        <v>7</v>
      </c>
      <c r="G5866" s="21">
        <f>_xlfn.PERCENTRANK.EXC(Table4[Sales],D5866,1)*10</f>
        <v>9</v>
      </c>
    </row>
    <row r="5867" spans="1:7">
      <c r="A5867" s="11">
        <v>32931</v>
      </c>
      <c r="B5867" s="9">
        <v>42780</v>
      </c>
      <c r="C5867" s="1">
        <v>31</v>
      </c>
      <c r="D5867" s="1">
        <v>92.13</v>
      </c>
      <c r="E5867" s="50">
        <f>_xlfn.PERCENTRANK.EXC(Table3[Order Date],B5867,1)*10</f>
        <v>2</v>
      </c>
      <c r="F5867" s="21">
        <f>_xlfn.PERCENTRANK.EXC(Table3[Order Quantity],C5867,1)*10</f>
        <v>5</v>
      </c>
      <c r="G5867" s="21">
        <f>_xlfn.PERCENTRANK.EXC(Table4[Sales],D5867,1)*10</f>
        <v>1</v>
      </c>
    </row>
    <row r="5868" spans="1:7">
      <c r="A5868" s="10">
        <v>44196</v>
      </c>
      <c r="B5868" s="8">
        <v>42603</v>
      </c>
      <c r="C5868" s="1">
        <v>12</v>
      </c>
      <c r="D5868" s="1">
        <v>699.55</v>
      </c>
      <c r="E5868" s="50">
        <f>_xlfn.PERCENTRANK.EXC(Table3[Order Date],B5868,1)*10</f>
        <v>1</v>
      </c>
      <c r="F5868" s="21">
        <f>_xlfn.PERCENTRANK.EXC(Table3[Order Quantity],C5868,1)*10</f>
        <v>2</v>
      </c>
      <c r="G5868" s="21">
        <f>_xlfn.PERCENTRANK.EXC(Table4[Sales],D5868,1)*10</f>
        <v>5</v>
      </c>
    </row>
    <row r="5869" spans="1:7">
      <c r="A5869" s="11">
        <v>9092</v>
      </c>
      <c r="B5869" s="9">
        <v>42574</v>
      </c>
      <c r="C5869" s="1">
        <v>8</v>
      </c>
      <c r="D5869" s="1">
        <v>641.15</v>
      </c>
      <c r="E5869" s="50">
        <f>_xlfn.PERCENTRANK.EXC(Table3[Order Date],B5869,1)*10</f>
        <v>1</v>
      </c>
      <c r="F5869" s="21">
        <f>_xlfn.PERCENTRANK.EXC(Table3[Order Quantity],C5869,1)*10</f>
        <v>1</v>
      </c>
      <c r="G5869" s="21">
        <f>_xlfn.PERCENTRANK.EXC(Table4[Sales],D5869,1)*10</f>
        <v>5</v>
      </c>
    </row>
    <row r="5870" spans="1:7">
      <c r="A5870" s="10">
        <v>11491</v>
      </c>
      <c r="B5870" s="8">
        <v>42963</v>
      </c>
      <c r="C5870" s="1">
        <v>38</v>
      </c>
      <c r="D5870" s="1">
        <v>1910.74</v>
      </c>
      <c r="E5870" s="50">
        <f>_xlfn.PERCENTRANK.EXC(Table3[Order Date],B5870,1)*10</f>
        <v>4</v>
      </c>
      <c r="F5870" s="21">
        <f>_xlfn.PERCENTRANK.EXC(Table3[Order Quantity],C5870,1)*10</f>
        <v>7</v>
      </c>
      <c r="G5870" s="21">
        <f>_xlfn.PERCENTRANK.EXC(Table4[Sales],D5870,1)*10</f>
        <v>7</v>
      </c>
    </row>
    <row r="5871" spans="1:7">
      <c r="A5871" s="11">
        <v>41383</v>
      </c>
      <c r="B5871" s="9">
        <v>42866</v>
      </c>
      <c r="C5871" s="1">
        <v>36</v>
      </c>
      <c r="D5871" s="1">
        <v>1550.91</v>
      </c>
      <c r="E5871" s="50">
        <f>_xlfn.PERCENTRANK.EXC(Table3[Order Date],B5871,1)*10</f>
        <v>3</v>
      </c>
      <c r="F5871" s="21">
        <f>_xlfn.PERCENTRANK.EXC(Table3[Order Quantity],C5871,1)*10</f>
        <v>6</v>
      </c>
      <c r="G5871" s="21">
        <f>_xlfn.PERCENTRANK.EXC(Table4[Sales],D5871,1)*10</f>
        <v>7</v>
      </c>
    </row>
    <row r="5872" spans="1:7">
      <c r="A5872" s="10">
        <v>39492</v>
      </c>
      <c r="B5872" s="8">
        <v>43206</v>
      </c>
      <c r="C5872" s="1">
        <v>40</v>
      </c>
      <c r="D5872" s="1">
        <v>181.34</v>
      </c>
      <c r="E5872" s="50">
        <f>_xlfn.PERCENTRANK.EXC(Table3[Order Date],B5872,1)*10</f>
        <v>5</v>
      </c>
      <c r="F5872" s="21">
        <f>_xlfn.PERCENTRANK.EXC(Table3[Order Quantity],C5872,1)*10</f>
        <v>7</v>
      </c>
      <c r="G5872" s="21">
        <f>_xlfn.PERCENTRANK.EXC(Table4[Sales],D5872,1)*10</f>
        <v>2</v>
      </c>
    </row>
    <row r="5873" spans="1:7">
      <c r="A5873" s="11">
        <v>44198</v>
      </c>
      <c r="B5873" s="9">
        <v>43103</v>
      </c>
      <c r="C5873" s="1">
        <v>35</v>
      </c>
      <c r="D5873" s="1">
        <v>669.76</v>
      </c>
      <c r="E5873" s="50">
        <f>_xlfn.PERCENTRANK.EXC(Table3[Order Date],B5873,1)*10</f>
        <v>5</v>
      </c>
      <c r="F5873" s="21">
        <f>_xlfn.PERCENTRANK.EXC(Table3[Order Quantity],C5873,1)*10</f>
        <v>6</v>
      </c>
      <c r="G5873" s="21">
        <f>_xlfn.PERCENTRANK.EXC(Table4[Sales],D5873,1)*10</f>
        <v>5</v>
      </c>
    </row>
    <row r="5874" spans="1:7">
      <c r="A5874" s="10">
        <v>58598</v>
      </c>
      <c r="B5874" s="8">
        <v>43333</v>
      </c>
      <c r="C5874" s="1">
        <v>25</v>
      </c>
      <c r="D5874" s="1">
        <v>95.57</v>
      </c>
      <c r="E5874" s="50">
        <f>_xlfn.PERCENTRANK.EXC(Table3[Order Date],B5874,1)*10</f>
        <v>6</v>
      </c>
      <c r="F5874" s="21">
        <f>_xlfn.PERCENTRANK.EXC(Table3[Order Quantity],C5874,1)*10</f>
        <v>4</v>
      </c>
      <c r="G5874" s="21">
        <f>_xlfn.PERCENTRANK.EXC(Table4[Sales],D5874,1)*10</f>
        <v>1</v>
      </c>
    </row>
    <row r="5875" spans="1:7">
      <c r="A5875" s="11">
        <v>27232</v>
      </c>
      <c r="B5875" s="9">
        <v>42964</v>
      </c>
      <c r="C5875" s="1">
        <v>19</v>
      </c>
      <c r="D5875" s="1">
        <v>684.05</v>
      </c>
      <c r="E5875" s="50">
        <f>_xlfn.PERCENTRANK.EXC(Table3[Order Date],B5875,1)*10</f>
        <v>4</v>
      </c>
      <c r="F5875" s="21">
        <f>_xlfn.PERCENTRANK.EXC(Table3[Order Quantity],C5875,1)*10</f>
        <v>3</v>
      </c>
      <c r="G5875" s="21">
        <f>_xlfn.PERCENTRANK.EXC(Table4[Sales],D5875,1)*10</f>
        <v>5</v>
      </c>
    </row>
    <row r="5876" spans="1:7">
      <c r="A5876" s="10">
        <v>56002</v>
      </c>
      <c r="B5876" s="8">
        <v>42554</v>
      </c>
      <c r="C5876" s="1">
        <v>14</v>
      </c>
      <c r="D5876" s="1">
        <v>801.26</v>
      </c>
      <c r="E5876" s="50">
        <f>_xlfn.PERCENTRANK.EXC(Table3[Order Date],B5876,1)*10</f>
        <v>1</v>
      </c>
      <c r="F5876" s="21">
        <f>_xlfn.PERCENTRANK.EXC(Table3[Order Quantity],C5876,1)*10</f>
        <v>2</v>
      </c>
      <c r="G5876" s="21">
        <f>_xlfn.PERCENTRANK.EXC(Table4[Sales],D5876,1)*10</f>
        <v>5</v>
      </c>
    </row>
    <row r="5877" spans="1:7">
      <c r="A5877" s="11">
        <v>15619</v>
      </c>
      <c r="B5877" s="9">
        <v>43278</v>
      </c>
      <c r="C5877" s="1">
        <v>9</v>
      </c>
      <c r="D5877" s="1">
        <v>1524.97</v>
      </c>
      <c r="E5877" s="50">
        <f>_xlfn.PERCENTRANK.EXC(Table3[Order Date],B5877,1)*10</f>
        <v>6</v>
      </c>
      <c r="F5877" s="21">
        <f>_xlfn.PERCENTRANK.EXC(Table3[Order Quantity],C5877,1)*10</f>
        <v>1</v>
      </c>
      <c r="G5877" s="21">
        <f>_xlfn.PERCENTRANK.EXC(Table4[Sales],D5877,1)*10</f>
        <v>7</v>
      </c>
    </row>
    <row r="5878" spans="1:7">
      <c r="A5878" s="10">
        <v>13634</v>
      </c>
      <c r="B5878" s="8">
        <v>43207</v>
      </c>
      <c r="C5878" s="1">
        <v>46</v>
      </c>
      <c r="D5878" s="1">
        <v>1951.82</v>
      </c>
      <c r="E5878" s="50">
        <f>_xlfn.PERCENTRANK.EXC(Table3[Order Date],B5878,1)*10</f>
        <v>5</v>
      </c>
      <c r="F5878" s="21">
        <f>_xlfn.PERCENTRANK.EXC(Table3[Order Quantity],C5878,1)*10</f>
        <v>8</v>
      </c>
      <c r="G5878" s="21">
        <f>_xlfn.PERCENTRANK.EXC(Table4[Sales],D5878,1)*10</f>
        <v>7</v>
      </c>
    </row>
    <row r="5879" spans="1:7">
      <c r="A5879" s="11">
        <v>18405</v>
      </c>
      <c r="B5879" s="9">
        <v>42376</v>
      </c>
      <c r="C5879" s="1">
        <v>2</v>
      </c>
      <c r="D5879" s="1">
        <v>169.1</v>
      </c>
      <c r="E5879" s="50">
        <f>_xlfn.PERCENTRANK.EXC(Table3[Order Date],B5879,1)*10</f>
        <v>0</v>
      </c>
      <c r="F5879" s="21">
        <f>_xlfn.PERCENTRANK.EXC(Table3[Order Quantity],C5879,1)*10</f>
        <v>0</v>
      </c>
      <c r="G5879" s="21">
        <f>_xlfn.PERCENTRANK.EXC(Table4[Sales],D5879,1)*10</f>
        <v>2</v>
      </c>
    </row>
    <row r="5880" spans="1:7">
      <c r="A5880" s="10">
        <v>39169</v>
      </c>
      <c r="B5880" s="8">
        <v>43337</v>
      </c>
      <c r="C5880" s="1">
        <v>5</v>
      </c>
      <c r="D5880" s="1">
        <v>26.65</v>
      </c>
      <c r="E5880" s="50">
        <f>_xlfn.PERCENTRANK.EXC(Table3[Order Date],B5880,1)*10</f>
        <v>6</v>
      </c>
      <c r="F5880" s="21">
        <f>_xlfn.PERCENTRANK.EXC(Table3[Order Quantity],C5880,1)*10</f>
        <v>0</v>
      </c>
      <c r="G5880" s="21">
        <f>_xlfn.PERCENTRANK.EXC(Table4[Sales],D5880,1)*10</f>
        <v>0</v>
      </c>
    </row>
    <row r="5881" spans="1:7">
      <c r="A5881" s="11">
        <v>43553</v>
      </c>
      <c r="B5881" s="9">
        <v>42503</v>
      </c>
      <c r="C5881" s="1">
        <v>29</v>
      </c>
      <c r="D5881" s="1">
        <v>153.32</v>
      </c>
      <c r="E5881" s="50">
        <f>_xlfn.PERCENTRANK.EXC(Table3[Order Date],B5881,1)*10</f>
        <v>0</v>
      </c>
      <c r="F5881" s="21">
        <f>_xlfn.PERCENTRANK.EXC(Table3[Order Quantity],C5881,1)*10</f>
        <v>5</v>
      </c>
      <c r="G5881" s="21">
        <f>_xlfn.PERCENTRANK.EXC(Table4[Sales],D5881,1)*10</f>
        <v>2</v>
      </c>
    </row>
    <row r="5882" spans="1:7">
      <c r="A5882" s="10">
        <v>39300</v>
      </c>
      <c r="B5882" s="8">
        <v>43577</v>
      </c>
      <c r="C5882" s="1">
        <v>9</v>
      </c>
      <c r="D5882" s="1">
        <v>47.63</v>
      </c>
      <c r="E5882" s="50">
        <f>_xlfn.PERCENTRANK.EXC(Table3[Order Date],B5882,1)*10</f>
        <v>8</v>
      </c>
      <c r="F5882" s="21">
        <f>_xlfn.PERCENTRANK.EXC(Table3[Order Quantity],C5882,1)*10</f>
        <v>1</v>
      </c>
      <c r="G5882" s="21">
        <f>_xlfn.PERCENTRANK.EXC(Table4[Sales],D5882,1)*10</f>
        <v>0</v>
      </c>
    </row>
    <row r="5883" spans="1:7">
      <c r="A5883" s="11">
        <v>51558</v>
      </c>
      <c r="B5883" s="9">
        <v>42822</v>
      </c>
      <c r="C5883" s="1">
        <v>34</v>
      </c>
      <c r="D5883" s="1">
        <v>262.58</v>
      </c>
      <c r="E5883" s="50">
        <f>_xlfn.PERCENTRANK.EXC(Table3[Order Date],B5883,1)*10</f>
        <v>3</v>
      </c>
      <c r="F5883" s="21">
        <f>_xlfn.PERCENTRANK.EXC(Table3[Order Quantity],C5883,1)*10</f>
        <v>6</v>
      </c>
      <c r="G5883" s="21">
        <f>_xlfn.PERCENTRANK.EXC(Table4[Sales],D5883,1)*10</f>
        <v>3</v>
      </c>
    </row>
    <row r="5884" spans="1:7">
      <c r="A5884" s="10">
        <v>23168</v>
      </c>
      <c r="B5884" s="8">
        <v>42992</v>
      </c>
      <c r="C5884" s="1">
        <v>46</v>
      </c>
      <c r="D5884" s="1">
        <v>25625.98</v>
      </c>
      <c r="E5884" s="50">
        <f>_xlfn.PERCENTRANK.EXC(Table3[Order Date],B5884,1)*10</f>
        <v>4</v>
      </c>
      <c r="F5884" s="21">
        <f>_xlfn.PERCENTRANK.EXC(Table3[Order Quantity],C5884,1)*10</f>
        <v>8</v>
      </c>
      <c r="G5884" s="21">
        <f>_xlfn.PERCENTRANK.EXC(Table4[Sales],D5884,1)*10</f>
        <v>9</v>
      </c>
    </row>
    <row r="5885" spans="1:7">
      <c r="A5885" s="11">
        <v>29573</v>
      </c>
      <c r="B5885" s="9">
        <v>43480</v>
      </c>
      <c r="C5885" s="1">
        <v>43</v>
      </c>
      <c r="D5885" s="1">
        <v>847.66</v>
      </c>
      <c r="E5885" s="50">
        <f>_xlfn.PERCENTRANK.EXC(Table3[Order Date],B5885,1)*10</f>
        <v>7</v>
      </c>
      <c r="F5885" s="21">
        <f>_xlfn.PERCENTRANK.EXC(Table3[Order Quantity],C5885,1)*10</f>
        <v>8</v>
      </c>
      <c r="G5885" s="21">
        <f>_xlfn.PERCENTRANK.EXC(Table4[Sales],D5885,1)*10</f>
        <v>6</v>
      </c>
    </row>
    <row r="5886" spans="1:7">
      <c r="A5886" s="10">
        <v>23140</v>
      </c>
      <c r="B5886" s="8">
        <v>43503</v>
      </c>
      <c r="C5886" s="1">
        <v>16</v>
      </c>
      <c r="D5886" s="1">
        <v>124.86</v>
      </c>
      <c r="E5886" s="50">
        <f>_xlfn.PERCENTRANK.EXC(Table3[Order Date],B5886,1)*10</f>
        <v>7</v>
      </c>
      <c r="F5886" s="21">
        <f>_xlfn.PERCENTRANK.EXC(Table3[Order Quantity],C5886,1)*10</f>
        <v>2</v>
      </c>
      <c r="G5886" s="21">
        <f>_xlfn.PERCENTRANK.EXC(Table4[Sales],D5886,1)*10</f>
        <v>2</v>
      </c>
    </row>
    <row r="5887" spans="1:7">
      <c r="A5887" s="11">
        <v>57506</v>
      </c>
      <c r="B5887" s="9">
        <v>42413</v>
      </c>
      <c r="C5887" s="1">
        <v>48</v>
      </c>
      <c r="D5887" s="1">
        <v>355.83</v>
      </c>
      <c r="E5887" s="50">
        <f>_xlfn.PERCENTRANK.EXC(Table3[Order Date],B5887,1)*10</f>
        <v>0</v>
      </c>
      <c r="F5887" s="21">
        <f>_xlfn.PERCENTRANK.EXC(Table3[Order Quantity],C5887,1)*10</f>
        <v>9</v>
      </c>
      <c r="G5887" s="21">
        <f>_xlfn.PERCENTRANK.EXC(Table4[Sales],D5887,1)*10</f>
        <v>4</v>
      </c>
    </row>
    <row r="5888" spans="1:7">
      <c r="A5888" s="10">
        <v>29505</v>
      </c>
      <c r="B5888" s="8">
        <v>43826</v>
      </c>
      <c r="C5888" s="1">
        <v>22</v>
      </c>
      <c r="D5888" s="1">
        <v>48.37</v>
      </c>
      <c r="E5888" s="50">
        <f>_xlfn.PERCENTRANK.EXC(Table3[Order Date],B5888,1)*10</f>
        <v>9</v>
      </c>
      <c r="F5888" s="21">
        <f>_xlfn.PERCENTRANK.EXC(Table3[Order Quantity],C5888,1)*10</f>
        <v>4</v>
      </c>
      <c r="G5888" s="21">
        <f>_xlfn.PERCENTRANK.EXC(Table4[Sales],D5888,1)*10</f>
        <v>0</v>
      </c>
    </row>
    <row r="5889" spans="1:7">
      <c r="A5889" s="11">
        <v>7297</v>
      </c>
      <c r="B5889" s="9">
        <v>42626</v>
      </c>
      <c r="C5889" s="1">
        <v>4</v>
      </c>
      <c r="D5889" s="1">
        <v>1734.4058</v>
      </c>
      <c r="E5889" s="50">
        <f>_xlfn.PERCENTRANK.EXC(Table3[Order Date],B5889,1)*10</f>
        <v>1</v>
      </c>
      <c r="F5889" s="21">
        <f>_xlfn.PERCENTRANK.EXC(Table3[Order Quantity],C5889,1)*10</f>
        <v>0</v>
      </c>
      <c r="G5889" s="21">
        <f>_xlfn.PERCENTRANK.EXC(Table4[Sales],D5889,1)*10</f>
        <v>7</v>
      </c>
    </row>
    <row r="5890" spans="1:7">
      <c r="A5890" s="10">
        <v>20964</v>
      </c>
      <c r="B5890" s="8">
        <v>43554</v>
      </c>
      <c r="C5890" s="1">
        <v>11</v>
      </c>
      <c r="D5890" s="1">
        <v>673.66</v>
      </c>
      <c r="E5890" s="50">
        <f>_xlfn.PERCENTRANK.EXC(Table3[Order Date],B5890,1)*10</f>
        <v>8</v>
      </c>
      <c r="F5890" s="21">
        <f>_xlfn.PERCENTRANK.EXC(Table3[Order Quantity],C5890,1)*10</f>
        <v>2</v>
      </c>
      <c r="G5890" s="21">
        <f>_xlfn.PERCENTRANK.EXC(Table4[Sales],D5890,1)*10</f>
        <v>5</v>
      </c>
    </row>
    <row r="5891" spans="1:7">
      <c r="A5891" s="11">
        <v>39364</v>
      </c>
      <c r="B5891" s="9">
        <v>43778</v>
      </c>
      <c r="C5891" s="1">
        <v>29</v>
      </c>
      <c r="D5891" s="1">
        <v>2947.78</v>
      </c>
      <c r="E5891" s="50">
        <f>_xlfn.PERCENTRANK.EXC(Table3[Order Date],B5891,1)*10</f>
        <v>9</v>
      </c>
      <c r="F5891" s="21">
        <f>_xlfn.PERCENTRANK.EXC(Table3[Order Quantity],C5891,1)*10</f>
        <v>5</v>
      </c>
      <c r="G5891" s="21">
        <f>_xlfn.PERCENTRANK.EXC(Table4[Sales],D5891,1)*10</f>
        <v>8</v>
      </c>
    </row>
    <row r="5892" spans="1:7">
      <c r="A5892" s="10">
        <v>54528</v>
      </c>
      <c r="B5892" s="8">
        <v>43103</v>
      </c>
      <c r="C5892" s="1">
        <v>8</v>
      </c>
      <c r="D5892" s="1">
        <v>94.16</v>
      </c>
      <c r="E5892" s="50">
        <f>_xlfn.PERCENTRANK.EXC(Table3[Order Date],B5892,1)*10</f>
        <v>5</v>
      </c>
      <c r="F5892" s="21">
        <f>_xlfn.PERCENTRANK.EXC(Table3[Order Quantity],C5892,1)*10</f>
        <v>1</v>
      </c>
      <c r="G5892" s="21">
        <f>_xlfn.PERCENTRANK.EXC(Table4[Sales],D5892,1)*10</f>
        <v>1</v>
      </c>
    </row>
    <row r="5893" spans="1:7">
      <c r="A5893" s="11">
        <v>48896</v>
      </c>
      <c r="B5893" s="9">
        <v>42670</v>
      </c>
      <c r="C5893" s="1">
        <v>43</v>
      </c>
      <c r="D5893" s="1">
        <v>916.88</v>
      </c>
      <c r="E5893" s="50">
        <f>_xlfn.PERCENTRANK.EXC(Table3[Order Date],B5893,1)*10</f>
        <v>2</v>
      </c>
      <c r="F5893" s="21">
        <f>_xlfn.PERCENTRANK.EXC(Table3[Order Quantity],C5893,1)*10</f>
        <v>8</v>
      </c>
      <c r="G5893" s="21">
        <f>_xlfn.PERCENTRANK.EXC(Table4[Sales],D5893,1)*10</f>
        <v>6</v>
      </c>
    </row>
    <row r="5894" spans="1:7">
      <c r="A5894" s="10">
        <v>53668</v>
      </c>
      <c r="B5894" s="8">
        <v>42824</v>
      </c>
      <c r="C5894" s="1">
        <v>9</v>
      </c>
      <c r="D5894" s="1">
        <v>105.12</v>
      </c>
      <c r="E5894" s="50">
        <f>_xlfn.PERCENTRANK.EXC(Table3[Order Date],B5894,1)*10</f>
        <v>3</v>
      </c>
      <c r="F5894" s="21">
        <f>_xlfn.PERCENTRANK.EXC(Table3[Order Quantity],C5894,1)*10</f>
        <v>1</v>
      </c>
      <c r="G5894" s="21">
        <f>_xlfn.PERCENTRANK.EXC(Table4[Sales],D5894,1)*10</f>
        <v>1</v>
      </c>
    </row>
    <row r="5895" spans="1:7">
      <c r="A5895" s="11">
        <v>51203</v>
      </c>
      <c r="B5895" s="9">
        <v>43454</v>
      </c>
      <c r="C5895" s="1">
        <v>49</v>
      </c>
      <c r="D5895" s="1">
        <v>28486.13</v>
      </c>
      <c r="E5895" s="50">
        <f>_xlfn.PERCENTRANK.EXC(Table3[Order Date],B5895,1)*10</f>
        <v>7</v>
      </c>
      <c r="F5895" s="21">
        <f>_xlfn.PERCENTRANK.EXC(Table3[Order Quantity],C5895,1)*10</f>
        <v>9</v>
      </c>
      <c r="G5895" s="21">
        <f>_xlfn.PERCENTRANK.EXC(Table4[Sales],D5895,1)*10</f>
        <v>9</v>
      </c>
    </row>
    <row r="5896" spans="1:7">
      <c r="A5896" s="10">
        <v>870</v>
      </c>
      <c r="B5896" s="8">
        <v>42904</v>
      </c>
      <c r="C5896" s="1">
        <v>23</v>
      </c>
      <c r="D5896" s="1">
        <v>1777.31</v>
      </c>
      <c r="E5896" s="50">
        <f>_xlfn.PERCENTRANK.EXC(Table3[Order Date],B5896,1)*10</f>
        <v>3</v>
      </c>
      <c r="F5896" s="21">
        <f>_xlfn.PERCENTRANK.EXC(Table3[Order Quantity],C5896,1)*10</f>
        <v>4</v>
      </c>
      <c r="G5896" s="21">
        <f>_xlfn.PERCENTRANK.EXC(Table4[Sales],D5896,1)*10</f>
        <v>7</v>
      </c>
    </row>
    <row r="5897" spans="1:7">
      <c r="A5897" s="11">
        <v>7941</v>
      </c>
      <c r="B5897" s="9">
        <v>43547</v>
      </c>
      <c r="C5897" s="1">
        <v>50</v>
      </c>
      <c r="D5897" s="1">
        <v>2992.44</v>
      </c>
      <c r="E5897" s="50">
        <f>_xlfn.PERCENTRANK.EXC(Table3[Order Date],B5897,1)*10</f>
        <v>8</v>
      </c>
      <c r="F5897" s="21">
        <f>_xlfn.PERCENTRANK.EXC(Table3[Order Quantity],C5897,1)*10</f>
        <v>9</v>
      </c>
      <c r="G5897" s="21">
        <f>_xlfn.PERCENTRANK.EXC(Table4[Sales],D5897,1)*10</f>
        <v>8</v>
      </c>
    </row>
    <row r="5898" spans="1:7">
      <c r="A5898" s="10">
        <v>52256</v>
      </c>
      <c r="B5898" s="8">
        <v>43042</v>
      </c>
      <c r="C5898" s="1">
        <v>23</v>
      </c>
      <c r="D5898" s="1">
        <v>1323.54</v>
      </c>
      <c r="E5898" s="50">
        <f>_xlfn.PERCENTRANK.EXC(Table3[Order Date],B5898,1)*10</f>
        <v>4</v>
      </c>
      <c r="F5898" s="21">
        <f>_xlfn.PERCENTRANK.EXC(Table3[Order Quantity],C5898,1)*10</f>
        <v>4</v>
      </c>
      <c r="G5898" s="21">
        <f>_xlfn.PERCENTRANK.EXC(Table4[Sales],D5898,1)*10</f>
        <v>6</v>
      </c>
    </row>
    <row r="5899" spans="1:7">
      <c r="A5899" s="11">
        <v>15808</v>
      </c>
      <c r="B5899" s="9">
        <v>43082</v>
      </c>
      <c r="C5899" s="1">
        <v>33</v>
      </c>
      <c r="D5899" s="1">
        <v>135.76</v>
      </c>
      <c r="E5899" s="50">
        <f>_xlfn.PERCENTRANK.EXC(Table3[Order Date],B5899,1)*10</f>
        <v>4</v>
      </c>
      <c r="F5899" s="21">
        <f>_xlfn.PERCENTRANK.EXC(Table3[Order Quantity],C5899,1)*10</f>
        <v>6</v>
      </c>
      <c r="G5899" s="21">
        <f>_xlfn.PERCENTRANK.EXC(Table4[Sales],D5899,1)*10</f>
        <v>2</v>
      </c>
    </row>
    <row r="5900" spans="1:7">
      <c r="A5900" s="10">
        <v>49319</v>
      </c>
      <c r="B5900" s="8">
        <v>43336</v>
      </c>
      <c r="C5900" s="1">
        <v>40</v>
      </c>
      <c r="D5900" s="1">
        <v>309.43</v>
      </c>
      <c r="E5900" s="50">
        <f>_xlfn.PERCENTRANK.EXC(Table3[Order Date],B5900,1)*10</f>
        <v>6</v>
      </c>
      <c r="F5900" s="21">
        <f>_xlfn.PERCENTRANK.EXC(Table3[Order Quantity],C5900,1)*10</f>
        <v>7</v>
      </c>
      <c r="G5900" s="21">
        <f>_xlfn.PERCENTRANK.EXC(Table4[Sales],D5900,1)*10</f>
        <v>4</v>
      </c>
    </row>
    <row r="5901" spans="1:7">
      <c r="A5901" s="11">
        <v>36387</v>
      </c>
      <c r="B5901" s="9">
        <v>43410</v>
      </c>
      <c r="C5901" s="1">
        <v>32</v>
      </c>
      <c r="D5901" s="1">
        <v>659.54</v>
      </c>
      <c r="E5901" s="50">
        <f>_xlfn.PERCENTRANK.EXC(Table3[Order Date],B5901,1)*10</f>
        <v>7</v>
      </c>
      <c r="F5901" s="21">
        <f>_xlfn.PERCENTRANK.EXC(Table3[Order Quantity],C5901,1)*10</f>
        <v>6</v>
      </c>
      <c r="G5901" s="21">
        <f>_xlfn.PERCENTRANK.EXC(Table4[Sales],D5901,1)*10</f>
        <v>5</v>
      </c>
    </row>
    <row r="5902" spans="1:7">
      <c r="A5902" s="10">
        <v>26370</v>
      </c>
      <c r="B5902" s="8">
        <v>43319</v>
      </c>
      <c r="C5902" s="1">
        <v>12</v>
      </c>
      <c r="D5902" s="1">
        <v>289.14999999999998</v>
      </c>
      <c r="E5902" s="50">
        <f>_xlfn.PERCENTRANK.EXC(Table3[Order Date],B5902,1)*10</f>
        <v>6</v>
      </c>
      <c r="F5902" s="21">
        <f>_xlfn.PERCENTRANK.EXC(Table3[Order Quantity],C5902,1)*10</f>
        <v>2</v>
      </c>
      <c r="G5902" s="21">
        <f>_xlfn.PERCENTRANK.EXC(Table4[Sales],D5902,1)*10</f>
        <v>3</v>
      </c>
    </row>
    <row r="5903" spans="1:7">
      <c r="A5903" s="11">
        <v>47138</v>
      </c>
      <c r="B5903" s="9">
        <v>42378</v>
      </c>
      <c r="C5903" s="1">
        <v>1</v>
      </c>
      <c r="D5903" s="1">
        <v>115.51</v>
      </c>
      <c r="E5903" s="50">
        <f>_xlfn.PERCENTRANK.EXC(Table3[Order Date],B5903,1)*10</f>
        <v>0</v>
      </c>
      <c r="F5903" s="21">
        <f>_xlfn.PERCENTRANK.EXC(Table3[Order Quantity],C5903,1)*10</f>
        <v>0</v>
      </c>
      <c r="G5903" s="21">
        <f>_xlfn.PERCENTRANK.EXC(Table4[Sales],D5903,1)*10</f>
        <v>1</v>
      </c>
    </row>
    <row r="5904" spans="1:7">
      <c r="A5904" s="10">
        <v>35588</v>
      </c>
      <c r="B5904" s="8">
        <v>42898</v>
      </c>
      <c r="C5904" s="1">
        <v>32</v>
      </c>
      <c r="D5904" s="1">
        <v>1848.74</v>
      </c>
      <c r="E5904" s="50">
        <f>_xlfn.PERCENTRANK.EXC(Table3[Order Date],B5904,1)*10</f>
        <v>3</v>
      </c>
      <c r="F5904" s="21">
        <f>_xlfn.PERCENTRANK.EXC(Table3[Order Quantity],C5904,1)*10</f>
        <v>6</v>
      </c>
      <c r="G5904" s="21">
        <f>_xlfn.PERCENTRANK.EXC(Table4[Sales],D5904,1)*10</f>
        <v>7</v>
      </c>
    </row>
    <row r="5905" spans="1:7">
      <c r="A5905" s="11">
        <v>1604</v>
      </c>
      <c r="B5905" s="9">
        <v>42931</v>
      </c>
      <c r="C5905" s="1">
        <v>47</v>
      </c>
      <c r="D5905" s="1">
        <v>666.42</v>
      </c>
      <c r="E5905" s="50">
        <f>_xlfn.PERCENTRANK.EXC(Table3[Order Date],B5905,1)*10</f>
        <v>3</v>
      </c>
      <c r="F5905" s="21">
        <f>_xlfn.PERCENTRANK.EXC(Table3[Order Quantity],C5905,1)*10</f>
        <v>9</v>
      </c>
      <c r="G5905" s="21">
        <f>_xlfn.PERCENTRANK.EXC(Table4[Sales],D5905,1)*10</f>
        <v>5</v>
      </c>
    </row>
    <row r="5906" spans="1:7">
      <c r="A5906" s="10">
        <v>14597</v>
      </c>
      <c r="B5906" s="8">
        <v>42976</v>
      </c>
      <c r="C5906" s="1">
        <v>35</v>
      </c>
      <c r="D5906" s="1">
        <v>285.3</v>
      </c>
      <c r="E5906" s="50">
        <f>_xlfn.PERCENTRANK.EXC(Table3[Order Date],B5906,1)*10</f>
        <v>4</v>
      </c>
      <c r="F5906" s="21">
        <f>_xlfn.PERCENTRANK.EXC(Table3[Order Quantity],C5906,1)*10</f>
        <v>6</v>
      </c>
      <c r="G5906" s="21">
        <f>_xlfn.PERCENTRANK.EXC(Table4[Sales],D5906,1)*10</f>
        <v>3</v>
      </c>
    </row>
    <row r="5907" spans="1:7">
      <c r="A5907" s="11">
        <v>52327</v>
      </c>
      <c r="B5907" s="9">
        <v>43453</v>
      </c>
      <c r="C5907" s="1">
        <v>5</v>
      </c>
      <c r="D5907" s="1">
        <v>30.21</v>
      </c>
      <c r="E5907" s="50">
        <f>_xlfn.PERCENTRANK.EXC(Table3[Order Date],B5907,1)*10</f>
        <v>7</v>
      </c>
      <c r="F5907" s="21">
        <f>_xlfn.PERCENTRANK.EXC(Table3[Order Quantity],C5907,1)*10</f>
        <v>0</v>
      </c>
      <c r="G5907" s="21">
        <f>_xlfn.PERCENTRANK.EXC(Table4[Sales],D5907,1)*10</f>
        <v>0</v>
      </c>
    </row>
    <row r="5908" spans="1:7">
      <c r="A5908" s="10">
        <v>31810</v>
      </c>
      <c r="B5908" s="8">
        <v>42510</v>
      </c>
      <c r="C5908" s="1">
        <v>46</v>
      </c>
      <c r="D5908" s="1">
        <v>380.44</v>
      </c>
      <c r="E5908" s="50">
        <f>_xlfn.PERCENTRANK.EXC(Table3[Order Date],B5908,1)*10</f>
        <v>1</v>
      </c>
      <c r="F5908" s="21">
        <f>_xlfn.PERCENTRANK.EXC(Table3[Order Quantity],C5908,1)*10</f>
        <v>8</v>
      </c>
      <c r="G5908" s="21">
        <f>_xlfn.PERCENTRANK.EXC(Table4[Sales],D5908,1)*10</f>
        <v>4</v>
      </c>
    </row>
    <row r="5909" spans="1:7">
      <c r="A5909" s="11">
        <v>35555</v>
      </c>
      <c r="B5909" s="9">
        <v>43162</v>
      </c>
      <c r="C5909" s="1">
        <v>2</v>
      </c>
      <c r="D5909" s="1">
        <v>11.16</v>
      </c>
      <c r="E5909" s="50">
        <f>_xlfn.PERCENTRANK.EXC(Table3[Order Date],B5909,1)*10</f>
        <v>5</v>
      </c>
      <c r="F5909" s="21">
        <f>_xlfn.PERCENTRANK.EXC(Table3[Order Quantity],C5909,1)*10</f>
        <v>0</v>
      </c>
      <c r="G5909" s="21">
        <f>_xlfn.PERCENTRANK.EXC(Table4[Sales],D5909,1)*10</f>
        <v>0</v>
      </c>
    </row>
    <row r="5910" spans="1:7">
      <c r="A5910" s="10">
        <v>46113</v>
      </c>
      <c r="B5910" s="8">
        <v>42705</v>
      </c>
      <c r="C5910" s="1">
        <v>18</v>
      </c>
      <c r="D5910" s="1">
        <v>2746.83</v>
      </c>
      <c r="E5910" s="50">
        <f>_xlfn.PERCENTRANK.EXC(Table3[Order Date],B5910,1)*10</f>
        <v>2</v>
      </c>
      <c r="F5910" s="21">
        <f>_xlfn.PERCENTRANK.EXC(Table3[Order Quantity],C5910,1)*10</f>
        <v>3</v>
      </c>
      <c r="G5910" s="21">
        <f>_xlfn.PERCENTRANK.EXC(Table4[Sales],D5910,1)*10</f>
        <v>8</v>
      </c>
    </row>
    <row r="5911" spans="1:7">
      <c r="A5911" s="11">
        <v>24486</v>
      </c>
      <c r="B5911" s="9">
        <v>43211</v>
      </c>
      <c r="C5911" s="1">
        <v>3</v>
      </c>
      <c r="D5911" s="1">
        <v>30.0777</v>
      </c>
      <c r="E5911" s="50">
        <f>_xlfn.PERCENTRANK.EXC(Table3[Order Date],B5911,1)*10</f>
        <v>5</v>
      </c>
      <c r="F5911" s="21">
        <f>_xlfn.PERCENTRANK.EXC(Table3[Order Quantity],C5911,1)*10</f>
        <v>0</v>
      </c>
      <c r="G5911" s="21">
        <f>_xlfn.PERCENTRANK.EXC(Table4[Sales],D5911,1)*10</f>
        <v>0</v>
      </c>
    </row>
    <row r="5912" spans="1:7">
      <c r="A5912" s="10">
        <v>59329</v>
      </c>
      <c r="B5912" s="8">
        <v>43803</v>
      </c>
      <c r="C5912" s="1">
        <v>41</v>
      </c>
      <c r="D5912" s="1">
        <v>229.23</v>
      </c>
      <c r="E5912" s="50">
        <f>_xlfn.PERCENTRANK.EXC(Table3[Order Date],B5912,1)*10</f>
        <v>9</v>
      </c>
      <c r="F5912" s="21">
        <f>_xlfn.PERCENTRANK.EXC(Table3[Order Quantity],C5912,1)*10</f>
        <v>7</v>
      </c>
      <c r="G5912" s="21">
        <f>_xlfn.PERCENTRANK.EXC(Table4[Sales],D5912,1)*10</f>
        <v>3</v>
      </c>
    </row>
    <row r="5913" spans="1:7">
      <c r="A5913" s="11">
        <v>41123</v>
      </c>
      <c r="B5913" s="9">
        <v>43074</v>
      </c>
      <c r="C5913" s="1">
        <v>27</v>
      </c>
      <c r="D5913" s="1">
        <v>345.03</v>
      </c>
      <c r="E5913" s="50">
        <f>_xlfn.PERCENTRANK.EXC(Table3[Order Date],B5913,1)*10</f>
        <v>4</v>
      </c>
      <c r="F5913" s="21">
        <f>_xlfn.PERCENTRANK.EXC(Table3[Order Quantity],C5913,1)*10</f>
        <v>5</v>
      </c>
      <c r="G5913" s="21">
        <f>_xlfn.PERCENTRANK.EXC(Table4[Sales],D5913,1)*10</f>
        <v>4</v>
      </c>
    </row>
    <row r="5914" spans="1:7">
      <c r="A5914" s="10">
        <v>29287</v>
      </c>
      <c r="B5914" s="8">
        <v>42552</v>
      </c>
      <c r="C5914" s="1">
        <v>49</v>
      </c>
      <c r="D5914" s="1">
        <v>13475.48</v>
      </c>
      <c r="E5914" s="50">
        <f>_xlfn.PERCENTRANK.EXC(Table3[Order Date],B5914,1)*10</f>
        <v>1</v>
      </c>
      <c r="F5914" s="21">
        <f>_xlfn.PERCENTRANK.EXC(Table3[Order Quantity],C5914,1)*10</f>
        <v>9</v>
      </c>
      <c r="G5914" s="21">
        <f>_xlfn.PERCENTRANK.EXC(Table4[Sales],D5914,1)*10</f>
        <v>9</v>
      </c>
    </row>
    <row r="5915" spans="1:7">
      <c r="A5915" s="11">
        <v>24647</v>
      </c>
      <c r="B5915" s="9">
        <v>42524</v>
      </c>
      <c r="C5915" s="1">
        <v>3</v>
      </c>
      <c r="D5915" s="1">
        <v>3242.07</v>
      </c>
      <c r="E5915" s="50">
        <f>_xlfn.PERCENTRANK.EXC(Table3[Order Date],B5915,1)*10</f>
        <v>1</v>
      </c>
      <c r="F5915" s="21">
        <f>_xlfn.PERCENTRANK.EXC(Table3[Order Quantity],C5915,1)*10</f>
        <v>0</v>
      </c>
      <c r="G5915" s="21">
        <f>_xlfn.PERCENTRANK.EXC(Table4[Sales],D5915,1)*10</f>
        <v>8</v>
      </c>
    </row>
    <row r="5916" spans="1:7">
      <c r="A5916" s="10">
        <v>18530</v>
      </c>
      <c r="B5916" s="8">
        <v>43099</v>
      </c>
      <c r="C5916" s="1">
        <v>25</v>
      </c>
      <c r="D5916" s="1">
        <v>1595.93</v>
      </c>
      <c r="E5916" s="50">
        <f>_xlfn.PERCENTRANK.EXC(Table3[Order Date],B5916,1)*10</f>
        <v>5</v>
      </c>
      <c r="F5916" s="21">
        <f>_xlfn.PERCENTRANK.EXC(Table3[Order Quantity],C5916,1)*10</f>
        <v>4</v>
      </c>
      <c r="G5916" s="21">
        <f>_xlfn.PERCENTRANK.EXC(Table4[Sales],D5916,1)*10</f>
        <v>7</v>
      </c>
    </row>
    <row r="5917" spans="1:7">
      <c r="A5917" s="11">
        <v>50784</v>
      </c>
      <c r="B5917" s="9">
        <v>43505</v>
      </c>
      <c r="C5917" s="1">
        <v>20</v>
      </c>
      <c r="D5917" s="1">
        <v>683.43</v>
      </c>
      <c r="E5917" s="50">
        <f>_xlfn.PERCENTRANK.EXC(Table3[Order Date],B5917,1)*10</f>
        <v>7</v>
      </c>
      <c r="F5917" s="21">
        <f>_xlfn.PERCENTRANK.EXC(Table3[Order Quantity],C5917,1)*10</f>
        <v>3</v>
      </c>
      <c r="G5917" s="21">
        <f>_xlfn.PERCENTRANK.EXC(Table4[Sales],D5917,1)*10</f>
        <v>5</v>
      </c>
    </row>
    <row r="5918" spans="1:7">
      <c r="A5918" s="10">
        <v>39842</v>
      </c>
      <c r="B5918" s="8">
        <v>43087</v>
      </c>
      <c r="C5918" s="1">
        <v>38</v>
      </c>
      <c r="D5918" s="1">
        <v>1663</v>
      </c>
      <c r="E5918" s="50">
        <f>_xlfn.PERCENTRANK.EXC(Table3[Order Date],B5918,1)*10</f>
        <v>5</v>
      </c>
      <c r="F5918" s="21">
        <f>_xlfn.PERCENTRANK.EXC(Table3[Order Quantity],C5918,1)*10</f>
        <v>7</v>
      </c>
      <c r="G5918" s="21">
        <f>_xlfn.PERCENTRANK.EXC(Table4[Sales],D5918,1)*10</f>
        <v>7</v>
      </c>
    </row>
    <row r="5919" spans="1:7">
      <c r="A5919" s="11">
        <v>19617</v>
      </c>
      <c r="B5919" s="9">
        <v>43484</v>
      </c>
      <c r="C5919" s="1">
        <v>38</v>
      </c>
      <c r="D5919" s="1">
        <v>1019.1429000000001</v>
      </c>
      <c r="E5919" s="50">
        <f>_xlfn.PERCENTRANK.EXC(Table3[Order Date],B5919,1)*10</f>
        <v>7</v>
      </c>
      <c r="F5919" s="21">
        <f>_xlfn.PERCENTRANK.EXC(Table3[Order Quantity],C5919,1)*10</f>
        <v>7</v>
      </c>
      <c r="G5919" s="21">
        <f>_xlfn.PERCENTRANK.EXC(Table4[Sales],D5919,1)*10</f>
        <v>6</v>
      </c>
    </row>
    <row r="5920" spans="1:7">
      <c r="A5920" s="10">
        <v>37760</v>
      </c>
      <c r="B5920" s="8">
        <v>42595</v>
      </c>
      <c r="C5920" s="1">
        <v>38</v>
      </c>
      <c r="D5920" s="1">
        <v>2967.1437000000001</v>
      </c>
      <c r="E5920" s="50">
        <f>_xlfn.PERCENTRANK.EXC(Table3[Order Date],B5920,1)*10</f>
        <v>1</v>
      </c>
      <c r="F5920" s="21">
        <f>_xlfn.PERCENTRANK.EXC(Table3[Order Quantity],C5920,1)*10</f>
        <v>7</v>
      </c>
      <c r="G5920" s="21">
        <f>_xlfn.PERCENTRANK.EXC(Table4[Sales],D5920,1)*10</f>
        <v>8</v>
      </c>
    </row>
    <row r="5921" spans="1:7">
      <c r="A5921" s="11">
        <v>42338</v>
      </c>
      <c r="B5921" s="9">
        <v>42675</v>
      </c>
      <c r="C5921" s="1">
        <v>32</v>
      </c>
      <c r="D5921" s="1">
        <v>2042.64</v>
      </c>
      <c r="E5921" s="50">
        <f>_xlfn.PERCENTRANK.EXC(Table3[Order Date],B5921,1)*10</f>
        <v>2</v>
      </c>
      <c r="F5921" s="21">
        <f>_xlfn.PERCENTRANK.EXC(Table3[Order Quantity],C5921,1)*10</f>
        <v>6</v>
      </c>
      <c r="G5921" s="21">
        <f>_xlfn.PERCENTRANK.EXC(Table4[Sales],D5921,1)*10</f>
        <v>7</v>
      </c>
    </row>
    <row r="5922" spans="1:7">
      <c r="A5922" s="10">
        <v>59554</v>
      </c>
      <c r="B5922" s="8">
        <v>43418</v>
      </c>
      <c r="C5922" s="1">
        <v>40</v>
      </c>
      <c r="D5922" s="1">
        <v>768.9</v>
      </c>
      <c r="E5922" s="50">
        <f>_xlfn.PERCENTRANK.EXC(Table3[Order Date],B5922,1)*10</f>
        <v>7</v>
      </c>
      <c r="F5922" s="21">
        <f>_xlfn.PERCENTRANK.EXC(Table3[Order Quantity],C5922,1)*10</f>
        <v>7</v>
      </c>
      <c r="G5922" s="21">
        <f>_xlfn.PERCENTRANK.EXC(Table4[Sales],D5922,1)*10</f>
        <v>5</v>
      </c>
    </row>
    <row r="5923" spans="1:7">
      <c r="A5923" s="11">
        <v>25476</v>
      </c>
      <c r="B5923" s="9">
        <v>43740</v>
      </c>
      <c r="C5923" s="1">
        <v>4</v>
      </c>
      <c r="D5923" s="1">
        <v>14657.89</v>
      </c>
      <c r="E5923" s="50">
        <f>_xlfn.PERCENTRANK.EXC(Table3[Order Date],B5923,1)*10</f>
        <v>9</v>
      </c>
      <c r="F5923" s="21">
        <f>_xlfn.PERCENTRANK.EXC(Table3[Order Quantity],C5923,1)*10</f>
        <v>0</v>
      </c>
      <c r="G5923" s="21">
        <f>_xlfn.PERCENTRANK.EXC(Table4[Sales],D5923,1)*10</f>
        <v>9</v>
      </c>
    </row>
    <row r="5924" spans="1:7">
      <c r="A5924" s="10">
        <v>45184</v>
      </c>
      <c r="B5924" s="8">
        <v>42902</v>
      </c>
      <c r="C5924" s="1">
        <v>10</v>
      </c>
      <c r="D5924" s="1">
        <v>27.9377</v>
      </c>
      <c r="E5924" s="50">
        <f>_xlfn.PERCENTRANK.EXC(Table3[Order Date],B5924,1)*10</f>
        <v>3</v>
      </c>
      <c r="F5924" s="21">
        <f>_xlfn.PERCENTRANK.EXC(Table3[Order Quantity],C5924,1)*10</f>
        <v>1</v>
      </c>
      <c r="G5924" s="21">
        <f>_xlfn.PERCENTRANK.EXC(Table4[Sales],D5924,1)*10</f>
        <v>0</v>
      </c>
    </row>
    <row r="5925" spans="1:7">
      <c r="A5925" s="11">
        <v>13380</v>
      </c>
      <c r="B5925" s="9">
        <v>42565</v>
      </c>
      <c r="C5925" s="1">
        <v>24</v>
      </c>
      <c r="D5925" s="1">
        <v>70.75</v>
      </c>
      <c r="E5925" s="50">
        <f>_xlfn.PERCENTRANK.EXC(Table3[Order Date],B5925,1)*10</f>
        <v>1</v>
      </c>
      <c r="F5925" s="21">
        <f>_xlfn.PERCENTRANK.EXC(Table3[Order Quantity],C5925,1)*10</f>
        <v>4</v>
      </c>
      <c r="G5925" s="21">
        <f>_xlfn.PERCENTRANK.EXC(Table4[Sales],D5925,1)*10</f>
        <v>1</v>
      </c>
    </row>
    <row r="5926" spans="1:7">
      <c r="A5926" s="10">
        <v>22532</v>
      </c>
      <c r="B5926" s="8">
        <v>43138</v>
      </c>
      <c r="C5926" s="1">
        <v>13</v>
      </c>
      <c r="D5926" s="1">
        <v>130.18</v>
      </c>
      <c r="E5926" s="50">
        <f>_xlfn.PERCENTRANK.EXC(Table3[Order Date],B5926,1)*10</f>
        <v>5</v>
      </c>
      <c r="F5926" s="21">
        <f>_xlfn.PERCENTRANK.EXC(Table3[Order Quantity],C5926,1)*10</f>
        <v>2</v>
      </c>
      <c r="G5926" s="21">
        <f>_xlfn.PERCENTRANK.EXC(Table4[Sales],D5926,1)*10</f>
        <v>2</v>
      </c>
    </row>
    <row r="5927" spans="1:7">
      <c r="A5927" s="11">
        <v>23680</v>
      </c>
      <c r="B5927" s="9">
        <v>43044</v>
      </c>
      <c r="C5927" s="1">
        <v>8</v>
      </c>
      <c r="D5927" s="1">
        <v>2171.56</v>
      </c>
      <c r="E5927" s="50">
        <f>_xlfn.PERCENTRANK.EXC(Table3[Order Date],B5927,1)*10</f>
        <v>4</v>
      </c>
      <c r="F5927" s="21">
        <f>_xlfn.PERCENTRANK.EXC(Table3[Order Quantity],C5927,1)*10</f>
        <v>1</v>
      </c>
      <c r="G5927" s="21">
        <f>_xlfn.PERCENTRANK.EXC(Table4[Sales],D5927,1)*10</f>
        <v>7</v>
      </c>
    </row>
    <row r="5928" spans="1:7">
      <c r="A5928" s="10">
        <v>55460</v>
      </c>
      <c r="B5928" s="8">
        <v>43611</v>
      </c>
      <c r="C5928" s="1">
        <v>49</v>
      </c>
      <c r="D5928" s="1">
        <v>2081.0100000000002</v>
      </c>
      <c r="E5928" s="50">
        <f>_xlfn.PERCENTRANK.EXC(Table3[Order Date],B5928,1)*10</f>
        <v>8</v>
      </c>
      <c r="F5928" s="21">
        <f>_xlfn.PERCENTRANK.EXC(Table3[Order Quantity],C5928,1)*10</f>
        <v>9</v>
      </c>
      <c r="G5928" s="21">
        <f>_xlfn.PERCENTRANK.EXC(Table4[Sales],D5928,1)*10</f>
        <v>7</v>
      </c>
    </row>
    <row r="5929" spans="1:7">
      <c r="A5929" s="11">
        <v>29894</v>
      </c>
      <c r="B5929" s="9">
        <v>42984</v>
      </c>
      <c r="C5929" s="1">
        <v>43</v>
      </c>
      <c r="D5929" s="1">
        <v>649.47</v>
      </c>
      <c r="E5929" s="50">
        <f>_xlfn.PERCENTRANK.EXC(Table3[Order Date],B5929,1)*10</f>
        <v>4</v>
      </c>
      <c r="F5929" s="21">
        <f>_xlfn.PERCENTRANK.EXC(Table3[Order Quantity],C5929,1)*10</f>
        <v>8</v>
      </c>
      <c r="G5929" s="21">
        <f>_xlfn.PERCENTRANK.EXC(Table4[Sales],D5929,1)*10</f>
        <v>5</v>
      </c>
    </row>
    <row r="5930" spans="1:7">
      <c r="A5930" s="10">
        <v>51780</v>
      </c>
      <c r="B5930" s="8">
        <v>42939</v>
      </c>
      <c r="C5930" s="1">
        <v>42</v>
      </c>
      <c r="D5930" s="1">
        <v>398.78</v>
      </c>
      <c r="E5930" s="50">
        <f>_xlfn.PERCENTRANK.EXC(Table3[Order Date],B5930,1)*10</f>
        <v>3</v>
      </c>
      <c r="F5930" s="21">
        <f>_xlfn.PERCENTRANK.EXC(Table3[Order Quantity],C5930,1)*10</f>
        <v>8</v>
      </c>
      <c r="G5930" s="21">
        <f>_xlfn.PERCENTRANK.EXC(Table4[Sales],D5930,1)*10</f>
        <v>4</v>
      </c>
    </row>
    <row r="5931" spans="1:7">
      <c r="A5931" s="11">
        <v>23648</v>
      </c>
      <c r="B5931" s="9">
        <v>43732</v>
      </c>
      <c r="C5931" s="1">
        <v>44</v>
      </c>
      <c r="D5931" s="1">
        <v>7241.93</v>
      </c>
      <c r="E5931" s="50">
        <f>_xlfn.PERCENTRANK.EXC(Table3[Order Date],B5931,1)*10</f>
        <v>9</v>
      </c>
      <c r="F5931" s="21">
        <f>_xlfn.PERCENTRANK.EXC(Table3[Order Quantity],C5931,1)*10</f>
        <v>8</v>
      </c>
      <c r="G5931" s="21">
        <f>_xlfn.PERCENTRANK.EXC(Table4[Sales],D5931,1)*10</f>
        <v>9</v>
      </c>
    </row>
    <row r="5932" spans="1:7">
      <c r="A5932" s="10">
        <v>1666</v>
      </c>
      <c r="B5932" s="8">
        <v>43389</v>
      </c>
      <c r="C5932" s="1">
        <v>19</v>
      </c>
      <c r="D5932" s="1">
        <v>6037.1325999999999</v>
      </c>
      <c r="E5932" s="50">
        <f>_xlfn.PERCENTRANK.EXC(Table3[Order Date],B5932,1)*10</f>
        <v>6</v>
      </c>
      <c r="F5932" s="21">
        <f>_xlfn.PERCENTRANK.EXC(Table3[Order Quantity],C5932,1)*10</f>
        <v>3</v>
      </c>
      <c r="G5932" s="21">
        <f>_xlfn.PERCENTRANK.EXC(Table4[Sales],D5932,1)*10</f>
        <v>9</v>
      </c>
    </row>
    <row r="5933" spans="1:7">
      <c r="A5933" s="11">
        <v>6754</v>
      </c>
      <c r="B5933" s="9">
        <v>43322</v>
      </c>
      <c r="C5933" s="1">
        <v>13</v>
      </c>
      <c r="D5933" s="1">
        <v>2555.84</v>
      </c>
      <c r="E5933" s="50">
        <f>_xlfn.PERCENTRANK.EXC(Table3[Order Date],B5933,1)*10</f>
        <v>6</v>
      </c>
      <c r="F5933" s="21">
        <f>_xlfn.PERCENTRANK.EXC(Table3[Order Quantity],C5933,1)*10</f>
        <v>2</v>
      </c>
      <c r="G5933" s="21">
        <f>_xlfn.PERCENTRANK.EXC(Table4[Sales],D5933,1)*10</f>
        <v>8</v>
      </c>
    </row>
    <row r="5934" spans="1:7">
      <c r="A5934" s="10">
        <v>30497</v>
      </c>
      <c r="B5934" s="8">
        <v>43136</v>
      </c>
      <c r="C5934" s="1">
        <v>34</v>
      </c>
      <c r="D5934" s="1">
        <v>756.39</v>
      </c>
      <c r="E5934" s="50">
        <f>_xlfn.PERCENTRANK.EXC(Table3[Order Date],B5934,1)*10</f>
        <v>5</v>
      </c>
      <c r="F5934" s="21">
        <f>_xlfn.PERCENTRANK.EXC(Table3[Order Quantity],C5934,1)*10</f>
        <v>6</v>
      </c>
      <c r="G5934" s="21">
        <f>_xlfn.PERCENTRANK.EXC(Table4[Sales],D5934,1)*10</f>
        <v>5</v>
      </c>
    </row>
    <row r="5935" spans="1:7">
      <c r="A5935" s="11">
        <v>3492</v>
      </c>
      <c r="B5935" s="9">
        <v>42696</v>
      </c>
      <c r="C5935" s="1">
        <v>33</v>
      </c>
      <c r="D5935" s="1">
        <v>101.22</v>
      </c>
      <c r="E5935" s="50">
        <f>_xlfn.PERCENTRANK.EXC(Table3[Order Date],B5935,1)*10</f>
        <v>2</v>
      </c>
      <c r="F5935" s="21">
        <f>_xlfn.PERCENTRANK.EXC(Table3[Order Quantity],C5935,1)*10</f>
        <v>6</v>
      </c>
      <c r="G5935" s="21">
        <f>_xlfn.PERCENTRANK.EXC(Table4[Sales],D5935,1)*10</f>
        <v>1</v>
      </c>
    </row>
    <row r="5936" spans="1:7">
      <c r="A5936" s="10">
        <v>56327</v>
      </c>
      <c r="B5936" s="8">
        <v>42745</v>
      </c>
      <c r="C5936" s="1">
        <v>11</v>
      </c>
      <c r="D5936" s="1">
        <v>2315.5500000000002</v>
      </c>
      <c r="E5936" s="50">
        <f>_xlfn.PERCENTRANK.EXC(Table3[Order Date],B5936,1)*10</f>
        <v>2</v>
      </c>
      <c r="F5936" s="21">
        <f>_xlfn.PERCENTRANK.EXC(Table3[Order Quantity],C5936,1)*10</f>
        <v>2</v>
      </c>
      <c r="G5936" s="21">
        <f>_xlfn.PERCENTRANK.EXC(Table4[Sales],D5936,1)*10</f>
        <v>7</v>
      </c>
    </row>
    <row r="5937" spans="1:7">
      <c r="A5937" s="11">
        <v>41824</v>
      </c>
      <c r="B5937" s="9">
        <v>42919</v>
      </c>
      <c r="C5937" s="1">
        <v>33</v>
      </c>
      <c r="D5937" s="1">
        <v>104.62</v>
      </c>
      <c r="E5937" s="50">
        <f>_xlfn.PERCENTRANK.EXC(Table3[Order Date],B5937,1)*10</f>
        <v>3</v>
      </c>
      <c r="F5937" s="21">
        <f>_xlfn.PERCENTRANK.EXC(Table3[Order Quantity],C5937,1)*10</f>
        <v>6</v>
      </c>
      <c r="G5937" s="21">
        <f>_xlfn.PERCENTRANK.EXC(Table4[Sales],D5937,1)*10</f>
        <v>1</v>
      </c>
    </row>
    <row r="5938" spans="1:7">
      <c r="A5938" s="10">
        <v>6982</v>
      </c>
      <c r="B5938" s="8">
        <v>43419</v>
      </c>
      <c r="C5938" s="1">
        <v>5</v>
      </c>
      <c r="D5938" s="1">
        <v>582.52</v>
      </c>
      <c r="E5938" s="50">
        <f>_xlfn.PERCENTRANK.EXC(Table3[Order Date],B5938,1)*10</f>
        <v>7</v>
      </c>
      <c r="F5938" s="21">
        <f>_xlfn.PERCENTRANK.EXC(Table3[Order Quantity],C5938,1)*10</f>
        <v>0</v>
      </c>
      <c r="G5938" s="21">
        <f>_xlfn.PERCENTRANK.EXC(Table4[Sales],D5938,1)*10</f>
        <v>5</v>
      </c>
    </row>
    <row r="5939" spans="1:7">
      <c r="A5939" s="11">
        <v>4583</v>
      </c>
      <c r="B5939" s="9">
        <v>42636</v>
      </c>
      <c r="C5939" s="1">
        <v>44</v>
      </c>
      <c r="D5939" s="1">
        <v>3233.15</v>
      </c>
      <c r="E5939" s="50">
        <f>_xlfn.PERCENTRANK.EXC(Table3[Order Date],B5939,1)*10</f>
        <v>1</v>
      </c>
      <c r="F5939" s="21">
        <f>_xlfn.PERCENTRANK.EXC(Table3[Order Quantity],C5939,1)*10</f>
        <v>8</v>
      </c>
      <c r="G5939" s="21">
        <f>_xlfn.PERCENTRANK.EXC(Table4[Sales],D5939,1)*10</f>
        <v>8</v>
      </c>
    </row>
    <row r="5940" spans="1:7">
      <c r="A5940" s="10">
        <v>5986</v>
      </c>
      <c r="B5940" s="8">
        <v>43576</v>
      </c>
      <c r="C5940" s="1">
        <v>41</v>
      </c>
      <c r="D5940" s="1">
        <v>219.61</v>
      </c>
      <c r="E5940" s="50">
        <f>_xlfn.PERCENTRANK.EXC(Table3[Order Date],B5940,1)*10</f>
        <v>8</v>
      </c>
      <c r="F5940" s="21">
        <f>_xlfn.PERCENTRANK.EXC(Table3[Order Quantity],C5940,1)*10</f>
        <v>7</v>
      </c>
      <c r="G5940" s="21">
        <f>_xlfn.PERCENTRANK.EXC(Table4[Sales],D5940,1)*10</f>
        <v>3</v>
      </c>
    </row>
    <row r="5941" spans="1:7">
      <c r="A5941" s="11">
        <v>14406</v>
      </c>
      <c r="B5941" s="9">
        <v>42801</v>
      </c>
      <c r="C5941" s="1">
        <v>35</v>
      </c>
      <c r="D5941" s="1">
        <v>2492.7199999999998</v>
      </c>
      <c r="E5941" s="50">
        <f>_xlfn.PERCENTRANK.EXC(Table3[Order Date],B5941,1)*10</f>
        <v>3</v>
      </c>
      <c r="F5941" s="21">
        <f>_xlfn.PERCENTRANK.EXC(Table3[Order Quantity],C5941,1)*10</f>
        <v>6</v>
      </c>
      <c r="G5941" s="21">
        <f>_xlfn.PERCENTRANK.EXC(Table4[Sales],D5941,1)*10</f>
        <v>8</v>
      </c>
    </row>
    <row r="5942" spans="1:7">
      <c r="A5942" s="10">
        <v>34311</v>
      </c>
      <c r="B5942" s="8">
        <v>42617</v>
      </c>
      <c r="C5942" s="1">
        <v>39</v>
      </c>
      <c r="D5942" s="1">
        <v>142.09</v>
      </c>
      <c r="E5942" s="50">
        <f>_xlfn.PERCENTRANK.EXC(Table3[Order Date],B5942,1)*10</f>
        <v>1</v>
      </c>
      <c r="F5942" s="21">
        <f>_xlfn.PERCENTRANK.EXC(Table3[Order Quantity],C5942,1)*10</f>
        <v>7</v>
      </c>
      <c r="G5942" s="21">
        <f>_xlfn.PERCENTRANK.EXC(Table4[Sales],D5942,1)*10</f>
        <v>2</v>
      </c>
    </row>
    <row r="5943" spans="1:7">
      <c r="A5943" s="11">
        <v>37445</v>
      </c>
      <c r="B5943" s="9">
        <v>43513</v>
      </c>
      <c r="C5943" s="1">
        <v>37</v>
      </c>
      <c r="D5943" s="1">
        <v>2332.85</v>
      </c>
      <c r="E5943" s="50">
        <f>_xlfn.PERCENTRANK.EXC(Table3[Order Date],B5943,1)*10</f>
        <v>7</v>
      </c>
      <c r="F5943" s="21">
        <f>_xlfn.PERCENTRANK.EXC(Table3[Order Quantity],C5943,1)*10</f>
        <v>7</v>
      </c>
      <c r="G5943" s="21">
        <f>_xlfn.PERCENTRANK.EXC(Table4[Sales],D5943,1)*10</f>
        <v>7</v>
      </c>
    </row>
    <row r="5944" spans="1:7">
      <c r="A5944" s="10">
        <v>12768</v>
      </c>
      <c r="B5944" s="8">
        <v>42467</v>
      </c>
      <c r="C5944" s="1">
        <v>34</v>
      </c>
      <c r="D5944" s="1">
        <v>1672.38</v>
      </c>
      <c r="E5944" s="50">
        <f>_xlfn.PERCENTRANK.EXC(Table3[Order Date],B5944,1)*10</f>
        <v>0</v>
      </c>
      <c r="F5944" s="21">
        <f>_xlfn.PERCENTRANK.EXC(Table3[Order Quantity],C5944,1)*10</f>
        <v>6</v>
      </c>
      <c r="G5944" s="21">
        <f>_xlfn.PERCENTRANK.EXC(Table4[Sales],D5944,1)*10</f>
        <v>7</v>
      </c>
    </row>
    <row r="5945" spans="1:7">
      <c r="A5945" s="11">
        <v>21636</v>
      </c>
      <c r="B5945" s="9">
        <v>42591</v>
      </c>
      <c r="C5945" s="1">
        <v>16</v>
      </c>
      <c r="D5945" s="1">
        <v>403.02</v>
      </c>
      <c r="E5945" s="50">
        <f>_xlfn.PERCENTRANK.EXC(Table3[Order Date],B5945,1)*10</f>
        <v>1</v>
      </c>
      <c r="F5945" s="21">
        <f>_xlfn.PERCENTRANK.EXC(Table3[Order Quantity],C5945,1)*10</f>
        <v>2</v>
      </c>
      <c r="G5945" s="21">
        <f>_xlfn.PERCENTRANK.EXC(Table4[Sales],D5945,1)*10</f>
        <v>4</v>
      </c>
    </row>
    <row r="5946" spans="1:7">
      <c r="A5946" s="10">
        <v>24579</v>
      </c>
      <c r="B5946" s="8">
        <v>43787</v>
      </c>
      <c r="C5946" s="1">
        <v>40</v>
      </c>
      <c r="D5946" s="1">
        <v>500.23</v>
      </c>
      <c r="E5946" s="50">
        <f>_xlfn.PERCENTRANK.EXC(Table3[Order Date],B5946,1)*10</f>
        <v>9</v>
      </c>
      <c r="F5946" s="21">
        <f>_xlfn.PERCENTRANK.EXC(Table3[Order Quantity],C5946,1)*10</f>
        <v>7</v>
      </c>
      <c r="G5946" s="21">
        <f>_xlfn.PERCENTRANK.EXC(Table4[Sales],D5946,1)*10</f>
        <v>5</v>
      </c>
    </row>
    <row r="5947" spans="1:7">
      <c r="A5947" s="11">
        <v>1925</v>
      </c>
      <c r="B5947" s="9">
        <v>43528</v>
      </c>
      <c r="C5947" s="1">
        <v>40</v>
      </c>
      <c r="D5947" s="1">
        <v>973.51</v>
      </c>
      <c r="E5947" s="50">
        <f>_xlfn.PERCENTRANK.EXC(Table3[Order Date],B5947,1)*10</f>
        <v>7</v>
      </c>
      <c r="F5947" s="21">
        <f>_xlfn.PERCENTRANK.EXC(Table3[Order Quantity],C5947,1)*10</f>
        <v>7</v>
      </c>
      <c r="G5947" s="21">
        <f>_xlfn.PERCENTRANK.EXC(Table4[Sales],D5947,1)*10</f>
        <v>6</v>
      </c>
    </row>
    <row r="5948" spans="1:7">
      <c r="A5948" s="10">
        <v>33699</v>
      </c>
      <c r="B5948" s="8">
        <v>42576</v>
      </c>
      <c r="C5948" s="1">
        <v>31</v>
      </c>
      <c r="D5948" s="1">
        <v>210.58670000000001</v>
      </c>
      <c r="E5948" s="50">
        <f>_xlfn.PERCENTRANK.EXC(Table3[Order Date],B5948,1)*10</f>
        <v>1</v>
      </c>
      <c r="F5948" s="21">
        <f>_xlfn.PERCENTRANK.EXC(Table3[Order Quantity],C5948,1)*10</f>
        <v>5</v>
      </c>
      <c r="G5948" s="21">
        <f>_xlfn.PERCENTRANK.EXC(Table4[Sales],D5948,1)*10</f>
        <v>3</v>
      </c>
    </row>
    <row r="5949" spans="1:7">
      <c r="A5949" s="11">
        <v>36647</v>
      </c>
      <c r="B5949" s="9">
        <v>42550</v>
      </c>
      <c r="C5949" s="1">
        <v>18</v>
      </c>
      <c r="D5949" s="1">
        <v>186.84</v>
      </c>
      <c r="E5949" s="50">
        <f>_xlfn.PERCENTRANK.EXC(Table3[Order Date],B5949,1)*10</f>
        <v>1</v>
      </c>
      <c r="F5949" s="21">
        <f>_xlfn.PERCENTRANK.EXC(Table3[Order Quantity],C5949,1)*10</f>
        <v>3</v>
      </c>
      <c r="G5949" s="21">
        <f>_xlfn.PERCENTRANK.EXC(Table4[Sales],D5949,1)*10</f>
        <v>2</v>
      </c>
    </row>
    <row r="5950" spans="1:7">
      <c r="A5950" s="10">
        <v>57570</v>
      </c>
      <c r="B5950" s="8">
        <v>43736</v>
      </c>
      <c r="C5950" s="1">
        <v>27</v>
      </c>
      <c r="D5950" s="1">
        <v>1950.65</v>
      </c>
      <c r="E5950" s="50">
        <f>_xlfn.PERCENTRANK.EXC(Table3[Order Date],B5950,1)*10</f>
        <v>9</v>
      </c>
      <c r="F5950" s="21">
        <f>_xlfn.PERCENTRANK.EXC(Table3[Order Quantity],C5950,1)*10</f>
        <v>5</v>
      </c>
      <c r="G5950" s="21">
        <f>_xlfn.PERCENTRANK.EXC(Table4[Sales],D5950,1)*10</f>
        <v>7</v>
      </c>
    </row>
    <row r="5951" spans="1:7">
      <c r="A5951" s="11">
        <v>17252</v>
      </c>
      <c r="B5951" s="9">
        <v>43218</v>
      </c>
      <c r="C5951" s="1">
        <v>49</v>
      </c>
      <c r="D5951" s="1">
        <v>12161.21</v>
      </c>
      <c r="E5951" s="50">
        <f>_xlfn.PERCENTRANK.EXC(Table3[Order Date],B5951,1)*10</f>
        <v>5</v>
      </c>
      <c r="F5951" s="21">
        <f>_xlfn.PERCENTRANK.EXC(Table3[Order Quantity],C5951,1)*10</f>
        <v>9</v>
      </c>
      <c r="G5951" s="21">
        <f>_xlfn.PERCENTRANK.EXC(Table4[Sales],D5951,1)*10</f>
        <v>9</v>
      </c>
    </row>
    <row r="5952" spans="1:7">
      <c r="A5952" s="10">
        <v>18951</v>
      </c>
      <c r="B5952" s="8">
        <v>43279</v>
      </c>
      <c r="C5952" s="1">
        <v>16</v>
      </c>
      <c r="D5952" s="1">
        <v>65.81</v>
      </c>
      <c r="E5952" s="50">
        <f>_xlfn.PERCENTRANK.EXC(Table3[Order Date],B5952,1)*10</f>
        <v>6</v>
      </c>
      <c r="F5952" s="21">
        <f>_xlfn.PERCENTRANK.EXC(Table3[Order Quantity],C5952,1)*10</f>
        <v>2</v>
      </c>
      <c r="G5952" s="21">
        <f>_xlfn.PERCENTRANK.EXC(Table4[Sales],D5952,1)*10</f>
        <v>1</v>
      </c>
    </row>
    <row r="5953" spans="1:7">
      <c r="A5953" s="11">
        <v>20967</v>
      </c>
      <c r="B5953" s="9">
        <v>43173</v>
      </c>
      <c r="C5953" s="1">
        <v>50</v>
      </c>
      <c r="D5953" s="1">
        <v>30671.040000000001</v>
      </c>
      <c r="E5953" s="50">
        <f>_xlfn.PERCENTRANK.EXC(Table3[Order Date],B5953,1)*10</f>
        <v>5</v>
      </c>
      <c r="F5953" s="21">
        <f>_xlfn.PERCENTRANK.EXC(Table3[Order Quantity],C5953,1)*10</f>
        <v>9</v>
      </c>
      <c r="G5953" s="21">
        <f>_xlfn.PERCENTRANK.EXC(Table4[Sales],D5953,1)*10</f>
        <v>9</v>
      </c>
    </row>
    <row r="5954" spans="1:7">
      <c r="A5954" s="10">
        <v>59008</v>
      </c>
      <c r="B5954" s="8">
        <v>43006</v>
      </c>
      <c r="C5954" s="1">
        <v>39</v>
      </c>
      <c r="D5954" s="1">
        <v>3693.48</v>
      </c>
      <c r="E5954" s="50">
        <f>_xlfn.PERCENTRANK.EXC(Table3[Order Date],B5954,1)*10</f>
        <v>4</v>
      </c>
      <c r="F5954" s="21">
        <f>_xlfn.PERCENTRANK.EXC(Table3[Order Quantity],C5954,1)*10</f>
        <v>7</v>
      </c>
      <c r="G5954" s="21">
        <f>_xlfn.PERCENTRANK.EXC(Table4[Sales],D5954,1)*10</f>
        <v>8</v>
      </c>
    </row>
    <row r="5955" spans="1:7">
      <c r="A5955" s="11">
        <v>55558</v>
      </c>
      <c r="B5955" s="9">
        <v>42955</v>
      </c>
      <c r="C5955" s="1">
        <v>8</v>
      </c>
      <c r="D5955" s="1">
        <v>1384.62</v>
      </c>
      <c r="E5955" s="50">
        <f>_xlfn.PERCENTRANK.EXC(Table3[Order Date],B5955,1)*10</f>
        <v>4</v>
      </c>
      <c r="F5955" s="21">
        <f>_xlfn.PERCENTRANK.EXC(Table3[Order Quantity],C5955,1)*10</f>
        <v>1</v>
      </c>
      <c r="G5955" s="21">
        <f>_xlfn.PERCENTRANK.EXC(Table4[Sales],D5955,1)*10</f>
        <v>6</v>
      </c>
    </row>
    <row r="5956" spans="1:7">
      <c r="A5956" s="10">
        <v>2181</v>
      </c>
      <c r="B5956" s="8">
        <v>43354</v>
      </c>
      <c r="C5956" s="1">
        <v>3</v>
      </c>
      <c r="D5956" s="1">
        <v>16.98</v>
      </c>
      <c r="E5956" s="50">
        <f>_xlfn.PERCENTRANK.EXC(Table3[Order Date],B5956,1)*10</f>
        <v>6</v>
      </c>
      <c r="F5956" s="21">
        <f>_xlfn.PERCENTRANK.EXC(Table3[Order Quantity],C5956,1)*10</f>
        <v>0</v>
      </c>
      <c r="G5956" s="21">
        <f>_xlfn.PERCENTRANK.EXC(Table4[Sales],D5956,1)*10</f>
        <v>0</v>
      </c>
    </row>
    <row r="5957" spans="1:7">
      <c r="A5957" s="11">
        <v>13795</v>
      </c>
      <c r="B5957" s="9">
        <v>43199</v>
      </c>
      <c r="C5957" s="1">
        <v>30</v>
      </c>
      <c r="D5957" s="1">
        <v>536.41</v>
      </c>
      <c r="E5957" s="50">
        <f>_xlfn.PERCENTRANK.EXC(Table3[Order Date],B5957,1)*10</f>
        <v>5</v>
      </c>
      <c r="F5957" s="21">
        <f>_xlfn.PERCENTRANK.EXC(Table3[Order Quantity],C5957,1)*10</f>
        <v>5</v>
      </c>
      <c r="G5957" s="21">
        <f>_xlfn.PERCENTRANK.EXC(Table4[Sales],D5957,1)*10</f>
        <v>5</v>
      </c>
    </row>
    <row r="5958" spans="1:7">
      <c r="A5958" s="10">
        <v>20486</v>
      </c>
      <c r="B5958" s="8">
        <v>43163</v>
      </c>
      <c r="C5958" s="1">
        <v>42</v>
      </c>
      <c r="D5958" s="1">
        <v>175.45859999999999</v>
      </c>
      <c r="E5958" s="50">
        <f>_xlfn.PERCENTRANK.EXC(Table3[Order Date],B5958,1)*10</f>
        <v>5</v>
      </c>
      <c r="F5958" s="21">
        <f>_xlfn.PERCENTRANK.EXC(Table3[Order Quantity],C5958,1)*10</f>
        <v>8</v>
      </c>
      <c r="G5958" s="21">
        <f>_xlfn.PERCENTRANK.EXC(Table4[Sales],D5958,1)*10</f>
        <v>2</v>
      </c>
    </row>
    <row r="5959" spans="1:7">
      <c r="A5959" s="11">
        <v>36448</v>
      </c>
      <c r="B5959" s="9">
        <v>42987</v>
      </c>
      <c r="C5959" s="1">
        <v>6</v>
      </c>
      <c r="D5959" s="1">
        <v>39.22</v>
      </c>
      <c r="E5959" s="50">
        <f>_xlfn.PERCENTRANK.EXC(Table3[Order Date],B5959,1)*10</f>
        <v>4</v>
      </c>
      <c r="F5959" s="21">
        <f>_xlfn.PERCENTRANK.EXC(Table3[Order Quantity],C5959,1)*10</f>
        <v>1</v>
      </c>
      <c r="G5959" s="21">
        <f>_xlfn.PERCENTRANK.EXC(Table4[Sales],D5959,1)*10</f>
        <v>0</v>
      </c>
    </row>
    <row r="5960" spans="1:7">
      <c r="A5960" s="10">
        <v>17831</v>
      </c>
      <c r="B5960" s="8">
        <v>43763</v>
      </c>
      <c r="C5960" s="1">
        <v>38</v>
      </c>
      <c r="D5960" s="1">
        <v>278.64</v>
      </c>
      <c r="E5960" s="50">
        <f>_xlfn.PERCENTRANK.EXC(Table3[Order Date],B5960,1)*10</f>
        <v>9</v>
      </c>
      <c r="F5960" s="21">
        <f>_xlfn.PERCENTRANK.EXC(Table3[Order Quantity],C5960,1)*10</f>
        <v>7</v>
      </c>
      <c r="G5960" s="21">
        <f>_xlfn.PERCENTRANK.EXC(Table4[Sales],D5960,1)*10</f>
        <v>3</v>
      </c>
    </row>
    <row r="5961" spans="1:7">
      <c r="A5961" s="11">
        <v>15206</v>
      </c>
      <c r="B5961" s="9">
        <v>43042</v>
      </c>
      <c r="C5961" s="1">
        <v>35</v>
      </c>
      <c r="D5961" s="1">
        <v>5657.26</v>
      </c>
      <c r="E5961" s="50">
        <f>_xlfn.PERCENTRANK.EXC(Table3[Order Date],B5961,1)*10</f>
        <v>4</v>
      </c>
      <c r="F5961" s="21">
        <f>_xlfn.PERCENTRANK.EXC(Table3[Order Quantity],C5961,1)*10</f>
        <v>6</v>
      </c>
      <c r="G5961" s="21">
        <f>_xlfn.PERCENTRANK.EXC(Table4[Sales],D5961,1)*10</f>
        <v>9</v>
      </c>
    </row>
    <row r="5962" spans="1:7">
      <c r="A5962" s="10">
        <v>56582</v>
      </c>
      <c r="B5962" s="8">
        <v>42532</v>
      </c>
      <c r="C5962" s="1">
        <v>25</v>
      </c>
      <c r="D5962" s="1">
        <v>2795.79</v>
      </c>
      <c r="E5962" s="50">
        <f>_xlfn.PERCENTRANK.EXC(Table3[Order Date],B5962,1)*10</f>
        <v>1</v>
      </c>
      <c r="F5962" s="21">
        <f>_xlfn.PERCENTRANK.EXC(Table3[Order Quantity],C5962,1)*10</f>
        <v>4</v>
      </c>
      <c r="G5962" s="21">
        <f>_xlfn.PERCENTRANK.EXC(Table4[Sales],D5962,1)*10</f>
        <v>8</v>
      </c>
    </row>
    <row r="5963" spans="1:7">
      <c r="A5963" s="11">
        <v>48128</v>
      </c>
      <c r="B5963" s="9">
        <v>43566</v>
      </c>
      <c r="C5963" s="1">
        <v>5</v>
      </c>
      <c r="D5963" s="1">
        <v>2782.47</v>
      </c>
      <c r="E5963" s="50">
        <f>_xlfn.PERCENTRANK.EXC(Table3[Order Date],B5963,1)*10</f>
        <v>8</v>
      </c>
      <c r="F5963" s="21">
        <f>_xlfn.PERCENTRANK.EXC(Table3[Order Quantity],C5963,1)*10</f>
        <v>0</v>
      </c>
      <c r="G5963" s="21">
        <f>_xlfn.PERCENTRANK.EXC(Table4[Sales],D5963,1)*10</f>
        <v>8</v>
      </c>
    </row>
    <row r="5964" spans="1:7">
      <c r="A5964" s="10">
        <v>13094</v>
      </c>
      <c r="B5964" s="8">
        <v>42964</v>
      </c>
      <c r="C5964" s="1">
        <v>7</v>
      </c>
      <c r="D5964" s="1">
        <v>303.42</v>
      </c>
      <c r="E5964" s="50">
        <f>_xlfn.PERCENTRANK.EXC(Table3[Order Date],B5964,1)*10</f>
        <v>4</v>
      </c>
      <c r="F5964" s="21">
        <f>_xlfn.PERCENTRANK.EXC(Table3[Order Quantity],C5964,1)*10</f>
        <v>1</v>
      </c>
      <c r="G5964" s="21">
        <f>_xlfn.PERCENTRANK.EXC(Table4[Sales],D5964,1)*10</f>
        <v>4</v>
      </c>
    </row>
    <row r="5965" spans="1:7">
      <c r="A5965" s="11">
        <v>46662</v>
      </c>
      <c r="B5965" s="9">
        <v>43462</v>
      </c>
      <c r="C5965" s="1">
        <v>8</v>
      </c>
      <c r="D5965" s="1">
        <v>61.2254</v>
      </c>
      <c r="E5965" s="50">
        <f>_xlfn.PERCENTRANK.EXC(Table3[Order Date],B5965,1)*10</f>
        <v>7</v>
      </c>
      <c r="F5965" s="21">
        <f>_xlfn.PERCENTRANK.EXC(Table3[Order Quantity],C5965,1)*10</f>
        <v>1</v>
      </c>
      <c r="G5965" s="21">
        <f>_xlfn.PERCENTRANK.EXC(Table4[Sales],D5965,1)*10</f>
        <v>0</v>
      </c>
    </row>
    <row r="5966" spans="1:7">
      <c r="A5966" s="10">
        <v>10567</v>
      </c>
      <c r="B5966" s="8">
        <v>43553</v>
      </c>
      <c r="C5966" s="1">
        <v>10</v>
      </c>
      <c r="D5966" s="1">
        <v>1188.78</v>
      </c>
      <c r="E5966" s="50">
        <f>_xlfn.PERCENTRANK.EXC(Table3[Order Date],B5966,1)*10</f>
        <v>8</v>
      </c>
      <c r="F5966" s="21">
        <f>_xlfn.PERCENTRANK.EXC(Table3[Order Quantity],C5966,1)*10</f>
        <v>1</v>
      </c>
      <c r="G5966" s="21">
        <f>_xlfn.PERCENTRANK.EXC(Table4[Sales],D5966,1)*10</f>
        <v>6</v>
      </c>
    </row>
    <row r="5967" spans="1:7">
      <c r="A5967" s="11">
        <v>47846</v>
      </c>
      <c r="B5967" s="9">
        <v>43688</v>
      </c>
      <c r="C5967" s="1">
        <v>50</v>
      </c>
      <c r="D5967" s="1">
        <v>5899.79</v>
      </c>
      <c r="E5967" s="50">
        <f>_xlfn.PERCENTRANK.EXC(Table3[Order Date],B5967,1)*10</f>
        <v>9</v>
      </c>
      <c r="F5967" s="21">
        <f>_xlfn.PERCENTRANK.EXC(Table3[Order Quantity],C5967,1)*10</f>
        <v>9</v>
      </c>
      <c r="G5967" s="21">
        <f>_xlfn.PERCENTRANK.EXC(Table4[Sales],D5967,1)*10</f>
        <v>9</v>
      </c>
    </row>
    <row r="5968" spans="1:7">
      <c r="A5968" s="10">
        <v>47040</v>
      </c>
      <c r="B5968" s="8">
        <v>42962</v>
      </c>
      <c r="C5968" s="1">
        <v>38</v>
      </c>
      <c r="D5968" s="1">
        <v>522.1386</v>
      </c>
      <c r="E5968" s="50">
        <f>_xlfn.PERCENTRANK.EXC(Table3[Order Date],B5968,1)*10</f>
        <v>4</v>
      </c>
      <c r="F5968" s="21">
        <f>_xlfn.PERCENTRANK.EXC(Table3[Order Quantity],C5968,1)*10</f>
        <v>7</v>
      </c>
      <c r="G5968" s="21">
        <f>_xlfn.PERCENTRANK.EXC(Table4[Sales],D5968,1)*10</f>
        <v>5</v>
      </c>
    </row>
    <row r="5969" spans="1:7">
      <c r="A5969" s="11">
        <v>18532</v>
      </c>
      <c r="B5969" s="9">
        <v>43392</v>
      </c>
      <c r="C5969" s="1">
        <v>31</v>
      </c>
      <c r="D5969" s="1">
        <v>543.11</v>
      </c>
      <c r="E5969" s="50">
        <f>_xlfn.PERCENTRANK.EXC(Table3[Order Date],B5969,1)*10</f>
        <v>6</v>
      </c>
      <c r="F5969" s="21">
        <f>_xlfn.PERCENTRANK.EXC(Table3[Order Quantity],C5969,1)*10</f>
        <v>5</v>
      </c>
      <c r="G5969" s="21">
        <f>_xlfn.PERCENTRANK.EXC(Table4[Sales],D5969,1)*10</f>
        <v>5</v>
      </c>
    </row>
    <row r="5970" spans="1:7">
      <c r="A5970" s="10">
        <v>37121</v>
      </c>
      <c r="B5970" s="8">
        <v>43173</v>
      </c>
      <c r="C5970" s="1">
        <v>44</v>
      </c>
      <c r="D5970" s="1">
        <v>10164.251</v>
      </c>
      <c r="E5970" s="50">
        <f>_xlfn.PERCENTRANK.EXC(Table3[Order Date],B5970,1)*10</f>
        <v>5</v>
      </c>
      <c r="F5970" s="21">
        <f>_xlfn.PERCENTRANK.EXC(Table3[Order Quantity],C5970,1)*10</f>
        <v>8</v>
      </c>
      <c r="G5970" s="21">
        <f>_xlfn.PERCENTRANK.EXC(Table4[Sales],D5970,1)*10</f>
        <v>9</v>
      </c>
    </row>
    <row r="5971" spans="1:7">
      <c r="A5971" s="11">
        <v>27106</v>
      </c>
      <c r="B5971" s="9">
        <v>43434</v>
      </c>
      <c r="C5971" s="1">
        <v>50</v>
      </c>
      <c r="D5971" s="1">
        <v>568.68359999999996</v>
      </c>
      <c r="E5971" s="50">
        <f>_xlfn.PERCENTRANK.EXC(Table3[Order Date],B5971,1)*10</f>
        <v>7</v>
      </c>
      <c r="F5971" s="21">
        <f>_xlfn.PERCENTRANK.EXC(Table3[Order Quantity],C5971,1)*10</f>
        <v>9</v>
      </c>
      <c r="G5971" s="21">
        <f>_xlfn.PERCENTRANK.EXC(Table4[Sales],D5971,1)*10</f>
        <v>5</v>
      </c>
    </row>
    <row r="5972" spans="1:7">
      <c r="A5972" s="10">
        <v>27936</v>
      </c>
      <c r="B5972" s="8">
        <v>43287</v>
      </c>
      <c r="C5972" s="1">
        <v>23</v>
      </c>
      <c r="D5972" s="1">
        <v>1100.1300000000001</v>
      </c>
      <c r="E5972" s="50">
        <f>_xlfn.PERCENTRANK.EXC(Table3[Order Date],B5972,1)*10</f>
        <v>6</v>
      </c>
      <c r="F5972" s="21">
        <f>_xlfn.PERCENTRANK.EXC(Table3[Order Quantity],C5972,1)*10</f>
        <v>4</v>
      </c>
      <c r="G5972" s="21">
        <f>_xlfn.PERCENTRANK.EXC(Table4[Sales],D5972,1)*10</f>
        <v>6</v>
      </c>
    </row>
    <row r="5973" spans="1:7">
      <c r="A5973" s="11">
        <v>46404</v>
      </c>
      <c r="B5973" s="9">
        <v>43528</v>
      </c>
      <c r="C5973" s="1">
        <v>50</v>
      </c>
      <c r="D5973" s="1">
        <v>2006.69</v>
      </c>
      <c r="E5973" s="50">
        <f>_xlfn.PERCENTRANK.EXC(Table3[Order Date],B5973,1)*10</f>
        <v>7</v>
      </c>
      <c r="F5973" s="21">
        <f>_xlfn.PERCENTRANK.EXC(Table3[Order Quantity],C5973,1)*10</f>
        <v>9</v>
      </c>
      <c r="G5973" s="21">
        <f>_xlfn.PERCENTRANK.EXC(Table4[Sales],D5973,1)*10</f>
        <v>7</v>
      </c>
    </row>
    <row r="5974" spans="1:7">
      <c r="A5974" s="10">
        <v>59072</v>
      </c>
      <c r="B5974" s="8">
        <v>42514</v>
      </c>
      <c r="C5974" s="1">
        <v>22</v>
      </c>
      <c r="D5974" s="1">
        <v>617.27</v>
      </c>
      <c r="E5974" s="50">
        <f>_xlfn.PERCENTRANK.EXC(Table3[Order Date],B5974,1)*10</f>
        <v>1</v>
      </c>
      <c r="F5974" s="21">
        <f>_xlfn.PERCENTRANK.EXC(Table3[Order Quantity],C5974,1)*10</f>
        <v>4</v>
      </c>
      <c r="G5974" s="21">
        <f>_xlfn.PERCENTRANK.EXC(Table4[Sales],D5974,1)*10</f>
        <v>5</v>
      </c>
    </row>
    <row r="5975" spans="1:7">
      <c r="A5975" s="11">
        <v>17764</v>
      </c>
      <c r="B5975" s="9">
        <v>42628</v>
      </c>
      <c r="C5975" s="1">
        <v>27</v>
      </c>
      <c r="D5975" s="1">
        <v>689.51</v>
      </c>
      <c r="E5975" s="50">
        <f>_xlfn.PERCENTRANK.EXC(Table3[Order Date],B5975,1)*10</f>
        <v>1</v>
      </c>
      <c r="F5975" s="21">
        <f>_xlfn.PERCENTRANK.EXC(Table3[Order Quantity],C5975,1)*10</f>
        <v>5</v>
      </c>
      <c r="G5975" s="21">
        <f>_xlfn.PERCENTRANK.EXC(Table4[Sales],D5975,1)*10</f>
        <v>5</v>
      </c>
    </row>
    <row r="5976" spans="1:7">
      <c r="A5976" s="10">
        <v>29411</v>
      </c>
      <c r="B5976" s="8">
        <v>43561</v>
      </c>
      <c r="C5976" s="1">
        <v>33</v>
      </c>
      <c r="D5976" s="1">
        <v>580.20000000000005</v>
      </c>
      <c r="E5976" s="50">
        <f>_xlfn.PERCENTRANK.EXC(Table3[Order Date],B5976,1)*10</f>
        <v>8</v>
      </c>
      <c r="F5976" s="21">
        <f>_xlfn.PERCENTRANK.EXC(Table3[Order Quantity],C5976,1)*10</f>
        <v>6</v>
      </c>
      <c r="G5976" s="21">
        <f>_xlfn.PERCENTRANK.EXC(Table4[Sales],D5976,1)*10</f>
        <v>5</v>
      </c>
    </row>
    <row r="5977" spans="1:7">
      <c r="A5977" s="11">
        <v>50310</v>
      </c>
      <c r="B5977" s="9">
        <v>42596</v>
      </c>
      <c r="C5977" s="1">
        <v>22</v>
      </c>
      <c r="D5977" s="1">
        <v>516.14</v>
      </c>
      <c r="E5977" s="50">
        <f>_xlfn.PERCENTRANK.EXC(Table3[Order Date],B5977,1)*10</f>
        <v>1</v>
      </c>
      <c r="F5977" s="21">
        <f>_xlfn.PERCENTRANK.EXC(Table3[Order Quantity],C5977,1)*10</f>
        <v>4</v>
      </c>
      <c r="G5977" s="21">
        <f>_xlfn.PERCENTRANK.EXC(Table4[Sales],D5977,1)*10</f>
        <v>5</v>
      </c>
    </row>
    <row r="5978" spans="1:7">
      <c r="A5978" s="10">
        <v>35</v>
      </c>
      <c r="B5978" s="8">
        <v>43394</v>
      </c>
      <c r="C5978" s="1">
        <v>14</v>
      </c>
      <c r="D5978" s="1">
        <v>2025.3474000000001</v>
      </c>
      <c r="E5978" s="50">
        <f>_xlfn.PERCENTRANK.EXC(Table3[Order Date],B5978,1)*10</f>
        <v>7</v>
      </c>
      <c r="F5978" s="21">
        <f>_xlfn.PERCENTRANK.EXC(Table3[Order Quantity],C5978,1)*10</f>
        <v>2</v>
      </c>
      <c r="G5978" s="21">
        <f>_xlfn.PERCENTRANK.EXC(Table4[Sales],D5978,1)*10</f>
        <v>7</v>
      </c>
    </row>
    <row r="5979" spans="1:7">
      <c r="A5979" s="11">
        <v>30566</v>
      </c>
      <c r="B5979" s="9">
        <v>43281</v>
      </c>
      <c r="C5979" s="1">
        <v>34</v>
      </c>
      <c r="D5979" s="1">
        <v>241.23</v>
      </c>
      <c r="E5979" s="50">
        <f>_xlfn.PERCENTRANK.EXC(Table3[Order Date],B5979,1)*10</f>
        <v>6</v>
      </c>
      <c r="F5979" s="21">
        <f>_xlfn.PERCENTRANK.EXC(Table3[Order Quantity],C5979,1)*10</f>
        <v>6</v>
      </c>
      <c r="G5979" s="21">
        <f>_xlfn.PERCENTRANK.EXC(Table4[Sales],D5979,1)*10</f>
        <v>3</v>
      </c>
    </row>
    <row r="5980" spans="1:7">
      <c r="A5980" s="10">
        <v>50950</v>
      </c>
      <c r="B5980" s="8">
        <v>43829</v>
      </c>
      <c r="C5980" s="1">
        <v>6</v>
      </c>
      <c r="D5980" s="1">
        <v>418.5</v>
      </c>
      <c r="E5980" s="50">
        <f>_xlfn.PERCENTRANK.EXC(Table3[Order Date],B5980,1)*10</f>
        <v>9</v>
      </c>
      <c r="F5980" s="21">
        <f>_xlfn.PERCENTRANK.EXC(Table3[Order Quantity],C5980,1)*10</f>
        <v>1</v>
      </c>
      <c r="G5980" s="21">
        <f>_xlfn.PERCENTRANK.EXC(Table4[Sales],D5980,1)*10</f>
        <v>4</v>
      </c>
    </row>
    <row r="5981" spans="1:7">
      <c r="A5981" s="11">
        <v>26565</v>
      </c>
      <c r="B5981" s="9">
        <v>42663</v>
      </c>
      <c r="C5981" s="1">
        <v>49</v>
      </c>
      <c r="D5981" s="1">
        <v>22830.880000000001</v>
      </c>
      <c r="E5981" s="50">
        <f>_xlfn.PERCENTRANK.EXC(Table3[Order Date],B5981,1)*10</f>
        <v>2</v>
      </c>
      <c r="F5981" s="21">
        <f>_xlfn.PERCENTRANK.EXC(Table3[Order Quantity],C5981,1)*10</f>
        <v>9</v>
      </c>
      <c r="G5981" s="21">
        <f>_xlfn.PERCENTRANK.EXC(Table4[Sales],D5981,1)*10</f>
        <v>9</v>
      </c>
    </row>
    <row r="5982" spans="1:7">
      <c r="A5982" s="10">
        <v>13127</v>
      </c>
      <c r="B5982" s="8">
        <v>42946</v>
      </c>
      <c r="C5982" s="1">
        <v>13</v>
      </c>
      <c r="D5982" s="1">
        <v>1017.9</v>
      </c>
      <c r="E5982" s="50">
        <f>_xlfn.PERCENTRANK.EXC(Table3[Order Date],B5982,1)*10</f>
        <v>3</v>
      </c>
      <c r="F5982" s="21">
        <f>_xlfn.PERCENTRANK.EXC(Table3[Order Quantity],C5982,1)*10</f>
        <v>2</v>
      </c>
      <c r="G5982" s="21">
        <f>_xlfn.PERCENTRANK.EXC(Table4[Sales],D5982,1)*10</f>
        <v>6</v>
      </c>
    </row>
    <row r="5983" spans="1:7">
      <c r="A5983" s="11">
        <v>18592</v>
      </c>
      <c r="B5983" s="9">
        <v>43738</v>
      </c>
      <c r="C5983" s="1">
        <v>2</v>
      </c>
      <c r="D5983" s="1">
        <v>27.52</v>
      </c>
      <c r="E5983" s="50">
        <f>_xlfn.PERCENTRANK.EXC(Table3[Order Date],B5983,1)*10</f>
        <v>9</v>
      </c>
      <c r="F5983" s="21">
        <f>_xlfn.PERCENTRANK.EXC(Table3[Order Quantity],C5983,1)*10</f>
        <v>0</v>
      </c>
      <c r="G5983" s="21">
        <f>_xlfn.PERCENTRANK.EXC(Table4[Sales],D5983,1)*10</f>
        <v>0</v>
      </c>
    </row>
    <row r="5984" spans="1:7">
      <c r="A5984" s="10">
        <v>55234</v>
      </c>
      <c r="B5984" s="8">
        <v>42943</v>
      </c>
      <c r="C5984" s="1">
        <v>12</v>
      </c>
      <c r="D5984" s="1">
        <v>642.91999999999996</v>
      </c>
      <c r="E5984" s="50">
        <f>_xlfn.PERCENTRANK.EXC(Table3[Order Date],B5984,1)*10</f>
        <v>3</v>
      </c>
      <c r="F5984" s="21">
        <f>_xlfn.PERCENTRANK.EXC(Table3[Order Quantity],C5984,1)*10</f>
        <v>2</v>
      </c>
      <c r="G5984" s="21">
        <f>_xlfn.PERCENTRANK.EXC(Table4[Sales],D5984,1)*10</f>
        <v>5</v>
      </c>
    </row>
    <row r="5985" spans="1:7">
      <c r="A5985" s="11">
        <v>59780</v>
      </c>
      <c r="B5985" s="9">
        <v>42785</v>
      </c>
      <c r="C5985" s="1">
        <v>21</v>
      </c>
      <c r="D5985" s="1">
        <v>7251.3</v>
      </c>
      <c r="E5985" s="50">
        <f>_xlfn.PERCENTRANK.EXC(Table3[Order Date],B5985,1)*10</f>
        <v>2</v>
      </c>
      <c r="F5985" s="21">
        <f>_xlfn.PERCENTRANK.EXC(Table3[Order Quantity],C5985,1)*10</f>
        <v>3</v>
      </c>
      <c r="G5985" s="21">
        <f>_xlfn.PERCENTRANK.EXC(Table4[Sales],D5985,1)*10</f>
        <v>9</v>
      </c>
    </row>
    <row r="5986" spans="1:7">
      <c r="A5986" s="10">
        <v>2752</v>
      </c>
      <c r="B5986" s="8">
        <v>43056</v>
      </c>
      <c r="C5986" s="1">
        <v>41</v>
      </c>
      <c r="D5986" s="1">
        <v>163.2713</v>
      </c>
      <c r="E5986" s="50">
        <f>_xlfn.PERCENTRANK.EXC(Table3[Order Date],B5986,1)*10</f>
        <v>4</v>
      </c>
      <c r="F5986" s="21">
        <f>_xlfn.PERCENTRANK.EXC(Table3[Order Quantity],C5986,1)*10</f>
        <v>7</v>
      </c>
      <c r="G5986" s="21">
        <f>_xlfn.PERCENTRANK.EXC(Table4[Sales],D5986,1)*10</f>
        <v>2</v>
      </c>
    </row>
    <row r="5987" spans="1:7">
      <c r="A5987" s="11">
        <v>2756</v>
      </c>
      <c r="B5987" s="9">
        <v>42476</v>
      </c>
      <c r="C5987" s="1">
        <v>25</v>
      </c>
      <c r="D5987" s="1">
        <v>1439.0216</v>
      </c>
      <c r="E5987" s="50">
        <f>_xlfn.PERCENTRANK.EXC(Table3[Order Date],B5987,1)*10</f>
        <v>0</v>
      </c>
      <c r="F5987" s="21">
        <f>_xlfn.PERCENTRANK.EXC(Table3[Order Quantity],C5987,1)*10</f>
        <v>4</v>
      </c>
      <c r="G5987" s="21">
        <f>_xlfn.PERCENTRANK.EXC(Table4[Sales],D5987,1)*10</f>
        <v>7</v>
      </c>
    </row>
    <row r="5988" spans="1:7">
      <c r="A5988" s="10">
        <v>14048</v>
      </c>
      <c r="B5988" s="8">
        <v>42871</v>
      </c>
      <c r="C5988" s="1">
        <v>40</v>
      </c>
      <c r="D5988" s="1">
        <v>2177.87</v>
      </c>
      <c r="E5988" s="50">
        <f>_xlfn.PERCENTRANK.EXC(Table3[Order Date],B5988,1)*10</f>
        <v>3</v>
      </c>
      <c r="F5988" s="21">
        <f>_xlfn.PERCENTRANK.EXC(Table3[Order Quantity],C5988,1)*10</f>
        <v>7</v>
      </c>
      <c r="G5988" s="21">
        <f>_xlfn.PERCENTRANK.EXC(Table4[Sales],D5988,1)*10</f>
        <v>7</v>
      </c>
    </row>
    <row r="5989" spans="1:7">
      <c r="A5989" s="11">
        <v>57698</v>
      </c>
      <c r="B5989" s="9">
        <v>43470</v>
      </c>
      <c r="C5989" s="1">
        <v>10</v>
      </c>
      <c r="D5989" s="1">
        <v>92.02</v>
      </c>
      <c r="E5989" s="50">
        <f>_xlfn.PERCENTRANK.EXC(Table3[Order Date],B5989,1)*10</f>
        <v>7</v>
      </c>
      <c r="F5989" s="21">
        <f>_xlfn.PERCENTRANK.EXC(Table3[Order Quantity],C5989,1)*10</f>
        <v>1</v>
      </c>
      <c r="G5989" s="21">
        <f>_xlfn.PERCENTRANK.EXC(Table4[Sales],D5989,1)*10</f>
        <v>1</v>
      </c>
    </row>
    <row r="5990" spans="1:7">
      <c r="A5990" s="10">
        <v>23426</v>
      </c>
      <c r="B5990" s="8">
        <v>43146</v>
      </c>
      <c r="C5990" s="1">
        <v>45</v>
      </c>
      <c r="D5990" s="1">
        <v>1080.4860000000001</v>
      </c>
      <c r="E5990" s="50">
        <f>_xlfn.PERCENTRANK.EXC(Table3[Order Date],B5990,1)*10</f>
        <v>5</v>
      </c>
      <c r="F5990" s="21">
        <f>_xlfn.PERCENTRANK.EXC(Table3[Order Quantity],C5990,1)*10</f>
        <v>8</v>
      </c>
      <c r="G5990" s="21">
        <f>_xlfn.PERCENTRANK.EXC(Table4[Sales],D5990,1)*10</f>
        <v>6</v>
      </c>
    </row>
    <row r="5991" spans="1:7">
      <c r="A5991" s="11">
        <v>18530</v>
      </c>
      <c r="B5991" s="9">
        <v>43099</v>
      </c>
      <c r="C5991" s="1">
        <v>2</v>
      </c>
      <c r="D5991" s="1">
        <v>60.06</v>
      </c>
      <c r="E5991" s="50">
        <f>_xlfn.PERCENTRANK.EXC(Table3[Order Date],B5991,1)*10</f>
        <v>5</v>
      </c>
      <c r="F5991" s="21">
        <f>_xlfn.PERCENTRANK.EXC(Table3[Order Quantity],C5991,1)*10</f>
        <v>0</v>
      </c>
      <c r="G5991" s="21">
        <f>_xlfn.PERCENTRANK.EXC(Table4[Sales],D5991,1)*10</f>
        <v>0</v>
      </c>
    </row>
    <row r="5992" spans="1:7">
      <c r="A5992" s="10">
        <v>21350</v>
      </c>
      <c r="B5992" s="8">
        <v>43154</v>
      </c>
      <c r="C5992" s="1">
        <v>30</v>
      </c>
      <c r="D5992" s="1">
        <v>298.47000000000003</v>
      </c>
      <c r="E5992" s="50">
        <f>_xlfn.PERCENTRANK.EXC(Table3[Order Date],B5992,1)*10</f>
        <v>5</v>
      </c>
      <c r="F5992" s="21">
        <f>_xlfn.PERCENTRANK.EXC(Table3[Order Quantity],C5992,1)*10</f>
        <v>5</v>
      </c>
      <c r="G5992" s="21">
        <f>_xlfn.PERCENTRANK.EXC(Table4[Sales],D5992,1)*10</f>
        <v>4</v>
      </c>
    </row>
    <row r="5993" spans="1:7">
      <c r="A5993" s="11">
        <v>23361</v>
      </c>
      <c r="B5993" s="9">
        <v>42918</v>
      </c>
      <c r="C5993" s="1">
        <v>7</v>
      </c>
      <c r="D5993" s="1">
        <v>399.41</v>
      </c>
      <c r="E5993" s="50">
        <f>_xlfn.PERCENTRANK.EXC(Table3[Order Date],B5993,1)*10</f>
        <v>3</v>
      </c>
      <c r="F5993" s="21">
        <f>_xlfn.PERCENTRANK.EXC(Table3[Order Quantity],C5993,1)*10</f>
        <v>1</v>
      </c>
      <c r="G5993" s="21">
        <f>_xlfn.PERCENTRANK.EXC(Table4[Sales],D5993,1)*10</f>
        <v>4</v>
      </c>
    </row>
    <row r="5994" spans="1:7">
      <c r="A5994" s="10">
        <v>37667</v>
      </c>
      <c r="B5994" s="8">
        <v>43435</v>
      </c>
      <c r="C5994" s="1">
        <v>31</v>
      </c>
      <c r="D5994" s="1">
        <v>505.41</v>
      </c>
      <c r="E5994" s="50">
        <f>_xlfn.PERCENTRANK.EXC(Table3[Order Date],B5994,1)*10</f>
        <v>7</v>
      </c>
      <c r="F5994" s="21">
        <f>_xlfn.PERCENTRANK.EXC(Table3[Order Quantity],C5994,1)*10</f>
        <v>5</v>
      </c>
      <c r="G5994" s="21">
        <f>_xlfn.PERCENTRANK.EXC(Table4[Sales],D5994,1)*10</f>
        <v>5</v>
      </c>
    </row>
    <row r="5995" spans="1:7">
      <c r="A5995" s="11">
        <v>36997</v>
      </c>
      <c r="B5995" s="9">
        <v>43073</v>
      </c>
      <c r="C5995" s="1">
        <v>39</v>
      </c>
      <c r="D5995" s="1">
        <v>111.63</v>
      </c>
      <c r="E5995" s="50">
        <f>_xlfn.PERCENTRANK.EXC(Table3[Order Date],B5995,1)*10</f>
        <v>4</v>
      </c>
      <c r="F5995" s="21">
        <f>_xlfn.PERCENTRANK.EXC(Table3[Order Quantity],C5995,1)*10</f>
        <v>7</v>
      </c>
      <c r="G5995" s="21">
        <f>_xlfn.PERCENTRANK.EXC(Table4[Sales],D5995,1)*10</f>
        <v>1</v>
      </c>
    </row>
    <row r="5996" spans="1:7">
      <c r="A5996" s="10">
        <v>2791</v>
      </c>
      <c r="B5996" s="8">
        <v>42651</v>
      </c>
      <c r="C5996" s="1">
        <v>49</v>
      </c>
      <c r="D5996" s="1">
        <v>5977.37</v>
      </c>
      <c r="E5996" s="50">
        <f>_xlfn.PERCENTRANK.EXC(Table3[Order Date],B5996,1)*10</f>
        <v>2</v>
      </c>
      <c r="F5996" s="21">
        <f>_xlfn.PERCENTRANK.EXC(Table3[Order Quantity],C5996,1)*10</f>
        <v>9</v>
      </c>
      <c r="G5996" s="21">
        <f>_xlfn.PERCENTRANK.EXC(Table4[Sales],D5996,1)*10</f>
        <v>9</v>
      </c>
    </row>
    <row r="5997" spans="1:7">
      <c r="A5997" s="11">
        <v>56321</v>
      </c>
      <c r="B5997" s="9">
        <v>42840</v>
      </c>
      <c r="C5997" s="1">
        <v>24</v>
      </c>
      <c r="D5997" s="1">
        <v>145.39160000000001</v>
      </c>
      <c r="E5997" s="50">
        <f>_xlfn.PERCENTRANK.EXC(Table3[Order Date],B5997,1)*10</f>
        <v>3</v>
      </c>
      <c r="F5997" s="21">
        <f>_xlfn.PERCENTRANK.EXC(Table3[Order Quantity],C5997,1)*10</f>
        <v>4</v>
      </c>
      <c r="G5997" s="21">
        <f>_xlfn.PERCENTRANK.EXC(Table4[Sales],D5997,1)*10</f>
        <v>2</v>
      </c>
    </row>
    <row r="5998" spans="1:7">
      <c r="A5998" s="10">
        <v>28453</v>
      </c>
      <c r="B5998" s="8">
        <v>43827</v>
      </c>
      <c r="C5998" s="1">
        <v>26</v>
      </c>
      <c r="D5998" s="1">
        <v>599.23</v>
      </c>
      <c r="E5998" s="50">
        <f>_xlfn.PERCENTRANK.EXC(Table3[Order Date],B5998,1)*10</f>
        <v>9</v>
      </c>
      <c r="F5998" s="21">
        <f>_xlfn.PERCENTRANK.EXC(Table3[Order Quantity],C5998,1)*10</f>
        <v>4</v>
      </c>
      <c r="G5998" s="21">
        <f>_xlfn.PERCENTRANK.EXC(Table4[Sales],D5998,1)*10</f>
        <v>5</v>
      </c>
    </row>
    <row r="5999" spans="1:7">
      <c r="A5999" s="11">
        <v>646</v>
      </c>
      <c r="B5999" s="9">
        <v>42694</v>
      </c>
      <c r="C5999" s="1">
        <v>18</v>
      </c>
      <c r="D5999" s="1">
        <v>185.32</v>
      </c>
      <c r="E5999" s="50">
        <f>_xlfn.PERCENTRANK.EXC(Table3[Order Date],B5999,1)*10</f>
        <v>2</v>
      </c>
      <c r="F5999" s="21">
        <f>_xlfn.PERCENTRANK.EXC(Table3[Order Quantity],C5999,1)*10</f>
        <v>3</v>
      </c>
      <c r="G5999" s="21">
        <f>_xlfn.PERCENTRANK.EXC(Table4[Sales],D5999,1)*10</f>
        <v>2</v>
      </c>
    </row>
    <row r="6000" spans="1:7">
      <c r="A6000" s="10">
        <v>18210</v>
      </c>
      <c r="B6000" s="8">
        <v>42952</v>
      </c>
      <c r="C6000" s="1">
        <v>27</v>
      </c>
      <c r="D6000" s="1">
        <v>9944.39</v>
      </c>
      <c r="E6000" s="50">
        <f>_xlfn.PERCENTRANK.EXC(Table3[Order Date],B6000,1)*10</f>
        <v>4</v>
      </c>
      <c r="F6000" s="21">
        <f>_xlfn.PERCENTRANK.EXC(Table3[Order Quantity],C6000,1)*10</f>
        <v>5</v>
      </c>
      <c r="G6000" s="21">
        <f>_xlfn.PERCENTRANK.EXC(Table4[Sales],D6000,1)*10</f>
        <v>9</v>
      </c>
    </row>
    <row r="6001" spans="1:7">
      <c r="A6001" s="11">
        <v>25314</v>
      </c>
      <c r="B6001" s="9">
        <v>43519</v>
      </c>
      <c r="C6001" s="1">
        <v>43</v>
      </c>
      <c r="D6001" s="1">
        <v>8217.08</v>
      </c>
      <c r="E6001" s="50">
        <f>_xlfn.PERCENTRANK.EXC(Table3[Order Date],B6001,1)*10</f>
        <v>7</v>
      </c>
      <c r="F6001" s="21">
        <f>_xlfn.PERCENTRANK.EXC(Table3[Order Quantity],C6001,1)*10</f>
        <v>8</v>
      </c>
      <c r="G6001" s="21">
        <f>_xlfn.PERCENTRANK.EXC(Table4[Sales],D6001,1)*10</f>
        <v>9</v>
      </c>
    </row>
    <row r="6002" spans="1:7">
      <c r="A6002" s="10">
        <v>51073</v>
      </c>
      <c r="B6002" s="8">
        <v>42868</v>
      </c>
      <c r="C6002" s="1">
        <v>17</v>
      </c>
      <c r="D6002" s="1">
        <v>2648.34</v>
      </c>
      <c r="E6002" s="50">
        <f>_xlfn.PERCENTRANK.EXC(Table3[Order Date],B6002,1)*10</f>
        <v>3</v>
      </c>
      <c r="F6002" s="21">
        <f>_xlfn.PERCENTRANK.EXC(Table3[Order Quantity],C6002,1)*10</f>
        <v>3</v>
      </c>
      <c r="G6002" s="21">
        <f>_xlfn.PERCENTRANK.EXC(Table4[Sales],D6002,1)*10</f>
        <v>8</v>
      </c>
    </row>
    <row r="6003" spans="1:7">
      <c r="A6003" s="11">
        <v>15142</v>
      </c>
      <c r="B6003" s="9">
        <v>43559</v>
      </c>
      <c r="C6003" s="1">
        <v>21</v>
      </c>
      <c r="D6003" s="1">
        <v>353.34</v>
      </c>
      <c r="E6003" s="50">
        <f>_xlfn.PERCENTRANK.EXC(Table3[Order Date],B6003,1)*10</f>
        <v>8</v>
      </c>
      <c r="F6003" s="21">
        <f>_xlfn.PERCENTRANK.EXC(Table3[Order Quantity],C6003,1)*10</f>
        <v>3</v>
      </c>
      <c r="G6003" s="21">
        <f>_xlfn.PERCENTRANK.EXC(Table4[Sales],D6003,1)*10</f>
        <v>4</v>
      </c>
    </row>
    <row r="6004" spans="1:7">
      <c r="A6004" s="10">
        <v>29028</v>
      </c>
      <c r="B6004" s="8">
        <v>43135</v>
      </c>
      <c r="C6004" s="1">
        <v>43</v>
      </c>
      <c r="D6004" s="1">
        <v>18330.560000000001</v>
      </c>
      <c r="E6004" s="50">
        <f>_xlfn.PERCENTRANK.EXC(Table3[Order Date],B6004,1)*10</f>
        <v>5</v>
      </c>
      <c r="F6004" s="21">
        <f>_xlfn.PERCENTRANK.EXC(Table3[Order Quantity],C6004,1)*10</f>
        <v>8</v>
      </c>
      <c r="G6004" s="21">
        <f>_xlfn.PERCENTRANK.EXC(Table4[Sales],D6004,1)*10</f>
        <v>9</v>
      </c>
    </row>
    <row r="6005" spans="1:7">
      <c r="A6005" s="11">
        <v>51652</v>
      </c>
      <c r="B6005" s="9">
        <v>43198</v>
      </c>
      <c r="C6005" s="1">
        <v>38</v>
      </c>
      <c r="D6005" s="1">
        <v>5342.11</v>
      </c>
      <c r="E6005" s="50">
        <f>_xlfn.PERCENTRANK.EXC(Table3[Order Date],B6005,1)*10</f>
        <v>5</v>
      </c>
      <c r="F6005" s="21">
        <f>_xlfn.PERCENTRANK.EXC(Table3[Order Quantity],C6005,1)*10</f>
        <v>7</v>
      </c>
      <c r="G6005" s="21">
        <f>_xlfn.PERCENTRANK.EXC(Table4[Sales],D6005,1)*10</f>
        <v>9</v>
      </c>
    </row>
    <row r="6006" spans="1:7">
      <c r="A6006" s="10">
        <v>43424</v>
      </c>
      <c r="B6006" s="8">
        <v>43329</v>
      </c>
      <c r="C6006" s="1">
        <v>34</v>
      </c>
      <c r="D6006" s="1">
        <v>826.64</v>
      </c>
      <c r="E6006" s="50">
        <f>_xlfn.PERCENTRANK.EXC(Table3[Order Date],B6006,1)*10</f>
        <v>6</v>
      </c>
      <c r="F6006" s="21">
        <f>_xlfn.PERCENTRANK.EXC(Table3[Order Quantity],C6006,1)*10</f>
        <v>6</v>
      </c>
      <c r="G6006" s="21">
        <f>_xlfn.PERCENTRANK.EXC(Table4[Sales],D6006,1)*10</f>
        <v>6</v>
      </c>
    </row>
    <row r="6007" spans="1:7">
      <c r="A6007" s="11">
        <v>45766</v>
      </c>
      <c r="B6007" s="9">
        <v>42861</v>
      </c>
      <c r="C6007" s="1">
        <v>28</v>
      </c>
      <c r="D6007" s="1">
        <v>4474.55</v>
      </c>
      <c r="E6007" s="50">
        <f>_xlfn.PERCENTRANK.EXC(Table3[Order Date],B6007,1)*10</f>
        <v>3</v>
      </c>
      <c r="F6007" s="21">
        <f>_xlfn.PERCENTRANK.EXC(Table3[Order Quantity],C6007,1)*10</f>
        <v>5</v>
      </c>
      <c r="G6007" s="21">
        <f>_xlfn.PERCENTRANK.EXC(Table4[Sales],D6007,1)*10</f>
        <v>8</v>
      </c>
    </row>
    <row r="6008" spans="1:7">
      <c r="A6008" s="10">
        <v>10310</v>
      </c>
      <c r="B6008" s="8">
        <v>42405</v>
      </c>
      <c r="C6008" s="1">
        <v>48</v>
      </c>
      <c r="D6008" s="1">
        <v>149.65</v>
      </c>
      <c r="E6008" s="50">
        <f>_xlfn.PERCENTRANK.EXC(Table3[Order Date],B6008,1)*10</f>
        <v>0</v>
      </c>
      <c r="F6008" s="21">
        <f>_xlfn.PERCENTRANK.EXC(Table3[Order Quantity],C6008,1)*10</f>
        <v>9</v>
      </c>
      <c r="G6008" s="21">
        <f>_xlfn.PERCENTRANK.EXC(Table4[Sales],D6008,1)*10</f>
        <v>2</v>
      </c>
    </row>
    <row r="6009" spans="1:7">
      <c r="A6009" s="11">
        <v>17090</v>
      </c>
      <c r="B6009" s="9">
        <v>42852</v>
      </c>
      <c r="C6009" s="1">
        <v>26</v>
      </c>
      <c r="D6009" s="1">
        <v>3585.66</v>
      </c>
      <c r="E6009" s="50">
        <f>_xlfn.PERCENTRANK.EXC(Table3[Order Date],B6009,1)*10</f>
        <v>3</v>
      </c>
      <c r="F6009" s="21">
        <f>_xlfn.PERCENTRANK.EXC(Table3[Order Quantity],C6009,1)*10</f>
        <v>4</v>
      </c>
      <c r="G6009" s="21">
        <f>_xlfn.PERCENTRANK.EXC(Table4[Sales],D6009,1)*10</f>
        <v>8</v>
      </c>
    </row>
    <row r="6010" spans="1:7">
      <c r="A6010" s="10">
        <v>30310</v>
      </c>
      <c r="B6010" s="8">
        <v>43581</v>
      </c>
      <c r="C6010" s="1">
        <v>21</v>
      </c>
      <c r="D6010" s="1">
        <v>2165.71</v>
      </c>
      <c r="E6010" s="50">
        <f>_xlfn.PERCENTRANK.EXC(Table3[Order Date],B6010,1)*10</f>
        <v>8</v>
      </c>
      <c r="F6010" s="21">
        <f>_xlfn.PERCENTRANK.EXC(Table3[Order Quantity],C6010,1)*10</f>
        <v>3</v>
      </c>
      <c r="G6010" s="21">
        <f>_xlfn.PERCENTRANK.EXC(Table4[Sales],D6010,1)*10</f>
        <v>7</v>
      </c>
    </row>
    <row r="6011" spans="1:7">
      <c r="A6011" s="11">
        <v>24193</v>
      </c>
      <c r="B6011" s="9">
        <v>42442</v>
      </c>
      <c r="C6011" s="1">
        <v>24</v>
      </c>
      <c r="D6011" s="1">
        <v>117.55</v>
      </c>
      <c r="E6011" s="50">
        <f>_xlfn.PERCENTRANK.EXC(Table3[Order Date],B6011,1)*10</f>
        <v>0</v>
      </c>
      <c r="F6011" s="21">
        <f>_xlfn.PERCENTRANK.EXC(Table3[Order Quantity],C6011,1)*10</f>
        <v>4</v>
      </c>
      <c r="G6011" s="21">
        <f>_xlfn.PERCENTRANK.EXC(Table4[Sales],D6011,1)*10</f>
        <v>1</v>
      </c>
    </row>
    <row r="6012" spans="1:7">
      <c r="A6012" s="10">
        <v>39041</v>
      </c>
      <c r="B6012" s="8">
        <v>43398</v>
      </c>
      <c r="C6012" s="1">
        <v>47</v>
      </c>
      <c r="D6012" s="1">
        <v>447.29</v>
      </c>
      <c r="E6012" s="50">
        <f>_xlfn.PERCENTRANK.EXC(Table3[Order Date],B6012,1)*10</f>
        <v>7</v>
      </c>
      <c r="F6012" s="21">
        <f>_xlfn.PERCENTRANK.EXC(Table3[Order Quantity],C6012,1)*10</f>
        <v>9</v>
      </c>
      <c r="G6012" s="21">
        <f>_xlfn.PERCENTRANK.EXC(Table4[Sales],D6012,1)*10</f>
        <v>4</v>
      </c>
    </row>
    <row r="6013" spans="1:7">
      <c r="A6013" s="11">
        <v>36517</v>
      </c>
      <c r="B6013" s="9">
        <v>42794</v>
      </c>
      <c r="C6013" s="1">
        <v>18</v>
      </c>
      <c r="D6013" s="1">
        <v>939.07</v>
      </c>
      <c r="E6013" s="50">
        <f>_xlfn.PERCENTRANK.EXC(Table3[Order Date],B6013,1)*10</f>
        <v>2</v>
      </c>
      <c r="F6013" s="21">
        <f>_xlfn.PERCENTRANK.EXC(Table3[Order Quantity],C6013,1)*10</f>
        <v>3</v>
      </c>
      <c r="G6013" s="21">
        <f>_xlfn.PERCENTRANK.EXC(Table4[Sales],D6013,1)*10</f>
        <v>6</v>
      </c>
    </row>
    <row r="6014" spans="1:7">
      <c r="A6014" s="10">
        <v>25378</v>
      </c>
      <c r="B6014" s="8">
        <v>43451</v>
      </c>
      <c r="C6014" s="1">
        <v>48</v>
      </c>
      <c r="D6014" s="1">
        <v>3972.92</v>
      </c>
      <c r="E6014" s="50">
        <f>_xlfn.PERCENTRANK.EXC(Table3[Order Date],B6014,1)*10</f>
        <v>7</v>
      </c>
      <c r="F6014" s="21">
        <f>_xlfn.PERCENTRANK.EXC(Table3[Order Quantity],C6014,1)*10</f>
        <v>9</v>
      </c>
      <c r="G6014" s="21">
        <f>_xlfn.PERCENTRANK.EXC(Table4[Sales],D6014,1)*10</f>
        <v>8</v>
      </c>
    </row>
    <row r="6015" spans="1:7">
      <c r="A6015" s="11">
        <v>58818</v>
      </c>
      <c r="B6015" s="9">
        <v>42474</v>
      </c>
      <c r="C6015" s="1">
        <v>20</v>
      </c>
      <c r="D6015" s="1">
        <v>4657.7299999999996</v>
      </c>
      <c r="E6015" s="50">
        <f>_xlfn.PERCENTRANK.EXC(Table3[Order Date],B6015,1)*10</f>
        <v>0</v>
      </c>
      <c r="F6015" s="21">
        <f>_xlfn.PERCENTRANK.EXC(Table3[Order Quantity],C6015,1)*10</f>
        <v>3</v>
      </c>
      <c r="G6015" s="21">
        <f>_xlfn.PERCENTRANK.EXC(Table4[Sales],D6015,1)*10</f>
        <v>8</v>
      </c>
    </row>
    <row r="6016" spans="1:7">
      <c r="A6016" s="10">
        <v>47012</v>
      </c>
      <c r="B6016" s="8">
        <v>42867</v>
      </c>
      <c r="C6016" s="1">
        <v>35</v>
      </c>
      <c r="D6016" s="1">
        <v>625.33000000000004</v>
      </c>
      <c r="E6016" s="50">
        <f>_xlfn.PERCENTRANK.EXC(Table3[Order Date],B6016,1)*10</f>
        <v>3</v>
      </c>
      <c r="F6016" s="21">
        <f>_xlfn.PERCENTRANK.EXC(Table3[Order Quantity],C6016,1)*10</f>
        <v>6</v>
      </c>
      <c r="G6016" s="21">
        <f>_xlfn.PERCENTRANK.EXC(Table4[Sales],D6016,1)*10</f>
        <v>5</v>
      </c>
    </row>
    <row r="6017" spans="1:7">
      <c r="A6017" s="11">
        <v>2370</v>
      </c>
      <c r="B6017" s="9">
        <v>42385</v>
      </c>
      <c r="C6017" s="1">
        <v>30</v>
      </c>
      <c r="D6017" s="1">
        <v>275.44</v>
      </c>
      <c r="E6017" s="50">
        <f>_xlfn.PERCENTRANK.EXC(Table3[Order Date],B6017,1)*10</f>
        <v>0</v>
      </c>
      <c r="F6017" s="21">
        <f>_xlfn.PERCENTRANK.EXC(Table3[Order Quantity],C6017,1)*10</f>
        <v>5</v>
      </c>
      <c r="G6017" s="21">
        <f>_xlfn.PERCENTRANK.EXC(Table4[Sales],D6017,1)*10</f>
        <v>3</v>
      </c>
    </row>
    <row r="6018" spans="1:7">
      <c r="A6018" s="10">
        <v>58502</v>
      </c>
      <c r="B6018" s="8">
        <v>42777</v>
      </c>
      <c r="C6018" s="1">
        <v>23</v>
      </c>
      <c r="D6018" s="1">
        <v>5549.35</v>
      </c>
      <c r="E6018" s="50">
        <f>_xlfn.PERCENTRANK.EXC(Table3[Order Date],B6018,1)*10</f>
        <v>2</v>
      </c>
      <c r="F6018" s="21">
        <f>_xlfn.PERCENTRANK.EXC(Table3[Order Quantity],C6018,1)*10</f>
        <v>4</v>
      </c>
      <c r="G6018" s="21">
        <f>_xlfn.PERCENTRANK.EXC(Table4[Sales],D6018,1)*10</f>
        <v>9</v>
      </c>
    </row>
    <row r="6019" spans="1:7">
      <c r="A6019" s="11">
        <v>52672</v>
      </c>
      <c r="B6019" s="9">
        <v>43107</v>
      </c>
      <c r="C6019" s="1">
        <v>29</v>
      </c>
      <c r="D6019" s="1">
        <v>1604.4944</v>
      </c>
      <c r="E6019" s="50">
        <f>_xlfn.PERCENTRANK.EXC(Table3[Order Date],B6019,1)*10</f>
        <v>5</v>
      </c>
      <c r="F6019" s="21">
        <f>_xlfn.PERCENTRANK.EXC(Table3[Order Quantity],C6019,1)*10</f>
        <v>5</v>
      </c>
      <c r="G6019" s="21">
        <f>_xlfn.PERCENTRANK.EXC(Table4[Sales],D6019,1)*10</f>
        <v>7</v>
      </c>
    </row>
    <row r="6020" spans="1:7">
      <c r="A6020" s="10">
        <v>31169</v>
      </c>
      <c r="B6020" s="8">
        <v>43259</v>
      </c>
      <c r="C6020" s="1">
        <v>6</v>
      </c>
      <c r="D6020" s="1">
        <v>272.58999999999997</v>
      </c>
      <c r="E6020" s="50">
        <f>_xlfn.PERCENTRANK.EXC(Table3[Order Date],B6020,1)*10</f>
        <v>6</v>
      </c>
      <c r="F6020" s="21">
        <f>_xlfn.PERCENTRANK.EXC(Table3[Order Quantity],C6020,1)*10</f>
        <v>1</v>
      </c>
      <c r="G6020" s="21">
        <f>_xlfn.PERCENTRANK.EXC(Table4[Sales],D6020,1)*10</f>
        <v>3</v>
      </c>
    </row>
    <row r="6021" spans="1:7">
      <c r="A6021" s="11">
        <v>51524</v>
      </c>
      <c r="B6021" s="9">
        <v>42807</v>
      </c>
      <c r="C6021" s="1">
        <v>16</v>
      </c>
      <c r="D6021" s="1">
        <v>2913.72</v>
      </c>
      <c r="E6021" s="50">
        <f>_xlfn.PERCENTRANK.EXC(Table3[Order Date],B6021,1)*10</f>
        <v>3</v>
      </c>
      <c r="F6021" s="21">
        <f>_xlfn.PERCENTRANK.EXC(Table3[Order Quantity],C6021,1)*10</f>
        <v>2</v>
      </c>
      <c r="G6021" s="21">
        <f>_xlfn.PERCENTRANK.EXC(Table4[Sales],D6021,1)*10</f>
        <v>8</v>
      </c>
    </row>
    <row r="6022" spans="1:7">
      <c r="A6022" s="10">
        <v>50337</v>
      </c>
      <c r="B6022" s="8">
        <v>42475</v>
      </c>
      <c r="C6022" s="1">
        <v>37</v>
      </c>
      <c r="D6022" s="1">
        <v>131.6</v>
      </c>
      <c r="E6022" s="50">
        <f>_xlfn.PERCENTRANK.EXC(Table3[Order Date],B6022,1)*10</f>
        <v>0</v>
      </c>
      <c r="F6022" s="21">
        <f>_xlfn.PERCENTRANK.EXC(Table3[Order Quantity],C6022,1)*10</f>
        <v>7</v>
      </c>
      <c r="G6022" s="21">
        <f>_xlfn.PERCENTRANK.EXC(Table4[Sales],D6022,1)*10</f>
        <v>2</v>
      </c>
    </row>
    <row r="6023" spans="1:7">
      <c r="A6023" s="11">
        <v>417</v>
      </c>
      <c r="B6023" s="9">
        <v>42405</v>
      </c>
      <c r="C6023" s="1">
        <v>3</v>
      </c>
      <c r="D6023" s="1">
        <v>578.24</v>
      </c>
      <c r="E6023" s="50">
        <f>_xlfn.PERCENTRANK.EXC(Table3[Order Date],B6023,1)*10</f>
        <v>0</v>
      </c>
      <c r="F6023" s="21">
        <f>_xlfn.PERCENTRANK.EXC(Table3[Order Quantity],C6023,1)*10</f>
        <v>0</v>
      </c>
      <c r="G6023" s="21">
        <f>_xlfn.PERCENTRANK.EXC(Table4[Sales],D6023,1)*10</f>
        <v>5</v>
      </c>
    </row>
    <row r="6024" spans="1:7">
      <c r="A6024" s="10">
        <v>12642</v>
      </c>
      <c r="B6024" s="8">
        <v>42486</v>
      </c>
      <c r="C6024" s="1">
        <v>10</v>
      </c>
      <c r="D6024" s="1">
        <v>604.39</v>
      </c>
      <c r="E6024" s="50">
        <f>_xlfn.PERCENTRANK.EXC(Table3[Order Date],B6024,1)*10</f>
        <v>0</v>
      </c>
      <c r="F6024" s="21">
        <f>_xlfn.PERCENTRANK.EXC(Table3[Order Quantity],C6024,1)*10</f>
        <v>1</v>
      </c>
      <c r="G6024" s="21">
        <f>_xlfn.PERCENTRANK.EXC(Table4[Sales],D6024,1)*10</f>
        <v>5</v>
      </c>
    </row>
    <row r="6025" spans="1:7">
      <c r="A6025" s="11">
        <v>44546</v>
      </c>
      <c r="B6025" s="9">
        <v>42817</v>
      </c>
      <c r="C6025" s="1">
        <v>15</v>
      </c>
      <c r="D6025" s="1">
        <v>59.06</v>
      </c>
      <c r="E6025" s="50">
        <f>_xlfn.PERCENTRANK.EXC(Table3[Order Date],B6025,1)*10</f>
        <v>3</v>
      </c>
      <c r="F6025" s="21">
        <f>_xlfn.PERCENTRANK.EXC(Table3[Order Quantity],C6025,1)*10</f>
        <v>2</v>
      </c>
      <c r="G6025" s="21">
        <f>_xlfn.PERCENTRANK.EXC(Table4[Sales],D6025,1)*10</f>
        <v>0</v>
      </c>
    </row>
    <row r="6026" spans="1:7">
      <c r="A6026" s="10">
        <v>5735</v>
      </c>
      <c r="B6026" s="8">
        <v>42713</v>
      </c>
      <c r="C6026" s="1">
        <v>10</v>
      </c>
      <c r="D6026" s="1">
        <v>2852.23</v>
      </c>
      <c r="E6026" s="50">
        <f>_xlfn.PERCENTRANK.EXC(Table3[Order Date],B6026,1)*10</f>
        <v>2</v>
      </c>
      <c r="F6026" s="21">
        <f>_xlfn.PERCENTRANK.EXC(Table3[Order Quantity],C6026,1)*10</f>
        <v>1</v>
      </c>
      <c r="G6026" s="21">
        <f>_xlfn.PERCENTRANK.EXC(Table4[Sales],D6026,1)*10</f>
        <v>8</v>
      </c>
    </row>
    <row r="6027" spans="1:7">
      <c r="A6027" s="11">
        <v>38336</v>
      </c>
      <c r="B6027" s="9">
        <v>43743</v>
      </c>
      <c r="C6027" s="1">
        <v>14</v>
      </c>
      <c r="D6027" s="1">
        <v>98.17</v>
      </c>
      <c r="E6027" s="50">
        <f>_xlfn.PERCENTRANK.EXC(Table3[Order Date],B6027,1)*10</f>
        <v>9</v>
      </c>
      <c r="F6027" s="21">
        <f>_xlfn.PERCENTRANK.EXC(Table3[Order Quantity],C6027,1)*10</f>
        <v>2</v>
      </c>
      <c r="G6027" s="21">
        <f>_xlfn.PERCENTRANK.EXC(Table4[Sales],D6027,1)*10</f>
        <v>1</v>
      </c>
    </row>
    <row r="6028" spans="1:7">
      <c r="A6028" s="10">
        <v>17313</v>
      </c>
      <c r="B6028" s="8">
        <v>42496</v>
      </c>
      <c r="C6028" s="1">
        <v>27</v>
      </c>
      <c r="D6028" s="1">
        <v>139.62</v>
      </c>
      <c r="E6028" s="50">
        <f>_xlfn.PERCENTRANK.EXC(Table3[Order Date],B6028,1)*10</f>
        <v>0</v>
      </c>
      <c r="F6028" s="21">
        <f>_xlfn.PERCENTRANK.EXC(Table3[Order Quantity],C6028,1)*10</f>
        <v>5</v>
      </c>
      <c r="G6028" s="21">
        <f>_xlfn.PERCENTRANK.EXC(Table4[Sales],D6028,1)*10</f>
        <v>2</v>
      </c>
    </row>
    <row r="6029" spans="1:7">
      <c r="A6029" s="11">
        <v>11683</v>
      </c>
      <c r="B6029" s="9">
        <v>43502</v>
      </c>
      <c r="C6029" s="1">
        <v>28</v>
      </c>
      <c r="D6029" s="1">
        <v>1765.9398000000001</v>
      </c>
      <c r="E6029" s="50">
        <f>_xlfn.PERCENTRANK.EXC(Table3[Order Date],B6029,1)*10</f>
        <v>7</v>
      </c>
      <c r="F6029" s="21">
        <f>_xlfn.PERCENTRANK.EXC(Table3[Order Quantity],C6029,1)*10</f>
        <v>5</v>
      </c>
      <c r="G6029" s="21">
        <f>_xlfn.PERCENTRANK.EXC(Table4[Sales],D6029,1)*10</f>
        <v>7</v>
      </c>
    </row>
    <row r="6030" spans="1:7">
      <c r="A6030" s="10">
        <v>20194</v>
      </c>
      <c r="B6030" s="8">
        <v>43537</v>
      </c>
      <c r="C6030" s="1">
        <v>10</v>
      </c>
      <c r="D6030" s="1">
        <v>207.89</v>
      </c>
      <c r="E6030" s="50">
        <f>_xlfn.PERCENTRANK.EXC(Table3[Order Date],B6030,1)*10</f>
        <v>7</v>
      </c>
      <c r="F6030" s="21">
        <f>_xlfn.PERCENTRANK.EXC(Table3[Order Quantity],C6030,1)*10</f>
        <v>1</v>
      </c>
      <c r="G6030" s="21">
        <f>_xlfn.PERCENTRANK.EXC(Table4[Sales],D6030,1)*10</f>
        <v>3</v>
      </c>
    </row>
    <row r="6031" spans="1:7">
      <c r="A6031" s="11">
        <v>5986</v>
      </c>
      <c r="B6031" s="9">
        <v>43576</v>
      </c>
      <c r="C6031" s="1">
        <v>48</v>
      </c>
      <c r="D6031" s="1">
        <v>5945.11</v>
      </c>
      <c r="E6031" s="50">
        <f>_xlfn.PERCENTRANK.EXC(Table3[Order Date],B6031,1)*10</f>
        <v>8</v>
      </c>
      <c r="F6031" s="21">
        <f>_xlfn.PERCENTRANK.EXC(Table3[Order Quantity],C6031,1)*10</f>
        <v>9</v>
      </c>
      <c r="G6031" s="21">
        <f>_xlfn.PERCENTRANK.EXC(Table4[Sales],D6031,1)*10</f>
        <v>9</v>
      </c>
    </row>
    <row r="6032" spans="1:7">
      <c r="A6032" s="10">
        <v>33893</v>
      </c>
      <c r="B6032" s="8">
        <v>43728</v>
      </c>
      <c r="C6032" s="1">
        <v>6</v>
      </c>
      <c r="D6032" s="1">
        <v>248.46</v>
      </c>
      <c r="E6032" s="50">
        <f>_xlfn.PERCENTRANK.EXC(Table3[Order Date],B6032,1)*10</f>
        <v>9</v>
      </c>
      <c r="F6032" s="21">
        <f>_xlfn.PERCENTRANK.EXC(Table3[Order Quantity],C6032,1)*10</f>
        <v>1</v>
      </c>
      <c r="G6032" s="21">
        <f>_xlfn.PERCENTRANK.EXC(Table4[Sales],D6032,1)*10</f>
        <v>3</v>
      </c>
    </row>
    <row r="6033" spans="1:7">
      <c r="A6033" s="11">
        <v>55808</v>
      </c>
      <c r="B6033" s="9">
        <v>43144</v>
      </c>
      <c r="C6033" s="1">
        <v>6</v>
      </c>
      <c r="D6033" s="1">
        <v>888.4</v>
      </c>
      <c r="E6033" s="50">
        <f>_xlfn.PERCENTRANK.EXC(Table3[Order Date],B6033,1)*10</f>
        <v>5</v>
      </c>
      <c r="F6033" s="21">
        <f>_xlfn.PERCENTRANK.EXC(Table3[Order Quantity],C6033,1)*10</f>
        <v>1</v>
      </c>
      <c r="G6033" s="21">
        <f>_xlfn.PERCENTRANK.EXC(Table4[Sales],D6033,1)*10</f>
        <v>6</v>
      </c>
    </row>
    <row r="6034" spans="1:7">
      <c r="A6034" s="10">
        <v>6785</v>
      </c>
      <c r="B6034" s="8">
        <v>43591</v>
      </c>
      <c r="C6034" s="1">
        <v>7</v>
      </c>
      <c r="D6034" s="1">
        <v>194.01</v>
      </c>
      <c r="E6034" s="50">
        <f>_xlfn.PERCENTRANK.EXC(Table3[Order Date],B6034,1)*10</f>
        <v>8</v>
      </c>
      <c r="F6034" s="21">
        <f>_xlfn.PERCENTRANK.EXC(Table3[Order Quantity],C6034,1)*10</f>
        <v>1</v>
      </c>
      <c r="G6034" s="21">
        <f>_xlfn.PERCENTRANK.EXC(Table4[Sales],D6034,1)*10</f>
        <v>3</v>
      </c>
    </row>
    <row r="6035" spans="1:7">
      <c r="A6035" s="11">
        <v>58308</v>
      </c>
      <c r="B6035" s="9">
        <v>42875</v>
      </c>
      <c r="C6035" s="1">
        <v>35</v>
      </c>
      <c r="D6035" s="1">
        <v>2325.39</v>
      </c>
      <c r="E6035" s="50">
        <f>_xlfn.PERCENTRANK.EXC(Table3[Order Date],B6035,1)*10</f>
        <v>3</v>
      </c>
      <c r="F6035" s="21">
        <f>_xlfn.PERCENTRANK.EXC(Table3[Order Quantity],C6035,1)*10</f>
        <v>6</v>
      </c>
      <c r="G6035" s="21">
        <f>_xlfn.PERCENTRANK.EXC(Table4[Sales],D6035,1)*10</f>
        <v>7</v>
      </c>
    </row>
    <row r="6036" spans="1:7">
      <c r="A6036" s="10">
        <v>22851</v>
      </c>
      <c r="B6036" s="8">
        <v>42429</v>
      </c>
      <c r="C6036" s="1">
        <v>25</v>
      </c>
      <c r="D6036" s="1">
        <v>714.08</v>
      </c>
      <c r="E6036" s="50">
        <f>_xlfn.PERCENTRANK.EXC(Table3[Order Date],B6036,1)*10</f>
        <v>0</v>
      </c>
      <c r="F6036" s="21">
        <f>_xlfn.PERCENTRANK.EXC(Table3[Order Quantity],C6036,1)*10</f>
        <v>4</v>
      </c>
      <c r="G6036" s="21">
        <f>_xlfn.PERCENTRANK.EXC(Table4[Sales],D6036,1)*10</f>
        <v>5</v>
      </c>
    </row>
    <row r="6037" spans="1:7">
      <c r="A6037" s="11">
        <v>35555</v>
      </c>
      <c r="B6037" s="9">
        <v>43162</v>
      </c>
      <c r="C6037" s="1">
        <v>15</v>
      </c>
      <c r="D6037" s="1">
        <v>76.62</v>
      </c>
      <c r="E6037" s="50">
        <f>_xlfn.PERCENTRANK.EXC(Table3[Order Date],B6037,1)*10</f>
        <v>5</v>
      </c>
      <c r="F6037" s="21">
        <f>_xlfn.PERCENTRANK.EXC(Table3[Order Quantity],C6037,1)*10</f>
        <v>2</v>
      </c>
      <c r="G6037" s="21">
        <f>_xlfn.PERCENTRANK.EXC(Table4[Sales],D6037,1)*10</f>
        <v>1</v>
      </c>
    </row>
    <row r="6038" spans="1:7">
      <c r="A6038" s="10">
        <v>44708</v>
      </c>
      <c r="B6038" s="8">
        <v>42577</v>
      </c>
      <c r="C6038" s="1">
        <v>15</v>
      </c>
      <c r="D6038" s="1">
        <v>32.83</v>
      </c>
      <c r="E6038" s="50">
        <f>_xlfn.PERCENTRANK.EXC(Table3[Order Date],B6038,1)*10</f>
        <v>1</v>
      </c>
      <c r="F6038" s="21">
        <f>_xlfn.PERCENTRANK.EXC(Table3[Order Quantity],C6038,1)*10</f>
        <v>2</v>
      </c>
      <c r="G6038" s="21">
        <f>_xlfn.PERCENTRANK.EXC(Table4[Sales],D6038,1)*10</f>
        <v>0</v>
      </c>
    </row>
    <row r="6039" spans="1:7">
      <c r="A6039" s="11">
        <v>31781</v>
      </c>
      <c r="B6039" s="9">
        <v>42385</v>
      </c>
      <c r="C6039" s="1">
        <v>46</v>
      </c>
      <c r="D6039" s="1">
        <v>266.45</v>
      </c>
      <c r="E6039" s="50">
        <f>_xlfn.PERCENTRANK.EXC(Table3[Order Date],B6039,1)*10</f>
        <v>0</v>
      </c>
      <c r="F6039" s="21">
        <f>_xlfn.PERCENTRANK.EXC(Table3[Order Quantity],C6039,1)*10</f>
        <v>8</v>
      </c>
      <c r="G6039" s="21">
        <f>_xlfn.PERCENTRANK.EXC(Table4[Sales],D6039,1)*10</f>
        <v>3</v>
      </c>
    </row>
    <row r="6040" spans="1:7">
      <c r="A6040" s="10">
        <v>29894</v>
      </c>
      <c r="B6040" s="8">
        <v>42984</v>
      </c>
      <c r="C6040" s="1">
        <v>48</v>
      </c>
      <c r="D6040" s="1">
        <v>322.73</v>
      </c>
      <c r="E6040" s="50">
        <f>_xlfn.PERCENTRANK.EXC(Table3[Order Date],B6040,1)*10</f>
        <v>4</v>
      </c>
      <c r="F6040" s="21">
        <f>_xlfn.PERCENTRANK.EXC(Table3[Order Quantity],C6040,1)*10</f>
        <v>9</v>
      </c>
      <c r="G6040" s="21">
        <f>_xlfn.PERCENTRANK.EXC(Table4[Sales],D6040,1)*10</f>
        <v>4</v>
      </c>
    </row>
    <row r="6041" spans="1:7">
      <c r="A6041" s="11">
        <v>12039</v>
      </c>
      <c r="B6041" s="9">
        <v>42901</v>
      </c>
      <c r="C6041" s="1">
        <v>13</v>
      </c>
      <c r="D6041" s="1">
        <v>2191.9699999999998</v>
      </c>
      <c r="E6041" s="50">
        <f>_xlfn.PERCENTRANK.EXC(Table3[Order Date],B6041,1)*10</f>
        <v>3</v>
      </c>
      <c r="F6041" s="21">
        <f>_xlfn.PERCENTRANK.EXC(Table3[Order Quantity],C6041,1)*10</f>
        <v>2</v>
      </c>
      <c r="G6041" s="21">
        <f>_xlfn.PERCENTRANK.EXC(Table4[Sales],D6041,1)*10</f>
        <v>7</v>
      </c>
    </row>
    <row r="6042" spans="1:7">
      <c r="A6042" s="10">
        <v>54912</v>
      </c>
      <c r="B6042" s="8">
        <v>43301</v>
      </c>
      <c r="C6042" s="1">
        <v>17</v>
      </c>
      <c r="D6042" s="1">
        <v>125.54</v>
      </c>
      <c r="E6042" s="50">
        <f>_xlfn.PERCENTRANK.EXC(Table3[Order Date],B6042,1)*10</f>
        <v>6</v>
      </c>
      <c r="F6042" s="21">
        <f>_xlfn.PERCENTRANK.EXC(Table3[Order Quantity],C6042,1)*10</f>
        <v>3</v>
      </c>
      <c r="G6042" s="21">
        <f>_xlfn.PERCENTRANK.EXC(Table4[Sales],D6042,1)*10</f>
        <v>2</v>
      </c>
    </row>
    <row r="6043" spans="1:7">
      <c r="A6043" s="11">
        <v>22851</v>
      </c>
      <c r="B6043" s="9">
        <v>42429</v>
      </c>
      <c r="C6043" s="1">
        <v>13</v>
      </c>
      <c r="D6043" s="1">
        <v>34.64</v>
      </c>
      <c r="E6043" s="50">
        <f>_xlfn.PERCENTRANK.EXC(Table3[Order Date],B6043,1)*10</f>
        <v>0</v>
      </c>
      <c r="F6043" s="21">
        <f>_xlfn.PERCENTRANK.EXC(Table3[Order Quantity],C6043,1)*10</f>
        <v>2</v>
      </c>
      <c r="G6043" s="21">
        <f>_xlfn.PERCENTRANK.EXC(Table4[Sales],D6043,1)*10</f>
        <v>0</v>
      </c>
    </row>
    <row r="6044" spans="1:7">
      <c r="A6044" s="10">
        <v>11719</v>
      </c>
      <c r="B6044" s="8">
        <v>43135</v>
      </c>
      <c r="C6044" s="1">
        <v>3</v>
      </c>
      <c r="D6044" s="1">
        <v>1676.48</v>
      </c>
      <c r="E6044" s="50">
        <f>_xlfn.PERCENTRANK.EXC(Table3[Order Date],B6044,1)*10</f>
        <v>5</v>
      </c>
      <c r="F6044" s="21">
        <f>_xlfn.PERCENTRANK.EXC(Table3[Order Quantity],C6044,1)*10</f>
        <v>0</v>
      </c>
      <c r="G6044" s="21">
        <f>_xlfn.PERCENTRANK.EXC(Table4[Sales],D6044,1)*10</f>
        <v>7</v>
      </c>
    </row>
    <row r="6045" spans="1:7">
      <c r="A6045" s="11">
        <v>45413</v>
      </c>
      <c r="B6045" s="9">
        <v>42893</v>
      </c>
      <c r="C6045" s="1">
        <v>18</v>
      </c>
      <c r="D6045" s="1">
        <v>91.741799999999998</v>
      </c>
      <c r="E6045" s="50">
        <f>_xlfn.PERCENTRANK.EXC(Table3[Order Date],B6045,1)*10</f>
        <v>3</v>
      </c>
      <c r="F6045" s="21">
        <f>_xlfn.PERCENTRANK.EXC(Table3[Order Quantity],C6045,1)*10</f>
        <v>3</v>
      </c>
      <c r="G6045" s="21">
        <f>_xlfn.PERCENTRANK.EXC(Table4[Sales],D6045,1)*10</f>
        <v>1</v>
      </c>
    </row>
    <row r="6046" spans="1:7">
      <c r="A6046" s="10">
        <v>54791</v>
      </c>
      <c r="B6046" s="8">
        <v>43819</v>
      </c>
      <c r="C6046" s="1">
        <v>45</v>
      </c>
      <c r="D6046" s="1">
        <v>4456.59</v>
      </c>
      <c r="E6046" s="50">
        <f>_xlfn.PERCENTRANK.EXC(Table3[Order Date],B6046,1)*10</f>
        <v>9</v>
      </c>
      <c r="F6046" s="21">
        <f>_xlfn.PERCENTRANK.EXC(Table3[Order Quantity],C6046,1)*10</f>
        <v>8</v>
      </c>
      <c r="G6046" s="21">
        <f>_xlfn.PERCENTRANK.EXC(Table4[Sales],D6046,1)*10</f>
        <v>8</v>
      </c>
    </row>
    <row r="6047" spans="1:7">
      <c r="A6047" s="11">
        <v>12837</v>
      </c>
      <c r="B6047" s="9">
        <v>43801</v>
      </c>
      <c r="C6047" s="1">
        <v>50</v>
      </c>
      <c r="D6047" s="1">
        <v>1177.22</v>
      </c>
      <c r="E6047" s="50">
        <f>_xlfn.PERCENTRANK.EXC(Table3[Order Date],B6047,1)*10</f>
        <v>9</v>
      </c>
      <c r="F6047" s="21">
        <f>_xlfn.PERCENTRANK.EXC(Table3[Order Quantity],C6047,1)*10</f>
        <v>9</v>
      </c>
      <c r="G6047" s="21">
        <f>_xlfn.PERCENTRANK.EXC(Table4[Sales],D6047,1)*10</f>
        <v>6</v>
      </c>
    </row>
    <row r="6048" spans="1:7">
      <c r="A6048" s="10">
        <v>22181</v>
      </c>
      <c r="B6048" s="8">
        <v>43379</v>
      </c>
      <c r="C6048" s="1">
        <v>41</v>
      </c>
      <c r="D6048" s="1">
        <v>276.2</v>
      </c>
      <c r="E6048" s="50">
        <f>_xlfn.PERCENTRANK.EXC(Table3[Order Date],B6048,1)*10</f>
        <v>6</v>
      </c>
      <c r="F6048" s="21">
        <f>_xlfn.PERCENTRANK.EXC(Table3[Order Quantity],C6048,1)*10</f>
        <v>7</v>
      </c>
      <c r="G6048" s="21">
        <f>_xlfn.PERCENTRANK.EXC(Table4[Sales],D6048,1)*10</f>
        <v>3</v>
      </c>
    </row>
    <row r="6049" spans="1:7">
      <c r="A6049" s="11">
        <v>40261</v>
      </c>
      <c r="B6049" s="9">
        <v>42677</v>
      </c>
      <c r="C6049" s="1">
        <v>36</v>
      </c>
      <c r="D6049" s="1">
        <v>354.5659</v>
      </c>
      <c r="E6049" s="50">
        <f>_xlfn.PERCENTRANK.EXC(Table3[Order Date],B6049,1)*10</f>
        <v>2</v>
      </c>
      <c r="F6049" s="21">
        <f>_xlfn.PERCENTRANK.EXC(Table3[Order Quantity],C6049,1)*10</f>
        <v>6</v>
      </c>
      <c r="G6049" s="21">
        <f>_xlfn.PERCENTRANK.EXC(Table4[Sales],D6049,1)*10</f>
        <v>4</v>
      </c>
    </row>
    <row r="6050" spans="1:7">
      <c r="A6050" s="10">
        <v>15815</v>
      </c>
      <c r="B6050" s="8">
        <v>42490</v>
      </c>
      <c r="C6050" s="1">
        <v>43</v>
      </c>
      <c r="D6050" s="1">
        <v>565.6</v>
      </c>
      <c r="E6050" s="50">
        <f>_xlfn.PERCENTRANK.EXC(Table3[Order Date],B6050,1)*10</f>
        <v>0</v>
      </c>
      <c r="F6050" s="21">
        <f>_xlfn.PERCENTRANK.EXC(Table3[Order Quantity],C6050,1)*10</f>
        <v>8</v>
      </c>
      <c r="G6050" s="21">
        <f>_xlfn.PERCENTRANK.EXC(Table4[Sales],D6050,1)*10</f>
        <v>5</v>
      </c>
    </row>
    <row r="6051" spans="1:7">
      <c r="A6051" s="11">
        <v>58435</v>
      </c>
      <c r="B6051" s="9">
        <v>43592</v>
      </c>
      <c r="C6051" s="1">
        <v>11</v>
      </c>
      <c r="D6051" s="1">
        <v>292.58080000000001</v>
      </c>
      <c r="E6051" s="50">
        <f>_xlfn.PERCENTRANK.EXC(Table3[Order Date],B6051,1)*10</f>
        <v>8</v>
      </c>
      <c r="F6051" s="21">
        <f>_xlfn.PERCENTRANK.EXC(Table3[Order Quantity],C6051,1)*10</f>
        <v>2</v>
      </c>
      <c r="G6051" s="21">
        <f>_xlfn.PERCENTRANK.EXC(Table4[Sales],D6051,1)*10</f>
        <v>3</v>
      </c>
    </row>
    <row r="6052" spans="1:7">
      <c r="A6052" s="10">
        <v>27364</v>
      </c>
      <c r="B6052" s="8">
        <v>43239</v>
      </c>
      <c r="C6052" s="1">
        <v>25</v>
      </c>
      <c r="D6052" s="1">
        <v>79.25</v>
      </c>
      <c r="E6052" s="50">
        <f>_xlfn.PERCENTRANK.EXC(Table3[Order Date],B6052,1)*10</f>
        <v>6</v>
      </c>
      <c r="F6052" s="21">
        <f>_xlfn.PERCENTRANK.EXC(Table3[Order Quantity],C6052,1)*10</f>
        <v>4</v>
      </c>
      <c r="G6052" s="21">
        <f>_xlfn.PERCENTRANK.EXC(Table4[Sales],D6052,1)*10</f>
        <v>1</v>
      </c>
    </row>
    <row r="6053" spans="1:7">
      <c r="A6053" s="11">
        <v>59425</v>
      </c>
      <c r="B6053" s="9">
        <v>43602</v>
      </c>
      <c r="C6053" s="1">
        <v>46</v>
      </c>
      <c r="D6053" s="1">
        <v>1834</v>
      </c>
      <c r="E6053" s="50">
        <f>_xlfn.PERCENTRANK.EXC(Table3[Order Date],B6053,1)*10</f>
        <v>8</v>
      </c>
      <c r="F6053" s="21">
        <f>_xlfn.PERCENTRANK.EXC(Table3[Order Quantity],C6053,1)*10</f>
        <v>8</v>
      </c>
      <c r="G6053" s="21">
        <f>_xlfn.PERCENTRANK.EXC(Table4[Sales],D6053,1)*10</f>
        <v>7</v>
      </c>
    </row>
    <row r="6054" spans="1:7">
      <c r="A6054" s="10">
        <v>35265</v>
      </c>
      <c r="B6054" s="8">
        <v>43067</v>
      </c>
      <c r="C6054" s="1">
        <v>2</v>
      </c>
      <c r="D6054" s="1">
        <v>26.25</v>
      </c>
      <c r="E6054" s="50">
        <f>_xlfn.PERCENTRANK.EXC(Table3[Order Date],B6054,1)*10</f>
        <v>4</v>
      </c>
      <c r="F6054" s="21">
        <f>_xlfn.PERCENTRANK.EXC(Table3[Order Quantity],C6054,1)*10</f>
        <v>0</v>
      </c>
      <c r="G6054" s="21">
        <f>_xlfn.PERCENTRANK.EXC(Table4[Sales],D6054,1)*10</f>
        <v>0</v>
      </c>
    </row>
    <row r="6055" spans="1:7">
      <c r="A6055" s="11">
        <v>28519</v>
      </c>
      <c r="B6055" s="9">
        <v>42907</v>
      </c>
      <c r="C6055" s="1">
        <v>4</v>
      </c>
      <c r="D6055" s="1">
        <v>287.52</v>
      </c>
      <c r="E6055" s="50">
        <f>_xlfn.PERCENTRANK.EXC(Table3[Order Date],B6055,1)*10</f>
        <v>3</v>
      </c>
      <c r="F6055" s="21">
        <f>_xlfn.PERCENTRANK.EXC(Table3[Order Quantity],C6055,1)*10</f>
        <v>0</v>
      </c>
      <c r="G6055" s="21">
        <f>_xlfn.PERCENTRANK.EXC(Table4[Sales],D6055,1)*10</f>
        <v>3</v>
      </c>
    </row>
    <row r="6056" spans="1:7">
      <c r="A6056" s="10">
        <v>1891</v>
      </c>
      <c r="B6056" s="8">
        <v>42717</v>
      </c>
      <c r="C6056" s="1">
        <v>3</v>
      </c>
      <c r="D6056" s="1">
        <v>323.52999999999997</v>
      </c>
      <c r="E6056" s="50">
        <f>_xlfn.PERCENTRANK.EXC(Table3[Order Date],B6056,1)*10</f>
        <v>2</v>
      </c>
      <c r="F6056" s="21">
        <f>_xlfn.PERCENTRANK.EXC(Table3[Order Quantity],C6056,1)*10</f>
        <v>0</v>
      </c>
      <c r="G6056" s="21">
        <f>_xlfn.PERCENTRANK.EXC(Table4[Sales],D6056,1)*10</f>
        <v>4</v>
      </c>
    </row>
    <row r="6057" spans="1:7">
      <c r="A6057" s="11">
        <v>50048</v>
      </c>
      <c r="B6057" s="9">
        <v>42752</v>
      </c>
      <c r="C6057" s="1">
        <v>14</v>
      </c>
      <c r="D6057" s="1">
        <v>37.9636</v>
      </c>
      <c r="E6057" s="50">
        <f>_xlfn.PERCENTRANK.EXC(Table3[Order Date],B6057,1)*10</f>
        <v>2</v>
      </c>
      <c r="F6057" s="21">
        <f>_xlfn.PERCENTRANK.EXC(Table3[Order Quantity],C6057,1)*10</f>
        <v>2</v>
      </c>
      <c r="G6057" s="21">
        <f>_xlfn.PERCENTRANK.EXC(Table4[Sales],D6057,1)*10</f>
        <v>0</v>
      </c>
    </row>
    <row r="6058" spans="1:7">
      <c r="A6058" s="10">
        <v>3524</v>
      </c>
      <c r="B6058" s="8">
        <v>43587</v>
      </c>
      <c r="C6058" s="1">
        <v>21</v>
      </c>
      <c r="D6058" s="1">
        <v>457.23</v>
      </c>
      <c r="E6058" s="50">
        <f>_xlfn.PERCENTRANK.EXC(Table3[Order Date],B6058,1)*10</f>
        <v>8</v>
      </c>
      <c r="F6058" s="21">
        <f>_xlfn.PERCENTRANK.EXC(Table3[Order Quantity],C6058,1)*10</f>
        <v>3</v>
      </c>
      <c r="G6058" s="21">
        <f>_xlfn.PERCENTRANK.EXC(Table4[Sales],D6058,1)*10</f>
        <v>4</v>
      </c>
    </row>
    <row r="6059" spans="1:7">
      <c r="A6059" s="11">
        <v>33378</v>
      </c>
      <c r="B6059" s="9">
        <v>43582</v>
      </c>
      <c r="C6059" s="1">
        <v>25</v>
      </c>
      <c r="D6059" s="1">
        <v>1011.54</v>
      </c>
      <c r="E6059" s="50">
        <f>_xlfn.PERCENTRANK.EXC(Table3[Order Date],B6059,1)*10</f>
        <v>8</v>
      </c>
      <c r="F6059" s="21">
        <f>_xlfn.PERCENTRANK.EXC(Table3[Order Quantity],C6059,1)*10</f>
        <v>4</v>
      </c>
      <c r="G6059" s="21">
        <f>_xlfn.PERCENTRANK.EXC(Table4[Sales],D6059,1)*10</f>
        <v>6</v>
      </c>
    </row>
    <row r="6060" spans="1:7">
      <c r="A6060" s="10">
        <v>10663</v>
      </c>
      <c r="B6060" s="8">
        <v>42512</v>
      </c>
      <c r="C6060" s="1">
        <v>40</v>
      </c>
      <c r="D6060" s="1">
        <v>111.7</v>
      </c>
      <c r="E6060" s="50">
        <f>_xlfn.PERCENTRANK.EXC(Table3[Order Date],B6060,1)*10</f>
        <v>1</v>
      </c>
      <c r="F6060" s="21">
        <f>_xlfn.PERCENTRANK.EXC(Table3[Order Quantity],C6060,1)*10</f>
        <v>7</v>
      </c>
      <c r="G6060" s="21">
        <f>_xlfn.PERCENTRANK.EXC(Table4[Sales],D6060,1)*10</f>
        <v>1</v>
      </c>
    </row>
    <row r="6061" spans="1:7">
      <c r="A6061" s="11">
        <v>42690</v>
      </c>
      <c r="B6061" s="9">
        <v>43005</v>
      </c>
      <c r="C6061" s="1">
        <v>44</v>
      </c>
      <c r="D6061" s="1">
        <v>20006.05</v>
      </c>
      <c r="E6061" s="50">
        <f>_xlfn.PERCENTRANK.EXC(Table3[Order Date],B6061,1)*10</f>
        <v>4</v>
      </c>
      <c r="F6061" s="21">
        <f>_xlfn.PERCENTRANK.EXC(Table3[Order Quantity],C6061,1)*10</f>
        <v>8</v>
      </c>
      <c r="G6061" s="21">
        <f>_xlfn.PERCENTRANK.EXC(Table4[Sales],D6061,1)*10</f>
        <v>9</v>
      </c>
    </row>
    <row r="6062" spans="1:7">
      <c r="A6062" s="10">
        <v>24003</v>
      </c>
      <c r="B6062" s="8">
        <v>42673</v>
      </c>
      <c r="C6062" s="1">
        <v>4</v>
      </c>
      <c r="D6062" s="1">
        <v>138.87</v>
      </c>
      <c r="E6062" s="50">
        <f>_xlfn.PERCENTRANK.EXC(Table3[Order Date],B6062,1)*10</f>
        <v>2</v>
      </c>
      <c r="F6062" s="21">
        <f>_xlfn.PERCENTRANK.EXC(Table3[Order Quantity],C6062,1)*10</f>
        <v>0</v>
      </c>
      <c r="G6062" s="21">
        <f>_xlfn.PERCENTRANK.EXC(Table4[Sales],D6062,1)*10</f>
        <v>2</v>
      </c>
    </row>
    <row r="6063" spans="1:7">
      <c r="A6063" s="11">
        <v>56384</v>
      </c>
      <c r="B6063" s="9">
        <v>43677</v>
      </c>
      <c r="C6063" s="1">
        <v>29</v>
      </c>
      <c r="D6063" s="1">
        <v>6569.09</v>
      </c>
      <c r="E6063" s="50">
        <f>_xlfn.PERCENTRANK.EXC(Table3[Order Date],B6063,1)*10</f>
        <v>8</v>
      </c>
      <c r="F6063" s="21">
        <f>_xlfn.PERCENTRANK.EXC(Table3[Order Quantity],C6063,1)*10</f>
        <v>5</v>
      </c>
      <c r="G6063" s="21">
        <f>_xlfn.PERCENTRANK.EXC(Table4[Sales],D6063,1)*10</f>
        <v>9</v>
      </c>
    </row>
    <row r="6064" spans="1:7">
      <c r="A6064" s="10">
        <v>8325</v>
      </c>
      <c r="B6064" s="8">
        <v>42383</v>
      </c>
      <c r="C6064" s="1">
        <v>27</v>
      </c>
      <c r="D6064" s="1">
        <v>120.45</v>
      </c>
      <c r="E6064" s="50">
        <f>_xlfn.PERCENTRANK.EXC(Table3[Order Date],B6064,1)*10</f>
        <v>0</v>
      </c>
      <c r="F6064" s="21">
        <f>_xlfn.PERCENTRANK.EXC(Table3[Order Quantity],C6064,1)*10</f>
        <v>5</v>
      </c>
      <c r="G6064" s="21">
        <f>_xlfn.PERCENTRANK.EXC(Table4[Sales],D6064,1)*10</f>
        <v>1</v>
      </c>
    </row>
    <row r="6065" spans="1:7">
      <c r="A6065" s="11">
        <v>42308</v>
      </c>
      <c r="B6065" s="9">
        <v>42532</v>
      </c>
      <c r="C6065" s="1">
        <v>16</v>
      </c>
      <c r="D6065" s="1">
        <v>85.578599999999994</v>
      </c>
      <c r="E6065" s="50">
        <f>_xlfn.PERCENTRANK.EXC(Table3[Order Date],B6065,1)*10</f>
        <v>1</v>
      </c>
      <c r="F6065" s="21">
        <f>_xlfn.PERCENTRANK.EXC(Table3[Order Quantity],C6065,1)*10</f>
        <v>2</v>
      </c>
      <c r="G6065" s="21">
        <f>_xlfn.PERCENTRANK.EXC(Table4[Sales],D6065,1)*10</f>
        <v>1</v>
      </c>
    </row>
    <row r="6066" spans="1:7">
      <c r="A6066" s="10">
        <v>24070</v>
      </c>
      <c r="B6066" s="8">
        <v>43173</v>
      </c>
      <c r="C6066" s="1">
        <v>48</v>
      </c>
      <c r="D6066" s="1">
        <v>314.86</v>
      </c>
      <c r="E6066" s="50">
        <f>_xlfn.PERCENTRANK.EXC(Table3[Order Date],B6066,1)*10</f>
        <v>5</v>
      </c>
      <c r="F6066" s="21">
        <f>_xlfn.PERCENTRANK.EXC(Table3[Order Quantity],C6066,1)*10</f>
        <v>9</v>
      </c>
      <c r="G6066" s="21">
        <f>_xlfn.PERCENTRANK.EXC(Table4[Sales],D6066,1)*10</f>
        <v>4</v>
      </c>
    </row>
    <row r="6067" spans="1:7">
      <c r="A6067" s="11">
        <v>48576</v>
      </c>
      <c r="B6067" s="9">
        <v>43800</v>
      </c>
      <c r="C6067" s="1">
        <v>47</v>
      </c>
      <c r="D6067" s="1">
        <v>338.85</v>
      </c>
      <c r="E6067" s="50">
        <f>_xlfn.PERCENTRANK.EXC(Table3[Order Date],B6067,1)*10</f>
        <v>9</v>
      </c>
      <c r="F6067" s="21">
        <f>_xlfn.PERCENTRANK.EXC(Table3[Order Quantity],C6067,1)*10</f>
        <v>9</v>
      </c>
      <c r="G6067" s="21">
        <f>_xlfn.PERCENTRANK.EXC(Table4[Sales],D6067,1)*10</f>
        <v>4</v>
      </c>
    </row>
    <row r="6068" spans="1:7">
      <c r="A6068" s="10">
        <v>26469</v>
      </c>
      <c r="B6068" s="8">
        <v>43676</v>
      </c>
      <c r="C6068" s="1">
        <v>50</v>
      </c>
      <c r="D6068" s="1">
        <v>374.51069999999999</v>
      </c>
      <c r="E6068" s="50">
        <f>_xlfn.PERCENTRANK.EXC(Table3[Order Date],B6068,1)*10</f>
        <v>8</v>
      </c>
      <c r="F6068" s="21">
        <f>_xlfn.PERCENTRANK.EXC(Table3[Order Quantity],C6068,1)*10</f>
        <v>9</v>
      </c>
      <c r="G6068" s="21">
        <f>_xlfn.PERCENTRANK.EXC(Table4[Sales],D6068,1)*10</f>
        <v>4</v>
      </c>
    </row>
    <row r="6069" spans="1:7">
      <c r="A6069" s="11">
        <v>18308</v>
      </c>
      <c r="B6069" s="9">
        <v>42651</v>
      </c>
      <c r="C6069" s="1">
        <v>30</v>
      </c>
      <c r="D6069" s="1">
        <v>122.11</v>
      </c>
      <c r="E6069" s="50">
        <f>_xlfn.PERCENTRANK.EXC(Table3[Order Date],B6069,1)*10</f>
        <v>2</v>
      </c>
      <c r="F6069" s="21">
        <f>_xlfn.PERCENTRANK.EXC(Table3[Order Quantity],C6069,1)*10</f>
        <v>5</v>
      </c>
      <c r="G6069" s="21">
        <f>_xlfn.PERCENTRANK.EXC(Table4[Sales],D6069,1)*10</f>
        <v>1</v>
      </c>
    </row>
    <row r="6070" spans="1:7">
      <c r="A6070" s="10">
        <v>43493</v>
      </c>
      <c r="B6070" s="8">
        <v>43595</v>
      </c>
      <c r="C6070" s="1">
        <v>14</v>
      </c>
      <c r="D6070" s="1">
        <v>76.61</v>
      </c>
      <c r="E6070" s="50">
        <f>_xlfn.PERCENTRANK.EXC(Table3[Order Date],B6070,1)*10</f>
        <v>8</v>
      </c>
      <c r="F6070" s="21">
        <f>_xlfn.PERCENTRANK.EXC(Table3[Order Quantity],C6070,1)*10</f>
        <v>2</v>
      </c>
      <c r="G6070" s="21">
        <f>_xlfn.PERCENTRANK.EXC(Table4[Sales],D6070,1)*10</f>
        <v>1</v>
      </c>
    </row>
    <row r="6071" spans="1:7">
      <c r="A6071" s="11">
        <v>2048</v>
      </c>
      <c r="B6071" s="9">
        <v>43052</v>
      </c>
      <c r="C6071" s="1">
        <v>9</v>
      </c>
      <c r="D6071" s="1">
        <v>586.75</v>
      </c>
      <c r="E6071" s="50">
        <f>_xlfn.PERCENTRANK.EXC(Table3[Order Date],B6071,1)*10</f>
        <v>4</v>
      </c>
      <c r="F6071" s="21">
        <f>_xlfn.PERCENTRANK.EXC(Table3[Order Quantity],C6071,1)*10</f>
        <v>1</v>
      </c>
      <c r="G6071" s="21">
        <f>_xlfn.PERCENTRANK.EXC(Table4[Sales],D6071,1)*10</f>
        <v>5</v>
      </c>
    </row>
    <row r="6072" spans="1:7">
      <c r="A6072" s="10">
        <v>4676</v>
      </c>
      <c r="B6072" s="8">
        <v>43342</v>
      </c>
      <c r="C6072" s="1">
        <v>3</v>
      </c>
      <c r="D6072" s="1">
        <v>53.06</v>
      </c>
      <c r="E6072" s="50">
        <f>_xlfn.PERCENTRANK.EXC(Table3[Order Date],B6072,1)*10</f>
        <v>6</v>
      </c>
      <c r="F6072" s="21">
        <f>_xlfn.PERCENTRANK.EXC(Table3[Order Quantity],C6072,1)*10</f>
        <v>0</v>
      </c>
      <c r="G6072" s="21">
        <f>_xlfn.PERCENTRANK.EXC(Table4[Sales],D6072,1)*10</f>
        <v>0</v>
      </c>
    </row>
    <row r="6073" spans="1:7">
      <c r="A6073" s="11">
        <v>53222</v>
      </c>
      <c r="B6073" s="9">
        <v>42661</v>
      </c>
      <c r="C6073" s="1">
        <v>2</v>
      </c>
      <c r="D6073" s="1">
        <v>23.23</v>
      </c>
      <c r="E6073" s="50">
        <f>_xlfn.PERCENTRANK.EXC(Table3[Order Date],B6073,1)*10</f>
        <v>2</v>
      </c>
      <c r="F6073" s="21">
        <f>_xlfn.PERCENTRANK.EXC(Table3[Order Quantity],C6073,1)*10</f>
        <v>0</v>
      </c>
      <c r="G6073" s="21">
        <f>_xlfn.PERCENTRANK.EXC(Table4[Sales],D6073,1)*10</f>
        <v>0</v>
      </c>
    </row>
    <row r="6074" spans="1:7">
      <c r="A6074" s="10">
        <v>20932</v>
      </c>
      <c r="B6074" s="8">
        <v>43675</v>
      </c>
      <c r="C6074" s="1">
        <v>38</v>
      </c>
      <c r="D6074" s="1">
        <v>131.88999999999999</v>
      </c>
      <c r="E6074" s="50">
        <f>_xlfn.PERCENTRANK.EXC(Table3[Order Date],B6074,1)*10</f>
        <v>8</v>
      </c>
      <c r="F6074" s="21">
        <f>_xlfn.PERCENTRANK.EXC(Table3[Order Quantity],C6074,1)*10</f>
        <v>7</v>
      </c>
      <c r="G6074" s="21">
        <f>_xlfn.PERCENTRANK.EXC(Table4[Sales],D6074,1)*10</f>
        <v>2</v>
      </c>
    </row>
    <row r="6075" spans="1:7">
      <c r="A6075" s="11">
        <v>56580</v>
      </c>
      <c r="B6075" s="9">
        <v>43325</v>
      </c>
      <c r="C6075" s="1">
        <v>29</v>
      </c>
      <c r="D6075" s="1">
        <v>8691.1070999999993</v>
      </c>
      <c r="E6075" s="50">
        <f>_xlfn.PERCENTRANK.EXC(Table3[Order Date],B6075,1)*10</f>
        <v>6</v>
      </c>
      <c r="F6075" s="21">
        <f>_xlfn.PERCENTRANK.EXC(Table3[Order Quantity],C6075,1)*10</f>
        <v>5</v>
      </c>
      <c r="G6075" s="21">
        <f>_xlfn.PERCENTRANK.EXC(Table4[Sales],D6075,1)*10</f>
        <v>9</v>
      </c>
    </row>
    <row r="6076" spans="1:7">
      <c r="A6076" s="10">
        <v>13575</v>
      </c>
      <c r="B6076" s="8">
        <v>43706</v>
      </c>
      <c r="C6076" s="1">
        <v>15</v>
      </c>
      <c r="D6076" s="1">
        <v>113.53</v>
      </c>
      <c r="E6076" s="50">
        <f>_xlfn.PERCENTRANK.EXC(Table3[Order Date],B6076,1)*10</f>
        <v>9</v>
      </c>
      <c r="F6076" s="21">
        <f>_xlfn.PERCENTRANK.EXC(Table3[Order Quantity],C6076,1)*10</f>
        <v>2</v>
      </c>
      <c r="G6076" s="21">
        <f>_xlfn.PERCENTRANK.EXC(Table4[Sales],D6076,1)*10</f>
        <v>1</v>
      </c>
    </row>
    <row r="6077" spans="1:7">
      <c r="A6077" s="11">
        <v>46855</v>
      </c>
      <c r="B6077" s="9">
        <v>42798</v>
      </c>
      <c r="C6077" s="1">
        <v>32</v>
      </c>
      <c r="D6077" s="1">
        <v>57.07</v>
      </c>
      <c r="E6077" s="50">
        <f>_xlfn.PERCENTRANK.EXC(Table3[Order Date],B6077,1)*10</f>
        <v>3</v>
      </c>
      <c r="F6077" s="21">
        <f>_xlfn.PERCENTRANK.EXC(Table3[Order Quantity],C6077,1)*10</f>
        <v>6</v>
      </c>
      <c r="G6077" s="21">
        <f>_xlfn.PERCENTRANK.EXC(Table4[Sales],D6077,1)*10</f>
        <v>0</v>
      </c>
    </row>
    <row r="6078" spans="1:7">
      <c r="A6078" s="10">
        <v>24870</v>
      </c>
      <c r="B6078" s="8">
        <v>42483</v>
      </c>
      <c r="C6078" s="1">
        <v>45</v>
      </c>
      <c r="D6078" s="1">
        <v>6900.1</v>
      </c>
      <c r="E6078" s="50">
        <f>_xlfn.PERCENTRANK.EXC(Table3[Order Date],B6078,1)*10</f>
        <v>0</v>
      </c>
      <c r="F6078" s="21">
        <f>_xlfn.PERCENTRANK.EXC(Table3[Order Quantity],C6078,1)*10</f>
        <v>8</v>
      </c>
      <c r="G6078" s="21">
        <f>_xlfn.PERCENTRANK.EXC(Table4[Sales],D6078,1)*10</f>
        <v>9</v>
      </c>
    </row>
    <row r="6079" spans="1:7">
      <c r="A6079" s="11">
        <v>53281</v>
      </c>
      <c r="B6079" s="9">
        <v>42461</v>
      </c>
      <c r="C6079" s="1">
        <v>40</v>
      </c>
      <c r="D6079" s="1">
        <v>15061.31</v>
      </c>
      <c r="E6079" s="50">
        <f>_xlfn.PERCENTRANK.EXC(Table3[Order Date],B6079,1)*10</f>
        <v>0</v>
      </c>
      <c r="F6079" s="21">
        <f>_xlfn.PERCENTRANK.EXC(Table3[Order Quantity],C6079,1)*10</f>
        <v>7</v>
      </c>
      <c r="G6079" s="21">
        <f>_xlfn.PERCENTRANK.EXC(Table4[Sales],D6079,1)*10</f>
        <v>9</v>
      </c>
    </row>
    <row r="6080" spans="1:7">
      <c r="A6080" s="10">
        <v>52288</v>
      </c>
      <c r="B6080" s="8">
        <v>43321</v>
      </c>
      <c r="C6080" s="1">
        <v>19</v>
      </c>
      <c r="D6080" s="1">
        <v>1509.17</v>
      </c>
      <c r="E6080" s="50">
        <f>_xlfn.PERCENTRANK.EXC(Table3[Order Date],B6080,1)*10</f>
        <v>6</v>
      </c>
      <c r="F6080" s="21">
        <f>_xlfn.PERCENTRANK.EXC(Table3[Order Quantity],C6080,1)*10</f>
        <v>3</v>
      </c>
      <c r="G6080" s="21">
        <f>_xlfn.PERCENTRANK.EXC(Table4[Sales],D6080,1)*10</f>
        <v>7</v>
      </c>
    </row>
    <row r="6081" spans="1:7">
      <c r="A6081" s="11">
        <v>8961</v>
      </c>
      <c r="B6081" s="9">
        <v>43278</v>
      </c>
      <c r="C6081" s="1">
        <v>48</v>
      </c>
      <c r="D6081" s="1">
        <v>4970.01</v>
      </c>
      <c r="E6081" s="50">
        <f>_xlfn.PERCENTRANK.EXC(Table3[Order Date],B6081,1)*10</f>
        <v>6</v>
      </c>
      <c r="F6081" s="21">
        <f>_xlfn.PERCENTRANK.EXC(Table3[Order Quantity],C6081,1)*10</f>
        <v>9</v>
      </c>
      <c r="G6081" s="21">
        <f>_xlfn.PERCENTRANK.EXC(Table4[Sales],D6081,1)*10</f>
        <v>8</v>
      </c>
    </row>
    <row r="6082" spans="1:7">
      <c r="A6082" s="10">
        <v>16132</v>
      </c>
      <c r="B6082" s="8">
        <v>43765</v>
      </c>
      <c r="C6082" s="1">
        <v>26</v>
      </c>
      <c r="D6082" s="1">
        <v>556.36</v>
      </c>
      <c r="E6082" s="50">
        <f>_xlfn.PERCENTRANK.EXC(Table3[Order Date],B6082,1)*10</f>
        <v>9</v>
      </c>
      <c r="F6082" s="21">
        <f>_xlfn.PERCENTRANK.EXC(Table3[Order Quantity],C6082,1)*10</f>
        <v>4</v>
      </c>
      <c r="G6082" s="21">
        <f>_xlfn.PERCENTRANK.EXC(Table4[Sales],D6082,1)*10</f>
        <v>5</v>
      </c>
    </row>
    <row r="6083" spans="1:7">
      <c r="A6083" s="11">
        <v>29926</v>
      </c>
      <c r="B6083" s="9">
        <v>43546</v>
      </c>
      <c r="C6083" s="1">
        <v>9</v>
      </c>
      <c r="D6083" s="1">
        <v>21.62</v>
      </c>
      <c r="E6083" s="50">
        <f>_xlfn.PERCENTRANK.EXC(Table3[Order Date],B6083,1)*10</f>
        <v>8</v>
      </c>
      <c r="F6083" s="21">
        <f>_xlfn.PERCENTRANK.EXC(Table3[Order Quantity],C6083,1)*10</f>
        <v>1</v>
      </c>
      <c r="G6083" s="21">
        <f>_xlfn.PERCENTRANK.EXC(Table4[Sales],D6083,1)*10</f>
        <v>0</v>
      </c>
    </row>
    <row r="6084" spans="1:7">
      <c r="A6084" s="10">
        <v>55202</v>
      </c>
      <c r="B6084" s="8">
        <v>43335</v>
      </c>
      <c r="C6084" s="1">
        <v>49</v>
      </c>
      <c r="D6084" s="1">
        <v>6779.37</v>
      </c>
      <c r="E6084" s="50">
        <f>_xlfn.PERCENTRANK.EXC(Table3[Order Date],B6084,1)*10</f>
        <v>6</v>
      </c>
      <c r="F6084" s="21">
        <f>_xlfn.PERCENTRANK.EXC(Table3[Order Quantity],C6084,1)*10</f>
        <v>9</v>
      </c>
      <c r="G6084" s="21">
        <f>_xlfn.PERCENTRANK.EXC(Table4[Sales],D6084,1)*10</f>
        <v>9</v>
      </c>
    </row>
    <row r="6085" spans="1:7">
      <c r="A6085" s="11">
        <v>42691</v>
      </c>
      <c r="B6085" s="9">
        <v>42878</v>
      </c>
      <c r="C6085" s="1">
        <v>50</v>
      </c>
      <c r="D6085" s="1">
        <v>2618.9899999999998</v>
      </c>
      <c r="E6085" s="50">
        <f>_xlfn.PERCENTRANK.EXC(Table3[Order Date],B6085,1)*10</f>
        <v>3</v>
      </c>
      <c r="F6085" s="21">
        <f>_xlfn.PERCENTRANK.EXC(Table3[Order Quantity],C6085,1)*10</f>
        <v>9</v>
      </c>
      <c r="G6085" s="21">
        <f>_xlfn.PERCENTRANK.EXC(Table4[Sales],D6085,1)*10</f>
        <v>8</v>
      </c>
    </row>
    <row r="6086" spans="1:7">
      <c r="A6086" s="10">
        <v>58789</v>
      </c>
      <c r="B6086" s="8">
        <v>42951</v>
      </c>
      <c r="C6086" s="1">
        <v>38</v>
      </c>
      <c r="D6086" s="1">
        <v>403.53</v>
      </c>
      <c r="E6086" s="50">
        <f>_xlfn.PERCENTRANK.EXC(Table3[Order Date],B6086,1)*10</f>
        <v>4</v>
      </c>
      <c r="F6086" s="21">
        <f>_xlfn.PERCENTRANK.EXC(Table3[Order Quantity],C6086,1)*10</f>
        <v>7</v>
      </c>
      <c r="G6086" s="21">
        <f>_xlfn.PERCENTRANK.EXC(Table4[Sales],D6086,1)*10</f>
        <v>4</v>
      </c>
    </row>
    <row r="6087" spans="1:7">
      <c r="A6087" s="11">
        <v>772</v>
      </c>
      <c r="B6087" s="9">
        <v>42840</v>
      </c>
      <c r="C6087" s="1">
        <v>25</v>
      </c>
      <c r="D6087" s="1">
        <v>249.36</v>
      </c>
      <c r="E6087" s="50">
        <f>_xlfn.PERCENTRANK.EXC(Table3[Order Date],B6087,1)*10</f>
        <v>3</v>
      </c>
      <c r="F6087" s="21">
        <f>_xlfn.PERCENTRANK.EXC(Table3[Order Quantity],C6087,1)*10</f>
        <v>4</v>
      </c>
      <c r="G6087" s="21">
        <f>_xlfn.PERCENTRANK.EXC(Table4[Sales],D6087,1)*10</f>
        <v>3</v>
      </c>
    </row>
    <row r="6088" spans="1:7">
      <c r="A6088" s="10">
        <v>25061</v>
      </c>
      <c r="B6088" s="8">
        <v>43451</v>
      </c>
      <c r="C6088" s="1">
        <v>20</v>
      </c>
      <c r="D6088" s="1">
        <v>1007.01</v>
      </c>
      <c r="E6088" s="50">
        <f>_xlfn.PERCENTRANK.EXC(Table3[Order Date],B6088,1)*10</f>
        <v>7</v>
      </c>
      <c r="F6088" s="21">
        <f>_xlfn.PERCENTRANK.EXC(Table3[Order Quantity],C6088,1)*10</f>
        <v>3</v>
      </c>
      <c r="G6088" s="21">
        <f>_xlfn.PERCENTRANK.EXC(Table4[Sales],D6088,1)*10</f>
        <v>6</v>
      </c>
    </row>
    <row r="6089" spans="1:7">
      <c r="A6089" s="11">
        <v>49760</v>
      </c>
      <c r="B6089" s="9">
        <v>43373</v>
      </c>
      <c r="C6089" s="1">
        <v>13</v>
      </c>
      <c r="D6089" s="1">
        <v>1370.86</v>
      </c>
      <c r="E6089" s="50">
        <f>_xlfn.PERCENTRANK.EXC(Table3[Order Date],B6089,1)*10</f>
        <v>6</v>
      </c>
      <c r="F6089" s="21">
        <f>_xlfn.PERCENTRANK.EXC(Table3[Order Quantity],C6089,1)*10</f>
        <v>2</v>
      </c>
      <c r="G6089" s="21">
        <f>_xlfn.PERCENTRANK.EXC(Table4[Sales],D6089,1)*10</f>
        <v>6</v>
      </c>
    </row>
    <row r="6090" spans="1:7">
      <c r="A6090" s="10">
        <v>738</v>
      </c>
      <c r="B6090" s="8">
        <v>42794</v>
      </c>
      <c r="C6090" s="1">
        <v>31</v>
      </c>
      <c r="D6090" s="1">
        <v>203.25</v>
      </c>
      <c r="E6090" s="50">
        <f>_xlfn.PERCENTRANK.EXC(Table3[Order Date],B6090,1)*10</f>
        <v>2</v>
      </c>
      <c r="F6090" s="21">
        <f>_xlfn.PERCENTRANK.EXC(Table3[Order Quantity],C6090,1)*10</f>
        <v>5</v>
      </c>
      <c r="G6090" s="21">
        <f>_xlfn.PERCENTRANK.EXC(Table4[Sales],D6090,1)*10</f>
        <v>3</v>
      </c>
    </row>
    <row r="6091" spans="1:7">
      <c r="A6091" s="11">
        <v>46916</v>
      </c>
      <c r="B6091" s="9">
        <v>43375</v>
      </c>
      <c r="C6091" s="1">
        <v>40</v>
      </c>
      <c r="D6091" s="1">
        <v>2255.7800000000002</v>
      </c>
      <c r="E6091" s="50">
        <f>_xlfn.PERCENTRANK.EXC(Table3[Order Date],B6091,1)*10</f>
        <v>6</v>
      </c>
      <c r="F6091" s="21">
        <f>_xlfn.PERCENTRANK.EXC(Table3[Order Quantity],C6091,1)*10</f>
        <v>7</v>
      </c>
      <c r="G6091" s="21">
        <f>_xlfn.PERCENTRANK.EXC(Table4[Sales],D6091,1)*10</f>
        <v>7</v>
      </c>
    </row>
    <row r="6092" spans="1:7">
      <c r="A6092" s="10">
        <v>34562</v>
      </c>
      <c r="B6092" s="8">
        <v>42970</v>
      </c>
      <c r="C6092" s="1">
        <v>19</v>
      </c>
      <c r="D6092" s="1">
        <v>391.23</v>
      </c>
      <c r="E6092" s="50">
        <f>_xlfn.PERCENTRANK.EXC(Table3[Order Date],B6092,1)*10</f>
        <v>4</v>
      </c>
      <c r="F6092" s="21">
        <f>_xlfn.PERCENTRANK.EXC(Table3[Order Quantity],C6092,1)*10</f>
        <v>3</v>
      </c>
      <c r="G6092" s="21">
        <f>_xlfn.PERCENTRANK.EXC(Table4[Sales],D6092,1)*10</f>
        <v>4</v>
      </c>
    </row>
    <row r="6093" spans="1:7">
      <c r="A6093" s="11">
        <v>57152</v>
      </c>
      <c r="B6093" s="9">
        <v>43711</v>
      </c>
      <c r="C6093" s="1">
        <v>6</v>
      </c>
      <c r="D6093" s="1">
        <v>24.49</v>
      </c>
      <c r="E6093" s="50">
        <f>_xlfn.PERCENTRANK.EXC(Table3[Order Date],B6093,1)*10</f>
        <v>9</v>
      </c>
      <c r="F6093" s="21">
        <f>_xlfn.PERCENTRANK.EXC(Table3[Order Quantity],C6093,1)*10</f>
        <v>1</v>
      </c>
      <c r="G6093" s="21">
        <f>_xlfn.PERCENTRANK.EXC(Table4[Sales],D6093,1)*10</f>
        <v>0</v>
      </c>
    </row>
    <row r="6094" spans="1:7">
      <c r="A6094" s="10">
        <v>23136</v>
      </c>
      <c r="B6094" s="8">
        <v>42637</v>
      </c>
      <c r="C6094" s="1">
        <v>43</v>
      </c>
      <c r="D6094" s="1">
        <v>235.9</v>
      </c>
      <c r="E6094" s="50">
        <f>_xlfn.PERCENTRANK.EXC(Table3[Order Date],B6094,1)*10</f>
        <v>1</v>
      </c>
      <c r="F6094" s="21">
        <f>_xlfn.PERCENTRANK.EXC(Table3[Order Quantity],C6094,1)*10</f>
        <v>8</v>
      </c>
      <c r="G6094" s="21">
        <f>_xlfn.PERCENTRANK.EXC(Table4[Sales],D6094,1)*10</f>
        <v>3</v>
      </c>
    </row>
    <row r="6095" spans="1:7">
      <c r="A6095" s="11">
        <v>28736</v>
      </c>
      <c r="B6095" s="9">
        <v>42480</v>
      </c>
      <c r="C6095" s="1">
        <v>26</v>
      </c>
      <c r="D6095" s="1">
        <v>1101.3399999999999</v>
      </c>
      <c r="E6095" s="50">
        <f>_xlfn.PERCENTRANK.EXC(Table3[Order Date],B6095,1)*10</f>
        <v>0</v>
      </c>
      <c r="F6095" s="21">
        <f>_xlfn.PERCENTRANK.EXC(Table3[Order Quantity],C6095,1)*10</f>
        <v>4</v>
      </c>
      <c r="G6095" s="21">
        <f>_xlfn.PERCENTRANK.EXC(Table4[Sales],D6095,1)*10</f>
        <v>6</v>
      </c>
    </row>
    <row r="6096" spans="1:7">
      <c r="A6096" s="10">
        <v>21827</v>
      </c>
      <c r="B6096" s="8">
        <v>43778</v>
      </c>
      <c r="C6096" s="1">
        <v>21</v>
      </c>
      <c r="D6096" s="1">
        <v>1670.23</v>
      </c>
      <c r="E6096" s="50">
        <f>_xlfn.PERCENTRANK.EXC(Table3[Order Date],B6096,1)*10</f>
        <v>9</v>
      </c>
      <c r="F6096" s="21">
        <f>_xlfn.PERCENTRANK.EXC(Table3[Order Quantity],C6096,1)*10</f>
        <v>3</v>
      </c>
      <c r="G6096" s="21">
        <f>_xlfn.PERCENTRANK.EXC(Table4[Sales],D6096,1)*10</f>
        <v>7</v>
      </c>
    </row>
    <row r="6097" spans="1:7">
      <c r="A6097" s="11">
        <v>14855</v>
      </c>
      <c r="B6097" s="9">
        <v>42854</v>
      </c>
      <c r="C6097" s="1">
        <v>19</v>
      </c>
      <c r="D6097" s="1">
        <v>2736.54</v>
      </c>
      <c r="E6097" s="50">
        <f>_xlfn.PERCENTRANK.EXC(Table3[Order Date],B6097,1)*10</f>
        <v>3</v>
      </c>
      <c r="F6097" s="21">
        <f>_xlfn.PERCENTRANK.EXC(Table3[Order Quantity],C6097,1)*10</f>
        <v>3</v>
      </c>
      <c r="G6097" s="21">
        <f>_xlfn.PERCENTRANK.EXC(Table4[Sales],D6097,1)*10</f>
        <v>8</v>
      </c>
    </row>
    <row r="6098" spans="1:7">
      <c r="A6098" s="10">
        <v>27680</v>
      </c>
      <c r="B6098" s="8">
        <v>42760</v>
      </c>
      <c r="C6098" s="1">
        <v>32</v>
      </c>
      <c r="D6098" s="1">
        <v>347.11</v>
      </c>
      <c r="E6098" s="50">
        <f>_xlfn.PERCENTRANK.EXC(Table3[Order Date],B6098,1)*10</f>
        <v>2</v>
      </c>
      <c r="F6098" s="21">
        <f>_xlfn.PERCENTRANK.EXC(Table3[Order Quantity],C6098,1)*10</f>
        <v>6</v>
      </c>
      <c r="G6098" s="21">
        <f>_xlfn.PERCENTRANK.EXC(Table4[Sales],D6098,1)*10</f>
        <v>4</v>
      </c>
    </row>
    <row r="6099" spans="1:7">
      <c r="A6099" s="11">
        <v>57856</v>
      </c>
      <c r="B6099" s="9">
        <v>42412</v>
      </c>
      <c r="C6099" s="1">
        <v>31</v>
      </c>
      <c r="D6099" s="1">
        <v>98.63</v>
      </c>
      <c r="E6099" s="50">
        <f>_xlfn.PERCENTRANK.EXC(Table3[Order Date],B6099,1)*10</f>
        <v>0</v>
      </c>
      <c r="F6099" s="21">
        <f>_xlfn.PERCENTRANK.EXC(Table3[Order Quantity],C6099,1)*10</f>
        <v>5</v>
      </c>
      <c r="G6099" s="21">
        <f>_xlfn.PERCENTRANK.EXC(Table4[Sales],D6099,1)*10</f>
        <v>1</v>
      </c>
    </row>
    <row r="6100" spans="1:7">
      <c r="A6100" s="10">
        <v>49921</v>
      </c>
      <c r="B6100" s="8">
        <v>43147</v>
      </c>
      <c r="C6100" s="1">
        <v>1</v>
      </c>
      <c r="D6100" s="1">
        <v>19.420000000000002</v>
      </c>
      <c r="E6100" s="50">
        <f>_xlfn.PERCENTRANK.EXC(Table3[Order Date],B6100,1)*10</f>
        <v>5</v>
      </c>
      <c r="F6100" s="21">
        <f>_xlfn.PERCENTRANK.EXC(Table3[Order Quantity],C6100,1)*10</f>
        <v>0</v>
      </c>
      <c r="G6100" s="21">
        <f>_xlfn.PERCENTRANK.EXC(Table4[Sales],D6100,1)*10</f>
        <v>0</v>
      </c>
    </row>
    <row r="6101" spans="1:7">
      <c r="A6101" s="11">
        <v>43650</v>
      </c>
      <c r="B6101" s="9">
        <v>42451</v>
      </c>
      <c r="C6101" s="1">
        <v>3</v>
      </c>
      <c r="D6101" s="1">
        <v>1882.83</v>
      </c>
      <c r="E6101" s="50">
        <f>_xlfn.PERCENTRANK.EXC(Table3[Order Date],B6101,1)*10</f>
        <v>0</v>
      </c>
      <c r="F6101" s="21">
        <f>_xlfn.PERCENTRANK.EXC(Table3[Order Quantity],C6101,1)*10</f>
        <v>0</v>
      </c>
      <c r="G6101" s="21">
        <f>_xlfn.PERCENTRANK.EXC(Table4[Sales],D6101,1)*10</f>
        <v>7</v>
      </c>
    </row>
    <row r="6102" spans="1:7">
      <c r="A6102" s="10">
        <v>24452</v>
      </c>
      <c r="B6102" s="8">
        <v>42496</v>
      </c>
      <c r="C6102" s="1">
        <v>18</v>
      </c>
      <c r="D6102" s="1">
        <v>123.80970000000001</v>
      </c>
      <c r="E6102" s="50">
        <f>_xlfn.PERCENTRANK.EXC(Table3[Order Date],B6102,1)*10</f>
        <v>0</v>
      </c>
      <c r="F6102" s="21">
        <f>_xlfn.PERCENTRANK.EXC(Table3[Order Quantity],C6102,1)*10</f>
        <v>3</v>
      </c>
      <c r="G6102" s="21">
        <f>_xlfn.PERCENTRANK.EXC(Table4[Sales],D6102,1)*10</f>
        <v>2</v>
      </c>
    </row>
    <row r="6103" spans="1:7">
      <c r="A6103" s="11">
        <v>7458</v>
      </c>
      <c r="B6103" s="9">
        <v>43559</v>
      </c>
      <c r="C6103" s="1">
        <v>16</v>
      </c>
      <c r="D6103" s="1">
        <v>242.69</v>
      </c>
      <c r="E6103" s="50">
        <f>_xlfn.PERCENTRANK.EXC(Table3[Order Date],B6103,1)*10</f>
        <v>8</v>
      </c>
      <c r="F6103" s="21">
        <f>_xlfn.PERCENTRANK.EXC(Table3[Order Quantity],C6103,1)*10</f>
        <v>2</v>
      </c>
      <c r="G6103" s="21">
        <f>_xlfn.PERCENTRANK.EXC(Table4[Sales],D6103,1)*10</f>
        <v>3</v>
      </c>
    </row>
    <row r="6104" spans="1:7">
      <c r="A6104" s="10">
        <v>17698</v>
      </c>
      <c r="B6104" s="8">
        <v>43598</v>
      </c>
      <c r="C6104" s="1">
        <v>40</v>
      </c>
      <c r="D6104" s="1">
        <v>652.05999999999995</v>
      </c>
      <c r="E6104" s="50">
        <f>_xlfn.PERCENTRANK.EXC(Table3[Order Date],B6104,1)*10</f>
        <v>8</v>
      </c>
      <c r="F6104" s="21">
        <f>_xlfn.PERCENTRANK.EXC(Table3[Order Quantity],C6104,1)*10</f>
        <v>7</v>
      </c>
      <c r="G6104" s="21">
        <f>_xlfn.PERCENTRANK.EXC(Table4[Sales],D6104,1)*10</f>
        <v>5</v>
      </c>
    </row>
    <row r="6105" spans="1:7">
      <c r="A6105" s="11">
        <v>18179</v>
      </c>
      <c r="B6105" s="9">
        <v>42582</v>
      </c>
      <c r="C6105" s="1">
        <v>50</v>
      </c>
      <c r="D6105" s="1">
        <v>3291.14</v>
      </c>
      <c r="E6105" s="50">
        <f>_xlfn.PERCENTRANK.EXC(Table3[Order Date],B6105,1)*10</f>
        <v>1</v>
      </c>
      <c r="F6105" s="21">
        <f>_xlfn.PERCENTRANK.EXC(Table3[Order Quantity],C6105,1)*10</f>
        <v>9</v>
      </c>
      <c r="G6105" s="21">
        <f>_xlfn.PERCENTRANK.EXC(Table4[Sales],D6105,1)*10</f>
        <v>8</v>
      </c>
    </row>
    <row r="6106" spans="1:7">
      <c r="A6106" s="10">
        <v>51970</v>
      </c>
      <c r="B6106" s="8">
        <v>43475</v>
      </c>
      <c r="C6106" s="1">
        <v>1</v>
      </c>
      <c r="D6106" s="1">
        <v>183.73</v>
      </c>
      <c r="E6106" s="50">
        <f>_xlfn.PERCENTRANK.EXC(Table3[Order Date],B6106,1)*10</f>
        <v>7</v>
      </c>
      <c r="F6106" s="21">
        <f>_xlfn.PERCENTRANK.EXC(Table3[Order Quantity],C6106,1)*10</f>
        <v>0</v>
      </c>
      <c r="G6106" s="21">
        <f>_xlfn.PERCENTRANK.EXC(Table4[Sales],D6106,1)*10</f>
        <v>2</v>
      </c>
    </row>
    <row r="6107" spans="1:7">
      <c r="A6107" s="11">
        <v>35936</v>
      </c>
      <c r="B6107" s="9">
        <v>42390</v>
      </c>
      <c r="C6107" s="1">
        <v>40</v>
      </c>
      <c r="D6107" s="1">
        <v>4443.2299999999996</v>
      </c>
      <c r="E6107" s="50">
        <f>_xlfn.PERCENTRANK.EXC(Table3[Order Date],B6107,1)*10</f>
        <v>0</v>
      </c>
      <c r="F6107" s="21">
        <f>_xlfn.PERCENTRANK.EXC(Table3[Order Quantity],C6107,1)*10</f>
        <v>7</v>
      </c>
      <c r="G6107" s="21">
        <f>_xlfn.PERCENTRANK.EXC(Table4[Sales],D6107,1)*10</f>
        <v>8</v>
      </c>
    </row>
    <row r="6108" spans="1:7">
      <c r="A6108" s="10">
        <v>8135</v>
      </c>
      <c r="B6108" s="8">
        <v>43276</v>
      </c>
      <c r="C6108" s="1">
        <v>16</v>
      </c>
      <c r="D6108" s="1">
        <v>826.48</v>
      </c>
      <c r="E6108" s="50">
        <f>_xlfn.PERCENTRANK.EXC(Table3[Order Date],B6108,1)*10</f>
        <v>6</v>
      </c>
      <c r="F6108" s="21">
        <f>_xlfn.PERCENTRANK.EXC(Table3[Order Quantity],C6108,1)*10</f>
        <v>2</v>
      </c>
      <c r="G6108" s="21">
        <f>_xlfn.PERCENTRANK.EXC(Table4[Sales],D6108,1)*10</f>
        <v>6</v>
      </c>
    </row>
    <row r="6109" spans="1:7">
      <c r="A6109" s="11">
        <v>56577</v>
      </c>
      <c r="B6109" s="9">
        <v>43405</v>
      </c>
      <c r="C6109" s="1">
        <v>30</v>
      </c>
      <c r="D6109" s="1">
        <v>8021.88</v>
      </c>
      <c r="E6109" s="50">
        <f>_xlfn.PERCENTRANK.EXC(Table3[Order Date],B6109,1)*10</f>
        <v>7</v>
      </c>
      <c r="F6109" s="21">
        <f>_xlfn.PERCENTRANK.EXC(Table3[Order Quantity],C6109,1)*10</f>
        <v>5</v>
      </c>
      <c r="G6109" s="21">
        <f>_xlfn.PERCENTRANK.EXC(Table4[Sales],D6109,1)*10</f>
        <v>9</v>
      </c>
    </row>
    <row r="6110" spans="1:7">
      <c r="A6110" s="10">
        <v>26758</v>
      </c>
      <c r="B6110" s="8">
        <v>42512</v>
      </c>
      <c r="C6110" s="1">
        <v>46</v>
      </c>
      <c r="D6110" s="1">
        <v>3765.46</v>
      </c>
      <c r="E6110" s="50">
        <f>_xlfn.PERCENTRANK.EXC(Table3[Order Date],B6110,1)*10</f>
        <v>1</v>
      </c>
      <c r="F6110" s="21">
        <f>_xlfn.PERCENTRANK.EXC(Table3[Order Quantity],C6110,1)*10</f>
        <v>8</v>
      </c>
      <c r="G6110" s="21">
        <f>_xlfn.PERCENTRANK.EXC(Table4[Sales],D6110,1)*10</f>
        <v>8</v>
      </c>
    </row>
    <row r="6111" spans="1:7">
      <c r="A6111" s="11">
        <v>26342</v>
      </c>
      <c r="B6111" s="9">
        <v>42660</v>
      </c>
      <c r="C6111" s="1">
        <v>3</v>
      </c>
      <c r="D6111" s="1">
        <v>26.461099999999998</v>
      </c>
      <c r="E6111" s="50">
        <f>_xlfn.PERCENTRANK.EXC(Table3[Order Date],B6111,1)*10</f>
        <v>2</v>
      </c>
      <c r="F6111" s="21">
        <f>_xlfn.PERCENTRANK.EXC(Table3[Order Quantity],C6111,1)*10</f>
        <v>0</v>
      </c>
      <c r="G6111" s="21">
        <f>_xlfn.PERCENTRANK.EXC(Table4[Sales],D6111,1)*10</f>
        <v>0</v>
      </c>
    </row>
    <row r="6112" spans="1:7">
      <c r="A6112" s="10">
        <v>27205</v>
      </c>
      <c r="B6112" s="8">
        <v>42875</v>
      </c>
      <c r="C6112" s="1">
        <v>12</v>
      </c>
      <c r="D6112" s="1">
        <v>93.21</v>
      </c>
      <c r="E6112" s="50">
        <f>_xlfn.PERCENTRANK.EXC(Table3[Order Date],B6112,1)*10</f>
        <v>3</v>
      </c>
      <c r="F6112" s="21">
        <f>_xlfn.PERCENTRANK.EXC(Table3[Order Quantity],C6112,1)*10</f>
        <v>2</v>
      </c>
      <c r="G6112" s="21">
        <f>_xlfn.PERCENTRANK.EXC(Table4[Sales],D6112,1)*10</f>
        <v>1</v>
      </c>
    </row>
    <row r="6113" spans="1:7">
      <c r="A6113" s="11">
        <v>25350</v>
      </c>
      <c r="B6113" s="9">
        <v>43071</v>
      </c>
      <c r="C6113" s="1">
        <v>23</v>
      </c>
      <c r="D6113" s="1">
        <v>52.25</v>
      </c>
      <c r="E6113" s="50">
        <f>_xlfn.PERCENTRANK.EXC(Table3[Order Date],B6113,1)*10</f>
        <v>4</v>
      </c>
      <c r="F6113" s="21">
        <f>_xlfn.PERCENTRANK.EXC(Table3[Order Quantity],C6113,1)*10</f>
        <v>4</v>
      </c>
      <c r="G6113" s="21">
        <f>_xlfn.PERCENTRANK.EXC(Table4[Sales],D6113,1)*10</f>
        <v>0</v>
      </c>
    </row>
    <row r="6114" spans="1:7">
      <c r="A6114" s="10">
        <v>23104</v>
      </c>
      <c r="B6114" s="8">
        <v>43198</v>
      </c>
      <c r="C6114" s="1">
        <v>3</v>
      </c>
      <c r="D6114" s="1">
        <v>33.08</v>
      </c>
      <c r="E6114" s="50">
        <f>_xlfn.PERCENTRANK.EXC(Table3[Order Date],B6114,1)*10</f>
        <v>5</v>
      </c>
      <c r="F6114" s="21">
        <f>_xlfn.PERCENTRANK.EXC(Table3[Order Quantity],C6114,1)*10</f>
        <v>0</v>
      </c>
      <c r="G6114" s="21">
        <f>_xlfn.PERCENTRANK.EXC(Table4[Sales],D6114,1)*10</f>
        <v>0</v>
      </c>
    </row>
    <row r="6115" spans="1:7">
      <c r="A6115" s="11">
        <v>15109</v>
      </c>
      <c r="B6115" s="9">
        <v>43082</v>
      </c>
      <c r="C6115" s="1">
        <v>10</v>
      </c>
      <c r="D6115" s="1">
        <v>152.10050000000001</v>
      </c>
      <c r="E6115" s="50">
        <f>_xlfn.PERCENTRANK.EXC(Table3[Order Date],B6115,1)*10</f>
        <v>4</v>
      </c>
      <c r="F6115" s="21">
        <f>_xlfn.PERCENTRANK.EXC(Table3[Order Quantity],C6115,1)*10</f>
        <v>1</v>
      </c>
      <c r="G6115" s="21">
        <f>_xlfn.PERCENTRANK.EXC(Table4[Sales],D6115,1)*10</f>
        <v>2</v>
      </c>
    </row>
    <row r="6116" spans="1:7">
      <c r="A6116" s="10">
        <v>50337</v>
      </c>
      <c r="B6116" s="8">
        <v>42475</v>
      </c>
      <c r="C6116" s="1">
        <v>6</v>
      </c>
      <c r="D6116" s="1">
        <v>15766.14</v>
      </c>
      <c r="E6116" s="50">
        <f>_xlfn.PERCENTRANK.EXC(Table3[Order Date],B6116,1)*10</f>
        <v>0</v>
      </c>
      <c r="F6116" s="21">
        <f>_xlfn.PERCENTRANK.EXC(Table3[Order Quantity],C6116,1)*10</f>
        <v>1</v>
      </c>
      <c r="G6116" s="21">
        <f>_xlfn.PERCENTRANK.EXC(Table4[Sales],D6116,1)*10</f>
        <v>9</v>
      </c>
    </row>
    <row r="6117" spans="1:7">
      <c r="A6117" s="11">
        <v>12707</v>
      </c>
      <c r="B6117" s="9">
        <v>42883</v>
      </c>
      <c r="C6117" s="1">
        <v>20</v>
      </c>
      <c r="D6117" s="1">
        <v>2368.89</v>
      </c>
      <c r="E6117" s="50">
        <f>_xlfn.PERCENTRANK.EXC(Table3[Order Date],B6117,1)*10</f>
        <v>3</v>
      </c>
      <c r="F6117" s="21">
        <f>_xlfn.PERCENTRANK.EXC(Table3[Order Quantity],C6117,1)*10</f>
        <v>3</v>
      </c>
      <c r="G6117" s="21">
        <f>_xlfn.PERCENTRANK.EXC(Table4[Sales],D6117,1)*10</f>
        <v>7</v>
      </c>
    </row>
    <row r="6118" spans="1:7">
      <c r="A6118" s="10">
        <v>22373</v>
      </c>
      <c r="B6118" s="8">
        <v>43552</v>
      </c>
      <c r="C6118" s="1">
        <v>26</v>
      </c>
      <c r="D6118" s="1">
        <v>249.34209999999999</v>
      </c>
      <c r="E6118" s="50">
        <f>_xlfn.PERCENTRANK.EXC(Table3[Order Date],B6118,1)*10</f>
        <v>8</v>
      </c>
      <c r="F6118" s="21">
        <f>_xlfn.PERCENTRANK.EXC(Table3[Order Quantity],C6118,1)*10</f>
        <v>4</v>
      </c>
      <c r="G6118" s="21">
        <f>_xlfn.PERCENTRANK.EXC(Table4[Sales],D6118,1)*10</f>
        <v>3</v>
      </c>
    </row>
    <row r="6119" spans="1:7">
      <c r="A6119" s="11">
        <v>643</v>
      </c>
      <c r="B6119" s="9">
        <v>43182</v>
      </c>
      <c r="C6119" s="1">
        <v>21</v>
      </c>
      <c r="D6119" s="1">
        <v>2976.55</v>
      </c>
      <c r="E6119" s="50">
        <f>_xlfn.PERCENTRANK.EXC(Table3[Order Date],B6119,1)*10</f>
        <v>5</v>
      </c>
      <c r="F6119" s="21">
        <f>_xlfn.PERCENTRANK.EXC(Table3[Order Quantity],C6119,1)*10</f>
        <v>3</v>
      </c>
      <c r="G6119" s="21">
        <f>_xlfn.PERCENTRANK.EXC(Table4[Sales],D6119,1)*10</f>
        <v>8</v>
      </c>
    </row>
    <row r="6120" spans="1:7">
      <c r="A6120" s="10">
        <v>37157</v>
      </c>
      <c r="B6120" s="8">
        <v>42785</v>
      </c>
      <c r="C6120" s="1">
        <v>39</v>
      </c>
      <c r="D6120" s="1">
        <v>227.91</v>
      </c>
      <c r="E6120" s="50">
        <f>_xlfn.PERCENTRANK.EXC(Table3[Order Date],B6120,1)*10</f>
        <v>2</v>
      </c>
      <c r="F6120" s="21">
        <f>_xlfn.PERCENTRANK.EXC(Table3[Order Quantity],C6120,1)*10</f>
        <v>7</v>
      </c>
      <c r="G6120" s="21">
        <f>_xlfn.PERCENTRANK.EXC(Table4[Sales],D6120,1)*10</f>
        <v>3</v>
      </c>
    </row>
    <row r="6121" spans="1:7">
      <c r="A6121" s="11">
        <v>17859</v>
      </c>
      <c r="B6121" s="9">
        <v>42880</v>
      </c>
      <c r="C6121" s="1">
        <v>7</v>
      </c>
      <c r="D6121" s="1">
        <v>195.69</v>
      </c>
      <c r="E6121" s="50">
        <f>_xlfn.PERCENTRANK.EXC(Table3[Order Date],B6121,1)*10</f>
        <v>3</v>
      </c>
      <c r="F6121" s="21">
        <f>_xlfn.PERCENTRANK.EXC(Table3[Order Quantity],C6121,1)*10</f>
        <v>1</v>
      </c>
      <c r="G6121" s="21">
        <f>_xlfn.PERCENTRANK.EXC(Table4[Sales],D6121,1)*10</f>
        <v>3</v>
      </c>
    </row>
    <row r="6122" spans="1:7">
      <c r="A6122" s="10">
        <v>14113</v>
      </c>
      <c r="B6122" s="8">
        <v>43315</v>
      </c>
      <c r="C6122" s="1">
        <v>22</v>
      </c>
      <c r="D6122" s="1">
        <v>8793.43</v>
      </c>
      <c r="E6122" s="50">
        <f>_xlfn.PERCENTRANK.EXC(Table3[Order Date],B6122,1)*10</f>
        <v>6</v>
      </c>
      <c r="F6122" s="21">
        <f>_xlfn.PERCENTRANK.EXC(Table3[Order Quantity],C6122,1)*10</f>
        <v>4</v>
      </c>
      <c r="G6122" s="21">
        <f>_xlfn.PERCENTRANK.EXC(Table4[Sales],D6122,1)*10</f>
        <v>9</v>
      </c>
    </row>
    <row r="6123" spans="1:7">
      <c r="A6123" s="11">
        <v>22978</v>
      </c>
      <c r="B6123" s="9">
        <v>42461</v>
      </c>
      <c r="C6123" s="1">
        <v>28</v>
      </c>
      <c r="D6123" s="1">
        <v>1928.09</v>
      </c>
      <c r="E6123" s="50">
        <f>_xlfn.PERCENTRANK.EXC(Table3[Order Date],B6123,1)*10</f>
        <v>0</v>
      </c>
      <c r="F6123" s="21">
        <f>_xlfn.PERCENTRANK.EXC(Table3[Order Quantity],C6123,1)*10</f>
        <v>5</v>
      </c>
      <c r="G6123" s="21">
        <f>_xlfn.PERCENTRANK.EXC(Table4[Sales],D6123,1)*10</f>
        <v>7</v>
      </c>
    </row>
    <row r="6124" spans="1:7">
      <c r="A6124" s="10">
        <v>50882</v>
      </c>
      <c r="B6124" s="8">
        <v>42977</v>
      </c>
      <c r="C6124" s="1">
        <v>37</v>
      </c>
      <c r="D6124" s="1">
        <v>392.5188</v>
      </c>
      <c r="E6124" s="50">
        <f>_xlfn.PERCENTRANK.EXC(Table3[Order Date],B6124,1)*10</f>
        <v>4</v>
      </c>
      <c r="F6124" s="21">
        <f>_xlfn.PERCENTRANK.EXC(Table3[Order Quantity],C6124,1)*10</f>
        <v>7</v>
      </c>
      <c r="G6124" s="21">
        <f>_xlfn.PERCENTRANK.EXC(Table4[Sales],D6124,1)*10</f>
        <v>4</v>
      </c>
    </row>
    <row r="6125" spans="1:7">
      <c r="A6125" s="11">
        <v>41063</v>
      </c>
      <c r="B6125" s="9">
        <v>43790</v>
      </c>
      <c r="C6125" s="1">
        <v>26</v>
      </c>
      <c r="D6125" s="1">
        <v>2045.2</v>
      </c>
      <c r="E6125" s="50">
        <f>_xlfn.PERCENTRANK.EXC(Table3[Order Date],B6125,1)*10</f>
        <v>9</v>
      </c>
      <c r="F6125" s="21">
        <f>_xlfn.PERCENTRANK.EXC(Table3[Order Quantity],C6125,1)*10</f>
        <v>4</v>
      </c>
      <c r="G6125" s="21">
        <f>_xlfn.PERCENTRANK.EXC(Table4[Sales],D6125,1)*10</f>
        <v>7</v>
      </c>
    </row>
    <row r="6126" spans="1:7">
      <c r="A6126" s="10">
        <v>22149</v>
      </c>
      <c r="B6126" s="8">
        <v>43365</v>
      </c>
      <c r="C6126" s="1">
        <v>47</v>
      </c>
      <c r="D6126" s="1">
        <v>204.51</v>
      </c>
      <c r="E6126" s="50">
        <f>_xlfn.PERCENTRANK.EXC(Table3[Order Date],B6126,1)*10</f>
        <v>6</v>
      </c>
      <c r="F6126" s="21">
        <f>_xlfn.PERCENTRANK.EXC(Table3[Order Quantity],C6126,1)*10</f>
        <v>9</v>
      </c>
      <c r="G6126" s="21">
        <f>_xlfn.PERCENTRANK.EXC(Table4[Sales],D6126,1)*10</f>
        <v>3</v>
      </c>
    </row>
    <row r="6127" spans="1:7">
      <c r="A6127" s="11">
        <v>6566</v>
      </c>
      <c r="B6127" s="9">
        <v>43240</v>
      </c>
      <c r="C6127" s="1">
        <v>21</v>
      </c>
      <c r="D6127" s="1">
        <v>801.25</v>
      </c>
      <c r="E6127" s="50">
        <f>_xlfn.PERCENTRANK.EXC(Table3[Order Date],B6127,1)*10</f>
        <v>6</v>
      </c>
      <c r="F6127" s="21">
        <f>_xlfn.PERCENTRANK.EXC(Table3[Order Quantity],C6127,1)*10</f>
        <v>3</v>
      </c>
      <c r="G6127" s="21">
        <f>_xlfn.PERCENTRANK.EXC(Table4[Sales],D6127,1)*10</f>
        <v>5</v>
      </c>
    </row>
    <row r="6128" spans="1:7">
      <c r="A6128" s="10">
        <v>8007</v>
      </c>
      <c r="B6128" s="8">
        <v>43506</v>
      </c>
      <c r="C6128" s="1">
        <v>5</v>
      </c>
      <c r="D6128" s="1">
        <v>878</v>
      </c>
      <c r="E6128" s="50">
        <f>_xlfn.PERCENTRANK.EXC(Table3[Order Date],B6128,1)*10</f>
        <v>7</v>
      </c>
      <c r="F6128" s="21">
        <f>_xlfn.PERCENTRANK.EXC(Table3[Order Quantity],C6128,1)*10</f>
        <v>0</v>
      </c>
      <c r="G6128" s="21">
        <f>_xlfn.PERCENTRANK.EXC(Table4[Sales],D6128,1)*10</f>
        <v>6</v>
      </c>
    </row>
    <row r="6129" spans="1:7">
      <c r="A6129" s="11">
        <v>18533</v>
      </c>
      <c r="B6129" s="9">
        <v>42679</v>
      </c>
      <c r="C6129" s="1">
        <v>5</v>
      </c>
      <c r="D6129" s="1">
        <v>57.5</v>
      </c>
      <c r="E6129" s="50">
        <f>_xlfn.PERCENTRANK.EXC(Table3[Order Date],B6129,1)*10</f>
        <v>2</v>
      </c>
      <c r="F6129" s="21">
        <f>_xlfn.PERCENTRANK.EXC(Table3[Order Quantity],C6129,1)*10</f>
        <v>0</v>
      </c>
      <c r="G6129" s="21">
        <f>_xlfn.PERCENTRANK.EXC(Table4[Sales],D6129,1)*10</f>
        <v>0</v>
      </c>
    </row>
    <row r="6130" spans="1:7">
      <c r="A6130" s="10">
        <v>51873</v>
      </c>
      <c r="B6130" s="8">
        <v>42495</v>
      </c>
      <c r="C6130" s="1">
        <v>29</v>
      </c>
      <c r="D6130" s="1">
        <v>284.52999999999997</v>
      </c>
      <c r="E6130" s="50">
        <f>_xlfn.PERCENTRANK.EXC(Table3[Order Date],B6130,1)*10</f>
        <v>0</v>
      </c>
      <c r="F6130" s="21">
        <f>_xlfn.PERCENTRANK.EXC(Table3[Order Quantity],C6130,1)*10</f>
        <v>5</v>
      </c>
      <c r="G6130" s="21">
        <f>_xlfn.PERCENTRANK.EXC(Table4[Sales],D6130,1)*10</f>
        <v>3</v>
      </c>
    </row>
    <row r="6131" spans="1:7">
      <c r="A6131" s="11">
        <v>44738</v>
      </c>
      <c r="B6131" s="9">
        <v>43073</v>
      </c>
      <c r="C6131" s="1">
        <v>34</v>
      </c>
      <c r="D6131" s="1">
        <v>80.86</v>
      </c>
      <c r="E6131" s="50">
        <f>_xlfn.PERCENTRANK.EXC(Table3[Order Date],B6131,1)*10</f>
        <v>4</v>
      </c>
      <c r="F6131" s="21">
        <f>_xlfn.PERCENTRANK.EXC(Table3[Order Quantity],C6131,1)*10</f>
        <v>6</v>
      </c>
      <c r="G6131" s="21">
        <f>_xlfn.PERCENTRANK.EXC(Table4[Sales],D6131,1)*10</f>
        <v>1</v>
      </c>
    </row>
    <row r="6132" spans="1:7">
      <c r="A6132" s="10">
        <v>51815</v>
      </c>
      <c r="B6132" s="8">
        <v>42515</v>
      </c>
      <c r="C6132" s="1">
        <v>37</v>
      </c>
      <c r="D6132" s="1">
        <v>243.43</v>
      </c>
      <c r="E6132" s="50">
        <f>_xlfn.PERCENTRANK.EXC(Table3[Order Date],B6132,1)*10</f>
        <v>1</v>
      </c>
      <c r="F6132" s="21">
        <f>_xlfn.PERCENTRANK.EXC(Table3[Order Quantity],C6132,1)*10</f>
        <v>7</v>
      </c>
      <c r="G6132" s="21">
        <f>_xlfn.PERCENTRANK.EXC(Table4[Sales],D6132,1)*10</f>
        <v>3</v>
      </c>
    </row>
    <row r="6133" spans="1:7">
      <c r="A6133" s="11">
        <v>15335</v>
      </c>
      <c r="B6133" s="9">
        <v>42994</v>
      </c>
      <c r="C6133" s="1">
        <v>26</v>
      </c>
      <c r="D6133" s="1">
        <v>819.58</v>
      </c>
      <c r="E6133" s="50">
        <f>_xlfn.PERCENTRANK.EXC(Table3[Order Date],B6133,1)*10</f>
        <v>4</v>
      </c>
      <c r="F6133" s="21">
        <f>_xlfn.PERCENTRANK.EXC(Table3[Order Quantity],C6133,1)*10</f>
        <v>4</v>
      </c>
      <c r="G6133" s="21">
        <f>_xlfn.PERCENTRANK.EXC(Table4[Sales],D6133,1)*10</f>
        <v>6</v>
      </c>
    </row>
    <row r="6134" spans="1:7">
      <c r="A6134" s="10">
        <v>12005</v>
      </c>
      <c r="B6134" s="8">
        <v>43640</v>
      </c>
      <c r="C6134" s="1">
        <v>4</v>
      </c>
      <c r="D6134" s="1">
        <v>1777.12</v>
      </c>
      <c r="E6134" s="50">
        <f>_xlfn.PERCENTRANK.EXC(Table3[Order Date],B6134,1)*10</f>
        <v>8</v>
      </c>
      <c r="F6134" s="21">
        <f>_xlfn.PERCENTRANK.EXC(Table3[Order Quantity],C6134,1)*10</f>
        <v>0</v>
      </c>
      <c r="G6134" s="21">
        <f>_xlfn.PERCENTRANK.EXC(Table4[Sales],D6134,1)*10</f>
        <v>7</v>
      </c>
    </row>
    <row r="6135" spans="1:7">
      <c r="A6135" s="11">
        <v>24132</v>
      </c>
      <c r="B6135" s="9">
        <v>42556</v>
      </c>
      <c r="C6135" s="1">
        <v>3</v>
      </c>
      <c r="D6135" s="1">
        <v>68.31</v>
      </c>
      <c r="E6135" s="50">
        <f>_xlfn.PERCENTRANK.EXC(Table3[Order Date],B6135,1)*10</f>
        <v>1</v>
      </c>
      <c r="F6135" s="21">
        <f>_xlfn.PERCENTRANK.EXC(Table3[Order Quantity],C6135,1)*10</f>
        <v>0</v>
      </c>
      <c r="G6135" s="21">
        <f>_xlfn.PERCENTRANK.EXC(Table4[Sales],D6135,1)*10</f>
        <v>1</v>
      </c>
    </row>
    <row r="6136" spans="1:7">
      <c r="A6136" s="10">
        <v>28742</v>
      </c>
      <c r="B6136" s="8">
        <v>43584</v>
      </c>
      <c r="C6136" s="1">
        <v>35</v>
      </c>
      <c r="D6136" s="1">
        <v>629.07000000000005</v>
      </c>
      <c r="E6136" s="50">
        <f>_xlfn.PERCENTRANK.EXC(Table3[Order Date],B6136,1)*10</f>
        <v>8</v>
      </c>
      <c r="F6136" s="21">
        <f>_xlfn.PERCENTRANK.EXC(Table3[Order Quantity],C6136,1)*10</f>
        <v>6</v>
      </c>
      <c r="G6136" s="21">
        <f>_xlfn.PERCENTRANK.EXC(Table4[Sales],D6136,1)*10</f>
        <v>5</v>
      </c>
    </row>
    <row r="6137" spans="1:7">
      <c r="A6137" s="11">
        <v>23522</v>
      </c>
      <c r="B6137" s="9">
        <v>43200</v>
      </c>
      <c r="C6137" s="1">
        <v>19</v>
      </c>
      <c r="D6137" s="1">
        <v>3102.98</v>
      </c>
      <c r="E6137" s="50">
        <f>_xlfn.PERCENTRANK.EXC(Table3[Order Date],B6137,1)*10</f>
        <v>5</v>
      </c>
      <c r="F6137" s="21">
        <f>_xlfn.PERCENTRANK.EXC(Table3[Order Quantity],C6137,1)*10</f>
        <v>3</v>
      </c>
      <c r="G6137" s="21">
        <f>_xlfn.PERCENTRANK.EXC(Table4[Sales],D6137,1)*10</f>
        <v>8</v>
      </c>
    </row>
    <row r="6138" spans="1:7">
      <c r="A6138" s="10">
        <v>51620</v>
      </c>
      <c r="B6138" s="8">
        <v>43532</v>
      </c>
      <c r="C6138" s="1">
        <v>12</v>
      </c>
      <c r="D6138" s="1">
        <v>186.15</v>
      </c>
      <c r="E6138" s="50">
        <f>_xlfn.PERCENTRANK.EXC(Table3[Order Date],B6138,1)*10</f>
        <v>7</v>
      </c>
      <c r="F6138" s="21">
        <f>_xlfn.PERCENTRANK.EXC(Table3[Order Quantity],C6138,1)*10</f>
        <v>2</v>
      </c>
      <c r="G6138" s="21">
        <f>_xlfn.PERCENTRANK.EXC(Table4[Sales],D6138,1)*10</f>
        <v>2</v>
      </c>
    </row>
    <row r="6139" spans="1:7">
      <c r="A6139" s="11">
        <v>41474</v>
      </c>
      <c r="B6139" s="9">
        <v>42479</v>
      </c>
      <c r="C6139" s="1">
        <v>50</v>
      </c>
      <c r="D6139" s="1">
        <v>241.76</v>
      </c>
      <c r="E6139" s="50">
        <f>_xlfn.PERCENTRANK.EXC(Table3[Order Date],B6139,1)*10</f>
        <v>0</v>
      </c>
      <c r="F6139" s="21">
        <f>_xlfn.PERCENTRANK.EXC(Table3[Order Quantity],C6139,1)*10</f>
        <v>9</v>
      </c>
      <c r="G6139" s="21">
        <f>_xlfn.PERCENTRANK.EXC(Table4[Sales],D6139,1)*10</f>
        <v>3</v>
      </c>
    </row>
    <row r="6140" spans="1:7">
      <c r="A6140" s="10">
        <v>34243</v>
      </c>
      <c r="B6140" s="8">
        <v>43141</v>
      </c>
      <c r="C6140" s="1">
        <v>35</v>
      </c>
      <c r="D6140" s="1">
        <v>1352.62</v>
      </c>
      <c r="E6140" s="50">
        <f>_xlfn.PERCENTRANK.EXC(Table3[Order Date],B6140,1)*10</f>
        <v>5</v>
      </c>
      <c r="F6140" s="21">
        <f>_xlfn.PERCENTRANK.EXC(Table3[Order Quantity],C6140,1)*10</f>
        <v>6</v>
      </c>
      <c r="G6140" s="21">
        <f>_xlfn.PERCENTRANK.EXC(Table4[Sales],D6140,1)*10</f>
        <v>6</v>
      </c>
    </row>
    <row r="6141" spans="1:7">
      <c r="A6141" s="11">
        <v>9824</v>
      </c>
      <c r="B6141" s="9">
        <v>43121</v>
      </c>
      <c r="C6141" s="1">
        <v>39</v>
      </c>
      <c r="D6141" s="1">
        <v>2075.44</v>
      </c>
      <c r="E6141" s="50">
        <f>_xlfn.PERCENTRANK.EXC(Table3[Order Date],B6141,1)*10</f>
        <v>5</v>
      </c>
      <c r="F6141" s="21">
        <f>_xlfn.PERCENTRANK.EXC(Table3[Order Quantity],C6141,1)*10</f>
        <v>7</v>
      </c>
      <c r="G6141" s="21">
        <f>_xlfn.PERCENTRANK.EXC(Table4[Sales],D6141,1)*10</f>
        <v>7</v>
      </c>
    </row>
    <row r="6142" spans="1:7">
      <c r="A6142" s="10">
        <v>34785</v>
      </c>
      <c r="B6142" s="8">
        <v>42759</v>
      </c>
      <c r="C6142" s="1">
        <v>45</v>
      </c>
      <c r="D6142" s="1">
        <v>16550.991099999999</v>
      </c>
      <c r="E6142" s="50">
        <f>_xlfn.PERCENTRANK.EXC(Table3[Order Date],B6142,1)*10</f>
        <v>2</v>
      </c>
      <c r="F6142" s="21">
        <f>_xlfn.PERCENTRANK.EXC(Table3[Order Quantity],C6142,1)*10</f>
        <v>8</v>
      </c>
      <c r="G6142" s="21">
        <f>_xlfn.PERCENTRANK.EXC(Table4[Sales],D6142,1)*10</f>
        <v>9</v>
      </c>
    </row>
    <row r="6143" spans="1:7">
      <c r="A6143" s="11">
        <v>57153</v>
      </c>
      <c r="B6143" s="9">
        <v>42515</v>
      </c>
      <c r="C6143" s="1">
        <v>45</v>
      </c>
      <c r="D6143" s="1">
        <v>746.96699999999998</v>
      </c>
      <c r="E6143" s="50">
        <f>_xlfn.PERCENTRANK.EXC(Table3[Order Date],B6143,1)*10</f>
        <v>1</v>
      </c>
      <c r="F6143" s="21">
        <f>_xlfn.PERCENTRANK.EXC(Table3[Order Quantity],C6143,1)*10</f>
        <v>8</v>
      </c>
      <c r="G6143" s="21">
        <f>_xlfn.PERCENTRANK.EXC(Table4[Sales],D6143,1)*10</f>
        <v>5</v>
      </c>
    </row>
    <row r="6144" spans="1:7">
      <c r="A6144" s="10">
        <v>11779</v>
      </c>
      <c r="B6144" s="8">
        <v>42914</v>
      </c>
      <c r="C6144" s="1">
        <v>43</v>
      </c>
      <c r="D6144" s="1">
        <v>484.64</v>
      </c>
      <c r="E6144" s="50">
        <f>_xlfn.PERCENTRANK.EXC(Table3[Order Date],B6144,1)*10</f>
        <v>3</v>
      </c>
      <c r="F6144" s="21">
        <f>_xlfn.PERCENTRANK.EXC(Table3[Order Quantity],C6144,1)*10</f>
        <v>8</v>
      </c>
      <c r="G6144" s="21">
        <f>_xlfn.PERCENTRANK.EXC(Table4[Sales],D6144,1)*10</f>
        <v>5</v>
      </c>
    </row>
    <row r="6145" spans="1:7">
      <c r="A6145" s="11">
        <v>39555</v>
      </c>
      <c r="B6145" s="9">
        <v>43712</v>
      </c>
      <c r="C6145" s="1">
        <v>38</v>
      </c>
      <c r="D6145" s="1">
        <v>1190.42</v>
      </c>
      <c r="E6145" s="50">
        <f>_xlfn.PERCENTRANK.EXC(Table3[Order Date],B6145,1)*10</f>
        <v>9</v>
      </c>
      <c r="F6145" s="21">
        <f>_xlfn.PERCENTRANK.EXC(Table3[Order Quantity],C6145,1)*10</f>
        <v>7</v>
      </c>
      <c r="G6145" s="21">
        <f>_xlfn.PERCENTRANK.EXC(Table4[Sales],D6145,1)*10</f>
        <v>6</v>
      </c>
    </row>
    <row r="6146" spans="1:7">
      <c r="A6146" s="10">
        <v>48480</v>
      </c>
      <c r="B6146" s="8">
        <v>42736</v>
      </c>
      <c r="C6146" s="1">
        <v>32</v>
      </c>
      <c r="D6146" s="1">
        <v>11881.01</v>
      </c>
      <c r="E6146" s="50">
        <f>_xlfn.PERCENTRANK.EXC(Table3[Order Date],B6146,1)*10</f>
        <v>2</v>
      </c>
      <c r="F6146" s="21">
        <f>_xlfn.PERCENTRANK.EXC(Table3[Order Quantity],C6146,1)*10</f>
        <v>6</v>
      </c>
      <c r="G6146" s="21">
        <f>_xlfn.PERCENTRANK.EXC(Table4[Sales],D6146,1)*10</f>
        <v>9</v>
      </c>
    </row>
    <row r="6147" spans="1:7">
      <c r="A6147" s="11">
        <v>17634</v>
      </c>
      <c r="B6147" s="9">
        <v>43667</v>
      </c>
      <c r="C6147" s="1">
        <v>5</v>
      </c>
      <c r="D6147" s="1">
        <v>523.29999999999995</v>
      </c>
      <c r="E6147" s="50">
        <f>_xlfn.PERCENTRANK.EXC(Table3[Order Date],B6147,1)*10</f>
        <v>8</v>
      </c>
      <c r="F6147" s="21">
        <f>_xlfn.PERCENTRANK.EXC(Table3[Order Quantity],C6147,1)*10</f>
        <v>0</v>
      </c>
      <c r="G6147" s="21">
        <f>_xlfn.PERCENTRANK.EXC(Table4[Sales],D6147,1)*10</f>
        <v>5</v>
      </c>
    </row>
    <row r="6148" spans="1:7">
      <c r="A6148" s="10">
        <v>56608</v>
      </c>
      <c r="B6148" s="8">
        <v>42691</v>
      </c>
      <c r="C6148" s="1">
        <v>23</v>
      </c>
      <c r="D6148" s="1">
        <v>45.19</v>
      </c>
      <c r="E6148" s="50">
        <f>_xlfn.PERCENTRANK.EXC(Table3[Order Date],B6148,1)*10</f>
        <v>2</v>
      </c>
      <c r="F6148" s="21">
        <f>_xlfn.PERCENTRANK.EXC(Table3[Order Quantity],C6148,1)*10</f>
        <v>4</v>
      </c>
      <c r="G6148" s="21">
        <f>_xlfn.PERCENTRANK.EXC(Table4[Sales],D6148,1)*10</f>
        <v>0</v>
      </c>
    </row>
    <row r="6149" spans="1:7">
      <c r="A6149" s="11">
        <v>38372</v>
      </c>
      <c r="B6149" s="9">
        <v>42869</v>
      </c>
      <c r="C6149" s="1">
        <v>46</v>
      </c>
      <c r="D6149" s="1">
        <v>1127.6099999999999</v>
      </c>
      <c r="E6149" s="50">
        <f>_xlfn.PERCENTRANK.EXC(Table3[Order Date],B6149,1)*10</f>
        <v>3</v>
      </c>
      <c r="F6149" s="21">
        <f>_xlfn.PERCENTRANK.EXC(Table3[Order Quantity],C6149,1)*10</f>
        <v>8</v>
      </c>
      <c r="G6149" s="21">
        <f>_xlfn.PERCENTRANK.EXC(Table4[Sales],D6149,1)*10</f>
        <v>6</v>
      </c>
    </row>
    <row r="6150" spans="1:7">
      <c r="A6150" s="10">
        <v>49830</v>
      </c>
      <c r="B6150" s="8">
        <v>42559</v>
      </c>
      <c r="C6150" s="1">
        <v>31</v>
      </c>
      <c r="D6150" s="1">
        <v>18135.900000000001</v>
      </c>
      <c r="E6150" s="50">
        <f>_xlfn.PERCENTRANK.EXC(Table3[Order Date],B6150,1)*10</f>
        <v>1</v>
      </c>
      <c r="F6150" s="21">
        <f>_xlfn.PERCENTRANK.EXC(Table3[Order Quantity],C6150,1)*10</f>
        <v>5</v>
      </c>
      <c r="G6150" s="21">
        <f>_xlfn.PERCENTRANK.EXC(Table4[Sales],D6150,1)*10</f>
        <v>9</v>
      </c>
    </row>
    <row r="6151" spans="1:7">
      <c r="A6151" s="11">
        <v>28738</v>
      </c>
      <c r="B6151" s="9">
        <v>43687</v>
      </c>
      <c r="C6151" s="1">
        <v>2</v>
      </c>
      <c r="D6151" s="1">
        <v>25.19</v>
      </c>
      <c r="E6151" s="50">
        <f>_xlfn.PERCENTRANK.EXC(Table3[Order Date],B6151,1)*10</f>
        <v>9</v>
      </c>
      <c r="F6151" s="21">
        <f>_xlfn.PERCENTRANK.EXC(Table3[Order Quantity],C6151,1)*10</f>
        <v>0</v>
      </c>
      <c r="G6151" s="21">
        <f>_xlfn.PERCENTRANK.EXC(Table4[Sales],D6151,1)*10</f>
        <v>0</v>
      </c>
    </row>
    <row r="6152" spans="1:7">
      <c r="A6152" s="10">
        <v>12743</v>
      </c>
      <c r="B6152" s="8">
        <v>42908</v>
      </c>
      <c r="C6152" s="1">
        <v>39</v>
      </c>
      <c r="D6152" s="1">
        <v>724.94</v>
      </c>
      <c r="E6152" s="50">
        <f>_xlfn.PERCENTRANK.EXC(Table3[Order Date],B6152,1)*10</f>
        <v>3</v>
      </c>
      <c r="F6152" s="21">
        <f>_xlfn.PERCENTRANK.EXC(Table3[Order Quantity],C6152,1)*10</f>
        <v>7</v>
      </c>
      <c r="G6152" s="21">
        <f>_xlfn.PERCENTRANK.EXC(Table4[Sales],D6152,1)*10</f>
        <v>5</v>
      </c>
    </row>
    <row r="6153" spans="1:7">
      <c r="A6153" s="11">
        <v>27236</v>
      </c>
      <c r="B6153" s="9">
        <v>42795</v>
      </c>
      <c r="C6153" s="1">
        <v>20</v>
      </c>
      <c r="D6153" s="1">
        <v>420.84</v>
      </c>
      <c r="E6153" s="50">
        <f>_xlfn.PERCENTRANK.EXC(Table3[Order Date],B6153,1)*10</f>
        <v>2</v>
      </c>
      <c r="F6153" s="21">
        <f>_xlfn.PERCENTRANK.EXC(Table3[Order Quantity],C6153,1)*10</f>
        <v>3</v>
      </c>
      <c r="G6153" s="21">
        <f>_xlfn.PERCENTRANK.EXC(Table4[Sales],D6153,1)*10</f>
        <v>4</v>
      </c>
    </row>
    <row r="6154" spans="1:7">
      <c r="A6154" s="10">
        <v>52640</v>
      </c>
      <c r="B6154" s="8">
        <v>43100</v>
      </c>
      <c r="C6154" s="1">
        <v>18</v>
      </c>
      <c r="D6154" s="1">
        <v>1245.21</v>
      </c>
      <c r="E6154" s="50">
        <f>_xlfn.PERCENTRANK.EXC(Table3[Order Date],B6154,1)*10</f>
        <v>5</v>
      </c>
      <c r="F6154" s="21">
        <f>_xlfn.PERCENTRANK.EXC(Table3[Order Quantity],C6154,1)*10</f>
        <v>3</v>
      </c>
      <c r="G6154" s="21">
        <f>_xlfn.PERCENTRANK.EXC(Table4[Sales],D6154,1)*10</f>
        <v>6</v>
      </c>
    </row>
    <row r="6155" spans="1:7">
      <c r="A6155" s="11">
        <v>36161</v>
      </c>
      <c r="B6155" s="9">
        <v>42750</v>
      </c>
      <c r="C6155" s="1">
        <v>6</v>
      </c>
      <c r="D6155" s="1">
        <v>31.23</v>
      </c>
      <c r="E6155" s="50">
        <f>_xlfn.PERCENTRANK.EXC(Table3[Order Date],B6155,1)*10</f>
        <v>2</v>
      </c>
      <c r="F6155" s="21">
        <f>_xlfn.PERCENTRANK.EXC(Table3[Order Quantity],C6155,1)*10</f>
        <v>1</v>
      </c>
      <c r="G6155" s="21">
        <f>_xlfn.PERCENTRANK.EXC(Table4[Sales],D6155,1)*10</f>
        <v>0</v>
      </c>
    </row>
    <row r="6156" spans="1:7">
      <c r="A6156" s="10">
        <v>18753</v>
      </c>
      <c r="B6156" s="8">
        <v>42581</v>
      </c>
      <c r="C6156" s="1">
        <v>31</v>
      </c>
      <c r="D6156" s="1">
        <v>4222.17</v>
      </c>
      <c r="E6156" s="50">
        <f>_xlfn.PERCENTRANK.EXC(Table3[Order Date],B6156,1)*10</f>
        <v>1</v>
      </c>
      <c r="F6156" s="21">
        <f>_xlfn.PERCENTRANK.EXC(Table3[Order Quantity],C6156,1)*10</f>
        <v>5</v>
      </c>
      <c r="G6156" s="21">
        <f>_xlfn.PERCENTRANK.EXC(Table4[Sales],D6156,1)*10</f>
        <v>8</v>
      </c>
    </row>
    <row r="6157" spans="1:7">
      <c r="A6157" s="11">
        <v>28932</v>
      </c>
      <c r="B6157" s="9">
        <v>42936</v>
      </c>
      <c r="C6157" s="1">
        <v>18</v>
      </c>
      <c r="D6157" s="1">
        <v>105.87</v>
      </c>
      <c r="E6157" s="50">
        <f>_xlfn.PERCENTRANK.EXC(Table3[Order Date],B6157,1)*10</f>
        <v>3</v>
      </c>
      <c r="F6157" s="21">
        <f>_xlfn.PERCENTRANK.EXC(Table3[Order Quantity],C6157,1)*10</f>
        <v>3</v>
      </c>
      <c r="G6157" s="21">
        <f>_xlfn.PERCENTRANK.EXC(Table4[Sales],D6157,1)*10</f>
        <v>1</v>
      </c>
    </row>
    <row r="6158" spans="1:7">
      <c r="A6158" s="10">
        <v>36772</v>
      </c>
      <c r="B6158" s="8">
        <v>42869</v>
      </c>
      <c r="C6158" s="1">
        <v>16</v>
      </c>
      <c r="D6158" s="1">
        <v>12847.54</v>
      </c>
      <c r="E6158" s="50">
        <f>_xlfn.PERCENTRANK.EXC(Table3[Order Date],B6158,1)*10</f>
        <v>3</v>
      </c>
      <c r="F6158" s="21">
        <f>_xlfn.PERCENTRANK.EXC(Table3[Order Quantity],C6158,1)*10</f>
        <v>2</v>
      </c>
      <c r="G6158" s="21">
        <f>_xlfn.PERCENTRANK.EXC(Table4[Sales],D6158,1)*10</f>
        <v>9</v>
      </c>
    </row>
    <row r="6159" spans="1:7">
      <c r="A6159" s="11">
        <v>21539</v>
      </c>
      <c r="B6159" s="9">
        <v>42924</v>
      </c>
      <c r="C6159" s="1">
        <v>39</v>
      </c>
      <c r="D6159" s="1">
        <v>2503.63</v>
      </c>
      <c r="E6159" s="50">
        <f>_xlfn.PERCENTRANK.EXC(Table3[Order Date],B6159,1)*10</f>
        <v>3</v>
      </c>
      <c r="F6159" s="21">
        <f>_xlfn.PERCENTRANK.EXC(Table3[Order Quantity],C6159,1)*10</f>
        <v>7</v>
      </c>
      <c r="G6159" s="21">
        <f>_xlfn.PERCENTRANK.EXC(Table4[Sales],D6159,1)*10</f>
        <v>8</v>
      </c>
    </row>
    <row r="6160" spans="1:7">
      <c r="A6160" s="10">
        <v>23232</v>
      </c>
      <c r="B6160" s="8">
        <v>42840</v>
      </c>
      <c r="C6160" s="1">
        <v>15</v>
      </c>
      <c r="D6160" s="1">
        <v>657.14049999999997</v>
      </c>
      <c r="E6160" s="50">
        <f>_xlfn.PERCENTRANK.EXC(Table3[Order Date],B6160,1)*10</f>
        <v>3</v>
      </c>
      <c r="F6160" s="21">
        <f>_xlfn.PERCENTRANK.EXC(Table3[Order Quantity],C6160,1)*10</f>
        <v>2</v>
      </c>
      <c r="G6160" s="21">
        <f>_xlfn.PERCENTRANK.EXC(Table4[Sales],D6160,1)*10</f>
        <v>5</v>
      </c>
    </row>
    <row r="6161" spans="1:7">
      <c r="A6161" s="11">
        <v>8679</v>
      </c>
      <c r="B6161" s="9">
        <v>43591</v>
      </c>
      <c r="C6161" s="1">
        <v>46</v>
      </c>
      <c r="D6161" s="1">
        <v>477.28</v>
      </c>
      <c r="E6161" s="50">
        <f>_xlfn.PERCENTRANK.EXC(Table3[Order Date],B6161,1)*10</f>
        <v>8</v>
      </c>
      <c r="F6161" s="21">
        <f>_xlfn.PERCENTRANK.EXC(Table3[Order Quantity],C6161,1)*10</f>
        <v>8</v>
      </c>
      <c r="G6161" s="21">
        <f>_xlfn.PERCENTRANK.EXC(Table4[Sales],D6161,1)*10</f>
        <v>4</v>
      </c>
    </row>
    <row r="6162" spans="1:7">
      <c r="A6162" s="10">
        <v>18471</v>
      </c>
      <c r="B6162" s="8">
        <v>42419</v>
      </c>
      <c r="C6162" s="1">
        <v>4</v>
      </c>
      <c r="D6162" s="1">
        <v>11.73</v>
      </c>
      <c r="E6162" s="50">
        <f>_xlfn.PERCENTRANK.EXC(Table3[Order Date],B6162,1)*10</f>
        <v>0</v>
      </c>
      <c r="F6162" s="21">
        <f>_xlfn.PERCENTRANK.EXC(Table3[Order Quantity],C6162,1)*10</f>
        <v>0</v>
      </c>
      <c r="G6162" s="21">
        <f>_xlfn.PERCENTRANK.EXC(Table4[Sales],D6162,1)*10</f>
        <v>0</v>
      </c>
    </row>
    <row r="6163" spans="1:7">
      <c r="A6163" s="11">
        <v>32</v>
      </c>
      <c r="B6163" s="9">
        <v>43295</v>
      </c>
      <c r="C6163" s="1">
        <v>23</v>
      </c>
      <c r="D6163" s="1">
        <v>171.45</v>
      </c>
      <c r="E6163" s="50">
        <f>_xlfn.PERCENTRANK.EXC(Table3[Order Date],B6163,1)*10</f>
        <v>6</v>
      </c>
      <c r="F6163" s="21">
        <f>_xlfn.PERCENTRANK.EXC(Table3[Order Quantity],C6163,1)*10</f>
        <v>4</v>
      </c>
      <c r="G6163" s="21">
        <f>_xlfn.PERCENTRANK.EXC(Table4[Sales],D6163,1)*10</f>
        <v>2</v>
      </c>
    </row>
    <row r="6164" spans="1:7">
      <c r="A6164" s="10">
        <v>38787</v>
      </c>
      <c r="B6164" s="8">
        <v>43316</v>
      </c>
      <c r="C6164" s="1">
        <v>22</v>
      </c>
      <c r="D6164" s="1">
        <v>84.57</v>
      </c>
      <c r="E6164" s="50">
        <f>_xlfn.PERCENTRANK.EXC(Table3[Order Date],B6164,1)*10</f>
        <v>6</v>
      </c>
      <c r="F6164" s="21">
        <f>_xlfn.PERCENTRANK.EXC(Table3[Order Quantity],C6164,1)*10</f>
        <v>4</v>
      </c>
      <c r="G6164" s="21">
        <f>_xlfn.PERCENTRANK.EXC(Table4[Sales],D6164,1)*10</f>
        <v>1</v>
      </c>
    </row>
    <row r="6165" spans="1:7">
      <c r="A6165" s="11">
        <v>21958</v>
      </c>
      <c r="B6165" s="9">
        <v>42525</v>
      </c>
      <c r="C6165" s="1">
        <v>14</v>
      </c>
      <c r="D6165" s="1">
        <v>5347.89</v>
      </c>
      <c r="E6165" s="50">
        <f>_xlfn.PERCENTRANK.EXC(Table3[Order Date],B6165,1)*10</f>
        <v>1</v>
      </c>
      <c r="F6165" s="21">
        <f>_xlfn.PERCENTRANK.EXC(Table3[Order Quantity],C6165,1)*10</f>
        <v>2</v>
      </c>
      <c r="G6165" s="21">
        <f>_xlfn.PERCENTRANK.EXC(Table4[Sales],D6165,1)*10</f>
        <v>9</v>
      </c>
    </row>
    <row r="6166" spans="1:7">
      <c r="A6166" s="10">
        <v>52003</v>
      </c>
      <c r="B6166" s="8">
        <v>43513</v>
      </c>
      <c r="C6166" s="1">
        <v>11</v>
      </c>
      <c r="D6166" s="1">
        <v>2016.1</v>
      </c>
      <c r="E6166" s="50">
        <f>_xlfn.PERCENTRANK.EXC(Table3[Order Date],B6166,1)*10</f>
        <v>7</v>
      </c>
      <c r="F6166" s="21">
        <f>_xlfn.PERCENTRANK.EXC(Table3[Order Quantity],C6166,1)*10</f>
        <v>2</v>
      </c>
      <c r="G6166" s="21">
        <f>_xlfn.PERCENTRANK.EXC(Table4[Sales],D6166,1)*10</f>
        <v>7</v>
      </c>
    </row>
    <row r="6167" spans="1:7">
      <c r="A6167" s="11">
        <v>26182</v>
      </c>
      <c r="B6167" s="9">
        <v>42750</v>
      </c>
      <c r="C6167" s="1">
        <v>30</v>
      </c>
      <c r="D6167" s="1">
        <v>5012.84</v>
      </c>
      <c r="E6167" s="50">
        <f>_xlfn.PERCENTRANK.EXC(Table3[Order Date],B6167,1)*10</f>
        <v>2</v>
      </c>
      <c r="F6167" s="21">
        <f>_xlfn.PERCENTRANK.EXC(Table3[Order Quantity],C6167,1)*10</f>
        <v>5</v>
      </c>
      <c r="G6167" s="21">
        <f>_xlfn.PERCENTRANK.EXC(Table4[Sales],D6167,1)*10</f>
        <v>8</v>
      </c>
    </row>
    <row r="6168" spans="1:7">
      <c r="A6168" s="10">
        <v>4610</v>
      </c>
      <c r="B6168" s="8">
        <v>42902</v>
      </c>
      <c r="C6168" s="1">
        <v>8</v>
      </c>
      <c r="D6168" s="1">
        <v>71.561599999999999</v>
      </c>
      <c r="E6168" s="50">
        <f>_xlfn.PERCENTRANK.EXC(Table3[Order Date],B6168,1)*10</f>
        <v>3</v>
      </c>
      <c r="F6168" s="21">
        <f>_xlfn.PERCENTRANK.EXC(Table3[Order Quantity],C6168,1)*10</f>
        <v>1</v>
      </c>
      <c r="G6168" s="21">
        <f>_xlfn.PERCENTRANK.EXC(Table4[Sales],D6168,1)*10</f>
        <v>1</v>
      </c>
    </row>
    <row r="6169" spans="1:7">
      <c r="A6169" s="11">
        <v>12449</v>
      </c>
      <c r="B6169" s="9">
        <v>42765</v>
      </c>
      <c r="C6169" s="1">
        <v>36</v>
      </c>
      <c r="D6169" s="1">
        <v>1498.11</v>
      </c>
      <c r="E6169" s="50">
        <f>_xlfn.PERCENTRANK.EXC(Table3[Order Date],B6169,1)*10</f>
        <v>2</v>
      </c>
      <c r="F6169" s="21">
        <f>_xlfn.PERCENTRANK.EXC(Table3[Order Quantity],C6169,1)*10</f>
        <v>6</v>
      </c>
      <c r="G6169" s="21">
        <f>_xlfn.PERCENTRANK.EXC(Table4[Sales],D6169,1)*10</f>
        <v>7</v>
      </c>
    </row>
    <row r="6170" spans="1:7">
      <c r="A6170" s="10">
        <v>24775</v>
      </c>
      <c r="B6170" s="8">
        <v>43512</v>
      </c>
      <c r="C6170" s="1">
        <v>6</v>
      </c>
      <c r="D6170" s="1">
        <v>102.9447</v>
      </c>
      <c r="E6170" s="50">
        <f>_xlfn.PERCENTRANK.EXC(Table3[Order Date],B6170,1)*10</f>
        <v>7</v>
      </c>
      <c r="F6170" s="21">
        <f>_xlfn.PERCENTRANK.EXC(Table3[Order Quantity],C6170,1)*10</f>
        <v>1</v>
      </c>
      <c r="G6170" s="21">
        <f>_xlfn.PERCENTRANK.EXC(Table4[Sales],D6170,1)*10</f>
        <v>1</v>
      </c>
    </row>
    <row r="6171" spans="1:7">
      <c r="A6171" s="11">
        <v>26439</v>
      </c>
      <c r="B6171" s="9">
        <v>43357</v>
      </c>
      <c r="C6171" s="1">
        <v>23</v>
      </c>
      <c r="D6171" s="1">
        <v>1259.33</v>
      </c>
      <c r="E6171" s="50">
        <f>_xlfn.PERCENTRANK.EXC(Table3[Order Date],B6171,1)*10</f>
        <v>6</v>
      </c>
      <c r="F6171" s="21">
        <f>_xlfn.PERCENTRANK.EXC(Table3[Order Quantity],C6171,1)*10</f>
        <v>4</v>
      </c>
      <c r="G6171" s="21">
        <f>_xlfn.PERCENTRANK.EXC(Table4[Sales],D6171,1)*10</f>
        <v>6</v>
      </c>
    </row>
    <row r="6172" spans="1:7">
      <c r="A6172" s="10">
        <v>39457</v>
      </c>
      <c r="B6172" s="8">
        <v>43252</v>
      </c>
      <c r="C6172" s="1">
        <v>40</v>
      </c>
      <c r="D6172" s="1">
        <v>5181.16</v>
      </c>
      <c r="E6172" s="50">
        <f>_xlfn.PERCENTRANK.EXC(Table3[Order Date],B6172,1)*10</f>
        <v>6</v>
      </c>
      <c r="F6172" s="21">
        <f>_xlfn.PERCENTRANK.EXC(Table3[Order Quantity],C6172,1)*10</f>
        <v>7</v>
      </c>
      <c r="G6172" s="21">
        <f>_xlfn.PERCENTRANK.EXC(Table4[Sales],D6172,1)*10</f>
        <v>8</v>
      </c>
    </row>
    <row r="6173" spans="1:7">
      <c r="A6173" s="11">
        <v>38311</v>
      </c>
      <c r="B6173" s="9">
        <v>43212</v>
      </c>
      <c r="C6173" s="1">
        <v>9</v>
      </c>
      <c r="D6173" s="1">
        <v>1285.6199999999999</v>
      </c>
      <c r="E6173" s="50">
        <f>_xlfn.PERCENTRANK.EXC(Table3[Order Date],B6173,1)*10</f>
        <v>5</v>
      </c>
      <c r="F6173" s="21">
        <f>_xlfn.PERCENTRANK.EXC(Table3[Order Quantity],C6173,1)*10</f>
        <v>1</v>
      </c>
      <c r="G6173" s="21">
        <f>_xlfn.PERCENTRANK.EXC(Table4[Sales],D6173,1)*10</f>
        <v>6</v>
      </c>
    </row>
    <row r="6174" spans="1:7">
      <c r="A6174" s="10">
        <v>12711</v>
      </c>
      <c r="B6174" s="8">
        <v>43514</v>
      </c>
      <c r="C6174" s="1">
        <v>32</v>
      </c>
      <c r="D6174" s="1">
        <v>1590.79</v>
      </c>
      <c r="E6174" s="50">
        <f>_xlfn.PERCENTRANK.EXC(Table3[Order Date],B6174,1)*10</f>
        <v>7</v>
      </c>
      <c r="F6174" s="21">
        <f>_xlfn.PERCENTRANK.EXC(Table3[Order Quantity],C6174,1)*10</f>
        <v>6</v>
      </c>
      <c r="G6174" s="21">
        <f>_xlfn.PERCENTRANK.EXC(Table4[Sales],D6174,1)*10</f>
        <v>7</v>
      </c>
    </row>
    <row r="6175" spans="1:7">
      <c r="A6175" s="11">
        <v>43170</v>
      </c>
      <c r="B6175" s="9">
        <v>42867</v>
      </c>
      <c r="C6175" s="1">
        <v>40</v>
      </c>
      <c r="D6175" s="1">
        <v>1397.26</v>
      </c>
      <c r="E6175" s="50">
        <f>_xlfn.PERCENTRANK.EXC(Table3[Order Date],B6175,1)*10</f>
        <v>3</v>
      </c>
      <c r="F6175" s="21">
        <f>_xlfn.PERCENTRANK.EXC(Table3[Order Quantity],C6175,1)*10</f>
        <v>7</v>
      </c>
      <c r="G6175" s="21">
        <f>_xlfn.PERCENTRANK.EXC(Table4[Sales],D6175,1)*10</f>
        <v>6</v>
      </c>
    </row>
    <row r="6176" spans="1:7">
      <c r="A6176" s="10">
        <v>50850</v>
      </c>
      <c r="B6176" s="8">
        <v>42495</v>
      </c>
      <c r="C6176" s="1">
        <v>37</v>
      </c>
      <c r="D6176" s="1">
        <v>1711.51</v>
      </c>
      <c r="E6176" s="50">
        <f>_xlfn.PERCENTRANK.EXC(Table3[Order Date],B6176,1)*10</f>
        <v>0</v>
      </c>
      <c r="F6176" s="21">
        <f>_xlfn.PERCENTRANK.EXC(Table3[Order Quantity],C6176,1)*10</f>
        <v>7</v>
      </c>
      <c r="G6176" s="21">
        <f>_xlfn.PERCENTRANK.EXC(Table4[Sales],D6176,1)*10</f>
        <v>7</v>
      </c>
    </row>
    <row r="6177" spans="1:7">
      <c r="A6177" s="11">
        <v>30369</v>
      </c>
      <c r="B6177" s="9">
        <v>43182</v>
      </c>
      <c r="C6177" s="1">
        <v>21</v>
      </c>
      <c r="D6177" s="1">
        <v>186.42</v>
      </c>
      <c r="E6177" s="50">
        <f>_xlfn.PERCENTRANK.EXC(Table3[Order Date],B6177,1)*10</f>
        <v>5</v>
      </c>
      <c r="F6177" s="21">
        <f>_xlfn.PERCENTRANK.EXC(Table3[Order Quantity],C6177,1)*10</f>
        <v>3</v>
      </c>
      <c r="G6177" s="21">
        <f>_xlfn.PERCENTRANK.EXC(Table4[Sales],D6177,1)*10</f>
        <v>2</v>
      </c>
    </row>
    <row r="6178" spans="1:7">
      <c r="A6178" s="10">
        <v>32356</v>
      </c>
      <c r="B6178" s="8">
        <v>43748</v>
      </c>
      <c r="C6178" s="1">
        <v>12</v>
      </c>
      <c r="D6178" s="1">
        <v>822.2</v>
      </c>
      <c r="E6178" s="50">
        <f>_xlfn.PERCENTRANK.EXC(Table3[Order Date],B6178,1)*10</f>
        <v>9</v>
      </c>
      <c r="F6178" s="21">
        <f>_xlfn.PERCENTRANK.EXC(Table3[Order Quantity],C6178,1)*10</f>
        <v>2</v>
      </c>
      <c r="G6178" s="21">
        <f>_xlfn.PERCENTRANK.EXC(Table4[Sales],D6178,1)*10</f>
        <v>6</v>
      </c>
    </row>
    <row r="6179" spans="1:7">
      <c r="A6179" s="11">
        <v>23361</v>
      </c>
      <c r="B6179" s="9">
        <v>42918</v>
      </c>
      <c r="C6179" s="1">
        <v>2</v>
      </c>
      <c r="D6179" s="1">
        <v>3.46</v>
      </c>
      <c r="E6179" s="50">
        <f>_xlfn.PERCENTRANK.EXC(Table3[Order Date],B6179,1)*10</f>
        <v>3</v>
      </c>
      <c r="F6179" s="21">
        <f>_xlfn.PERCENTRANK.EXC(Table3[Order Quantity],C6179,1)*10</f>
        <v>0</v>
      </c>
      <c r="G6179" s="21">
        <f>_xlfn.PERCENTRANK.EXC(Table4[Sales],D6179,1)*10</f>
        <v>0</v>
      </c>
    </row>
    <row r="6180" spans="1:7">
      <c r="A6180" s="10">
        <v>5217</v>
      </c>
      <c r="B6180" s="8">
        <v>43384</v>
      </c>
      <c r="C6180" s="1">
        <v>11</v>
      </c>
      <c r="D6180" s="1">
        <v>36.026899999999998</v>
      </c>
      <c r="E6180" s="50">
        <f>_xlfn.PERCENTRANK.EXC(Table3[Order Date],B6180,1)*10</f>
        <v>6</v>
      </c>
      <c r="F6180" s="21">
        <f>_xlfn.PERCENTRANK.EXC(Table3[Order Quantity],C6180,1)*10</f>
        <v>2</v>
      </c>
      <c r="G6180" s="21">
        <f>_xlfn.PERCENTRANK.EXC(Table4[Sales],D6180,1)*10</f>
        <v>0</v>
      </c>
    </row>
    <row r="6181" spans="1:7">
      <c r="A6181" s="11">
        <v>40165</v>
      </c>
      <c r="B6181" s="9">
        <v>43160</v>
      </c>
      <c r="C6181" s="1">
        <v>50</v>
      </c>
      <c r="D6181" s="1">
        <v>450.85520000000002</v>
      </c>
      <c r="E6181" s="50">
        <f>_xlfn.PERCENTRANK.EXC(Table3[Order Date],B6181,1)*10</f>
        <v>5</v>
      </c>
      <c r="F6181" s="21">
        <f>_xlfn.PERCENTRANK.EXC(Table3[Order Quantity],C6181,1)*10</f>
        <v>9</v>
      </c>
      <c r="G6181" s="21">
        <f>_xlfn.PERCENTRANK.EXC(Table4[Sales],D6181,1)*10</f>
        <v>4</v>
      </c>
    </row>
    <row r="6182" spans="1:7">
      <c r="A6182" s="10">
        <v>39267</v>
      </c>
      <c r="B6182" s="8">
        <v>42752</v>
      </c>
      <c r="C6182" s="1">
        <v>26</v>
      </c>
      <c r="D6182" s="1">
        <v>460.45310000000001</v>
      </c>
      <c r="E6182" s="50">
        <f>_xlfn.PERCENTRANK.EXC(Table3[Order Date],B6182,1)*10</f>
        <v>2</v>
      </c>
      <c r="F6182" s="21">
        <f>_xlfn.PERCENTRANK.EXC(Table3[Order Quantity],C6182,1)*10</f>
        <v>4</v>
      </c>
      <c r="G6182" s="21">
        <f>_xlfn.PERCENTRANK.EXC(Table4[Sales],D6182,1)*10</f>
        <v>4</v>
      </c>
    </row>
    <row r="6183" spans="1:7">
      <c r="A6183" s="11">
        <v>25155</v>
      </c>
      <c r="B6183" s="9">
        <v>42754</v>
      </c>
      <c r="C6183" s="1">
        <v>48</v>
      </c>
      <c r="D6183" s="1">
        <v>1111.72</v>
      </c>
      <c r="E6183" s="50">
        <f>_xlfn.PERCENTRANK.EXC(Table3[Order Date],B6183,1)*10</f>
        <v>2</v>
      </c>
      <c r="F6183" s="21">
        <f>_xlfn.PERCENTRANK.EXC(Table3[Order Quantity],C6183,1)*10</f>
        <v>9</v>
      </c>
      <c r="G6183" s="21">
        <f>_xlfn.PERCENTRANK.EXC(Table4[Sales],D6183,1)*10</f>
        <v>6</v>
      </c>
    </row>
    <row r="6184" spans="1:7">
      <c r="A6184" s="10">
        <v>44422</v>
      </c>
      <c r="B6184" s="8">
        <v>43568</v>
      </c>
      <c r="C6184" s="1">
        <v>36</v>
      </c>
      <c r="D6184" s="1">
        <v>335.8</v>
      </c>
      <c r="E6184" s="50">
        <f>_xlfn.PERCENTRANK.EXC(Table3[Order Date],B6184,1)*10</f>
        <v>8</v>
      </c>
      <c r="F6184" s="21">
        <f>_xlfn.PERCENTRANK.EXC(Table3[Order Quantity],C6184,1)*10</f>
        <v>6</v>
      </c>
      <c r="G6184" s="21">
        <f>_xlfn.PERCENTRANK.EXC(Table4[Sales],D6184,1)*10</f>
        <v>4</v>
      </c>
    </row>
    <row r="6185" spans="1:7">
      <c r="A6185" s="11">
        <v>29889</v>
      </c>
      <c r="B6185" s="9">
        <v>42707</v>
      </c>
      <c r="C6185" s="1">
        <v>44</v>
      </c>
      <c r="D6185" s="1">
        <v>260.55</v>
      </c>
      <c r="E6185" s="50">
        <f>_xlfn.PERCENTRANK.EXC(Table3[Order Date],B6185,1)*10</f>
        <v>2</v>
      </c>
      <c r="F6185" s="21">
        <f>_xlfn.PERCENTRANK.EXC(Table3[Order Quantity],C6185,1)*10</f>
        <v>8</v>
      </c>
      <c r="G6185" s="21">
        <f>_xlfn.PERCENTRANK.EXC(Table4[Sales],D6185,1)*10</f>
        <v>3</v>
      </c>
    </row>
    <row r="6186" spans="1:7">
      <c r="A6186" s="10">
        <v>22563</v>
      </c>
      <c r="B6186" s="8">
        <v>43605</v>
      </c>
      <c r="C6186" s="1">
        <v>32</v>
      </c>
      <c r="D6186" s="1">
        <v>269.12</v>
      </c>
      <c r="E6186" s="50">
        <f>_xlfn.PERCENTRANK.EXC(Table3[Order Date],B6186,1)*10</f>
        <v>8</v>
      </c>
      <c r="F6186" s="21">
        <f>_xlfn.PERCENTRANK.EXC(Table3[Order Quantity],C6186,1)*10</f>
        <v>6</v>
      </c>
      <c r="G6186" s="21">
        <f>_xlfn.PERCENTRANK.EXC(Table4[Sales],D6186,1)*10</f>
        <v>3</v>
      </c>
    </row>
    <row r="6187" spans="1:7">
      <c r="A6187" s="11">
        <v>4550</v>
      </c>
      <c r="B6187" s="9">
        <v>42731</v>
      </c>
      <c r="C6187" s="1">
        <v>32</v>
      </c>
      <c r="D6187" s="1">
        <v>3991.68</v>
      </c>
      <c r="E6187" s="50">
        <f>_xlfn.PERCENTRANK.EXC(Table3[Order Date],B6187,1)*10</f>
        <v>2</v>
      </c>
      <c r="F6187" s="21">
        <f>_xlfn.PERCENTRANK.EXC(Table3[Order Quantity],C6187,1)*10</f>
        <v>6</v>
      </c>
      <c r="G6187" s="21">
        <f>_xlfn.PERCENTRANK.EXC(Table4[Sales],D6187,1)*10</f>
        <v>8</v>
      </c>
    </row>
    <row r="6188" spans="1:7">
      <c r="A6188" s="10">
        <v>46177</v>
      </c>
      <c r="B6188" s="8">
        <v>43073</v>
      </c>
      <c r="C6188" s="1">
        <v>48</v>
      </c>
      <c r="D6188" s="1">
        <v>10388.24</v>
      </c>
      <c r="E6188" s="50">
        <f>_xlfn.PERCENTRANK.EXC(Table3[Order Date],B6188,1)*10</f>
        <v>4</v>
      </c>
      <c r="F6188" s="21">
        <f>_xlfn.PERCENTRANK.EXC(Table3[Order Quantity],C6188,1)*10</f>
        <v>9</v>
      </c>
      <c r="G6188" s="21">
        <f>_xlfn.PERCENTRANK.EXC(Table4[Sales],D6188,1)*10</f>
        <v>9</v>
      </c>
    </row>
    <row r="6189" spans="1:7">
      <c r="A6189" s="11">
        <v>42945</v>
      </c>
      <c r="B6189" s="9">
        <v>43828</v>
      </c>
      <c r="C6189" s="1">
        <v>45</v>
      </c>
      <c r="D6189" s="1">
        <v>191.21</v>
      </c>
      <c r="E6189" s="50">
        <f>_xlfn.PERCENTRANK.EXC(Table3[Order Date],B6189,1)*10</f>
        <v>9</v>
      </c>
      <c r="F6189" s="21">
        <f>_xlfn.PERCENTRANK.EXC(Table3[Order Quantity],C6189,1)*10</f>
        <v>8</v>
      </c>
      <c r="G6189" s="21">
        <f>_xlfn.PERCENTRANK.EXC(Table4[Sales],D6189,1)*10</f>
        <v>2</v>
      </c>
    </row>
    <row r="6190" spans="1:7">
      <c r="A6190" s="10">
        <v>6272</v>
      </c>
      <c r="B6190" s="8">
        <v>42792</v>
      </c>
      <c r="C6190" s="1">
        <v>31</v>
      </c>
      <c r="D6190" s="1">
        <v>3458.9675999999999</v>
      </c>
      <c r="E6190" s="50">
        <f>_xlfn.PERCENTRANK.EXC(Table3[Order Date],B6190,1)*10</f>
        <v>2</v>
      </c>
      <c r="F6190" s="21">
        <f>_xlfn.PERCENTRANK.EXC(Table3[Order Quantity],C6190,1)*10</f>
        <v>5</v>
      </c>
      <c r="G6190" s="21">
        <f>_xlfn.PERCENTRANK.EXC(Table4[Sales],D6190,1)*10</f>
        <v>8</v>
      </c>
    </row>
    <row r="6191" spans="1:7">
      <c r="A6191" s="11">
        <v>58820</v>
      </c>
      <c r="B6191" s="9">
        <v>42792</v>
      </c>
      <c r="C6191" s="1">
        <v>24</v>
      </c>
      <c r="D6191" s="1">
        <v>329.01</v>
      </c>
      <c r="E6191" s="50">
        <f>_xlfn.PERCENTRANK.EXC(Table3[Order Date],B6191,1)*10</f>
        <v>2</v>
      </c>
      <c r="F6191" s="21">
        <f>_xlfn.PERCENTRANK.EXC(Table3[Order Quantity],C6191,1)*10</f>
        <v>4</v>
      </c>
      <c r="G6191" s="21">
        <f>_xlfn.PERCENTRANK.EXC(Table4[Sales],D6191,1)*10</f>
        <v>4</v>
      </c>
    </row>
    <row r="6192" spans="1:7">
      <c r="A6192" s="10">
        <v>12261</v>
      </c>
      <c r="B6192" s="8">
        <v>43030</v>
      </c>
      <c r="C6192" s="1">
        <v>12</v>
      </c>
      <c r="D6192" s="1">
        <v>2394.4</v>
      </c>
      <c r="E6192" s="50">
        <f>_xlfn.PERCENTRANK.EXC(Table3[Order Date],B6192,1)*10</f>
        <v>4</v>
      </c>
      <c r="F6192" s="21">
        <f>_xlfn.PERCENTRANK.EXC(Table3[Order Quantity],C6192,1)*10</f>
        <v>2</v>
      </c>
      <c r="G6192" s="21">
        <f>_xlfn.PERCENTRANK.EXC(Table4[Sales],D6192,1)*10</f>
        <v>7</v>
      </c>
    </row>
    <row r="6193" spans="1:7">
      <c r="A6193" s="11">
        <v>51269</v>
      </c>
      <c r="B6193" s="9">
        <v>43476</v>
      </c>
      <c r="C6193" s="1">
        <v>2</v>
      </c>
      <c r="D6193" s="1">
        <v>22.544899999999998</v>
      </c>
      <c r="E6193" s="50">
        <f>_xlfn.PERCENTRANK.EXC(Table3[Order Date],B6193,1)*10</f>
        <v>7</v>
      </c>
      <c r="F6193" s="21">
        <f>_xlfn.PERCENTRANK.EXC(Table3[Order Quantity],C6193,1)*10</f>
        <v>0</v>
      </c>
      <c r="G6193" s="21">
        <f>_xlfn.PERCENTRANK.EXC(Table4[Sales],D6193,1)*10</f>
        <v>0</v>
      </c>
    </row>
    <row r="6194" spans="1:7">
      <c r="A6194" s="10">
        <v>55431</v>
      </c>
      <c r="B6194" s="8">
        <v>43624</v>
      </c>
      <c r="C6194" s="1">
        <v>39</v>
      </c>
      <c r="D6194" s="1">
        <v>66.28</v>
      </c>
      <c r="E6194" s="50">
        <f>_xlfn.PERCENTRANK.EXC(Table3[Order Date],B6194,1)*10</f>
        <v>8</v>
      </c>
      <c r="F6194" s="21">
        <f>_xlfn.PERCENTRANK.EXC(Table3[Order Quantity],C6194,1)*10</f>
        <v>7</v>
      </c>
      <c r="G6194" s="21">
        <f>_xlfn.PERCENTRANK.EXC(Table4[Sales],D6194,1)*10</f>
        <v>1</v>
      </c>
    </row>
    <row r="6195" spans="1:7">
      <c r="A6195" s="11">
        <v>31040</v>
      </c>
      <c r="B6195" s="9">
        <v>42991</v>
      </c>
      <c r="C6195" s="1">
        <v>23</v>
      </c>
      <c r="D6195" s="1">
        <v>934.08</v>
      </c>
      <c r="E6195" s="50">
        <f>_xlfn.PERCENTRANK.EXC(Table3[Order Date],B6195,1)*10</f>
        <v>4</v>
      </c>
      <c r="F6195" s="21">
        <f>_xlfn.PERCENTRANK.EXC(Table3[Order Quantity],C6195,1)*10</f>
        <v>4</v>
      </c>
      <c r="G6195" s="21">
        <f>_xlfn.PERCENTRANK.EXC(Table4[Sales],D6195,1)*10</f>
        <v>6</v>
      </c>
    </row>
    <row r="6196" spans="1:7">
      <c r="A6196" s="10">
        <v>14274</v>
      </c>
      <c r="B6196" s="8">
        <v>42375</v>
      </c>
      <c r="C6196" s="1">
        <v>23</v>
      </c>
      <c r="D6196" s="1">
        <v>3931.27</v>
      </c>
      <c r="E6196" s="50">
        <f>_xlfn.PERCENTRANK.EXC(Table3[Order Date],B6196,1)*10</f>
        <v>0</v>
      </c>
      <c r="F6196" s="21">
        <f>_xlfn.PERCENTRANK.EXC(Table3[Order Quantity],C6196,1)*10</f>
        <v>4</v>
      </c>
      <c r="G6196" s="21">
        <f>_xlfn.PERCENTRANK.EXC(Table4[Sales],D6196,1)*10</f>
        <v>8</v>
      </c>
    </row>
    <row r="6197" spans="1:7">
      <c r="A6197" s="11">
        <v>46848</v>
      </c>
      <c r="B6197" s="9">
        <v>42683</v>
      </c>
      <c r="C6197" s="1">
        <v>39</v>
      </c>
      <c r="D6197" s="1">
        <v>4112</v>
      </c>
      <c r="E6197" s="50">
        <f>_xlfn.PERCENTRANK.EXC(Table3[Order Date],B6197,1)*10</f>
        <v>2</v>
      </c>
      <c r="F6197" s="21">
        <f>_xlfn.PERCENTRANK.EXC(Table3[Order Quantity],C6197,1)*10</f>
        <v>7</v>
      </c>
      <c r="G6197" s="21">
        <f>_xlfn.PERCENTRANK.EXC(Table4[Sales],D6197,1)*10</f>
        <v>8</v>
      </c>
    </row>
    <row r="6198" spans="1:7">
      <c r="A6198" s="10">
        <v>47015</v>
      </c>
      <c r="B6198" s="8">
        <v>43143</v>
      </c>
      <c r="C6198" s="1">
        <v>19</v>
      </c>
      <c r="D6198" s="1">
        <v>5821.93</v>
      </c>
      <c r="E6198" s="50">
        <f>_xlfn.PERCENTRANK.EXC(Table3[Order Date],B6198,1)*10</f>
        <v>5</v>
      </c>
      <c r="F6198" s="21">
        <f>_xlfn.PERCENTRANK.EXC(Table3[Order Quantity],C6198,1)*10</f>
        <v>3</v>
      </c>
      <c r="G6198" s="21">
        <f>_xlfn.PERCENTRANK.EXC(Table4[Sales],D6198,1)*10</f>
        <v>9</v>
      </c>
    </row>
    <row r="6199" spans="1:7">
      <c r="A6199" s="11">
        <v>28544</v>
      </c>
      <c r="B6199" s="9">
        <v>43705</v>
      </c>
      <c r="C6199" s="1">
        <v>24</v>
      </c>
      <c r="D6199" s="1">
        <v>73.3</v>
      </c>
      <c r="E6199" s="50">
        <f>_xlfn.PERCENTRANK.EXC(Table3[Order Date],B6199,1)*10</f>
        <v>9</v>
      </c>
      <c r="F6199" s="21">
        <f>_xlfn.PERCENTRANK.EXC(Table3[Order Quantity],C6199,1)*10</f>
        <v>4</v>
      </c>
      <c r="G6199" s="21">
        <f>_xlfn.PERCENTRANK.EXC(Table4[Sales],D6199,1)*10</f>
        <v>1</v>
      </c>
    </row>
    <row r="6200" spans="1:7">
      <c r="A6200" s="10">
        <v>5858</v>
      </c>
      <c r="B6200" s="8">
        <v>43659</v>
      </c>
      <c r="C6200" s="1">
        <v>29</v>
      </c>
      <c r="D6200" s="1">
        <v>5759.07</v>
      </c>
      <c r="E6200" s="50">
        <f>_xlfn.PERCENTRANK.EXC(Table3[Order Date],B6200,1)*10</f>
        <v>8</v>
      </c>
      <c r="F6200" s="21">
        <f>_xlfn.PERCENTRANK.EXC(Table3[Order Quantity],C6200,1)*10</f>
        <v>5</v>
      </c>
      <c r="G6200" s="21">
        <f>_xlfn.PERCENTRANK.EXC(Table4[Sales],D6200,1)*10</f>
        <v>9</v>
      </c>
    </row>
    <row r="6201" spans="1:7">
      <c r="A6201" s="11">
        <v>56293</v>
      </c>
      <c r="B6201" s="9">
        <v>42739</v>
      </c>
      <c r="C6201" s="1">
        <v>44</v>
      </c>
      <c r="D6201" s="1">
        <v>762.52</v>
      </c>
      <c r="E6201" s="50">
        <f>_xlfn.PERCENTRANK.EXC(Table3[Order Date],B6201,1)*10</f>
        <v>2</v>
      </c>
      <c r="F6201" s="21">
        <f>_xlfn.PERCENTRANK.EXC(Table3[Order Quantity],C6201,1)*10</f>
        <v>8</v>
      </c>
      <c r="G6201" s="21">
        <f>_xlfn.PERCENTRANK.EXC(Table4[Sales],D6201,1)*10</f>
        <v>5</v>
      </c>
    </row>
    <row r="6202" spans="1:7">
      <c r="A6202" s="10">
        <v>40611</v>
      </c>
      <c r="B6202" s="8">
        <v>43552</v>
      </c>
      <c r="C6202" s="1">
        <v>43</v>
      </c>
      <c r="D6202" s="1">
        <v>1506.04</v>
      </c>
      <c r="E6202" s="50">
        <f>_xlfn.PERCENTRANK.EXC(Table3[Order Date],B6202,1)*10</f>
        <v>8</v>
      </c>
      <c r="F6202" s="21">
        <f>_xlfn.PERCENTRANK.EXC(Table3[Order Quantity],C6202,1)*10</f>
        <v>8</v>
      </c>
      <c r="G6202" s="21">
        <f>_xlfn.PERCENTRANK.EXC(Table4[Sales],D6202,1)*10</f>
        <v>7</v>
      </c>
    </row>
    <row r="6203" spans="1:7">
      <c r="A6203" s="11">
        <v>16164</v>
      </c>
      <c r="B6203" s="9">
        <v>43467</v>
      </c>
      <c r="C6203" s="1">
        <v>22</v>
      </c>
      <c r="D6203" s="1">
        <v>3588.2878000000001</v>
      </c>
      <c r="E6203" s="50">
        <f>_xlfn.PERCENTRANK.EXC(Table3[Order Date],B6203,1)*10</f>
        <v>7</v>
      </c>
      <c r="F6203" s="21">
        <f>_xlfn.PERCENTRANK.EXC(Table3[Order Quantity],C6203,1)*10</f>
        <v>4</v>
      </c>
      <c r="G6203" s="21">
        <f>_xlfn.PERCENTRANK.EXC(Table4[Sales],D6203,1)*10</f>
        <v>8</v>
      </c>
    </row>
    <row r="6204" spans="1:7">
      <c r="A6204" s="10">
        <v>41633</v>
      </c>
      <c r="B6204" s="8">
        <v>43047</v>
      </c>
      <c r="C6204" s="1">
        <v>29</v>
      </c>
      <c r="D6204" s="1">
        <v>3891.49</v>
      </c>
      <c r="E6204" s="50">
        <f>_xlfn.PERCENTRANK.EXC(Table3[Order Date],B6204,1)*10</f>
        <v>4</v>
      </c>
      <c r="F6204" s="21">
        <f>_xlfn.PERCENTRANK.EXC(Table3[Order Quantity],C6204,1)*10</f>
        <v>5</v>
      </c>
      <c r="G6204" s="21">
        <f>_xlfn.PERCENTRANK.EXC(Table4[Sales],D6204,1)*10</f>
        <v>8</v>
      </c>
    </row>
    <row r="6205" spans="1:7">
      <c r="A6205" s="11">
        <v>24386</v>
      </c>
      <c r="B6205" s="9">
        <v>43642</v>
      </c>
      <c r="C6205" s="1">
        <v>41</v>
      </c>
      <c r="D6205" s="1">
        <v>4554.47</v>
      </c>
      <c r="E6205" s="50">
        <f>_xlfn.PERCENTRANK.EXC(Table3[Order Date],B6205,1)*10</f>
        <v>8</v>
      </c>
      <c r="F6205" s="21">
        <f>_xlfn.PERCENTRANK.EXC(Table3[Order Quantity],C6205,1)*10</f>
        <v>7</v>
      </c>
      <c r="G6205" s="21">
        <f>_xlfn.PERCENTRANK.EXC(Table4[Sales],D6205,1)*10</f>
        <v>8</v>
      </c>
    </row>
    <row r="6206" spans="1:7">
      <c r="A6206" s="10">
        <v>46212</v>
      </c>
      <c r="B6206" s="8">
        <v>43720</v>
      </c>
      <c r="C6206" s="1">
        <v>7</v>
      </c>
      <c r="D6206" s="1">
        <v>4149.33</v>
      </c>
      <c r="E6206" s="50">
        <f>_xlfn.PERCENTRANK.EXC(Table3[Order Date],B6206,1)*10</f>
        <v>9</v>
      </c>
      <c r="F6206" s="21">
        <f>_xlfn.PERCENTRANK.EXC(Table3[Order Quantity],C6206,1)*10</f>
        <v>1</v>
      </c>
      <c r="G6206" s="21">
        <f>_xlfn.PERCENTRANK.EXC(Table4[Sales],D6206,1)*10</f>
        <v>8</v>
      </c>
    </row>
    <row r="6207" spans="1:7">
      <c r="A6207" s="11">
        <v>40704</v>
      </c>
      <c r="B6207" s="9">
        <v>42376</v>
      </c>
      <c r="C6207" s="1">
        <v>6</v>
      </c>
      <c r="D6207" s="1">
        <v>12.38</v>
      </c>
      <c r="E6207" s="50">
        <f>_xlfn.PERCENTRANK.EXC(Table3[Order Date],B6207,1)*10</f>
        <v>0</v>
      </c>
      <c r="F6207" s="21">
        <f>_xlfn.PERCENTRANK.EXC(Table3[Order Quantity],C6207,1)*10</f>
        <v>1</v>
      </c>
      <c r="G6207" s="21">
        <f>_xlfn.PERCENTRANK.EXC(Table4[Sales],D6207,1)*10</f>
        <v>0</v>
      </c>
    </row>
    <row r="6208" spans="1:7">
      <c r="A6208" s="10">
        <v>47810</v>
      </c>
      <c r="B6208" s="8">
        <v>43325</v>
      </c>
      <c r="C6208" s="1">
        <v>3</v>
      </c>
      <c r="D6208" s="1">
        <v>20.94</v>
      </c>
      <c r="E6208" s="50">
        <f>_xlfn.PERCENTRANK.EXC(Table3[Order Date],B6208,1)*10</f>
        <v>6</v>
      </c>
      <c r="F6208" s="21">
        <f>_xlfn.PERCENTRANK.EXC(Table3[Order Quantity],C6208,1)*10</f>
        <v>0</v>
      </c>
      <c r="G6208" s="21">
        <f>_xlfn.PERCENTRANK.EXC(Table4[Sales],D6208,1)*10</f>
        <v>0</v>
      </c>
    </row>
    <row r="6209" spans="1:7">
      <c r="A6209" s="11">
        <v>26469</v>
      </c>
      <c r="B6209" s="9">
        <v>43676</v>
      </c>
      <c r="C6209" s="1">
        <v>4</v>
      </c>
      <c r="D6209" s="1">
        <v>7924.94</v>
      </c>
      <c r="E6209" s="50">
        <f>_xlfn.PERCENTRANK.EXC(Table3[Order Date],B6209,1)*10</f>
        <v>8</v>
      </c>
      <c r="F6209" s="21">
        <f>_xlfn.PERCENTRANK.EXC(Table3[Order Quantity],C6209,1)*10</f>
        <v>0</v>
      </c>
      <c r="G6209" s="21">
        <f>_xlfn.PERCENTRANK.EXC(Table4[Sales],D6209,1)*10</f>
        <v>9</v>
      </c>
    </row>
    <row r="6210" spans="1:7">
      <c r="A6210" s="10">
        <v>45542</v>
      </c>
      <c r="B6210" s="8">
        <v>42772</v>
      </c>
      <c r="C6210" s="1">
        <v>37</v>
      </c>
      <c r="D6210" s="1">
        <v>301.52</v>
      </c>
      <c r="E6210" s="50">
        <f>_xlfn.PERCENTRANK.EXC(Table3[Order Date],B6210,1)*10</f>
        <v>2</v>
      </c>
      <c r="F6210" s="21">
        <f>_xlfn.PERCENTRANK.EXC(Table3[Order Quantity],C6210,1)*10</f>
        <v>7</v>
      </c>
      <c r="G6210" s="21">
        <f>_xlfn.PERCENTRANK.EXC(Table4[Sales],D6210,1)*10</f>
        <v>4</v>
      </c>
    </row>
    <row r="6211" spans="1:7">
      <c r="A6211" s="11">
        <v>55558</v>
      </c>
      <c r="B6211" s="9">
        <v>42955</v>
      </c>
      <c r="C6211" s="1">
        <v>23</v>
      </c>
      <c r="D6211" s="1">
        <v>420.04989999999998</v>
      </c>
      <c r="E6211" s="50">
        <f>_xlfn.PERCENTRANK.EXC(Table3[Order Date],B6211,1)*10</f>
        <v>4</v>
      </c>
      <c r="F6211" s="21">
        <f>_xlfn.PERCENTRANK.EXC(Table3[Order Quantity],C6211,1)*10</f>
        <v>4</v>
      </c>
      <c r="G6211" s="21">
        <f>_xlfn.PERCENTRANK.EXC(Table4[Sales],D6211,1)*10</f>
        <v>4</v>
      </c>
    </row>
    <row r="6212" spans="1:7">
      <c r="A6212" s="10">
        <v>25542</v>
      </c>
      <c r="B6212" s="8">
        <v>43829</v>
      </c>
      <c r="C6212" s="1">
        <v>37</v>
      </c>
      <c r="D6212" s="1">
        <v>275.48</v>
      </c>
      <c r="E6212" s="50">
        <f>_xlfn.PERCENTRANK.EXC(Table3[Order Date],B6212,1)*10</f>
        <v>9</v>
      </c>
      <c r="F6212" s="21">
        <f>_xlfn.PERCENTRANK.EXC(Table3[Order Quantity],C6212,1)*10</f>
        <v>7</v>
      </c>
      <c r="G6212" s="21">
        <f>_xlfn.PERCENTRANK.EXC(Table4[Sales],D6212,1)*10</f>
        <v>3</v>
      </c>
    </row>
    <row r="6213" spans="1:7">
      <c r="A6213" s="11">
        <v>774</v>
      </c>
      <c r="B6213" s="9">
        <v>43436</v>
      </c>
      <c r="C6213" s="1">
        <v>17</v>
      </c>
      <c r="D6213" s="1">
        <v>135.43</v>
      </c>
      <c r="E6213" s="50">
        <f>_xlfn.PERCENTRANK.EXC(Table3[Order Date],B6213,1)*10</f>
        <v>7</v>
      </c>
      <c r="F6213" s="21">
        <f>_xlfn.PERCENTRANK.EXC(Table3[Order Quantity],C6213,1)*10</f>
        <v>3</v>
      </c>
      <c r="G6213" s="21">
        <f>_xlfn.PERCENTRANK.EXC(Table4[Sales],D6213,1)*10</f>
        <v>2</v>
      </c>
    </row>
    <row r="6214" spans="1:7">
      <c r="A6214" s="10">
        <v>22752</v>
      </c>
      <c r="B6214" s="8">
        <v>43806</v>
      </c>
      <c r="C6214" s="1">
        <v>2</v>
      </c>
      <c r="D6214" s="1">
        <v>255.47</v>
      </c>
      <c r="E6214" s="50">
        <f>_xlfn.PERCENTRANK.EXC(Table3[Order Date],B6214,1)*10</f>
        <v>9</v>
      </c>
      <c r="F6214" s="21">
        <f>_xlfn.PERCENTRANK.EXC(Table3[Order Quantity],C6214,1)*10</f>
        <v>0</v>
      </c>
      <c r="G6214" s="21">
        <f>_xlfn.PERCENTRANK.EXC(Table4[Sales],D6214,1)*10</f>
        <v>3</v>
      </c>
    </row>
    <row r="6215" spans="1:7">
      <c r="A6215" s="11">
        <v>710</v>
      </c>
      <c r="B6215" s="9">
        <v>42735</v>
      </c>
      <c r="C6215" s="1">
        <v>29</v>
      </c>
      <c r="D6215" s="1">
        <v>4486.3815999999997</v>
      </c>
      <c r="E6215" s="50">
        <f>_xlfn.PERCENTRANK.EXC(Table3[Order Date],B6215,1)*10</f>
        <v>2</v>
      </c>
      <c r="F6215" s="21">
        <f>_xlfn.PERCENTRANK.EXC(Table3[Order Quantity],C6215,1)*10</f>
        <v>5</v>
      </c>
      <c r="G6215" s="21">
        <f>_xlfn.PERCENTRANK.EXC(Table4[Sales],D6215,1)*10</f>
        <v>8</v>
      </c>
    </row>
    <row r="6216" spans="1:7">
      <c r="A6216" s="10">
        <v>49892</v>
      </c>
      <c r="B6216" s="8">
        <v>43140</v>
      </c>
      <c r="C6216" s="1">
        <v>26</v>
      </c>
      <c r="D6216" s="1">
        <v>183.12</v>
      </c>
      <c r="E6216" s="50">
        <f>_xlfn.PERCENTRANK.EXC(Table3[Order Date],B6216,1)*10</f>
        <v>5</v>
      </c>
      <c r="F6216" s="21">
        <f>_xlfn.PERCENTRANK.EXC(Table3[Order Quantity],C6216,1)*10</f>
        <v>4</v>
      </c>
      <c r="G6216" s="21">
        <f>_xlfn.PERCENTRANK.EXC(Table4[Sales],D6216,1)*10</f>
        <v>2</v>
      </c>
    </row>
    <row r="6217" spans="1:7">
      <c r="A6217" s="11">
        <v>50404</v>
      </c>
      <c r="B6217" s="9">
        <v>43184</v>
      </c>
      <c r="C6217" s="1">
        <v>18</v>
      </c>
      <c r="D6217" s="1">
        <v>4045.06</v>
      </c>
      <c r="E6217" s="50">
        <f>_xlfn.PERCENTRANK.EXC(Table3[Order Date],B6217,1)*10</f>
        <v>5</v>
      </c>
      <c r="F6217" s="21">
        <f>_xlfn.PERCENTRANK.EXC(Table3[Order Quantity],C6217,1)*10</f>
        <v>3</v>
      </c>
      <c r="G6217" s="21">
        <f>_xlfn.PERCENTRANK.EXC(Table4[Sales],D6217,1)*10</f>
        <v>8</v>
      </c>
    </row>
    <row r="6218" spans="1:7">
      <c r="A6218" s="10">
        <v>51140</v>
      </c>
      <c r="B6218" s="8">
        <v>43722</v>
      </c>
      <c r="C6218" s="1">
        <v>3</v>
      </c>
      <c r="D6218" s="1">
        <v>421.94</v>
      </c>
      <c r="E6218" s="50">
        <f>_xlfn.PERCENTRANK.EXC(Table3[Order Date],B6218,1)*10</f>
        <v>9</v>
      </c>
      <c r="F6218" s="21">
        <f>_xlfn.PERCENTRANK.EXC(Table3[Order Quantity],C6218,1)*10</f>
        <v>0</v>
      </c>
      <c r="G6218" s="21">
        <f>_xlfn.PERCENTRANK.EXC(Table4[Sales],D6218,1)*10</f>
        <v>4</v>
      </c>
    </row>
    <row r="6219" spans="1:7">
      <c r="A6219" s="11">
        <v>10338</v>
      </c>
      <c r="B6219" s="9">
        <v>43294</v>
      </c>
      <c r="C6219" s="1">
        <v>9</v>
      </c>
      <c r="D6219" s="1">
        <v>855.98</v>
      </c>
      <c r="E6219" s="50">
        <f>_xlfn.PERCENTRANK.EXC(Table3[Order Date],B6219,1)*10</f>
        <v>6</v>
      </c>
      <c r="F6219" s="21">
        <f>_xlfn.PERCENTRANK.EXC(Table3[Order Quantity],C6219,1)*10</f>
        <v>1</v>
      </c>
      <c r="G6219" s="21">
        <f>_xlfn.PERCENTRANK.EXC(Table4[Sales],D6219,1)*10</f>
        <v>6</v>
      </c>
    </row>
    <row r="6220" spans="1:7">
      <c r="A6220" s="10">
        <v>39139</v>
      </c>
      <c r="B6220" s="8">
        <v>43051</v>
      </c>
      <c r="C6220" s="1">
        <v>50</v>
      </c>
      <c r="D6220" s="1">
        <v>3210.94</v>
      </c>
      <c r="E6220" s="50">
        <f>_xlfn.PERCENTRANK.EXC(Table3[Order Date],B6220,1)*10</f>
        <v>4</v>
      </c>
      <c r="F6220" s="21">
        <f>_xlfn.PERCENTRANK.EXC(Table3[Order Quantity],C6220,1)*10</f>
        <v>9</v>
      </c>
      <c r="G6220" s="21">
        <f>_xlfn.PERCENTRANK.EXC(Table4[Sales],D6220,1)*10</f>
        <v>8</v>
      </c>
    </row>
    <row r="6221" spans="1:7">
      <c r="A6221" s="11">
        <v>33925</v>
      </c>
      <c r="B6221" s="9">
        <v>43222</v>
      </c>
      <c r="C6221" s="1">
        <v>47</v>
      </c>
      <c r="D6221" s="1">
        <v>1593.08</v>
      </c>
      <c r="E6221" s="50">
        <f>_xlfn.PERCENTRANK.EXC(Table3[Order Date],B6221,1)*10</f>
        <v>5</v>
      </c>
      <c r="F6221" s="21">
        <f>_xlfn.PERCENTRANK.EXC(Table3[Order Quantity],C6221,1)*10</f>
        <v>9</v>
      </c>
      <c r="G6221" s="21">
        <f>_xlfn.PERCENTRANK.EXC(Table4[Sales],D6221,1)*10</f>
        <v>7</v>
      </c>
    </row>
    <row r="6222" spans="1:7">
      <c r="A6222" s="10">
        <v>34659</v>
      </c>
      <c r="B6222" s="8">
        <v>43788</v>
      </c>
      <c r="C6222" s="1">
        <v>42</v>
      </c>
      <c r="D6222" s="1">
        <v>277.58999999999997</v>
      </c>
      <c r="E6222" s="50">
        <f>_xlfn.PERCENTRANK.EXC(Table3[Order Date],B6222,1)*10</f>
        <v>9</v>
      </c>
      <c r="F6222" s="21">
        <f>_xlfn.PERCENTRANK.EXC(Table3[Order Quantity],C6222,1)*10</f>
        <v>8</v>
      </c>
      <c r="G6222" s="21">
        <f>_xlfn.PERCENTRANK.EXC(Table4[Sales],D6222,1)*10</f>
        <v>3</v>
      </c>
    </row>
    <row r="6223" spans="1:7">
      <c r="A6223" s="11">
        <v>58566</v>
      </c>
      <c r="B6223" s="9">
        <v>43334</v>
      </c>
      <c r="C6223" s="1">
        <v>42</v>
      </c>
      <c r="D6223" s="1">
        <v>2584.04</v>
      </c>
      <c r="E6223" s="50">
        <f>_xlfn.PERCENTRANK.EXC(Table3[Order Date],B6223,1)*10</f>
        <v>6</v>
      </c>
      <c r="F6223" s="21">
        <f>_xlfn.PERCENTRANK.EXC(Table3[Order Quantity],C6223,1)*10</f>
        <v>8</v>
      </c>
      <c r="G6223" s="21">
        <f>_xlfn.PERCENTRANK.EXC(Table4[Sales],D6223,1)*10</f>
        <v>8</v>
      </c>
    </row>
    <row r="6224" spans="1:7">
      <c r="A6224" s="10">
        <v>10657</v>
      </c>
      <c r="B6224" s="8">
        <v>43002</v>
      </c>
      <c r="C6224" s="1">
        <v>44</v>
      </c>
      <c r="D6224" s="1">
        <v>310.24</v>
      </c>
      <c r="E6224" s="50">
        <f>_xlfn.PERCENTRANK.EXC(Table3[Order Date],B6224,1)*10</f>
        <v>4</v>
      </c>
      <c r="F6224" s="21">
        <f>_xlfn.PERCENTRANK.EXC(Table3[Order Quantity],C6224,1)*10</f>
        <v>8</v>
      </c>
      <c r="G6224" s="21">
        <f>_xlfn.PERCENTRANK.EXC(Table4[Sales],D6224,1)*10</f>
        <v>4</v>
      </c>
    </row>
    <row r="6225" spans="1:7">
      <c r="A6225" s="11">
        <v>9350</v>
      </c>
      <c r="B6225" s="9">
        <v>43769</v>
      </c>
      <c r="C6225" s="1">
        <v>13</v>
      </c>
      <c r="D6225" s="1">
        <v>1857.4558</v>
      </c>
      <c r="E6225" s="50">
        <f>_xlfn.PERCENTRANK.EXC(Table3[Order Date],B6225,1)*10</f>
        <v>9</v>
      </c>
      <c r="F6225" s="21">
        <f>_xlfn.PERCENTRANK.EXC(Table3[Order Quantity],C6225,1)*10</f>
        <v>2</v>
      </c>
      <c r="G6225" s="21">
        <f>_xlfn.PERCENTRANK.EXC(Table4[Sales],D6225,1)*10</f>
        <v>7</v>
      </c>
    </row>
    <row r="6226" spans="1:7">
      <c r="A6226" s="10">
        <v>44576</v>
      </c>
      <c r="B6226" s="8">
        <v>42728</v>
      </c>
      <c r="C6226" s="1">
        <v>30</v>
      </c>
      <c r="D6226" s="1">
        <v>1769.36</v>
      </c>
      <c r="E6226" s="50">
        <f>_xlfn.PERCENTRANK.EXC(Table3[Order Date],B6226,1)*10</f>
        <v>2</v>
      </c>
      <c r="F6226" s="21">
        <f>_xlfn.PERCENTRANK.EXC(Table3[Order Quantity],C6226,1)*10</f>
        <v>5</v>
      </c>
      <c r="G6226" s="21">
        <f>_xlfn.PERCENTRANK.EXC(Table4[Sales],D6226,1)*10</f>
        <v>7</v>
      </c>
    </row>
    <row r="6227" spans="1:7">
      <c r="A6227" s="11">
        <v>49634</v>
      </c>
      <c r="B6227" s="9">
        <v>43547</v>
      </c>
      <c r="C6227" s="1">
        <v>45</v>
      </c>
      <c r="D6227" s="1">
        <v>141.57169999999999</v>
      </c>
      <c r="E6227" s="50">
        <f>_xlfn.PERCENTRANK.EXC(Table3[Order Date],B6227,1)*10</f>
        <v>8</v>
      </c>
      <c r="F6227" s="21">
        <f>_xlfn.PERCENTRANK.EXC(Table3[Order Quantity],C6227,1)*10</f>
        <v>8</v>
      </c>
      <c r="G6227" s="21">
        <f>_xlfn.PERCENTRANK.EXC(Table4[Sales],D6227,1)*10</f>
        <v>2</v>
      </c>
    </row>
    <row r="6228" spans="1:7">
      <c r="A6228" s="10">
        <v>38884</v>
      </c>
      <c r="B6228" s="8">
        <v>43694</v>
      </c>
      <c r="C6228" s="1">
        <v>47</v>
      </c>
      <c r="D6228" s="1">
        <v>273.92</v>
      </c>
      <c r="E6228" s="50">
        <f>_xlfn.PERCENTRANK.EXC(Table3[Order Date],B6228,1)*10</f>
        <v>9</v>
      </c>
      <c r="F6228" s="21">
        <f>_xlfn.PERCENTRANK.EXC(Table3[Order Quantity],C6228,1)*10</f>
        <v>9</v>
      </c>
      <c r="G6228" s="21">
        <f>_xlfn.PERCENTRANK.EXC(Table4[Sales],D6228,1)*10</f>
        <v>3</v>
      </c>
    </row>
    <row r="6229" spans="1:7">
      <c r="A6229" s="11">
        <v>54534</v>
      </c>
      <c r="B6229" s="9">
        <v>43543</v>
      </c>
      <c r="C6229" s="1">
        <v>16</v>
      </c>
      <c r="D6229" s="1">
        <v>133.44</v>
      </c>
      <c r="E6229" s="50">
        <f>_xlfn.PERCENTRANK.EXC(Table3[Order Date],B6229,1)*10</f>
        <v>8</v>
      </c>
      <c r="F6229" s="21">
        <f>_xlfn.PERCENTRANK.EXC(Table3[Order Quantity],C6229,1)*10</f>
        <v>2</v>
      </c>
      <c r="G6229" s="21">
        <f>_xlfn.PERCENTRANK.EXC(Table4[Sales],D6229,1)*10</f>
        <v>2</v>
      </c>
    </row>
    <row r="6230" spans="1:7">
      <c r="A6230" s="10">
        <v>48518</v>
      </c>
      <c r="B6230" s="8">
        <v>42461</v>
      </c>
      <c r="C6230" s="1">
        <v>17</v>
      </c>
      <c r="D6230" s="1">
        <v>626.4529</v>
      </c>
      <c r="E6230" s="50">
        <f>_xlfn.PERCENTRANK.EXC(Table3[Order Date],B6230,1)*10</f>
        <v>0</v>
      </c>
      <c r="F6230" s="21">
        <f>_xlfn.PERCENTRANK.EXC(Table3[Order Quantity],C6230,1)*10</f>
        <v>3</v>
      </c>
      <c r="G6230" s="21">
        <f>_xlfn.PERCENTRANK.EXC(Table4[Sales],D6230,1)*10</f>
        <v>5</v>
      </c>
    </row>
    <row r="6231" spans="1:7">
      <c r="A6231" s="11">
        <v>22689</v>
      </c>
      <c r="B6231" s="9">
        <v>43381</v>
      </c>
      <c r="C6231" s="1">
        <v>39</v>
      </c>
      <c r="D6231" s="1">
        <v>2573.35</v>
      </c>
      <c r="E6231" s="50">
        <f>_xlfn.PERCENTRANK.EXC(Table3[Order Date],B6231,1)*10</f>
        <v>6</v>
      </c>
      <c r="F6231" s="21">
        <f>_xlfn.PERCENTRANK.EXC(Table3[Order Quantity],C6231,1)*10</f>
        <v>7</v>
      </c>
      <c r="G6231" s="21">
        <f>_xlfn.PERCENTRANK.EXC(Table4[Sales],D6231,1)*10</f>
        <v>8</v>
      </c>
    </row>
    <row r="6232" spans="1:7">
      <c r="A6232" s="10">
        <v>23329</v>
      </c>
      <c r="B6232" s="8">
        <v>43094</v>
      </c>
      <c r="C6232" s="1">
        <v>47</v>
      </c>
      <c r="D6232" s="1">
        <v>5167.5151999999998</v>
      </c>
      <c r="E6232" s="50">
        <f>_xlfn.PERCENTRANK.EXC(Table3[Order Date],B6232,1)*10</f>
        <v>5</v>
      </c>
      <c r="F6232" s="21">
        <f>_xlfn.PERCENTRANK.EXC(Table3[Order Quantity],C6232,1)*10</f>
        <v>9</v>
      </c>
      <c r="G6232" s="21">
        <f>_xlfn.PERCENTRANK.EXC(Table4[Sales],D6232,1)*10</f>
        <v>8</v>
      </c>
    </row>
    <row r="6233" spans="1:7">
      <c r="A6233" s="11">
        <v>36676</v>
      </c>
      <c r="B6233" s="9">
        <v>43336</v>
      </c>
      <c r="C6233" s="1">
        <v>15</v>
      </c>
      <c r="D6233" s="1">
        <v>378.27</v>
      </c>
      <c r="E6233" s="50">
        <f>_xlfn.PERCENTRANK.EXC(Table3[Order Date],B6233,1)*10</f>
        <v>6</v>
      </c>
      <c r="F6233" s="21">
        <f>_xlfn.PERCENTRANK.EXC(Table3[Order Quantity],C6233,1)*10</f>
        <v>2</v>
      </c>
      <c r="G6233" s="21">
        <f>_xlfn.PERCENTRANK.EXC(Table4[Sales],D6233,1)*10</f>
        <v>4</v>
      </c>
    </row>
    <row r="6234" spans="1:7">
      <c r="A6234" s="10">
        <v>48935</v>
      </c>
      <c r="B6234" s="8">
        <v>42741</v>
      </c>
      <c r="C6234" s="1">
        <v>21</v>
      </c>
      <c r="D6234" s="1">
        <v>113.634</v>
      </c>
      <c r="E6234" s="50">
        <f>_xlfn.PERCENTRANK.EXC(Table3[Order Date],B6234,1)*10</f>
        <v>2</v>
      </c>
      <c r="F6234" s="21">
        <f>_xlfn.PERCENTRANK.EXC(Table3[Order Quantity],C6234,1)*10</f>
        <v>3</v>
      </c>
      <c r="G6234" s="21">
        <f>_xlfn.PERCENTRANK.EXC(Table4[Sales],D6234,1)*10</f>
        <v>1</v>
      </c>
    </row>
    <row r="6235" spans="1:7">
      <c r="A6235" s="11">
        <v>26439</v>
      </c>
      <c r="B6235" s="9">
        <v>43357</v>
      </c>
      <c r="C6235" s="1">
        <v>38</v>
      </c>
      <c r="D6235" s="1">
        <v>1316.99</v>
      </c>
      <c r="E6235" s="50">
        <f>_xlfn.PERCENTRANK.EXC(Table3[Order Date],B6235,1)*10</f>
        <v>6</v>
      </c>
      <c r="F6235" s="21">
        <f>_xlfn.PERCENTRANK.EXC(Table3[Order Quantity],C6235,1)*10</f>
        <v>7</v>
      </c>
      <c r="G6235" s="21">
        <f>_xlfn.PERCENTRANK.EXC(Table4[Sales],D6235,1)*10</f>
        <v>6</v>
      </c>
    </row>
    <row r="6236" spans="1:7">
      <c r="A6236" s="10">
        <v>29218</v>
      </c>
      <c r="B6236" s="8">
        <v>43614</v>
      </c>
      <c r="C6236" s="1">
        <v>13</v>
      </c>
      <c r="D6236" s="1">
        <v>2410.6799999999998</v>
      </c>
      <c r="E6236" s="50">
        <f>_xlfn.PERCENTRANK.EXC(Table3[Order Date],B6236,1)*10</f>
        <v>8</v>
      </c>
      <c r="F6236" s="21">
        <f>_xlfn.PERCENTRANK.EXC(Table3[Order Quantity],C6236,1)*10</f>
        <v>2</v>
      </c>
      <c r="G6236" s="21">
        <f>_xlfn.PERCENTRANK.EXC(Table4[Sales],D6236,1)*10</f>
        <v>7</v>
      </c>
    </row>
    <row r="6237" spans="1:7">
      <c r="A6237" s="11">
        <v>28068</v>
      </c>
      <c r="B6237" s="9">
        <v>42972</v>
      </c>
      <c r="C6237" s="1">
        <v>23</v>
      </c>
      <c r="D6237" s="1">
        <v>676.22929999999997</v>
      </c>
      <c r="E6237" s="50">
        <f>_xlfn.PERCENTRANK.EXC(Table3[Order Date],B6237,1)*10</f>
        <v>4</v>
      </c>
      <c r="F6237" s="21">
        <f>_xlfn.PERCENTRANK.EXC(Table3[Order Quantity],C6237,1)*10</f>
        <v>4</v>
      </c>
      <c r="G6237" s="21">
        <f>_xlfn.PERCENTRANK.EXC(Table4[Sales],D6237,1)*10</f>
        <v>5</v>
      </c>
    </row>
    <row r="6238" spans="1:7">
      <c r="A6238" s="10">
        <v>1953</v>
      </c>
      <c r="B6238" s="8">
        <v>43067</v>
      </c>
      <c r="C6238" s="1">
        <v>13</v>
      </c>
      <c r="D6238" s="1">
        <v>147.27000000000001</v>
      </c>
      <c r="E6238" s="50">
        <f>_xlfn.PERCENTRANK.EXC(Table3[Order Date],B6238,1)*10</f>
        <v>4</v>
      </c>
      <c r="F6238" s="21">
        <f>_xlfn.PERCENTRANK.EXC(Table3[Order Quantity],C6238,1)*10</f>
        <v>2</v>
      </c>
      <c r="G6238" s="21">
        <f>_xlfn.PERCENTRANK.EXC(Table4[Sales],D6238,1)*10</f>
        <v>2</v>
      </c>
    </row>
    <row r="6239" spans="1:7">
      <c r="A6239" s="11">
        <v>1991</v>
      </c>
      <c r="B6239" s="9">
        <v>43714</v>
      </c>
      <c r="C6239" s="1">
        <v>37</v>
      </c>
      <c r="D6239" s="1">
        <v>15390.7</v>
      </c>
      <c r="E6239" s="50">
        <f>_xlfn.PERCENTRANK.EXC(Table3[Order Date],B6239,1)*10</f>
        <v>9</v>
      </c>
      <c r="F6239" s="21">
        <f>_xlfn.PERCENTRANK.EXC(Table3[Order Quantity],C6239,1)*10</f>
        <v>7</v>
      </c>
      <c r="G6239" s="21">
        <f>_xlfn.PERCENTRANK.EXC(Table4[Sales],D6239,1)*10</f>
        <v>9</v>
      </c>
    </row>
    <row r="6240" spans="1:7">
      <c r="A6240" s="10">
        <v>49799</v>
      </c>
      <c r="B6240" s="8">
        <v>42605</v>
      </c>
      <c r="C6240" s="1">
        <v>12</v>
      </c>
      <c r="D6240" s="1">
        <v>2267.37</v>
      </c>
      <c r="E6240" s="50">
        <f>_xlfn.PERCENTRANK.EXC(Table3[Order Date],B6240,1)*10</f>
        <v>1</v>
      </c>
      <c r="F6240" s="21">
        <f>_xlfn.PERCENTRANK.EXC(Table3[Order Quantity],C6240,1)*10</f>
        <v>2</v>
      </c>
      <c r="G6240" s="21">
        <f>_xlfn.PERCENTRANK.EXC(Table4[Sales],D6240,1)*10</f>
        <v>7</v>
      </c>
    </row>
    <row r="6241" spans="1:7">
      <c r="A6241" s="11">
        <v>50563</v>
      </c>
      <c r="B6241" s="9">
        <v>43296</v>
      </c>
      <c r="C6241" s="1">
        <v>2</v>
      </c>
      <c r="D6241" s="1">
        <v>452.65</v>
      </c>
      <c r="E6241" s="50">
        <f>_xlfn.PERCENTRANK.EXC(Table3[Order Date],B6241,1)*10</f>
        <v>6</v>
      </c>
      <c r="F6241" s="21">
        <f>_xlfn.PERCENTRANK.EXC(Table3[Order Quantity],C6241,1)*10</f>
        <v>0</v>
      </c>
      <c r="G6241" s="21">
        <f>_xlfn.PERCENTRANK.EXC(Table4[Sales],D6241,1)*10</f>
        <v>4</v>
      </c>
    </row>
    <row r="6242" spans="1:7">
      <c r="A6242" s="10">
        <v>10209</v>
      </c>
      <c r="B6242" s="8">
        <v>43067</v>
      </c>
      <c r="C6242" s="1">
        <v>14</v>
      </c>
      <c r="D6242" s="1">
        <v>493.86</v>
      </c>
      <c r="E6242" s="50">
        <f>_xlfn.PERCENTRANK.EXC(Table3[Order Date],B6242,1)*10</f>
        <v>4</v>
      </c>
      <c r="F6242" s="21">
        <f>_xlfn.PERCENTRANK.EXC(Table3[Order Quantity],C6242,1)*10</f>
        <v>2</v>
      </c>
      <c r="G6242" s="21">
        <f>_xlfn.PERCENTRANK.EXC(Table4[Sales],D6242,1)*10</f>
        <v>5</v>
      </c>
    </row>
    <row r="6243" spans="1:7">
      <c r="A6243" s="11">
        <v>9733</v>
      </c>
      <c r="B6243" s="9">
        <v>42445</v>
      </c>
      <c r="C6243" s="1">
        <v>39</v>
      </c>
      <c r="D6243" s="1">
        <v>239.29</v>
      </c>
      <c r="E6243" s="50">
        <f>_xlfn.PERCENTRANK.EXC(Table3[Order Date],B6243,1)*10</f>
        <v>0</v>
      </c>
      <c r="F6243" s="21">
        <f>_xlfn.PERCENTRANK.EXC(Table3[Order Quantity],C6243,1)*10</f>
        <v>7</v>
      </c>
      <c r="G6243" s="21">
        <f>_xlfn.PERCENTRANK.EXC(Table4[Sales],D6243,1)*10</f>
        <v>3</v>
      </c>
    </row>
    <row r="6244" spans="1:7">
      <c r="A6244" s="10">
        <v>13313</v>
      </c>
      <c r="B6244" s="8">
        <v>42566</v>
      </c>
      <c r="C6244" s="1">
        <v>18</v>
      </c>
      <c r="D6244" s="1">
        <v>260.56</v>
      </c>
      <c r="E6244" s="50">
        <f>_xlfn.PERCENTRANK.EXC(Table3[Order Date],B6244,1)*10</f>
        <v>1</v>
      </c>
      <c r="F6244" s="21">
        <f>_xlfn.PERCENTRANK.EXC(Table3[Order Quantity],C6244,1)*10</f>
        <v>3</v>
      </c>
      <c r="G6244" s="21">
        <f>_xlfn.PERCENTRANK.EXC(Table4[Sales],D6244,1)*10</f>
        <v>3</v>
      </c>
    </row>
    <row r="6245" spans="1:7">
      <c r="A6245" s="11">
        <v>39842</v>
      </c>
      <c r="B6245" s="9">
        <v>43087</v>
      </c>
      <c r="C6245" s="1">
        <v>22</v>
      </c>
      <c r="D6245" s="1">
        <v>1386.19</v>
      </c>
      <c r="E6245" s="50">
        <f>_xlfn.PERCENTRANK.EXC(Table3[Order Date],B6245,1)*10</f>
        <v>5</v>
      </c>
      <c r="F6245" s="21">
        <f>_xlfn.PERCENTRANK.EXC(Table3[Order Quantity],C6245,1)*10</f>
        <v>4</v>
      </c>
      <c r="G6245" s="21">
        <f>_xlfn.PERCENTRANK.EXC(Table4[Sales],D6245,1)*10</f>
        <v>6</v>
      </c>
    </row>
    <row r="6246" spans="1:7">
      <c r="A6246" s="10">
        <v>24581</v>
      </c>
      <c r="B6246" s="8">
        <v>42833</v>
      </c>
      <c r="C6246" s="1">
        <v>8</v>
      </c>
      <c r="D6246" s="1">
        <v>41.26</v>
      </c>
      <c r="E6246" s="50">
        <f>_xlfn.PERCENTRANK.EXC(Table3[Order Date],B6246,1)*10</f>
        <v>3</v>
      </c>
      <c r="F6246" s="21">
        <f>_xlfn.PERCENTRANK.EXC(Table3[Order Quantity],C6246,1)*10</f>
        <v>1</v>
      </c>
      <c r="G6246" s="21">
        <f>_xlfn.PERCENTRANK.EXC(Table4[Sales],D6246,1)*10</f>
        <v>0</v>
      </c>
    </row>
    <row r="6247" spans="1:7">
      <c r="A6247" s="11">
        <v>57538</v>
      </c>
      <c r="B6247" s="9">
        <v>42785</v>
      </c>
      <c r="C6247" s="1">
        <v>40</v>
      </c>
      <c r="D6247" s="1">
        <v>1466.42</v>
      </c>
      <c r="E6247" s="50">
        <f>_xlfn.PERCENTRANK.EXC(Table3[Order Date],B6247,1)*10</f>
        <v>2</v>
      </c>
      <c r="F6247" s="21">
        <f>_xlfn.PERCENTRANK.EXC(Table3[Order Quantity],C6247,1)*10</f>
        <v>7</v>
      </c>
      <c r="G6247" s="21">
        <f>_xlfn.PERCENTRANK.EXC(Table4[Sales],D6247,1)*10</f>
        <v>7</v>
      </c>
    </row>
    <row r="6248" spans="1:7">
      <c r="A6248" s="10">
        <v>46951</v>
      </c>
      <c r="B6248" s="8">
        <v>43420</v>
      </c>
      <c r="C6248" s="1">
        <v>26</v>
      </c>
      <c r="D6248" s="1">
        <v>2545.88</v>
      </c>
      <c r="E6248" s="50">
        <f>_xlfn.PERCENTRANK.EXC(Table3[Order Date],B6248,1)*10</f>
        <v>7</v>
      </c>
      <c r="F6248" s="21">
        <f>_xlfn.PERCENTRANK.EXC(Table3[Order Quantity],C6248,1)*10</f>
        <v>4</v>
      </c>
      <c r="G6248" s="21">
        <f>_xlfn.PERCENTRANK.EXC(Table4[Sales],D6248,1)*10</f>
        <v>8</v>
      </c>
    </row>
    <row r="6249" spans="1:7">
      <c r="A6249" s="11">
        <v>53477</v>
      </c>
      <c r="B6249" s="9">
        <v>43590</v>
      </c>
      <c r="C6249" s="1">
        <v>27</v>
      </c>
      <c r="D6249" s="1">
        <v>8733.27</v>
      </c>
      <c r="E6249" s="50">
        <f>_xlfn.PERCENTRANK.EXC(Table3[Order Date],B6249,1)*10</f>
        <v>8</v>
      </c>
      <c r="F6249" s="21">
        <f>_xlfn.PERCENTRANK.EXC(Table3[Order Quantity],C6249,1)*10</f>
        <v>5</v>
      </c>
      <c r="G6249" s="21">
        <f>_xlfn.PERCENTRANK.EXC(Table4[Sales],D6249,1)*10</f>
        <v>9</v>
      </c>
    </row>
    <row r="6250" spans="1:7">
      <c r="A6250" s="10">
        <v>34432</v>
      </c>
      <c r="B6250" s="8">
        <v>42466</v>
      </c>
      <c r="C6250" s="1">
        <v>3</v>
      </c>
      <c r="D6250" s="1">
        <v>622.12</v>
      </c>
      <c r="E6250" s="50">
        <f>_xlfn.PERCENTRANK.EXC(Table3[Order Date],B6250,1)*10</f>
        <v>0</v>
      </c>
      <c r="F6250" s="21">
        <f>_xlfn.PERCENTRANK.EXC(Table3[Order Quantity],C6250,1)*10</f>
        <v>0</v>
      </c>
      <c r="G6250" s="21">
        <f>_xlfn.PERCENTRANK.EXC(Table4[Sales],D6250,1)*10</f>
        <v>5</v>
      </c>
    </row>
    <row r="6251" spans="1:7">
      <c r="A6251" s="11">
        <v>33862</v>
      </c>
      <c r="B6251" s="9">
        <v>42907</v>
      </c>
      <c r="C6251" s="1">
        <v>22</v>
      </c>
      <c r="D6251" s="1">
        <v>134.36000000000001</v>
      </c>
      <c r="E6251" s="50">
        <f>_xlfn.PERCENTRANK.EXC(Table3[Order Date],B6251,1)*10</f>
        <v>3</v>
      </c>
      <c r="F6251" s="21">
        <f>_xlfn.PERCENTRANK.EXC(Table3[Order Quantity],C6251,1)*10</f>
        <v>4</v>
      </c>
      <c r="G6251" s="21">
        <f>_xlfn.PERCENTRANK.EXC(Table4[Sales],D6251,1)*10</f>
        <v>2</v>
      </c>
    </row>
    <row r="6252" spans="1:7">
      <c r="A6252" s="10">
        <v>28321</v>
      </c>
      <c r="B6252" s="8">
        <v>42947</v>
      </c>
      <c r="C6252" s="1">
        <v>28</v>
      </c>
      <c r="D6252" s="1">
        <v>96.84</v>
      </c>
      <c r="E6252" s="50">
        <f>_xlfn.PERCENTRANK.EXC(Table3[Order Date],B6252,1)*10</f>
        <v>3</v>
      </c>
      <c r="F6252" s="21">
        <f>_xlfn.PERCENTRANK.EXC(Table3[Order Quantity],C6252,1)*10</f>
        <v>5</v>
      </c>
      <c r="G6252" s="21">
        <f>_xlfn.PERCENTRANK.EXC(Table4[Sales],D6252,1)*10</f>
        <v>1</v>
      </c>
    </row>
    <row r="6253" spans="1:7">
      <c r="A6253" s="11">
        <v>44256</v>
      </c>
      <c r="B6253" s="9">
        <v>43422</v>
      </c>
      <c r="C6253" s="1">
        <v>17</v>
      </c>
      <c r="D6253" s="1">
        <v>122.2796</v>
      </c>
      <c r="E6253" s="50">
        <f>_xlfn.PERCENTRANK.EXC(Table3[Order Date],B6253,1)*10</f>
        <v>7</v>
      </c>
      <c r="F6253" s="21">
        <f>_xlfn.PERCENTRANK.EXC(Table3[Order Quantity],C6253,1)*10</f>
        <v>3</v>
      </c>
      <c r="G6253" s="21">
        <f>_xlfn.PERCENTRANK.EXC(Table4[Sales],D6253,1)*10</f>
        <v>1</v>
      </c>
    </row>
    <row r="6254" spans="1:7">
      <c r="A6254" s="10">
        <v>454</v>
      </c>
      <c r="B6254" s="8">
        <v>43459</v>
      </c>
      <c r="C6254" s="1">
        <v>42</v>
      </c>
      <c r="D6254" s="1">
        <v>250.59</v>
      </c>
      <c r="E6254" s="50">
        <f>_xlfn.PERCENTRANK.EXC(Table3[Order Date],B6254,1)*10</f>
        <v>7</v>
      </c>
      <c r="F6254" s="21">
        <f>_xlfn.PERCENTRANK.EXC(Table3[Order Quantity],C6254,1)*10</f>
        <v>8</v>
      </c>
      <c r="G6254" s="21">
        <f>_xlfn.PERCENTRANK.EXC(Table4[Sales],D6254,1)*10</f>
        <v>3</v>
      </c>
    </row>
    <row r="6255" spans="1:7">
      <c r="A6255" s="11">
        <v>27111</v>
      </c>
      <c r="B6255" s="9">
        <v>42439</v>
      </c>
      <c r="C6255" s="1">
        <v>18</v>
      </c>
      <c r="D6255" s="1">
        <v>3741.84</v>
      </c>
      <c r="E6255" s="50">
        <f>_xlfn.PERCENTRANK.EXC(Table3[Order Date],B6255,1)*10</f>
        <v>0</v>
      </c>
      <c r="F6255" s="21">
        <f>_xlfn.PERCENTRANK.EXC(Table3[Order Quantity],C6255,1)*10</f>
        <v>3</v>
      </c>
      <c r="G6255" s="21">
        <f>_xlfn.PERCENTRANK.EXC(Table4[Sales],D6255,1)*10</f>
        <v>8</v>
      </c>
    </row>
    <row r="6256" spans="1:7">
      <c r="A6256" s="10">
        <v>24261</v>
      </c>
      <c r="B6256" s="8">
        <v>43725</v>
      </c>
      <c r="C6256" s="1">
        <v>28</v>
      </c>
      <c r="D6256" s="1">
        <v>1012.51</v>
      </c>
      <c r="E6256" s="50">
        <f>_xlfn.PERCENTRANK.EXC(Table3[Order Date],B6256,1)*10</f>
        <v>9</v>
      </c>
      <c r="F6256" s="21">
        <f>_xlfn.PERCENTRANK.EXC(Table3[Order Quantity],C6256,1)*10</f>
        <v>5</v>
      </c>
      <c r="G6256" s="21">
        <f>_xlfn.PERCENTRANK.EXC(Table4[Sales],D6256,1)*10</f>
        <v>6</v>
      </c>
    </row>
    <row r="6257" spans="1:7">
      <c r="A6257" s="11">
        <v>31812</v>
      </c>
      <c r="B6257" s="9">
        <v>43311</v>
      </c>
      <c r="C6257" s="1">
        <v>31</v>
      </c>
      <c r="D6257" s="1">
        <v>41.22</v>
      </c>
      <c r="E6257" s="50">
        <f>_xlfn.PERCENTRANK.EXC(Table3[Order Date],B6257,1)*10</f>
        <v>6</v>
      </c>
      <c r="F6257" s="21">
        <f>_xlfn.PERCENTRANK.EXC(Table3[Order Quantity],C6257,1)*10</f>
        <v>5</v>
      </c>
      <c r="G6257" s="21">
        <f>_xlfn.PERCENTRANK.EXC(Table4[Sales],D6257,1)*10</f>
        <v>0</v>
      </c>
    </row>
    <row r="6258" spans="1:7">
      <c r="A6258" s="10">
        <v>44451</v>
      </c>
      <c r="B6258" s="8">
        <v>43353</v>
      </c>
      <c r="C6258" s="1">
        <v>4</v>
      </c>
      <c r="D6258" s="1">
        <v>111.17</v>
      </c>
      <c r="E6258" s="50">
        <f>_xlfn.PERCENTRANK.EXC(Table3[Order Date],B6258,1)*10</f>
        <v>6</v>
      </c>
      <c r="F6258" s="21">
        <f>_xlfn.PERCENTRANK.EXC(Table3[Order Quantity],C6258,1)*10</f>
        <v>0</v>
      </c>
      <c r="G6258" s="21">
        <f>_xlfn.PERCENTRANK.EXC(Table4[Sales],D6258,1)*10</f>
        <v>1</v>
      </c>
    </row>
    <row r="6259" spans="1:7">
      <c r="A6259" s="11">
        <v>36230</v>
      </c>
      <c r="B6259" s="9">
        <v>42530</v>
      </c>
      <c r="C6259" s="1">
        <v>7</v>
      </c>
      <c r="D6259" s="1">
        <v>61.02</v>
      </c>
      <c r="E6259" s="50">
        <f>_xlfn.PERCENTRANK.EXC(Table3[Order Date],B6259,1)*10</f>
        <v>1</v>
      </c>
      <c r="F6259" s="21">
        <f>_xlfn.PERCENTRANK.EXC(Table3[Order Quantity],C6259,1)*10</f>
        <v>1</v>
      </c>
      <c r="G6259" s="21">
        <f>_xlfn.PERCENTRANK.EXC(Table4[Sales],D6259,1)*10</f>
        <v>0</v>
      </c>
    </row>
    <row r="6260" spans="1:7">
      <c r="A6260" s="10">
        <v>25799</v>
      </c>
      <c r="B6260" s="8">
        <v>43154</v>
      </c>
      <c r="C6260" s="1">
        <v>38</v>
      </c>
      <c r="D6260" s="1">
        <v>146.06</v>
      </c>
      <c r="E6260" s="50">
        <f>_xlfn.PERCENTRANK.EXC(Table3[Order Date],B6260,1)*10</f>
        <v>5</v>
      </c>
      <c r="F6260" s="21">
        <f>_xlfn.PERCENTRANK.EXC(Table3[Order Quantity],C6260,1)*10</f>
        <v>7</v>
      </c>
      <c r="G6260" s="21">
        <f>_xlfn.PERCENTRANK.EXC(Table4[Sales],D6260,1)*10</f>
        <v>2</v>
      </c>
    </row>
    <row r="6261" spans="1:7">
      <c r="A6261" s="11">
        <v>56101</v>
      </c>
      <c r="B6261" s="9">
        <v>42934</v>
      </c>
      <c r="C6261" s="1">
        <v>1</v>
      </c>
      <c r="D6261" s="1">
        <v>22.95</v>
      </c>
      <c r="E6261" s="50">
        <f>_xlfn.PERCENTRANK.EXC(Table3[Order Date],B6261,1)*10</f>
        <v>3</v>
      </c>
      <c r="F6261" s="21">
        <f>_xlfn.PERCENTRANK.EXC(Table3[Order Quantity],C6261,1)*10</f>
        <v>0</v>
      </c>
      <c r="G6261" s="21">
        <f>_xlfn.PERCENTRANK.EXC(Table4[Sales],D6261,1)*10</f>
        <v>0</v>
      </c>
    </row>
    <row r="6262" spans="1:7">
      <c r="A6262" s="10">
        <v>3235</v>
      </c>
      <c r="B6262" s="8">
        <v>43417</v>
      </c>
      <c r="C6262" s="1">
        <v>31</v>
      </c>
      <c r="D6262" s="1">
        <v>152.97999999999999</v>
      </c>
      <c r="E6262" s="50">
        <f>_xlfn.PERCENTRANK.EXC(Table3[Order Date],B6262,1)*10</f>
        <v>7</v>
      </c>
      <c r="F6262" s="21">
        <f>_xlfn.PERCENTRANK.EXC(Table3[Order Quantity],C6262,1)*10</f>
        <v>5</v>
      </c>
      <c r="G6262" s="21">
        <f>_xlfn.PERCENTRANK.EXC(Table4[Sales],D6262,1)*10</f>
        <v>2</v>
      </c>
    </row>
    <row r="6263" spans="1:7">
      <c r="A6263" s="11">
        <v>8289</v>
      </c>
      <c r="B6263" s="9">
        <v>43766</v>
      </c>
      <c r="C6263" s="1">
        <v>38</v>
      </c>
      <c r="D6263" s="1">
        <v>612.83000000000004</v>
      </c>
      <c r="E6263" s="50">
        <f>_xlfn.PERCENTRANK.EXC(Table3[Order Date],B6263,1)*10</f>
        <v>9</v>
      </c>
      <c r="F6263" s="21">
        <f>_xlfn.PERCENTRANK.EXC(Table3[Order Quantity],C6263,1)*10</f>
        <v>7</v>
      </c>
      <c r="G6263" s="21">
        <f>_xlfn.PERCENTRANK.EXC(Table4[Sales],D6263,1)*10</f>
        <v>5</v>
      </c>
    </row>
    <row r="6264" spans="1:7">
      <c r="A6264" s="10">
        <v>14791</v>
      </c>
      <c r="B6264" s="8">
        <v>42779</v>
      </c>
      <c r="C6264" s="1">
        <v>29</v>
      </c>
      <c r="D6264" s="1">
        <v>1686.56</v>
      </c>
      <c r="E6264" s="50">
        <f>_xlfn.PERCENTRANK.EXC(Table3[Order Date],B6264,1)*10</f>
        <v>2</v>
      </c>
      <c r="F6264" s="21">
        <f>_xlfn.PERCENTRANK.EXC(Table3[Order Quantity],C6264,1)*10</f>
        <v>5</v>
      </c>
      <c r="G6264" s="21">
        <f>_xlfn.PERCENTRANK.EXC(Table4[Sales],D6264,1)*10</f>
        <v>7</v>
      </c>
    </row>
    <row r="6265" spans="1:7">
      <c r="A6265" s="11">
        <v>10658</v>
      </c>
      <c r="B6265" s="9">
        <v>42608</v>
      </c>
      <c r="C6265" s="1">
        <v>31</v>
      </c>
      <c r="D6265" s="1">
        <v>280.92</v>
      </c>
      <c r="E6265" s="50">
        <f>_xlfn.PERCENTRANK.EXC(Table3[Order Date],B6265,1)*10</f>
        <v>1</v>
      </c>
      <c r="F6265" s="21">
        <f>_xlfn.PERCENTRANK.EXC(Table3[Order Quantity],C6265,1)*10</f>
        <v>5</v>
      </c>
      <c r="G6265" s="21">
        <f>_xlfn.PERCENTRANK.EXC(Table4[Sales],D6265,1)*10</f>
        <v>3</v>
      </c>
    </row>
    <row r="6266" spans="1:7">
      <c r="A6266" s="10">
        <v>49735</v>
      </c>
      <c r="B6266" s="8">
        <v>42635</v>
      </c>
      <c r="C6266" s="1">
        <v>32</v>
      </c>
      <c r="D6266" s="1">
        <v>2064.23</v>
      </c>
      <c r="E6266" s="50">
        <f>_xlfn.PERCENTRANK.EXC(Table3[Order Date],B6266,1)*10</f>
        <v>1</v>
      </c>
      <c r="F6266" s="21">
        <f>_xlfn.PERCENTRANK.EXC(Table3[Order Quantity],C6266,1)*10</f>
        <v>6</v>
      </c>
      <c r="G6266" s="21">
        <f>_xlfn.PERCENTRANK.EXC(Table4[Sales],D6266,1)*10</f>
        <v>7</v>
      </c>
    </row>
    <row r="6267" spans="1:7">
      <c r="A6267" s="11">
        <v>46243</v>
      </c>
      <c r="B6267" s="9">
        <v>43488</v>
      </c>
      <c r="C6267" s="1">
        <v>1</v>
      </c>
      <c r="D6267" s="1">
        <v>3.8841000000000001</v>
      </c>
      <c r="E6267" s="50">
        <f>_xlfn.PERCENTRANK.EXC(Table3[Order Date],B6267,1)*10</f>
        <v>7</v>
      </c>
      <c r="F6267" s="21">
        <f>_xlfn.PERCENTRANK.EXC(Table3[Order Quantity],C6267,1)*10</f>
        <v>0</v>
      </c>
      <c r="G6267" s="21">
        <f>_xlfn.PERCENTRANK.EXC(Table4[Sales],D6267,1)*10</f>
        <v>0</v>
      </c>
    </row>
    <row r="6268" spans="1:7">
      <c r="A6268" s="10">
        <v>11585</v>
      </c>
      <c r="B6268" s="8">
        <v>42443</v>
      </c>
      <c r="C6268" s="1">
        <v>17</v>
      </c>
      <c r="D6268" s="1">
        <v>301.57</v>
      </c>
      <c r="E6268" s="50">
        <f>_xlfn.PERCENTRANK.EXC(Table3[Order Date],B6268,1)*10</f>
        <v>0</v>
      </c>
      <c r="F6268" s="21">
        <f>_xlfn.PERCENTRANK.EXC(Table3[Order Quantity],C6268,1)*10</f>
        <v>3</v>
      </c>
      <c r="G6268" s="21">
        <f>_xlfn.PERCENTRANK.EXC(Table4[Sales],D6268,1)*10</f>
        <v>4</v>
      </c>
    </row>
    <row r="6269" spans="1:7">
      <c r="A6269" s="11">
        <v>40708</v>
      </c>
      <c r="B6269" s="9">
        <v>42654</v>
      </c>
      <c r="C6269" s="1">
        <v>15</v>
      </c>
      <c r="D6269" s="1">
        <v>110.8</v>
      </c>
      <c r="E6269" s="50">
        <f>_xlfn.PERCENTRANK.EXC(Table3[Order Date],B6269,1)*10</f>
        <v>2</v>
      </c>
      <c r="F6269" s="21">
        <f>_xlfn.PERCENTRANK.EXC(Table3[Order Quantity],C6269,1)*10</f>
        <v>2</v>
      </c>
      <c r="G6269" s="21">
        <f>_xlfn.PERCENTRANK.EXC(Table4[Sales],D6269,1)*10</f>
        <v>1</v>
      </c>
    </row>
    <row r="6270" spans="1:7">
      <c r="A6270" s="10">
        <v>46565</v>
      </c>
      <c r="B6270" s="8">
        <v>43272</v>
      </c>
      <c r="C6270" s="1">
        <v>8</v>
      </c>
      <c r="D6270" s="1">
        <v>607.24</v>
      </c>
      <c r="E6270" s="50">
        <f>_xlfn.PERCENTRANK.EXC(Table3[Order Date],B6270,1)*10</f>
        <v>6</v>
      </c>
      <c r="F6270" s="21">
        <f>_xlfn.PERCENTRANK.EXC(Table3[Order Quantity],C6270,1)*10</f>
        <v>1</v>
      </c>
      <c r="G6270" s="21">
        <f>_xlfn.PERCENTRANK.EXC(Table4[Sales],D6270,1)*10</f>
        <v>5</v>
      </c>
    </row>
    <row r="6271" spans="1:7">
      <c r="A6271" s="11">
        <v>12262</v>
      </c>
      <c r="B6271" s="9">
        <v>43443</v>
      </c>
      <c r="C6271" s="1">
        <v>45</v>
      </c>
      <c r="D6271" s="1">
        <v>1297.83</v>
      </c>
      <c r="E6271" s="50">
        <f>_xlfn.PERCENTRANK.EXC(Table3[Order Date],B6271,1)*10</f>
        <v>7</v>
      </c>
      <c r="F6271" s="21">
        <f>_xlfn.PERCENTRANK.EXC(Table3[Order Quantity],C6271,1)*10</f>
        <v>8</v>
      </c>
      <c r="G6271" s="21">
        <f>_xlfn.PERCENTRANK.EXC(Table4[Sales],D6271,1)*10</f>
        <v>6</v>
      </c>
    </row>
    <row r="6272" spans="1:7">
      <c r="A6272" s="10">
        <v>4391</v>
      </c>
      <c r="B6272" s="8">
        <v>43512</v>
      </c>
      <c r="C6272" s="1">
        <v>20</v>
      </c>
      <c r="D6272" s="1">
        <v>2773.9</v>
      </c>
      <c r="E6272" s="50">
        <f>_xlfn.PERCENTRANK.EXC(Table3[Order Date],B6272,1)*10</f>
        <v>7</v>
      </c>
      <c r="F6272" s="21">
        <f>_xlfn.PERCENTRANK.EXC(Table3[Order Quantity],C6272,1)*10</f>
        <v>3</v>
      </c>
      <c r="G6272" s="21">
        <f>_xlfn.PERCENTRANK.EXC(Table4[Sales],D6272,1)*10</f>
        <v>8</v>
      </c>
    </row>
    <row r="6273" spans="1:7">
      <c r="A6273" s="11">
        <v>23844</v>
      </c>
      <c r="B6273" s="9">
        <v>42556</v>
      </c>
      <c r="C6273" s="1">
        <v>40</v>
      </c>
      <c r="D6273" s="1">
        <v>1991.66</v>
      </c>
      <c r="E6273" s="50">
        <f>_xlfn.PERCENTRANK.EXC(Table3[Order Date],B6273,1)*10</f>
        <v>1</v>
      </c>
      <c r="F6273" s="21">
        <f>_xlfn.PERCENTRANK.EXC(Table3[Order Quantity],C6273,1)*10</f>
        <v>7</v>
      </c>
      <c r="G6273" s="21">
        <f>_xlfn.PERCENTRANK.EXC(Table4[Sales],D6273,1)*10</f>
        <v>7</v>
      </c>
    </row>
    <row r="6274" spans="1:7">
      <c r="A6274" s="10">
        <v>18596</v>
      </c>
      <c r="B6274" s="8">
        <v>43740</v>
      </c>
      <c r="C6274" s="1">
        <v>42</v>
      </c>
      <c r="D6274" s="1">
        <v>5261.93</v>
      </c>
      <c r="E6274" s="50">
        <f>_xlfn.PERCENTRANK.EXC(Table3[Order Date],B6274,1)*10</f>
        <v>9</v>
      </c>
      <c r="F6274" s="21">
        <f>_xlfn.PERCENTRANK.EXC(Table3[Order Quantity],C6274,1)*10</f>
        <v>8</v>
      </c>
      <c r="G6274" s="21">
        <f>_xlfn.PERCENTRANK.EXC(Table4[Sales],D6274,1)*10</f>
        <v>8</v>
      </c>
    </row>
    <row r="6275" spans="1:7">
      <c r="A6275" s="11">
        <v>1637</v>
      </c>
      <c r="B6275" s="9">
        <v>43137</v>
      </c>
      <c r="C6275" s="1">
        <v>47</v>
      </c>
      <c r="D6275" s="1">
        <v>1442.9699000000001</v>
      </c>
      <c r="E6275" s="50">
        <f>_xlfn.PERCENTRANK.EXC(Table3[Order Date],B6275,1)*10</f>
        <v>5</v>
      </c>
      <c r="F6275" s="21">
        <f>_xlfn.PERCENTRANK.EXC(Table3[Order Quantity],C6275,1)*10</f>
        <v>9</v>
      </c>
      <c r="G6275" s="21">
        <f>_xlfn.PERCENTRANK.EXC(Table4[Sales],D6275,1)*10</f>
        <v>7</v>
      </c>
    </row>
    <row r="6276" spans="1:7">
      <c r="A6276" s="10">
        <v>36644</v>
      </c>
      <c r="B6276" s="8">
        <v>43598</v>
      </c>
      <c r="C6276" s="1">
        <v>24</v>
      </c>
      <c r="D6276" s="1">
        <v>2459.1999999999998</v>
      </c>
      <c r="E6276" s="50">
        <f>_xlfn.PERCENTRANK.EXC(Table3[Order Date],B6276,1)*10</f>
        <v>8</v>
      </c>
      <c r="F6276" s="21">
        <f>_xlfn.PERCENTRANK.EXC(Table3[Order Quantity],C6276,1)*10</f>
        <v>4</v>
      </c>
      <c r="G6276" s="21">
        <f>_xlfn.PERCENTRANK.EXC(Table4[Sales],D6276,1)*10</f>
        <v>7</v>
      </c>
    </row>
    <row r="6277" spans="1:7">
      <c r="A6277" s="11">
        <v>25666</v>
      </c>
      <c r="B6277" s="9">
        <v>43710</v>
      </c>
      <c r="C6277" s="1">
        <v>23</v>
      </c>
      <c r="D6277" s="1">
        <v>278.29000000000002</v>
      </c>
      <c r="E6277" s="50">
        <f>_xlfn.PERCENTRANK.EXC(Table3[Order Date],B6277,1)*10</f>
        <v>9</v>
      </c>
      <c r="F6277" s="21">
        <f>_xlfn.PERCENTRANK.EXC(Table3[Order Quantity],C6277,1)*10</f>
        <v>4</v>
      </c>
      <c r="G6277" s="21">
        <f>_xlfn.PERCENTRANK.EXC(Table4[Sales],D6277,1)*10</f>
        <v>3</v>
      </c>
    </row>
    <row r="6278" spans="1:7">
      <c r="A6278" s="10">
        <v>19206</v>
      </c>
      <c r="B6278" s="8">
        <v>42823</v>
      </c>
      <c r="C6278" s="1">
        <v>32</v>
      </c>
      <c r="D6278" s="1">
        <v>856</v>
      </c>
      <c r="E6278" s="50">
        <f>_xlfn.PERCENTRANK.EXC(Table3[Order Date],B6278,1)*10</f>
        <v>3</v>
      </c>
      <c r="F6278" s="21">
        <f>_xlfn.PERCENTRANK.EXC(Table3[Order Quantity],C6278,1)*10</f>
        <v>6</v>
      </c>
      <c r="G6278" s="21">
        <f>_xlfn.PERCENTRANK.EXC(Table4[Sales],D6278,1)*10</f>
        <v>6</v>
      </c>
    </row>
    <row r="6279" spans="1:7">
      <c r="A6279" s="11">
        <v>928</v>
      </c>
      <c r="B6279" s="9">
        <v>43159</v>
      </c>
      <c r="C6279" s="1">
        <v>21</v>
      </c>
      <c r="D6279" s="1">
        <v>1308.27</v>
      </c>
      <c r="E6279" s="50">
        <f>_xlfn.PERCENTRANK.EXC(Table3[Order Date],B6279,1)*10</f>
        <v>5</v>
      </c>
      <c r="F6279" s="21">
        <f>_xlfn.PERCENTRANK.EXC(Table3[Order Quantity],C6279,1)*10</f>
        <v>3</v>
      </c>
      <c r="G6279" s="21">
        <f>_xlfn.PERCENTRANK.EXC(Table4[Sales],D6279,1)*10</f>
        <v>6</v>
      </c>
    </row>
    <row r="6280" spans="1:7">
      <c r="A6280" s="10">
        <v>45184</v>
      </c>
      <c r="B6280" s="8">
        <v>42902</v>
      </c>
      <c r="C6280" s="1">
        <v>25</v>
      </c>
      <c r="D6280" s="1">
        <v>15672.5682</v>
      </c>
      <c r="E6280" s="50">
        <f>_xlfn.PERCENTRANK.EXC(Table3[Order Date],B6280,1)*10</f>
        <v>3</v>
      </c>
      <c r="F6280" s="21">
        <f>_xlfn.PERCENTRANK.EXC(Table3[Order Quantity],C6280,1)*10</f>
        <v>4</v>
      </c>
      <c r="G6280" s="21">
        <f>_xlfn.PERCENTRANK.EXC(Table4[Sales],D6280,1)*10</f>
        <v>9</v>
      </c>
    </row>
    <row r="6281" spans="1:7">
      <c r="A6281" s="11">
        <v>13410</v>
      </c>
      <c r="B6281" s="9">
        <v>42891</v>
      </c>
      <c r="C6281" s="1">
        <v>29</v>
      </c>
      <c r="D6281" s="1">
        <v>751.08</v>
      </c>
      <c r="E6281" s="50">
        <f>_xlfn.PERCENTRANK.EXC(Table3[Order Date],B6281,1)*10</f>
        <v>3</v>
      </c>
      <c r="F6281" s="21">
        <f>_xlfn.PERCENTRANK.EXC(Table3[Order Quantity],C6281,1)*10</f>
        <v>5</v>
      </c>
      <c r="G6281" s="21">
        <f>_xlfn.PERCENTRANK.EXC(Table4[Sales],D6281,1)*10</f>
        <v>5</v>
      </c>
    </row>
    <row r="6282" spans="1:7">
      <c r="A6282" s="10">
        <v>36065</v>
      </c>
      <c r="B6282" s="8">
        <v>42782</v>
      </c>
      <c r="C6282" s="1">
        <v>31</v>
      </c>
      <c r="D6282" s="1">
        <v>575.98</v>
      </c>
      <c r="E6282" s="50">
        <f>_xlfn.PERCENTRANK.EXC(Table3[Order Date],B6282,1)*10</f>
        <v>2</v>
      </c>
      <c r="F6282" s="21">
        <f>_xlfn.PERCENTRANK.EXC(Table3[Order Quantity],C6282,1)*10</f>
        <v>5</v>
      </c>
      <c r="G6282" s="21">
        <f>_xlfn.PERCENTRANK.EXC(Table4[Sales],D6282,1)*10</f>
        <v>5</v>
      </c>
    </row>
    <row r="6283" spans="1:7">
      <c r="A6283" s="11">
        <v>48327</v>
      </c>
      <c r="B6283" s="9">
        <v>42591</v>
      </c>
      <c r="C6283" s="1">
        <v>14</v>
      </c>
      <c r="D6283" s="1">
        <v>96.23</v>
      </c>
      <c r="E6283" s="50">
        <f>_xlfn.PERCENTRANK.EXC(Table3[Order Date],B6283,1)*10</f>
        <v>1</v>
      </c>
      <c r="F6283" s="21">
        <f>_xlfn.PERCENTRANK.EXC(Table3[Order Quantity],C6283,1)*10</f>
        <v>2</v>
      </c>
      <c r="G6283" s="21">
        <f>_xlfn.PERCENTRANK.EXC(Table4[Sales],D6283,1)*10</f>
        <v>1</v>
      </c>
    </row>
    <row r="6284" spans="1:7">
      <c r="A6284" s="10">
        <v>37829</v>
      </c>
      <c r="B6284" s="8">
        <v>43006</v>
      </c>
      <c r="C6284" s="1">
        <v>28</v>
      </c>
      <c r="D6284" s="1">
        <v>275.95</v>
      </c>
      <c r="E6284" s="50">
        <f>_xlfn.PERCENTRANK.EXC(Table3[Order Date],B6284,1)*10</f>
        <v>4</v>
      </c>
      <c r="F6284" s="21">
        <f>_xlfn.PERCENTRANK.EXC(Table3[Order Quantity],C6284,1)*10</f>
        <v>5</v>
      </c>
      <c r="G6284" s="21">
        <f>_xlfn.PERCENTRANK.EXC(Table4[Sales],D6284,1)*10</f>
        <v>3</v>
      </c>
    </row>
    <row r="6285" spans="1:7">
      <c r="A6285" s="11">
        <v>39907</v>
      </c>
      <c r="B6285" s="9">
        <v>42975</v>
      </c>
      <c r="C6285" s="1">
        <v>12</v>
      </c>
      <c r="D6285" s="1">
        <v>405.36</v>
      </c>
      <c r="E6285" s="50">
        <f>_xlfn.PERCENTRANK.EXC(Table3[Order Date],B6285,1)*10</f>
        <v>4</v>
      </c>
      <c r="F6285" s="21">
        <f>_xlfn.PERCENTRANK.EXC(Table3[Order Quantity],C6285,1)*10</f>
        <v>2</v>
      </c>
      <c r="G6285" s="21">
        <f>_xlfn.PERCENTRANK.EXC(Table4[Sales],D6285,1)*10</f>
        <v>4</v>
      </c>
    </row>
    <row r="6286" spans="1:7">
      <c r="A6286" s="10">
        <v>31303</v>
      </c>
      <c r="B6286" s="8">
        <v>43178</v>
      </c>
      <c r="C6286" s="1">
        <v>50</v>
      </c>
      <c r="D6286" s="1">
        <v>327.56</v>
      </c>
      <c r="E6286" s="50">
        <f>_xlfn.PERCENTRANK.EXC(Table3[Order Date],B6286,1)*10</f>
        <v>5</v>
      </c>
      <c r="F6286" s="21">
        <f>_xlfn.PERCENTRANK.EXC(Table3[Order Quantity],C6286,1)*10</f>
        <v>9</v>
      </c>
      <c r="G6286" s="21">
        <f>_xlfn.PERCENTRANK.EXC(Table4[Sales],D6286,1)*10</f>
        <v>4</v>
      </c>
    </row>
    <row r="6287" spans="1:7">
      <c r="A6287" s="11">
        <v>27909</v>
      </c>
      <c r="B6287" s="9">
        <v>43502</v>
      </c>
      <c r="C6287" s="1">
        <v>1</v>
      </c>
      <c r="D6287" s="1">
        <v>66.62</v>
      </c>
      <c r="E6287" s="50">
        <f>_xlfn.PERCENTRANK.EXC(Table3[Order Date],B6287,1)*10</f>
        <v>7</v>
      </c>
      <c r="F6287" s="21">
        <f>_xlfn.PERCENTRANK.EXC(Table3[Order Quantity],C6287,1)*10</f>
        <v>0</v>
      </c>
      <c r="G6287" s="21">
        <f>_xlfn.PERCENTRANK.EXC(Table4[Sales],D6287,1)*10</f>
        <v>1</v>
      </c>
    </row>
    <row r="6288" spans="1:7">
      <c r="A6288" s="10">
        <v>24899</v>
      </c>
      <c r="B6288" s="8">
        <v>43331</v>
      </c>
      <c r="C6288" s="1">
        <v>37</v>
      </c>
      <c r="D6288" s="1">
        <v>270.7</v>
      </c>
      <c r="E6288" s="50">
        <f>_xlfn.PERCENTRANK.EXC(Table3[Order Date],B6288,1)*10</f>
        <v>6</v>
      </c>
      <c r="F6288" s="21">
        <f>_xlfn.PERCENTRANK.EXC(Table3[Order Quantity],C6288,1)*10</f>
        <v>7</v>
      </c>
      <c r="G6288" s="21">
        <f>_xlfn.PERCENTRANK.EXC(Table4[Sales],D6288,1)*10</f>
        <v>3</v>
      </c>
    </row>
    <row r="6289" spans="1:7">
      <c r="A6289" s="11">
        <v>4037</v>
      </c>
      <c r="B6289" s="9">
        <v>42816</v>
      </c>
      <c r="C6289" s="1">
        <v>27</v>
      </c>
      <c r="D6289" s="1">
        <v>201.23</v>
      </c>
      <c r="E6289" s="50">
        <f>_xlfn.PERCENTRANK.EXC(Table3[Order Date],B6289,1)*10</f>
        <v>3</v>
      </c>
      <c r="F6289" s="21">
        <f>_xlfn.PERCENTRANK.EXC(Table3[Order Quantity],C6289,1)*10</f>
        <v>5</v>
      </c>
      <c r="G6289" s="21">
        <f>_xlfn.PERCENTRANK.EXC(Table4[Sales],D6289,1)*10</f>
        <v>3</v>
      </c>
    </row>
    <row r="6290" spans="1:7">
      <c r="A6290" s="10">
        <v>26787</v>
      </c>
      <c r="B6290" s="8">
        <v>43361</v>
      </c>
      <c r="C6290" s="1">
        <v>25</v>
      </c>
      <c r="D6290" s="1">
        <v>1198.3</v>
      </c>
      <c r="E6290" s="50">
        <f>_xlfn.PERCENTRANK.EXC(Table3[Order Date],B6290,1)*10</f>
        <v>6</v>
      </c>
      <c r="F6290" s="21">
        <f>_xlfn.PERCENTRANK.EXC(Table3[Order Quantity],C6290,1)*10</f>
        <v>4</v>
      </c>
      <c r="G6290" s="21">
        <f>_xlfn.PERCENTRANK.EXC(Table4[Sales],D6290,1)*10</f>
        <v>6</v>
      </c>
    </row>
    <row r="6291" spans="1:7">
      <c r="A6291" s="11">
        <v>2817</v>
      </c>
      <c r="B6291" s="9">
        <v>42477</v>
      </c>
      <c r="C6291" s="1">
        <v>40</v>
      </c>
      <c r="D6291" s="1">
        <v>1669.05</v>
      </c>
      <c r="E6291" s="50">
        <f>_xlfn.PERCENTRANK.EXC(Table3[Order Date],B6291,1)*10</f>
        <v>0</v>
      </c>
      <c r="F6291" s="21">
        <f>_xlfn.PERCENTRANK.EXC(Table3[Order Quantity],C6291,1)*10</f>
        <v>7</v>
      </c>
      <c r="G6291" s="21">
        <f>_xlfn.PERCENTRANK.EXC(Table4[Sales],D6291,1)*10</f>
        <v>7</v>
      </c>
    </row>
    <row r="6292" spans="1:7">
      <c r="A6292" s="10">
        <v>46499</v>
      </c>
      <c r="B6292" s="8">
        <v>42527</v>
      </c>
      <c r="C6292" s="1">
        <v>10</v>
      </c>
      <c r="D6292" s="1">
        <v>13.86</v>
      </c>
      <c r="E6292" s="50">
        <f>_xlfn.PERCENTRANK.EXC(Table3[Order Date],B6292,1)*10</f>
        <v>1</v>
      </c>
      <c r="F6292" s="21">
        <f>_xlfn.PERCENTRANK.EXC(Table3[Order Quantity],C6292,1)*10</f>
        <v>1</v>
      </c>
      <c r="G6292" s="21">
        <f>_xlfn.PERCENTRANK.EXC(Table4[Sales],D6292,1)*10</f>
        <v>0</v>
      </c>
    </row>
    <row r="6293" spans="1:7">
      <c r="A6293" s="11">
        <v>46624</v>
      </c>
      <c r="B6293" s="9">
        <v>42850</v>
      </c>
      <c r="C6293" s="1">
        <v>28</v>
      </c>
      <c r="D6293" s="1">
        <v>117.91</v>
      </c>
      <c r="E6293" s="50">
        <f>_xlfn.PERCENTRANK.EXC(Table3[Order Date],B6293,1)*10</f>
        <v>3</v>
      </c>
      <c r="F6293" s="21">
        <f>_xlfn.PERCENTRANK.EXC(Table3[Order Quantity],C6293,1)*10</f>
        <v>5</v>
      </c>
      <c r="G6293" s="21">
        <f>_xlfn.PERCENTRANK.EXC(Table4[Sales],D6293,1)*10</f>
        <v>1</v>
      </c>
    </row>
    <row r="6294" spans="1:7">
      <c r="A6294" s="10">
        <v>7812</v>
      </c>
      <c r="B6294" s="8">
        <v>43209</v>
      </c>
      <c r="C6294" s="1">
        <v>12</v>
      </c>
      <c r="D6294" s="1">
        <v>3890.12</v>
      </c>
      <c r="E6294" s="50">
        <f>_xlfn.PERCENTRANK.EXC(Table3[Order Date],B6294,1)*10</f>
        <v>5</v>
      </c>
      <c r="F6294" s="21">
        <f>_xlfn.PERCENTRANK.EXC(Table3[Order Quantity],C6294,1)*10</f>
        <v>2</v>
      </c>
      <c r="G6294" s="21">
        <f>_xlfn.PERCENTRANK.EXC(Table4[Sales],D6294,1)*10</f>
        <v>8</v>
      </c>
    </row>
    <row r="6295" spans="1:7">
      <c r="A6295" s="11">
        <v>8868</v>
      </c>
      <c r="B6295" s="9">
        <v>42397</v>
      </c>
      <c r="C6295" s="1">
        <v>34</v>
      </c>
      <c r="D6295" s="1">
        <v>192.59</v>
      </c>
      <c r="E6295" s="50">
        <f>_xlfn.PERCENTRANK.EXC(Table3[Order Date],B6295,1)*10</f>
        <v>0</v>
      </c>
      <c r="F6295" s="21">
        <f>_xlfn.PERCENTRANK.EXC(Table3[Order Quantity],C6295,1)*10</f>
        <v>6</v>
      </c>
      <c r="G6295" s="21">
        <f>_xlfn.PERCENTRANK.EXC(Table4[Sales],D6295,1)*10</f>
        <v>2</v>
      </c>
    </row>
    <row r="6296" spans="1:7">
      <c r="A6296" s="10">
        <v>12160</v>
      </c>
      <c r="B6296" s="8">
        <v>43080</v>
      </c>
      <c r="C6296" s="1">
        <v>2</v>
      </c>
      <c r="D6296" s="1">
        <v>59.07</v>
      </c>
      <c r="E6296" s="50">
        <f>_xlfn.PERCENTRANK.EXC(Table3[Order Date],B6296,1)*10</f>
        <v>4</v>
      </c>
      <c r="F6296" s="21">
        <f>_xlfn.PERCENTRANK.EXC(Table3[Order Quantity],C6296,1)*10</f>
        <v>0</v>
      </c>
      <c r="G6296" s="21">
        <f>_xlfn.PERCENTRANK.EXC(Table4[Sales],D6296,1)*10</f>
        <v>0</v>
      </c>
    </row>
    <row r="6297" spans="1:7">
      <c r="A6297" s="11">
        <v>930</v>
      </c>
      <c r="B6297" s="9">
        <v>42719</v>
      </c>
      <c r="C6297" s="1">
        <v>22</v>
      </c>
      <c r="D6297" s="1">
        <v>986.96</v>
      </c>
      <c r="E6297" s="50">
        <f>_xlfn.PERCENTRANK.EXC(Table3[Order Date],B6297,1)*10</f>
        <v>2</v>
      </c>
      <c r="F6297" s="21">
        <f>_xlfn.PERCENTRANK.EXC(Table3[Order Quantity],C6297,1)*10</f>
        <v>4</v>
      </c>
      <c r="G6297" s="21">
        <f>_xlfn.PERCENTRANK.EXC(Table4[Sales],D6297,1)*10</f>
        <v>6</v>
      </c>
    </row>
    <row r="6298" spans="1:7">
      <c r="A6298" s="10">
        <v>34209</v>
      </c>
      <c r="B6298" s="8">
        <v>42970</v>
      </c>
      <c r="C6298" s="1">
        <v>48</v>
      </c>
      <c r="D6298" s="1">
        <v>754.82</v>
      </c>
      <c r="E6298" s="50">
        <f>_xlfn.PERCENTRANK.EXC(Table3[Order Date],B6298,1)*10</f>
        <v>4</v>
      </c>
      <c r="F6298" s="21">
        <f>_xlfn.PERCENTRANK.EXC(Table3[Order Quantity],C6298,1)*10</f>
        <v>9</v>
      </c>
      <c r="G6298" s="21">
        <f>_xlfn.PERCENTRANK.EXC(Table4[Sales],D6298,1)*10</f>
        <v>5</v>
      </c>
    </row>
    <row r="6299" spans="1:7">
      <c r="A6299" s="11">
        <v>52197</v>
      </c>
      <c r="B6299" s="9">
        <v>43681</v>
      </c>
      <c r="C6299" s="1">
        <v>23</v>
      </c>
      <c r="D6299" s="1">
        <v>98.375799999999998</v>
      </c>
      <c r="E6299" s="50">
        <f>_xlfn.PERCENTRANK.EXC(Table3[Order Date],B6299,1)*10</f>
        <v>8</v>
      </c>
      <c r="F6299" s="21">
        <f>_xlfn.PERCENTRANK.EXC(Table3[Order Quantity],C6299,1)*10</f>
        <v>4</v>
      </c>
      <c r="G6299" s="21">
        <f>_xlfn.PERCENTRANK.EXC(Table4[Sales],D6299,1)*10</f>
        <v>1</v>
      </c>
    </row>
    <row r="6300" spans="1:7">
      <c r="A6300" s="10">
        <v>46852</v>
      </c>
      <c r="B6300" s="8">
        <v>43492</v>
      </c>
      <c r="C6300" s="1">
        <v>46</v>
      </c>
      <c r="D6300" s="1">
        <v>1703.32</v>
      </c>
      <c r="E6300" s="50">
        <f>_xlfn.PERCENTRANK.EXC(Table3[Order Date],B6300,1)*10</f>
        <v>7</v>
      </c>
      <c r="F6300" s="21">
        <f>_xlfn.PERCENTRANK.EXC(Table3[Order Quantity],C6300,1)*10</f>
        <v>8</v>
      </c>
      <c r="G6300" s="21">
        <f>_xlfn.PERCENTRANK.EXC(Table4[Sales],D6300,1)*10</f>
        <v>7</v>
      </c>
    </row>
    <row r="6301" spans="1:7">
      <c r="A6301" s="11">
        <v>5221</v>
      </c>
      <c r="B6301" s="9">
        <v>43258</v>
      </c>
      <c r="C6301" s="1">
        <v>48</v>
      </c>
      <c r="D6301" s="1">
        <v>1441.96</v>
      </c>
      <c r="E6301" s="50">
        <f>_xlfn.PERCENTRANK.EXC(Table3[Order Date],B6301,1)*10</f>
        <v>6</v>
      </c>
      <c r="F6301" s="21">
        <f>_xlfn.PERCENTRANK.EXC(Table3[Order Quantity],C6301,1)*10</f>
        <v>9</v>
      </c>
      <c r="G6301" s="21">
        <f>_xlfn.PERCENTRANK.EXC(Table4[Sales],D6301,1)*10</f>
        <v>7</v>
      </c>
    </row>
    <row r="6302" spans="1:7">
      <c r="A6302" s="10">
        <v>54307</v>
      </c>
      <c r="B6302" s="8">
        <v>43472</v>
      </c>
      <c r="C6302" s="1">
        <v>15</v>
      </c>
      <c r="D6302" s="1">
        <v>260.57</v>
      </c>
      <c r="E6302" s="50">
        <f>_xlfn.PERCENTRANK.EXC(Table3[Order Date],B6302,1)*10</f>
        <v>7</v>
      </c>
      <c r="F6302" s="21">
        <f>_xlfn.PERCENTRANK.EXC(Table3[Order Quantity],C6302,1)*10</f>
        <v>2</v>
      </c>
      <c r="G6302" s="21">
        <f>_xlfn.PERCENTRANK.EXC(Table4[Sales],D6302,1)*10</f>
        <v>3</v>
      </c>
    </row>
    <row r="6303" spans="1:7">
      <c r="A6303" s="11">
        <v>32806</v>
      </c>
      <c r="B6303" s="9">
        <v>43271</v>
      </c>
      <c r="C6303" s="1">
        <v>33</v>
      </c>
      <c r="D6303" s="1">
        <v>236.71610000000001</v>
      </c>
      <c r="E6303" s="50">
        <f>_xlfn.PERCENTRANK.EXC(Table3[Order Date],B6303,1)*10</f>
        <v>6</v>
      </c>
      <c r="F6303" s="21">
        <f>_xlfn.PERCENTRANK.EXC(Table3[Order Quantity],C6303,1)*10</f>
        <v>6</v>
      </c>
      <c r="G6303" s="21">
        <f>_xlfn.PERCENTRANK.EXC(Table4[Sales],D6303,1)*10</f>
        <v>3</v>
      </c>
    </row>
    <row r="6304" spans="1:7">
      <c r="A6304" s="10">
        <v>12481</v>
      </c>
      <c r="B6304" s="8">
        <v>43290</v>
      </c>
      <c r="C6304" s="1">
        <v>12</v>
      </c>
      <c r="D6304" s="1">
        <v>416.09</v>
      </c>
      <c r="E6304" s="50">
        <f>_xlfn.PERCENTRANK.EXC(Table3[Order Date],B6304,1)*10</f>
        <v>6</v>
      </c>
      <c r="F6304" s="21">
        <f>_xlfn.PERCENTRANK.EXC(Table3[Order Quantity],C6304,1)*10</f>
        <v>2</v>
      </c>
      <c r="G6304" s="21">
        <f>_xlfn.PERCENTRANK.EXC(Table4[Sales],D6304,1)*10</f>
        <v>4</v>
      </c>
    </row>
    <row r="6305" spans="1:7">
      <c r="A6305" s="11">
        <v>6978</v>
      </c>
      <c r="B6305" s="9">
        <v>43077</v>
      </c>
      <c r="C6305" s="1">
        <v>47</v>
      </c>
      <c r="D6305" s="1">
        <v>397.99</v>
      </c>
      <c r="E6305" s="50">
        <f>_xlfn.PERCENTRANK.EXC(Table3[Order Date],B6305,1)*10</f>
        <v>4</v>
      </c>
      <c r="F6305" s="21">
        <f>_xlfn.PERCENTRANK.EXC(Table3[Order Quantity],C6305,1)*10</f>
        <v>9</v>
      </c>
      <c r="G6305" s="21">
        <f>_xlfn.PERCENTRANK.EXC(Table4[Sales],D6305,1)*10</f>
        <v>4</v>
      </c>
    </row>
    <row r="6306" spans="1:7">
      <c r="A6306" s="10">
        <v>45377</v>
      </c>
      <c r="B6306" s="8">
        <v>43192</v>
      </c>
      <c r="C6306" s="1">
        <v>47</v>
      </c>
      <c r="D6306" s="1">
        <v>97.83</v>
      </c>
      <c r="E6306" s="50">
        <f>_xlfn.PERCENTRANK.EXC(Table3[Order Date],B6306,1)*10</f>
        <v>5</v>
      </c>
      <c r="F6306" s="21">
        <f>_xlfn.PERCENTRANK.EXC(Table3[Order Quantity],C6306,1)*10</f>
        <v>9</v>
      </c>
      <c r="G6306" s="21">
        <f>_xlfn.PERCENTRANK.EXC(Table4[Sales],D6306,1)*10</f>
        <v>1</v>
      </c>
    </row>
    <row r="6307" spans="1:7">
      <c r="A6307" s="11">
        <v>29857</v>
      </c>
      <c r="B6307" s="9">
        <v>42715</v>
      </c>
      <c r="C6307" s="1">
        <v>41</v>
      </c>
      <c r="D6307" s="1">
        <v>5963.02</v>
      </c>
      <c r="E6307" s="50">
        <f>_xlfn.PERCENTRANK.EXC(Table3[Order Date],B6307,1)*10</f>
        <v>2</v>
      </c>
      <c r="F6307" s="21">
        <f>_xlfn.PERCENTRANK.EXC(Table3[Order Quantity],C6307,1)*10</f>
        <v>7</v>
      </c>
      <c r="G6307" s="21">
        <f>_xlfn.PERCENTRANK.EXC(Table4[Sales],D6307,1)*10</f>
        <v>9</v>
      </c>
    </row>
    <row r="6308" spans="1:7">
      <c r="A6308" s="10">
        <v>27078</v>
      </c>
      <c r="B6308" s="8">
        <v>43689</v>
      </c>
      <c r="C6308" s="1">
        <v>22</v>
      </c>
      <c r="D6308" s="1">
        <v>163.11080000000001</v>
      </c>
      <c r="E6308" s="50">
        <f>_xlfn.PERCENTRANK.EXC(Table3[Order Date],B6308,1)*10</f>
        <v>9</v>
      </c>
      <c r="F6308" s="21">
        <f>_xlfn.PERCENTRANK.EXC(Table3[Order Quantity],C6308,1)*10</f>
        <v>4</v>
      </c>
      <c r="G6308" s="21">
        <f>_xlfn.PERCENTRANK.EXC(Table4[Sales],D6308,1)*10</f>
        <v>2</v>
      </c>
    </row>
    <row r="6309" spans="1:7">
      <c r="A6309" s="11">
        <v>34407</v>
      </c>
      <c r="B6309" s="9">
        <v>42946</v>
      </c>
      <c r="C6309" s="1">
        <v>41</v>
      </c>
      <c r="D6309" s="1">
        <v>1588.83</v>
      </c>
      <c r="E6309" s="50">
        <f>_xlfn.PERCENTRANK.EXC(Table3[Order Date],B6309,1)*10</f>
        <v>3</v>
      </c>
      <c r="F6309" s="21">
        <f>_xlfn.PERCENTRANK.EXC(Table3[Order Quantity],C6309,1)*10</f>
        <v>7</v>
      </c>
      <c r="G6309" s="21">
        <f>_xlfn.PERCENTRANK.EXC(Table4[Sales],D6309,1)*10</f>
        <v>7</v>
      </c>
    </row>
    <row r="6310" spans="1:7">
      <c r="A6310" s="10">
        <v>59205</v>
      </c>
      <c r="B6310" s="8">
        <v>43403</v>
      </c>
      <c r="C6310" s="1">
        <v>11</v>
      </c>
      <c r="D6310" s="1">
        <v>58.41</v>
      </c>
      <c r="E6310" s="50">
        <f>_xlfn.PERCENTRANK.EXC(Table3[Order Date],B6310,1)*10</f>
        <v>7</v>
      </c>
      <c r="F6310" s="21">
        <f>_xlfn.PERCENTRANK.EXC(Table3[Order Quantity],C6310,1)*10</f>
        <v>2</v>
      </c>
      <c r="G6310" s="21">
        <f>_xlfn.PERCENTRANK.EXC(Table4[Sales],D6310,1)*10</f>
        <v>0</v>
      </c>
    </row>
    <row r="6311" spans="1:7">
      <c r="A6311" s="11">
        <v>28387</v>
      </c>
      <c r="B6311" s="9">
        <v>43645</v>
      </c>
      <c r="C6311" s="1">
        <v>37</v>
      </c>
      <c r="D6311" s="1">
        <v>3437.88</v>
      </c>
      <c r="E6311" s="50">
        <f>_xlfn.PERCENTRANK.EXC(Table3[Order Date],B6311,1)*10</f>
        <v>8</v>
      </c>
      <c r="F6311" s="21">
        <f>_xlfn.PERCENTRANK.EXC(Table3[Order Quantity],C6311,1)*10</f>
        <v>7</v>
      </c>
      <c r="G6311" s="21">
        <f>_xlfn.PERCENTRANK.EXC(Table4[Sales],D6311,1)*10</f>
        <v>8</v>
      </c>
    </row>
    <row r="6312" spans="1:7">
      <c r="A6312" s="10">
        <v>30374</v>
      </c>
      <c r="B6312" s="8">
        <v>42814</v>
      </c>
      <c r="C6312" s="1">
        <v>12</v>
      </c>
      <c r="D6312" s="1">
        <v>759.21</v>
      </c>
      <c r="E6312" s="50">
        <f>_xlfn.PERCENTRANK.EXC(Table3[Order Date],B6312,1)*10</f>
        <v>3</v>
      </c>
      <c r="F6312" s="21">
        <f>_xlfn.PERCENTRANK.EXC(Table3[Order Quantity],C6312,1)*10</f>
        <v>2</v>
      </c>
      <c r="G6312" s="21">
        <f>_xlfn.PERCENTRANK.EXC(Table4[Sales],D6312,1)*10</f>
        <v>5</v>
      </c>
    </row>
    <row r="6313" spans="1:7">
      <c r="A6313" s="11">
        <v>56582</v>
      </c>
      <c r="B6313" s="9">
        <v>42532</v>
      </c>
      <c r="C6313" s="1">
        <v>36</v>
      </c>
      <c r="D6313" s="1">
        <v>4902.1099999999997</v>
      </c>
      <c r="E6313" s="50">
        <f>_xlfn.PERCENTRANK.EXC(Table3[Order Date],B6313,1)*10</f>
        <v>1</v>
      </c>
      <c r="F6313" s="21">
        <f>_xlfn.PERCENTRANK.EXC(Table3[Order Quantity],C6313,1)*10</f>
        <v>6</v>
      </c>
      <c r="G6313" s="21">
        <f>_xlfn.PERCENTRANK.EXC(Table4[Sales],D6313,1)*10</f>
        <v>8</v>
      </c>
    </row>
    <row r="6314" spans="1:7">
      <c r="A6314" s="10">
        <v>27201</v>
      </c>
      <c r="B6314" s="8">
        <v>43671</v>
      </c>
      <c r="C6314" s="1">
        <v>45</v>
      </c>
      <c r="D6314" s="1">
        <v>3745.107</v>
      </c>
      <c r="E6314" s="50">
        <f>_xlfn.PERCENTRANK.EXC(Table3[Order Date],B6314,1)*10</f>
        <v>8</v>
      </c>
      <c r="F6314" s="21">
        <f>_xlfn.PERCENTRANK.EXC(Table3[Order Quantity],C6314,1)*10</f>
        <v>8</v>
      </c>
      <c r="G6314" s="21">
        <f>_xlfn.PERCENTRANK.EXC(Table4[Sales],D6314,1)*10</f>
        <v>8</v>
      </c>
    </row>
    <row r="6315" spans="1:7">
      <c r="A6315" s="11">
        <v>6757</v>
      </c>
      <c r="B6315" s="9">
        <v>43496</v>
      </c>
      <c r="C6315" s="1">
        <v>27</v>
      </c>
      <c r="D6315" s="1">
        <v>930.66</v>
      </c>
      <c r="E6315" s="50">
        <f>_xlfn.PERCENTRANK.EXC(Table3[Order Date],B6315,1)*10</f>
        <v>7</v>
      </c>
      <c r="F6315" s="21">
        <f>_xlfn.PERCENTRANK.EXC(Table3[Order Quantity],C6315,1)*10</f>
        <v>5</v>
      </c>
      <c r="G6315" s="21">
        <f>_xlfn.PERCENTRANK.EXC(Table4[Sales],D6315,1)*10</f>
        <v>6</v>
      </c>
    </row>
    <row r="6316" spans="1:7">
      <c r="A6316" s="10">
        <v>1185</v>
      </c>
      <c r="B6316" s="8">
        <v>43700</v>
      </c>
      <c r="C6316" s="1">
        <v>7</v>
      </c>
      <c r="D6316" s="1">
        <v>401.01</v>
      </c>
      <c r="E6316" s="50">
        <f>_xlfn.PERCENTRANK.EXC(Table3[Order Date],B6316,1)*10</f>
        <v>9</v>
      </c>
      <c r="F6316" s="21">
        <f>_xlfn.PERCENTRANK.EXC(Table3[Order Quantity],C6316,1)*10</f>
        <v>1</v>
      </c>
      <c r="G6316" s="21">
        <f>_xlfn.PERCENTRANK.EXC(Table4[Sales],D6316,1)*10</f>
        <v>4</v>
      </c>
    </row>
    <row r="6317" spans="1:7">
      <c r="A6317" s="11">
        <v>17287</v>
      </c>
      <c r="B6317" s="9">
        <v>43194</v>
      </c>
      <c r="C6317" s="1">
        <v>11</v>
      </c>
      <c r="D6317" s="1">
        <v>4877.28</v>
      </c>
      <c r="E6317" s="50">
        <f>_xlfn.PERCENTRANK.EXC(Table3[Order Date],B6317,1)*10</f>
        <v>5</v>
      </c>
      <c r="F6317" s="21">
        <f>_xlfn.PERCENTRANK.EXC(Table3[Order Quantity],C6317,1)*10</f>
        <v>2</v>
      </c>
      <c r="G6317" s="21">
        <f>_xlfn.PERCENTRANK.EXC(Table4[Sales],D6317,1)*10</f>
        <v>8</v>
      </c>
    </row>
    <row r="6318" spans="1:7">
      <c r="A6318" s="10">
        <v>19361</v>
      </c>
      <c r="B6318" s="8">
        <v>43731</v>
      </c>
      <c r="C6318" s="1">
        <v>21</v>
      </c>
      <c r="D6318" s="1">
        <v>844.07</v>
      </c>
      <c r="E6318" s="50">
        <f>_xlfn.PERCENTRANK.EXC(Table3[Order Date],B6318,1)*10</f>
        <v>9</v>
      </c>
      <c r="F6318" s="21">
        <f>_xlfn.PERCENTRANK.EXC(Table3[Order Quantity],C6318,1)*10</f>
        <v>3</v>
      </c>
      <c r="G6318" s="21">
        <f>_xlfn.PERCENTRANK.EXC(Table4[Sales],D6318,1)*10</f>
        <v>6</v>
      </c>
    </row>
    <row r="6319" spans="1:7">
      <c r="A6319" s="11">
        <v>46787</v>
      </c>
      <c r="B6319" s="9">
        <v>43553</v>
      </c>
      <c r="C6319" s="1">
        <v>32</v>
      </c>
      <c r="D6319" s="1">
        <v>741.69</v>
      </c>
      <c r="E6319" s="50">
        <f>_xlfn.PERCENTRANK.EXC(Table3[Order Date],B6319,1)*10</f>
        <v>8</v>
      </c>
      <c r="F6319" s="21">
        <f>_xlfn.PERCENTRANK.EXC(Table3[Order Quantity],C6319,1)*10</f>
        <v>6</v>
      </c>
      <c r="G6319" s="21">
        <f>_xlfn.PERCENTRANK.EXC(Table4[Sales],D6319,1)*10</f>
        <v>5</v>
      </c>
    </row>
    <row r="6320" spans="1:7">
      <c r="A6320" s="10">
        <v>16419</v>
      </c>
      <c r="B6320" s="8">
        <v>42585</v>
      </c>
      <c r="C6320" s="1">
        <v>43</v>
      </c>
      <c r="D6320" s="1">
        <v>258.07</v>
      </c>
      <c r="E6320" s="50">
        <f>_xlfn.PERCENTRANK.EXC(Table3[Order Date],B6320,1)*10</f>
        <v>1</v>
      </c>
      <c r="F6320" s="21">
        <f>_xlfn.PERCENTRANK.EXC(Table3[Order Quantity],C6320,1)*10</f>
        <v>8</v>
      </c>
      <c r="G6320" s="21">
        <f>_xlfn.PERCENTRANK.EXC(Table4[Sales],D6320,1)*10</f>
        <v>3</v>
      </c>
    </row>
    <row r="6321" spans="1:7">
      <c r="A6321" s="11">
        <v>14884</v>
      </c>
      <c r="B6321" s="9">
        <v>43369</v>
      </c>
      <c r="C6321" s="1">
        <v>6</v>
      </c>
      <c r="D6321" s="1">
        <v>507.16</v>
      </c>
      <c r="E6321" s="50">
        <f>_xlfn.PERCENTRANK.EXC(Table3[Order Date],B6321,1)*10</f>
        <v>6</v>
      </c>
      <c r="F6321" s="21">
        <f>_xlfn.PERCENTRANK.EXC(Table3[Order Quantity],C6321,1)*10</f>
        <v>1</v>
      </c>
      <c r="G6321" s="21">
        <f>_xlfn.PERCENTRANK.EXC(Table4[Sales],D6321,1)*10</f>
        <v>5</v>
      </c>
    </row>
    <row r="6322" spans="1:7">
      <c r="A6322" s="10">
        <v>13635</v>
      </c>
      <c r="B6322" s="8">
        <v>42490</v>
      </c>
      <c r="C6322" s="1">
        <v>49</v>
      </c>
      <c r="D6322" s="1">
        <v>357.69</v>
      </c>
      <c r="E6322" s="50">
        <f>_xlfn.PERCENTRANK.EXC(Table3[Order Date],B6322,1)*10</f>
        <v>0</v>
      </c>
      <c r="F6322" s="21">
        <f>_xlfn.PERCENTRANK.EXC(Table3[Order Quantity],C6322,1)*10</f>
        <v>9</v>
      </c>
      <c r="G6322" s="21">
        <f>_xlfn.PERCENTRANK.EXC(Table4[Sales],D6322,1)*10</f>
        <v>4</v>
      </c>
    </row>
    <row r="6323" spans="1:7">
      <c r="A6323" s="11">
        <v>18144</v>
      </c>
      <c r="B6323" s="9">
        <v>43257</v>
      </c>
      <c r="C6323" s="1">
        <v>41</v>
      </c>
      <c r="D6323" s="1">
        <v>1904.48</v>
      </c>
      <c r="E6323" s="50">
        <f>_xlfn.PERCENTRANK.EXC(Table3[Order Date],B6323,1)*10</f>
        <v>6</v>
      </c>
      <c r="F6323" s="21">
        <f>_xlfn.PERCENTRANK.EXC(Table3[Order Quantity],C6323,1)*10</f>
        <v>7</v>
      </c>
      <c r="G6323" s="21">
        <f>_xlfn.PERCENTRANK.EXC(Table4[Sales],D6323,1)*10</f>
        <v>7</v>
      </c>
    </row>
    <row r="6324" spans="1:7">
      <c r="A6324" s="10">
        <v>43493</v>
      </c>
      <c r="B6324" s="8">
        <v>43595</v>
      </c>
      <c r="C6324" s="1">
        <v>37</v>
      </c>
      <c r="D6324" s="1">
        <v>1818.98</v>
      </c>
      <c r="E6324" s="50">
        <f>_xlfn.PERCENTRANK.EXC(Table3[Order Date],B6324,1)*10</f>
        <v>8</v>
      </c>
      <c r="F6324" s="21">
        <f>_xlfn.PERCENTRANK.EXC(Table3[Order Quantity],C6324,1)*10</f>
        <v>7</v>
      </c>
      <c r="G6324" s="21">
        <f>_xlfn.PERCENTRANK.EXC(Table4[Sales],D6324,1)*10</f>
        <v>7</v>
      </c>
    </row>
    <row r="6325" spans="1:7">
      <c r="A6325" s="11">
        <v>16737</v>
      </c>
      <c r="B6325" s="9">
        <v>43270</v>
      </c>
      <c r="C6325" s="1">
        <v>15</v>
      </c>
      <c r="D6325" s="1">
        <v>1487.82</v>
      </c>
      <c r="E6325" s="50">
        <f>_xlfn.PERCENTRANK.EXC(Table3[Order Date],B6325,1)*10</f>
        <v>6</v>
      </c>
      <c r="F6325" s="21">
        <f>_xlfn.PERCENTRANK.EXC(Table3[Order Quantity],C6325,1)*10</f>
        <v>2</v>
      </c>
      <c r="G6325" s="21">
        <f>_xlfn.PERCENTRANK.EXC(Table4[Sales],D6325,1)*10</f>
        <v>7</v>
      </c>
    </row>
    <row r="6326" spans="1:7">
      <c r="A6326" s="10">
        <v>15111</v>
      </c>
      <c r="B6326" s="8">
        <v>42720</v>
      </c>
      <c r="C6326" s="1">
        <v>13</v>
      </c>
      <c r="D6326" s="1">
        <v>1038.4000000000001</v>
      </c>
      <c r="E6326" s="50">
        <f>_xlfn.PERCENTRANK.EXC(Table3[Order Date],B6326,1)*10</f>
        <v>2</v>
      </c>
      <c r="F6326" s="21">
        <f>_xlfn.PERCENTRANK.EXC(Table3[Order Quantity],C6326,1)*10</f>
        <v>2</v>
      </c>
      <c r="G6326" s="21">
        <f>_xlfn.PERCENTRANK.EXC(Table4[Sales],D6326,1)*10</f>
        <v>6</v>
      </c>
    </row>
    <row r="6327" spans="1:7">
      <c r="A6327" s="11">
        <v>12320</v>
      </c>
      <c r="B6327" s="9">
        <v>43453</v>
      </c>
      <c r="C6327" s="1">
        <v>35</v>
      </c>
      <c r="D6327" s="1">
        <v>576.95000000000005</v>
      </c>
      <c r="E6327" s="50">
        <f>_xlfn.PERCENTRANK.EXC(Table3[Order Date],B6327,1)*10</f>
        <v>7</v>
      </c>
      <c r="F6327" s="21">
        <f>_xlfn.PERCENTRANK.EXC(Table3[Order Quantity],C6327,1)*10</f>
        <v>6</v>
      </c>
      <c r="G6327" s="21">
        <f>_xlfn.PERCENTRANK.EXC(Table4[Sales],D6327,1)*10</f>
        <v>5</v>
      </c>
    </row>
    <row r="6328" spans="1:7">
      <c r="A6328" s="10">
        <v>37634</v>
      </c>
      <c r="B6328" s="8">
        <v>43606</v>
      </c>
      <c r="C6328" s="1">
        <v>32</v>
      </c>
      <c r="D6328" s="1">
        <v>393.95</v>
      </c>
      <c r="E6328" s="50">
        <f>_xlfn.PERCENTRANK.EXC(Table3[Order Date],B6328,1)*10</f>
        <v>8</v>
      </c>
      <c r="F6328" s="21">
        <f>_xlfn.PERCENTRANK.EXC(Table3[Order Quantity],C6328,1)*10</f>
        <v>6</v>
      </c>
      <c r="G6328" s="21">
        <f>_xlfn.PERCENTRANK.EXC(Table4[Sales],D6328,1)*10</f>
        <v>4</v>
      </c>
    </row>
    <row r="6329" spans="1:7">
      <c r="A6329" s="11">
        <v>23078</v>
      </c>
      <c r="B6329" s="9">
        <v>43357</v>
      </c>
      <c r="C6329" s="1">
        <v>39</v>
      </c>
      <c r="D6329" s="1">
        <v>618.41</v>
      </c>
      <c r="E6329" s="50">
        <f>_xlfn.PERCENTRANK.EXC(Table3[Order Date],B6329,1)*10</f>
        <v>6</v>
      </c>
      <c r="F6329" s="21">
        <f>_xlfn.PERCENTRANK.EXC(Table3[Order Quantity],C6329,1)*10</f>
        <v>7</v>
      </c>
      <c r="G6329" s="21">
        <f>_xlfn.PERCENTRANK.EXC(Table4[Sales],D6329,1)*10</f>
        <v>5</v>
      </c>
    </row>
    <row r="6330" spans="1:7">
      <c r="A6330" s="10">
        <v>56740</v>
      </c>
      <c r="B6330" s="8">
        <v>43754</v>
      </c>
      <c r="C6330" s="1">
        <v>29</v>
      </c>
      <c r="D6330" s="1">
        <v>25162.45</v>
      </c>
      <c r="E6330" s="50">
        <f>_xlfn.PERCENTRANK.EXC(Table3[Order Date],B6330,1)*10</f>
        <v>9</v>
      </c>
      <c r="F6330" s="21">
        <f>_xlfn.PERCENTRANK.EXC(Table3[Order Quantity],C6330,1)*10</f>
        <v>5</v>
      </c>
      <c r="G6330" s="21">
        <f>_xlfn.PERCENTRANK.EXC(Table4[Sales],D6330,1)*10</f>
        <v>9</v>
      </c>
    </row>
    <row r="6331" spans="1:7">
      <c r="A6331" s="11">
        <v>56743</v>
      </c>
      <c r="B6331" s="9">
        <v>43272</v>
      </c>
      <c r="C6331" s="1">
        <v>23</v>
      </c>
      <c r="D6331" s="1">
        <v>560.95000000000005</v>
      </c>
      <c r="E6331" s="50">
        <f>_xlfn.PERCENTRANK.EXC(Table3[Order Date],B6331,1)*10</f>
        <v>6</v>
      </c>
      <c r="F6331" s="21">
        <f>_xlfn.PERCENTRANK.EXC(Table3[Order Quantity],C6331,1)*10</f>
        <v>4</v>
      </c>
      <c r="G6331" s="21">
        <f>_xlfn.PERCENTRANK.EXC(Table4[Sales],D6331,1)*10</f>
        <v>5</v>
      </c>
    </row>
    <row r="6332" spans="1:7">
      <c r="A6332" s="10">
        <v>20229</v>
      </c>
      <c r="B6332" s="8">
        <v>42672</v>
      </c>
      <c r="C6332" s="1">
        <v>47</v>
      </c>
      <c r="D6332" s="1">
        <v>124.18</v>
      </c>
      <c r="E6332" s="50">
        <f>_xlfn.PERCENTRANK.EXC(Table3[Order Date],B6332,1)*10</f>
        <v>2</v>
      </c>
      <c r="F6332" s="21">
        <f>_xlfn.PERCENTRANK.EXC(Table3[Order Quantity],C6332,1)*10</f>
        <v>9</v>
      </c>
      <c r="G6332" s="21">
        <f>_xlfn.PERCENTRANK.EXC(Table4[Sales],D6332,1)*10</f>
        <v>2</v>
      </c>
    </row>
    <row r="6333" spans="1:7">
      <c r="A6333" s="11">
        <v>39333</v>
      </c>
      <c r="B6333" s="9">
        <v>42782</v>
      </c>
      <c r="C6333" s="1">
        <v>31</v>
      </c>
      <c r="D6333" s="1">
        <v>9582.2099999999991</v>
      </c>
      <c r="E6333" s="50">
        <f>_xlfn.PERCENTRANK.EXC(Table3[Order Date],B6333,1)*10</f>
        <v>2</v>
      </c>
      <c r="F6333" s="21">
        <f>_xlfn.PERCENTRANK.EXC(Table3[Order Quantity],C6333,1)*10</f>
        <v>5</v>
      </c>
      <c r="G6333" s="21">
        <f>_xlfn.PERCENTRANK.EXC(Table4[Sales],D6333,1)*10</f>
        <v>9</v>
      </c>
    </row>
    <row r="6334" spans="1:7">
      <c r="A6334" s="10">
        <v>18368</v>
      </c>
      <c r="B6334" s="8">
        <v>43799</v>
      </c>
      <c r="C6334" s="1">
        <v>3</v>
      </c>
      <c r="D6334" s="1">
        <v>6390.67</v>
      </c>
      <c r="E6334" s="50">
        <f>_xlfn.PERCENTRANK.EXC(Table3[Order Date],B6334,1)*10</f>
        <v>9</v>
      </c>
      <c r="F6334" s="21">
        <f>_xlfn.PERCENTRANK.EXC(Table3[Order Quantity],C6334,1)*10</f>
        <v>0</v>
      </c>
      <c r="G6334" s="21">
        <f>_xlfn.PERCENTRANK.EXC(Table4[Sales],D6334,1)*10</f>
        <v>9</v>
      </c>
    </row>
    <row r="6335" spans="1:7">
      <c r="A6335" s="11">
        <v>13795</v>
      </c>
      <c r="B6335" s="9">
        <v>43199</v>
      </c>
      <c r="C6335" s="1">
        <v>23</v>
      </c>
      <c r="D6335" s="1">
        <v>294.42</v>
      </c>
      <c r="E6335" s="50">
        <f>_xlfn.PERCENTRANK.EXC(Table3[Order Date],B6335,1)*10</f>
        <v>5</v>
      </c>
      <c r="F6335" s="21">
        <f>_xlfn.PERCENTRANK.EXC(Table3[Order Quantity],C6335,1)*10</f>
        <v>4</v>
      </c>
      <c r="G6335" s="21">
        <f>_xlfn.PERCENTRANK.EXC(Table4[Sales],D6335,1)*10</f>
        <v>4</v>
      </c>
    </row>
    <row r="6336" spans="1:7">
      <c r="A6336" s="10">
        <v>13348</v>
      </c>
      <c r="B6336" s="8">
        <v>43045</v>
      </c>
      <c r="C6336" s="1">
        <v>35</v>
      </c>
      <c r="D6336" s="1">
        <v>5232.92</v>
      </c>
      <c r="E6336" s="50">
        <f>_xlfn.PERCENTRANK.EXC(Table3[Order Date],B6336,1)*10</f>
        <v>4</v>
      </c>
      <c r="F6336" s="21">
        <f>_xlfn.PERCENTRANK.EXC(Table3[Order Quantity],C6336,1)*10</f>
        <v>6</v>
      </c>
      <c r="G6336" s="21">
        <f>_xlfn.PERCENTRANK.EXC(Table4[Sales],D6336,1)*10</f>
        <v>8</v>
      </c>
    </row>
    <row r="6337" spans="1:7">
      <c r="A6337" s="11">
        <v>20577</v>
      </c>
      <c r="B6337" s="9">
        <v>42774</v>
      </c>
      <c r="C6337" s="1">
        <v>15</v>
      </c>
      <c r="D6337" s="1">
        <v>654.5</v>
      </c>
      <c r="E6337" s="50">
        <f>_xlfn.PERCENTRANK.EXC(Table3[Order Date],B6337,1)*10</f>
        <v>2</v>
      </c>
      <c r="F6337" s="21">
        <f>_xlfn.PERCENTRANK.EXC(Table3[Order Quantity],C6337,1)*10</f>
        <v>2</v>
      </c>
      <c r="G6337" s="21">
        <f>_xlfn.PERCENTRANK.EXC(Table4[Sales],D6337,1)*10</f>
        <v>5</v>
      </c>
    </row>
    <row r="6338" spans="1:7">
      <c r="A6338" s="10">
        <v>34948</v>
      </c>
      <c r="B6338" s="8">
        <v>42746</v>
      </c>
      <c r="C6338" s="1">
        <v>15</v>
      </c>
      <c r="D6338" s="1">
        <v>1131.05</v>
      </c>
      <c r="E6338" s="50">
        <f>_xlfn.PERCENTRANK.EXC(Table3[Order Date],B6338,1)*10</f>
        <v>2</v>
      </c>
      <c r="F6338" s="21">
        <f>_xlfn.PERCENTRANK.EXC(Table3[Order Quantity],C6338,1)*10</f>
        <v>2</v>
      </c>
      <c r="G6338" s="21">
        <f>_xlfn.PERCENTRANK.EXC(Table4[Sales],D6338,1)*10</f>
        <v>6</v>
      </c>
    </row>
    <row r="6339" spans="1:7">
      <c r="A6339" s="11">
        <v>21444</v>
      </c>
      <c r="B6339" s="9">
        <v>43204</v>
      </c>
      <c r="C6339" s="1">
        <v>17</v>
      </c>
      <c r="D6339" s="1">
        <v>36.551200000000001</v>
      </c>
      <c r="E6339" s="50">
        <f>_xlfn.PERCENTRANK.EXC(Table3[Order Date],B6339,1)*10</f>
        <v>5</v>
      </c>
      <c r="F6339" s="21">
        <f>_xlfn.PERCENTRANK.EXC(Table3[Order Quantity],C6339,1)*10</f>
        <v>3</v>
      </c>
      <c r="G6339" s="21">
        <f>_xlfn.PERCENTRANK.EXC(Table4[Sales],D6339,1)*10</f>
        <v>0</v>
      </c>
    </row>
    <row r="6340" spans="1:7">
      <c r="A6340" s="10">
        <v>50181</v>
      </c>
      <c r="B6340" s="8">
        <v>43615</v>
      </c>
      <c r="C6340" s="1">
        <v>2</v>
      </c>
      <c r="D6340" s="1">
        <v>310.01</v>
      </c>
      <c r="E6340" s="50">
        <f>_xlfn.PERCENTRANK.EXC(Table3[Order Date],B6340,1)*10</f>
        <v>8</v>
      </c>
      <c r="F6340" s="21">
        <f>_xlfn.PERCENTRANK.EXC(Table3[Order Quantity],C6340,1)*10</f>
        <v>0</v>
      </c>
      <c r="G6340" s="21">
        <f>_xlfn.PERCENTRANK.EXC(Table4[Sales],D6340,1)*10</f>
        <v>4</v>
      </c>
    </row>
    <row r="6341" spans="1:7">
      <c r="A6341" s="11">
        <v>30433</v>
      </c>
      <c r="B6341" s="9">
        <v>42894</v>
      </c>
      <c r="C6341" s="1">
        <v>17</v>
      </c>
      <c r="D6341" s="1">
        <v>271.12</v>
      </c>
      <c r="E6341" s="50">
        <f>_xlfn.PERCENTRANK.EXC(Table3[Order Date],B6341,1)*10</f>
        <v>3</v>
      </c>
      <c r="F6341" s="21">
        <f>_xlfn.PERCENTRANK.EXC(Table3[Order Quantity],C6341,1)*10</f>
        <v>3</v>
      </c>
      <c r="G6341" s="21">
        <f>_xlfn.PERCENTRANK.EXC(Table4[Sales],D6341,1)*10</f>
        <v>3</v>
      </c>
    </row>
    <row r="6342" spans="1:7">
      <c r="A6342" s="10">
        <v>37063</v>
      </c>
      <c r="B6342" s="8">
        <v>43808</v>
      </c>
      <c r="C6342" s="1">
        <v>50</v>
      </c>
      <c r="D6342" s="1">
        <v>983.33</v>
      </c>
      <c r="E6342" s="50">
        <f>_xlfn.PERCENTRANK.EXC(Table3[Order Date],B6342,1)*10</f>
        <v>9</v>
      </c>
      <c r="F6342" s="21">
        <f>_xlfn.PERCENTRANK.EXC(Table3[Order Quantity],C6342,1)*10</f>
        <v>9</v>
      </c>
      <c r="G6342" s="21">
        <f>_xlfn.PERCENTRANK.EXC(Table4[Sales],D6342,1)*10</f>
        <v>6</v>
      </c>
    </row>
    <row r="6343" spans="1:7">
      <c r="A6343" s="11">
        <v>8419</v>
      </c>
      <c r="B6343" s="9">
        <v>43371</v>
      </c>
      <c r="C6343" s="1">
        <v>24</v>
      </c>
      <c r="D6343" s="1">
        <v>163.28</v>
      </c>
      <c r="E6343" s="50">
        <f>_xlfn.PERCENTRANK.EXC(Table3[Order Date],B6343,1)*10</f>
        <v>6</v>
      </c>
      <c r="F6343" s="21">
        <f>_xlfn.PERCENTRANK.EXC(Table3[Order Quantity],C6343,1)*10</f>
        <v>4</v>
      </c>
      <c r="G6343" s="21">
        <f>_xlfn.PERCENTRANK.EXC(Table4[Sales],D6343,1)*10</f>
        <v>2</v>
      </c>
    </row>
    <row r="6344" spans="1:7">
      <c r="A6344" s="10">
        <v>56740</v>
      </c>
      <c r="B6344" s="8">
        <v>43754</v>
      </c>
      <c r="C6344" s="1">
        <v>6</v>
      </c>
      <c r="D6344" s="1">
        <v>36.69</v>
      </c>
      <c r="E6344" s="50">
        <f>_xlfn.PERCENTRANK.EXC(Table3[Order Date],B6344,1)*10</f>
        <v>9</v>
      </c>
      <c r="F6344" s="21">
        <f>_xlfn.PERCENTRANK.EXC(Table3[Order Quantity],C6344,1)*10</f>
        <v>1</v>
      </c>
      <c r="G6344" s="21">
        <f>_xlfn.PERCENTRANK.EXC(Table4[Sales],D6344,1)*10</f>
        <v>0</v>
      </c>
    </row>
    <row r="6345" spans="1:7">
      <c r="A6345" s="11">
        <v>30657</v>
      </c>
      <c r="B6345" s="9">
        <v>43229</v>
      </c>
      <c r="C6345" s="1">
        <v>6</v>
      </c>
      <c r="D6345" s="1">
        <v>292.52</v>
      </c>
      <c r="E6345" s="50">
        <f>_xlfn.PERCENTRANK.EXC(Table3[Order Date],B6345,1)*10</f>
        <v>5</v>
      </c>
      <c r="F6345" s="21">
        <f>_xlfn.PERCENTRANK.EXC(Table3[Order Quantity],C6345,1)*10</f>
        <v>1</v>
      </c>
      <c r="G6345" s="21">
        <f>_xlfn.PERCENTRANK.EXC(Table4[Sales],D6345,1)*10</f>
        <v>3</v>
      </c>
    </row>
    <row r="6346" spans="1:7">
      <c r="A6346" s="10">
        <v>4935</v>
      </c>
      <c r="B6346" s="8">
        <v>42878</v>
      </c>
      <c r="C6346" s="1">
        <v>30</v>
      </c>
      <c r="D6346" s="1">
        <v>114.1</v>
      </c>
      <c r="E6346" s="50">
        <f>_xlfn.PERCENTRANK.EXC(Table3[Order Date],B6346,1)*10</f>
        <v>3</v>
      </c>
      <c r="F6346" s="21">
        <f>_xlfn.PERCENTRANK.EXC(Table3[Order Quantity],C6346,1)*10</f>
        <v>5</v>
      </c>
      <c r="G6346" s="21">
        <f>_xlfn.PERCENTRANK.EXC(Table4[Sales],D6346,1)*10</f>
        <v>1</v>
      </c>
    </row>
    <row r="6347" spans="1:7">
      <c r="A6347" s="11">
        <v>21729</v>
      </c>
      <c r="B6347" s="9">
        <v>43805</v>
      </c>
      <c r="C6347" s="1">
        <v>14</v>
      </c>
      <c r="D6347" s="1">
        <v>1158.4462000000001</v>
      </c>
      <c r="E6347" s="50">
        <f>_xlfn.PERCENTRANK.EXC(Table3[Order Date],B6347,1)*10</f>
        <v>9</v>
      </c>
      <c r="F6347" s="21">
        <f>_xlfn.PERCENTRANK.EXC(Table3[Order Quantity],C6347,1)*10</f>
        <v>2</v>
      </c>
      <c r="G6347" s="21">
        <f>_xlfn.PERCENTRANK.EXC(Table4[Sales],D6347,1)*10</f>
        <v>6</v>
      </c>
    </row>
    <row r="6348" spans="1:7">
      <c r="A6348" s="10">
        <v>17344</v>
      </c>
      <c r="B6348" s="8">
        <v>42934</v>
      </c>
      <c r="C6348" s="1">
        <v>40</v>
      </c>
      <c r="D6348" s="1">
        <v>2573.8395</v>
      </c>
      <c r="E6348" s="50">
        <f>_xlfn.PERCENTRANK.EXC(Table3[Order Date],B6348,1)*10</f>
        <v>3</v>
      </c>
      <c r="F6348" s="21">
        <f>_xlfn.PERCENTRANK.EXC(Table3[Order Quantity],C6348,1)*10</f>
        <v>7</v>
      </c>
      <c r="G6348" s="21">
        <f>_xlfn.PERCENTRANK.EXC(Table4[Sales],D6348,1)*10</f>
        <v>8</v>
      </c>
    </row>
    <row r="6349" spans="1:7">
      <c r="A6349" s="11">
        <v>27808</v>
      </c>
      <c r="B6349" s="9">
        <v>42760</v>
      </c>
      <c r="C6349" s="1">
        <v>9</v>
      </c>
      <c r="D6349" s="1">
        <v>209.85</v>
      </c>
      <c r="E6349" s="50">
        <f>_xlfn.PERCENTRANK.EXC(Table3[Order Date],B6349,1)*10</f>
        <v>2</v>
      </c>
      <c r="F6349" s="21">
        <f>_xlfn.PERCENTRANK.EXC(Table3[Order Quantity],C6349,1)*10</f>
        <v>1</v>
      </c>
      <c r="G6349" s="21">
        <f>_xlfn.PERCENTRANK.EXC(Table4[Sales],D6349,1)*10</f>
        <v>3</v>
      </c>
    </row>
    <row r="6350" spans="1:7">
      <c r="A6350" s="10">
        <v>50374</v>
      </c>
      <c r="B6350" s="8">
        <v>42519</v>
      </c>
      <c r="C6350" s="1">
        <v>30</v>
      </c>
      <c r="D6350" s="1">
        <v>3726.18</v>
      </c>
      <c r="E6350" s="50">
        <f>_xlfn.PERCENTRANK.EXC(Table3[Order Date],B6350,1)*10</f>
        <v>1</v>
      </c>
      <c r="F6350" s="21">
        <f>_xlfn.PERCENTRANK.EXC(Table3[Order Quantity],C6350,1)*10</f>
        <v>5</v>
      </c>
      <c r="G6350" s="21">
        <f>_xlfn.PERCENTRANK.EXC(Table4[Sales],D6350,1)*10</f>
        <v>8</v>
      </c>
    </row>
    <row r="6351" spans="1:7">
      <c r="A6351" s="11">
        <v>47750</v>
      </c>
      <c r="B6351" s="9">
        <v>42900</v>
      </c>
      <c r="C6351" s="1">
        <v>37</v>
      </c>
      <c r="D6351" s="1">
        <v>109.63</v>
      </c>
      <c r="E6351" s="50">
        <f>_xlfn.PERCENTRANK.EXC(Table3[Order Date],B6351,1)*10</f>
        <v>3</v>
      </c>
      <c r="F6351" s="21">
        <f>_xlfn.PERCENTRANK.EXC(Table3[Order Quantity],C6351,1)*10</f>
        <v>7</v>
      </c>
      <c r="G6351" s="21">
        <f>_xlfn.PERCENTRANK.EXC(Table4[Sales],D6351,1)*10</f>
        <v>1</v>
      </c>
    </row>
    <row r="6352" spans="1:7">
      <c r="A6352" s="10">
        <v>16518</v>
      </c>
      <c r="B6352" s="8">
        <v>43737</v>
      </c>
      <c r="C6352" s="1">
        <v>36</v>
      </c>
      <c r="D6352" s="1">
        <v>2812.95</v>
      </c>
      <c r="E6352" s="50">
        <f>_xlfn.PERCENTRANK.EXC(Table3[Order Date],B6352,1)*10</f>
        <v>9</v>
      </c>
      <c r="F6352" s="21">
        <f>_xlfn.PERCENTRANK.EXC(Table3[Order Quantity],C6352,1)*10</f>
        <v>6</v>
      </c>
      <c r="G6352" s="21">
        <f>_xlfn.PERCENTRANK.EXC(Table4[Sales],D6352,1)*10</f>
        <v>8</v>
      </c>
    </row>
    <row r="6353" spans="1:7">
      <c r="A6353" s="11">
        <v>12516</v>
      </c>
      <c r="B6353" s="9">
        <v>42513</v>
      </c>
      <c r="C6353" s="1">
        <v>31</v>
      </c>
      <c r="D6353" s="1">
        <v>2525.6601000000001</v>
      </c>
      <c r="E6353" s="50">
        <f>_xlfn.PERCENTRANK.EXC(Table3[Order Date],B6353,1)*10</f>
        <v>1</v>
      </c>
      <c r="F6353" s="21">
        <f>_xlfn.PERCENTRANK.EXC(Table3[Order Quantity],C6353,1)*10</f>
        <v>5</v>
      </c>
      <c r="G6353" s="21">
        <f>_xlfn.PERCENTRANK.EXC(Table4[Sales],D6353,1)*10</f>
        <v>8</v>
      </c>
    </row>
    <row r="6354" spans="1:7">
      <c r="A6354" s="10">
        <v>16229</v>
      </c>
      <c r="B6354" s="8">
        <v>42457</v>
      </c>
      <c r="C6354" s="1">
        <v>27</v>
      </c>
      <c r="D6354" s="1">
        <v>1143.51</v>
      </c>
      <c r="E6354" s="50">
        <f>_xlfn.PERCENTRANK.EXC(Table3[Order Date],B6354,1)*10</f>
        <v>0</v>
      </c>
      <c r="F6354" s="21">
        <f>_xlfn.PERCENTRANK.EXC(Table3[Order Quantity],C6354,1)*10</f>
        <v>5</v>
      </c>
      <c r="G6354" s="21">
        <f>_xlfn.PERCENTRANK.EXC(Table4[Sales],D6354,1)*10</f>
        <v>6</v>
      </c>
    </row>
    <row r="6355" spans="1:7">
      <c r="A6355" s="11">
        <v>39015</v>
      </c>
      <c r="B6355" s="9">
        <v>42709</v>
      </c>
      <c r="C6355" s="1">
        <v>13</v>
      </c>
      <c r="D6355" s="1">
        <v>5602.67</v>
      </c>
      <c r="E6355" s="50">
        <f>_xlfn.PERCENTRANK.EXC(Table3[Order Date],B6355,1)*10</f>
        <v>2</v>
      </c>
      <c r="F6355" s="21">
        <f>_xlfn.PERCENTRANK.EXC(Table3[Order Quantity],C6355,1)*10</f>
        <v>2</v>
      </c>
      <c r="G6355" s="21">
        <f>_xlfn.PERCENTRANK.EXC(Table4[Sales],D6355,1)*10</f>
        <v>9</v>
      </c>
    </row>
    <row r="6356" spans="1:7">
      <c r="A6356" s="10">
        <v>40134</v>
      </c>
      <c r="B6356" s="8">
        <v>43381</v>
      </c>
      <c r="C6356" s="1">
        <v>43</v>
      </c>
      <c r="D6356" s="1">
        <v>1563.38</v>
      </c>
      <c r="E6356" s="50">
        <f>_xlfn.PERCENTRANK.EXC(Table3[Order Date],B6356,1)*10</f>
        <v>6</v>
      </c>
      <c r="F6356" s="21">
        <f>_xlfn.PERCENTRANK.EXC(Table3[Order Quantity],C6356,1)*10</f>
        <v>8</v>
      </c>
      <c r="G6356" s="21">
        <f>_xlfn.PERCENTRANK.EXC(Table4[Sales],D6356,1)*10</f>
        <v>7</v>
      </c>
    </row>
    <row r="6357" spans="1:7">
      <c r="A6357" s="11">
        <v>13410</v>
      </c>
      <c r="B6357" s="9">
        <v>42891</v>
      </c>
      <c r="C6357" s="1">
        <v>4</v>
      </c>
      <c r="D6357" s="1">
        <v>35.99</v>
      </c>
      <c r="E6357" s="50">
        <f>_xlfn.PERCENTRANK.EXC(Table3[Order Date],B6357,1)*10</f>
        <v>3</v>
      </c>
      <c r="F6357" s="21">
        <f>_xlfn.PERCENTRANK.EXC(Table3[Order Quantity],C6357,1)*10</f>
        <v>0</v>
      </c>
      <c r="G6357" s="21">
        <f>_xlfn.PERCENTRANK.EXC(Table4[Sales],D6357,1)*10</f>
        <v>0</v>
      </c>
    </row>
    <row r="6358" spans="1:7">
      <c r="A6358" s="10">
        <v>24960</v>
      </c>
      <c r="B6358" s="8">
        <v>43126</v>
      </c>
      <c r="C6358" s="1">
        <v>35</v>
      </c>
      <c r="D6358" s="1">
        <v>6203.52</v>
      </c>
      <c r="E6358" s="50">
        <f>_xlfn.PERCENTRANK.EXC(Table3[Order Date],B6358,1)*10</f>
        <v>5</v>
      </c>
      <c r="F6358" s="21">
        <f>_xlfn.PERCENTRANK.EXC(Table3[Order Quantity],C6358,1)*10</f>
        <v>6</v>
      </c>
      <c r="G6358" s="21">
        <f>_xlfn.PERCENTRANK.EXC(Table4[Sales],D6358,1)*10</f>
        <v>9</v>
      </c>
    </row>
    <row r="6359" spans="1:7">
      <c r="A6359" s="11">
        <v>15937</v>
      </c>
      <c r="B6359" s="9">
        <v>43775</v>
      </c>
      <c r="C6359" s="1">
        <v>32</v>
      </c>
      <c r="D6359" s="1">
        <v>333.24</v>
      </c>
      <c r="E6359" s="50">
        <f>_xlfn.PERCENTRANK.EXC(Table3[Order Date],B6359,1)*10</f>
        <v>9</v>
      </c>
      <c r="F6359" s="21">
        <f>_xlfn.PERCENTRANK.EXC(Table3[Order Quantity],C6359,1)*10</f>
        <v>6</v>
      </c>
      <c r="G6359" s="21">
        <f>_xlfn.PERCENTRANK.EXC(Table4[Sales],D6359,1)*10</f>
        <v>4</v>
      </c>
    </row>
    <row r="6360" spans="1:7">
      <c r="A6360" s="10">
        <v>323</v>
      </c>
      <c r="B6360" s="8">
        <v>42453</v>
      </c>
      <c r="C6360" s="1">
        <v>2</v>
      </c>
      <c r="D6360" s="1">
        <v>59.21</v>
      </c>
      <c r="E6360" s="50">
        <f>_xlfn.PERCENTRANK.EXC(Table3[Order Date],B6360,1)*10</f>
        <v>0</v>
      </c>
      <c r="F6360" s="21">
        <f>_xlfn.PERCENTRANK.EXC(Table3[Order Quantity],C6360,1)*10</f>
        <v>0</v>
      </c>
      <c r="G6360" s="21">
        <f>_xlfn.PERCENTRANK.EXC(Table4[Sales],D6360,1)*10</f>
        <v>0</v>
      </c>
    </row>
    <row r="6361" spans="1:7">
      <c r="A6361" s="11">
        <v>19555</v>
      </c>
      <c r="B6361" s="9">
        <v>42776</v>
      </c>
      <c r="C6361" s="1">
        <v>36</v>
      </c>
      <c r="D6361" s="1">
        <v>263.48</v>
      </c>
      <c r="E6361" s="50">
        <f>_xlfn.PERCENTRANK.EXC(Table3[Order Date],B6361,1)*10</f>
        <v>2</v>
      </c>
      <c r="F6361" s="21">
        <f>_xlfn.PERCENTRANK.EXC(Table3[Order Quantity],C6361,1)*10</f>
        <v>6</v>
      </c>
      <c r="G6361" s="21">
        <f>_xlfn.PERCENTRANK.EXC(Table4[Sales],D6361,1)*10</f>
        <v>3</v>
      </c>
    </row>
    <row r="6362" spans="1:7">
      <c r="A6362" s="10">
        <v>27015</v>
      </c>
      <c r="B6362" s="8">
        <v>43464</v>
      </c>
      <c r="C6362" s="1">
        <v>24</v>
      </c>
      <c r="D6362" s="1">
        <v>1433</v>
      </c>
      <c r="E6362" s="50">
        <f>_xlfn.PERCENTRANK.EXC(Table3[Order Date],B6362,1)*10</f>
        <v>7</v>
      </c>
      <c r="F6362" s="21">
        <f>_xlfn.PERCENTRANK.EXC(Table3[Order Quantity],C6362,1)*10</f>
        <v>4</v>
      </c>
      <c r="G6362" s="21">
        <f>_xlfn.PERCENTRANK.EXC(Table4[Sales],D6362,1)*10</f>
        <v>7</v>
      </c>
    </row>
    <row r="6363" spans="1:7">
      <c r="A6363" s="11">
        <v>52035</v>
      </c>
      <c r="B6363" s="9">
        <v>42700</v>
      </c>
      <c r="C6363" s="1">
        <v>29</v>
      </c>
      <c r="D6363" s="1">
        <v>22333.21</v>
      </c>
      <c r="E6363" s="50">
        <f>_xlfn.PERCENTRANK.EXC(Table3[Order Date],B6363,1)*10</f>
        <v>2</v>
      </c>
      <c r="F6363" s="21">
        <f>_xlfn.PERCENTRANK.EXC(Table3[Order Quantity],C6363,1)*10</f>
        <v>5</v>
      </c>
      <c r="G6363" s="21">
        <f>_xlfn.PERCENTRANK.EXC(Table4[Sales],D6363,1)*10</f>
        <v>9</v>
      </c>
    </row>
    <row r="6364" spans="1:7">
      <c r="A6364" s="10">
        <v>38274</v>
      </c>
      <c r="B6364" s="8">
        <v>43260</v>
      </c>
      <c r="C6364" s="1">
        <v>27</v>
      </c>
      <c r="D6364" s="1">
        <v>1283.54</v>
      </c>
      <c r="E6364" s="50">
        <f>_xlfn.PERCENTRANK.EXC(Table3[Order Date],B6364,1)*10</f>
        <v>6</v>
      </c>
      <c r="F6364" s="21">
        <f>_xlfn.PERCENTRANK.EXC(Table3[Order Quantity],C6364,1)*10</f>
        <v>5</v>
      </c>
      <c r="G6364" s="21">
        <f>_xlfn.PERCENTRANK.EXC(Table4[Sales],D6364,1)*10</f>
        <v>6</v>
      </c>
    </row>
    <row r="6365" spans="1:7">
      <c r="A6365" s="11">
        <v>48032</v>
      </c>
      <c r="B6365" s="9">
        <v>42972</v>
      </c>
      <c r="C6365" s="1">
        <v>29</v>
      </c>
      <c r="D6365" s="1">
        <v>441.76</v>
      </c>
      <c r="E6365" s="50">
        <f>_xlfn.PERCENTRANK.EXC(Table3[Order Date],B6365,1)*10</f>
        <v>4</v>
      </c>
      <c r="F6365" s="21">
        <f>_xlfn.PERCENTRANK.EXC(Table3[Order Quantity],C6365,1)*10</f>
        <v>5</v>
      </c>
      <c r="G6365" s="21">
        <f>_xlfn.PERCENTRANK.EXC(Table4[Sales],D6365,1)*10</f>
        <v>4</v>
      </c>
    </row>
    <row r="6366" spans="1:7">
      <c r="A6366" s="10">
        <v>3654</v>
      </c>
      <c r="B6366" s="8">
        <v>43618</v>
      </c>
      <c r="C6366" s="1">
        <v>41</v>
      </c>
      <c r="D6366" s="1">
        <v>102.43</v>
      </c>
      <c r="E6366" s="50">
        <f>_xlfn.PERCENTRANK.EXC(Table3[Order Date],B6366,1)*10</f>
        <v>8</v>
      </c>
      <c r="F6366" s="21">
        <f>_xlfn.PERCENTRANK.EXC(Table3[Order Quantity],C6366,1)*10</f>
        <v>7</v>
      </c>
      <c r="G6366" s="21">
        <f>_xlfn.PERCENTRANK.EXC(Table4[Sales],D6366,1)*10</f>
        <v>1</v>
      </c>
    </row>
    <row r="6367" spans="1:7">
      <c r="A6367" s="11">
        <v>16291</v>
      </c>
      <c r="B6367" s="9">
        <v>43197</v>
      </c>
      <c r="C6367" s="1">
        <v>31</v>
      </c>
      <c r="D6367" s="1">
        <v>957.26</v>
      </c>
      <c r="E6367" s="50">
        <f>_xlfn.PERCENTRANK.EXC(Table3[Order Date],B6367,1)*10</f>
        <v>5</v>
      </c>
      <c r="F6367" s="21">
        <f>_xlfn.PERCENTRANK.EXC(Table3[Order Quantity],C6367,1)*10</f>
        <v>5</v>
      </c>
      <c r="G6367" s="21">
        <f>_xlfn.PERCENTRANK.EXC(Table4[Sales],D6367,1)*10</f>
        <v>6</v>
      </c>
    </row>
    <row r="6368" spans="1:7">
      <c r="A6368" s="10">
        <v>55362</v>
      </c>
      <c r="B6368" s="8">
        <v>43209</v>
      </c>
      <c r="C6368" s="1">
        <v>24</v>
      </c>
      <c r="D6368" s="1">
        <v>72.59</v>
      </c>
      <c r="E6368" s="50">
        <f>_xlfn.PERCENTRANK.EXC(Table3[Order Date],B6368,1)*10</f>
        <v>5</v>
      </c>
      <c r="F6368" s="21">
        <f>_xlfn.PERCENTRANK.EXC(Table3[Order Quantity],C6368,1)*10</f>
        <v>4</v>
      </c>
      <c r="G6368" s="21">
        <f>_xlfn.PERCENTRANK.EXC(Table4[Sales],D6368,1)*10</f>
        <v>1</v>
      </c>
    </row>
    <row r="6369" spans="1:7">
      <c r="A6369" s="11">
        <v>18946</v>
      </c>
      <c r="B6369" s="9">
        <v>42858</v>
      </c>
      <c r="C6369" s="1">
        <v>32</v>
      </c>
      <c r="D6369" s="1">
        <v>217.09229999999999</v>
      </c>
      <c r="E6369" s="50">
        <f>_xlfn.PERCENTRANK.EXC(Table3[Order Date],B6369,1)*10</f>
        <v>3</v>
      </c>
      <c r="F6369" s="21">
        <f>_xlfn.PERCENTRANK.EXC(Table3[Order Quantity],C6369,1)*10</f>
        <v>6</v>
      </c>
      <c r="G6369" s="21">
        <f>_xlfn.PERCENTRANK.EXC(Table4[Sales],D6369,1)*10</f>
        <v>3</v>
      </c>
    </row>
    <row r="6370" spans="1:7">
      <c r="A6370" s="10">
        <v>55494</v>
      </c>
      <c r="B6370" s="8">
        <v>43641</v>
      </c>
      <c r="C6370" s="1">
        <v>4</v>
      </c>
      <c r="D6370" s="1">
        <v>61.87</v>
      </c>
      <c r="E6370" s="50">
        <f>_xlfn.PERCENTRANK.EXC(Table3[Order Date],B6370,1)*10</f>
        <v>8</v>
      </c>
      <c r="F6370" s="21">
        <f>_xlfn.PERCENTRANK.EXC(Table3[Order Quantity],C6370,1)*10</f>
        <v>0</v>
      </c>
      <c r="G6370" s="21">
        <f>_xlfn.PERCENTRANK.EXC(Table4[Sales],D6370,1)*10</f>
        <v>0</v>
      </c>
    </row>
    <row r="6371" spans="1:7">
      <c r="A6371" s="11">
        <v>3586</v>
      </c>
      <c r="B6371" s="9">
        <v>43072</v>
      </c>
      <c r="C6371" s="1">
        <v>32</v>
      </c>
      <c r="D6371" s="1">
        <v>410.42</v>
      </c>
      <c r="E6371" s="50">
        <f>_xlfn.PERCENTRANK.EXC(Table3[Order Date],B6371,1)*10</f>
        <v>4</v>
      </c>
      <c r="F6371" s="21">
        <f>_xlfn.PERCENTRANK.EXC(Table3[Order Quantity],C6371,1)*10</f>
        <v>6</v>
      </c>
      <c r="G6371" s="21">
        <f>_xlfn.PERCENTRANK.EXC(Table4[Sales],D6371,1)*10</f>
        <v>4</v>
      </c>
    </row>
    <row r="6372" spans="1:7">
      <c r="A6372" s="10">
        <v>52929</v>
      </c>
      <c r="B6372" s="8">
        <v>43197</v>
      </c>
      <c r="C6372" s="1">
        <v>20</v>
      </c>
      <c r="D6372" s="1">
        <v>83.45</v>
      </c>
      <c r="E6372" s="50">
        <f>_xlfn.PERCENTRANK.EXC(Table3[Order Date],B6372,1)*10</f>
        <v>5</v>
      </c>
      <c r="F6372" s="21">
        <f>_xlfn.PERCENTRANK.EXC(Table3[Order Quantity],C6372,1)*10</f>
        <v>3</v>
      </c>
      <c r="G6372" s="21">
        <f>_xlfn.PERCENTRANK.EXC(Table4[Sales],D6372,1)*10</f>
        <v>1</v>
      </c>
    </row>
    <row r="6373" spans="1:7">
      <c r="A6373" s="11">
        <v>4645</v>
      </c>
      <c r="B6373" s="9">
        <v>42631</v>
      </c>
      <c r="C6373" s="1">
        <v>30</v>
      </c>
      <c r="D6373" s="1">
        <v>984.4</v>
      </c>
      <c r="E6373" s="50">
        <f>_xlfn.PERCENTRANK.EXC(Table3[Order Date],B6373,1)*10</f>
        <v>1</v>
      </c>
      <c r="F6373" s="21">
        <f>_xlfn.PERCENTRANK.EXC(Table3[Order Quantity],C6373,1)*10</f>
        <v>5</v>
      </c>
      <c r="G6373" s="21">
        <f>_xlfn.PERCENTRANK.EXC(Table4[Sales],D6373,1)*10</f>
        <v>6</v>
      </c>
    </row>
    <row r="6374" spans="1:7">
      <c r="A6374" s="10">
        <v>19105</v>
      </c>
      <c r="B6374" s="8">
        <v>42670</v>
      </c>
      <c r="C6374" s="1">
        <v>31</v>
      </c>
      <c r="D6374" s="1">
        <v>1466.5</v>
      </c>
      <c r="E6374" s="50">
        <f>_xlfn.PERCENTRANK.EXC(Table3[Order Date],B6374,1)*10</f>
        <v>2</v>
      </c>
      <c r="F6374" s="21">
        <f>_xlfn.PERCENTRANK.EXC(Table3[Order Quantity],C6374,1)*10</f>
        <v>5</v>
      </c>
      <c r="G6374" s="21">
        <f>_xlfn.PERCENTRANK.EXC(Table4[Sales],D6374,1)*10</f>
        <v>7</v>
      </c>
    </row>
    <row r="6375" spans="1:7">
      <c r="A6375" s="11">
        <v>34151</v>
      </c>
      <c r="B6375" s="9">
        <v>43351</v>
      </c>
      <c r="C6375" s="1">
        <v>26</v>
      </c>
      <c r="D6375" s="1">
        <v>4383.9399999999996</v>
      </c>
      <c r="E6375" s="50">
        <f>_xlfn.PERCENTRANK.EXC(Table3[Order Date],B6375,1)*10</f>
        <v>6</v>
      </c>
      <c r="F6375" s="21">
        <f>_xlfn.PERCENTRANK.EXC(Table3[Order Quantity],C6375,1)*10</f>
        <v>4</v>
      </c>
      <c r="G6375" s="21">
        <f>_xlfn.PERCENTRANK.EXC(Table4[Sales],D6375,1)*10</f>
        <v>8</v>
      </c>
    </row>
    <row r="6376" spans="1:7">
      <c r="A6376" s="10">
        <v>8070</v>
      </c>
      <c r="B6376" s="8">
        <v>43492</v>
      </c>
      <c r="C6376" s="1">
        <v>14</v>
      </c>
      <c r="D6376" s="1">
        <v>666.31</v>
      </c>
      <c r="E6376" s="50">
        <f>_xlfn.PERCENTRANK.EXC(Table3[Order Date],B6376,1)*10</f>
        <v>7</v>
      </c>
      <c r="F6376" s="21">
        <f>_xlfn.PERCENTRANK.EXC(Table3[Order Quantity],C6376,1)*10</f>
        <v>2</v>
      </c>
      <c r="G6376" s="21">
        <f>_xlfn.PERCENTRANK.EXC(Table4[Sales],D6376,1)*10</f>
        <v>5</v>
      </c>
    </row>
    <row r="6377" spans="1:7">
      <c r="A6377" s="11">
        <v>16161</v>
      </c>
      <c r="B6377" s="9">
        <v>43674</v>
      </c>
      <c r="C6377" s="1">
        <v>49</v>
      </c>
      <c r="D6377" s="1">
        <v>2881.18</v>
      </c>
      <c r="E6377" s="50">
        <f>_xlfn.PERCENTRANK.EXC(Table3[Order Date],B6377,1)*10</f>
        <v>8</v>
      </c>
      <c r="F6377" s="21">
        <f>_xlfn.PERCENTRANK.EXC(Table3[Order Quantity],C6377,1)*10</f>
        <v>9</v>
      </c>
      <c r="G6377" s="21">
        <f>_xlfn.PERCENTRANK.EXC(Table4[Sales],D6377,1)*10</f>
        <v>8</v>
      </c>
    </row>
    <row r="6378" spans="1:7">
      <c r="A6378" s="10">
        <v>50209</v>
      </c>
      <c r="B6378" s="8">
        <v>42987</v>
      </c>
      <c r="C6378" s="1">
        <v>2</v>
      </c>
      <c r="D6378" s="1">
        <v>57.03</v>
      </c>
      <c r="E6378" s="50">
        <f>_xlfn.PERCENTRANK.EXC(Table3[Order Date],B6378,1)*10</f>
        <v>4</v>
      </c>
      <c r="F6378" s="21">
        <f>_xlfn.PERCENTRANK.EXC(Table3[Order Quantity],C6378,1)*10</f>
        <v>0</v>
      </c>
      <c r="G6378" s="21">
        <f>_xlfn.PERCENTRANK.EXC(Table4[Sales],D6378,1)*10</f>
        <v>0</v>
      </c>
    </row>
    <row r="6379" spans="1:7">
      <c r="A6379" s="11">
        <v>20292</v>
      </c>
      <c r="B6379" s="9">
        <v>43777</v>
      </c>
      <c r="C6379" s="1">
        <v>5</v>
      </c>
      <c r="D6379" s="1">
        <v>125.33</v>
      </c>
      <c r="E6379" s="50">
        <f>_xlfn.PERCENTRANK.EXC(Table3[Order Date],B6379,1)*10</f>
        <v>9</v>
      </c>
      <c r="F6379" s="21">
        <f>_xlfn.PERCENTRANK.EXC(Table3[Order Quantity],C6379,1)*10</f>
        <v>0</v>
      </c>
      <c r="G6379" s="21">
        <f>_xlfn.PERCENTRANK.EXC(Table4[Sales],D6379,1)*10</f>
        <v>2</v>
      </c>
    </row>
    <row r="6380" spans="1:7">
      <c r="A6380" s="10">
        <v>12261</v>
      </c>
      <c r="B6380" s="8">
        <v>43030</v>
      </c>
      <c r="C6380" s="1">
        <v>4</v>
      </c>
      <c r="D6380" s="1">
        <v>22.03</v>
      </c>
      <c r="E6380" s="50">
        <f>_xlfn.PERCENTRANK.EXC(Table3[Order Date],B6380,1)*10</f>
        <v>4</v>
      </c>
      <c r="F6380" s="21">
        <f>_xlfn.PERCENTRANK.EXC(Table3[Order Quantity],C6380,1)*10</f>
        <v>0</v>
      </c>
      <c r="G6380" s="21">
        <f>_xlfn.PERCENTRANK.EXC(Table4[Sales],D6380,1)*10</f>
        <v>0</v>
      </c>
    </row>
    <row r="6381" spans="1:7">
      <c r="A6381" s="11">
        <v>56610</v>
      </c>
      <c r="B6381" s="9">
        <v>42800</v>
      </c>
      <c r="C6381" s="1">
        <v>20</v>
      </c>
      <c r="D6381" s="1">
        <v>918.01</v>
      </c>
      <c r="E6381" s="50">
        <f>_xlfn.PERCENTRANK.EXC(Table3[Order Date],B6381,1)*10</f>
        <v>3</v>
      </c>
      <c r="F6381" s="21">
        <f>_xlfn.PERCENTRANK.EXC(Table3[Order Quantity],C6381,1)*10</f>
        <v>3</v>
      </c>
      <c r="G6381" s="21">
        <f>_xlfn.PERCENTRANK.EXC(Table4[Sales],D6381,1)*10</f>
        <v>6</v>
      </c>
    </row>
    <row r="6382" spans="1:7">
      <c r="A6382" s="10">
        <v>8609</v>
      </c>
      <c r="B6382" s="8">
        <v>43569</v>
      </c>
      <c r="C6382" s="1">
        <v>4</v>
      </c>
      <c r="D6382" s="1">
        <v>77.040000000000006</v>
      </c>
      <c r="E6382" s="50">
        <f>_xlfn.PERCENTRANK.EXC(Table3[Order Date],B6382,1)*10</f>
        <v>8</v>
      </c>
      <c r="F6382" s="21">
        <f>_xlfn.PERCENTRANK.EXC(Table3[Order Quantity],C6382,1)*10</f>
        <v>0</v>
      </c>
      <c r="G6382" s="21">
        <f>_xlfn.PERCENTRANK.EXC(Table4[Sales],D6382,1)*10</f>
        <v>1</v>
      </c>
    </row>
    <row r="6383" spans="1:7">
      <c r="A6383" s="11">
        <v>6982</v>
      </c>
      <c r="B6383" s="9">
        <v>43419</v>
      </c>
      <c r="C6383" s="1">
        <v>41</v>
      </c>
      <c r="D6383" s="1">
        <v>903.18</v>
      </c>
      <c r="E6383" s="50">
        <f>_xlfn.PERCENTRANK.EXC(Table3[Order Date],B6383,1)*10</f>
        <v>7</v>
      </c>
      <c r="F6383" s="21">
        <f>_xlfn.PERCENTRANK.EXC(Table3[Order Quantity],C6383,1)*10</f>
        <v>7</v>
      </c>
      <c r="G6383" s="21">
        <f>_xlfn.PERCENTRANK.EXC(Table4[Sales],D6383,1)*10</f>
        <v>6</v>
      </c>
    </row>
    <row r="6384" spans="1:7">
      <c r="A6384" s="10">
        <v>32099</v>
      </c>
      <c r="B6384" s="8">
        <v>42859</v>
      </c>
      <c r="C6384" s="1">
        <v>41</v>
      </c>
      <c r="D6384" s="1">
        <v>542.20000000000005</v>
      </c>
      <c r="E6384" s="50">
        <f>_xlfn.PERCENTRANK.EXC(Table3[Order Date],B6384,1)*10</f>
        <v>3</v>
      </c>
      <c r="F6384" s="21">
        <f>_xlfn.PERCENTRANK.EXC(Table3[Order Quantity],C6384,1)*10</f>
        <v>7</v>
      </c>
      <c r="G6384" s="21">
        <f>_xlfn.PERCENTRANK.EXC(Table4[Sales],D6384,1)*10</f>
        <v>5</v>
      </c>
    </row>
    <row r="6385" spans="1:7">
      <c r="A6385" s="11">
        <v>13572</v>
      </c>
      <c r="B6385" s="9">
        <v>43602</v>
      </c>
      <c r="C6385" s="1">
        <v>7</v>
      </c>
      <c r="D6385" s="1">
        <v>42.92</v>
      </c>
      <c r="E6385" s="50">
        <f>_xlfn.PERCENTRANK.EXC(Table3[Order Date],B6385,1)*10</f>
        <v>8</v>
      </c>
      <c r="F6385" s="21">
        <f>_xlfn.PERCENTRANK.EXC(Table3[Order Quantity],C6385,1)*10</f>
        <v>1</v>
      </c>
      <c r="G6385" s="21">
        <f>_xlfn.PERCENTRANK.EXC(Table4[Sales],D6385,1)*10</f>
        <v>0</v>
      </c>
    </row>
    <row r="6386" spans="1:7">
      <c r="A6386" s="10">
        <v>14854</v>
      </c>
      <c r="B6386" s="8">
        <v>42852</v>
      </c>
      <c r="C6386" s="1">
        <v>24</v>
      </c>
      <c r="D6386" s="1">
        <v>418.62</v>
      </c>
      <c r="E6386" s="50">
        <f>_xlfn.PERCENTRANK.EXC(Table3[Order Date],B6386,1)*10</f>
        <v>3</v>
      </c>
      <c r="F6386" s="21">
        <f>_xlfn.PERCENTRANK.EXC(Table3[Order Quantity],C6386,1)*10</f>
        <v>4</v>
      </c>
      <c r="G6386" s="21">
        <f>_xlfn.PERCENTRANK.EXC(Table4[Sales],D6386,1)*10</f>
        <v>4</v>
      </c>
    </row>
    <row r="6387" spans="1:7">
      <c r="A6387" s="11">
        <v>16289</v>
      </c>
      <c r="B6387" s="9">
        <v>42932</v>
      </c>
      <c r="C6387" s="1">
        <v>37</v>
      </c>
      <c r="D6387" s="1">
        <v>456.5</v>
      </c>
      <c r="E6387" s="50">
        <f>_xlfn.PERCENTRANK.EXC(Table3[Order Date],B6387,1)*10</f>
        <v>3</v>
      </c>
      <c r="F6387" s="21">
        <f>_xlfn.PERCENTRANK.EXC(Table3[Order Quantity],C6387,1)*10</f>
        <v>7</v>
      </c>
      <c r="G6387" s="21">
        <f>_xlfn.PERCENTRANK.EXC(Table4[Sales],D6387,1)*10</f>
        <v>4</v>
      </c>
    </row>
    <row r="6388" spans="1:7">
      <c r="A6388" s="10">
        <v>18593</v>
      </c>
      <c r="B6388" s="8">
        <v>43364</v>
      </c>
      <c r="C6388" s="1">
        <v>23</v>
      </c>
      <c r="D6388" s="1">
        <v>7032.08</v>
      </c>
      <c r="E6388" s="50">
        <f>_xlfn.PERCENTRANK.EXC(Table3[Order Date],B6388,1)*10</f>
        <v>6</v>
      </c>
      <c r="F6388" s="21">
        <f>_xlfn.PERCENTRANK.EXC(Table3[Order Quantity],C6388,1)*10</f>
        <v>4</v>
      </c>
      <c r="G6388" s="21">
        <f>_xlfn.PERCENTRANK.EXC(Table4[Sales],D6388,1)*10</f>
        <v>9</v>
      </c>
    </row>
    <row r="6389" spans="1:7">
      <c r="A6389" s="11">
        <v>34087</v>
      </c>
      <c r="B6389" s="9">
        <v>42574</v>
      </c>
      <c r="C6389" s="1">
        <v>31</v>
      </c>
      <c r="D6389" s="1">
        <v>3293.17</v>
      </c>
      <c r="E6389" s="50">
        <f>_xlfn.PERCENTRANK.EXC(Table3[Order Date],B6389,1)*10</f>
        <v>1</v>
      </c>
      <c r="F6389" s="21">
        <f>_xlfn.PERCENTRANK.EXC(Table3[Order Quantity],C6389,1)*10</f>
        <v>5</v>
      </c>
      <c r="G6389" s="21">
        <f>_xlfn.PERCENTRANK.EXC(Table4[Sales],D6389,1)*10</f>
        <v>8</v>
      </c>
    </row>
    <row r="6390" spans="1:7">
      <c r="A6390" s="10">
        <v>57600</v>
      </c>
      <c r="B6390" s="8">
        <v>43780</v>
      </c>
      <c r="C6390" s="1">
        <v>44</v>
      </c>
      <c r="D6390" s="1">
        <v>200.03</v>
      </c>
      <c r="E6390" s="50">
        <f>_xlfn.PERCENTRANK.EXC(Table3[Order Date],B6390,1)*10</f>
        <v>9</v>
      </c>
      <c r="F6390" s="21">
        <f>_xlfn.PERCENTRANK.EXC(Table3[Order Quantity],C6390,1)*10</f>
        <v>8</v>
      </c>
      <c r="G6390" s="21">
        <f>_xlfn.PERCENTRANK.EXC(Table4[Sales],D6390,1)*10</f>
        <v>3</v>
      </c>
    </row>
    <row r="6391" spans="1:7">
      <c r="A6391" s="11">
        <v>2532</v>
      </c>
      <c r="B6391" s="9">
        <v>43382</v>
      </c>
      <c r="C6391" s="1">
        <v>24</v>
      </c>
      <c r="D6391" s="1">
        <v>455.86</v>
      </c>
      <c r="E6391" s="50">
        <f>_xlfn.PERCENTRANK.EXC(Table3[Order Date],B6391,1)*10</f>
        <v>6</v>
      </c>
      <c r="F6391" s="21">
        <f>_xlfn.PERCENTRANK.EXC(Table3[Order Quantity],C6391,1)*10</f>
        <v>4</v>
      </c>
      <c r="G6391" s="21">
        <f>_xlfn.PERCENTRANK.EXC(Table4[Sales],D6391,1)*10</f>
        <v>4</v>
      </c>
    </row>
    <row r="6392" spans="1:7">
      <c r="A6392" s="10">
        <v>20482</v>
      </c>
      <c r="B6392" s="8">
        <v>43298</v>
      </c>
      <c r="C6392" s="1">
        <v>38</v>
      </c>
      <c r="D6392" s="1">
        <v>4975.57</v>
      </c>
      <c r="E6392" s="50">
        <f>_xlfn.PERCENTRANK.EXC(Table3[Order Date],B6392,1)*10</f>
        <v>6</v>
      </c>
      <c r="F6392" s="21">
        <f>_xlfn.PERCENTRANK.EXC(Table3[Order Quantity],C6392,1)*10</f>
        <v>7</v>
      </c>
      <c r="G6392" s="21">
        <f>_xlfn.PERCENTRANK.EXC(Table4[Sales],D6392,1)*10</f>
        <v>8</v>
      </c>
    </row>
    <row r="6393" spans="1:7">
      <c r="A6393" s="11">
        <v>45671</v>
      </c>
      <c r="B6393" s="9">
        <v>43262</v>
      </c>
      <c r="C6393" s="1">
        <v>13</v>
      </c>
      <c r="D6393" s="1">
        <v>135.55000000000001</v>
      </c>
      <c r="E6393" s="50">
        <f>_xlfn.PERCENTRANK.EXC(Table3[Order Date],B6393,1)*10</f>
        <v>6</v>
      </c>
      <c r="F6393" s="21">
        <f>_xlfn.PERCENTRANK.EXC(Table3[Order Quantity],C6393,1)*10</f>
        <v>2</v>
      </c>
      <c r="G6393" s="21">
        <f>_xlfn.PERCENTRANK.EXC(Table4[Sales],D6393,1)*10</f>
        <v>2</v>
      </c>
    </row>
    <row r="6394" spans="1:7">
      <c r="A6394" s="10">
        <v>12931</v>
      </c>
      <c r="B6394" s="8">
        <v>43579</v>
      </c>
      <c r="C6394" s="1">
        <v>11</v>
      </c>
      <c r="D6394" s="1">
        <v>699.69</v>
      </c>
      <c r="E6394" s="50">
        <f>_xlfn.PERCENTRANK.EXC(Table3[Order Date],B6394,1)*10</f>
        <v>8</v>
      </c>
      <c r="F6394" s="21">
        <f>_xlfn.PERCENTRANK.EXC(Table3[Order Quantity],C6394,1)*10</f>
        <v>2</v>
      </c>
      <c r="G6394" s="21">
        <f>_xlfn.PERCENTRANK.EXC(Table4[Sales],D6394,1)*10</f>
        <v>5</v>
      </c>
    </row>
    <row r="6395" spans="1:7">
      <c r="A6395" s="11">
        <v>1317</v>
      </c>
      <c r="B6395" s="9">
        <v>43237</v>
      </c>
      <c r="C6395" s="1">
        <v>29</v>
      </c>
      <c r="D6395" s="1">
        <v>167.67</v>
      </c>
      <c r="E6395" s="50">
        <f>_xlfn.PERCENTRANK.EXC(Table3[Order Date],B6395,1)*10</f>
        <v>6</v>
      </c>
      <c r="F6395" s="21">
        <f>_xlfn.PERCENTRANK.EXC(Table3[Order Quantity],C6395,1)*10</f>
        <v>5</v>
      </c>
      <c r="G6395" s="21">
        <f>_xlfn.PERCENTRANK.EXC(Table4[Sales],D6395,1)*10</f>
        <v>2</v>
      </c>
    </row>
    <row r="6396" spans="1:7">
      <c r="A6396" s="10">
        <v>46534</v>
      </c>
      <c r="B6396" s="8">
        <v>43741</v>
      </c>
      <c r="C6396" s="1">
        <v>13</v>
      </c>
      <c r="D6396" s="1">
        <v>1435.2</v>
      </c>
      <c r="E6396" s="50">
        <f>_xlfn.PERCENTRANK.EXC(Table3[Order Date],B6396,1)*10</f>
        <v>9</v>
      </c>
      <c r="F6396" s="21">
        <f>_xlfn.PERCENTRANK.EXC(Table3[Order Quantity],C6396,1)*10</f>
        <v>2</v>
      </c>
      <c r="G6396" s="21">
        <f>_xlfn.PERCENTRANK.EXC(Table4[Sales],D6396,1)*10</f>
        <v>7</v>
      </c>
    </row>
    <row r="6397" spans="1:7">
      <c r="A6397" s="11">
        <v>27841</v>
      </c>
      <c r="B6397" s="9">
        <v>43724</v>
      </c>
      <c r="C6397" s="1">
        <v>33</v>
      </c>
      <c r="D6397" s="1">
        <v>72.599999999999994</v>
      </c>
      <c r="E6397" s="50">
        <f>_xlfn.PERCENTRANK.EXC(Table3[Order Date],B6397,1)*10</f>
        <v>9</v>
      </c>
      <c r="F6397" s="21">
        <f>_xlfn.PERCENTRANK.EXC(Table3[Order Quantity],C6397,1)*10</f>
        <v>6</v>
      </c>
      <c r="G6397" s="21">
        <f>_xlfn.PERCENTRANK.EXC(Table4[Sales],D6397,1)*10</f>
        <v>1</v>
      </c>
    </row>
    <row r="6398" spans="1:7">
      <c r="A6398" s="10">
        <v>21862</v>
      </c>
      <c r="B6398" s="8">
        <v>42989</v>
      </c>
      <c r="C6398" s="1">
        <v>46</v>
      </c>
      <c r="D6398" s="1">
        <v>412</v>
      </c>
      <c r="E6398" s="50">
        <f>_xlfn.PERCENTRANK.EXC(Table3[Order Date],B6398,1)*10</f>
        <v>4</v>
      </c>
      <c r="F6398" s="21">
        <f>_xlfn.PERCENTRANK.EXC(Table3[Order Quantity],C6398,1)*10</f>
        <v>8</v>
      </c>
      <c r="G6398" s="21">
        <f>_xlfn.PERCENTRANK.EXC(Table4[Sales],D6398,1)*10</f>
        <v>4</v>
      </c>
    </row>
    <row r="6399" spans="1:7">
      <c r="A6399" s="11">
        <v>52261</v>
      </c>
      <c r="B6399" s="9">
        <v>43210</v>
      </c>
      <c r="C6399" s="1">
        <v>49</v>
      </c>
      <c r="D6399" s="1">
        <v>10979.54</v>
      </c>
      <c r="E6399" s="50">
        <f>_xlfn.PERCENTRANK.EXC(Table3[Order Date],B6399,1)*10</f>
        <v>5</v>
      </c>
      <c r="F6399" s="21">
        <f>_xlfn.PERCENTRANK.EXC(Table3[Order Quantity],C6399,1)*10</f>
        <v>9</v>
      </c>
      <c r="G6399" s="21">
        <f>_xlfn.PERCENTRANK.EXC(Table4[Sales],D6399,1)*10</f>
        <v>9</v>
      </c>
    </row>
    <row r="6400" spans="1:7">
      <c r="A6400" s="10">
        <v>37794</v>
      </c>
      <c r="B6400" s="8">
        <v>42452</v>
      </c>
      <c r="C6400" s="1">
        <v>32</v>
      </c>
      <c r="D6400" s="1">
        <v>6629.58</v>
      </c>
      <c r="E6400" s="50">
        <f>_xlfn.PERCENTRANK.EXC(Table3[Order Date],B6400,1)*10</f>
        <v>0</v>
      </c>
      <c r="F6400" s="21">
        <f>_xlfn.PERCENTRANK.EXC(Table3[Order Quantity],C6400,1)*10</f>
        <v>6</v>
      </c>
      <c r="G6400" s="21">
        <f>_xlfn.PERCENTRANK.EXC(Table4[Sales],D6400,1)*10</f>
        <v>9</v>
      </c>
    </row>
    <row r="6401" spans="1:7">
      <c r="A6401" s="11">
        <v>47686</v>
      </c>
      <c r="B6401" s="9">
        <v>43749</v>
      </c>
      <c r="C6401" s="1">
        <v>48</v>
      </c>
      <c r="D6401" s="1">
        <v>192.23</v>
      </c>
      <c r="E6401" s="50">
        <f>_xlfn.PERCENTRANK.EXC(Table3[Order Date],B6401,1)*10</f>
        <v>9</v>
      </c>
      <c r="F6401" s="21">
        <f>_xlfn.PERCENTRANK.EXC(Table3[Order Quantity],C6401,1)*10</f>
        <v>9</v>
      </c>
      <c r="G6401" s="21">
        <f>_xlfn.PERCENTRANK.EXC(Table4[Sales],D6401,1)*10</f>
        <v>2</v>
      </c>
    </row>
    <row r="6402" spans="1:7">
      <c r="A6402" s="10">
        <v>26854</v>
      </c>
      <c r="B6402" s="8">
        <v>42541</v>
      </c>
      <c r="C6402" s="1">
        <v>1</v>
      </c>
      <c r="D6402" s="1">
        <v>36.5</v>
      </c>
      <c r="E6402" s="50">
        <f>_xlfn.PERCENTRANK.EXC(Table3[Order Date],B6402,1)*10</f>
        <v>1</v>
      </c>
      <c r="F6402" s="21">
        <f>_xlfn.PERCENTRANK.EXC(Table3[Order Quantity],C6402,1)*10</f>
        <v>0</v>
      </c>
      <c r="G6402" s="21">
        <f>_xlfn.PERCENTRANK.EXC(Table4[Sales],D6402,1)*10</f>
        <v>0</v>
      </c>
    </row>
    <row r="6403" spans="1:7">
      <c r="A6403" s="11">
        <v>326</v>
      </c>
      <c r="B6403" s="9">
        <v>43253</v>
      </c>
      <c r="C6403" s="1">
        <v>17</v>
      </c>
      <c r="D6403" s="1">
        <v>108.02</v>
      </c>
      <c r="E6403" s="50">
        <f>_xlfn.PERCENTRANK.EXC(Table3[Order Date],B6403,1)*10</f>
        <v>6</v>
      </c>
      <c r="F6403" s="21">
        <f>_xlfn.PERCENTRANK.EXC(Table3[Order Quantity],C6403,1)*10</f>
        <v>3</v>
      </c>
      <c r="G6403" s="21">
        <f>_xlfn.PERCENTRANK.EXC(Table4[Sales],D6403,1)*10</f>
        <v>1</v>
      </c>
    </row>
    <row r="6404" spans="1:7">
      <c r="A6404" s="10">
        <v>54791</v>
      </c>
      <c r="B6404" s="8">
        <v>43819</v>
      </c>
      <c r="C6404" s="1">
        <v>42</v>
      </c>
      <c r="D6404" s="1">
        <v>4572.4799999999996</v>
      </c>
      <c r="E6404" s="50">
        <f>_xlfn.PERCENTRANK.EXC(Table3[Order Date],B6404,1)*10</f>
        <v>9</v>
      </c>
      <c r="F6404" s="21">
        <f>_xlfn.PERCENTRANK.EXC(Table3[Order Quantity],C6404,1)*10</f>
        <v>8</v>
      </c>
      <c r="G6404" s="21">
        <f>_xlfn.PERCENTRANK.EXC(Table4[Sales],D6404,1)*10</f>
        <v>8</v>
      </c>
    </row>
    <row r="6405" spans="1:7">
      <c r="A6405" s="11">
        <v>28451</v>
      </c>
      <c r="B6405" s="9">
        <v>42374</v>
      </c>
      <c r="C6405" s="1">
        <v>41</v>
      </c>
      <c r="D6405" s="1">
        <v>9585.5499999999993</v>
      </c>
      <c r="E6405" s="50">
        <f>_xlfn.PERCENTRANK.EXC(Table3[Order Date],B6405,1)*10</f>
        <v>0</v>
      </c>
      <c r="F6405" s="21">
        <f>_xlfn.PERCENTRANK.EXC(Table3[Order Quantity],C6405,1)*10</f>
        <v>7</v>
      </c>
      <c r="G6405" s="21">
        <f>_xlfn.PERCENTRANK.EXC(Table4[Sales],D6405,1)*10</f>
        <v>9</v>
      </c>
    </row>
    <row r="6406" spans="1:7">
      <c r="A6406" s="10">
        <v>9860</v>
      </c>
      <c r="B6406" s="8">
        <v>43017</v>
      </c>
      <c r="C6406" s="1">
        <v>43</v>
      </c>
      <c r="D6406" s="1">
        <v>342.07</v>
      </c>
      <c r="E6406" s="50">
        <f>_xlfn.PERCENTRANK.EXC(Table3[Order Date],B6406,1)*10</f>
        <v>4</v>
      </c>
      <c r="F6406" s="21">
        <f>_xlfn.PERCENTRANK.EXC(Table3[Order Quantity],C6406,1)*10</f>
        <v>8</v>
      </c>
      <c r="G6406" s="21">
        <f>_xlfn.PERCENTRANK.EXC(Table4[Sales],D6406,1)*10</f>
        <v>4</v>
      </c>
    </row>
    <row r="6407" spans="1:7">
      <c r="A6407" s="11">
        <v>39075</v>
      </c>
      <c r="B6407" s="9">
        <v>43514</v>
      </c>
      <c r="C6407" s="1">
        <v>50</v>
      </c>
      <c r="D6407" s="1">
        <v>548.19000000000005</v>
      </c>
      <c r="E6407" s="50">
        <f>_xlfn.PERCENTRANK.EXC(Table3[Order Date],B6407,1)*10</f>
        <v>7</v>
      </c>
      <c r="F6407" s="21">
        <f>_xlfn.PERCENTRANK.EXC(Table3[Order Quantity],C6407,1)*10</f>
        <v>9</v>
      </c>
      <c r="G6407" s="21">
        <f>_xlfn.PERCENTRANK.EXC(Table4[Sales],D6407,1)*10</f>
        <v>5</v>
      </c>
    </row>
    <row r="6408" spans="1:7">
      <c r="A6408" s="10">
        <v>46662</v>
      </c>
      <c r="B6408" s="8">
        <v>43462</v>
      </c>
      <c r="C6408" s="1">
        <v>48</v>
      </c>
      <c r="D6408" s="1">
        <v>3648.87</v>
      </c>
      <c r="E6408" s="50">
        <f>_xlfn.PERCENTRANK.EXC(Table3[Order Date],B6408,1)*10</f>
        <v>7</v>
      </c>
      <c r="F6408" s="21">
        <f>_xlfn.PERCENTRANK.EXC(Table3[Order Quantity],C6408,1)*10</f>
        <v>9</v>
      </c>
      <c r="G6408" s="21">
        <f>_xlfn.PERCENTRANK.EXC(Table4[Sales],D6408,1)*10</f>
        <v>8</v>
      </c>
    </row>
    <row r="6409" spans="1:7">
      <c r="A6409" s="11">
        <v>9024</v>
      </c>
      <c r="B6409" s="9">
        <v>43618</v>
      </c>
      <c r="C6409" s="1">
        <v>2</v>
      </c>
      <c r="D6409" s="1">
        <v>12.968400000000001</v>
      </c>
      <c r="E6409" s="50">
        <f>_xlfn.PERCENTRANK.EXC(Table3[Order Date],B6409,1)*10</f>
        <v>8</v>
      </c>
      <c r="F6409" s="21">
        <f>_xlfn.PERCENTRANK.EXC(Table3[Order Quantity],C6409,1)*10</f>
        <v>0</v>
      </c>
      <c r="G6409" s="21">
        <f>_xlfn.PERCENTRANK.EXC(Table4[Sales],D6409,1)*10</f>
        <v>0</v>
      </c>
    </row>
    <row r="6410" spans="1:7">
      <c r="A6410" s="10">
        <v>10147</v>
      </c>
      <c r="B6410" s="8">
        <v>43016</v>
      </c>
      <c r="C6410" s="1">
        <v>22</v>
      </c>
      <c r="D6410" s="1">
        <v>103.52</v>
      </c>
      <c r="E6410" s="50">
        <f>_xlfn.PERCENTRANK.EXC(Table3[Order Date],B6410,1)*10</f>
        <v>4</v>
      </c>
      <c r="F6410" s="21">
        <f>_xlfn.PERCENTRANK.EXC(Table3[Order Quantity],C6410,1)*10</f>
        <v>4</v>
      </c>
      <c r="G6410" s="21">
        <f>_xlfn.PERCENTRANK.EXC(Table4[Sales],D6410,1)*10</f>
        <v>1</v>
      </c>
    </row>
    <row r="6411" spans="1:7">
      <c r="A6411" s="11">
        <v>45155</v>
      </c>
      <c r="B6411" s="9">
        <v>43145</v>
      </c>
      <c r="C6411" s="1">
        <v>44</v>
      </c>
      <c r="D6411" s="1">
        <v>194.32</v>
      </c>
      <c r="E6411" s="50">
        <f>_xlfn.PERCENTRANK.EXC(Table3[Order Date],B6411,1)*10</f>
        <v>5</v>
      </c>
      <c r="F6411" s="21">
        <f>_xlfn.PERCENTRANK.EXC(Table3[Order Quantity],C6411,1)*10</f>
        <v>8</v>
      </c>
      <c r="G6411" s="21">
        <f>_xlfn.PERCENTRANK.EXC(Table4[Sales],D6411,1)*10</f>
        <v>3</v>
      </c>
    </row>
    <row r="6412" spans="1:7">
      <c r="A6412" s="10">
        <v>10658</v>
      </c>
      <c r="B6412" s="8">
        <v>42608</v>
      </c>
      <c r="C6412" s="1">
        <v>17</v>
      </c>
      <c r="D6412" s="1">
        <v>1426.28</v>
      </c>
      <c r="E6412" s="50">
        <f>_xlfn.PERCENTRANK.EXC(Table3[Order Date],B6412,1)*10</f>
        <v>1</v>
      </c>
      <c r="F6412" s="21">
        <f>_xlfn.PERCENTRANK.EXC(Table3[Order Quantity],C6412,1)*10</f>
        <v>3</v>
      </c>
      <c r="G6412" s="21">
        <f>_xlfn.PERCENTRANK.EXC(Table4[Sales],D6412,1)*10</f>
        <v>7</v>
      </c>
    </row>
    <row r="6413" spans="1:7">
      <c r="A6413" s="11">
        <v>40962</v>
      </c>
      <c r="B6413" s="9">
        <v>43150</v>
      </c>
      <c r="C6413" s="1">
        <v>30</v>
      </c>
      <c r="D6413" s="1">
        <v>3506.39</v>
      </c>
      <c r="E6413" s="50">
        <f>_xlfn.PERCENTRANK.EXC(Table3[Order Date],B6413,1)*10</f>
        <v>5</v>
      </c>
      <c r="F6413" s="21">
        <f>_xlfn.PERCENTRANK.EXC(Table3[Order Quantity],C6413,1)*10</f>
        <v>5</v>
      </c>
      <c r="G6413" s="21">
        <f>_xlfn.PERCENTRANK.EXC(Table4[Sales],D6413,1)*10</f>
        <v>8</v>
      </c>
    </row>
    <row r="6414" spans="1:7">
      <c r="A6414" s="10">
        <v>43013</v>
      </c>
      <c r="B6414" s="8">
        <v>43211</v>
      </c>
      <c r="C6414" s="1">
        <v>43</v>
      </c>
      <c r="D6414" s="1">
        <v>1539.01</v>
      </c>
      <c r="E6414" s="50">
        <f>_xlfn.PERCENTRANK.EXC(Table3[Order Date],B6414,1)*10</f>
        <v>5</v>
      </c>
      <c r="F6414" s="21">
        <f>_xlfn.PERCENTRANK.EXC(Table3[Order Quantity],C6414,1)*10</f>
        <v>8</v>
      </c>
      <c r="G6414" s="21">
        <f>_xlfn.PERCENTRANK.EXC(Table4[Sales],D6414,1)*10</f>
        <v>7</v>
      </c>
    </row>
    <row r="6415" spans="1:7">
      <c r="A6415" s="11">
        <v>14823</v>
      </c>
      <c r="B6415" s="9">
        <v>42412</v>
      </c>
      <c r="C6415" s="1">
        <v>15</v>
      </c>
      <c r="D6415" s="1">
        <v>110.87</v>
      </c>
      <c r="E6415" s="50">
        <f>_xlfn.PERCENTRANK.EXC(Table3[Order Date],B6415,1)*10</f>
        <v>0</v>
      </c>
      <c r="F6415" s="21">
        <f>_xlfn.PERCENTRANK.EXC(Table3[Order Quantity],C6415,1)*10</f>
        <v>2</v>
      </c>
      <c r="G6415" s="21">
        <f>_xlfn.PERCENTRANK.EXC(Table4[Sales],D6415,1)*10</f>
        <v>1</v>
      </c>
    </row>
    <row r="6416" spans="1:7">
      <c r="A6416" s="10">
        <v>55909</v>
      </c>
      <c r="B6416" s="8">
        <v>42508</v>
      </c>
      <c r="C6416" s="1">
        <v>2</v>
      </c>
      <c r="D6416" s="1">
        <v>34.881999999999998</v>
      </c>
      <c r="E6416" s="50">
        <f>_xlfn.PERCENTRANK.EXC(Table3[Order Date],B6416,1)*10</f>
        <v>1</v>
      </c>
      <c r="F6416" s="21">
        <f>_xlfn.PERCENTRANK.EXC(Table3[Order Quantity],C6416,1)*10</f>
        <v>0</v>
      </c>
      <c r="G6416" s="21">
        <f>_xlfn.PERCENTRANK.EXC(Table4[Sales],D6416,1)*10</f>
        <v>0</v>
      </c>
    </row>
    <row r="6417" spans="1:7">
      <c r="A6417" s="11">
        <v>48931</v>
      </c>
      <c r="B6417" s="9">
        <v>42537</v>
      </c>
      <c r="C6417" s="1">
        <v>42</v>
      </c>
      <c r="D6417" s="1">
        <v>2299.83</v>
      </c>
      <c r="E6417" s="50">
        <f>_xlfn.PERCENTRANK.EXC(Table3[Order Date],B6417,1)*10</f>
        <v>1</v>
      </c>
      <c r="F6417" s="21">
        <f>_xlfn.PERCENTRANK.EXC(Table3[Order Quantity],C6417,1)*10</f>
        <v>8</v>
      </c>
      <c r="G6417" s="21">
        <f>_xlfn.PERCENTRANK.EXC(Table4[Sales],D6417,1)*10</f>
        <v>7</v>
      </c>
    </row>
    <row r="6418" spans="1:7">
      <c r="A6418" s="10">
        <v>44037</v>
      </c>
      <c r="B6418" s="8">
        <v>43644</v>
      </c>
      <c r="C6418" s="1">
        <v>39</v>
      </c>
      <c r="D6418" s="1">
        <v>894.04</v>
      </c>
      <c r="E6418" s="50">
        <f>_xlfn.PERCENTRANK.EXC(Table3[Order Date],B6418,1)*10</f>
        <v>8</v>
      </c>
      <c r="F6418" s="21">
        <f>_xlfn.PERCENTRANK.EXC(Table3[Order Quantity],C6418,1)*10</f>
        <v>7</v>
      </c>
      <c r="G6418" s="21">
        <f>_xlfn.PERCENTRANK.EXC(Table4[Sales],D6418,1)*10</f>
        <v>6</v>
      </c>
    </row>
    <row r="6419" spans="1:7">
      <c r="A6419" s="11">
        <v>33220</v>
      </c>
      <c r="B6419" s="9">
        <v>42474</v>
      </c>
      <c r="C6419" s="1">
        <v>40</v>
      </c>
      <c r="D6419" s="1">
        <v>788.55</v>
      </c>
      <c r="E6419" s="50">
        <f>_xlfn.PERCENTRANK.EXC(Table3[Order Date],B6419,1)*10</f>
        <v>0</v>
      </c>
      <c r="F6419" s="21">
        <f>_xlfn.PERCENTRANK.EXC(Table3[Order Quantity],C6419,1)*10</f>
        <v>7</v>
      </c>
      <c r="G6419" s="21">
        <f>_xlfn.PERCENTRANK.EXC(Table4[Sales],D6419,1)*10</f>
        <v>5</v>
      </c>
    </row>
    <row r="6420" spans="1:7">
      <c r="A6420" s="10">
        <v>53895</v>
      </c>
      <c r="B6420" s="8">
        <v>43346</v>
      </c>
      <c r="C6420" s="1">
        <v>21</v>
      </c>
      <c r="D6420" s="1">
        <v>8477.2800000000007</v>
      </c>
      <c r="E6420" s="50">
        <f>_xlfn.PERCENTRANK.EXC(Table3[Order Date],B6420,1)*10</f>
        <v>6</v>
      </c>
      <c r="F6420" s="21">
        <f>_xlfn.PERCENTRANK.EXC(Table3[Order Quantity],C6420,1)*10</f>
        <v>3</v>
      </c>
      <c r="G6420" s="21">
        <f>_xlfn.PERCENTRANK.EXC(Table4[Sales],D6420,1)*10</f>
        <v>9</v>
      </c>
    </row>
    <row r="6421" spans="1:7">
      <c r="A6421" s="11">
        <v>7042</v>
      </c>
      <c r="B6421" s="9">
        <v>43472</v>
      </c>
      <c r="C6421" s="1">
        <v>4</v>
      </c>
      <c r="D6421" s="1">
        <v>1271.0145</v>
      </c>
      <c r="E6421" s="50">
        <f>_xlfn.PERCENTRANK.EXC(Table3[Order Date],B6421,1)*10</f>
        <v>7</v>
      </c>
      <c r="F6421" s="21">
        <f>_xlfn.PERCENTRANK.EXC(Table3[Order Quantity],C6421,1)*10</f>
        <v>0</v>
      </c>
      <c r="G6421" s="21">
        <f>_xlfn.PERCENTRANK.EXC(Table4[Sales],D6421,1)*10</f>
        <v>6</v>
      </c>
    </row>
    <row r="6422" spans="1:7">
      <c r="A6422" s="10">
        <v>23971</v>
      </c>
      <c r="B6422" s="8">
        <v>42694</v>
      </c>
      <c r="C6422" s="1">
        <v>5</v>
      </c>
      <c r="D6422" s="1">
        <v>71.290000000000006</v>
      </c>
      <c r="E6422" s="50">
        <f>_xlfn.PERCENTRANK.EXC(Table3[Order Date],B6422,1)*10</f>
        <v>2</v>
      </c>
      <c r="F6422" s="21">
        <f>_xlfn.PERCENTRANK.EXC(Table3[Order Quantity],C6422,1)*10</f>
        <v>0</v>
      </c>
      <c r="G6422" s="21">
        <f>_xlfn.PERCENTRANK.EXC(Table4[Sales],D6422,1)*10</f>
        <v>1</v>
      </c>
    </row>
    <row r="6423" spans="1:7">
      <c r="A6423" s="11">
        <v>38784</v>
      </c>
      <c r="B6423" s="9">
        <v>43133</v>
      </c>
      <c r="C6423" s="1">
        <v>50</v>
      </c>
      <c r="D6423" s="1">
        <v>318.98840000000001</v>
      </c>
      <c r="E6423" s="50">
        <f>_xlfn.PERCENTRANK.EXC(Table3[Order Date],B6423,1)*10</f>
        <v>5</v>
      </c>
      <c r="F6423" s="21">
        <f>_xlfn.PERCENTRANK.EXC(Table3[Order Quantity],C6423,1)*10</f>
        <v>9</v>
      </c>
      <c r="G6423" s="21">
        <f>_xlfn.PERCENTRANK.EXC(Table4[Sales],D6423,1)*10</f>
        <v>4</v>
      </c>
    </row>
    <row r="6424" spans="1:7">
      <c r="A6424" s="10">
        <v>26919</v>
      </c>
      <c r="B6424" s="8">
        <v>43809</v>
      </c>
      <c r="C6424" s="1">
        <v>12</v>
      </c>
      <c r="D6424" s="1">
        <v>3781.98</v>
      </c>
      <c r="E6424" s="50">
        <f>_xlfn.PERCENTRANK.EXC(Table3[Order Date],B6424,1)*10</f>
        <v>9</v>
      </c>
      <c r="F6424" s="21">
        <f>_xlfn.PERCENTRANK.EXC(Table3[Order Quantity],C6424,1)*10</f>
        <v>2</v>
      </c>
      <c r="G6424" s="21">
        <f>_xlfn.PERCENTRANK.EXC(Table4[Sales],D6424,1)*10</f>
        <v>8</v>
      </c>
    </row>
    <row r="6425" spans="1:7">
      <c r="A6425" s="11">
        <v>12199</v>
      </c>
      <c r="B6425" s="9">
        <v>43447</v>
      </c>
      <c r="C6425" s="1">
        <v>50</v>
      </c>
      <c r="D6425" s="1">
        <v>8869.7800000000007</v>
      </c>
      <c r="E6425" s="50">
        <f>_xlfn.PERCENTRANK.EXC(Table3[Order Date],B6425,1)*10</f>
        <v>7</v>
      </c>
      <c r="F6425" s="21">
        <f>_xlfn.PERCENTRANK.EXC(Table3[Order Quantity],C6425,1)*10</f>
        <v>9</v>
      </c>
      <c r="G6425" s="21">
        <f>_xlfn.PERCENTRANK.EXC(Table4[Sales],D6425,1)*10</f>
        <v>9</v>
      </c>
    </row>
    <row r="6426" spans="1:7">
      <c r="A6426" s="10">
        <v>166</v>
      </c>
      <c r="B6426" s="8">
        <v>43353</v>
      </c>
      <c r="C6426" s="1">
        <v>10</v>
      </c>
      <c r="D6426" s="1">
        <v>607.69150000000002</v>
      </c>
      <c r="E6426" s="50">
        <f>_xlfn.PERCENTRANK.EXC(Table3[Order Date],B6426,1)*10</f>
        <v>6</v>
      </c>
      <c r="F6426" s="21">
        <f>_xlfn.PERCENTRANK.EXC(Table3[Order Quantity],C6426,1)*10</f>
        <v>1</v>
      </c>
      <c r="G6426" s="21">
        <f>_xlfn.PERCENTRANK.EXC(Table4[Sales],D6426,1)*10</f>
        <v>5</v>
      </c>
    </row>
    <row r="6427" spans="1:7">
      <c r="A6427" s="11">
        <v>31330</v>
      </c>
      <c r="B6427" s="9">
        <v>42886</v>
      </c>
      <c r="C6427" s="1">
        <v>38</v>
      </c>
      <c r="D6427" s="1">
        <v>578.48</v>
      </c>
      <c r="E6427" s="50">
        <f>_xlfn.PERCENTRANK.EXC(Table3[Order Date],B6427,1)*10</f>
        <v>3</v>
      </c>
      <c r="F6427" s="21">
        <f>_xlfn.PERCENTRANK.EXC(Table3[Order Quantity],C6427,1)*10</f>
        <v>7</v>
      </c>
      <c r="G6427" s="21">
        <f>_xlfn.PERCENTRANK.EXC(Table4[Sales],D6427,1)*10</f>
        <v>5</v>
      </c>
    </row>
    <row r="6428" spans="1:7">
      <c r="A6428" s="10">
        <v>4800</v>
      </c>
      <c r="B6428" s="8">
        <v>43469</v>
      </c>
      <c r="C6428" s="1">
        <v>17</v>
      </c>
      <c r="D6428" s="1">
        <v>95.5</v>
      </c>
      <c r="E6428" s="50">
        <f>_xlfn.PERCENTRANK.EXC(Table3[Order Date],B6428,1)*10</f>
        <v>7</v>
      </c>
      <c r="F6428" s="21">
        <f>_xlfn.PERCENTRANK.EXC(Table3[Order Quantity],C6428,1)*10</f>
        <v>3</v>
      </c>
      <c r="G6428" s="21">
        <f>_xlfn.PERCENTRANK.EXC(Table4[Sales],D6428,1)*10</f>
        <v>1</v>
      </c>
    </row>
    <row r="6429" spans="1:7">
      <c r="A6429" s="11">
        <v>32869</v>
      </c>
      <c r="B6429" s="9">
        <v>42455</v>
      </c>
      <c r="C6429" s="1">
        <v>49</v>
      </c>
      <c r="D6429" s="1">
        <v>2643.8</v>
      </c>
      <c r="E6429" s="50">
        <f>_xlfn.PERCENTRANK.EXC(Table3[Order Date],B6429,1)*10</f>
        <v>0</v>
      </c>
      <c r="F6429" s="21">
        <f>_xlfn.PERCENTRANK.EXC(Table3[Order Quantity],C6429,1)*10</f>
        <v>9</v>
      </c>
      <c r="G6429" s="21">
        <f>_xlfn.PERCENTRANK.EXC(Table4[Sales],D6429,1)*10</f>
        <v>8</v>
      </c>
    </row>
    <row r="6430" spans="1:7">
      <c r="A6430" s="10">
        <v>50147</v>
      </c>
      <c r="B6430" s="8">
        <v>42650</v>
      </c>
      <c r="C6430" s="1">
        <v>13</v>
      </c>
      <c r="D6430" s="1">
        <v>175.07</v>
      </c>
      <c r="E6430" s="50">
        <f>_xlfn.PERCENTRANK.EXC(Table3[Order Date],B6430,1)*10</f>
        <v>2</v>
      </c>
      <c r="F6430" s="21">
        <f>_xlfn.PERCENTRANK.EXC(Table3[Order Quantity],C6430,1)*10</f>
        <v>2</v>
      </c>
      <c r="G6430" s="21">
        <f>_xlfn.PERCENTRANK.EXC(Table4[Sales],D6430,1)*10</f>
        <v>2</v>
      </c>
    </row>
    <row r="6431" spans="1:7">
      <c r="A6431" s="11">
        <v>197</v>
      </c>
      <c r="B6431" s="9">
        <v>43195</v>
      </c>
      <c r="C6431" s="1">
        <v>23</v>
      </c>
      <c r="D6431" s="1">
        <v>332.26</v>
      </c>
      <c r="E6431" s="50">
        <f>_xlfn.PERCENTRANK.EXC(Table3[Order Date],B6431,1)*10</f>
        <v>5</v>
      </c>
      <c r="F6431" s="21">
        <f>_xlfn.PERCENTRANK.EXC(Table3[Order Quantity],C6431,1)*10</f>
        <v>4</v>
      </c>
      <c r="G6431" s="21">
        <f>_xlfn.PERCENTRANK.EXC(Table4[Sales],D6431,1)*10</f>
        <v>4</v>
      </c>
    </row>
    <row r="6432" spans="1:7">
      <c r="A6432" s="10">
        <v>2852</v>
      </c>
      <c r="B6432" s="8">
        <v>42749</v>
      </c>
      <c r="C6432" s="1">
        <v>42</v>
      </c>
      <c r="D6432" s="1">
        <v>4206.51</v>
      </c>
      <c r="E6432" s="50">
        <f>_xlfn.PERCENTRANK.EXC(Table3[Order Date],B6432,1)*10</f>
        <v>2</v>
      </c>
      <c r="F6432" s="21">
        <f>_xlfn.PERCENTRANK.EXC(Table3[Order Quantity],C6432,1)*10</f>
        <v>8</v>
      </c>
      <c r="G6432" s="21">
        <f>_xlfn.PERCENTRANK.EXC(Table4[Sales],D6432,1)*10</f>
        <v>8</v>
      </c>
    </row>
    <row r="6433" spans="1:7">
      <c r="A6433" s="11">
        <v>10470</v>
      </c>
      <c r="B6433" s="9">
        <v>43589</v>
      </c>
      <c r="C6433" s="1">
        <v>40</v>
      </c>
      <c r="D6433" s="1">
        <v>1880.4501</v>
      </c>
      <c r="E6433" s="50">
        <f>_xlfn.PERCENTRANK.EXC(Table3[Order Date],B6433,1)*10</f>
        <v>8</v>
      </c>
      <c r="F6433" s="21">
        <f>_xlfn.PERCENTRANK.EXC(Table3[Order Quantity],C6433,1)*10</f>
        <v>7</v>
      </c>
      <c r="G6433" s="21">
        <f>_xlfn.PERCENTRANK.EXC(Table4[Sales],D6433,1)*10</f>
        <v>7</v>
      </c>
    </row>
    <row r="6434" spans="1:7">
      <c r="A6434" s="10">
        <v>26791</v>
      </c>
      <c r="B6434" s="8">
        <v>43218</v>
      </c>
      <c r="C6434" s="1">
        <v>45</v>
      </c>
      <c r="D6434" s="1">
        <v>535.51</v>
      </c>
      <c r="E6434" s="50">
        <f>_xlfn.PERCENTRANK.EXC(Table3[Order Date],B6434,1)*10</f>
        <v>5</v>
      </c>
      <c r="F6434" s="21">
        <f>_xlfn.PERCENTRANK.EXC(Table3[Order Quantity],C6434,1)*10</f>
        <v>8</v>
      </c>
      <c r="G6434" s="21">
        <f>_xlfn.PERCENTRANK.EXC(Table4[Sales],D6434,1)*10</f>
        <v>5</v>
      </c>
    </row>
    <row r="6435" spans="1:7">
      <c r="A6435" s="11">
        <v>43779</v>
      </c>
      <c r="B6435" s="9">
        <v>42602</v>
      </c>
      <c r="C6435" s="1">
        <v>20</v>
      </c>
      <c r="D6435" s="1">
        <v>4149.9799999999996</v>
      </c>
      <c r="E6435" s="50">
        <f>_xlfn.PERCENTRANK.EXC(Table3[Order Date],B6435,1)*10</f>
        <v>1</v>
      </c>
      <c r="F6435" s="21">
        <f>_xlfn.PERCENTRANK.EXC(Table3[Order Quantity],C6435,1)*10</f>
        <v>3</v>
      </c>
      <c r="G6435" s="21">
        <f>_xlfn.PERCENTRANK.EXC(Table4[Sales],D6435,1)*10</f>
        <v>8</v>
      </c>
    </row>
    <row r="6436" spans="1:7">
      <c r="A6436" s="10">
        <v>21159</v>
      </c>
      <c r="B6436" s="8">
        <v>43257</v>
      </c>
      <c r="C6436" s="1">
        <v>5</v>
      </c>
      <c r="D6436" s="1">
        <v>21.6996</v>
      </c>
      <c r="E6436" s="50">
        <f>_xlfn.PERCENTRANK.EXC(Table3[Order Date],B6436,1)*10</f>
        <v>6</v>
      </c>
      <c r="F6436" s="21">
        <f>_xlfn.PERCENTRANK.EXC(Table3[Order Quantity],C6436,1)*10</f>
        <v>0</v>
      </c>
      <c r="G6436" s="21">
        <f>_xlfn.PERCENTRANK.EXC(Table4[Sales],D6436,1)*10</f>
        <v>0</v>
      </c>
    </row>
    <row r="6437" spans="1:7">
      <c r="A6437" s="11">
        <v>24231</v>
      </c>
      <c r="B6437" s="9">
        <v>42588</v>
      </c>
      <c r="C6437" s="1">
        <v>48</v>
      </c>
      <c r="D6437" s="1">
        <v>2655.78</v>
      </c>
      <c r="E6437" s="50">
        <f>_xlfn.PERCENTRANK.EXC(Table3[Order Date],B6437,1)*10</f>
        <v>1</v>
      </c>
      <c r="F6437" s="21">
        <f>_xlfn.PERCENTRANK.EXC(Table3[Order Quantity],C6437,1)*10</f>
        <v>9</v>
      </c>
      <c r="G6437" s="21">
        <f>_xlfn.PERCENTRANK.EXC(Table4[Sales],D6437,1)*10</f>
        <v>8</v>
      </c>
    </row>
    <row r="6438" spans="1:7">
      <c r="A6438" s="10">
        <v>58981</v>
      </c>
      <c r="B6438" s="8">
        <v>43130</v>
      </c>
      <c r="C6438" s="1">
        <v>28</v>
      </c>
      <c r="D6438" s="1">
        <v>1351.1424999999999</v>
      </c>
      <c r="E6438" s="50">
        <f>_xlfn.PERCENTRANK.EXC(Table3[Order Date],B6438,1)*10</f>
        <v>5</v>
      </c>
      <c r="F6438" s="21">
        <f>_xlfn.PERCENTRANK.EXC(Table3[Order Quantity],C6438,1)*10</f>
        <v>5</v>
      </c>
      <c r="G6438" s="21">
        <f>_xlfn.PERCENTRANK.EXC(Table4[Sales],D6438,1)*10</f>
        <v>6</v>
      </c>
    </row>
    <row r="6439" spans="1:7">
      <c r="A6439" s="11">
        <v>13031</v>
      </c>
      <c r="B6439" s="9">
        <v>43803</v>
      </c>
      <c r="C6439" s="1">
        <v>34</v>
      </c>
      <c r="D6439" s="1">
        <v>224.76</v>
      </c>
      <c r="E6439" s="50">
        <f>_xlfn.PERCENTRANK.EXC(Table3[Order Date],B6439,1)*10</f>
        <v>9</v>
      </c>
      <c r="F6439" s="21">
        <f>_xlfn.PERCENTRANK.EXC(Table3[Order Quantity],C6439,1)*10</f>
        <v>6</v>
      </c>
      <c r="G6439" s="21">
        <f>_xlfn.PERCENTRANK.EXC(Table4[Sales],D6439,1)*10</f>
        <v>3</v>
      </c>
    </row>
    <row r="6440" spans="1:7">
      <c r="A6440" s="10">
        <v>16326</v>
      </c>
      <c r="B6440" s="8">
        <v>42864</v>
      </c>
      <c r="C6440" s="1">
        <v>39</v>
      </c>
      <c r="D6440" s="1">
        <v>157.78219999999999</v>
      </c>
      <c r="E6440" s="50">
        <f>_xlfn.PERCENTRANK.EXC(Table3[Order Date],B6440,1)*10</f>
        <v>3</v>
      </c>
      <c r="F6440" s="21">
        <f>_xlfn.PERCENTRANK.EXC(Table3[Order Quantity],C6440,1)*10</f>
        <v>7</v>
      </c>
      <c r="G6440" s="21">
        <f>_xlfn.PERCENTRANK.EXC(Table4[Sales],D6440,1)*10</f>
        <v>2</v>
      </c>
    </row>
    <row r="6441" spans="1:7">
      <c r="A6441" s="11">
        <v>11398</v>
      </c>
      <c r="B6441" s="9">
        <v>43683</v>
      </c>
      <c r="C6441" s="1">
        <v>26</v>
      </c>
      <c r="D6441" s="1">
        <v>86.55</v>
      </c>
      <c r="E6441" s="50">
        <f>_xlfn.PERCENTRANK.EXC(Table3[Order Date],B6441,1)*10</f>
        <v>9</v>
      </c>
      <c r="F6441" s="21">
        <f>_xlfn.PERCENTRANK.EXC(Table3[Order Quantity],C6441,1)*10</f>
        <v>4</v>
      </c>
      <c r="G6441" s="21">
        <f>_xlfn.PERCENTRANK.EXC(Table4[Sales],D6441,1)*10</f>
        <v>1</v>
      </c>
    </row>
    <row r="6442" spans="1:7">
      <c r="A6442" s="10">
        <v>8231</v>
      </c>
      <c r="B6442" s="8">
        <v>43756</v>
      </c>
      <c r="C6442" s="1">
        <v>27</v>
      </c>
      <c r="D6442" s="1">
        <v>85</v>
      </c>
      <c r="E6442" s="50">
        <f>_xlfn.PERCENTRANK.EXC(Table3[Order Date],B6442,1)*10</f>
        <v>9</v>
      </c>
      <c r="F6442" s="21">
        <f>_xlfn.PERCENTRANK.EXC(Table3[Order Quantity],C6442,1)*10</f>
        <v>5</v>
      </c>
      <c r="G6442" s="21">
        <f>_xlfn.PERCENTRANK.EXC(Table4[Sales],D6442,1)*10</f>
        <v>1</v>
      </c>
    </row>
    <row r="6443" spans="1:7">
      <c r="A6443" s="11">
        <v>36999</v>
      </c>
      <c r="B6443" s="9">
        <v>42715</v>
      </c>
      <c r="C6443" s="1">
        <v>3</v>
      </c>
      <c r="D6443" s="1">
        <v>328.08</v>
      </c>
      <c r="E6443" s="50">
        <f>_xlfn.PERCENTRANK.EXC(Table3[Order Date],B6443,1)*10</f>
        <v>2</v>
      </c>
      <c r="F6443" s="21">
        <f>_xlfn.PERCENTRANK.EXC(Table3[Order Quantity],C6443,1)*10</f>
        <v>0</v>
      </c>
      <c r="G6443" s="21">
        <f>_xlfn.PERCENTRANK.EXC(Table4[Sales],D6443,1)*10</f>
        <v>4</v>
      </c>
    </row>
    <row r="6444" spans="1:7">
      <c r="A6444" s="10">
        <v>20805</v>
      </c>
      <c r="B6444" s="8">
        <v>43109</v>
      </c>
      <c r="C6444" s="1">
        <v>12</v>
      </c>
      <c r="D6444" s="1">
        <v>48.8</v>
      </c>
      <c r="E6444" s="50">
        <f>_xlfn.PERCENTRANK.EXC(Table3[Order Date],B6444,1)*10</f>
        <v>5</v>
      </c>
      <c r="F6444" s="21">
        <f>_xlfn.PERCENTRANK.EXC(Table3[Order Quantity],C6444,1)*10</f>
        <v>2</v>
      </c>
      <c r="G6444" s="21">
        <f>_xlfn.PERCENTRANK.EXC(Table4[Sales],D6444,1)*10</f>
        <v>0</v>
      </c>
    </row>
    <row r="6445" spans="1:7">
      <c r="A6445" s="11">
        <v>42338</v>
      </c>
      <c r="B6445" s="9">
        <v>42675</v>
      </c>
      <c r="C6445" s="1">
        <v>14</v>
      </c>
      <c r="D6445" s="1">
        <v>68.38</v>
      </c>
      <c r="E6445" s="50">
        <f>_xlfn.PERCENTRANK.EXC(Table3[Order Date],B6445,1)*10</f>
        <v>2</v>
      </c>
      <c r="F6445" s="21">
        <f>_xlfn.PERCENTRANK.EXC(Table3[Order Quantity],C6445,1)*10</f>
        <v>2</v>
      </c>
      <c r="G6445" s="21">
        <f>_xlfn.PERCENTRANK.EXC(Table4[Sales],D6445,1)*10</f>
        <v>1</v>
      </c>
    </row>
    <row r="6446" spans="1:7">
      <c r="A6446" s="10">
        <v>16230</v>
      </c>
      <c r="B6446" s="8">
        <v>42792</v>
      </c>
      <c r="C6446" s="1">
        <v>2</v>
      </c>
      <c r="D6446" s="1">
        <v>14.23</v>
      </c>
      <c r="E6446" s="50">
        <f>_xlfn.PERCENTRANK.EXC(Table3[Order Date],B6446,1)*10</f>
        <v>2</v>
      </c>
      <c r="F6446" s="21">
        <f>_xlfn.PERCENTRANK.EXC(Table3[Order Quantity],C6446,1)*10</f>
        <v>0</v>
      </c>
      <c r="G6446" s="21">
        <f>_xlfn.PERCENTRANK.EXC(Table4[Sales],D6446,1)*10</f>
        <v>0</v>
      </c>
    </row>
    <row r="6447" spans="1:7">
      <c r="A6447" s="11">
        <v>58054</v>
      </c>
      <c r="B6447" s="9">
        <v>43103</v>
      </c>
      <c r="C6447" s="1">
        <v>26</v>
      </c>
      <c r="D6447" s="1">
        <v>65.7</v>
      </c>
      <c r="E6447" s="50">
        <f>_xlfn.PERCENTRANK.EXC(Table3[Order Date],B6447,1)*10</f>
        <v>5</v>
      </c>
      <c r="F6447" s="21">
        <f>_xlfn.PERCENTRANK.EXC(Table3[Order Quantity],C6447,1)*10</f>
        <v>4</v>
      </c>
      <c r="G6447" s="21">
        <f>_xlfn.PERCENTRANK.EXC(Table4[Sales],D6447,1)*10</f>
        <v>1</v>
      </c>
    </row>
    <row r="6448" spans="1:7">
      <c r="A6448" s="10">
        <v>28515</v>
      </c>
      <c r="B6448" s="8">
        <v>42915</v>
      </c>
      <c r="C6448" s="1">
        <v>33</v>
      </c>
      <c r="D6448" s="1">
        <v>803.42</v>
      </c>
      <c r="E6448" s="50">
        <f>_xlfn.PERCENTRANK.EXC(Table3[Order Date],B6448,1)*10</f>
        <v>3</v>
      </c>
      <c r="F6448" s="21">
        <f>_xlfn.PERCENTRANK.EXC(Table3[Order Quantity],C6448,1)*10</f>
        <v>6</v>
      </c>
      <c r="G6448" s="21">
        <f>_xlfn.PERCENTRANK.EXC(Table4[Sales],D6448,1)*10</f>
        <v>5</v>
      </c>
    </row>
    <row r="6449" spans="1:7">
      <c r="A6449" s="11">
        <v>26818</v>
      </c>
      <c r="B6449" s="9">
        <v>43472</v>
      </c>
      <c r="C6449" s="1">
        <v>5</v>
      </c>
      <c r="D6449" s="1">
        <v>83.88</v>
      </c>
      <c r="E6449" s="50">
        <f>_xlfn.PERCENTRANK.EXC(Table3[Order Date],B6449,1)*10</f>
        <v>7</v>
      </c>
      <c r="F6449" s="21">
        <f>_xlfn.PERCENTRANK.EXC(Table3[Order Quantity],C6449,1)*10</f>
        <v>0</v>
      </c>
      <c r="G6449" s="21">
        <f>_xlfn.PERCENTRANK.EXC(Table4[Sales],D6449,1)*10</f>
        <v>1</v>
      </c>
    </row>
    <row r="6450" spans="1:7">
      <c r="A6450" s="10">
        <v>4738</v>
      </c>
      <c r="B6450" s="8">
        <v>43562</v>
      </c>
      <c r="C6450" s="1">
        <v>2</v>
      </c>
      <c r="D6450" s="1">
        <v>11.12</v>
      </c>
      <c r="E6450" s="50">
        <f>_xlfn.PERCENTRANK.EXC(Table3[Order Date],B6450,1)*10</f>
        <v>8</v>
      </c>
      <c r="F6450" s="21">
        <f>_xlfn.PERCENTRANK.EXC(Table3[Order Quantity],C6450,1)*10</f>
        <v>0</v>
      </c>
      <c r="G6450" s="21">
        <f>_xlfn.PERCENTRANK.EXC(Table4[Sales],D6450,1)*10</f>
        <v>0</v>
      </c>
    </row>
    <row r="6451" spans="1:7">
      <c r="A6451" s="11">
        <v>1507</v>
      </c>
      <c r="B6451" s="9">
        <v>43020</v>
      </c>
      <c r="C6451" s="1">
        <v>29</v>
      </c>
      <c r="D6451" s="1">
        <v>4650.07</v>
      </c>
      <c r="E6451" s="50">
        <f>_xlfn.PERCENTRANK.EXC(Table3[Order Date],B6451,1)*10</f>
        <v>4</v>
      </c>
      <c r="F6451" s="21">
        <f>_xlfn.PERCENTRANK.EXC(Table3[Order Quantity],C6451,1)*10</f>
        <v>5</v>
      </c>
      <c r="G6451" s="21">
        <f>_xlfn.PERCENTRANK.EXC(Table4[Sales],D6451,1)*10</f>
        <v>8</v>
      </c>
    </row>
    <row r="6452" spans="1:7">
      <c r="A6452" s="10">
        <v>2631</v>
      </c>
      <c r="B6452" s="8">
        <v>43000</v>
      </c>
      <c r="C6452" s="1">
        <v>27</v>
      </c>
      <c r="D6452" s="1">
        <v>1153.98</v>
      </c>
      <c r="E6452" s="50">
        <f>_xlfn.PERCENTRANK.EXC(Table3[Order Date],B6452,1)*10</f>
        <v>4</v>
      </c>
      <c r="F6452" s="21">
        <f>_xlfn.PERCENTRANK.EXC(Table3[Order Quantity],C6452,1)*10</f>
        <v>5</v>
      </c>
      <c r="G6452" s="21">
        <f>_xlfn.PERCENTRANK.EXC(Table4[Sales],D6452,1)*10</f>
        <v>6</v>
      </c>
    </row>
    <row r="6453" spans="1:7">
      <c r="A6453" s="11">
        <v>20900</v>
      </c>
      <c r="B6453" s="9">
        <v>43062</v>
      </c>
      <c r="C6453" s="1">
        <v>50</v>
      </c>
      <c r="D6453" s="1">
        <v>2116.85</v>
      </c>
      <c r="E6453" s="50">
        <f>_xlfn.PERCENTRANK.EXC(Table3[Order Date],B6453,1)*10</f>
        <v>4</v>
      </c>
      <c r="F6453" s="21">
        <f>_xlfn.PERCENTRANK.EXC(Table3[Order Quantity],C6453,1)*10</f>
        <v>9</v>
      </c>
      <c r="G6453" s="21">
        <f>_xlfn.PERCENTRANK.EXC(Table4[Sales],D6453,1)*10</f>
        <v>7</v>
      </c>
    </row>
    <row r="6454" spans="1:7">
      <c r="A6454" s="10">
        <v>6918</v>
      </c>
      <c r="B6454" s="8">
        <v>43281</v>
      </c>
      <c r="C6454" s="1">
        <v>38</v>
      </c>
      <c r="D6454" s="1">
        <v>1668.67</v>
      </c>
      <c r="E6454" s="50">
        <f>_xlfn.PERCENTRANK.EXC(Table3[Order Date],B6454,1)*10</f>
        <v>6</v>
      </c>
      <c r="F6454" s="21">
        <f>_xlfn.PERCENTRANK.EXC(Table3[Order Quantity],C6454,1)*10</f>
        <v>7</v>
      </c>
      <c r="G6454" s="21">
        <f>_xlfn.PERCENTRANK.EXC(Table4[Sales],D6454,1)*10</f>
        <v>7</v>
      </c>
    </row>
    <row r="6455" spans="1:7">
      <c r="A6455" s="11">
        <v>36005</v>
      </c>
      <c r="B6455" s="9">
        <v>42994</v>
      </c>
      <c r="C6455" s="1">
        <v>1</v>
      </c>
      <c r="D6455" s="1">
        <v>31.73</v>
      </c>
      <c r="E6455" s="50">
        <f>_xlfn.PERCENTRANK.EXC(Table3[Order Date],B6455,1)*10</f>
        <v>4</v>
      </c>
      <c r="F6455" s="21">
        <f>_xlfn.PERCENTRANK.EXC(Table3[Order Quantity],C6455,1)*10</f>
        <v>0</v>
      </c>
      <c r="G6455" s="21">
        <f>_xlfn.PERCENTRANK.EXC(Table4[Sales],D6455,1)*10</f>
        <v>0</v>
      </c>
    </row>
    <row r="6456" spans="1:7">
      <c r="A6456" s="10">
        <v>35300</v>
      </c>
      <c r="B6456" s="8">
        <v>42795</v>
      </c>
      <c r="C6456" s="1">
        <v>13</v>
      </c>
      <c r="D6456" s="1">
        <v>127.36</v>
      </c>
      <c r="E6456" s="50">
        <f>_xlfn.PERCENTRANK.EXC(Table3[Order Date],B6456,1)*10</f>
        <v>2</v>
      </c>
      <c r="F6456" s="21">
        <f>_xlfn.PERCENTRANK.EXC(Table3[Order Quantity],C6456,1)*10</f>
        <v>2</v>
      </c>
      <c r="G6456" s="21">
        <f>_xlfn.PERCENTRANK.EXC(Table4[Sales],D6456,1)*10</f>
        <v>2</v>
      </c>
    </row>
    <row r="6457" spans="1:7">
      <c r="A6457" s="11">
        <v>17155</v>
      </c>
      <c r="B6457" s="9">
        <v>42397</v>
      </c>
      <c r="C6457" s="1">
        <v>31</v>
      </c>
      <c r="D6457" s="1">
        <v>1139.83</v>
      </c>
      <c r="E6457" s="50">
        <f>_xlfn.PERCENTRANK.EXC(Table3[Order Date],B6457,1)*10</f>
        <v>0</v>
      </c>
      <c r="F6457" s="21">
        <f>_xlfn.PERCENTRANK.EXC(Table3[Order Quantity],C6457,1)*10</f>
        <v>5</v>
      </c>
      <c r="G6457" s="21">
        <f>_xlfn.PERCENTRANK.EXC(Table4[Sales],D6457,1)*10</f>
        <v>6</v>
      </c>
    </row>
    <row r="6458" spans="1:7">
      <c r="A6458" s="10">
        <v>47873</v>
      </c>
      <c r="B6458" s="8">
        <v>43051</v>
      </c>
      <c r="C6458" s="1">
        <v>8</v>
      </c>
      <c r="D6458" s="1">
        <v>56.06</v>
      </c>
      <c r="E6458" s="50">
        <f>_xlfn.PERCENTRANK.EXC(Table3[Order Date],B6458,1)*10</f>
        <v>4</v>
      </c>
      <c r="F6458" s="21">
        <f>_xlfn.PERCENTRANK.EXC(Table3[Order Quantity],C6458,1)*10</f>
        <v>1</v>
      </c>
      <c r="G6458" s="21">
        <f>_xlfn.PERCENTRANK.EXC(Table4[Sales],D6458,1)*10</f>
        <v>0</v>
      </c>
    </row>
    <row r="6459" spans="1:7">
      <c r="A6459" s="11">
        <v>4451</v>
      </c>
      <c r="B6459" s="9">
        <v>42642</v>
      </c>
      <c r="C6459" s="1">
        <v>47</v>
      </c>
      <c r="D6459" s="1">
        <v>1062.46</v>
      </c>
      <c r="E6459" s="50">
        <f>_xlfn.PERCENTRANK.EXC(Table3[Order Date],B6459,1)*10</f>
        <v>1</v>
      </c>
      <c r="F6459" s="21">
        <f>_xlfn.PERCENTRANK.EXC(Table3[Order Quantity],C6459,1)*10</f>
        <v>9</v>
      </c>
      <c r="G6459" s="21">
        <f>_xlfn.PERCENTRANK.EXC(Table4[Sales],D6459,1)*10</f>
        <v>6</v>
      </c>
    </row>
    <row r="6460" spans="1:7">
      <c r="A6460" s="10">
        <v>1444</v>
      </c>
      <c r="B6460" s="8">
        <v>42708</v>
      </c>
      <c r="C6460" s="1">
        <v>2</v>
      </c>
      <c r="D6460" s="1">
        <v>22.94</v>
      </c>
      <c r="E6460" s="50">
        <f>_xlfn.PERCENTRANK.EXC(Table3[Order Date],B6460,1)*10</f>
        <v>2</v>
      </c>
      <c r="F6460" s="21">
        <f>_xlfn.PERCENTRANK.EXC(Table3[Order Quantity],C6460,1)*10</f>
        <v>0</v>
      </c>
      <c r="G6460" s="21">
        <f>_xlfn.PERCENTRANK.EXC(Table4[Sales],D6460,1)*10</f>
        <v>0</v>
      </c>
    </row>
    <row r="6461" spans="1:7">
      <c r="A6461" s="11">
        <v>23078</v>
      </c>
      <c r="B6461" s="9">
        <v>43357</v>
      </c>
      <c r="C6461" s="1">
        <v>18</v>
      </c>
      <c r="D6461" s="1">
        <v>180.78</v>
      </c>
      <c r="E6461" s="50">
        <f>_xlfn.PERCENTRANK.EXC(Table3[Order Date],B6461,1)*10</f>
        <v>6</v>
      </c>
      <c r="F6461" s="21">
        <f>_xlfn.PERCENTRANK.EXC(Table3[Order Quantity],C6461,1)*10</f>
        <v>3</v>
      </c>
      <c r="G6461" s="21">
        <f>_xlfn.PERCENTRANK.EXC(Table4[Sales],D6461,1)*10</f>
        <v>2</v>
      </c>
    </row>
    <row r="6462" spans="1:7">
      <c r="A6462" s="10">
        <v>13762</v>
      </c>
      <c r="B6462" s="8">
        <v>42906</v>
      </c>
      <c r="C6462" s="1">
        <v>37</v>
      </c>
      <c r="D6462" s="1">
        <v>115.27</v>
      </c>
      <c r="E6462" s="50">
        <f>_xlfn.PERCENTRANK.EXC(Table3[Order Date],B6462,1)*10</f>
        <v>3</v>
      </c>
      <c r="F6462" s="21">
        <f>_xlfn.PERCENTRANK.EXC(Table3[Order Quantity],C6462,1)*10</f>
        <v>7</v>
      </c>
      <c r="G6462" s="21">
        <f>_xlfn.PERCENTRANK.EXC(Table4[Sales],D6462,1)*10</f>
        <v>1</v>
      </c>
    </row>
    <row r="6463" spans="1:7">
      <c r="A6463" s="11">
        <v>49984</v>
      </c>
      <c r="B6463" s="9">
        <v>42500</v>
      </c>
      <c r="C6463" s="1">
        <v>32</v>
      </c>
      <c r="D6463" s="1">
        <v>243.82</v>
      </c>
      <c r="E6463" s="50">
        <f>_xlfn.PERCENTRANK.EXC(Table3[Order Date],B6463,1)*10</f>
        <v>0</v>
      </c>
      <c r="F6463" s="21">
        <f>_xlfn.PERCENTRANK.EXC(Table3[Order Quantity],C6463,1)*10</f>
        <v>6</v>
      </c>
      <c r="G6463" s="21">
        <f>_xlfn.PERCENTRANK.EXC(Table4[Sales],D6463,1)*10</f>
        <v>3</v>
      </c>
    </row>
    <row r="6464" spans="1:7">
      <c r="A6464" s="10">
        <v>42631</v>
      </c>
      <c r="B6464" s="8">
        <v>42498</v>
      </c>
      <c r="C6464" s="1">
        <v>22</v>
      </c>
      <c r="D6464" s="1">
        <v>1228.3979999999999</v>
      </c>
      <c r="E6464" s="50">
        <f>_xlfn.PERCENTRANK.EXC(Table3[Order Date],B6464,1)*10</f>
        <v>0</v>
      </c>
      <c r="F6464" s="21">
        <f>_xlfn.PERCENTRANK.EXC(Table3[Order Quantity],C6464,1)*10</f>
        <v>4</v>
      </c>
      <c r="G6464" s="21">
        <f>_xlfn.PERCENTRANK.EXC(Table4[Sales],D6464,1)*10</f>
        <v>6</v>
      </c>
    </row>
    <row r="6465" spans="1:7">
      <c r="A6465" s="11">
        <v>47942</v>
      </c>
      <c r="B6465" s="9">
        <v>42792</v>
      </c>
      <c r="C6465" s="1">
        <v>30</v>
      </c>
      <c r="D6465" s="1">
        <v>18227.36</v>
      </c>
      <c r="E6465" s="50">
        <f>_xlfn.PERCENTRANK.EXC(Table3[Order Date],B6465,1)*10</f>
        <v>2</v>
      </c>
      <c r="F6465" s="21">
        <f>_xlfn.PERCENTRANK.EXC(Table3[Order Quantity],C6465,1)*10</f>
        <v>5</v>
      </c>
      <c r="G6465" s="21">
        <f>_xlfn.PERCENTRANK.EXC(Table4[Sales],D6465,1)*10</f>
        <v>9</v>
      </c>
    </row>
    <row r="6466" spans="1:7">
      <c r="A6466" s="10">
        <v>40800</v>
      </c>
      <c r="B6466" s="8">
        <v>43072</v>
      </c>
      <c r="C6466" s="1">
        <v>41</v>
      </c>
      <c r="D6466" s="1">
        <v>278.52999999999997</v>
      </c>
      <c r="E6466" s="50">
        <f>_xlfn.PERCENTRANK.EXC(Table3[Order Date],B6466,1)*10</f>
        <v>4</v>
      </c>
      <c r="F6466" s="21">
        <f>_xlfn.PERCENTRANK.EXC(Table3[Order Quantity],C6466,1)*10</f>
        <v>7</v>
      </c>
      <c r="G6466" s="21">
        <f>_xlfn.PERCENTRANK.EXC(Table4[Sales],D6466,1)*10</f>
        <v>3</v>
      </c>
    </row>
    <row r="6467" spans="1:7">
      <c r="A6467" s="11">
        <v>19361</v>
      </c>
      <c r="B6467" s="9">
        <v>43731</v>
      </c>
      <c r="C6467" s="1">
        <v>43</v>
      </c>
      <c r="D6467" s="1">
        <v>390.11</v>
      </c>
      <c r="E6467" s="50">
        <f>_xlfn.PERCENTRANK.EXC(Table3[Order Date],B6467,1)*10</f>
        <v>9</v>
      </c>
      <c r="F6467" s="21">
        <f>_xlfn.PERCENTRANK.EXC(Table3[Order Quantity],C6467,1)*10</f>
        <v>8</v>
      </c>
      <c r="G6467" s="21">
        <f>_xlfn.PERCENTRANK.EXC(Table4[Sales],D6467,1)*10</f>
        <v>4</v>
      </c>
    </row>
    <row r="6468" spans="1:7">
      <c r="A6468" s="10">
        <v>37825</v>
      </c>
      <c r="B6468" s="8">
        <v>42572</v>
      </c>
      <c r="C6468" s="1">
        <v>41</v>
      </c>
      <c r="D6468" s="1">
        <v>306.82</v>
      </c>
      <c r="E6468" s="50">
        <f>_xlfn.PERCENTRANK.EXC(Table3[Order Date],B6468,1)*10</f>
        <v>1</v>
      </c>
      <c r="F6468" s="21">
        <f>_xlfn.PERCENTRANK.EXC(Table3[Order Quantity],C6468,1)*10</f>
        <v>7</v>
      </c>
      <c r="G6468" s="21">
        <f>_xlfn.PERCENTRANK.EXC(Table4[Sales],D6468,1)*10</f>
        <v>4</v>
      </c>
    </row>
    <row r="6469" spans="1:7">
      <c r="A6469" s="11">
        <v>46565</v>
      </c>
      <c r="B6469" s="9">
        <v>43272</v>
      </c>
      <c r="C6469" s="1">
        <v>50</v>
      </c>
      <c r="D6469" s="1">
        <v>860.43</v>
      </c>
      <c r="E6469" s="50">
        <f>_xlfn.PERCENTRANK.EXC(Table3[Order Date],B6469,1)*10</f>
        <v>6</v>
      </c>
      <c r="F6469" s="21">
        <f>_xlfn.PERCENTRANK.EXC(Table3[Order Quantity],C6469,1)*10</f>
        <v>9</v>
      </c>
      <c r="G6469" s="21">
        <f>_xlfn.PERCENTRANK.EXC(Table4[Sales],D6469,1)*10</f>
        <v>6</v>
      </c>
    </row>
    <row r="6470" spans="1:7">
      <c r="A6470" s="10">
        <v>19424</v>
      </c>
      <c r="B6470" s="8">
        <v>43198</v>
      </c>
      <c r="C6470" s="1">
        <v>37</v>
      </c>
      <c r="D6470" s="1">
        <v>1208.0899999999999</v>
      </c>
      <c r="E6470" s="50">
        <f>_xlfn.PERCENTRANK.EXC(Table3[Order Date],B6470,1)*10</f>
        <v>5</v>
      </c>
      <c r="F6470" s="21">
        <f>_xlfn.PERCENTRANK.EXC(Table3[Order Quantity],C6470,1)*10</f>
        <v>7</v>
      </c>
      <c r="G6470" s="21">
        <f>_xlfn.PERCENTRANK.EXC(Table4[Sales],D6470,1)*10</f>
        <v>6</v>
      </c>
    </row>
    <row r="6471" spans="1:7">
      <c r="A6471" s="11">
        <v>36003</v>
      </c>
      <c r="B6471" s="9">
        <v>43038</v>
      </c>
      <c r="C6471" s="1">
        <v>40</v>
      </c>
      <c r="D6471" s="1">
        <v>221.93940000000001</v>
      </c>
      <c r="E6471" s="50">
        <f>_xlfn.PERCENTRANK.EXC(Table3[Order Date],B6471,1)*10</f>
        <v>4</v>
      </c>
      <c r="F6471" s="21">
        <f>_xlfn.PERCENTRANK.EXC(Table3[Order Quantity],C6471,1)*10</f>
        <v>7</v>
      </c>
      <c r="G6471" s="21">
        <f>_xlfn.PERCENTRANK.EXC(Table4[Sales],D6471,1)*10</f>
        <v>3</v>
      </c>
    </row>
    <row r="6472" spans="1:7">
      <c r="A6472" s="10">
        <v>49668</v>
      </c>
      <c r="B6472" s="8">
        <v>42705</v>
      </c>
      <c r="C6472" s="1">
        <v>25</v>
      </c>
      <c r="D6472" s="1">
        <v>99.75</v>
      </c>
      <c r="E6472" s="50">
        <f>_xlfn.PERCENTRANK.EXC(Table3[Order Date],B6472,1)*10</f>
        <v>2</v>
      </c>
      <c r="F6472" s="21">
        <f>_xlfn.PERCENTRANK.EXC(Table3[Order Quantity],C6472,1)*10</f>
        <v>4</v>
      </c>
      <c r="G6472" s="21">
        <f>_xlfn.PERCENTRANK.EXC(Table4[Sales],D6472,1)*10</f>
        <v>1</v>
      </c>
    </row>
    <row r="6473" spans="1:7">
      <c r="A6473" s="11">
        <v>42400</v>
      </c>
      <c r="B6473" s="9">
        <v>43686</v>
      </c>
      <c r="C6473" s="1">
        <v>41</v>
      </c>
      <c r="D6473" s="1">
        <v>459.33</v>
      </c>
      <c r="E6473" s="50">
        <f>_xlfn.PERCENTRANK.EXC(Table3[Order Date],B6473,1)*10</f>
        <v>9</v>
      </c>
      <c r="F6473" s="21">
        <f>_xlfn.PERCENTRANK.EXC(Table3[Order Quantity],C6473,1)*10</f>
        <v>7</v>
      </c>
      <c r="G6473" s="21">
        <f>_xlfn.PERCENTRANK.EXC(Table4[Sales],D6473,1)*10</f>
        <v>4</v>
      </c>
    </row>
    <row r="6474" spans="1:7">
      <c r="A6474" s="10">
        <v>25280</v>
      </c>
      <c r="B6474" s="8">
        <v>43240</v>
      </c>
      <c r="C6474" s="1">
        <v>16</v>
      </c>
      <c r="D6474" s="1">
        <v>191.81</v>
      </c>
      <c r="E6474" s="50">
        <f>_xlfn.PERCENTRANK.EXC(Table3[Order Date],B6474,1)*10</f>
        <v>6</v>
      </c>
      <c r="F6474" s="21">
        <f>_xlfn.PERCENTRANK.EXC(Table3[Order Quantity],C6474,1)*10</f>
        <v>2</v>
      </c>
      <c r="G6474" s="21">
        <f>_xlfn.PERCENTRANK.EXC(Table4[Sales],D6474,1)*10</f>
        <v>2</v>
      </c>
    </row>
    <row r="6475" spans="1:7">
      <c r="A6475" s="11">
        <v>28129</v>
      </c>
      <c r="B6475" s="9">
        <v>43490</v>
      </c>
      <c r="C6475" s="1">
        <v>5</v>
      </c>
      <c r="D6475" s="1">
        <v>114.93</v>
      </c>
      <c r="E6475" s="50">
        <f>_xlfn.PERCENTRANK.EXC(Table3[Order Date],B6475,1)*10</f>
        <v>7</v>
      </c>
      <c r="F6475" s="21">
        <f>_xlfn.PERCENTRANK.EXC(Table3[Order Quantity],C6475,1)*10</f>
        <v>0</v>
      </c>
      <c r="G6475" s="21">
        <f>_xlfn.PERCENTRANK.EXC(Table4[Sales],D6475,1)*10</f>
        <v>1</v>
      </c>
    </row>
    <row r="6476" spans="1:7">
      <c r="A6476" s="10">
        <v>12067</v>
      </c>
      <c r="B6476" s="8">
        <v>42769</v>
      </c>
      <c r="C6476" s="1">
        <v>12</v>
      </c>
      <c r="D6476" s="1">
        <v>1296.54</v>
      </c>
      <c r="E6476" s="50">
        <f>_xlfn.PERCENTRANK.EXC(Table3[Order Date],B6476,1)*10</f>
        <v>2</v>
      </c>
      <c r="F6476" s="21">
        <f>_xlfn.PERCENTRANK.EXC(Table3[Order Quantity],C6476,1)*10</f>
        <v>2</v>
      </c>
      <c r="G6476" s="21">
        <f>_xlfn.PERCENTRANK.EXC(Table4[Sales],D6476,1)*10</f>
        <v>6</v>
      </c>
    </row>
    <row r="6477" spans="1:7">
      <c r="A6477" s="11">
        <v>23301</v>
      </c>
      <c r="B6477" s="9">
        <v>43207</v>
      </c>
      <c r="C6477" s="1">
        <v>3</v>
      </c>
      <c r="D6477" s="1">
        <v>25.08</v>
      </c>
      <c r="E6477" s="50">
        <f>_xlfn.PERCENTRANK.EXC(Table3[Order Date],B6477,1)*10</f>
        <v>5</v>
      </c>
      <c r="F6477" s="21">
        <f>_xlfn.PERCENTRANK.EXC(Table3[Order Quantity],C6477,1)*10</f>
        <v>0</v>
      </c>
      <c r="G6477" s="21">
        <f>_xlfn.PERCENTRANK.EXC(Table4[Sales],D6477,1)*10</f>
        <v>0</v>
      </c>
    </row>
    <row r="6478" spans="1:7">
      <c r="A6478" s="10">
        <v>24007</v>
      </c>
      <c r="B6478" s="8">
        <v>42972</v>
      </c>
      <c r="C6478" s="1">
        <v>26</v>
      </c>
      <c r="D6478" s="1">
        <v>568.88</v>
      </c>
      <c r="E6478" s="50">
        <f>_xlfn.PERCENTRANK.EXC(Table3[Order Date],B6478,1)*10</f>
        <v>4</v>
      </c>
      <c r="F6478" s="21">
        <f>_xlfn.PERCENTRANK.EXC(Table3[Order Quantity],C6478,1)*10</f>
        <v>4</v>
      </c>
      <c r="G6478" s="21">
        <f>_xlfn.PERCENTRANK.EXC(Table4[Sales],D6478,1)*10</f>
        <v>5</v>
      </c>
    </row>
    <row r="6479" spans="1:7">
      <c r="A6479" s="11">
        <v>50688</v>
      </c>
      <c r="B6479" s="9">
        <v>43449</v>
      </c>
      <c r="C6479" s="1">
        <v>50</v>
      </c>
      <c r="D6479" s="1">
        <v>642.24</v>
      </c>
      <c r="E6479" s="50">
        <f>_xlfn.PERCENTRANK.EXC(Table3[Order Date],B6479,1)*10</f>
        <v>7</v>
      </c>
      <c r="F6479" s="21">
        <f>_xlfn.PERCENTRANK.EXC(Table3[Order Quantity],C6479,1)*10</f>
        <v>9</v>
      </c>
      <c r="G6479" s="21">
        <f>_xlfn.PERCENTRANK.EXC(Table4[Sales],D6479,1)*10</f>
        <v>5</v>
      </c>
    </row>
    <row r="6480" spans="1:7">
      <c r="A6480" s="10">
        <v>42918</v>
      </c>
      <c r="B6480" s="8">
        <v>43241</v>
      </c>
      <c r="C6480" s="1">
        <v>38</v>
      </c>
      <c r="D6480" s="1">
        <v>501.7765</v>
      </c>
      <c r="E6480" s="50">
        <f>_xlfn.PERCENTRANK.EXC(Table3[Order Date],B6480,1)*10</f>
        <v>6</v>
      </c>
      <c r="F6480" s="21">
        <f>_xlfn.PERCENTRANK.EXC(Table3[Order Quantity],C6480,1)*10</f>
        <v>7</v>
      </c>
      <c r="G6480" s="21">
        <f>_xlfn.PERCENTRANK.EXC(Table4[Sales],D6480,1)*10</f>
        <v>5</v>
      </c>
    </row>
    <row r="6481" spans="1:7">
      <c r="A6481" s="11">
        <v>45120</v>
      </c>
      <c r="B6481" s="9">
        <v>42468</v>
      </c>
      <c r="C6481" s="1">
        <v>39</v>
      </c>
      <c r="D6481" s="1">
        <v>15612.84</v>
      </c>
      <c r="E6481" s="50">
        <f>_xlfn.PERCENTRANK.EXC(Table3[Order Date],B6481,1)*10</f>
        <v>0</v>
      </c>
      <c r="F6481" s="21">
        <f>_xlfn.PERCENTRANK.EXC(Table3[Order Quantity],C6481,1)*10</f>
        <v>7</v>
      </c>
      <c r="G6481" s="21">
        <f>_xlfn.PERCENTRANK.EXC(Table4[Sales],D6481,1)*10</f>
        <v>9</v>
      </c>
    </row>
    <row r="6482" spans="1:7">
      <c r="A6482" s="10">
        <v>14976</v>
      </c>
      <c r="B6482" s="8">
        <v>43302</v>
      </c>
      <c r="C6482" s="1">
        <v>46</v>
      </c>
      <c r="D6482" s="1">
        <v>247.54</v>
      </c>
      <c r="E6482" s="50">
        <f>_xlfn.PERCENTRANK.EXC(Table3[Order Date],B6482,1)*10</f>
        <v>6</v>
      </c>
      <c r="F6482" s="21">
        <f>_xlfn.PERCENTRANK.EXC(Table3[Order Quantity],C6482,1)*10</f>
        <v>8</v>
      </c>
      <c r="G6482" s="21">
        <f>_xlfn.PERCENTRANK.EXC(Table4[Sales],D6482,1)*10</f>
        <v>3</v>
      </c>
    </row>
    <row r="6483" spans="1:7">
      <c r="A6483" s="11">
        <v>28545</v>
      </c>
      <c r="B6483" s="9">
        <v>43334</v>
      </c>
      <c r="C6483" s="1">
        <v>15</v>
      </c>
      <c r="D6483" s="1">
        <v>5666.92</v>
      </c>
      <c r="E6483" s="50">
        <f>_xlfn.PERCENTRANK.EXC(Table3[Order Date],B6483,1)*10</f>
        <v>6</v>
      </c>
      <c r="F6483" s="21">
        <f>_xlfn.PERCENTRANK.EXC(Table3[Order Quantity],C6483,1)*10</f>
        <v>2</v>
      </c>
      <c r="G6483" s="21">
        <f>_xlfn.PERCENTRANK.EXC(Table4[Sales],D6483,1)*10</f>
        <v>9</v>
      </c>
    </row>
    <row r="6484" spans="1:7">
      <c r="A6484" s="10">
        <v>12326</v>
      </c>
      <c r="B6484" s="8">
        <v>43132</v>
      </c>
      <c r="C6484" s="1">
        <v>4</v>
      </c>
      <c r="D6484" s="1">
        <v>132.49</v>
      </c>
      <c r="E6484" s="50">
        <f>_xlfn.PERCENTRANK.EXC(Table3[Order Date],B6484,1)*10</f>
        <v>5</v>
      </c>
      <c r="F6484" s="21">
        <f>_xlfn.PERCENTRANK.EXC(Table3[Order Quantity],C6484,1)*10</f>
        <v>0</v>
      </c>
      <c r="G6484" s="21">
        <f>_xlfn.PERCENTRANK.EXC(Table4[Sales],D6484,1)*10</f>
        <v>2</v>
      </c>
    </row>
    <row r="6485" spans="1:7">
      <c r="A6485" s="11">
        <v>21344</v>
      </c>
      <c r="B6485" s="9">
        <v>43808</v>
      </c>
      <c r="C6485" s="1">
        <v>48</v>
      </c>
      <c r="D6485" s="1">
        <v>2152.2600000000002</v>
      </c>
      <c r="E6485" s="50">
        <f>_xlfn.PERCENTRANK.EXC(Table3[Order Date],B6485,1)*10</f>
        <v>9</v>
      </c>
      <c r="F6485" s="21">
        <f>_xlfn.PERCENTRANK.EXC(Table3[Order Quantity],C6485,1)*10</f>
        <v>9</v>
      </c>
      <c r="G6485" s="21">
        <f>_xlfn.PERCENTRANK.EXC(Table4[Sales],D6485,1)*10</f>
        <v>7</v>
      </c>
    </row>
    <row r="6486" spans="1:7">
      <c r="A6486" s="10">
        <v>30469</v>
      </c>
      <c r="B6486" s="8">
        <v>43824</v>
      </c>
      <c r="C6486" s="1">
        <v>46</v>
      </c>
      <c r="D6486" s="1">
        <v>325.5582</v>
      </c>
      <c r="E6486" s="50">
        <f>_xlfn.PERCENTRANK.EXC(Table3[Order Date],B6486,1)*10</f>
        <v>9</v>
      </c>
      <c r="F6486" s="21">
        <f>_xlfn.PERCENTRANK.EXC(Table3[Order Quantity],C6486,1)*10</f>
        <v>8</v>
      </c>
      <c r="G6486" s="21">
        <f>_xlfn.PERCENTRANK.EXC(Table4[Sales],D6486,1)*10</f>
        <v>4</v>
      </c>
    </row>
    <row r="6487" spans="1:7">
      <c r="A6487" s="11">
        <v>27265</v>
      </c>
      <c r="B6487" s="9">
        <v>43591</v>
      </c>
      <c r="C6487" s="1">
        <v>36</v>
      </c>
      <c r="D6487" s="1">
        <v>5978.3</v>
      </c>
      <c r="E6487" s="50">
        <f>_xlfn.PERCENTRANK.EXC(Table3[Order Date],B6487,1)*10</f>
        <v>8</v>
      </c>
      <c r="F6487" s="21">
        <f>_xlfn.PERCENTRANK.EXC(Table3[Order Quantity],C6487,1)*10</f>
        <v>6</v>
      </c>
      <c r="G6487" s="21">
        <f>_xlfn.PERCENTRANK.EXC(Table4[Sales],D6487,1)*10</f>
        <v>9</v>
      </c>
    </row>
    <row r="6488" spans="1:7">
      <c r="A6488" s="10">
        <v>31872</v>
      </c>
      <c r="B6488" s="8">
        <v>42983</v>
      </c>
      <c r="C6488" s="1">
        <v>34</v>
      </c>
      <c r="D6488" s="1">
        <v>3031.51</v>
      </c>
      <c r="E6488" s="50">
        <f>_xlfn.PERCENTRANK.EXC(Table3[Order Date],B6488,1)*10</f>
        <v>4</v>
      </c>
      <c r="F6488" s="21">
        <f>_xlfn.PERCENTRANK.EXC(Table3[Order Quantity],C6488,1)*10</f>
        <v>6</v>
      </c>
      <c r="G6488" s="21">
        <f>_xlfn.PERCENTRANK.EXC(Table4[Sales],D6488,1)*10</f>
        <v>8</v>
      </c>
    </row>
    <row r="6489" spans="1:7">
      <c r="A6489" s="11">
        <v>3109</v>
      </c>
      <c r="B6489" s="9">
        <v>42938</v>
      </c>
      <c r="C6489" s="1">
        <v>47</v>
      </c>
      <c r="D6489" s="1">
        <v>1076.1400000000001</v>
      </c>
      <c r="E6489" s="50">
        <f>_xlfn.PERCENTRANK.EXC(Table3[Order Date],B6489,1)*10</f>
        <v>3</v>
      </c>
      <c r="F6489" s="21">
        <f>_xlfn.PERCENTRANK.EXC(Table3[Order Quantity],C6489,1)*10</f>
        <v>9</v>
      </c>
      <c r="G6489" s="21">
        <f>_xlfn.PERCENTRANK.EXC(Table4[Sales],D6489,1)*10</f>
        <v>6</v>
      </c>
    </row>
    <row r="6490" spans="1:7">
      <c r="A6490" s="10">
        <v>9537</v>
      </c>
      <c r="B6490" s="8">
        <v>43143</v>
      </c>
      <c r="C6490" s="1">
        <v>6</v>
      </c>
      <c r="D6490" s="1">
        <v>969.44</v>
      </c>
      <c r="E6490" s="50">
        <f>_xlfn.PERCENTRANK.EXC(Table3[Order Date],B6490,1)*10</f>
        <v>5</v>
      </c>
      <c r="F6490" s="21">
        <f>_xlfn.PERCENTRANK.EXC(Table3[Order Quantity],C6490,1)*10</f>
        <v>1</v>
      </c>
      <c r="G6490" s="21">
        <f>_xlfn.PERCENTRANK.EXC(Table4[Sales],D6490,1)*10</f>
        <v>6</v>
      </c>
    </row>
    <row r="6491" spans="1:7">
      <c r="A6491" s="11">
        <v>612</v>
      </c>
      <c r="B6491" s="9">
        <v>43758</v>
      </c>
      <c r="C6491" s="1">
        <v>43</v>
      </c>
      <c r="D6491" s="1">
        <v>2708.26</v>
      </c>
      <c r="E6491" s="50">
        <f>_xlfn.PERCENTRANK.EXC(Table3[Order Date],B6491,1)*10</f>
        <v>9</v>
      </c>
      <c r="F6491" s="21">
        <f>_xlfn.PERCENTRANK.EXC(Table3[Order Quantity],C6491,1)*10</f>
        <v>8</v>
      </c>
      <c r="G6491" s="21">
        <f>_xlfn.PERCENTRANK.EXC(Table4[Sales],D6491,1)*10</f>
        <v>8</v>
      </c>
    </row>
    <row r="6492" spans="1:7">
      <c r="A6492" s="10">
        <v>8801</v>
      </c>
      <c r="B6492" s="8">
        <v>43687</v>
      </c>
      <c r="C6492" s="1">
        <v>32</v>
      </c>
      <c r="D6492" s="1">
        <v>2774.5956000000001</v>
      </c>
      <c r="E6492" s="50">
        <f>_xlfn.PERCENTRANK.EXC(Table3[Order Date],B6492,1)*10</f>
        <v>9</v>
      </c>
      <c r="F6492" s="21">
        <f>_xlfn.PERCENTRANK.EXC(Table3[Order Quantity],C6492,1)*10</f>
        <v>6</v>
      </c>
      <c r="G6492" s="21">
        <f>_xlfn.PERCENTRANK.EXC(Table4[Sales],D6492,1)*10</f>
        <v>8</v>
      </c>
    </row>
    <row r="6493" spans="1:7">
      <c r="A6493" s="11">
        <v>26951</v>
      </c>
      <c r="B6493" s="9">
        <v>42832</v>
      </c>
      <c r="C6493" s="1">
        <v>3</v>
      </c>
      <c r="D6493" s="1">
        <v>483.44</v>
      </c>
      <c r="E6493" s="50">
        <f>_xlfn.PERCENTRANK.EXC(Table3[Order Date],B6493,1)*10</f>
        <v>3</v>
      </c>
      <c r="F6493" s="21">
        <f>_xlfn.PERCENTRANK.EXC(Table3[Order Quantity],C6493,1)*10</f>
        <v>0</v>
      </c>
      <c r="G6493" s="21">
        <f>_xlfn.PERCENTRANK.EXC(Table4[Sales],D6493,1)*10</f>
        <v>5</v>
      </c>
    </row>
    <row r="6494" spans="1:7">
      <c r="A6494" s="10">
        <v>20741</v>
      </c>
      <c r="B6494" s="8">
        <v>43037</v>
      </c>
      <c r="C6494" s="1">
        <v>43</v>
      </c>
      <c r="D6494" s="1">
        <v>1830.79</v>
      </c>
      <c r="E6494" s="50">
        <f>_xlfn.PERCENTRANK.EXC(Table3[Order Date],B6494,1)*10</f>
        <v>4</v>
      </c>
      <c r="F6494" s="21">
        <f>_xlfn.PERCENTRANK.EXC(Table3[Order Quantity],C6494,1)*10</f>
        <v>8</v>
      </c>
      <c r="G6494" s="21">
        <f>_xlfn.PERCENTRANK.EXC(Table4[Sales],D6494,1)*10</f>
        <v>7</v>
      </c>
    </row>
    <row r="6495" spans="1:7">
      <c r="A6495" s="11">
        <v>18534</v>
      </c>
      <c r="B6495" s="9">
        <v>43463</v>
      </c>
      <c r="C6495" s="1">
        <v>36</v>
      </c>
      <c r="D6495" s="1">
        <v>302.36</v>
      </c>
      <c r="E6495" s="50">
        <f>_xlfn.PERCENTRANK.EXC(Table3[Order Date],B6495,1)*10</f>
        <v>7</v>
      </c>
      <c r="F6495" s="21">
        <f>_xlfn.PERCENTRANK.EXC(Table3[Order Quantity],C6495,1)*10</f>
        <v>6</v>
      </c>
      <c r="G6495" s="21">
        <f>_xlfn.PERCENTRANK.EXC(Table4[Sales],D6495,1)*10</f>
        <v>4</v>
      </c>
    </row>
    <row r="6496" spans="1:7">
      <c r="A6496" s="10">
        <v>3905</v>
      </c>
      <c r="B6496" s="8">
        <v>43088</v>
      </c>
      <c r="C6496" s="1">
        <v>42</v>
      </c>
      <c r="D6496" s="1">
        <v>2715.5315999999998</v>
      </c>
      <c r="E6496" s="50">
        <f>_xlfn.PERCENTRANK.EXC(Table3[Order Date],B6496,1)*10</f>
        <v>5</v>
      </c>
      <c r="F6496" s="21">
        <f>_xlfn.PERCENTRANK.EXC(Table3[Order Quantity],C6496,1)*10</f>
        <v>8</v>
      </c>
      <c r="G6496" s="21">
        <f>_xlfn.PERCENTRANK.EXC(Table4[Sales],D6496,1)*10</f>
        <v>8</v>
      </c>
    </row>
    <row r="6497" spans="1:7">
      <c r="A6497" s="11">
        <v>9888</v>
      </c>
      <c r="B6497" s="9">
        <v>42624</v>
      </c>
      <c r="C6497" s="1">
        <v>48</v>
      </c>
      <c r="D6497" s="1">
        <v>8960.32</v>
      </c>
      <c r="E6497" s="50">
        <f>_xlfn.PERCENTRANK.EXC(Table3[Order Date],B6497,1)*10</f>
        <v>1</v>
      </c>
      <c r="F6497" s="21">
        <f>_xlfn.PERCENTRANK.EXC(Table3[Order Quantity],C6497,1)*10</f>
        <v>9</v>
      </c>
      <c r="G6497" s="21">
        <f>_xlfn.PERCENTRANK.EXC(Table4[Sales],D6497,1)*10</f>
        <v>9</v>
      </c>
    </row>
    <row r="6498" spans="1:7">
      <c r="A6498" s="10">
        <v>50308</v>
      </c>
      <c r="B6498" s="8">
        <v>43756</v>
      </c>
      <c r="C6498" s="1">
        <v>19</v>
      </c>
      <c r="D6498" s="1">
        <v>92.53</v>
      </c>
      <c r="E6498" s="50">
        <f>_xlfn.PERCENTRANK.EXC(Table3[Order Date],B6498,1)*10</f>
        <v>9</v>
      </c>
      <c r="F6498" s="21">
        <f>_xlfn.PERCENTRANK.EXC(Table3[Order Quantity],C6498,1)*10</f>
        <v>3</v>
      </c>
      <c r="G6498" s="21">
        <f>_xlfn.PERCENTRANK.EXC(Table4[Sales],D6498,1)*10</f>
        <v>1</v>
      </c>
    </row>
    <row r="6499" spans="1:7">
      <c r="A6499" s="11">
        <v>34980</v>
      </c>
      <c r="B6499" s="9">
        <v>42948</v>
      </c>
      <c r="C6499" s="1">
        <v>7</v>
      </c>
      <c r="D6499" s="1">
        <v>150.62389999999999</v>
      </c>
      <c r="E6499" s="50">
        <f>_xlfn.PERCENTRANK.EXC(Table3[Order Date],B6499,1)*10</f>
        <v>3</v>
      </c>
      <c r="F6499" s="21">
        <f>_xlfn.PERCENTRANK.EXC(Table3[Order Quantity],C6499,1)*10</f>
        <v>1</v>
      </c>
      <c r="G6499" s="21">
        <f>_xlfn.PERCENTRANK.EXC(Table4[Sales],D6499,1)*10</f>
        <v>2</v>
      </c>
    </row>
    <row r="6500" spans="1:7">
      <c r="A6500" s="10">
        <v>26853</v>
      </c>
      <c r="B6500" s="8">
        <v>43628</v>
      </c>
      <c r="C6500" s="1">
        <v>21</v>
      </c>
      <c r="D6500" s="1">
        <v>68.95</v>
      </c>
      <c r="E6500" s="50">
        <f>_xlfn.PERCENTRANK.EXC(Table3[Order Date],B6500,1)*10</f>
        <v>8</v>
      </c>
      <c r="F6500" s="21">
        <f>_xlfn.PERCENTRANK.EXC(Table3[Order Quantity],C6500,1)*10</f>
        <v>3</v>
      </c>
      <c r="G6500" s="21">
        <f>_xlfn.PERCENTRANK.EXC(Table4[Sales],D6500,1)*10</f>
        <v>1</v>
      </c>
    </row>
    <row r="6501" spans="1:7">
      <c r="A6501" s="11">
        <v>16674</v>
      </c>
      <c r="B6501" s="9">
        <v>43218</v>
      </c>
      <c r="C6501" s="1">
        <v>49</v>
      </c>
      <c r="D6501" s="1">
        <v>2096.59</v>
      </c>
      <c r="E6501" s="50">
        <f>_xlfn.PERCENTRANK.EXC(Table3[Order Date],B6501,1)*10</f>
        <v>5</v>
      </c>
      <c r="F6501" s="21">
        <f>_xlfn.PERCENTRANK.EXC(Table3[Order Quantity],C6501,1)*10</f>
        <v>9</v>
      </c>
      <c r="G6501" s="21">
        <f>_xlfn.PERCENTRANK.EXC(Table4[Sales],D6501,1)*10</f>
        <v>7</v>
      </c>
    </row>
    <row r="6502" spans="1:7">
      <c r="A6502" s="10">
        <v>11652</v>
      </c>
      <c r="B6502" s="8">
        <v>43413</v>
      </c>
      <c r="C6502" s="1">
        <v>35</v>
      </c>
      <c r="D6502" s="1">
        <v>1234.93</v>
      </c>
      <c r="E6502" s="50">
        <f>_xlfn.PERCENTRANK.EXC(Table3[Order Date],B6502,1)*10</f>
        <v>7</v>
      </c>
      <c r="F6502" s="21">
        <f>_xlfn.PERCENTRANK.EXC(Table3[Order Quantity],C6502,1)*10</f>
        <v>6</v>
      </c>
      <c r="G6502" s="21">
        <f>_xlfn.PERCENTRANK.EXC(Table4[Sales],D6502,1)*10</f>
        <v>6</v>
      </c>
    </row>
    <row r="6503" spans="1:7">
      <c r="A6503" s="11">
        <v>3649</v>
      </c>
      <c r="B6503" s="9">
        <v>42555</v>
      </c>
      <c r="C6503" s="1">
        <v>26</v>
      </c>
      <c r="D6503" s="1">
        <v>80.89</v>
      </c>
      <c r="E6503" s="50">
        <f>_xlfn.PERCENTRANK.EXC(Table3[Order Date],B6503,1)*10</f>
        <v>1</v>
      </c>
      <c r="F6503" s="21">
        <f>_xlfn.PERCENTRANK.EXC(Table3[Order Quantity],C6503,1)*10</f>
        <v>4</v>
      </c>
      <c r="G6503" s="21">
        <f>_xlfn.PERCENTRANK.EXC(Table4[Sales],D6503,1)*10</f>
        <v>1</v>
      </c>
    </row>
    <row r="6504" spans="1:7">
      <c r="A6504" s="10">
        <v>21249</v>
      </c>
      <c r="B6504" s="8">
        <v>42996</v>
      </c>
      <c r="C6504" s="1">
        <v>22</v>
      </c>
      <c r="D6504" s="1">
        <v>1158.596</v>
      </c>
      <c r="E6504" s="50">
        <f>_xlfn.PERCENTRANK.EXC(Table3[Order Date],B6504,1)*10</f>
        <v>4</v>
      </c>
      <c r="F6504" s="21">
        <f>_xlfn.PERCENTRANK.EXC(Table3[Order Quantity],C6504,1)*10</f>
        <v>4</v>
      </c>
      <c r="G6504" s="21">
        <f>_xlfn.PERCENTRANK.EXC(Table4[Sales],D6504,1)*10</f>
        <v>6</v>
      </c>
    </row>
    <row r="6505" spans="1:7">
      <c r="A6505" s="11">
        <v>58371</v>
      </c>
      <c r="B6505" s="9">
        <v>42865</v>
      </c>
      <c r="C6505" s="1">
        <v>44</v>
      </c>
      <c r="D6505" s="1">
        <v>324.27999999999997</v>
      </c>
      <c r="E6505" s="50">
        <f>_xlfn.PERCENTRANK.EXC(Table3[Order Date],B6505,1)*10</f>
        <v>3</v>
      </c>
      <c r="F6505" s="21">
        <f>_xlfn.PERCENTRANK.EXC(Table3[Order Quantity],C6505,1)*10</f>
        <v>8</v>
      </c>
      <c r="G6505" s="21">
        <f>_xlfn.PERCENTRANK.EXC(Table4[Sales],D6505,1)*10</f>
        <v>4</v>
      </c>
    </row>
    <row r="6506" spans="1:7">
      <c r="A6506" s="10">
        <v>51525</v>
      </c>
      <c r="B6506" s="8">
        <v>43410</v>
      </c>
      <c r="C6506" s="1">
        <v>18</v>
      </c>
      <c r="D6506" s="1">
        <v>385.46</v>
      </c>
      <c r="E6506" s="50">
        <f>_xlfn.PERCENTRANK.EXC(Table3[Order Date],B6506,1)*10</f>
        <v>7</v>
      </c>
      <c r="F6506" s="21">
        <f>_xlfn.PERCENTRANK.EXC(Table3[Order Quantity],C6506,1)*10</f>
        <v>3</v>
      </c>
      <c r="G6506" s="21">
        <f>_xlfn.PERCENTRANK.EXC(Table4[Sales],D6506,1)*10</f>
        <v>4</v>
      </c>
    </row>
    <row r="6507" spans="1:7">
      <c r="A6507" s="11">
        <v>15075</v>
      </c>
      <c r="B6507" s="9">
        <v>42646</v>
      </c>
      <c r="C6507" s="1">
        <v>10</v>
      </c>
      <c r="D6507" s="1">
        <v>58.68</v>
      </c>
      <c r="E6507" s="50">
        <f>_xlfn.PERCENTRANK.EXC(Table3[Order Date],B6507,1)*10</f>
        <v>1</v>
      </c>
      <c r="F6507" s="21">
        <f>_xlfn.PERCENTRANK.EXC(Table3[Order Quantity],C6507,1)*10</f>
        <v>1</v>
      </c>
      <c r="G6507" s="21">
        <f>_xlfn.PERCENTRANK.EXC(Table4[Sales],D6507,1)*10</f>
        <v>0</v>
      </c>
    </row>
    <row r="6508" spans="1:7">
      <c r="A6508" s="10">
        <v>9285</v>
      </c>
      <c r="B6508" s="8">
        <v>42371</v>
      </c>
      <c r="C6508" s="1">
        <v>3</v>
      </c>
      <c r="D6508" s="1">
        <v>133.55000000000001</v>
      </c>
      <c r="E6508" s="50">
        <f>_xlfn.PERCENTRANK.EXC(Table3[Order Date],B6508,1)*10</f>
        <v>0</v>
      </c>
      <c r="F6508" s="21">
        <f>_xlfn.PERCENTRANK.EXC(Table3[Order Quantity],C6508,1)*10</f>
        <v>0</v>
      </c>
      <c r="G6508" s="21">
        <f>_xlfn.PERCENTRANK.EXC(Table4[Sales],D6508,1)*10</f>
        <v>2</v>
      </c>
    </row>
    <row r="6509" spans="1:7">
      <c r="A6509" s="11">
        <v>42884</v>
      </c>
      <c r="B6509" s="9">
        <v>42805</v>
      </c>
      <c r="C6509" s="1">
        <v>29</v>
      </c>
      <c r="D6509" s="1">
        <v>12945.79</v>
      </c>
      <c r="E6509" s="50">
        <f>_xlfn.PERCENTRANK.EXC(Table3[Order Date],B6509,1)*10</f>
        <v>3</v>
      </c>
      <c r="F6509" s="21">
        <f>_xlfn.PERCENTRANK.EXC(Table3[Order Quantity],C6509,1)*10</f>
        <v>5</v>
      </c>
      <c r="G6509" s="21">
        <f>_xlfn.PERCENTRANK.EXC(Table4[Sales],D6509,1)*10</f>
        <v>9</v>
      </c>
    </row>
    <row r="6510" spans="1:7">
      <c r="A6510" s="10">
        <v>43363</v>
      </c>
      <c r="B6510" s="8">
        <v>43347</v>
      </c>
      <c r="C6510" s="1">
        <v>35</v>
      </c>
      <c r="D6510" s="1">
        <v>13811.99</v>
      </c>
      <c r="E6510" s="50">
        <f>_xlfn.PERCENTRANK.EXC(Table3[Order Date],B6510,1)*10</f>
        <v>6</v>
      </c>
      <c r="F6510" s="21">
        <f>_xlfn.PERCENTRANK.EXC(Table3[Order Quantity],C6510,1)*10</f>
        <v>6</v>
      </c>
      <c r="G6510" s="21">
        <f>_xlfn.PERCENTRANK.EXC(Table4[Sales],D6510,1)*10</f>
        <v>9</v>
      </c>
    </row>
    <row r="6511" spans="1:7">
      <c r="A6511" s="11">
        <v>17543</v>
      </c>
      <c r="B6511" s="9">
        <v>43610</v>
      </c>
      <c r="C6511" s="1">
        <v>35</v>
      </c>
      <c r="D6511" s="1">
        <v>1114.6600000000001</v>
      </c>
      <c r="E6511" s="50">
        <f>_xlfn.PERCENTRANK.EXC(Table3[Order Date],B6511,1)*10</f>
        <v>8</v>
      </c>
      <c r="F6511" s="21">
        <f>_xlfn.PERCENTRANK.EXC(Table3[Order Quantity],C6511,1)*10</f>
        <v>6</v>
      </c>
      <c r="G6511" s="21">
        <f>_xlfn.PERCENTRANK.EXC(Table4[Sales],D6511,1)*10</f>
        <v>6</v>
      </c>
    </row>
    <row r="6512" spans="1:7">
      <c r="A6512" s="10">
        <v>55458</v>
      </c>
      <c r="B6512" s="8">
        <v>43540</v>
      </c>
      <c r="C6512" s="1">
        <v>32</v>
      </c>
      <c r="D6512" s="1">
        <v>123.88</v>
      </c>
      <c r="E6512" s="50">
        <f>_xlfn.PERCENTRANK.EXC(Table3[Order Date],B6512,1)*10</f>
        <v>7</v>
      </c>
      <c r="F6512" s="21">
        <f>_xlfn.PERCENTRANK.EXC(Table3[Order Quantity],C6512,1)*10</f>
        <v>6</v>
      </c>
      <c r="G6512" s="21">
        <f>_xlfn.PERCENTRANK.EXC(Table4[Sales],D6512,1)*10</f>
        <v>2</v>
      </c>
    </row>
    <row r="6513" spans="1:7">
      <c r="A6513" s="11">
        <v>5894</v>
      </c>
      <c r="B6513" s="9">
        <v>42593</v>
      </c>
      <c r="C6513" s="1">
        <v>7</v>
      </c>
      <c r="D6513" s="1">
        <v>411.23</v>
      </c>
      <c r="E6513" s="50">
        <f>_xlfn.PERCENTRANK.EXC(Table3[Order Date],B6513,1)*10</f>
        <v>1</v>
      </c>
      <c r="F6513" s="21">
        <f>_xlfn.PERCENTRANK.EXC(Table3[Order Quantity],C6513,1)*10</f>
        <v>1</v>
      </c>
      <c r="G6513" s="21">
        <f>_xlfn.PERCENTRANK.EXC(Table4[Sales],D6513,1)*10</f>
        <v>4</v>
      </c>
    </row>
    <row r="6514" spans="1:7">
      <c r="A6514" s="10">
        <v>44069</v>
      </c>
      <c r="B6514" s="8">
        <v>42371</v>
      </c>
      <c r="C6514" s="1">
        <v>43</v>
      </c>
      <c r="D6514" s="1">
        <v>657.84</v>
      </c>
      <c r="E6514" s="50">
        <f>_xlfn.PERCENTRANK.EXC(Table3[Order Date],B6514,1)*10</f>
        <v>0</v>
      </c>
      <c r="F6514" s="21">
        <f>_xlfn.PERCENTRANK.EXC(Table3[Order Quantity],C6514,1)*10</f>
        <v>8</v>
      </c>
      <c r="G6514" s="21">
        <f>_xlfn.PERCENTRANK.EXC(Table4[Sales],D6514,1)*10</f>
        <v>5</v>
      </c>
    </row>
    <row r="6515" spans="1:7">
      <c r="A6515" s="11">
        <v>10081</v>
      </c>
      <c r="B6515" s="9">
        <v>42953</v>
      </c>
      <c r="C6515" s="1">
        <v>49</v>
      </c>
      <c r="D6515" s="1">
        <v>1132.52</v>
      </c>
      <c r="E6515" s="50">
        <f>_xlfn.PERCENTRANK.EXC(Table3[Order Date],B6515,1)*10</f>
        <v>4</v>
      </c>
      <c r="F6515" s="21">
        <f>_xlfn.PERCENTRANK.EXC(Table3[Order Quantity],C6515,1)*10</f>
        <v>9</v>
      </c>
      <c r="G6515" s="21">
        <f>_xlfn.PERCENTRANK.EXC(Table4[Sales],D6515,1)*10</f>
        <v>6</v>
      </c>
    </row>
    <row r="6516" spans="1:7">
      <c r="A6516" s="10">
        <v>26240</v>
      </c>
      <c r="B6516" s="8">
        <v>42722</v>
      </c>
      <c r="C6516" s="1">
        <v>39</v>
      </c>
      <c r="D6516" s="1">
        <v>155.88</v>
      </c>
      <c r="E6516" s="50">
        <f>_xlfn.PERCENTRANK.EXC(Table3[Order Date],B6516,1)*10</f>
        <v>2</v>
      </c>
      <c r="F6516" s="21">
        <f>_xlfn.PERCENTRANK.EXC(Table3[Order Quantity],C6516,1)*10</f>
        <v>7</v>
      </c>
      <c r="G6516" s="21">
        <f>_xlfn.PERCENTRANK.EXC(Table4[Sales],D6516,1)*10</f>
        <v>2</v>
      </c>
    </row>
    <row r="6517" spans="1:7">
      <c r="A6517" s="11">
        <v>11782</v>
      </c>
      <c r="B6517" s="9">
        <v>43674</v>
      </c>
      <c r="C6517" s="1">
        <v>27</v>
      </c>
      <c r="D6517" s="1">
        <v>1649.71</v>
      </c>
      <c r="E6517" s="50">
        <f>_xlfn.PERCENTRANK.EXC(Table3[Order Date],B6517,1)*10</f>
        <v>8</v>
      </c>
      <c r="F6517" s="21">
        <f>_xlfn.PERCENTRANK.EXC(Table3[Order Quantity],C6517,1)*10</f>
        <v>5</v>
      </c>
      <c r="G6517" s="21">
        <f>_xlfn.PERCENTRANK.EXC(Table4[Sales],D6517,1)*10</f>
        <v>7</v>
      </c>
    </row>
    <row r="6518" spans="1:7">
      <c r="A6518" s="10">
        <v>17152</v>
      </c>
      <c r="B6518" s="8">
        <v>43536</v>
      </c>
      <c r="C6518" s="1">
        <v>32</v>
      </c>
      <c r="D6518" s="1">
        <v>253</v>
      </c>
      <c r="E6518" s="50">
        <f>_xlfn.PERCENTRANK.EXC(Table3[Order Date],B6518,1)*10</f>
        <v>7</v>
      </c>
      <c r="F6518" s="21">
        <f>_xlfn.PERCENTRANK.EXC(Table3[Order Quantity],C6518,1)*10</f>
        <v>6</v>
      </c>
      <c r="G6518" s="21">
        <f>_xlfn.PERCENTRANK.EXC(Table4[Sales],D6518,1)*10</f>
        <v>3</v>
      </c>
    </row>
    <row r="6519" spans="1:7">
      <c r="A6519" s="11">
        <v>50566</v>
      </c>
      <c r="B6519" s="9">
        <v>43349</v>
      </c>
      <c r="C6519" s="1">
        <v>48</v>
      </c>
      <c r="D6519" s="1">
        <v>416.53</v>
      </c>
      <c r="E6519" s="50">
        <f>_xlfn.PERCENTRANK.EXC(Table3[Order Date],B6519,1)*10</f>
        <v>6</v>
      </c>
      <c r="F6519" s="21">
        <f>_xlfn.PERCENTRANK.EXC(Table3[Order Quantity],C6519,1)*10</f>
        <v>9</v>
      </c>
      <c r="G6519" s="21">
        <f>_xlfn.PERCENTRANK.EXC(Table4[Sales],D6519,1)*10</f>
        <v>4</v>
      </c>
    </row>
    <row r="6520" spans="1:7">
      <c r="A6520" s="10">
        <v>57511</v>
      </c>
      <c r="B6520" s="8">
        <v>42648</v>
      </c>
      <c r="C6520" s="1">
        <v>32</v>
      </c>
      <c r="D6520" s="1">
        <v>105.35</v>
      </c>
      <c r="E6520" s="50">
        <f>_xlfn.PERCENTRANK.EXC(Table3[Order Date],B6520,1)*10</f>
        <v>1</v>
      </c>
      <c r="F6520" s="21">
        <f>_xlfn.PERCENTRANK.EXC(Table3[Order Quantity],C6520,1)*10</f>
        <v>6</v>
      </c>
      <c r="G6520" s="21">
        <f>_xlfn.PERCENTRANK.EXC(Table4[Sales],D6520,1)*10</f>
        <v>1</v>
      </c>
    </row>
    <row r="6521" spans="1:7">
      <c r="A6521" s="11">
        <v>29536</v>
      </c>
      <c r="B6521" s="9">
        <v>43715</v>
      </c>
      <c r="C6521" s="1">
        <v>11</v>
      </c>
      <c r="D6521" s="1">
        <v>2657.38</v>
      </c>
      <c r="E6521" s="50">
        <f>_xlfn.PERCENTRANK.EXC(Table3[Order Date],B6521,1)*10</f>
        <v>9</v>
      </c>
      <c r="F6521" s="21">
        <f>_xlfn.PERCENTRANK.EXC(Table3[Order Quantity],C6521,1)*10</f>
        <v>2</v>
      </c>
      <c r="G6521" s="21">
        <f>_xlfn.PERCENTRANK.EXC(Table4[Sales],D6521,1)*10</f>
        <v>8</v>
      </c>
    </row>
    <row r="6522" spans="1:7">
      <c r="A6522" s="10">
        <v>31523</v>
      </c>
      <c r="B6522" s="8">
        <v>43532</v>
      </c>
      <c r="C6522" s="1">
        <v>19</v>
      </c>
      <c r="D6522" s="1">
        <v>191.88310000000001</v>
      </c>
      <c r="E6522" s="50">
        <f>_xlfn.PERCENTRANK.EXC(Table3[Order Date],B6522,1)*10</f>
        <v>7</v>
      </c>
      <c r="F6522" s="21">
        <f>_xlfn.PERCENTRANK.EXC(Table3[Order Quantity],C6522,1)*10</f>
        <v>3</v>
      </c>
      <c r="G6522" s="21">
        <f>_xlfn.PERCENTRANK.EXC(Table4[Sales],D6522,1)*10</f>
        <v>2</v>
      </c>
    </row>
    <row r="6523" spans="1:7">
      <c r="A6523" s="11">
        <v>20033</v>
      </c>
      <c r="B6523" s="9">
        <v>42875</v>
      </c>
      <c r="C6523" s="1">
        <v>5</v>
      </c>
      <c r="D6523" s="1">
        <v>2722.03</v>
      </c>
      <c r="E6523" s="50">
        <f>_xlfn.PERCENTRANK.EXC(Table3[Order Date],B6523,1)*10</f>
        <v>3</v>
      </c>
      <c r="F6523" s="21">
        <f>_xlfn.PERCENTRANK.EXC(Table3[Order Quantity],C6523,1)*10</f>
        <v>0</v>
      </c>
      <c r="G6523" s="21">
        <f>_xlfn.PERCENTRANK.EXC(Table4[Sales],D6523,1)*10</f>
        <v>8</v>
      </c>
    </row>
    <row r="6524" spans="1:7">
      <c r="A6524" s="10">
        <v>10243</v>
      </c>
      <c r="B6524" s="8">
        <v>43457</v>
      </c>
      <c r="C6524" s="1">
        <v>12</v>
      </c>
      <c r="D6524" s="1">
        <v>30.4</v>
      </c>
      <c r="E6524" s="50">
        <f>_xlfn.PERCENTRANK.EXC(Table3[Order Date],B6524,1)*10</f>
        <v>7</v>
      </c>
      <c r="F6524" s="21">
        <f>_xlfn.PERCENTRANK.EXC(Table3[Order Quantity],C6524,1)*10</f>
        <v>2</v>
      </c>
      <c r="G6524" s="21">
        <f>_xlfn.PERCENTRANK.EXC(Table4[Sales],D6524,1)*10</f>
        <v>0</v>
      </c>
    </row>
    <row r="6525" spans="1:7">
      <c r="A6525" s="11">
        <v>3588</v>
      </c>
      <c r="B6525" s="9">
        <v>43176</v>
      </c>
      <c r="C6525" s="1">
        <v>21</v>
      </c>
      <c r="D6525" s="1">
        <v>1666.44</v>
      </c>
      <c r="E6525" s="50">
        <f>_xlfn.PERCENTRANK.EXC(Table3[Order Date],B6525,1)*10</f>
        <v>5</v>
      </c>
      <c r="F6525" s="21">
        <f>_xlfn.PERCENTRANK.EXC(Table3[Order Quantity],C6525,1)*10</f>
        <v>3</v>
      </c>
      <c r="G6525" s="21">
        <f>_xlfn.PERCENTRANK.EXC(Table4[Sales],D6525,1)*10</f>
        <v>7</v>
      </c>
    </row>
    <row r="6526" spans="1:7">
      <c r="A6526" s="10">
        <v>22468</v>
      </c>
      <c r="B6526" s="8">
        <v>42895</v>
      </c>
      <c r="C6526" s="1">
        <v>14</v>
      </c>
      <c r="D6526" s="1">
        <v>345.73</v>
      </c>
      <c r="E6526" s="50">
        <f>_xlfn.PERCENTRANK.EXC(Table3[Order Date],B6526,1)*10</f>
        <v>3</v>
      </c>
      <c r="F6526" s="21">
        <f>_xlfn.PERCENTRANK.EXC(Table3[Order Quantity],C6526,1)*10</f>
        <v>2</v>
      </c>
      <c r="G6526" s="21">
        <f>_xlfn.PERCENTRANK.EXC(Table4[Sales],D6526,1)*10</f>
        <v>4</v>
      </c>
    </row>
    <row r="6527" spans="1:7">
      <c r="A6527" s="11">
        <v>10305</v>
      </c>
      <c r="B6527" s="9">
        <v>42557</v>
      </c>
      <c r="C6527" s="1">
        <v>12</v>
      </c>
      <c r="D6527" s="1">
        <v>70.5</v>
      </c>
      <c r="E6527" s="50">
        <f>_xlfn.PERCENTRANK.EXC(Table3[Order Date],B6527,1)*10</f>
        <v>1</v>
      </c>
      <c r="F6527" s="21">
        <f>_xlfn.PERCENTRANK.EXC(Table3[Order Quantity],C6527,1)*10</f>
        <v>2</v>
      </c>
      <c r="G6527" s="21">
        <f>_xlfn.PERCENTRANK.EXC(Table4[Sales],D6527,1)*10</f>
        <v>1</v>
      </c>
    </row>
    <row r="6528" spans="1:7">
      <c r="A6528" s="10">
        <v>5346</v>
      </c>
      <c r="B6528" s="8">
        <v>43093</v>
      </c>
      <c r="C6528" s="1">
        <v>45</v>
      </c>
      <c r="D6528" s="1">
        <v>9838.44</v>
      </c>
      <c r="E6528" s="50">
        <f>_xlfn.PERCENTRANK.EXC(Table3[Order Date],B6528,1)*10</f>
        <v>5</v>
      </c>
      <c r="F6528" s="21">
        <f>_xlfn.PERCENTRANK.EXC(Table3[Order Quantity],C6528,1)*10</f>
        <v>8</v>
      </c>
      <c r="G6528" s="21">
        <f>_xlfn.PERCENTRANK.EXC(Table4[Sales],D6528,1)*10</f>
        <v>9</v>
      </c>
    </row>
    <row r="6529" spans="1:7">
      <c r="A6529" s="11">
        <v>7936</v>
      </c>
      <c r="B6529" s="9">
        <v>42829</v>
      </c>
      <c r="C6529" s="1">
        <v>50</v>
      </c>
      <c r="D6529" s="1">
        <v>3050.75</v>
      </c>
      <c r="E6529" s="50">
        <f>_xlfn.PERCENTRANK.EXC(Table3[Order Date],B6529,1)*10</f>
        <v>3</v>
      </c>
      <c r="F6529" s="21">
        <f>_xlfn.PERCENTRANK.EXC(Table3[Order Quantity],C6529,1)*10</f>
        <v>9</v>
      </c>
      <c r="G6529" s="21">
        <f>_xlfn.PERCENTRANK.EXC(Table4[Sales],D6529,1)*10</f>
        <v>8</v>
      </c>
    </row>
    <row r="6530" spans="1:7">
      <c r="A6530" s="10">
        <v>56322</v>
      </c>
      <c r="B6530" s="8">
        <v>43372</v>
      </c>
      <c r="C6530" s="1">
        <v>26</v>
      </c>
      <c r="D6530" s="1">
        <v>855.83</v>
      </c>
      <c r="E6530" s="50">
        <f>_xlfn.PERCENTRANK.EXC(Table3[Order Date],B6530,1)*10</f>
        <v>6</v>
      </c>
      <c r="F6530" s="21">
        <f>_xlfn.PERCENTRANK.EXC(Table3[Order Quantity],C6530,1)*10</f>
        <v>4</v>
      </c>
      <c r="G6530" s="21">
        <f>_xlfn.PERCENTRANK.EXC(Table4[Sales],D6530,1)*10</f>
        <v>6</v>
      </c>
    </row>
    <row r="6531" spans="1:7">
      <c r="A6531" s="11">
        <v>7078</v>
      </c>
      <c r="B6531" s="9">
        <v>42835</v>
      </c>
      <c r="C6531" s="1">
        <v>11</v>
      </c>
      <c r="D6531" s="1">
        <v>53.05</v>
      </c>
      <c r="E6531" s="50">
        <f>_xlfn.PERCENTRANK.EXC(Table3[Order Date],B6531,1)*10</f>
        <v>3</v>
      </c>
      <c r="F6531" s="21">
        <f>_xlfn.PERCENTRANK.EXC(Table3[Order Quantity],C6531,1)*10</f>
        <v>2</v>
      </c>
      <c r="G6531" s="21">
        <f>_xlfn.PERCENTRANK.EXC(Table4[Sales],D6531,1)*10</f>
        <v>0</v>
      </c>
    </row>
    <row r="6532" spans="1:7">
      <c r="A6532" s="10">
        <v>43239</v>
      </c>
      <c r="B6532" s="8">
        <v>43174</v>
      </c>
      <c r="C6532" s="1">
        <v>14</v>
      </c>
      <c r="D6532" s="1">
        <v>289.17</v>
      </c>
      <c r="E6532" s="50">
        <f>_xlfn.PERCENTRANK.EXC(Table3[Order Date],B6532,1)*10</f>
        <v>5</v>
      </c>
      <c r="F6532" s="21">
        <f>_xlfn.PERCENTRANK.EXC(Table3[Order Quantity],C6532,1)*10</f>
        <v>2</v>
      </c>
      <c r="G6532" s="21">
        <f>_xlfn.PERCENTRANK.EXC(Table4[Sales],D6532,1)*10</f>
        <v>3</v>
      </c>
    </row>
    <row r="6533" spans="1:7">
      <c r="A6533" s="11">
        <v>53127</v>
      </c>
      <c r="B6533" s="9">
        <v>43230</v>
      </c>
      <c r="C6533" s="1">
        <v>50</v>
      </c>
      <c r="D6533" s="1">
        <v>2025.82</v>
      </c>
      <c r="E6533" s="50">
        <f>_xlfn.PERCENTRANK.EXC(Table3[Order Date],B6533,1)*10</f>
        <v>5</v>
      </c>
      <c r="F6533" s="21">
        <f>_xlfn.PERCENTRANK.EXC(Table3[Order Quantity],C6533,1)*10</f>
        <v>9</v>
      </c>
      <c r="G6533" s="21">
        <f>_xlfn.PERCENTRANK.EXC(Table4[Sales],D6533,1)*10</f>
        <v>7</v>
      </c>
    </row>
    <row r="6534" spans="1:7">
      <c r="A6534" s="10">
        <v>20710</v>
      </c>
      <c r="B6534" s="8">
        <v>42702</v>
      </c>
      <c r="C6534" s="1">
        <v>31</v>
      </c>
      <c r="D6534" s="1">
        <v>193.35</v>
      </c>
      <c r="E6534" s="50">
        <f>_xlfn.PERCENTRANK.EXC(Table3[Order Date],B6534,1)*10</f>
        <v>2</v>
      </c>
      <c r="F6534" s="21">
        <f>_xlfn.PERCENTRANK.EXC(Table3[Order Quantity],C6534,1)*10</f>
        <v>5</v>
      </c>
      <c r="G6534" s="21">
        <f>_xlfn.PERCENTRANK.EXC(Table4[Sales],D6534,1)*10</f>
        <v>2</v>
      </c>
    </row>
    <row r="6535" spans="1:7">
      <c r="A6535" s="11">
        <v>22407</v>
      </c>
      <c r="B6535" s="9">
        <v>42690</v>
      </c>
      <c r="C6535" s="1">
        <v>15</v>
      </c>
      <c r="D6535" s="1">
        <v>563.70000000000005</v>
      </c>
      <c r="E6535" s="50">
        <f>_xlfn.PERCENTRANK.EXC(Table3[Order Date],B6535,1)*10</f>
        <v>2</v>
      </c>
      <c r="F6535" s="21">
        <f>_xlfn.PERCENTRANK.EXC(Table3[Order Quantity],C6535,1)*10</f>
        <v>2</v>
      </c>
      <c r="G6535" s="21">
        <f>_xlfn.PERCENTRANK.EXC(Table4[Sales],D6535,1)*10</f>
        <v>5</v>
      </c>
    </row>
    <row r="6536" spans="1:7">
      <c r="A6536" s="10">
        <v>14372</v>
      </c>
      <c r="B6536" s="8">
        <v>43761</v>
      </c>
      <c r="C6536" s="1">
        <v>34</v>
      </c>
      <c r="D6536" s="1">
        <v>5725.15</v>
      </c>
      <c r="E6536" s="50">
        <f>_xlfn.PERCENTRANK.EXC(Table3[Order Date],B6536,1)*10</f>
        <v>9</v>
      </c>
      <c r="F6536" s="21">
        <f>_xlfn.PERCENTRANK.EXC(Table3[Order Quantity],C6536,1)*10</f>
        <v>6</v>
      </c>
      <c r="G6536" s="21">
        <f>_xlfn.PERCENTRANK.EXC(Table4[Sales],D6536,1)*10</f>
        <v>9</v>
      </c>
    </row>
    <row r="6537" spans="1:7">
      <c r="A6537" s="11">
        <v>8961</v>
      </c>
      <c r="B6537" s="9">
        <v>43278</v>
      </c>
      <c r="C6537" s="1">
        <v>15</v>
      </c>
      <c r="D6537" s="1">
        <v>671.63</v>
      </c>
      <c r="E6537" s="50">
        <f>_xlfn.PERCENTRANK.EXC(Table3[Order Date],B6537,1)*10</f>
        <v>6</v>
      </c>
      <c r="F6537" s="21">
        <f>_xlfn.PERCENTRANK.EXC(Table3[Order Quantity],C6537,1)*10</f>
        <v>2</v>
      </c>
      <c r="G6537" s="21">
        <f>_xlfn.PERCENTRANK.EXC(Table4[Sales],D6537,1)*10</f>
        <v>5</v>
      </c>
    </row>
    <row r="6538" spans="1:7">
      <c r="A6538" s="10">
        <v>9829</v>
      </c>
      <c r="B6538" s="8">
        <v>43441</v>
      </c>
      <c r="C6538" s="1">
        <v>23</v>
      </c>
      <c r="D6538" s="1">
        <v>802.92</v>
      </c>
      <c r="E6538" s="50">
        <f>_xlfn.PERCENTRANK.EXC(Table3[Order Date],B6538,1)*10</f>
        <v>7</v>
      </c>
      <c r="F6538" s="21">
        <f>_xlfn.PERCENTRANK.EXC(Table3[Order Quantity],C6538,1)*10</f>
        <v>4</v>
      </c>
      <c r="G6538" s="21">
        <f>_xlfn.PERCENTRANK.EXC(Table4[Sales],D6538,1)*10</f>
        <v>5</v>
      </c>
    </row>
    <row r="6539" spans="1:7">
      <c r="A6539" s="11">
        <v>34148</v>
      </c>
      <c r="B6539" s="9">
        <v>43698</v>
      </c>
      <c r="C6539" s="1">
        <v>33</v>
      </c>
      <c r="D6539" s="1">
        <v>146.37</v>
      </c>
      <c r="E6539" s="50">
        <f>_xlfn.PERCENTRANK.EXC(Table3[Order Date],B6539,1)*10</f>
        <v>9</v>
      </c>
      <c r="F6539" s="21">
        <f>_xlfn.PERCENTRANK.EXC(Table3[Order Quantity],C6539,1)*10</f>
        <v>6</v>
      </c>
      <c r="G6539" s="21">
        <f>_xlfn.PERCENTRANK.EXC(Table4[Sales],D6539,1)*10</f>
        <v>2</v>
      </c>
    </row>
    <row r="6540" spans="1:7">
      <c r="A6540" s="10">
        <v>56103</v>
      </c>
      <c r="B6540" s="8">
        <v>43094</v>
      </c>
      <c r="C6540" s="1">
        <v>24</v>
      </c>
      <c r="D6540" s="1">
        <v>2495.88</v>
      </c>
      <c r="E6540" s="50">
        <f>_xlfn.PERCENTRANK.EXC(Table3[Order Date],B6540,1)*10</f>
        <v>5</v>
      </c>
      <c r="F6540" s="21">
        <f>_xlfn.PERCENTRANK.EXC(Table3[Order Quantity],C6540,1)*10</f>
        <v>4</v>
      </c>
      <c r="G6540" s="21">
        <f>_xlfn.PERCENTRANK.EXC(Table4[Sales],D6540,1)*10</f>
        <v>8</v>
      </c>
    </row>
    <row r="6541" spans="1:7">
      <c r="A6541" s="11">
        <v>58343</v>
      </c>
      <c r="B6541" s="9">
        <v>42378</v>
      </c>
      <c r="C6541" s="1">
        <v>39</v>
      </c>
      <c r="D6541" s="1">
        <v>130.4</v>
      </c>
      <c r="E6541" s="50">
        <f>_xlfn.PERCENTRANK.EXC(Table3[Order Date],B6541,1)*10</f>
        <v>0</v>
      </c>
      <c r="F6541" s="21">
        <f>_xlfn.PERCENTRANK.EXC(Table3[Order Quantity],C6541,1)*10</f>
        <v>7</v>
      </c>
      <c r="G6541" s="21">
        <f>_xlfn.PERCENTRANK.EXC(Table4[Sales],D6541,1)*10</f>
        <v>2</v>
      </c>
    </row>
    <row r="6542" spans="1:7">
      <c r="A6542" s="10">
        <v>13346</v>
      </c>
      <c r="B6542" s="8">
        <v>43784</v>
      </c>
      <c r="C6542" s="1">
        <v>44</v>
      </c>
      <c r="D6542" s="1">
        <v>287.12</v>
      </c>
      <c r="E6542" s="50">
        <f>_xlfn.PERCENTRANK.EXC(Table3[Order Date],B6542,1)*10</f>
        <v>9</v>
      </c>
      <c r="F6542" s="21">
        <f>_xlfn.PERCENTRANK.EXC(Table3[Order Quantity],C6542,1)*10</f>
        <v>8</v>
      </c>
      <c r="G6542" s="21">
        <f>_xlfn.PERCENTRANK.EXC(Table4[Sales],D6542,1)*10</f>
        <v>3</v>
      </c>
    </row>
    <row r="6543" spans="1:7">
      <c r="A6543" s="11">
        <v>35110</v>
      </c>
      <c r="B6543" s="9">
        <v>43390</v>
      </c>
      <c r="C6543" s="1">
        <v>49</v>
      </c>
      <c r="D6543" s="1">
        <v>1535.79</v>
      </c>
      <c r="E6543" s="50">
        <f>_xlfn.PERCENTRANK.EXC(Table3[Order Date],B6543,1)*10</f>
        <v>6</v>
      </c>
      <c r="F6543" s="21">
        <f>_xlfn.PERCENTRANK.EXC(Table3[Order Quantity],C6543,1)*10</f>
        <v>9</v>
      </c>
      <c r="G6543" s="21">
        <f>_xlfn.PERCENTRANK.EXC(Table4[Sales],D6543,1)*10</f>
        <v>7</v>
      </c>
    </row>
    <row r="6544" spans="1:7">
      <c r="A6544" s="10">
        <v>44962</v>
      </c>
      <c r="B6544" s="8">
        <v>42731</v>
      </c>
      <c r="C6544" s="1">
        <v>27</v>
      </c>
      <c r="D6544" s="1">
        <v>616.04179999999997</v>
      </c>
      <c r="E6544" s="50">
        <f>_xlfn.PERCENTRANK.EXC(Table3[Order Date],B6544,1)*10</f>
        <v>2</v>
      </c>
      <c r="F6544" s="21">
        <f>_xlfn.PERCENTRANK.EXC(Table3[Order Quantity],C6544,1)*10</f>
        <v>5</v>
      </c>
      <c r="G6544" s="21">
        <f>_xlfn.PERCENTRANK.EXC(Table4[Sales],D6544,1)*10</f>
        <v>5</v>
      </c>
    </row>
    <row r="6545" spans="1:7">
      <c r="A6545" s="11">
        <v>449</v>
      </c>
      <c r="B6545" s="9">
        <v>43299</v>
      </c>
      <c r="C6545" s="1">
        <v>45</v>
      </c>
      <c r="D6545" s="1">
        <v>381.66899999999998</v>
      </c>
      <c r="E6545" s="50">
        <f>_xlfn.PERCENTRANK.EXC(Table3[Order Date],B6545,1)*10</f>
        <v>6</v>
      </c>
      <c r="F6545" s="21">
        <f>_xlfn.PERCENTRANK.EXC(Table3[Order Quantity],C6545,1)*10</f>
        <v>8</v>
      </c>
      <c r="G6545" s="21">
        <f>_xlfn.PERCENTRANK.EXC(Table4[Sales],D6545,1)*10</f>
        <v>4</v>
      </c>
    </row>
    <row r="6546" spans="1:7">
      <c r="A6546" s="10">
        <v>24128</v>
      </c>
      <c r="B6546" s="8">
        <v>43061</v>
      </c>
      <c r="C6546" s="1">
        <v>43</v>
      </c>
      <c r="D6546" s="1">
        <v>7044.79</v>
      </c>
      <c r="E6546" s="50">
        <f>_xlfn.PERCENTRANK.EXC(Table3[Order Date],B6546,1)*10</f>
        <v>4</v>
      </c>
      <c r="F6546" s="21">
        <f>_xlfn.PERCENTRANK.EXC(Table3[Order Quantity],C6546,1)*10</f>
        <v>8</v>
      </c>
      <c r="G6546" s="21">
        <f>_xlfn.PERCENTRANK.EXC(Table4[Sales],D6546,1)*10</f>
        <v>9</v>
      </c>
    </row>
    <row r="6547" spans="1:7">
      <c r="A6547" s="11">
        <v>52487</v>
      </c>
      <c r="B6547" s="9">
        <v>42521</v>
      </c>
      <c r="C6547" s="1">
        <v>17</v>
      </c>
      <c r="D6547" s="1">
        <v>132.74</v>
      </c>
      <c r="E6547" s="50">
        <f>_xlfn.PERCENTRANK.EXC(Table3[Order Date],B6547,1)*10</f>
        <v>1</v>
      </c>
      <c r="F6547" s="21">
        <f>_xlfn.PERCENTRANK.EXC(Table3[Order Quantity],C6547,1)*10</f>
        <v>3</v>
      </c>
      <c r="G6547" s="21">
        <f>_xlfn.PERCENTRANK.EXC(Table4[Sales],D6547,1)*10</f>
        <v>2</v>
      </c>
    </row>
    <row r="6548" spans="1:7">
      <c r="A6548" s="10">
        <v>18851</v>
      </c>
      <c r="B6548" s="8">
        <v>43815</v>
      </c>
      <c r="C6548" s="1">
        <v>32</v>
      </c>
      <c r="D6548" s="1">
        <v>218.5</v>
      </c>
      <c r="E6548" s="50">
        <f>_xlfn.PERCENTRANK.EXC(Table3[Order Date],B6548,1)*10</f>
        <v>9</v>
      </c>
      <c r="F6548" s="21">
        <f>_xlfn.PERCENTRANK.EXC(Table3[Order Quantity],C6548,1)*10</f>
        <v>6</v>
      </c>
      <c r="G6548" s="21">
        <f>_xlfn.PERCENTRANK.EXC(Table4[Sales],D6548,1)*10</f>
        <v>3</v>
      </c>
    </row>
    <row r="6549" spans="1:7">
      <c r="A6549" s="11">
        <v>37380</v>
      </c>
      <c r="B6549" s="9">
        <v>43190</v>
      </c>
      <c r="C6549" s="1">
        <v>42</v>
      </c>
      <c r="D6549" s="1">
        <v>161.77000000000001</v>
      </c>
      <c r="E6549" s="50">
        <f>_xlfn.PERCENTRANK.EXC(Table3[Order Date],B6549,1)*10</f>
        <v>5</v>
      </c>
      <c r="F6549" s="21">
        <f>_xlfn.PERCENTRANK.EXC(Table3[Order Quantity],C6549,1)*10</f>
        <v>8</v>
      </c>
      <c r="G6549" s="21">
        <f>_xlfn.PERCENTRANK.EXC(Table4[Sales],D6549,1)*10</f>
        <v>2</v>
      </c>
    </row>
    <row r="6550" spans="1:7">
      <c r="A6550" s="10">
        <v>58470</v>
      </c>
      <c r="B6550" s="8">
        <v>43258</v>
      </c>
      <c r="C6550" s="1">
        <v>5</v>
      </c>
      <c r="D6550" s="1">
        <v>170.67</v>
      </c>
      <c r="E6550" s="50">
        <f>_xlfn.PERCENTRANK.EXC(Table3[Order Date],B6550,1)*10</f>
        <v>6</v>
      </c>
      <c r="F6550" s="21">
        <f>_xlfn.PERCENTRANK.EXC(Table3[Order Quantity],C6550,1)*10</f>
        <v>0</v>
      </c>
      <c r="G6550" s="21">
        <f>_xlfn.PERCENTRANK.EXC(Table4[Sales],D6550,1)*10</f>
        <v>2</v>
      </c>
    </row>
    <row r="6551" spans="1:7">
      <c r="A6551" s="11">
        <v>738</v>
      </c>
      <c r="B6551" s="9">
        <v>42794</v>
      </c>
      <c r="C6551" s="1">
        <v>7</v>
      </c>
      <c r="D6551" s="1">
        <v>599.75</v>
      </c>
      <c r="E6551" s="50">
        <f>_xlfn.PERCENTRANK.EXC(Table3[Order Date],B6551,1)*10</f>
        <v>2</v>
      </c>
      <c r="F6551" s="21">
        <f>_xlfn.PERCENTRANK.EXC(Table3[Order Quantity],C6551,1)*10</f>
        <v>1</v>
      </c>
      <c r="G6551" s="21">
        <f>_xlfn.PERCENTRANK.EXC(Table4[Sales],D6551,1)*10</f>
        <v>5</v>
      </c>
    </row>
    <row r="6552" spans="1:7">
      <c r="A6552" s="10">
        <v>15616</v>
      </c>
      <c r="B6552" s="8">
        <v>43547</v>
      </c>
      <c r="C6552" s="1">
        <v>12</v>
      </c>
      <c r="D6552" s="1">
        <v>413.78</v>
      </c>
      <c r="E6552" s="50">
        <f>_xlfn.PERCENTRANK.EXC(Table3[Order Date],B6552,1)*10</f>
        <v>8</v>
      </c>
      <c r="F6552" s="21">
        <f>_xlfn.PERCENTRANK.EXC(Table3[Order Quantity],C6552,1)*10</f>
        <v>2</v>
      </c>
      <c r="G6552" s="21">
        <f>_xlfn.PERCENTRANK.EXC(Table4[Sales],D6552,1)*10</f>
        <v>4</v>
      </c>
    </row>
    <row r="6553" spans="1:7">
      <c r="A6553" s="11">
        <v>51687</v>
      </c>
      <c r="B6553" s="9">
        <v>43353</v>
      </c>
      <c r="C6553" s="1">
        <v>42</v>
      </c>
      <c r="D6553" s="1">
        <v>266.33999999999997</v>
      </c>
      <c r="E6553" s="50">
        <f>_xlfn.PERCENTRANK.EXC(Table3[Order Date],B6553,1)*10</f>
        <v>6</v>
      </c>
      <c r="F6553" s="21">
        <f>_xlfn.PERCENTRANK.EXC(Table3[Order Quantity],C6553,1)*10</f>
        <v>8</v>
      </c>
      <c r="G6553" s="21">
        <f>_xlfn.PERCENTRANK.EXC(Table4[Sales],D6553,1)*10</f>
        <v>3</v>
      </c>
    </row>
    <row r="6554" spans="1:7">
      <c r="A6554" s="10">
        <v>35812</v>
      </c>
      <c r="B6554" s="8">
        <v>42756</v>
      </c>
      <c r="C6554" s="1">
        <v>2</v>
      </c>
      <c r="D6554" s="1">
        <v>64.13</v>
      </c>
      <c r="E6554" s="50">
        <f>_xlfn.PERCENTRANK.EXC(Table3[Order Date],B6554,1)*10</f>
        <v>2</v>
      </c>
      <c r="F6554" s="21">
        <f>_xlfn.PERCENTRANK.EXC(Table3[Order Quantity],C6554,1)*10</f>
        <v>0</v>
      </c>
      <c r="G6554" s="21">
        <f>_xlfn.PERCENTRANK.EXC(Table4[Sales],D6554,1)*10</f>
        <v>0</v>
      </c>
    </row>
    <row r="6555" spans="1:7">
      <c r="A6555" s="11">
        <v>11876</v>
      </c>
      <c r="B6555" s="9">
        <v>43283</v>
      </c>
      <c r="C6555" s="1">
        <v>47</v>
      </c>
      <c r="D6555" s="1">
        <v>5405.52</v>
      </c>
      <c r="E6555" s="50">
        <f>_xlfn.PERCENTRANK.EXC(Table3[Order Date],B6555,1)*10</f>
        <v>6</v>
      </c>
      <c r="F6555" s="21">
        <f>_xlfn.PERCENTRANK.EXC(Table3[Order Quantity],C6555,1)*10</f>
        <v>9</v>
      </c>
      <c r="G6555" s="21">
        <f>_xlfn.PERCENTRANK.EXC(Table4[Sales],D6555,1)*10</f>
        <v>9</v>
      </c>
    </row>
    <row r="6556" spans="1:7">
      <c r="A6556" s="10">
        <v>15782</v>
      </c>
      <c r="B6556" s="8">
        <v>43554</v>
      </c>
      <c r="C6556" s="1">
        <v>35</v>
      </c>
      <c r="D6556" s="1">
        <v>2503.4148</v>
      </c>
      <c r="E6556" s="50">
        <f>_xlfn.PERCENTRANK.EXC(Table3[Order Date],B6556,1)*10</f>
        <v>8</v>
      </c>
      <c r="F6556" s="21">
        <f>_xlfn.PERCENTRANK.EXC(Table3[Order Quantity],C6556,1)*10</f>
        <v>6</v>
      </c>
      <c r="G6556" s="21">
        <f>_xlfn.PERCENTRANK.EXC(Table4[Sales],D6556,1)*10</f>
        <v>8</v>
      </c>
    </row>
    <row r="6557" spans="1:7">
      <c r="A6557" s="11">
        <v>34849</v>
      </c>
      <c r="B6557" s="9">
        <v>43019</v>
      </c>
      <c r="C6557" s="1">
        <v>3</v>
      </c>
      <c r="D6557" s="1">
        <v>12.58</v>
      </c>
      <c r="E6557" s="50">
        <f>_xlfn.PERCENTRANK.EXC(Table3[Order Date],B6557,1)*10</f>
        <v>4</v>
      </c>
      <c r="F6557" s="21">
        <f>_xlfn.PERCENTRANK.EXC(Table3[Order Quantity],C6557,1)*10</f>
        <v>0</v>
      </c>
      <c r="G6557" s="21">
        <f>_xlfn.PERCENTRANK.EXC(Table4[Sales],D6557,1)*10</f>
        <v>0</v>
      </c>
    </row>
    <row r="6558" spans="1:7">
      <c r="A6558" s="10">
        <v>40068</v>
      </c>
      <c r="B6558" s="8">
        <v>42844</v>
      </c>
      <c r="C6558" s="1">
        <v>24</v>
      </c>
      <c r="D6558" s="1">
        <v>7188.03</v>
      </c>
      <c r="E6558" s="50">
        <f>_xlfn.PERCENTRANK.EXC(Table3[Order Date],B6558,1)*10</f>
        <v>3</v>
      </c>
      <c r="F6558" s="21">
        <f>_xlfn.PERCENTRANK.EXC(Table3[Order Quantity],C6558,1)*10</f>
        <v>4</v>
      </c>
      <c r="G6558" s="21">
        <f>_xlfn.PERCENTRANK.EXC(Table4[Sales],D6558,1)*10</f>
        <v>9</v>
      </c>
    </row>
    <row r="6559" spans="1:7">
      <c r="A6559" s="11">
        <v>448</v>
      </c>
      <c r="B6559" s="9">
        <v>43331</v>
      </c>
      <c r="C6559" s="1">
        <v>22</v>
      </c>
      <c r="D6559" s="1">
        <v>1243.77</v>
      </c>
      <c r="E6559" s="50">
        <f>_xlfn.PERCENTRANK.EXC(Table3[Order Date],B6559,1)*10</f>
        <v>6</v>
      </c>
      <c r="F6559" s="21">
        <f>_xlfn.PERCENTRANK.EXC(Table3[Order Quantity],C6559,1)*10</f>
        <v>4</v>
      </c>
      <c r="G6559" s="21">
        <f>_xlfn.PERCENTRANK.EXC(Table4[Sales],D6559,1)*10</f>
        <v>6</v>
      </c>
    </row>
    <row r="6560" spans="1:7">
      <c r="A6560" s="10">
        <v>32067</v>
      </c>
      <c r="B6560" s="8">
        <v>43536</v>
      </c>
      <c r="C6560" s="1">
        <v>27</v>
      </c>
      <c r="D6560" s="1">
        <v>3053.66</v>
      </c>
      <c r="E6560" s="50">
        <f>_xlfn.PERCENTRANK.EXC(Table3[Order Date],B6560,1)*10</f>
        <v>7</v>
      </c>
      <c r="F6560" s="21">
        <f>_xlfn.PERCENTRANK.EXC(Table3[Order Quantity],C6560,1)*10</f>
        <v>5</v>
      </c>
      <c r="G6560" s="21">
        <f>_xlfn.PERCENTRANK.EXC(Table4[Sales],D6560,1)*10</f>
        <v>8</v>
      </c>
    </row>
    <row r="6561" spans="1:7">
      <c r="A6561" s="11">
        <v>18373</v>
      </c>
      <c r="B6561" s="9">
        <v>43567</v>
      </c>
      <c r="C6561" s="1">
        <v>35</v>
      </c>
      <c r="D6561" s="1">
        <v>7070.82</v>
      </c>
      <c r="E6561" s="50">
        <f>_xlfn.PERCENTRANK.EXC(Table3[Order Date],B6561,1)*10</f>
        <v>8</v>
      </c>
      <c r="F6561" s="21">
        <f>_xlfn.PERCENTRANK.EXC(Table3[Order Quantity],C6561,1)*10</f>
        <v>6</v>
      </c>
      <c r="G6561" s="21">
        <f>_xlfn.PERCENTRANK.EXC(Table4[Sales],D6561,1)*10</f>
        <v>9</v>
      </c>
    </row>
    <row r="6562" spans="1:7">
      <c r="A6562" s="10">
        <v>57058</v>
      </c>
      <c r="B6562" s="8">
        <v>43594</v>
      </c>
      <c r="C6562" s="1">
        <v>27</v>
      </c>
      <c r="D6562" s="1">
        <v>1047.5899999999999</v>
      </c>
      <c r="E6562" s="50">
        <f>_xlfn.PERCENTRANK.EXC(Table3[Order Date],B6562,1)*10</f>
        <v>8</v>
      </c>
      <c r="F6562" s="21">
        <f>_xlfn.PERCENTRANK.EXC(Table3[Order Quantity],C6562,1)*10</f>
        <v>5</v>
      </c>
      <c r="G6562" s="21">
        <f>_xlfn.PERCENTRANK.EXC(Table4[Sales],D6562,1)*10</f>
        <v>6</v>
      </c>
    </row>
    <row r="6563" spans="1:7">
      <c r="A6563" s="11">
        <v>37792</v>
      </c>
      <c r="B6563" s="9">
        <v>43462</v>
      </c>
      <c r="C6563" s="1">
        <v>49</v>
      </c>
      <c r="D6563" s="1">
        <v>195.9</v>
      </c>
      <c r="E6563" s="50">
        <f>_xlfn.PERCENTRANK.EXC(Table3[Order Date],B6563,1)*10</f>
        <v>7</v>
      </c>
      <c r="F6563" s="21">
        <f>_xlfn.PERCENTRANK.EXC(Table3[Order Quantity],C6563,1)*10</f>
        <v>9</v>
      </c>
      <c r="G6563" s="21">
        <f>_xlfn.PERCENTRANK.EXC(Table4[Sales],D6563,1)*10</f>
        <v>3</v>
      </c>
    </row>
    <row r="6564" spans="1:7">
      <c r="A6564" s="10">
        <v>17988</v>
      </c>
      <c r="B6564" s="8">
        <v>42999</v>
      </c>
      <c r="C6564" s="1">
        <v>46</v>
      </c>
      <c r="D6564" s="1">
        <v>2846.85</v>
      </c>
      <c r="E6564" s="50">
        <f>_xlfn.PERCENTRANK.EXC(Table3[Order Date],B6564,1)*10</f>
        <v>4</v>
      </c>
      <c r="F6564" s="21">
        <f>_xlfn.PERCENTRANK.EXC(Table3[Order Quantity],C6564,1)*10</f>
        <v>8</v>
      </c>
      <c r="G6564" s="21">
        <f>_xlfn.PERCENTRANK.EXC(Table4[Sales],D6564,1)*10</f>
        <v>8</v>
      </c>
    </row>
    <row r="6565" spans="1:7">
      <c r="A6565" s="11">
        <v>43233</v>
      </c>
      <c r="B6565" s="9">
        <v>42904</v>
      </c>
      <c r="C6565" s="1">
        <v>30</v>
      </c>
      <c r="D6565" s="1">
        <v>217.72</v>
      </c>
      <c r="E6565" s="50">
        <f>_xlfn.PERCENTRANK.EXC(Table3[Order Date],B6565,1)*10</f>
        <v>3</v>
      </c>
      <c r="F6565" s="21">
        <f>_xlfn.PERCENTRANK.EXC(Table3[Order Quantity],C6565,1)*10</f>
        <v>5</v>
      </c>
      <c r="G6565" s="21">
        <f>_xlfn.PERCENTRANK.EXC(Table4[Sales],D6565,1)*10</f>
        <v>3</v>
      </c>
    </row>
    <row r="6566" spans="1:7">
      <c r="A6566" s="10">
        <v>31461</v>
      </c>
      <c r="B6566" s="8">
        <v>43277</v>
      </c>
      <c r="C6566" s="1">
        <v>26</v>
      </c>
      <c r="D6566" s="1">
        <v>1565.86</v>
      </c>
      <c r="E6566" s="50">
        <f>_xlfn.PERCENTRANK.EXC(Table3[Order Date],B6566,1)*10</f>
        <v>6</v>
      </c>
      <c r="F6566" s="21">
        <f>_xlfn.PERCENTRANK.EXC(Table3[Order Quantity],C6566,1)*10</f>
        <v>4</v>
      </c>
      <c r="G6566" s="21">
        <f>_xlfn.PERCENTRANK.EXC(Table4[Sales],D6566,1)*10</f>
        <v>7</v>
      </c>
    </row>
    <row r="6567" spans="1:7">
      <c r="A6567" s="11">
        <v>24613</v>
      </c>
      <c r="B6567" s="9">
        <v>43662</v>
      </c>
      <c r="C6567" s="1">
        <v>36</v>
      </c>
      <c r="D6567" s="1">
        <v>264.07</v>
      </c>
      <c r="E6567" s="50">
        <f>_xlfn.PERCENTRANK.EXC(Table3[Order Date],B6567,1)*10</f>
        <v>8</v>
      </c>
      <c r="F6567" s="21">
        <f>_xlfn.PERCENTRANK.EXC(Table3[Order Quantity],C6567,1)*10</f>
        <v>6</v>
      </c>
      <c r="G6567" s="21">
        <f>_xlfn.PERCENTRANK.EXC(Table4[Sales],D6567,1)*10</f>
        <v>3</v>
      </c>
    </row>
    <row r="6568" spans="1:7">
      <c r="A6568" s="10">
        <v>35139</v>
      </c>
      <c r="B6568" s="8">
        <v>42752</v>
      </c>
      <c r="C6568" s="1">
        <v>3</v>
      </c>
      <c r="D6568" s="1">
        <v>11106.96</v>
      </c>
      <c r="E6568" s="50">
        <f>_xlfn.PERCENTRANK.EXC(Table3[Order Date],B6568,1)*10</f>
        <v>2</v>
      </c>
      <c r="F6568" s="21">
        <f>_xlfn.PERCENTRANK.EXC(Table3[Order Quantity],C6568,1)*10</f>
        <v>0</v>
      </c>
      <c r="G6568" s="21">
        <f>_xlfn.PERCENTRANK.EXC(Table4[Sales],D6568,1)*10</f>
        <v>9</v>
      </c>
    </row>
    <row r="6569" spans="1:7">
      <c r="A6569" s="11">
        <v>57760</v>
      </c>
      <c r="B6569" s="9">
        <v>43292</v>
      </c>
      <c r="C6569" s="1">
        <v>38</v>
      </c>
      <c r="D6569" s="1">
        <v>294.37</v>
      </c>
      <c r="E6569" s="50">
        <f>_xlfn.PERCENTRANK.EXC(Table3[Order Date],B6569,1)*10</f>
        <v>6</v>
      </c>
      <c r="F6569" s="21">
        <f>_xlfn.PERCENTRANK.EXC(Table3[Order Quantity],C6569,1)*10</f>
        <v>7</v>
      </c>
      <c r="G6569" s="21">
        <f>_xlfn.PERCENTRANK.EXC(Table4[Sales],D6569,1)*10</f>
        <v>4</v>
      </c>
    </row>
    <row r="6570" spans="1:7">
      <c r="A6570" s="10">
        <v>18887</v>
      </c>
      <c r="B6570" s="8">
        <v>43073</v>
      </c>
      <c r="C6570" s="1">
        <v>9</v>
      </c>
      <c r="D6570" s="1">
        <v>185.56</v>
      </c>
      <c r="E6570" s="50">
        <f>_xlfn.PERCENTRANK.EXC(Table3[Order Date],B6570,1)*10</f>
        <v>4</v>
      </c>
      <c r="F6570" s="21">
        <f>_xlfn.PERCENTRANK.EXC(Table3[Order Quantity],C6570,1)*10</f>
        <v>1</v>
      </c>
      <c r="G6570" s="21">
        <f>_xlfn.PERCENTRANK.EXC(Table4[Sales],D6570,1)*10</f>
        <v>2</v>
      </c>
    </row>
    <row r="6571" spans="1:7">
      <c r="A6571" s="11">
        <v>39301</v>
      </c>
      <c r="B6571" s="9">
        <v>42450</v>
      </c>
      <c r="C6571" s="1">
        <v>16</v>
      </c>
      <c r="D6571" s="1">
        <v>2388.9499999999998</v>
      </c>
      <c r="E6571" s="50">
        <f>_xlfn.PERCENTRANK.EXC(Table3[Order Date],B6571,1)*10</f>
        <v>0</v>
      </c>
      <c r="F6571" s="21">
        <f>_xlfn.PERCENTRANK.EXC(Table3[Order Quantity],C6571,1)*10</f>
        <v>2</v>
      </c>
      <c r="G6571" s="21">
        <f>_xlfn.PERCENTRANK.EXC(Table4[Sales],D6571,1)*10</f>
        <v>7</v>
      </c>
    </row>
    <row r="6572" spans="1:7">
      <c r="A6572" s="10">
        <v>42439</v>
      </c>
      <c r="B6572" s="8">
        <v>42904</v>
      </c>
      <c r="C6572" s="1">
        <v>28</v>
      </c>
      <c r="D6572" s="1">
        <v>176.02</v>
      </c>
      <c r="E6572" s="50">
        <f>_xlfn.PERCENTRANK.EXC(Table3[Order Date],B6572,1)*10</f>
        <v>3</v>
      </c>
      <c r="F6572" s="21">
        <f>_xlfn.PERCENTRANK.EXC(Table3[Order Quantity],C6572,1)*10</f>
        <v>5</v>
      </c>
      <c r="G6572" s="21">
        <f>_xlfn.PERCENTRANK.EXC(Table4[Sales],D6572,1)*10</f>
        <v>2</v>
      </c>
    </row>
    <row r="6573" spans="1:7">
      <c r="A6573" s="11">
        <v>52611</v>
      </c>
      <c r="B6573" s="9">
        <v>43214</v>
      </c>
      <c r="C6573" s="1">
        <v>11</v>
      </c>
      <c r="D6573" s="1">
        <v>26.7</v>
      </c>
      <c r="E6573" s="50">
        <f>_xlfn.PERCENTRANK.EXC(Table3[Order Date],B6573,1)*10</f>
        <v>5</v>
      </c>
      <c r="F6573" s="21">
        <f>_xlfn.PERCENTRANK.EXC(Table3[Order Quantity],C6573,1)*10</f>
        <v>2</v>
      </c>
      <c r="G6573" s="21">
        <f>_xlfn.PERCENTRANK.EXC(Table4[Sales],D6573,1)*10</f>
        <v>0</v>
      </c>
    </row>
    <row r="6574" spans="1:7">
      <c r="A6574" s="10">
        <v>12067</v>
      </c>
      <c r="B6574" s="8">
        <v>42769</v>
      </c>
      <c r="C6574" s="1">
        <v>9</v>
      </c>
      <c r="D6574" s="1">
        <v>80.53</v>
      </c>
      <c r="E6574" s="50">
        <f>_xlfn.PERCENTRANK.EXC(Table3[Order Date],B6574,1)*10</f>
        <v>2</v>
      </c>
      <c r="F6574" s="21">
        <f>_xlfn.PERCENTRANK.EXC(Table3[Order Quantity],C6574,1)*10</f>
        <v>1</v>
      </c>
      <c r="G6574" s="21">
        <f>_xlfn.PERCENTRANK.EXC(Table4[Sales],D6574,1)*10</f>
        <v>1</v>
      </c>
    </row>
    <row r="6575" spans="1:7">
      <c r="A6575" s="11">
        <v>37987</v>
      </c>
      <c r="B6575" s="9">
        <v>42553</v>
      </c>
      <c r="C6575" s="1">
        <v>26</v>
      </c>
      <c r="D6575" s="1">
        <v>320</v>
      </c>
      <c r="E6575" s="50">
        <f>_xlfn.PERCENTRANK.EXC(Table3[Order Date],B6575,1)*10</f>
        <v>1</v>
      </c>
      <c r="F6575" s="21">
        <f>_xlfn.PERCENTRANK.EXC(Table3[Order Quantity],C6575,1)*10</f>
        <v>4</v>
      </c>
      <c r="G6575" s="21">
        <f>_xlfn.PERCENTRANK.EXC(Table4[Sales],D6575,1)*10</f>
        <v>4</v>
      </c>
    </row>
    <row r="6576" spans="1:7">
      <c r="A6576" s="10">
        <v>678</v>
      </c>
      <c r="B6576" s="8">
        <v>42791</v>
      </c>
      <c r="C6576" s="1">
        <v>44</v>
      </c>
      <c r="D6576" s="1">
        <v>244.4</v>
      </c>
      <c r="E6576" s="50">
        <f>_xlfn.PERCENTRANK.EXC(Table3[Order Date],B6576,1)*10</f>
        <v>2</v>
      </c>
      <c r="F6576" s="21">
        <f>_xlfn.PERCENTRANK.EXC(Table3[Order Quantity],C6576,1)*10</f>
        <v>8</v>
      </c>
      <c r="G6576" s="21">
        <f>_xlfn.PERCENTRANK.EXC(Table4[Sales],D6576,1)*10</f>
        <v>3</v>
      </c>
    </row>
    <row r="6577" spans="1:7">
      <c r="A6577" s="11">
        <v>19617</v>
      </c>
      <c r="B6577" s="9">
        <v>43484</v>
      </c>
      <c r="C6577" s="1">
        <v>3</v>
      </c>
      <c r="D6577" s="1">
        <v>184.0009</v>
      </c>
      <c r="E6577" s="50">
        <f>_xlfn.PERCENTRANK.EXC(Table3[Order Date],B6577,1)*10</f>
        <v>7</v>
      </c>
      <c r="F6577" s="21">
        <f>_xlfn.PERCENTRANK.EXC(Table3[Order Quantity],C6577,1)*10</f>
        <v>0</v>
      </c>
      <c r="G6577" s="21">
        <f>_xlfn.PERCENTRANK.EXC(Table4[Sales],D6577,1)*10</f>
        <v>2</v>
      </c>
    </row>
    <row r="6578" spans="1:7">
      <c r="A6578" s="10">
        <v>40289</v>
      </c>
      <c r="B6578" s="8">
        <v>43795</v>
      </c>
      <c r="C6578" s="1">
        <v>26</v>
      </c>
      <c r="D6578" s="1">
        <v>83.56</v>
      </c>
      <c r="E6578" s="50">
        <f>_xlfn.PERCENTRANK.EXC(Table3[Order Date],B6578,1)*10</f>
        <v>9</v>
      </c>
      <c r="F6578" s="21">
        <f>_xlfn.PERCENTRANK.EXC(Table3[Order Quantity],C6578,1)*10</f>
        <v>4</v>
      </c>
      <c r="G6578" s="21">
        <f>_xlfn.PERCENTRANK.EXC(Table4[Sales],D6578,1)*10</f>
        <v>1</v>
      </c>
    </row>
    <row r="6579" spans="1:7">
      <c r="A6579" s="11">
        <v>38817</v>
      </c>
      <c r="B6579" s="9">
        <v>43605</v>
      </c>
      <c r="C6579" s="1">
        <v>1</v>
      </c>
      <c r="D6579" s="1">
        <v>10.38</v>
      </c>
      <c r="E6579" s="50">
        <f>_xlfn.PERCENTRANK.EXC(Table3[Order Date],B6579,1)*10</f>
        <v>8</v>
      </c>
      <c r="F6579" s="21">
        <f>_xlfn.PERCENTRANK.EXC(Table3[Order Quantity],C6579,1)*10</f>
        <v>0</v>
      </c>
      <c r="G6579" s="21">
        <f>_xlfn.PERCENTRANK.EXC(Table4[Sales],D6579,1)*10</f>
        <v>0</v>
      </c>
    </row>
    <row r="6580" spans="1:7">
      <c r="A6580" s="10">
        <v>47207</v>
      </c>
      <c r="B6580" s="8">
        <v>42721</v>
      </c>
      <c r="C6580" s="1">
        <v>15</v>
      </c>
      <c r="D6580" s="1">
        <v>468.52</v>
      </c>
      <c r="E6580" s="50">
        <f>_xlfn.PERCENTRANK.EXC(Table3[Order Date],B6580,1)*10</f>
        <v>2</v>
      </c>
      <c r="F6580" s="21">
        <f>_xlfn.PERCENTRANK.EXC(Table3[Order Quantity],C6580,1)*10</f>
        <v>2</v>
      </c>
      <c r="G6580" s="21">
        <f>_xlfn.PERCENTRANK.EXC(Table4[Sales],D6580,1)*10</f>
        <v>4</v>
      </c>
    </row>
    <row r="6581" spans="1:7">
      <c r="A6581" s="11">
        <v>29127</v>
      </c>
      <c r="B6581" s="9">
        <v>42459</v>
      </c>
      <c r="C6581" s="1">
        <v>18</v>
      </c>
      <c r="D6581" s="1">
        <v>33.31</v>
      </c>
      <c r="E6581" s="50">
        <f>_xlfn.PERCENTRANK.EXC(Table3[Order Date],B6581,1)*10</f>
        <v>0</v>
      </c>
      <c r="F6581" s="21">
        <f>_xlfn.PERCENTRANK.EXC(Table3[Order Quantity],C6581,1)*10</f>
        <v>3</v>
      </c>
      <c r="G6581" s="21">
        <f>_xlfn.PERCENTRANK.EXC(Table4[Sales],D6581,1)*10</f>
        <v>0</v>
      </c>
    </row>
    <row r="6582" spans="1:7">
      <c r="A6582" s="10">
        <v>8513</v>
      </c>
      <c r="B6582" s="8">
        <v>43295</v>
      </c>
      <c r="C6582" s="1">
        <v>9</v>
      </c>
      <c r="D6582" s="1">
        <v>175.24</v>
      </c>
      <c r="E6582" s="50">
        <f>_xlfn.PERCENTRANK.EXC(Table3[Order Date],B6582,1)*10</f>
        <v>6</v>
      </c>
      <c r="F6582" s="21">
        <f>_xlfn.PERCENTRANK.EXC(Table3[Order Quantity],C6582,1)*10</f>
        <v>1</v>
      </c>
      <c r="G6582" s="21">
        <f>_xlfn.PERCENTRANK.EXC(Table4[Sales],D6582,1)*10</f>
        <v>2</v>
      </c>
    </row>
    <row r="6583" spans="1:7">
      <c r="A6583" s="11">
        <v>15878</v>
      </c>
      <c r="B6583" s="9">
        <v>43042</v>
      </c>
      <c r="C6583" s="1">
        <v>36</v>
      </c>
      <c r="D6583" s="1">
        <v>294.31</v>
      </c>
      <c r="E6583" s="50">
        <f>_xlfn.PERCENTRANK.EXC(Table3[Order Date],B6583,1)*10</f>
        <v>4</v>
      </c>
      <c r="F6583" s="21">
        <f>_xlfn.PERCENTRANK.EXC(Table3[Order Quantity],C6583,1)*10</f>
        <v>6</v>
      </c>
      <c r="G6583" s="21">
        <f>_xlfn.PERCENTRANK.EXC(Table4[Sales],D6583,1)*10</f>
        <v>4</v>
      </c>
    </row>
    <row r="6584" spans="1:7">
      <c r="A6584" s="10">
        <v>11808</v>
      </c>
      <c r="B6584" s="8">
        <v>43677</v>
      </c>
      <c r="C6584" s="1">
        <v>1</v>
      </c>
      <c r="D6584" s="1">
        <v>158.72999999999999</v>
      </c>
      <c r="E6584" s="50">
        <f>_xlfn.PERCENTRANK.EXC(Table3[Order Date],B6584,1)*10</f>
        <v>8</v>
      </c>
      <c r="F6584" s="21">
        <f>_xlfn.PERCENTRANK.EXC(Table3[Order Quantity],C6584,1)*10</f>
        <v>0</v>
      </c>
      <c r="G6584" s="21">
        <f>_xlfn.PERCENTRANK.EXC(Table4[Sales],D6584,1)*10</f>
        <v>2</v>
      </c>
    </row>
    <row r="6585" spans="1:7">
      <c r="A6585" s="11">
        <v>2023</v>
      </c>
      <c r="B6585" s="9">
        <v>43590</v>
      </c>
      <c r="C6585" s="1">
        <v>50</v>
      </c>
      <c r="D6585" s="1">
        <v>263.82990000000001</v>
      </c>
      <c r="E6585" s="50">
        <f>_xlfn.PERCENTRANK.EXC(Table3[Order Date],B6585,1)*10</f>
        <v>8</v>
      </c>
      <c r="F6585" s="21">
        <f>_xlfn.PERCENTRANK.EXC(Table3[Order Quantity],C6585,1)*10</f>
        <v>9</v>
      </c>
      <c r="G6585" s="21">
        <f>_xlfn.PERCENTRANK.EXC(Table4[Sales],D6585,1)*10</f>
        <v>3</v>
      </c>
    </row>
    <row r="6586" spans="1:7">
      <c r="A6586" s="10">
        <v>32129</v>
      </c>
      <c r="B6586" s="8">
        <v>43282</v>
      </c>
      <c r="C6586" s="1">
        <v>20</v>
      </c>
      <c r="D6586" s="1">
        <v>138.32</v>
      </c>
      <c r="E6586" s="50">
        <f>_xlfn.PERCENTRANK.EXC(Table3[Order Date],B6586,1)*10</f>
        <v>6</v>
      </c>
      <c r="F6586" s="21">
        <f>_xlfn.PERCENTRANK.EXC(Table3[Order Quantity],C6586,1)*10</f>
        <v>3</v>
      </c>
      <c r="G6586" s="21">
        <f>_xlfn.PERCENTRANK.EXC(Table4[Sales],D6586,1)*10</f>
        <v>2</v>
      </c>
    </row>
    <row r="6587" spans="1:7">
      <c r="A6587" s="11">
        <v>6432</v>
      </c>
      <c r="B6587" s="9">
        <v>43413</v>
      </c>
      <c r="C6587" s="1">
        <v>30</v>
      </c>
      <c r="D6587" s="1">
        <v>332.86</v>
      </c>
      <c r="E6587" s="50">
        <f>_xlfn.PERCENTRANK.EXC(Table3[Order Date],B6587,1)*10</f>
        <v>7</v>
      </c>
      <c r="F6587" s="21">
        <f>_xlfn.PERCENTRANK.EXC(Table3[Order Quantity],C6587,1)*10</f>
        <v>5</v>
      </c>
      <c r="G6587" s="21">
        <f>_xlfn.PERCENTRANK.EXC(Table4[Sales],D6587,1)*10</f>
        <v>4</v>
      </c>
    </row>
    <row r="6588" spans="1:7">
      <c r="A6588" s="10">
        <v>41888</v>
      </c>
      <c r="B6588" s="8">
        <v>42428</v>
      </c>
      <c r="C6588" s="1">
        <v>23</v>
      </c>
      <c r="D6588" s="1">
        <v>200.95</v>
      </c>
      <c r="E6588" s="50">
        <f>_xlfn.PERCENTRANK.EXC(Table3[Order Date],B6588,1)*10</f>
        <v>0</v>
      </c>
      <c r="F6588" s="21">
        <f>_xlfn.PERCENTRANK.EXC(Table3[Order Quantity],C6588,1)*10</f>
        <v>4</v>
      </c>
      <c r="G6588" s="21">
        <f>_xlfn.PERCENTRANK.EXC(Table4[Sales],D6588,1)*10</f>
        <v>3</v>
      </c>
    </row>
    <row r="6589" spans="1:7">
      <c r="A6589" s="11">
        <v>55874</v>
      </c>
      <c r="B6589" s="9">
        <v>42416</v>
      </c>
      <c r="C6589" s="1">
        <v>28</v>
      </c>
      <c r="D6589" s="1">
        <v>223.45</v>
      </c>
      <c r="E6589" s="50">
        <f>_xlfn.PERCENTRANK.EXC(Table3[Order Date],B6589,1)*10</f>
        <v>0</v>
      </c>
      <c r="F6589" s="21">
        <f>_xlfn.PERCENTRANK.EXC(Table3[Order Quantity],C6589,1)*10</f>
        <v>5</v>
      </c>
      <c r="G6589" s="21">
        <f>_xlfn.PERCENTRANK.EXC(Table4[Sales],D6589,1)*10</f>
        <v>3</v>
      </c>
    </row>
    <row r="6590" spans="1:7">
      <c r="A6590" s="10">
        <v>12551</v>
      </c>
      <c r="B6590" s="8">
        <v>43627</v>
      </c>
      <c r="C6590" s="1">
        <v>46</v>
      </c>
      <c r="D6590" s="1">
        <v>5374.8811999999998</v>
      </c>
      <c r="E6590" s="50">
        <f>_xlfn.PERCENTRANK.EXC(Table3[Order Date],B6590,1)*10</f>
        <v>8</v>
      </c>
      <c r="F6590" s="21">
        <f>_xlfn.PERCENTRANK.EXC(Table3[Order Quantity],C6590,1)*10</f>
        <v>8</v>
      </c>
      <c r="G6590" s="21">
        <f>_xlfn.PERCENTRANK.EXC(Table4[Sales],D6590,1)*10</f>
        <v>9</v>
      </c>
    </row>
    <row r="6591" spans="1:7">
      <c r="A6591" s="11">
        <v>51175</v>
      </c>
      <c r="B6591" s="9">
        <v>43691</v>
      </c>
      <c r="C6591" s="1">
        <v>3</v>
      </c>
      <c r="D6591" s="1">
        <v>2286.52</v>
      </c>
      <c r="E6591" s="50">
        <f>_xlfn.PERCENTRANK.EXC(Table3[Order Date],B6591,1)*10</f>
        <v>9</v>
      </c>
      <c r="F6591" s="21">
        <f>_xlfn.PERCENTRANK.EXC(Table3[Order Quantity],C6591,1)*10</f>
        <v>0</v>
      </c>
      <c r="G6591" s="21">
        <f>_xlfn.PERCENTRANK.EXC(Table4[Sales],D6591,1)*10</f>
        <v>7</v>
      </c>
    </row>
    <row r="6592" spans="1:7">
      <c r="A6592" s="10">
        <v>18023</v>
      </c>
      <c r="B6592" s="8">
        <v>43154</v>
      </c>
      <c r="C6592" s="1">
        <v>38</v>
      </c>
      <c r="D6592" s="1">
        <v>4817.42</v>
      </c>
      <c r="E6592" s="50">
        <f>_xlfn.PERCENTRANK.EXC(Table3[Order Date],B6592,1)*10</f>
        <v>5</v>
      </c>
      <c r="F6592" s="21">
        <f>_xlfn.PERCENTRANK.EXC(Table3[Order Quantity],C6592,1)*10</f>
        <v>7</v>
      </c>
      <c r="G6592" s="21">
        <f>_xlfn.PERCENTRANK.EXC(Table4[Sales],D6592,1)*10</f>
        <v>8</v>
      </c>
    </row>
    <row r="6593" spans="1:7">
      <c r="A6593" s="11">
        <v>3841</v>
      </c>
      <c r="B6593" s="9">
        <v>42646</v>
      </c>
      <c r="C6593" s="1">
        <v>20</v>
      </c>
      <c r="D6593" s="1">
        <v>27188.304100000001</v>
      </c>
      <c r="E6593" s="50">
        <f>_xlfn.PERCENTRANK.EXC(Table3[Order Date],B6593,1)*10</f>
        <v>1</v>
      </c>
      <c r="F6593" s="21">
        <f>_xlfn.PERCENTRANK.EXC(Table3[Order Quantity],C6593,1)*10</f>
        <v>3</v>
      </c>
      <c r="G6593" s="21">
        <f>_xlfn.PERCENTRANK.EXC(Table4[Sales],D6593,1)*10</f>
        <v>9</v>
      </c>
    </row>
    <row r="6594" spans="1:7">
      <c r="A6594" s="10">
        <v>29284</v>
      </c>
      <c r="B6594" s="8">
        <v>42469</v>
      </c>
      <c r="C6594" s="1">
        <v>20</v>
      </c>
      <c r="D6594" s="1">
        <v>6900.49</v>
      </c>
      <c r="E6594" s="50">
        <f>_xlfn.PERCENTRANK.EXC(Table3[Order Date],B6594,1)*10</f>
        <v>0</v>
      </c>
      <c r="F6594" s="21">
        <f>_xlfn.PERCENTRANK.EXC(Table3[Order Quantity],C6594,1)*10</f>
        <v>3</v>
      </c>
      <c r="G6594" s="21">
        <f>_xlfn.PERCENTRANK.EXC(Table4[Sales],D6594,1)*10</f>
        <v>9</v>
      </c>
    </row>
    <row r="6595" spans="1:7">
      <c r="A6595" s="11">
        <v>38912</v>
      </c>
      <c r="B6595" s="9">
        <v>43766</v>
      </c>
      <c r="C6595" s="1">
        <v>46</v>
      </c>
      <c r="D6595" s="1">
        <v>7430.02</v>
      </c>
      <c r="E6595" s="50">
        <f>_xlfn.PERCENTRANK.EXC(Table3[Order Date],B6595,1)*10</f>
        <v>9</v>
      </c>
      <c r="F6595" s="21">
        <f>_xlfn.PERCENTRANK.EXC(Table3[Order Quantity],C6595,1)*10</f>
        <v>8</v>
      </c>
      <c r="G6595" s="21">
        <f>_xlfn.PERCENTRANK.EXC(Table4[Sales],D6595,1)*10</f>
        <v>9</v>
      </c>
    </row>
    <row r="6596" spans="1:7">
      <c r="A6596" s="10">
        <v>58947</v>
      </c>
      <c r="B6596" s="8">
        <v>43368</v>
      </c>
      <c r="C6596" s="1">
        <v>28</v>
      </c>
      <c r="D6596" s="1">
        <v>145.22</v>
      </c>
      <c r="E6596" s="50">
        <f>_xlfn.PERCENTRANK.EXC(Table3[Order Date],B6596,1)*10</f>
        <v>6</v>
      </c>
      <c r="F6596" s="21">
        <f>_xlfn.PERCENTRANK.EXC(Table3[Order Quantity],C6596,1)*10</f>
        <v>5</v>
      </c>
      <c r="G6596" s="21">
        <f>_xlfn.PERCENTRANK.EXC(Table4[Sales],D6596,1)*10</f>
        <v>2</v>
      </c>
    </row>
    <row r="6597" spans="1:7">
      <c r="A6597" s="11">
        <v>42246</v>
      </c>
      <c r="B6597" s="9">
        <v>43581</v>
      </c>
      <c r="C6597" s="1">
        <v>40</v>
      </c>
      <c r="D6597" s="1">
        <v>3274.6</v>
      </c>
      <c r="E6597" s="50">
        <f>_xlfn.PERCENTRANK.EXC(Table3[Order Date],B6597,1)*10</f>
        <v>8</v>
      </c>
      <c r="F6597" s="21">
        <f>_xlfn.PERCENTRANK.EXC(Table3[Order Quantity],C6597,1)*10</f>
        <v>7</v>
      </c>
      <c r="G6597" s="21">
        <f>_xlfn.PERCENTRANK.EXC(Table4[Sales],D6597,1)*10</f>
        <v>8</v>
      </c>
    </row>
    <row r="6598" spans="1:7">
      <c r="A6598" s="10">
        <v>40259</v>
      </c>
      <c r="B6598" s="8">
        <v>43019</v>
      </c>
      <c r="C6598" s="1">
        <v>4</v>
      </c>
      <c r="D6598" s="1">
        <v>31.08</v>
      </c>
      <c r="E6598" s="50">
        <f>_xlfn.PERCENTRANK.EXC(Table3[Order Date],B6598,1)*10</f>
        <v>4</v>
      </c>
      <c r="F6598" s="21">
        <f>_xlfn.PERCENTRANK.EXC(Table3[Order Quantity],C6598,1)*10</f>
        <v>0</v>
      </c>
      <c r="G6598" s="21">
        <f>_xlfn.PERCENTRANK.EXC(Table4[Sales],D6598,1)*10</f>
        <v>0</v>
      </c>
    </row>
    <row r="6599" spans="1:7">
      <c r="A6599" s="11">
        <v>54051</v>
      </c>
      <c r="B6599" s="9">
        <v>43322</v>
      </c>
      <c r="C6599" s="1">
        <v>28</v>
      </c>
      <c r="D6599" s="1">
        <v>135.84</v>
      </c>
      <c r="E6599" s="50">
        <f>_xlfn.PERCENTRANK.EXC(Table3[Order Date],B6599,1)*10</f>
        <v>6</v>
      </c>
      <c r="F6599" s="21">
        <f>_xlfn.PERCENTRANK.EXC(Table3[Order Quantity],C6599,1)*10</f>
        <v>5</v>
      </c>
      <c r="G6599" s="21">
        <f>_xlfn.PERCENTRANK.EXC(Table4[Sales],D6599,1)*10</f>
        <v>2</v>
      </c>
    </row>
    <row r="6600" spans="1:7">
      <c r="A6600" s="10">
        <v>44261</v>
      </c>
      <c r="B6600" s="8">
        <v>43547</v>
      </c>
      <c r="C6600" s="1">
        <v>31</v>
      </c>
      <c r="D6600" s="1">
        <v>13978.54</v>
      </c>
      <c r="E6600" s="50">
        <f>_xlfn.PERCENTRANK.EXC(Table3[Order Date],B6600,1)*10</f>
        <v>8</v>
      </c>
      <c r="F6600" s="21">
        <f>_xlfn.PERCENTRANK.EXC(Table3[Order Quantity],C6600,1)*10</f>
        <v>5</v>
      </c>
      <c r="G6600" s="21">
        <f>_xlfn.PERCENTRANK.EXC(Table4[Sales],D6600,1)*10</f>
        <v>9</v>
      </c>
    </row>
    <row r="6601" spans="1:7">
      <c r="A6601" s="11">
        <v>34787</v>
      </c>
      <c r="B6601" s="9">
        <v>42793</v>
      </c>
      <c r="C6601" s="1">
        <v>14</v>
      </c>
      <c r="D6601" s="1">
        <v>485.77</v>
      </c>
      <c r="E6601" s="50">
        <f>_xlfn.PERCENTRANK.EXC(Table3[Order Date],B6601,1)*10</f>
        <v>2</v>
      </c>
      <c r="F6601" s="21">
        <f>_xlfn.PERCENTRANK.EXC(Table3[Order Quantity],C6601,1)*10</f>
        <v>2</v>
      </c>
      <c r="G6601" s="21">
        <f>_xlfn.PERCENTRANK.EXC(Table4[Sales],D6601,1)*10</f>
        <v>5</v>
      </c>
    </row>
    <row r="6602" spans="1:7">
      <c r="A6602" s="10">
        <v>17283</v>
      </c>
      <c r="B6602" s="8">
        <v>43356</v>
      </c>
      <c r="C6602" s="1">
        <v>4</v>
      </c>
      <c r="D6602" s="1">
        <v>5855.17</v>
      </c>
      <c r="E6602" s="50">
        <f>_xlfn.PERCENTRANK.EXC(Table3[Order Date],B6602,1)*10</f>
        <v>6</v>
      </c>
      <c r="F6602" s="21">
        <f>_xlfn.PERCENTRANK.EXC(Table3[Order Quantity],C6602,1)*10</f>
        <v>0</v>
      </c>
      <c r="G6602" s="21">
        <f>_xlfn.PERCENTRANK.EXC(Table4[Sales],D6602,1)*10</f>
        <v>9</v>
      </c>
    </row>
    <row r="6603" spans="1:7">
      <c r="A6603" s="11">
        <v>56582</v>
      </c>
      <c r="B6603" s="9">
        <v>42532</v>
      </c>
      <c r="C6603" s="1">
        <v>47</v>
      </c>
      <c r="D6603" s="1">
        <v>1227.28</v>
      </c>
      <c r="E6603" s="50">
        <f>_xlfn.PERCENTRANK.EXC(Table3[Order Date],B6603,1)*10</f>
        <v>1</v>
      </c>
      <c r="F6603" s="21">
        <f>_xlfn.PERCENTRANK.EXC(Table3[Order Quantity],C6603,1)*10</f>
        <v>9</v>
      </c>
      <c r="G6603" s="21">
        <f>_xlfn.PERCENTRANK.EXC(Table4[Sales],D6603,1)*10</f>
        <v>6</v>
      </c>
    </row>
    <row r="6604" spans="1:7">
      <c r="A6604" s="10">
        <v>31232</v>
      </c>
      <c r="B6604" s="8">
        <v>43706</v>
      </c>
      <c r="C6604" s="1">
        <v>9</v>
      </c>
      <c r="D6604" s="1">
        <v>2828.1705000000002</v>
      </c>
      <c r="E6604" s="50">
        <f>_xlfn.PERCENTRANK.EXC(Table3[Order Date],B6604,1)*10</f>
        <v>9</v>
      </c>
      <c r="F6604" s="21">
        <f>_xlfn.PERCENTRANK.EXC(Table3[Order Quantity],C6604,1)*10</f>
        <v>1</v>
      </c>
      <c r="G6604" s="21">
        <f>_xlfn.PERCENTRANK.EXC(Table4[Sales],D6604,1)*10</f>
        <v>8</v>
      </c>
    </row>
    <row r="6605" spans="1:7">
      <c r="A6605" s="11">
        <v>21414</v>
      </c>
      <c r="B6605" s="9">
        <v>43223</v>
      </c>
      <c r="C6605" s="1">
        <v>46</v>
      </c>
      <c r="D6605" s="1">
        <v>3899.72</v>
      </c>
      <c r="E6605" s="50">
        <f>_xlfn.PERCENTRANK.EXC(Table3[Order Date],B6605,1)*10</f>
        <v>5</v>
      </c>
      <c r="F6605" s="21">
        <f>_xlfn.PERCENTRANK.EXC(Table3[Order Quantity],C6605,1)*10</f>
        <v>8</v>
      </c>
      <c r="G6605" s="21">
        <f>_xlfn.PERCENTRANK.EXC(Table4[Sales],D6605,1)*10</f>
        <v>8</v>
      </c>
    </row>
    <row r="6606" spans="1:7">
      <c r="A6606" s="10">
        <v>42274</v>
      </c>
      <c r="B6606" s="8">
        <v>43345</v>
      </c>
      <c r="C6606" s="1">
        <v>23</v>
      </c>
      <c r="D6606" s="1">
        <v>2457.5300000000002</v>
      </c>
      <c r="E6606" s="50">
        <f>_xlfn.PERCENTRANK.EXC(Table3[Order Date],B6606,1)*10</f>
        <v>6</v>
      </c>
      <c r="F6606" s="21">
        <f>_xlfn.PERCENTRANK.EXC(Table3[Order Quantity],C6606,1)*10</f>
        <v>4</v>
      </c>
      <c r="G6606" s="21">
        <f>_xlfn.PERCENTRANK.EXC(Table4[Sales],D6606,1)*10</f>
        <v>7</v>
      </c>
    </row>
    <row r="6607" spans="1:7">
      <c r="A6607" s="11">
        <v>45601</v>
      </c>
      <c r="B6607" s="9">
        <v>43368</v>
      </c>
      <c r="C6607" s="1">
        <v>47</v>
      </c>
      <c r="D6607" s="1">
        <v>1011.18</v>
      </c>
      <c r="E6607" s="50">
        <f>_xlfn.PERCENTRANK.EXC(Table3[Order Date],B6607,1)*10</f>
        <v>6</v>
      </c>
      <c r="F6607" s="21">
        <f>_xlfn.PERCENTRANK.EXC(Table3[Order Quantity],C6607,1)*10</f>
        <v>9</v>
      </c>
      <c r="G6607" s="21">
        <f>_xlfn.PERCENTRANK.EXC(Table4[Sales],D6607,1)*10</f>
        <v>6</v>
      </c>
    </row>
    <row r="6608" spans="1:7">
      <c r="A6608" s="10">
        <v>9221</v>
      </c>
      <c r="B6608" s="8">
        <v>43102</v>
      </c>
      <c r="C6608" s="1">
        <v>25</v>
      </c>
      <c r="D6608" s="1">
        <v>1634.3394000000001</v>
      </c>
      <c r="E6608" s="50">
        <f>_xlfn.PERCENTRANK.EXC(Table3[Order Date],B6608,1)*10</f>
        <v>5</v>
      </c>
      <c r="F6608" s="21">
        <f>_xlfn.PERCENTRANK.EXC(Table3[Order Quantity],C6608,1)*10</f>
        <v>4</v>
      </c>
      <c r="G6608" s="21">
        <f>_xlfn.PERCENTRANK.EXC(Table4[Sales],D6608,1)*10</f>
        <v>7</v>
      </c>
    </row>
    <row r="6609" spans="1:7">
      <c r="A6609" s="11">
        <v>42727</v>
      </c>
      <c r="B6609" s="9">
        <v>43218</v>
      </c>
      <c r="C6609" s="1">
        <v>21</v>
      </c>
      <c r="D6609" s="1">
        <v>189.45</v>
      </c>
      <c r="E6609" s="50">
        <f>_xlfn.PERCENTRANK.EXC(Table3[Order Date],B6609,1)*10</f>
        <v>5</v>
      </c>
      <c r="F6609" s="21">
        <f>_xlfn.PERCENTRANK.EXC(Table3[Order Quantity],C6609,1)*10</f>
        <v>3</v>
      </c>
      <c r="G6609" s="21">
        <f>_xlfn.PERCENTRANK.EXC(Table4[Sales],D6609,1)*10</f>
        <v>2</v>
      </c>
    </row>
    <row r="6610" spans="1:7">
      <c r="A6610" s="10">
        <v>45924</v>
      </c>
      <c r="B6610" s="8">
        <v>43089</v>
      </c>
      <c r="C6610" s="1">
        <v>1</v>
      </c>
      <c r="D6610" s="1">
        <v>29.36</v>
      </c>
      <c r="E6610" s="50">
        <f>_xlfn.PERCENTRANK.EXC(Table3[Order Date],B6610,1)*10</f>
        <v>5</v>
      </c>
      <c r="F6610" s="21">
        <f>_xlfn.PERCENTRANK.EXC(Table3[Order Quantity],C6610,1)*10</f>
        <v>0</v>
      </c>
      <c r="G6610" s="21">
        <f>_xlfn.PERCENTRANK.EXC(Table4[Sales],D6610,1)*10</f>
        <v>0</v>
      </c>
    </row>
    <row r="6611" spans="1:7">
      <c r="A6611" s="11">
        <v>10563</v>
      </c>
      <c r="B6611" s="9">
        <v>43006</v>
      </c>
      <c r="C6611" s="1">
        <v>50</v>
      </c>
      <c r="D6611" s="1">
        <v>334.2894</v>
      </c>
      <c r="E6611" s="50">
        <f>_xlfn.PERCENTRANK.EXC(Table3[Order Date],B6611,1)*10</f>
        <v>4</v>
      </c>
      <c r="F6611" s="21">
        <f>_xlfn.PERCENTRANK.EXC(Table3[Order Quantity],C6611,1)*10</f>
        <v>9</v>
      </c>
      <c r="G6611" s="21">
        <f>_xlfn.PERCENTRANK.EXC(Table4[Sales],D6611,1)*10</f>
        <v>4</v>
      </c>
    </row>
    <row r="6612" spans="1:7">
      <c r="A6612" s="10">
        <v>25985</v>
      </c>
      <c r="B6612" s="8">
        <v>43710</v>
      </c>
      <c r="C6612" s="1">
        <v>50</v>
      </c>
      <c r="D6612" s="1">
        <v>246.77</v>
      </c>
      <c r="E6612" s="50">
        <f>_xlfn.PERCENTRANK.EXC(Table3[Order Date],B6612,1)*10</f>
        <v>9</v>
      </c>
      <c r="F6612" s="21">
        <f>_xlfn.PERCENTRANK.EXC(Table3[Order Quantity],C6612,1)*10</f>
        <v>9</v>
      </c>
      <c r="G6612" s="21">
        <f>_xlfn.PERCENTRANK.EXC(Table4[Sales],D6612,1)*10</f>
        <v>3</v>
      </c>
    </row>
    <row r="6613" spans="1:7">
      <c r="A6613" s="11">
        <v>28769</v>
      </c>
      <c r="B6613" s="9">
        <v>42974</v>
      </c>
      <c r="C6613" s="1">
        <v>6</v>
      </c>
      <c r="D6613" s="1">
        <v>209.45</v>
      </c>
      <c r="E6613" s="50">
        <f>_xlfn.PERCENTRANK.EXC(Table3[Order Date],B6613,1)*10</f>
        <v>4</v>
      </c>
      <c r="F6613" s="21">
        <f>_xlfn.PERCENTRANK.EXC(Table3[Order Quantity],C6613,1)*10</f>
        <v>1</v>
      </c>
      <c r="G6613" s="21">
        <f>_xlfn.PERCENTRANK.EXC(Table4[Sales],D6613,1)*10</f>
        <v>3</v>
      </c>
    </row>
    <row r="6614" spans="1:7">
      <c r="A6614" s="10">
        <v>4965</v>
      </c>
      <c r="B6614" s="8">
        <v>43027</v>
      </c>
      <c r="C6614" s="1">
        <v>46</v>
      </c>
      <c r="D6614" s="1">
        <v>307.23</v>
      </c>
      <c r="E6614" s="50">
        <f>_xlfn.PERCENTRANK.EXC(Table3[Order Date],B6614,1)*10</f>
        <v>4</v>
      </c>
      <c r="F6614" s="21">
        <f>_xlfn.PERCENTRANK.EXC(Table3[Order Quantity],C6614,1)*10</f>
        <v>8</v>
      </c>
      <c r="G6614" s="21">
        <f>_xlfn.PERCENTRANK.EXC(Table4[Sales],D6614,1)*10</f>
        <v>4</v>
      </c>
    </row>
    <row r="6615" spans="1:7">
      <c r="A6615" s="11">
        <v>512</v>
      </c>
      <c r="B6615" s="9">
        <v>43238</v>
      </c>
      <c r="C6615" s="1">
        <v>48</v>
      </c>
      <c r="D6615" s="1">
        <v>862.82</v>
      </c>
      <c r="E6615" s="50">
        <f>_xlfn.PERCENTRANK.EXC(Table3[Order Date],B6615,1)*10</f>
        <v>6</v>
      </c>
      <c r="F6615" s="21">
        <f>_xlfn.PERCENTRANK.EXC(Table3[Order Quantity],C6615,1)*10</f>
        <v>9</v>
      </c>
      <c r="G6615" s="21">
        <f>_xlfn.PERCENTRANK.EXC(Table4[Sales],D6615,1)*10</f>
        <v>6</v>
      </c>
    </row>
    <row r="6616" spans="1:7">
      <c r="A6616" s="10">
        <v>26535</v>
      </c>
      <c r="B6616" s="8">
        <v>43544</v>
      </c>
      <c r="C6616" s="1">
        <v>33</v>
      </c>
      <c r="D6616" s="1">
        <v>151.62</v>
      </c>
      <c r="E6616" s="50">
        <f>_xlfn.PERCENTRANK.EXC(Table3[Order Date],B6616,1)*10</f>
        <v>8</v>
      </c>
      <c r="F6616" s="21">
        <f>_xlfn.PERCENTRANK.EXC(Table3[Order Quantity],C6616,1)*10</f>
        <v>6</v>
      </c>
      <c r="G6616" s="21">
        <f>_xlfn.PERCENTRANK.EXC(Table4[Sales],D6616,1)*10</f>
        <v>2</v>
      </c>
    </row>
    <row r="6617" spans="1:7">
      <c r="A6617" s="11">
        <v>23366</v>
      </c>
      <c r="B6617" s="9">
        <v>43057</v>
      </c>
      <c r="C6617" s="1">
        <v>5</v>
      </c>
      <c r="D6617" s="1">
        <v>318.7</v>
      </c>
      <c r="E6617" s="50">
        <f>_xlfn.PERCENTRANK.EXC(Table3[Order Date],B6617,1)*10</f>
        <v>4</v>
      </c>
      <c r="F6617" s="21">
        <f>_xlfn.PERCENTRANK.EXC(Table3[Order Quantity],C6617,1)*10</f>
        <v>0</v>
      </c>
      <c r="G6617" s="21">
        <f>_xlfn.PERCENTRANK.EXC(Table4[Sales],D6617,1)*10</f>
        <v>4</v>
      </c>
    </row>
    <row r="6618" spans="1:7">
      <c r="A6618" s="10">
        <v>24519</v>
      </c>
      <c r="B6618" s="8">
        <v>43261</v>
      </c>
      <c r="C6618" s="1">
        <v>22</v>
      </c>
      <c r="D6618" s="1">
        <v>136.49</v>
      </c>
      <c r="E6618" s="50">
        <f>_xlfn.PERCENTRANK.EXC(Table3[Order Date],B6618,1)*10</f>
        <v>6</v>
      </c>
      <c r="F6618" s="21">
        <f>_xlfn.PERCENTRANK.EXC(Table3[Order Quantity],C6618,1)*10</f>
        <v>4</v>
      </c>
      <c r="G6618" s="21">
        <f>_xlfn.PERCENTRANK.EXC(Table4[Sales],D6618,1)*10</f>
        <v>2</v>
      </c>
    </row>
    <row r="6619" spans="1:7">
      <c r="A6619" s="11">
        <v>35587</v>
      </c>
      <c r="B6619" s="9">
        <v>43413</v>
      </c>
      <c r="C6619" s="1">
        <v>43</v>
      </c>
      <c r="D6619" s="1">
        <v>223.38</v>
      </c>
      <c r="E6619" s="50">
        <f>_xlfn.PERCENTRANK.EXC(Table3[Order Date],B6619,1)*10</f>
        <v>7</v>
      </c>
      <c r="F6619" s="21">
        <f>_xlfn.PERCENTRANK.EXC(Table3[Order Quantity],C6619,1)*10</f>
        <v>8</v>
      </c>
      <c r="G6619" s="21">
        <f>_xlfn.PERCENTRANK.EXC(Table4[Sales],D6619,1)*10</f>
        <v>3</v>
      </c>
    </row>
    <row r="6620" spans="1:7">
      <c r="A6620" s="10">
        <v>6564</v>
      </c>
      <c r="B6620" s="8">
        <v>43120</v>
      </c>
      <c r="C6620" s="1">
        <v>26</v>
      </c>
      <c r="D6620" s="1">
        <v>479.61</v>
      </c>
      <c r="E6620" s="50">
        <f>_xlfn.PERCENTRANK.EXC(Table3[Order Date],B6620,1)*10</f>
        <v>5</v>
      </c>
      <c r="F6620" s="21">
        <f>_xlfn.PERCENTRANK.EXC(Table3[Order Quantity],C6620,1)*10</f>
        <v>4</v>
      </c>
      <c r="G6620" s="21">
        <f>_xlfn.PERCENTRANK.EXC(Table4[Sales],D6620,1)*10</f>
        <v>4</v>
      </c>
    </row>
    <row r="6621" spans="1:7">
      <c r="A6621" s="11">
        <v>6374</v>
      </c>
      <c r="B6621" s="9">
        <v>43318</v>
      </c>
      <c r="C6621" s="1">
        <v>1</v>
      </c>
      <c r="D6621" s="1">
        <v>2.4</v>
      </c>
      <c r="E6621" s="50">
        <f>_xlfn.PERCENTRANK.EXC(Table3[Order Date],B6621,1)*10</f>
        <v>6</v>
      </c>
      <c r="F6621" s="21">
        <f>_xlfn.PERCENTRANK.EXC(Table3[Order Quantity],C6621,1)*10</f>
        <v>0</v>
      </c>
      <c r="G6621" s="21">
        <f>_xlfn.PERCENTRANK.EXC(Table4[Sales],D6621,1)*10</f>
        <v>0</v>
      </c>
    </row>
    <row r="6622" spans="1:7">
      <c r="A6622" s="10">
        <v>14528</v>
      </c>
      <c r="B6622" s="8">
        <v>42535</v>
      </c>
      <c r="C6622" s="1">
        <v>14</v>
      </c>
      <c r="D6622" s="1">
        <v>83.93</v>
      </c>
      <c r="E6622" s="50">
        <f>_xlfn.PERCENTRANK.EXC(Table3[Order Date],B6622,1)*10</f>
        <v>1</v>
      </c>
      <c r="F6622" s="21">
        <f>_xlfn.PERCENTRANK.EXC(Table3[Order Quantity],C6622,1)*10</f>
        <v>2</v>
      </c>
      <c r="G6622" s="21">
        <f>_xlfn.PERCENTRANK.EXC(Table4[Sales],D6622,1)*10</f>
        <v>1</v>
      </c>
    </row>
    <row r="6623" spans="1:7">
      <c r="A6623" s="11">
        <v>21792</v>
      </c>
      <c r="B6623" s="9">
        <v>43733</v>
      </c>
      <c r="C6623" s="1">
        <v>26</v>
      </c>
      <c r="D6623" s="1">
        <v>388.15320000000003</v>
      </c>
      <c r="E6623" s="50">
        <f>_xlfn.PERCENTRANK.EXC(Table3[Order Date],B6623,1)*10</f>
        <v>9</v>
      </c>
      <c r="F6623" s="21">
        <f>_xlfn.PERCENTRANK.EXC(Table3[Order Quantity],C6623,1)*10</f>
        <v>4</v>
      </c>
      <c r="G6623" s="21">
        <f>_xlfn.PERCENTRANK.EXC(Table4[Sales],D6623,1)*10</f>
        <v>4</v>
      </c>
    </row>
    <row r="6624" spans="1:7">
      <c r="A6624" s="10">
        <v>38693</v>
      </c>
      <c r="B6624" s="8">
        <v>43264</v>
      </c>
      <c r="C6624" s="1">
        <v>3</v>
      </c>
      <c r="D6624" s="1">
        <v>2378.19</v>
      </c>
      <c r="E6624" s="50">
        <f>_xlfn.PERCENTRANK.EXC(Table3[Order Date],B6624,1)*10</f>
        <v>6</v>
      </c>
      <c r="F6624" s="21">
        <f>_xlfn.PERCENTRANK.EXC(Table3[Order Quantity],C6624,1)*10</f>
        <v>0</v>
      </c>
      <c r="G6624" s="21">
        <f>_xlfn.PERCENTRANK.EXC(Table4[Sales],D6624,1)*10</f>
        <v>7</v>
      </c>
    </row>
    <row r="6625" spans="1:7">
      <c r="A6625" s="11">
        <v>56710</v>
      </c>
      <c r="B6625" s="9">
        <v>42865</v>
      </c>
      <c r="C6625" s="1">
        <v>16</v>
      </c>
      <c r="D6625" s="1">
        <v>892.3</v>
      </c>
      <c r="E6625" s="50">
        <f>_xlfn.PERCENTRANK.EXC(Table3[Order Date],B6625,1)*10</f>
        <v>3</v>
      </c>
      <c r="F6625" s="21">
        <f>_xlfn.PERCENTRANK.EXC(Table3[Order Quantity],C6625,1)*10</f>
        <v>2</v>
      </c>
      <c r="G6625" s="21">
        <f>_xlfn.PERCENTRANK.EXC(Table4[Sales],D6625,1)*10</f>
        <v>6</v>
      </c>
    </row>
    <row r="6626" spans="1:7">
      <c r="A6626" s="10">
        <v>12418</v>
      </c>
      <c r="B6626" s="8">
        <v>43513</v>
      </c>
      <c r="C6626" s="1">
        <v>38</v>
      </c>
      <c r="D6626" s="1">
        <v>319.94</v>
      </c>
      <c r="E6626" s="50">
        <f>_xlfn.PERCENTRANK.EXC(Table3[Order Date],B6626,1)*10</f>
        <v>7</v>
      </c>
      <c r="F6626" s="21">
        <f>_xlfn.PERCENTRANK.EXC(Table3[Order Quantity],C6626,1)*10</f>
        <v>7</v>
      </c>
      <c r="G6626" s="21">
        <f>_xlfn.PERCENTRANK.EXC(Table4[Sales],D6626,1)*10</f>
        <v>4</v>
      </c>
    </row>
    <row r="6627" spans="1:7">
      <c r="A6627" s="11">
        <v>9857</v>
      </c>
      <c r="B6627" s="9">
        <v>42865</v>
      </c>
      <c r="C6627" s="1">
        <v>16</v>
      </c>
      <c r="D6627" s="1">
        <v>2531.81</v>
      </c>
      <c r="E6627" s="50">
        <f>_xlfn.PERCENTRANK.EXC(Table3[Order Date],B6627,1)*10</f>
        <v>3</v>
      </c>
      <c r="F6627" s="21">
        <f>_xlfn.PERCENTRANK.EXC(Table3[Order Quantity],C6627,1)*10</f>
        <v>2</v>
      </c>
      <c r="G6627" s="21">
        <f>_xlfn.PERCENTRANK.EXC(Table4[Sales],D6627,1)*10</f>
        <v>8</v>
      </c>
    </row>
    <row r="6628" spans="1:7">
      <c r="A6628" s="10">
        <v>56423</v>
      </c>
      <c r="B6628" s="8">
        <v>43458</v>
      </c>
      <c r="C6628" s="1">
        <v>41</v>
      </c>
      <c r="D6628" s="1">
        <v>182.7774</v>
      </c>
      <c r="E6628" s="50">
        <f>_xlfn.PERCENTRANK.EXC(Table3[Order Date],B6628,1)*10</f>
        <v>7</v>
      </c>
      <c r="F6628" s="21">
        <f>_xlfn.PERCENTRANK.EXC(Table3[Order Quantity],C6628,1)*10</f>
        <v>7</v>
      </c>
      <c r="G6628" s="21">
        <f>_xlfn.PERCENTRANK.EXC(Table4[Sales],D6628,1)*10</f>
        <v>2</v>
      </c>
    </row>
    <row r="6629" spans="1:7">
      <c r="A6629" s="11">
        <v>37729</v>
      </c>
      <c r="B6629" s="9">
        <v>42384</v>
      </c>
      <c r="C6629" s="1">
        <v>48</v>
      </c>
      <c r="D6629" s="1">
        <v>479.24</v>
      </c>
      <c r="E6629" s="50">
        <f>_xlfn.PERCENTRANK.EXC(Table3[Order Date],B6629,1)*10</f>
        <v>0</v>
      </c>
      <c r="F6629" s="21">
        <f>_xlfn.PERCENTRANK.EXC(Table3[Order Quantity],C6629,1)*10</f>
        <v>9</v>
      </c>
      <c r="G6629" s="21">
        <f>_xlfn.PERCENTRANK.EXC(Table4[Sales],D6629,1)*10</f>
        <v>4</v>
      </c>
    </row>
    <row r="6630" spans="1:7">
      <c r="A6630" s="10">
        <v>48642</v>
      </c>
      <c r="B6630" s="8">
        <v>42766</v>
      </c>
      <c r="C6630" s="1">
        <v>4</v>
      </c>
      <c r="D6630" s="1">
        <v>40.369999999999997</v>
      </c>
      <c r="E6630" s="50">
        <f>_xlfn.PERCENTRANK.EXC(Table3[Order Date],B6630,1)*10</f>
        <v>2</v>
      </c>
      <c r="F6630" s="21">
        <f>_xlfn.PERCENTRANK.EXC(Table3[Order Quantity],C6630,1)*10</f>
        <v>0</v>
      </c>
      <c r="G6630" s="21">
        <f>_xlfn.PERCENTRANK.EXC(Table4[Sales],D6630,1)*10</f>
        <v>0</v>
      </c>
    </row>
    <row r="6631" spans="1:7">
      <c r="A6631" s="11">
        <v>48288</v>
      </c>
      <c r="B6631" s="9">
        <v>43302</v>
      </c>
      <c r="C6631" s="1">
        <v>25</v>
      </c>
      <c r="D6631" s="1">
        <v>3539.86</v>
      </c>
      <c r="E6631" s="50">
        <f>_xlfn.PERCENTRANK.EXC(Table3[Order Date],B6631,1)*10</f>
        <v>6</v>
      </c>
      <c r="F6631" s="21">
        <f>_xlfn.PERCENTRANK.EXC(Table3[Order Quantity],C6631,1)*10</f>
        <v>4</v>
      </c>
      <c r="G6631" s="21">
        <f>_xlfn.PERCENTRANK.EXC(Table4[Sales],D6631,1)*10</f>
        <v>8</v>
      </c>
    </row>
    <row r="6632" spans="1:7">
      <c r="A6632" s="10">
        <v>57253</v>
      </c>
      <c r="B6632" s="8">
        <v>42374</v>
      </c>
      <c r="C6632" s="1">
        <v>43</v>
      </c>
      <c r="D6632" s="1">
        <v>83.55</v>
      </c>
      <c r="E6632" s="50">
        <f>_xlfn.PERCENTRANK.EXC(Table3[Order Date],B6632,1)*10</f>
        <v>0</v>
      </c>
      <c r="F6632" s="21">
        <f>_xlfn.PERCENTRANK.EXC(Table3[Order Quantity],C6632,1)*10</f>
        <v>8</v>
      </c>
      <c r="G6632" s="21">
        <f>_xlfn.PERCENTRANK.EXC(Table4[Sales],D6632,1)*10</f>
        <v>1</v>
      </c>
    </row>
    <row r="6633" spans="1:7">
      <c r="A6633" s="11">
        <v>1824</v>
      </c>
      <c r="B6633" s="9">
        <v>42493</v>
      </c>
      <c r="C6633" s="1">
        <v>39</v>
      </c>
      <c r="D6633" s="1">
        <v>11402.2</v>
      </c>
      <c r="E6633" s="50">
        <f>_xlfn.PERCENTRANK.EXC(Table3[Order Date],B6633,1)*10</f>
        <v>0</v>
      </c>
      <c r="F6633" s="21">
        <f>_xlfn.PERCENTRANK.EXC(Table3[Order Quantity],C6633,1)*10</f>
        <v>7</v>
      </c>
      <c r="G6633" s="21">
        <f>_xlfn.PERCENTRANK.EXC(Table4[Sales],D6633,1)*10</f>
        <v>9</v>
      </c>
    </row>
    <row r="6634" spans="1:7">
      <c r="A6634" s="10">
        <v>2052</v>
      </c>
      <c r="B6634" s="8">
        <v>43567</v>
      </c>
      <c r="C6634" s="1">
        <v>23</v>
      </c>
      <c r="D6634" s="1">
        <v>115.4851</v>
      </c>
      <c r="E6634" s="50">
        <f>_xlfn.PERCENTRANK.EXC(Table3[Order Date],B6634,1)*10</f>
        <v>8</v>
      </c>
      <c r="F6634" s="21">
        <f>_xlfn.PERCENTRANK.EXC(Table3[Order Quantity],C6634,1)*10</f>
        <v>4</v>
      </c>
      <c r="G6634" s="21">
        <f>_xlfn.PERCENTRANK.EXC(Table4[Sales],D6634,1)*10</f>
        <v>1</v>
      </c>
    </row>
    <row r="6635" spans="1:7">
      <c r="A6635" s="11">
        <v>44679</v>
      </c>
      <c r="B6635" s="9">
        <v>43619</v>
      </c>
      <c r="C6635" s="1">
        <v>35</v>
      </c>
      <c r="D6635" s="1">
        <v>2144.52</v>
      </c>
      <c r="E6635" s="50">
        <f>_xlfn.PERCENTRANK.EXC(Table3[Order Date],B6635,1)*10</f>
        <v>8</v>
      </c>
      <c r="F6635" s="21">
        <f>_xlfn.PERCENTRANK.EXC(Table3[Order Quantity],C6635,1)*10</f>
        <v>6</v>
      </c>
      <c r="G6635" s="21">
        <f>_xlfn.PERCENTRANK.EXC(Table4[Sales],D6635,1)*10</f>
        <v>7</v>
      </c>
    </row>
    <row r="6636" spans="1:7">
      <c r="A6636" s="10">
        <v>13767</v>
      </c>
      <c r="B6636" s="8">
        <v>42972</v>
      </c>
      <c r="C6636" s="1">
        <v>45</v>
      </c>
      <c r="D6636" s="1">
        <v>1502.0029</v>
      </c>
      <c r="E6636" s="50">
        <f>_xlfn.PERCENTRANK.EXC(Table3[Order Date],B6636,1)*10</f>
        <v>4</v>
      </c>
      <c r="F6636" s="21">
        <f>_xlfn.PERCENTRANK.EXC(Table3[Order Quantity],C6636,1)*10</f>
        <v>8</v>
      </c>
      <c r="G6636" s="21">
        <f>_xlfn.PERCENTRANK.EXC(Table4[Sales],D6636,1)*10</f>
        <v>7</v>
      </c>
    </row>
    <row r="6637" spans="1:7">
      <c r="A6637" s="11">
        <v>38117</v>
      </c>
      <c r="B6637" s="9">
        <v>42844</v>
      </c>
      <c r="C6637" s="1">
        <v>28</v>
      </c>
      <c r="D6637" s="1">
        <v>514.96</v>
      </c>
      <c r="E6637" s="50">
        <f>_xlfn.PERCENTRANK.EXC(Table3[Order Date],B6637,1)*10</f>
        <v>3</v>
      </c>
      <c r="F6637" s="21">
        <f>_xlfn.PERCENTRANK.EXC(Table3[Order Quantity],C6637,1)*10</f>
        <v>5</v>
      </c>
      <c r="G6637" s="21">
        <f>_xlfn.PERCENTRANK.EXC(Table4[Sales],D6637,1)*10</f>
        <v>5</v>
      </c>
    </row>
    <row r="6638" spans="1:7">
      <c r="A6638" s="10">
        <v>21475</v>
      </c>
      <c r="B6638" s="8">
        <v>43150</v>
      </c>
      <c r="C6638" s="1">
        <v>15</v>
      </c>
      <c r="D6638" s="1">
        <v>5303.76</v>
      </c>
      <c r="E6638" s="50">
        <f>_xlfn.PERCENTRANK.EXC(Table3[Order Date],B6638,1)*10</f>
        <v>5</v>
      </c>
      <c r="F6638" s="21">
        <f>_xlfn.PERCENTRANK.EXC(Table3[Order Quantity],C6638,1)*10</f>
        <v>2</v>
      </c>
      <c r="G6638" s="21">
        <f>_xlfn.PERCENTRANK.EXC(Table4[Sales],D6638,1)*10</f>
        <v>9</v>
      </c>
    </row>
    <row r="6639" spans="1:7">
      <c r="A6639" s="11">
        <v>39872</v>
      </c>
      <c r="B6639" s="9">
        <v>42787</v>
      </c>
      <c r="C6639" s="1">
        <v>5</v>
      </c>
      <c r="D6639" s="1">
        <v>17.38</v>
      </c>
      <c r="E6639" s="50">
        <f>_xlfn.PERCENTRANK.EXC(Table3[Order Date],B6639,1)*10</f>
        <v>2</v>
      </c>
      <c r="F6639" s="21">
        <f>_xlfn.PERCENTRANK.EXC(Table3[Order Quantity],C6639,1)*10</f>
        <v>0</v>
      </c>
      <c r="G6639" s="21">
        <f>_xlfn.PERCENTRANK.EXC(Table4[Sales],D6639,1)*10</f>
        <v>0</v>
      </c>
    </row>
    <row r="6640" spans="1:7">
      <c r="A6640" s="10">
        <v>57894</v>
      </c>
      <c r="B6640" s="8">
        <v>43558</v>
      </c>
      <c r="C6640" s="1">
        <v>47</v>
      </c>
      <c r="D6640" s="1">
        <v>14318.75</v>
      </c>
      <c r="E6640" s="50">
        <f>_xlfn.PERCENTRANK.EXC(Table3[Order Date],B6640,1)*10</f>
        <v>8</v>
      </c>
      <c r="F6640" s="21">
        <f>_xlfn.PERCENTRANK.EXC(Table3[Order Quantity],C6640,1)*10</f>
        <v>9</v>
      </c>
      <c r="G6640" s="21">
        <f>_xlfn.PERCENTRANK.EXC(Table4[Sales],D6640,1)*10</f>
        <v>9</v>
      </c>
    </row>
    <row r="6641" spans="1:7">
      <c r="A6641" s="11">
        <v>50471</v>
      </c>
      <c r="B6641" s="9">
        <v>43467</v>
      </c>
      <c r="C6641" s="1">
        <v>25</v>
      </c>
      <c r="D6641" s="1">
        <v>6269.4</v>
      </c>
      <c r="E6641" s="50">
        <f>_xlfn.PERCENTRANK.EXC(Table3[Order Date],B6641,1)*10</f>
        <v>7</v>
      </c>
      <c r="F6641" s="21">
        <f>_xlfn.PERCENTRANK.EXC(Table3[Order Quantity],C6641,1)*10</f>
        <v>4</v>
      </c>
      <c r="G6641" s="21">
        <f>_xlfn.PERCENTRANK.EXC(Table4[Sales],D6641,1)*10</f>
        <v>9</v>
      </c>
    </row>
    <row r="6642" spans="1:7">
      <c r="A6642" s="10">
        <v>21799</v>
      </c>
      <c r="B6642" s="8">
        <v>43208</v>
      </c>
      <c r="C6642" s="1">
        <v>42</v>
      </c>
      <c r="D6642" s="1">
        <v>124.11</v>
      </c>
      <c r="E6642" s="50">
        <f>_xlfn.PERCENTRANK.EXC(Table3[Order Date],B6642,1)*10</f>
        <v>5</v>
      </c>
      <c r="F6642" s="21">
        <f>_xlfn.PERCENTRANK.EXC(Table3[Order Quantity],C6642,1)*10</f>
        <v>8</v>
      </c>
      <c r="G6642" s="21">
        <f>_xlfn.PERCENTRANK.EXC(Table4[Sales],D6642,1)*10</f>
        <v>2</v>
      </c>
    </row>
    <row r="6643" spans="1:7">
      <c r="A6643" s="11">
        <v>44935</v>
      </c>
      <c r="B6643" s="9">
        <v>43055</v>
      </c>
      <c r="C6643" s="1">
        <v>37</v>
      </c>
      <c r="D6643" s="1">
        <v>106.63</v>
      </c>
      <c r="E6643" s="50">
        <f>_xlfn.PERCENTRANK.EXC(Table3[Order Date],B6643,1)*10</f>
        <v>4</v>
      </c>
      <c r="F6643" s="21">
        <f>_xlfn.PERCENTRANK.EXC(Table3[Order Quantity],C6643,1)*10</f>
        <v>7</v>
      </c>
      <c r="G6643" s="21">
        <f>_xlfn.PERCENTRANK.EXC(Table4[Sales],D6643,1)*10</f>
        <v>1</v>
      </c>
    </row>
    <row r="6644" spans="1:7">
      <c r="A6644" s="10">
        <v>24007</v>
      </c>
      <c r="B6644" s="8">
        <v>42972</v>
      </c>
      <c r="C6644" s="1">
        <v>28</v>
      </c>
      <c r="D6644" s="1">
        <v>340.1</v>
      </c>
      <c r="E6644" s="50">
        <f>_xlfn.PERCENTRANK.EXC(Table3[Order Date],B6644,1)*10</f>
        <v>4</v>
      </c>
      <c r="F6644" s="21">
        <f>_xlfn.PERCENTRANK.EXC(Table3[Order Quantity],C6644,1)*10</f>
        <v>5</v>
      </c>
      <c r="G6644" s="21">
        <f>_xlfn.PERCENTRANK.EXC(Table4[Sales],D6644,1)*10</f>
        <v>4</v>
      </c>
    </row>
    <row r="6645" spans="1:7">
      <c r="A6645" s="11">
        <v>21442</v>
      </c>
      <c r="B6645" s="9">
        <v>42728</v>
      </c>
      <c r="C6645" s="1">
        <v>48</v>
      </c>
      <c r="D6645" s="1">
        <v>3170.3672000000001</v>
      </c>
      <c r="E6645" s="50">
        <f>_xlfn.PERCENTRANK.EXC(Table3[Order Date],B6645,1)*10</f>
        <v>2</v>
      </c>
      <c r="F6645" s="21">
        <f>_xlfn.PERCENTRANK.EXC(Table3[Order Quantity],C6645,1)*10</f>
        <v>9</v>
      </c>
      <c r="G6645" s="21">
        <f>_xlfn.PERCENTRANK.EXC(Table4[Sales],D6645,1)*10</f>
        <v>8</v>
      </c>
    </row>
    <row r="6646" spans="1:7">
      <c r="A6646" s="10">
        <v>20007</v>
      </c>
      <c r="B6646" s="8">
        <v>42586</v>
      </c>
      <c r="C6646" s="1">
        <v>49</v>
      </c>
      <c r="D6646" s="1">
        <v>88.39</v>
      </c>
      <c r="E6646" s="50">
        <f>_xlfn.PERCENTRANK.EXC(Table3[Order Date],B6646,1)*10</f>
        <v>1</v>
      </c>
      <c r="F6646" s="21">
        <f>_xlfn.PERCENTRANK.EXC(Table3[Order Quantity],C6646,1)*10</f>
        <v>9</v>
      </c>
      <c r="G6646" s="21">
        <f>_xlfn.PERCENTRANK.EXC(Table4[Sales],D6646,1)*10</f>
        <v>1</v>
      </c>
    </row>
    <row r="6647" spans="1:7">
      <c r="A6647" s="11">
        <v>39876</v>
      </c>
      <c r="B6647" s="9">
        <v>43568</v>
      </c>
      <c r="C6647" s="1">
        <v>43</v>
      </c>
      <c r="D6647" s="1">
        <v>17408.71</v>
      </c>
      <c r="E6647" s="50">
        <f>_xlfn.PERCENTRANK.EXC(Table3[Order Date],B6647,1)*10</f>
        <v>8</v>
      </c>
      <c r="F6647" s="21">
        <f>_xlfn.PERCENTRANK.EXC(Table3[Order Quantity],C6647,1)*10</f>
        <v>8</v>
      </c>
      <c r="G6647" s="21">
        <f>_xlfn.PERCENTRANK.EXC(Table4[Sales],D6647,1)*10</f>
        <v>9</v>
      </c>
    </row>
    <row r="6648" spans="1:7">
      <c r="A6648" s="10">
        <v>25120</v>
      </c>
      <c r="B6648" s="8">
        <v>42404</v>
      </c>
      <c r="C6648" s="1">
        <v>46</v>
      </c>
      <c r="D6648" s="1">
        <v>253.75</v>
      </c>
      <c r="E6648" s="50">
        <f>_xlfn.PERCENTRANK.EXC(Table3[Order Date],B6648,1)*10</f>
        <v>0</v>
      </c>
      <c r="F6648" s="21">
        <f>_xlfn.PERCENTRANK.EXC(Table3[Order Quantity],C6648,1)*10</f>
        <v>8</v>
      </c>
      <c r="G6648" s="21">
        <f>_xlfn.PERCENTRANK.EXC(Table4[Sales],D6648,1)*10</f>
        <v>3</v>
      </c>
    </row>
    <row r="6649" spans="1:7">
      <c r="A6649" s="11">
        <v>52896</v>
      </c>
      <c r="B6649" s="9">
        <v>43029</v>
      </c>
      <c r="C6649" s="1">
        <v>36</v>
      </c>
      <c r="D6649" s="1">
        <v>15363.74</v>
      </c>
      <c r="E6649" s="50">
        <f>_xlfn.PERCENTRANK.EXC(Table3[Order Date],B6649,1)*10</f>
        <v>4</v>
      </c>
      <c r="F6649" s="21">
        <f>_xlfn.PERCENTRANK.EXC(Table3[Order Quantity],C6649,1)*10</f>
        <v>6</v>
      </c>
      <c r="G6649" s="21">
        <f>_xlfn.PERCENTRANK.EXC(Table4[Sales],D6649,1)*10</f>
        <v>9</v>
      </c>
    </row>
    <row r="6650" spans="1:7">
      <c r="A6650" s="10">
        <v>14368</v>
      </c>
      <c r="B6650" s="8">
        <v>43352</v>
      </c>
      <c r="C6650" s="1">
        <v>5</v>
      </c>
      <c r="D6650" s="1">
        <v>558.6</v>
      </c>
      <c r="E6650" s="50">
        <f>_xlfn.PERCENTRANK.EXC(Table3[Order Date],B6650,1)*10</f>
        <v>6</v>
      </c>
      <c r="F6650" s="21">
        <f>_xlfn.PERCENTRANK.EXC(Table3[Order Quantity],C6650,1)*10</f>
        <v>0</v>
      </c>
      <c r="G6650" s="21">
        <f>_xlfn.PERCENTRANK.EXC(Table4[Sales],D6650,1)*10</f>
        <v>5</v>
      </c>
    </row>
    <row r="6651" spans="1:7">
      <c r="A6651" s="11">
        <v>39652</v>
      </c>
      <c r="B6651" s="9">
        <v>43589</v>
      </c>
      <c r="C6651" s="1">
        <v>5</v>
      </c>
      <c r="D6651" s="1">
        <v>15.63</v>
      </c>
      <c r="E6651" s="50">
        <f>_xlfn.PERCENTRANK.EXC(Table3[Order Date],B6651,1)*10</f>
        <v>8</v>
      </c>
      <c r="F6651" s="21">
        <f>_xlfn.PERCENTRANK.EXC(Table3[Order Quantity],C6651,1)*10</f>
        <v>0</v>
      </c>
      <c r="G6651" s="21">
        <f>_xlfn.PERCENTRANK.EXC(Table4[Sales],D6651,1)*10</f>
        <v>0</v>
      </c>
    </row>
    <row r="6652" spans="1:7">
      <c r="A6652" s="10">
        <v>5957</v>
      </c>
      <c r="B6652" s="8">
        <v>43094</v>
      </c>
      <c r="C6652" s="1">
        <v>15</v>
      </c>
      <c r="D6652" s="1">
        <v>73.099999999999994</v>
      </c>
      <c r="E6652" s="50">
        <f>_xlfn.PERCENTRANK.EXC(Table3[Order Date],B6652,1)*10</f>
        <v>5</v>
      </c>
      <c r="F6652" s="21">
        <f>_xlfn.PERCENTRANK.EXC(Table3[Order Quantity],C6652,1)*10</f>
        <v>2</v>
      </c>
      <c r="G6652" s="21">
        <f>_xlfn.PERCENTRANK.EXC(Table4[Sales],D6652,1)*10</f>
        <v>1</v>
      </c>
    </row>
    <row r="6653" spans="1:7">
      <c r="A6653" s="11">
        <v>326</v>
      </c>
      <c r="B6653" s="9">
        <v>43253</v>
      </c>
      <c r="C6653" s="1">
        <v>34</v>
      </c>
      <c r="D6653" s="1">
        <v>233.55</v>
      </c>
      <c r="E6653" s="50">
        <f>_xlfn.PERCENTRANK.EXC(Table3[Order Date],B6653,1)*10</f>
        <v>6</v>
      </c>
      <c r="F6653" s="21">
        <f>_xlfn.PERCENTRANK.EXC(Table3[Order Quantity],C6653,1)*10</f>
        <v>6</v>
      </c>
      <c r="G6653" s="21">
        <f>_xlfn.PERCENTRANK.EXC(Table4[Sales],D6653,1)*10</f>
        <v>3</v>
      </c>
    </row>
    <row r="6654" spans="1:7">
      <c r="A6654" s="10">
        <v>28802</v>
      </c>
      <c r="B6654" s="8">
        <v>43042</v>
      </c>
      <c r="C6654" s="1">
        <v>36</v>
      </c>
      <c r="D6654" s="1">
        <v>359.79</v>
      </c>
      <c r="E6654" s="50">
        <f>_xlfn.PERCENTRANK.EXC(Table3[Order Date],B6654,1)*10</f>
        <v>4</v>
      </c>
      <c r="F6654" s="21">
        <f>_xlfn.PERCENTRANK.EXC(Table3[Order Quantity],C6654,1)*10</f>
        <v>6</v>
      </c>
      <c r="G6654" s="21">
        <f>_xlfn.PERCENTRANK.EXC(Table4[Sales],D6654,1)*10</f>
        <v>4</v>
      </c>
    </row>
    <row r="6655" spans="1:7">
      <c r="A6655" s="11">
        <v>1826</v>
      </c>
      <c r="B6655" s="9">
        <v>43570</v>
      </c>
      <c r="C6655" s="1">
        <v>5</v>
      </c>
      <c r="D6655" s="1">
        <v>30.302399999999999</v>
      </c>
      <c r="E6655" s="50">
        <f>_xlfn.PERCENTRANK.EXC(Table3[Order Date],B6655,1)*10</f>
        <v>8</v>
      </c>
      <c r="F6655" s="21">
        <f>_xlfn.PERCENTRANK.EXC(Table3[Order Quantity],C6655,1)*10</f>
        <v>0</v>
      </c>
      <c r="G6655" s="21">
        <f>_xlfn.PERCENTRANK.EXC(Table4[Sales],D6655,1)*10</f>
        <v>0</v>
      </c>
    </row>
    <row r="6656" spans="1:7">
      <c r="A6656" s="10">
        <v>25953</v>
      </c>
      <c r="B6656" s="8">
        <v>42639</v>
      </c>
      <c r="C6656" s="1">
        <v>19</v>
      </c>
      <c r="D6656" s="1">
        <v>2110.9899999999998</v>
      </c>
      <c r="E6656" s="50">
        <f>_xlfn.PERCENTRANK.EXC(Table3[Order Date],B6656,1)*10</f>
        <v>1</v>
      </c>
      <c r="F6656" s="21">
        <f>_xlfn.PERCENTRANK.EXC(Table3[Order Quantity],C6656,1)*10</f>
        <v>3</v>
      </c>
      <c r="G6656" s="21">
        <f>_xlfn.PERCENTRANK.EXC(Table4[Sales],D6656,1)*10</f>
        <v>7</v>
      </c>
    </row>
    <row r="6657" spans="1:7">
      <c r="A6657" s="11">
        <v>51619</v>
      </c>
      <c r="B6657" s="9">
        <v>42614</v>
      </c>
      <c r="C6657" s="1">
        <v>6</v>
      </c>
      <c r="D6657" s="1">
        <v>1025.1199999999999</v>
      </c>
      <c r="E6657" s="50">
        <f>_xlfn.PERCENTRANK.EXC(Table3[Order Date],B6657,1)*10</f>
        <v>1</v>
      </c>
      <c r="F6657" s="21">
        <f>_xlfn.PERCENTRANK.EXC(Table3[Order Quantity],C6657,1)*10</f>
        <v>1</v>
      </c>
      <c r="G6657" s="21">
        <f>_xlfn.PERCENTRANK.EXC(Table4[Sales],D6657,1)*10</f>
        <v>6</v>
      </c>
    </row>
    <row r="6658" spans="1:7">
      <c r="A6658" s="10">
        <v>28515</v>
      </c>
      <c r="B6658" s="8">
        <v>42915</v>
      </c>
      <c r="C6658" s="1">
        <v>48</v>
      </c>
      <c r="D6658" s="1">
        <v>406.36</v>
      </c>
      <c r="E6658" s="50">
        <f>_xlfn.PERCENTRANK.EXC(Table3[Order Date],B6658,1)*10</f>
        <v>3</v>
      </c>
      <c r="F6658" s="21">
        <f>_xlfn.PERCENTRANK.EXC(Table3[Order Quantity],C6658,1)*10</f>
        <v>9</v>
      </c>
      <c r="G6658" s="21">
        <f>_xlfn.PERCENTRANK.EXC(Table4[Sales],D6658,1)*10</f>
        <v>4</v>
      </c>
    </row>
    <row r="6659" spans="1:7">
      <c r="A6659" s="11">
        <v>20579</v>
      </c>
      <c r="B6659" s="9">
        <v>43739</v>
      </c>
      <c r="C6659" s="1">
        <v>16</v>
      </c>
      <c r="D6659" s="1">
        <v>1534.47</v>
      </c>
      <c r="E6659" s="50">
        <f>_xlfn.PERCENTRANK.EXC(Table3[Order Date],B6659,1)*10</f>
        <v>9</v>
      </c>
      <c r="F6659" s="21">
        <f>_xlfn.PERCENTRANK.EXC(Table3[Order Quantity],C6659,1)*10</f>
        <v>2</v>
      </c>
      <c r="G6659" s="21">
        <f>_xlfn.PERCENTRANK.EXC(Table4[Sales],D6659,1)*10</f>
        <v>7</v>
      </c>
    </row>
    <row r="6660" spans="1:7">
      <c r="A6660" s="10">
        <v>49927</v>
      </c>
      <c r="B6660" s="8">
        <v>43666</v>
      </c>
      <c r="C6660" s="1">
        <v>28</v>
      </c>
      <c r="D6660" s="1">
        <v>213.49</v>
      </c>
      <c r="E6660" s="50">
        <f>_xlfn.PERCENTRANK.EXC(Table3[Order Date],B6660,1)*10</f>
        <v>8</v>
      </c>
      <c r="F6660" s="21">
        <f>_xlfn.PERCENTRANK.EXC(Table3[Order Quantity],C6660,1)*10</f>
        <v>5</v>
      </c>
      <c r="G6660" s="21">
        <f>_xlfn.PERCENTRANK.EXC(Table4[Sales],D6660,1)*10</f>
        <v>3</v>
      </c>
    </row>
    <row r="6661" spans="1:7">
      <c r="A6661" s="11">
        <v>39877</v>
      </c>
      <c r="B6661" s="9">
        <v>43693</v>
      </c>
      <c r="C6661" s="1">
        <v>41</v>
      </c>
      <c r="D6661" s="1">
        <v>97.24</v>
      </c>
      <c r="E6661" s="50">
        <f>_xlfn.PERCENTRANK.EXC(Table3[Order Date],B6661,1)*10</f>
        <v>9</v>
      </c>
      <c r="F6661" s="21">
        <f>_xlfn.PERCENTRANK.EXC(Table3[Order Quantity],C6661,1)*10</f>
        <v>7</v>
      </c>
      <c r="G6661" s="21">
        <f>_xlfn.PERCENTRANK.EXC(Table4[Sales],D6661,1)*10</f>
        <v>1</v>
      </c>
    </row>
    <row r="6662" spans="1:7">
      <c r="A6662" s="10">
        <v>33025</v>
      </c>
      <c r="B6662" s="8">
        <v>42393</v>
      </c>
      <c r="C6662" s="1">
        <v>5</v>
      </c>
      <c r="D6662" s="1">
        <v>340.59</v>
      </c>
      <c r="E6662" s="50">
        <f>_xlfn.PERCENTRANK.EXC(Table3[Order Date],B6662,1)*10</f>
        <v>0</v>
      </c>
      <c r="F6662" s="21">
        <f>_xlfn.PERCENTRANK.EXC(Table3[Order Quantity],C6662,1)*10</f>
        <v>0</v>
      </c>
      <c r="G6662" s="21">
        <f>_xlfn.PERCENTRANK.EXC(Table4[Sales],D6662,1)*10</f>
        <v>4</v>
      </c>
    </row>
    <row r="6663" spans="1:7">
      <c r="A6663" s="11">
        <v>24390</v>
      </c>
      <c r="B6663" s="9">
        <v>43622</v>
      </c>
      <c r="C6663" s="1">
        <v>2</v>
      </c>
      <c r="D6663" s="1">
        <v>115.21</v>
      </c>
      <c r="E6663" s="50">
        <f>_xlfn.PERCENTRANK.EXC(Table3[Order Date],B6663,1)*10</f>
        <v>8</v>
      </c>
      <c r="F6663" s="21">
        <f>_xlfn.PERCENTRANK.EXC(Table3[Order Quantity],C6663,1)*10</f>
        <v>0</v>
      </c>
      <c r="G6663" s="21">
        <f>_xlfn.PERCENTRANK.EXC(Table4[Sales],D6663,1)*10</f>
        <v>1</v>
      </c>
    </row>
    <row r="6664" spans="1:7">
      <c r="A6664" s="10">
        <v>4580</v>
      </c>
      <c r="B6664" s="8">
        <v>43052</v>
      </c>
      <c r="C6664" s="1">
        <v>28</v>
      </c>
      <c r="D6664" s="1">
        <v>7901.46</v>
      </c>
      <c r="E6664" s="50">
        <f>_xlfn.PERCENTRANK.EXC(Table3[Order Date],B6664,1)*10</f>
        <v>4</v>
      </c>
      <c r="F6664" s="21">
        <f>_xlfn.PERCENTRANK.EXC(Table3[Order Quantity],C6664,1)*10</f>
        <v>5</v>
      </c>
      <c r="G6664" s="21">
        <f>_xlfn.PERCENTRANK.EXC(Table4[Sales],D6664,1)*10</f>
        <v>9</v>
      </c>
    </row>
    <row r="6665" spans="1:7">
      <c r="A6665" s="11">
        <v>24515</v>
      </c>
      <c r="B6665" s="9">
        <v>42860</v>
      </c>
      <c r="C6665" s="1">
        <v>41</v>
      </c>
      <c r="D6665" s="1">
        <v>3264.86</v>
      </c>
      <c r="E6665" s="50">
        <f>_xlfn.PERCENTRANK.EXC(Table3[Order Date],B6665,1)*10</f>
        <v>3</v>
      </c>
      <c r="F6665" s="21">
        <f>_xlfn.PERCENTRANK.EXC(Table3[Order Quantity],C6665,1)*10</f>
        <v>7</v>
      </c>
      <c r="G6665" s="21">
        <f>_xlfn.PERCENTRANK.EXC(Table4[Sales],D6665,1)*10</f>
        <v>8</v>
      </c>
    </row>
    <row r="6666" spans="1:7">
      <c r="A6666" s="10">
        <v>2022</v>
      </c>
      <c r="B6666" s="8">
        <v>43538</v>
      </c>
      <c r="C6666" s="1">
        <v>45</v>
      </c>
      <c r="D6666" s="1">
        <v>199.49</v>
      </c>
      <c r="E6666" s="50">
        <f>_xlfn.PERCENTRANK.EXC(Table3[Order Date],B6666,1)*10</f>
        <v>7</v>
      </c>
      <c r="F6666" s="21">
        <f>_xlfn.PERCENTRANK.EXC(Table3[Order Quantity],C6666,1)*10</f>
        <v>8</v>
      </c>
      <c r="G6666" s="21">
        <f>_xlfn.PERCENTRANK.EXC(Table4[Sales],D6666,1)*10</f>
        <v>3</v>
      </c>
    </row>
    <row r="6667" spans="1:7">
      <c r="A6667" s="11">
        <v>10754</v>
      </c>
      <c r="B6667" s="9">
        <v>42810</v>
      </c>
      <c r="C6667" s="1">
        <v>7</v>
      </c>
      <c r="D6667" s="1">
        <v>51.4</v>
      </c>
      <c r="E6667" s="50">
        <f>_xlfn.PERCENTRANK.EXC(Table3[Order Date],B6667,1)*10</f>
        <v>3</v>
      </c>
      <c r="F6667" s="21">
        <f>_xlfn.PERCENTRANK.EXC(Table3[Order Quantity],C6667,1)*10</f>
        <v>1</v>
      </c>
      <c r="G6667" s="21">
        <f>_xlfn.PERCENTRANK.EXC(Table4[Sales],D6667,1)*10</f>
        <v>0</v>
      </c>
    </row>
    <row r="6668" spans="1:7">
      <c r="A6668" s="10">
        <v>51169</v>
      </c>
      <c r="B6668" s="8">
        <v>43092</v>
      </c>
      <c r="C6668" s="1">
        <v>2</v>
      </c>
      <c r="D6668" s="1">
        <v>312.08</v>
      </c>
      <c r="E6668" s="50">
        <f>_xlfn.PERCENTRANK.EXC(Table3[Order Date],B6668,1)*10</f>
        <v>5</v>
      </c>
      <c r="F6668" s="21">
        <f>_xlfn.PERCENTRANK.EXC(Table3[Order Quantity],C6668,1)*10</f>
        <v>0</v>
      </c>
      <c r="G6668" s="21">
        <f>_xlfn.PERCENTRANK.EXC(Table4[Sales],D6668,1)*10</f>
        <v>4</v>
      </c>
    </row>
    <row r="6669" spans="1:7">
      <c r="A6669" s="11">
        <v>55271</v>
      </c>
      <c r="B6669" s="9">
        <v>43169</v>
      </c>
      <c r="C6669" s="1">
        <v>16</v>
      </c>
      <c r="D6669" s="1">
        <v>1763.71</v>
      </c>
      <c r="E6669" s="50">
        <f>_xlfn.PERCENTRANK.EXC(Table3[Order Date],B6669,1)*10</f>
        <v>5</v>
      </c>
      <c r="F6669" s="21">
        <f>_xlfn.PERCENTRANK.EXC(Table3[Order Quantity],C6669,1)*10</f>
        <v>2</v>
      </c>
      <c r="G6669" s="21">
        <f>_xlfn.PERCENTRANK.EXC(Table4[Sales],D6669,1)*10</f>
        <v>7</v>
      </c>
    </row>
    <row r="6670" spans="1:7">
      <c r="A6670" s="10">
        <v>48832</v>
      </c>
      <c r="B6670" s="8">
        <v>42859</v>
      </c>
      <c r="C6670" s="1">
        <v>48</v>
      </c>
      <c r="D6670" s="1">
        <v>4794.5523000000003</v>
      </c>
      <c r="E6670" s="50">
        <f>_xlfn.PERCENTRANK.EXC(Table3[Order Date],B6670,1)*10</f>
        <v>3</v>
      </c>
      <c r="F6670" s="21">
        <f>_xlfn.PERCENTRANK.EXC(Table3[Order Quantity],C6670,1)*10</f>
        <v>9</v>
      </c>
      <c r="G6670" s="21">
        <f>_xlfn.PERCENTRANK.EXC(Table4[Sales],D6670,1)*10</f>
        <v>8</v>
      </c>
    </row>
    <row r="6671" spans="1:7">
      <c r="A6671" s="11">
        <v>29187</v>
      </c>
      <c r="B6671" s="9">
        <v>42581</v>
      </c>
      <c r="C6671" s="1">
        <v>10</v>
      </c>
      <c r="D6671" s="1">
        <v>80.87</v>
      </c>
      <c r="E6671" s="50">
        <f>_xlfn.PERCENTRANK.EXC(Table3[Order Date],B6671,1)*10</f>
        <v>1</v>
      </c>
      <c r="F6671" s="21">
        <f>_xlfn.PERCENTRANK.EXC(Table3[Order Quantity],C6671,1)*10</f>
        <v>1</v>
      </c>
      <c r="G6671" s="21">
        <f>_xlfn.PERCENTRANK.EXC(Table4[Sales],D6671,1)*10</f>
        <v>1</v>
      </c>
    </row>
    <row r="6672" spans="1:7">
      <c r="A6672" s="10">
        <v>2757</v>
      </c>
      <c r="B6672" s="8">
        <v>43299</v>
      </c>
      <c r="C6672" s="1">
        <v>42</v>
      </c>
      <c r="D6672" s="1">
        <v>609.16999999999996</v>
      </c>
      <c r="E6672" s="50">
        <f>_xlfn.PERCENTRANK.EXC(Table3[Order Date],B6672,1)*10</f>
        <v>6</v>
      </c>
      <c r="F6672" s="21">
        <f>_xlfn.PERCENTRANK.EXC(Table3[Order Quantity],C6672,1)*10</f>
        <v>8</v>
      </c>
      <c r="G6672" s="21">
        <f>_xlfn.PERCENTRANK.EXC(Table4[Sales],D6672,1)*10</f>
        <v>5</v>
      </c>
    </row>
    <row r="6673" spans="1:7">
      <c r="A6673" s="11">
        <v>6304</v>
      </c>
      <c r="B6673" s="9">
        <v>43322</v>
      </c>
      <c r="C6673" s="1">
        <v>30</v>
      </c>
      <c r="D6673" s="1">
        <v>213.05</v>
      </c>
      <c r="E6673" s="50">
        <f>_xlfn.PERCENTRANK.EXC(Table3[Order Date],B6673,1)*10</f>
        <v>6</v>
      </c>
      <c r="F6673" s="21">
        <f>_xlfn.PERCENTRANK.EXC(Table3[Order Quantity],C6673,1)*10</f>
        <v>5</v>
      </c>
      <c r="G6673" s="21">
        <f>_xlfn.PERCENTRANK.EXC(Table4[Sales],D6673,1)*10</f>
        <v>3</v>
      </c>
    </row>
    <row r="6674" spans="1:7">
      <c r="A6674" s="10">
        <v>14756</v>
      </c>
      <c r="B6674" s="8">
        <v>42612</v>
      </c>
      <c r="C6674" s="1">
        <v>2</v>
      </c>
      <c r="D6674" s="1">
        <v>45.261000000000003</v>
      </c>
      <c r="E6674" s="50">
        <f>_xlfn.PERCENTRANK.EXC(Table3[Order Date],B6674,1)*10</f>
        <v>1</v>
      </c>
      <c r="F6674" s="21">
        <f>_xlfn.PERCENTRANK.EXC(Table3[Order Quantity],C6674,1)*10</f>
        <v>0</v>
      </c>
      <c r="G6674" s="21">
        <f>_xlfn.PERCENTRANK.EXC(Table4[Sales],D6674,1)*10</f>
        <v>0</v>
      </c>
    </row>
    <row r="6675" spans="1:7">
      <c r="A6675" s="11">
        <v>2503</v>
      </c>
      <c r="B6675" s="9">
        <v>42904</v>
      </c>
      <c r="C6675" s="1">
        <v>46</v>
      </c>
      <c r="D6675" s="1">
        <v>183.48</v>
      </c>
      <c r="E6675" s="50">
        <f>_xlfn.PERCENTRANK.EXC(Table3[Order Date],B6675,1)*10</f>
        <v>3</v>
      </c>
      <c r="F6675" s="21">
        <f>_xlfn.PERCENTRANK.EXC(Table3[Order Quantity],C6675,1)*10</f>
        <v>8</v>
      </c>
      <c r="G6675" s="21">
        <f>_xlfn.PERCENTRANK.EXC(Table4[Sales],D6675,1)*10</f>
        <v>2</v>
      </c>
    </row>
    <row r="6676" spans="1:7">
      <c r="A6676" s="10">
        <v>10052</v>
      </c>
      <c r="B6676" s="8">
        <v>42619</v>
      </c>
      <c r="C6676" s="1">
        <v>46</v>
      </c>
      <c r="D6676" s="1">
        <v>173.64</v>
      </c>
      <c r="E6676" s="50">
        <f>_xlfn.PERCENTRANK.EXC(Table3[Order Date],B6676,1)*10</f>
        <v>1</v>
      </c>
      <c r="F6676" s="21">
        <f>_xlfn.PERCENTRANK.EXC(Table3[Order Quantity],C6676,1)*10</f>
        <v>8</v>
      </c>
      <c r="G6676" s="21">
        <f>_xlfn.PERCENTRANK.EXC(Table4[Sales],D6676,1)*10</f>
        <v>2</v>
      </c>
    </row>
    <row r="6677" spans="1:7">
      <c r="A6677" s="11">
        <v>46305</v>
      </c>
      <c r="B6677" s="9">
        <v>43310</v>
      </c>
      <c r="C6677" s="1">
        <v>30</v>
      </c>
      <c r="D6677" s="1">
        <v>320.64</v>
      </c>
      <c r="E6677" s="50">
        <f>_xlfn.PERCENTRANK.EXC(Table3[Order Date],B6677,1)*10</f>
        <v>6</v>
      </c>
      <c r="F6677" s="21">
        <f>_xlfn.PERCENTRANK.EXC(Table3[Order Quantity],C6677,1)*10</f>
        <v>5</v>
      </c>
      <c r="G6677" s="21">
        <f>_xlfn.PERCENTRANK.EXC(Table4[Sales],D6677,1)*10</f>
        <v>4</v>
      </c>
    </row>
    <row r="6678" spans="1:7">
      <c r="A6678" s="10">
        <v>1060</v>
      </c>
      <c r="B6678" s="8">
        <v>42785</v>
      </c>
      <c r="C6678" s="1">
        <v>30</v>
      </c>
      <c r="D6678" s="1">
        <v>1270.6785</v>
      </c>
      <c r="E6678" s="50">
        <f>_xlfn.PERCENTRANK.EXC(Table3[Order Date],B6678,1)*10</f>
        <v>2</v>
      </c>
      <c r="F6678" s="21">
        <f>_xlfn.PERCENTRANK.EXC(Table3[Order Quantity],C6678,1)*10</f>
        <v>5</v>
      </c>
      <c r="G6678" s="21">
        <f>_xlfn.PERCENTRANK.EXC(Table4[Sales],D6678,1)*10</f>
        <v>6</v>
      </c>
    </row>
    <row r="6679" spans="1:7">
      <c r="A6679" s="11">
        <v>12642</v>
      </c>
      <c r="B6679" s="9">
        <v>42486</v>
      </c>
      <c r="C6679" s="1">
        <v>14</v>
      </c>
      <c r="D6679" s="1">
        <v>612.3931</v>
      </c>
      <c r="E6679" s="50">
        <f>_xlfn.PERCENTRANK.EXC(Table3[Order Date],B6679,1)*10</f>
        <v>0</v>
      </c>
      <c r="F6679" s="21">
        <f>_xlfn.PERCENTRANK.EXC(Table3[Order Quantity],C6679,1)*10</f>
        <v>2</v>
      </c>
      <c r="G6679" s="21">
        <f>_xlfn.PERCENTRANK.EXC(Table4[Sales],D6679,1)*10</f>
        <v>5</v>
      </c>
    </row>
    <row r="6680" spans="1:7">
      <c r="A6680" s="10">
        <v>33537</v>
      </c>
      <c r="B6680" s="8">
        <v>42959</v>
      </c>
      <c r="C6680" s="1">
        <v>9</v>
      </c>
      <c r="D6680" s="1">
        <v>174.74</v>
      </c>
      <c r="E6680" s="50">
        <f>_xlfn.PERCENTRANK.EXC(Table3[Order Date],B6680,1)*10</f>
        <v>4</v>
      </c>
      <c r="F6680" s="21">
        <f>_xlfn.PERCENTRANK.EXC(Table3[Order Quantity],C6680,1)*10</f>
        <v>1</v>
      </c>
      <c r="G6680" s="21">
        <f>_xlfn.PERCENTRANK.EXC(Table4[Sales],D6680,1)*10</f>
        <v>2</v>
      </c>
    </row>
    <row r="6681" spans="1:7">
      <c r="A6681" s="11">
        <v>58086</v>
      </c>
      <c r="B6681" s="9">
        <v>43168</v>
      </c>
      <c r="C6681" s="1">
        <v>27</v>
      </c>
      <c r="D6681" s="1">
        <v>165.4434</v>
      </c>
      <c r="E6681" s="50">
        <f>_xlfn.PERCENTRANK.EXC(Table3[Order Date],B6681,1)*10</f>
        <v>5</v>
      </c>
      <c r="F6681" s="21">
        <f>_xlfn.PERCENTRANK.EXC(Table3[Order Quantity],C6681,1)*10</f>
        <v>5</v>
      </c>
      <c r="G6681" s="21">
        <f>_xlfn.PERCENTRANK.EXC(Table4[Sales],D6681,1)*10</f>
        <v>2</v>
      </c>
    </row>
    <row r="6682" spans="1:7">
      <c r="A6682" s="10">
        <v>39266</v>
      </c>
      <c r="B6682" s="8">
        <v>43704</v>
      </c>
      <c r="C6682" s="1">
        <v>16</v>
      </c>
      <c r="D6682" s="1">
        <v>1049.95</v>
      </c>
      <c r="E6682" s="50">
        <f>_xlfn.PERCENTRANK.EXC(Table3[Order Date],B6682,1)*10</f>
        <v>9</v>
      </c>
      <c r="F6682" s="21">
        <f>_xlfn.PERCENTRANK.EXC(Table3[Order Quantity],C6682,1)*10</f>
        <v>2</v>
      </c>
      <c r="G6682" s="21">
        <f>_xlfn.PERCENTRANK.EXC(Table4[Sales],D6682,1)*10</f>
        <v>6</v>
      </c>
    </row>
    <row r="6683" spans="1:7">
      <c r="A6683" s="11">
        <v>27938</v>
      </c>
      <c r="B6683" s="9">
        <v>42494</v>
      </c>
      <c r="C6683" s="1">
        <v>40</v>
      </c>
      <c r="D6683" s="1">
        <v>1319.86</v>
      </c>
      <c r="E6683" s="50">
        <f>_xlfn.PERCENTRANK.EXC(Table3[Order Date],B6683,1)*10</f>
        <v>0</v>
      </c>
      <c r="F6683" s="21">
        <f>_xlfn.PERCENTRANK.EXC(Table3[Order Quantity],C6683,1)*10</f>
        <v>7</v>
      </c>
      <c r="G6683" s="21">
        <f>_xlfn.PERCENTRANK.EXC(Table4[Sales],D6683,1)*10</f>
        <v>6</v>
      </c>
    </row>
    <row r="6684" spans="1:7">
      <c r="A6684" s="10">
        <v>35652</v>
      </c>
      <c r="B6684" s="8">
        <v>42998</v>
      </c>
      <c r="C6684" s="1">
        <v>21</v>
      </c>
      <c r="D6684" s="1">
        <v>2409.17</v>
      </c>
      <c r="E6684" s="50">
        <f>_xlfn.PERCENTRANK.EXC(Table3[Order Date],B6684,1)*10</f>
        <v>4</v>
      </c>
      <c r="F6684" s="21">
        <f>_xlfn.PERCENTRANK.EXC(Table3[Order Quantity],C6684,1)*10</f>
        <v>3</v>
      </c>
      <c r="G6684" s="21">
        <f>_xlfn.PERCENTRANK.EXC(Table4[Sales],D6684,1)*10</f>
        <v>7</v>
      </c>
    </row>
    <row r="6685" spans="1:7">
      <c r="A6685" s="11">
        <v>33894</v>
      </c>
      <c r="B6685" s="9">
        <v>42899</v>
      </c>
      <c r="C6685" s="1">
        <v>13</v>
      </c>
      <c r="D6685" s="1">
        <v>469.66</v>
      </c>
      <c r="E6685" s="50">
        <f>_xlfn.PERCENTRANK.EXC(Table3[Order Date],B6685,1)*10</f>
        <v>3</v>
      </c>
      <c r="F6685" s="21">
        <f>_xlfn.PERCENTRANK.EXC(Table3[Order Quantity],C6685,1)*10</f>
        <v>2</v>
      </c>
      <c r="G6685" s="21">
        <f>_xlfn.PERCENTRANK.EXC(Table4[Sales],D6685,1)*10</f>
        <v>4</v>
      </c>
    </row>
    <row r="6686" spans="1:7">
      <c r="A6686" s="10">
        <v>29958</v>
      </c>
      <c r="B6686" s="8">
        <v>43105</v>
      </c>
      <c r="C6686" s="1">
        <v>47</v>
      </c>
      <c r="D6686" s="1">
        <v>329.1</v>
      </c>
      <c r="E6686" s="50">
        <f>_xlfn.PERCENTRANK.EXC(Table3[Order Date],B6686,1)*10</f>
        <v>5</v>
      </c>
      <c r="F6686" s="21">
        <f>_xlfn.PERCENTRANK.EXC(Table3[Order Quantity],C6686,1)*10</f>
        <v>9</v>
      </c>
      <c r="G6686" s="21">
        <f>_xlfn.PERCENTRANK.EXC(Table4[Sales],D6686,1)*10</f>
        <v>4</v>
      </c>
    </row>
    <row r="6687" spans="1:7">
      <c r="A6687" s="11">
        <v>47525</v>
      </c>
      <c r="B6687" s="9">
        <v>43161</v>
      </c>
      <c r="C6687" s="1">
        <v>40</v>
      </c>
      <c r="D6687" s="1">
        <v>694.92</v>
      </c>
      <c r="E6687" s="50">
        <f>_xlfn.PERCENTRANK.EXC(Table3[Order Date],B6687,1)*10</f>
        <v>5</v>
      </c>
      <c r="F6687" s="21">
        <f>_xlfn.PERCENTRANK.EXC(Table3[Order Quantity],C6687,1)*10</f>
        <v>7</v>
      </c>
      <c r="G6687" s="21">
        <f>_xlfn.PERCENTRANK.EXC(Table4[Sales],D6687,1)*10</f>
        <v>5</v>
      </c>
    </row>
    <row r="6688" spans="1:7">
      <c r="A6688" s="10">
        <v>25574</v>
      </c>
      <c r="B6688" s="8">
        <v>42440</v>
      </c>
      <c r="C6688" s="1">
        <v>46</v>
      </c>
      <c r="D6688" s="1">
        <v>5429.25</v>
      </c>
      <c r="E6688" s="50">
        <f>_xlfn.PERCENTRANK.EXC(Table3[Order Date],B6688,1)*10</f>
        <v>0</v>
      </c>
      <c r="F6688" s="21">
        <f>_xlfn.PERCENTRANK.EXC(Table3[Order Quantity],C6688,1)*10</f>
        <v>8</v>
      </c>
      <c r="G6688" s="21">
        <f>_xlfn.PERCENTRANK.EXC(Table4[Sales],D6688,1)*10</f>
        <v>9</v>
      </c>
    </row>
    <row r="6689" spans="1:7">
      <c r="A6689" s="11">
        <v>7457</v>
      </c>
      <c r="B6689" s="9">
        <v>43007</v>
      </c>
      <c r="C6689" s="1">
        <v>46</v>
      </c>
      <c r="D6689" s="1">
        <v>586.48</v>
      </c>
      <c r="E6689" s="50">
        <f>_xlfn.PERCENTRANK.EXC(Table3[Order Date],B6689,1)*10</f>
        <v>4</v>
      </c>
      <c r="F6689" s="21">
        <f>_xlfn.PERCENTRANK.EXC(Table3[Order Quantity],C6689,1)*10</f>
        <v>8</v>
      </c>
      <c r="G6689" s="21">
        <f>_xlfn.PERCENTRANK.EXC(Table4[Sales],D6689,1)*10</f>
        <v>5</v>
      </c>
    </row>
    <row r="6690" spans="1:7">
      <c r="A6690" s="10">
        <v>15781</v>
      </c>
      <c r="B6690" s="8">
        <v>43711</v>
      </c>
      <c r="C6690" s="1">
        <v>29</v>
      </c>
      <c r="D6690" s="1">
        <v>882.23</v>
      </c>
      <c r="E6690" s="50">
        <f>_xlfn.PERCENTRANK.EXC(Table3[Order Date],B6690,1)*10</f>
        <v>9</v>
      </c>
      <c r="F6690" s="21">
        <f>_xlfn.PERCENTRANK.EXC(Table3[Order Quantity],C6690,1)*10</f>
        <v>5</v>
      </c>
      <c r="G6690" s="21">
        <f>_xlfn.PERCENTRANK.EXC(Table4[Sales],D6690,1)*10</f>
        <v>6</v>
      </c>
    </row>
    <row r="6691" spans="1:7">
      <c r="A6691" s="11">
        <v>6274</v>
      </c>
      <c r="B6691" s="9">
        <v>43294</v>
      </c>
      <c r="C6691" s="1">
        <v>22</v>
      </c>
      <c r="D6691" s="1">
        <v>49.61</v>
      </c>
      <c r="E6691" s="50">
        <f>_xlfn.PERCENTRANK.EXC(Table3[Order Date],B6691,1)*10</f>
        <v>6</v>
      </c>
      <c r="F6691" s="21">
        <f>_xlfn.PERCENTRANK.EXC(Table3[Order Quantity],C6691,1)*10</f>
        <v>4</v>
      </c>
      <c r="G6691" s="21">
        <f>_xlfn.PERCENTRANK.EXC(Table4[Sales],D6691,1)*10</f>
        <v>0</v>
      </c>
    </row>
    <row r="6692" spans="1:7">
      <c r="A6692" s="10">
        <v>50726</v>
      </c>
      <c r="B6692" s="8">
        <v>43403</v>
      </c>
      <c r="C6692" s="1">
        <v>45</v>
      </c>
      <c r="D6692" s="1">
        <v>9896.15</v>
      </c>
      <c r="E6692" s="50">
        <f>_xlfn.PERCENTRANK.EXC(Table3[Order Date],B6692,1)*10</f>
        <v>7</v>
      </c>
      <c r="F6692" s="21">
        <f>_xlfn.PERCENTRANK.EXC(Table3[Order Quantity],C6692,1)*10</f>
        <v>8</v>
      </c>
      <c r="G6692" s="21">
        <f>_xlfn.PERCENTRANK.EXC(Table4[Sales],D6692,1)*10</f>
        <v>9</v>
      </c>
    </row>
    <row r="6693" spans="1:7">
      <c r="A6693" s="11">
        <v>4896</v>
      </c>
      <c r="B6693" s="9">
        <v>43698</v>
      </c>
      <c r="C6693" s="1">
        <v>10</v>
      </c>
      <c r="D6693" s="1">
        <v>1166.1609000000001</v>
      </c>
      <c r="E6693" s="50">
        <f>_xlfn.PERCENTRANK.EXC(Table3[Order Date],B6693,1)*10</f>
        <v>9</v>
      </c>
      <c r="F6693" s="21">
        <f>_xlfn.PERCENTRANK.EXC(Table3[Order Quantity],C6693,1)*10</f>
        <v>1</v>
      </c>
      <c r="G6693" s="21">
        <f>_xlfn.PERCENTRANK.EXC(Table4[Sales],D6693,1)*10</f>
        <v>6</v>
      </c>
    </row>
    <row r="6694" spans="1:7">
      <c r="A6694" s="10">
        <v>40289</v>
      </c>
      <c r="B6694" s="8">
        <v>43795</v>
      </c>
      <c r="C6694" s="1">
        <v>4</v>
      </c>
      <c r="D6694" s="1">
        <v>45.76</v>
      </c>
      <c r="E6694" s="50">
        <f>_xlfn.PERCENTRANK.EXC(Table3[Order Date],B6694,1)*10</f>
        <v>9</v>
      </c>
      <c r="F6694" s="21">
        <f>_xlfn.PERCENTRANK.EXC(Table3[Order Quantity],C6694,1)*10</f>
        <v>0</v>
      </c>
      <c r="G6694" s="21">
        <f>_xlfn.PERCENTRANK.EXC(Table4[Sales],D6694,1)*10</f>
        <v>0</v>
      </c>
    </row>
    <row r="6695" spans="1:7">
      <c r="A6695" s="11">
        <v>31495</v>
      </c>
      <c r="B6695" s="9">
        <v>42950</v>
      </c>
      <c r="C6695" s="1">
        <v>34</v>
      </c>
      <c r="D6695" s="1">
        <v>1321.2895000000001</v>
      </c>
      <c r="E6695" s="50">
        <f>_xlfn.PERCENTRANK.EXC(Table3[Order Date],B6695,1)*10</f>
        <v>4</v>
      </c>
      <c r="F6695" s="21">
        <f>_xlfn.PERCENTRANK.EXC(Table3[Order Quantity],C6695,1)*10</f>
        <v>6</v>
      </c>
      <c r="G6695" s="21">
        <f>_xlfn.PERCENTRANK.EXC(Table4[Sales],D6695,1)*10</f>
        <v>6</v>
      </c>
    </row>
    <row r="6696" spans="1:7">
      <c r="A6696" s="10">
        <v>32582</v>
      </c>
      <c r="B6696" s="8">
        <v>42545</v>
      </c>
      <c r="C6696" s="1">
        <v>27</v>
      </c>
      <c r="D6696" s="1">
        <v>2975.54</v>
      </c>
      <c r="E6696" s="50">
        <f>_xlfn.PERCENTRANK.EXC(Table3[Order Date],B6696,1)*10</f>
        <v>1</v>
      </c>
      <c r="F6696" s="21">
        <f>_xlfn.PERCENTRANK.EXC(Table3[Order Quantity],C6696,1)*10</f>
        <v>5</v>
      </c>
      <c r="G6696" s="21">
        <f>_xlfn.PERCENTRANK.EXC(Table4[Sales],D6696,1)*10</f>
        <v>8</v>
      </c>
    </row>
    <row r="6697" spans="1:7">
      <c r="A6697" s="11">
        <v>34179</v>
      </c>
      <c r="B6697" s="9">
        <v>43405</v>
      </c>
      <c r="C6697" s="1">
        <v>21</v>
      </c>
      <c r="D6697" s="1">
        <v>313.8</v>
      </c>
      <c r="E6697" s="50">
        <f>_xlfn.PERCENTRANK.EXC(Table3[Order Date],B6697,1)*10</f>
        <v>7</v>
      </c>
      <c r="F6697" s="21">
        <f>_xlfn.PERCENTRANK.EXC(Table3[Order Quantity],C6697,1)*10</f>
        <v>3</v>
      </c>
      <c r="G6697" s="21">
        <f>_xlfn.PERCENTRANK.EXC(Table4[Sales],D6697,1)*10</f>
        <v>4</v>
      </c>
    </row>
    <row r="6698" spans="1:7">
      <c r="A6698" s="10">
        <v>39682</v>
      </c>
      <c r="B6698" s="8">
        <v>43047</v>
      </c>
      <c r="C6698" s="1">
        <v>43</v>
      </c>
      <c r="D6698" s="1">
        <v>2501.54</v>
      </c>
      <c r="E6698" s="50">
        <f>_xlfn.PERCENTRANK.EXC(Table3[Order Date],B6698,1)*10</f>
        <v>4</v>
      </c>
      <c r="F6698" s="21">
        <f>_xlfn.PERCENTRANK.EXC(Table3[Order Quantity],C6698,1)*10</f>
        <v>8</v>
      </c>
      <c r="G6698" s="21">
        <f>_xlfn.PERCENTRANK.EXC(Table4[Sales],D6698,1)*10</f>
        <v>8</v>
      </c>
    </row>
    <row r="6699" spans="1:7">
      <c r="A6699" s="11">
        <v>22818</v>
      </c>
      <c r="B6699" s="9">
        <v>42511</v>
      </c>
      <c r="C6699" s="1">
        <v>19</v>
      </c>
      <c r="D6699" s="1">
        <v>385.46</v>
      </c>
      <c r="E6699" s="50">
        <f>_xlfn.PERCENTRANK.EXC(Table3[Order Date],B6699,1)*10</f>
        <v>1</v>
      </c>
      <c r="F6699" s="21">
        <f>_xlfn.PERCENTRANK.EXC(Table3[Order Quantity],C6699,1)*10</f>
        <v>3</v>
      </c>
      <c r="G6699" s="21">
        <f>_xlfn.PERCENTRANK.EXC(Table4[Sales],D6699,1)*10</f>
        <v>4</v>
      </c>
    </row>
    <row r="6700" spans="1:7">
      <c r="A6700" s="10">
        <v>12544</v>
      </c>
      <c r="B6700" s="8">
        <v>42431</v>
      </c>
      <c r="C6700" s="1">
        <v>34</v>
      </c>
      <c r="D6700" s="1">
        <v>79.501000000000005</v>
      </c>
      <c r="E6700" s="50">
        <f>_xlfn.PERCENTRANK.EXC(Table3[Order Date],B6700,1)*10</f>
        <v>0</v>
      </c>
      <c r="F6700" s="21">
        <f>_xlfn.PERCENTRANK.EXC(Table3[Order Quantity],C6700,1)*10</f>
        <v>6</v>
      </c>
      <c r="G6700" s="21">
        <f>_xlfn.PERCENTRANK.EXC(Table4[Sales],D6700,1)*10</f>
        <v>1</v>
      </c>
    </row>
    <row r="6701" spans="1:7">
      <c r="A6701" s="11">
        <v>59270</v>
      </c>
      <c r="B6701" s="9">
        <v>42745</v>
      </c>
      <c r="C6701" s="1">
        <v>48</v>
      </c>
      <c r="D6701" s="1">
        <v>27083.84</v>
      </c>
      <c r="E6701" s="50">
        <f>_xlfn.PERCENTRANK.EXC(Table3[Order Date],B6701,1)*10</f>
        <v>2</v>
      </c>
      <c r="F6701" s="21">
        <f>_xlfn.PERCENTRANK.EXC(Table3[Order Quantity],C6701,1)*10</f>
        <v>9</v>
      </c>
      <c r="G6701" s="21">
        <f>_xlfn.PERCENTRANK.EXC(Table4[Sales],D6701,1)*10</f>
        <v>9</v>
      </c>
    </row>
    <row r="6702" spans="1:7">
      <c r="A6702" s="10">
        <v>55040</v>
      </c>
      <c r="B6702" s="8">
        <v>42471</v>
      </c>
      <c r="C6702" s="1">
        <v>8</v>
      </c>
      <c r="D6702" s="1">
        <v>312.84660000000002</v>
      </c>
      <c r="E6702" s="50">
        <f>_xlfn.PERCENTRANK.EXC(Table3[Order Date],B6702,1)*10</f>
        <v>0</v>
      </c>
      <c r="F6702" s="21">
        <f>_xlfn.PERCENTRANK.EXC(Table3[Order Quantity],C6702,1)*10</f>
        <v>1</v>
      </c>
      <c r="G6702" s="21">
        <f>_xlfn.PERCENTRANK.EXC(Table4[Sales],D6702,1)*10</f>
        <v>4</v>
      </c>
    </row>
    <row r="6703" spans="1:7">
      <c r="A6703" s="11">
        <v>34244</v>
      </c>
      <c r="B6703" s="9">
        <v>43006</v>
      </c>
      <c r="C6703" s="1">
        <v>25</v>
      </c>
      <c r="D6703" s="1">
        <v>219.67</v>
      </c>
      <c r="E6703" s="50">
        <f>_xlfn.PERCENTRANK.EXC(Table3[Order Date],B6703,1)*10</f>
        <v>4</v>
      </c>
      <c r="F6703" s="21">
        <f>_xlfn.PERCENTRANK.EXC(Table3[Order Quantity],C6703,1)*10</f>
        <v>4</v>
      </c>
      <c r="G6703" s="21">
        <f>_xlfn.PERCENTRANK.EXC(Table4[Sales],D6703,1)*10</f>
        <v>3</v>
      </c>
    </row>
    <row r="6704" spans="1:7">
      <c r="A6704" s="10">
        <v>38561</v>
      </c>
      <c r="B6704" s="8">
        <v>43341</v>
      </c>
      <c r="C6704" s="1">
        <v>19</v>
      </c>
      <c r="D6704" s="1">
        <v>181.26</v>
      </c>
      <c r="E6704" s="50">
        <f>_xlfn.PERCENTRANK.EXC(Table3[Order Date],B6704,1)*10</f>
        <v>6</v>
      </c>
      <c r="F6704" s="21">
        <f>_xlfn.PERCENTRANK.EXC(Table3[Order Quantity],C6704,1)*10</f>
        <v>3</v>
      </c>
      <c r="G6704" s="21">
        <f>_xlfn.PERCENTRANK.EXC(Table4[Sales],D6704,1)*10</f>
        <v>2</v>
      </c>
    </row>
    <row r="6705" spans="1:7">
      <c r="A6705" s="11">
        <v>37794</v>
      </c>
      <c r="B6705" s="9">
        <v>42452</v>
      </c>
      <c r="C6705" s="1">
        <v>6</v>
      </c>
      <c r="D6705" s="1">
        <v>64.92</v>
      </c>
      <c r="E6705" s="50">
        <f>_xlfn.PERCENTRANK.EXC(Table3[Order Date],B6705,1)*10</f>
        <v>0</v>
      </c>
      <c r="F6705" s="21">
        <f>_xlfn.PERCENTRANK.EXC(Table3[Order Quantity],C6705,1)*10</f>
        <v>1</v>
      </c>
      <c r="G6705" s="21">
        <f>_xlfn.PERCENTRANK.EXC(Table4[Sales],D6705,1)*10</f>
        <v>1</v>
      </c>
    </row>
    <row r="6706" spans="1:7">
      <c r="A6706" s="10">
        <v>8416</v>
      </c>
      <c r="B6706" s="8">
        <v>42952</v>
      </c>
      <c r="C6706" s="1">
        <v>2</v>
      </c>
      <c r="D6706" s="1">
        <v>23.61</v>
      </c>
      <c r="E6706" s="50">
        <f>_xlfn.PERCENTRANK.EXC(Table3[Order Date],B6706,1)*10</f>
        <v>4</v>
      </c>
      <c r="F6706" s="21">
        <f>_xlfn.PERCENTRANK.EXC(Table3[Order Quantity],C6706,1)*10</f>
        <v>0</v>
      </c>
      <c r="G6706" s="21">
        <f>_xlfn.PERCENTRANK.EXC(Table4[Sales],D6706,1)*10</f>
        <v>0</v>
      </c>
    </row>
    <row r="6707" spans="1:7">
      <c r="A6707" s="11">
        <v>20832</v>
      </c>
      <c r="B6707" s="9">
        <v>42945</v>
      </c>
      <c r="C6707" s="1">
        <v>39</v>
      </c>
      <c r="D6707" s="1">
        <v>113.3</v>
      </c>
      <c r="E6707" s="50">
        <f>_xlfn.PERCENTRANK.EXC(Table3[Order Date],B6707,1)*10</f>
        <v>3</v>
      </c>
      <c r="F6707" s="21">
        <f>_xlfn.PERCENTRANK.EXC(Table3[Order Quantity],C6707,1)*10</f>
        <v>7</v>
      </c>
      <c r="G6707" s="21">
        <f>_xlfn.PERCENTRANK.EXC(Table4[Sales],D6707,1)*10</f>
        <v>1</v>
      </c>
    </row>
    <row r="6708" spans="1:7">
      <c r="A6708" s="10">
        <v>58179</v>
      </c>
      <c r="B6708" s="8">
        <v>43347</v>
      </c>
      <c r="C6708" s="1">
        <v>3</v>
      </c>
      <c r="D6708" s="1">
        <v>42.25</v>
      </c>
      <c r="E6708" s="50">
        <f>_xlfn.PERCENTRANK.EXC(Table3[Order Date],B6708,1)*10</f>
        <v>6</v>
      </c>
      <c r="F6708" s="21">
        <f>_xlfn.PERCENTRANK.EXC(Table3[Order Quantity],C6708,1)*10</f>
        <v>0</v>
      </c>
      <c r="G6708" s="21">
        <f>_xlfn.PERCENTRANK.EXC(Table4[Sales],D6708,1)*10</f>
        <v>0</v>
      </c>
    </row>
    <row r="6709" spans="1:7">
      <c r="A6709" s="11">
        <v>46048</v>
      </c>
      <c r="B6709" s="9">
        <v>43810</v>
      </c>
      <c r="C6709" s="1">
        <v>35</v>
      </c>
      <c r="D6709" s="1">
        <v>478.56</v>
      </c>
      <c r="E6709" s="50">
        <f>_xlfn.PERCENTRANK.EXC(Table3[Order Date],B6709,1)*10</f>
        <v>9</v>
      </c>
      <c r="F6709" s="21">
        <f>_xlfn.PERCENTRANK.EXC(Table3[Order Quantity],C6709,1)*10</f>
        <v>6</v>
      </c>
      <c r="G6709" s="21">
        <f>_xlfn.PERCENTRANK.EXC(Table4[Sales],D6709,1)*10</f>
        <v>4</v>
      </c>
    </row>
    <row r="6710" spans="1:7">
      <c r="A6710" s="10">
        <v>32135</v>
      </c>
      <c r="B6710" s="8">
        <v>43063</v>
      </c>
      <c r="C6710" s="1">
        <v>16</v>
      </c>
      <c r="D6710" s="1">
        <v>200.92</v>
      </c>
      <c r="E6710" s="50">
        <f>_xlfn.PERCENTRANK.EXC(Table3[Order Date],B6710,1)*10</f>
        <v>4</v>
      </c>
      <c r="F6710" s="21">
        <f>_xlfn.PERCENTRANK.EXC(Table3[Order Quantity],C6710,1)*10</f>
        <v>2</v>
      </c>
      <c r="G6710" s="21">
        <f>_xlfn.PERCENTRANK.EXC(Table4[Sales],D6710,1)*10</f>
        <v>3</v>
      </c>
    </row>
    <row r="6711" spans="1:7">
      <c r="A6711" s="11">
        <v>11687</v>
      </c>
      <c r="B6711" s="9">
        <v>43458</v>
      </c>
      <c r="C6711" s="1">
        <v>26</v>
      </c>
      <c r="D6711" s="1">
        <v>202.16</v>
      </c>
      <c r="E6711" s="50">
        <f>_xlfn.PERCENTRANK.EXC(Table3[Order Date],B6711,1)*10</f>
        <v>7</v>
      </c>
      <c r="F6711" s="21">
        <f>_xlfn.PERCENTRANK.EXC(Table3[Order Quantity],C6711,1)*10</f>
        <v>4</v>
      </c>
      <c r="G6711" s="21">
        <f>_xlfn.PERCENTRANK.EXC(Table4[Sales],D6711,1)*10</f>
        <v>3</v>
      </c>
    </row>
    <row r="6712" spans="1:7">
      <c r="A6712" s="10">
        <v>49538</v>
      </c>
      <c r="B6712" s="8">
        <v>42810</v>
      </c>
      <c r="C6712" s="1">
        <v>29</v>
      </c>
      <c r="D6712" s="1">
        <v>781.65</v>
      </c>
      <c r="E6712" s="50">
        <f>_xlfn.PERCENTRANK.EXC(Table3[Order Date],B6712,1)*10</f>
        <v>3</v>
      </c>
      <c r="F6712" s="21">
        <f>_xlfn.PERCENTRANK.EXC(Table3[Order Quantity],C6712,1)*10</f>
        <v>5</v>
      </c>
      <c r="G6712" s="21">
        <f>_xlfn.PERCENTRANK.EXC(Table4[Sales],D6712,1)*10</f>
        <v>5</v>
      </c>
    </row>
    <row r="6713" spans="1:7">
      <c r="A6713" s="11">
        <v>30567</v>
      </c>
      <c r="B6713" s="9">
        <v>42383</v>
      </c>
      <c r="C6713" s="1">
        <v>3</v>
      </c>
      <c r="D6713" s="1">
        <v>41.42</v>
      </c>
      <c r="E6713" s="50">
        <f>_xlfn.PERCENTRANK.EXC(Table3[Order Date],B6713,1)*10</f>
        <v>0</v>
      </c>
      <c r="F6713" s="21">
        <f>_xlfn.PERCENTRANK.EXC(Table3[Order Quantity],C6713,1)*10</f>
        <v>0</v>
      </c>
      <c r="G6713" s="21">
        <f>_xlfn.PERCENTRANK.EXC(Table4[Sales],D6713,1)*10</f>
        <v>0</v>
      </c>
    </row>
    <row r="6714" spans="1:7">
      <c r="A6714" s="10">
        <v>16676</v>
      </c>
      <c r="B6714" s="8">
        <v>42447</v>
      </c>
      <c r="C6714" s="1">
        <v>39</v>
      </c>
      <c r="D6714" s="1">
        <v>1002.38</v>
      </c>
      <c r="E6714" s="50">
        <f>_xlfn.PERCENTRANK.EXC(Table3[Order Date],B6714,1)*10</f>
        <v>0</v>
      </c>
      <c r="F6714" s="21">
        <f>_xlfn.PERCENTRANK.EXC(Table3[Order Quantity],C6714,1)*10</f>
        <v>7</v>
      </c>
      <c r="G6714" s="21">
        <f>_xlfn.PERCENTRANK.EXC(Table4[Sales],D6714,1)*10</f>
        <v>6</v>
      </c>
    </row>
    <row r="6715" spans="1:7">
      <c r="A6715" s="11">
        <v>49764</v>
      </c>
      <c r="B6715" s="9">
        <v>43010</v>
      </c>
      <c r="C6715" s="1">
        <v>37</v>
      </c>
      <c r="D6715" s="1">
        <v>423.05</v>
      </c>
      <c r="E6715" s="50">
        <f>_xlfn.PERCENTRANK.EXC(Table3[Order Date],B6715,1)*10</f>
        <v>4</v>
      </c>
      <c r="F6715" s="21">
        <f>_xlfn.PERCENTRANK.EXC(Table3[Order Quantity],C6715,1)*10</f>
        <v>7</v>
      </c>
      <c r="G6715" s="21">
        <f>_xlfn.PERCENTRANK.EXC(Table4[Sales],D6715,1)*10</f>
        <v>4</v>
      </c>
    </row>
    <row r="6716" spans="1:7">
      <c r="A6716" s="10">
        <v>50087</v>
      </c>
      <c r="B6716" s="8">
        <v>42869</v>
      </c>
      <c r="C6716" s="1">
        <v>17</v>
      </c>
      <c r="D6716" s="1">
        <v>62.98</v>
      </c>
      <c r="E6716" s="50">
        <f>_xlfn.PERCENTRANK.EXC(Table3[Order Date],B6716,1)*10</f>
        <v>3</v>
      </c>
      <c r="F6716" s="21">
        <f>_xlfn.PERCENTRANK.EXC(Table3[Order Quantity],C6716,1)*10</f>
        <v>3</v>
      </c>
      <c r="G6716" s="21">
        <f>_xlfn.PERCENTRANK.EXC(Table4[Sales],D6716,1)*10</f>
        <v>0</v>
      </c>
    </row>
    <row r="6717" spans="1:7">
      <c r="A6717" s="11">
        <v>29767</v>
      </c>
      <c r="B6717" s="9">
        <v>43135</v>
      </c>
      <c r="C6717" s="1">
        <v>48</v>
      </c>
      <c r="D6717" s="1">
        <v>4443.7700000000004</v>
      </c>
      <c r="E6717" s="50">
        <f>_xlfn.PERCENTRANK.EXC(Table3[Order Date],B6717,1)*10</f>
        <v>5</v>
      </c>
      <c r="F6717" s="21">
        <f>_xlfn.PERCENTRANK.EXC(Table3[Order Quantity],C6717,1)*10</f>
        <v>9</v>
      </c>
      <c r="G6717" s="21">
        <f>_xlfn.PERCENTRANK.EXC(Table4[Sales],D6717,1)*10</f>
        <v>8</v>
      </c>
    </row>
    <row r="6718" spans="1:7">
      <c r="A6718" s="10">
        <v>14114</v>
      </c>
      <c r="B6718" s="8">
        <v>42465</v>
      </c>
      <c r="C6718" s="1">
        <v>38</v>
      </c>
      <c r="D6718" s="1">
        <v>6989.75</v>
      </c>
      <c r="E6718" s="50">
        <f>_xlfn.PERCENTRANK.EXC(Table3[Order Date],B6718,1)*10</f>
        <v>0</v>
      </c>
      <c r="F6718" s="21">
        <f>_xlfn.PERCENTRANK.EXC(Table3[Order Quantity],C6718,1)*10</f>
        <v>7</v>
      </c>
      <c r="G6718" s="21">
        <f>_xlfn.PERCENTRANK.EXC(Table4[Sales],D6718,1)*10</f>
        <v>9</v>
      </c>
    </row>
    <row r="6719" spans="1:7">
      <c r="A6719" s="11">
        <v>54819</v>
      </c>
      <c r="B6719" s="9">
        <v>42652</v>
      </c>
      <c r="C6719" s="1">
        <v>46</v>
      </c>
      <c r="D6719" s="1">
        <v>2900.2408999999998</v>
      </c>
      <c r="E6719" s="50">
        <f>_xlfn.PERCENTRANK.EXC(Table3[Order Date],B6719,1)*10</f>
        <v>2</v>
      </c>
      <c r="F6719" s="21">
        <f>_xlfn.PERCENTRANK.EXC(Table3[Order Quantity],C6719,1)*10</f>
        <v>8</v>
      </c>
      <c r="G6719" s="21">
        <f>_xlfn.PERCENTRANK.EXC(Table4[Sales],D6719,1)*10</f>
        <v>8</v>
      </c>
    </row>
    <row r="6720" spans="1:7">
      <c r="A6720" s="10">
        <v>48483</v>
      </c>
      <c r="B6720" s="8">
        <v>42713</v>
      </c>
      <c r="C6720" s="1">
        <v>18</v>
      </c>
      <c r="D6720" s="1">
        <v>50.878500000000003</v>
      </c>
      <c r="E6720" s="50">
        <f>_xlfn.PERCENTRANK.EXC(Table3[Order Date],B6720,1)*10</f>
        <v>2</v>
      </c>
      <c r="F6720" s="21">
        <f>_xlfn.PERCENTRANK.EXC(Table3[Order Quantity],C6720,1)*10</f>
        <v>3</v>
      </c>
      <c r="G6720" s="21">
        <f>_xlfn.PERCENTRANK.EXC(Table4[Sales],D6720,1)*10</f>
        <v>0</v>
      </c>
    </row>
    <row r="6721" spans="1:7">
      <c r="A6721" s="11">
        <v>49216</v>
      </c>
      <c r="B6721" s="9">
        <v>42447</v>
      </c>
      <c r="C6721" s="1">
        <v>11</v>
      </c>
      <c r="D6721" s="1">
        <v>277.87</v>
      </c>
      <c r="E6721" s="50">
        <f>_xlfn.PERCENTRANK.EXC(Table3[Order Date],B6721,1)*10</f>
        <v>0</v>
      </c>
      <c r="F6721" s="21">
        <f>_xlfn.PERCENTRANK.EXC(Table3[Order Quantity],C6721,1)*10</f>
        <v>2</v>
      </c>
      <c r="G6721" s="21">
        <f>_xlfn.PERCENTRANK.EXC(Table4[Sales],D6721,1)*10</f>
        <v>3</v>
      </c>
    </row>
    <row r="6722" spans="1:7">
      <c r="A6722" s="10">
        <v>48512</v>
      </c>
      <c r="B6722" s="8">
        <v>43314</v>
      </c>
      <c r="C6722" s="1">
        <v>48</v>
      </c>
      <c r="D6722" s="1">
        <v>255.51</v>
      </c>
      <c r="E6722" s="50">
        <f>_xlfn.PERCENTRANK.EXC(Table3[Order Date],B6722,1)*10</f>
        <v>6</v>
      </c>
      <c r="F6722" s="21">
        <f>_xlfn.PERCENTRANK.EXC(Table3[Order Quantity],C6722,1)*10</f>
        <v>9</v>
      </c>
      <c r="G6722" s="21">
        <f>_xlfn.PERCENTRANK.EXC(Table4[Sales],D6722,1)*10</f>
        <v>3</v>
      </c>
    </row>
    <row r="6723" spans="1:7">
      <c r="A6723" s="11">
        <v>16096</v>
      </c>
      <c r="B6723" s="9">
        <v>43118</v>
      </c>
      <c r="C6723" s="1">
        <v>9</v>
      </c>
      <c r="D6723" s="1">
        <v>45.16</v>
      </c>
      <c r="E6723" s="50">
        <f>_xlfn.PERCENTRANK.EXC(Table3[Order Date],B6723,1)*10</f>
        <v>5</v>
      </c>
      <c r="F6723" s="21">
        <f>_xlfn.PERCENTRANK.EXC(Table3[Order Quantity],C6723,1)*10</f>
        <v>1</v>
      </c>
      <c r="G6723" s="21">
        <f>_xlfn.PERCENTRANK.EXC(Table4[Sales],D6723,1)*10</f>
        <v>0</v>
      </c>
    </row>
    <row r="6724" spans="1:7">
      <c r="A6724" s="10">
        <v>49216</v>
      </c>
      <c r="B6724" s="8">
        <v>42447</v>
      </c>
      <c r="C6724" s="1">
        <v>9</v>
      </c>
      <c r="D6724" s="1">
        <v>2679.13</v>
      </c>
      <c r="E6724" s="50">
        <f>_xlfn.PERCENTRANK.EXC(Table3[Order Date],B6724,1)*10</f>
        <v>0</v>
      </c>
      <c r="F6724" s="21">
        <f>_xlfn.PERCENTRANK.EXC(Table3[Order Quantity],C6724,1)*10</f>
        <v>1</v>
      </c>
      <c r="G6724" s="21">
        <f>_xlfn.PERCENTRANK.EXC(Table4[Sales],D6724,1)*10</f>
        <v>8</v>
      </c>
    </row>
    <row r="6725" spans="1:7">
      <c r="A6725" s="11">
        <v>8133</v>
      </c>
      <c r="B6725" s="9">
        <v>43156</v>
      </c>
      <c r="C6725" s="1">
        <v>11</v>
      </c>
      <c r="D6725" s="1">
        <v>433.92</v>
      </c>
      <c r="E6725" s="50">
        <f>_xlfn.PERCENTRANK.EXC(Table3[Order Date],B6725,1)*10</f>
        <v>5</v>
      </c>
      <c r="F6725" s="21">
        <f>_xlfn.PERCENTRANK.EXC(Table3[Order Quantity],C6725,1)*10</f>
        <v>2</v>
      </c>
      <c r="G6725" s="21">
        <f>_xlfn.PERCENTRANK.EXC(Table4[Sales],D6725,1)*10</f>
        <v>4</v>
      </c>
    </row>
    <row r="6726" spans="1:7">
      <c r="A6726" s="10">
        <v>52389</v>
      </c>
      <c r="B6726" s="8">
        <v>43393</v>
      </c>
      <c r="C6726" s="1">
        <v>31</v>
      </c>
      <c r="D6726" s="1">
        <v>701.2</v>
      </c>
      <c r="E6726" s="50">
        <f>_xlfn.PERCENTRANK.EXC(Table3[Order Date],B6726,1)*10</f>
        <v>7</v>
      </c>
      <c r="F6726" s="21">
        <f>_xlfn.PERCENTRANK.EXC(Table3[Order Quantity],C6726,1)*10</f>
        <v>5</v>
      </c>
      <c r="G6726" s="21">
        <f>_xlfn.PERCENTRANK.EXC(Table4[Sales],D6726,1)*10</f>
        <v>5</v>
      </c>
    </row>
    <row r="6727" spans="1:7">
      <c r="A6727" s="11">
        <v>450</v>
      </c>
      <c r="B6727" s="9">
        <v>43162</v>
      </c>
      <c r="C6727" s="1">
        <v>35</v>
      </c>
      <c r="D6727" s="1">
        <v>581.78</v>
      </c>
      <c r="E6727" s="50">
        <f>_xlfn.PERCENTRANK.EXC(Table3[Order Date],B6727,1)*10</f>
        <v>5</v>
      </c>
      <c r="F6727" s="21">
        <f>_xlfn.PERCENTRANK.EXC(Table3[Order Quantity],C6727,1)*10</f>
        <v>6</v>
      </c>
      <c r="G6727" s="21">
        <f>_xlfn.PERCENTRANK.EXC(Table4[Sales],D6727,1)*10</f>
        <v>5</v>
      </c>
    </row>
    <row r="6728" spans="1:7">
      <c r="A6728" s="10">
        <v>52135</v>
      </c>
      <c r="B6728" s="8">
        <v>42817</v>
      </c>
      <c r="C6728" s="1">
        <v>38</v>
      </c>
      <c r="D6728" s="1">
        <v>4197.57</v>
      </c>
      <c r="E6728" s="50">
        <f>_xlfn.PERCENTRANK.EXC(Table3[Order Date],B6728,1)*10</f>
        <v>3</v>
      </c>
      <c r="F6728" s="21">
        <f>_xlfn.PERCENTRANK.EXC(Table3[Order Quantity],C6728,1)*10</f>
        <v>7</v>
      </c>
      <c r="G6728" s="21">
        <f>_xlfn.PERCENTRANK.EXC(Table4[Sales],D6728,1)*10</f>
        <v>8</v>
      </c>
    </row>
    <row r="6729" spans="1:7">
      <c r="A6729" s="11">
        <v>30757</v>
      </c>
      <c r="B6729" s="9">
        <v>43094</v>
      </c>
      <c r="C6729" s="1">
        <v>5</v>
      </c>
      <c r="D6729" s="1">
        <v>22.81</v>
      </c>
      <c r="E6729" s="50">
        <f>_xlfn.PERCENTRANK.EXC(Table3[Order Date],B6729,1)*10</f>
        <v>5</v>
      </c>
      <c r="F6729" s="21">
        <f>_xlfn.PERCENTRANK.EXC(Table3[Order Quantity],C6729,1)*10</f>
        <v>0</v>
      </c>
      <c r="G6729" s="21">
        <f>_xlfn.PERCENTRANK.EXC(Table4[Sales],D6729,1)*10</f>
        <v>0</v>
      </c>
    </row>
    <row r="6730" spans="1:7">
      <c r="A6730" s="10">
        <v>56995</v>
      </c>
      <c r="B6730" s="8">
        <v>42657</v>
      </c>
      <c r="C6730" s="1">
        <v>27</v>
      </c>
      <c r="D6730" s="1">
        <v>168.6</v>
      </c>
      <c r="E6730" s="50">
        <f>_xlfn.PERCENTRANK.EXC(Table3[Order Date],B6730,1)*10</f>
        <v>2</v>
      </c>
      <c r="F6730" s="21">
        <f>_xlfn.PERCENTRANK.EXC(Table3[Order Quantity],C6730,1)*10</f>
        <v>5</v>
      </c>
      <c r="G6730" s="21">
        <f>_xlfn.PERCENTRANK.EXC(Table4[Sales],D6730,1)*10</f>
        <v>2</v>
      </c>
    </row>
    <row r="6731" spans="1:7">
      <c r="A6731" s="11">
        <v>38947</v>
      </c>
      <c r="B6731" s="9">
        <v>42702</v>
      </c>
      <c r="C6731" s="1">
        <v>20</v>
      </c>
      <c r="D6731" s="1">
        <v>328.98</v>
      </c>
      <c r="E6731" s="50">
        <f>_xlfn.PERCENTRANK.EXC(Table3[Order Date],B6731,1)*10</f>
        <v>2</v>
      </c>
      <c r="F6731" s="21">
        <f>_xlfn.PERCENTRANK.EXC(Table3[Order Quantity],C6731,1)*10</f>
        <v>3</v>
      </c>
      <c r="G6731" s="21">
        <f>_xlfn.PERCENTRANK.EXC(Table4[Sales],D6731,1)*10</f>
        <v>4</v>
      </c>
    </row>
    <row r="6732" spans="1:7">
      <c r="A6732" s="10">
        <v>2307</v>
      </c>
      <c r="B6732" s="8">
        <v>42913</v>
      </c>
      <c r="C6732" s="1">
        <v>32</v>
      </c>
      <c r="D6732" s="1">
        <v>195.09</v>
      </c>
      <c r="E6732" s="50">
        <f>_xlfn.PERCENTRANK.EXC(Table3[Order Date],B6732,1)*10</f>
        <v>3</v>
      </c>
      <c r="F6732" s="21">
        <f>_xlfn.PERCENTRANK.EXC(Table3[Order Quantity],C6732,1)*10</f>
        <v>6</v>
      </c>
      <c r="G6732" s="21">
        <f>_xlfn.PERCENTRANK.EXC(Table4[Sales],D6732,1)*10</f>
        <v>3</v>
      </c>
    </row>
    <row r="6733" spans="1:7">
      <c r="A6733" s="11">
        <v>26726</v>
      </c>
      <c r="B6733" s="9">
        <v>43826</v>
      </c>
      <c r="C6733" s="1">
        <v>37</v>
      </c>
      <c r="D6733" s="1">
        <v>185.2277</v>
      </c>
      <c r="E6733" s="50">
        <f>_xlfn.PERCENTRANK.EXC(Table3[Order Date],B6733,1)*10</f>
        <v>9</v>
      </c>
      <c r="F6733" s="21">
        <f>_xlfn.PERCENTRANK.EXC(Table3[Order Quantity],C6733,1)*10</f>
        <v>7</v>
      </c>
      <c r="G6733" s="21">
        <f>_xlfn.PERCENTRANK.EXC(Table4[Sales],D6733,1)*10</f>
        <v>2</v>
      </c>
    </row>
    <row r="6734" spans="1:7">
      <c r="A6734" s="10">
        <v>14400</v>
      </c>
      <c r="B6734" s="8">
        <v>42404</v>
      </c>
      <c r="C6734" s="1">
        <v>43</v>
      </c>
      <c r="D6734" s="1">
        <v>6515.28</v>
      </c>
      <c r="E6734" s="50">
        <f>_xlfn.PERCENTRANK.EXC(Table3[Order Date],B6734,1)*10</f>
        <v>0</v>
      </c>
      <c r="F6734" s="21">
        <f>_xlfn.PERCENTRANK.EXC(Table3[Order Quantity],C6734,1)*10</f>
        <v>8</v>
      </c>
      <c r="G6734" s="21">
        <f>_xlfn.PERCENTRANK.EXC(Table4[Sales],D6734,1)*10</f>
        <v>9</v>
      </c>
    </row>
    <row r="6735" spans="1:7">
      <c r="A6735" s="11">
        <v>45959</v>
      </c>
      <c r="B6735" s="9">
        <v>42709</v>
      </c>
      <c r="C6735" s="1">
        <v>15</v>
      </c>
      <c r="D6735" s="1">
        <v>215.86179999999999</v>
      </c>
      <c r="E6735" s="50">
        <f>_xlfn.PERCENTRANK.EXC(Table3[Order Date],B6735,1)*10</f>
        <v>2</v>
      </c>
      <c r="F6735" s="21">
        <f>_xlfn.PERCENTRANK.EXC(Table3[Order Quantity],C6735,1)*10</f>
        <v>2</v>
      </c>
      <c r="G6735" s="21">
        <f>_xlfn.PERCENTRANK.EXC(Table4[Sales],D6735,1)*10</f>
        <v>3</v>
      </c>
    </row>
    <row r="6736" spans="1:7">
      <c r="A6736" s="10">
        <v>7776</v>
      </c>
      <c r="B6736" s="8">
        <v>42442</v>
      </c>
      <c r="C6736" s="1">
        <v>36</v>
      </c>
      <c r="D6736" s="1">
        <v>7729.24</v>
      </c>
      <c r="E6736" s="50">
        <f>_xlfn.PERCENTRANK.EXC(Table3[Order Date],B6736,1)*10</f>
        <v>0</v>
      </c>
      <c r="F6736" s="21">
        <f>_xlfn.PERCENTRANK.EXC(Table3[Order Quantity],C6736,1)*10</f>
        <v>6</v>
      </c>
      <c r="G6736" s="21">
        <f>_xlfn.PERCENTRANK.EXC(Table4[Sales],D6736,1)*10</f>
        <v>9</v>
      </c>
    </row>
    <row r="6737" spans="1:7">
      <c r="A6737" s="11">
        <v>5568</v>
      </c>
      <c r="B6737" s="9">
        <v>43256</v>
      </c>
      <c r="C6737" s="1">
        <v>8</v>
      </c>
      <c r="D6737" s="1">
        <v>128.63999999999999</v>
      </c>
      <c r="E6737" s="50">
        <f>_xlfn.PERCENTRANK.EXC(Table3[Order Date],B6737,1)*10</f>
        <v>6</v>
      </c>
      <c r="F6737" s="21">
        <f>_xlfn.PERCENTRANK.EXC(Table3[Order Quantity],C6737,1)*10</f>
        <v>1</v>
      </c>
      <c r="G6737" s="21">
        <f>_xlfn.PERCENTRANK.EXC(Table4[Sales],D6737,1)*10</f>
        <v>2</v>
      </c>
    </row>
    <row r="6738" spans="1:7">
      <c r="A6738" s="10">
        <v>53767</v>
      </c>
      <c r="B6738" s="8">
        <v>43337</v>
      </c>
      <c r="C6738" s="1">
        <v>35</v>
      </c>
      <c r="D6738" s="1">
        <v>1210.33</v>
      </c>
      <c r="E6738" s="50">
        <f>_xlfn.PERCENTRANK.EXC(Table3[Order Date],B6738,1)*10</f>
        <v>6</v>
      </c>
      <c r="F6738" s="21">
        <f>_xlfn.PERCENTRANK.EXC(Table3[Order Quantity],C6738,1)*10</f>
        <v>6</v>
      </c>
      <c r="G6738" s="21">
        <f>_xlfn.PERCENTRANK.EXC(Table4[Sales],D6738,1)*10</f>
        <v>6</v>
      </c>
    </row>
    <row r="6739" spans="1:7">
      <c r="A6739" s="11">
        <v>2211</v>
      </c>
      <c r="B6739" s="9">
        <v>42549</v>
      </c>
      <c r="C6739" s="1">
        <v>23</v>
      </c>
      <c r="D6739" s="1">
        <v>86.01</v>
      </c>
      <c r="E6739" s="50">
        <f>_xlfn.PERCENTRANK.EXC(Table3[Order Date],B6739,1)*10</f>
        <v>1</v>
      </c>
      <c r="F6739" s="21">
        <f>_xlfn.PERCENTRANK.EXC(Table3[Order Quantity],C6739,1)*10</f>
        <v>4</v>
      </c>
      <c r="G6739" s="21">
        <f>_xlfn.PERCENTRANK.EXC(Table4[Sales],D6739,1)*10</f>
        <v>1</v>
      </c>
    </row>
    <row r="6740" spans="1:7">
      <c r="A6740" s="10">
        <v>54436</v>
      </c>
      <c r="B6740" s="8">
        <v>42631</v>
      </c>
      <c r="C6740" s="1">
        <v>37</v>
      </c>
      <c r="D6740" s="1">
        <v>343.79</v>
      </c>
      <c r="E6740" s="50">
        <f>_xlfn.PERCENTRANK.EXC(Table3[Order Date],B6740,1)*10</f>
        <v>1</v>
      </c>
      <c r="F6740" s="21">
        <f>_xlfn.PERCENTRANK.EXC(Table3[Order Quantity],C6740,1)*10</f>
        <v>7</v>
      </c>
      <c r="G6740" s="21">
        <f>_xlfn.PERCENTRANK.EXC(Table4[Sales],D6740,1)*10</f>
        <v>4</v>
      </c>
    </row>
    <row r="6741" spans="1:7">
      <c r="A6741" s="11">
        <v>46528</v>
      </c>
      <c r="B6741" s="9">
        <v>42709</v>
      </c>
      <c r="C6741" s="1">
        <v>23</v>
      </c>
      <c r="D6741" s="1">
        <v>509.36279999999999</v>
      </c>
      <c r="E6741" s="50">
        <f>_xlfn.PERCENTRANK.EXC(Table3[Order Date],B6741,1)*10</f>
        <v>2</v>
      </c>
      <c r="F6741" s="21">
        <f>_xlfn.PERCENTRANK.EXC(Table3[Order Quantity],C6741,1)*10</f>
        <v>4</v>
      </c>
      <c r="G6741" s="21">
        <f>_xlfn.PERCENTRANK.EXC(Table4[Sales],D6741,1)*10</f>
        <v>5</v>
      </c>
    </row>
    <row r="6742" spans="1:7">
      <c r="A6742" s="10">
        <v>43207</v>
      </c>
      <c r="B6742" s="8">
        <v>42894</v>
      </c>
      <c r="C6742" s="1">
        <v>41</v>
      </c>
      <c r="D6742" s="1">
        <v>149.72999999999999</v>
      </c>
      <c r="E6742" s="50">
        <f>_xlfn.PERCENTRANK.EXC(Table3[Order Date],B6742,1)*10</f>
        <v>3</v>
      </c>
      <c r="F6742" s="21">
        <f>_xlfn.PERCENTRANK.EXC(Table3[Order Quantity],C6742,1)*10</f>
        <v>7</v>
      </c>
      <c r="G6742" s="21">
        <f>_xlfn.PERCENTRANK.EXC(Table4[Sales],D6742,1)*10</f>
        <v>2</v>
      </c>
    </row>
    <row r="6743" spans="1:7">
      <c r="A6743" s="11">
        <v>30597</v>
      </c>
      <c r="B6743" s="9">
        <v>43682</v>
      </c>
      <c r="C6743" s="1">
        <v>18</v>
      </c>
      <c r="D6743" s="1">
        <v>99.53</v>
      </c>
      <c r="E6743" s="50">
        <f>_xlfn.PERCENTRANK.EXC(Table3[Order Date],B6743,1)*10</f>
        <v>9</v>
      </c>
      <c r="F6743" s="21">
        <f>_xlfn.PERCENTRANK.EXC(Table3[Order Quantity],C6743,1)*10</f>
        <v>3</v>
      </c>
      <c r="G6743" s="21">
        <f>_xlfn.PERCENTRANK.EXC(Table4[Sales],D6743,1)*10</f>
        <v>1</v>
      </c>
    </row>
    <row r="6744" spans="1:7">
      <c r="A6744" s="10">
        <v>39460</v>
      </c>
      <c r="B6744" s="8">
        <v>42491</v>
      </c>
      <c r="C6744" s="1">
        <v>19</v>
      </c>
      <c r="D6744" s="1">
        <v>2176.3000000000002</v>
      </c>
      <c r="E6744" s="50">
        <f>_xlfn.PERCENTRANK.EXC(Table3[Order Date],B6744,1)*10</f>
        <v>0</v>
      </c>
      <c r="F6744" s="21">
        <f>_xlfn.PERCENTRANK.EXC(Table3[Order Quantity],C6744,1)*10</f>
        <v>3</v>
      </c>
      <c r="G6744" s="21">
        <f>_xlfn.PERCENTRANK.EXC(Table4[Sales],D6744,1)*10</f>
        <v>7</v>
      </c>
    </row>
    <row r="6745" spans="1:7">
      <c r="A6745" s="11">
        <v>23041</v>
      </c>
      <c r="B6745" s="9">
        <v>42935</v>
      </c>
      <c r="C6745" s="1">
        <v>21</v>
      </c>
      <c r="D6745" s="1">
        <v>185.86</v>
      </c>
      <c r="E6745" s="50">
        <f>_xlfn.PERCENTRANK.EXC(Table3[Order Date],B6745,1)*10</f>
        <v>3</v>
      </c>
      <c r="F6745" s="21">
        <f>_xlfn.PERCENTRANK.EXC(Table3[Order Quantity],C6745,1)*10</f>
        <v>3</v>
      </c>
      <c r="G6745" s="21">
        <f>_xlfn.PERCENTRANK.EXC(Table4[Sales],D6745,1)*10</f>
        <v>2</v>
      </c>
    </row>
    <row r="6746" spans="1:7">
      <c r="A6746" s="10">
        <v>5445</v>
      </c>
      <c r="B6746" s="8">
        <v>42940</v>
      </c>
      <c r="C6746" s="1">
        <v>9</v>
      </c>
      <c r="D6746" s="1">
        <v>49.73</v>
      </c>
      <c r="E6746" s="50">
        <f>_xlfn.PERCENTRANK.EXC(Table3[Order Date],B6746,1)*10</f>
        <v>3</v>
      </c>
      <c r="F6746" s="21">
        <f>_xlfn.PERCENTRANK.EXC(Table3[Order Quantity],C6746,1)*10</f>
        <v>1</v>
      </c>
      <c r="G6746" s="21">
        <f>_xlfn.PERCENTRANK.EXC(Table4[Sales],D6746,1)*10</f>
        <v>0</v>
      </c>
    </row>
    <row r="6747" spans="1:7">
      <c r="A6747" s="11">
        <v>20389</v>
      </c>
      <c r="B6747" s="9">
        <v>42592</v>
      </c>
      <c r="C6747" s="1">
        <v>31</v>
      </c>
      <c r="D6747" s="1">
        <v>8001.22</v>
      </c>
      <c r="E6747" s="50">
        <f>_xlfn.PERCENTRANK.EXC(Table3[Order Date],B6747,1)*10</f>
        <v>1</v>
      </c>
      <c r="F6747" s="21">
        <f>_xlfn.PERCENTRANK.EXC(Table3[Order Quantity],C6747,1)*10</f>
        <v>5</v>
      </c>
      <c r="G6747" s="21">
        <f>_xlfn.PERCENTRANK.EXC(Table4[Sales],D6747,1)*10</f>
        <v>9</v>
      </c>
    </row>
    <row r="6748" spans="1:7">
      <c r="A6748" s="10">
        <v>46434</v>
      </c>
      <c r="B6748" s="8">
        <v>42825</v>
      </c>
      <c r="C6748" s="1">
        <v>34</v>
      </c>
      <c r="D6748" s="1">
        <v>856.42</v>
      </c>
      <c r="E6748" s="50">
        <f>_xlfn.PERCENTRANK.EXC(Table3[Order Date],B6748,1)*10</f>
        <v>3</v>
      </c>
      <c r="F6748" s="21">
        <f>_xlfn.PERCENTRANK.EXC(Table3[Order Quantity],C6748,1)*10</f>
        <v>6</v>
      </c>
      <c r="G6748" s="21">
        <f>_xlfn.PERCENTRANK.EXC(Table4[Sales],D6748,1)*10</f>
        <v>6</v>
      </c>
    </row>
    <row r="6749" spans="1:7">
      <c r="A6749" s="11">
        <v>42657</v>
      </c>
      <c r="B6749" s="9">
        <v>43375</v>
      </c>
      <c r="C6749" s="1">
        <v>48</v>
      </c>
      <c r="D6749" s="1">
        <v>1011.73</v>
      </c>
      <c r="E6749" s="50">
        <f>_xlfn.PERCENTRANK.EXC(Table3[Order Date],B6749,1)*10</f>
        <v>6</v>
      </c>
      <c r="F6749" s="21">
        <f>_xlfn.PERCENTRANK.EXC(Table3[Order Quantity],C6749,1)*10</f>
        <v>9</v>
      </c>
      <c r="G6749" s="21">
        <f>_xlfn.PERCENTRANK.EXC(Table4[Sales],D6749,1)*10</f>
        <v>6</v>
      </c>
    </row>
    <row r="6750" spans="1:7">
      <c r="A6750" s="10">
        <v>50117</v>
      </c>
      <c r="B6750" s="8">
        <v>43253</v>
      </c>
      <c r="C6750" s="1">
        <v>17</v>
      </c>
      <c r="D6750" s="1">
        <v>50.76</v>
      </c>
      <c r="E6750" s="50">
        <f>_xlfn.PERCENTRANK.EXC(Table3[Order Date],B6750,1)*10</f>
        <v>6</v>
      </c>
      <c r="F6750" s="21">
        <f>_xlfn.PERCENTRANK.EXC(Table3[Order Quantity],C6750,1)*10</f>
        <v>3</v>
      </c>
      <c r="G6750" s="21">
        <f>_xlfn.PERCENTRANK.EXC(Table4[Sales],D6750,1)*10</f>
        <v>0</v>
      </c>
    </row>
    <row r="6751" spans="1:7">
      <c r="A6751" s="11">
        <v>26691</v>
      </c>
      <c r="B6751" s="9">
        <v>43680</v>
      </c>
      <c r="C6751" s="1">
        <v>37</v>
      </c>
      <c r="D6751" s="1">
        <v>289.36</v>
      </c>
      <c r="E6751" s="50">
        <f>_xlfn.PERCENTRANK.EXC(Table3[Order Date],B6751,1)*10</f>
        <v>8</v>
      </c>
      <c r="F6751" s="21">
        <f>_xlfn.PERCENTRANK.EXC(Table3[Order Quantity],C6751,1)*10</f>
        <v>7</v>
      </c>
      <c r="G6751" s="21">
        <f>_xlfn.PERCENTRANK.EXC(Table4[Sales],D6751,1)*10</f>
        <v>3</v>
      </c>
    </row>
    <row r="6752" spans="1:7">
      <c r="A6752" s="10">
        <v>45156</v>
      </c>
      <c r="B6752" s="8">
        <v>43142</v>
      </c>
      <c r="C6752" s="1">
        <v>30</v>
      </c>
      <c r="D6752" s="1">
        <v>709.67</v>
      </c>
      <c r="E6752" s="50">
        <f>_xlfn.PERCENTRANK.EXC(Table3[Order Date],B6752,1)*10</f>
        <v>5</v>
      </c>
      <c r="F6752" s="21">
        <f>_xlfn.PERCENTRANK.EXC(Table3[Order Quantity],C6752,1)*10</f>
        <v>5</v>
      </c>
      <c r="G6752" s="21">
        <f>_xlfn.PERCENTRANK.EXC(Table4[Sales],D6752,1)*10</f>
        <v>5</v>
      </c>
    </row>
    <row r="6753" spans="1:7">
      <c r="A6753" s="11">
        <v>8992</v>
      </c>
      <c r="B6753" s="9">
        <v>43050</v>
      </c>
      <c r="C6753" s="1">
        <v>3</v>
      </c>
      <c r="D6753" s="1">
        <v>472.33</v>
      </c>
      <c r="E6753" s="50">
        <f>_xlfn.PERCENTRANK.EXC(Table3[Order Date],B6753,1)*10</f>
        <v>4</v>
      </c>
      <c r="F6753" s="21">
        <f>_xlfn.PERCENTRANK.EXC(Table3[Order Quantity],C6753,1)*10</f>
        <v>0</v>
      </c>
      <c r="G6753" s="21">
        <f>_xlfn.PERCENTRANK.EXC(Table4[Sales],D6753,1)*10</f>
        <v>4</v>
      </c>
    </row>
    <row r="6754" spans="1:7">
      <c r="A6754" s="10">
        <v>52516</v>
      </c>
      <c r="B6754" s="8">
        <v>43469</v>
      </c>
      <c r="C6754" s="1">
        <v>19</v>
      </c>
      <c r="D6754" s="1">
        <v>205.86</v>
      </c>
      <c r="E6754" s="50">
        <f>_xlfn.PERCENTRANK.EXC(Table3[Order Date],B6754,1)*10</f>
        <v>7</v>
      </c>
      <c r="F6754" s="21">
        <f>_xlfn.PERCENTRANK.EXC(Table3[Order Quantity],C6754,1)*10</f>
        <v>3</v>
      </c>
      <c r="G6754" s="21">
        <f>_xlfn.PERCENTRANK.EXC(Table4[Sales],D6754,1)*10</f>
        <v>3</v>
      </c>
    </row>
    <row r="6755" spans="1:7">
      <c r="A6755" s="11">
        <v>57409</v>
      </c>
      <c r="B6755" s="9">
        <v>42693</v>
      </c>
      <c r="C6755" s="1">
        <v>34</v>
      </c>
      <c r="D6755" s="1">
        <v>6673.03</v>
      </c>
      <c r="E6755" s="50">
        <f>_xlfn.PERCENTRANK.EXC(Table3[Order Date],B6755,1)*10</f>
        <v>2</v>
      </c>
      <c r="F6755" s="21">
        <f>_xlfn.PERCENTRANK.EXC(Table3[Order Quantity],C6755,1)*10</f>
        <v>6</v>
      </c>
      <c r="G6755" s="21">
        <f>_xlfn.PERCENTRANK.EXC(Table4[Sales],D6755,1)*10</f>
        <v>9</v>
      </c>
    </row>
    <row r="6756" spans="1:7">
      <c r="A6756" s="10">
        <v>21634</v>
      </c>
      <c r="B6756" s="8">
        <v>43766</v>
      </c>
      <c r="C6756" s="1">
        <v>1</v>
      </c>
      <c r="D6756" s="1">
        <v>2082.81</v>
      </c>
      <c r="E6756" s="50">
        <f>_xlfn.PERCENTRANK.EXC(Table3[Order Date],B6756,1)*10</f>
        <v>9</v>
      </c>
      <c r="F6756" s="21">
        <f>_xlfn.PERCENTRANK.EXC(Table3[Order Quantity],C6756,1)*10</f>
        <v>0</v>
      </c>
      <c r="G6756" s="21">
        <f>_xlfn.PERCENTRANK.EXC(Table4[Sales],D6756,1)*10</f>
        <v>7</v>
      </c>
    </row>
    <row r="6757" spans="1:7">
      <c r="A6757" s="11">
        <v>57511</v>
      </c>
      <c r="B6757" s="9">
        <v>42648</v>
      </c>
      <c r="C6757" s="1">
        <v>11</v>
      </c>
      <c r="D6757" s="1">
        <v>609.51</v>
      </c>
      <c r="E6757" s="50">
        <f>_xlfn.PERCENTRANK.EXC(Table3[Order Date],B6757,1)*10</f>
        <v>1</v>
      </c>
      <c r="F6757" s="21">
        <f>_xlfn.PERCENTRANK.EXC(Table3[Order Quantity],C6757,1)*10</f>
        <v>2</v>
      </c>
      <c r="G6757" s="21">
        <f>_xlfn.PERCENTRANK.EXC(Table4[Sales],D6757,1)*10</f>
        <v>5</v>
      </c>
    </row>
    <row r="6758" spans="1:7">
      <c r="A6758" s="10">
        <v>11047</v>
      </c>
      <c r="B6758" s="8">
        <v>43078</v>
      </c>
      <c r="C6758" s="1">
        <v>27</v>
      </c>
      <c r="D6758" s="1">
        <v>2130.65</v>
      </c>
      <c r="E6758" s="50">
        <f>_xlfn.PERCENTRANK.EXC(Table3[Order Date],B6758,1)*10</f>
        <v>4</v>
      </c>
      <c r="F6758" s="21">
        <f>_xlfn.PERCENTRANK.EXC(Table3[Order Quantity],C6758,1)*10</f>
        <v>5</v>
      </c>
      <c r="G6758" s="21">
        <f>_xlfn.PERCENTRANK.EXC(Table4[Sales],D6758,1)*10</f>
        <v>7</v>
      </c>
    </row>
    <row r="6759" spans="1:7">
      <c r="A6759" s="11">
        <v>57249</v>
      </c>
      <c r="B6759" s="9">
        <v>42935</v>
      </c>
      <c r="C6759" s="1">
        <v>30</v>
      </c>
      <c r="D6759" s="1">
        <v>1899.6</v>
      </c>
      <c r="E6759" s="50">
        <f>_xlfn.PERCENTRANK.EXC(Table3[Order Date],B6759,1)*10</f>
        <v>3</v>
      </c>
      <c r="F6759" s="21">
        <f>_xlfn.PERCENTRANK.EXC(Table3[Order Quantity],C6759,1)*10</f>
        <v>5</v>
      </c>
      <c r="G6759" s="21">
        <f>_xlfn.PERCENTRANK.EXC(Table4[Sales],D6759,1)*10</f>
        <v>7</v>
      </c>
    </row>
    <row r="6760" spans="1:7">
      <c r="A6760" s="10">
        <v>43302</v>
      </c>
      <c r="B6760" s="8">
        <v>43334</v>
      </c>
      <c r="C6760" s="1">
        <v>4</v>
      </c>
      <c r="D6760" s="1">
        <v>9.49</v>
      </c>
      <c r="E6760" s="50">
        <f>_xlfn.PERCENTRANK.EXC(Table3[Order Date],B6760,1)*10</f>
        <v>6</v>
      </c>
      <c r="F6760" s="21">
        <f>_xlfn.PERCENTRANK.EXC(Table3[Order Quantity],C6760,1)*10</f>
        <v>0</v>
      </c>
      <c r="G6760" s="21">
        <f>_xlfn.PERCENTRANK.EXC(Table4[Sales],D6760,1)*10</f>
        <v>0</v>
      </c>
    </row>
    <row r="6761" spans="1:7">
      <c r="A6761" s="11">
        <v>51554</v>
      </c>
      <c r="B6761" s="9">
        <v>42454</v>
      </c>
      <c r="C6761" s="1">
        <v>7</v>
      </c>
      <c r="D6761" s="1">
        <v>583.19000000000005</v>
      </c>
      <c r="E6761" s="50">
        <f>_xlfn.PERCENTRANK.EXC(Table3[Order Date],B6761,1)*10</f>
        <v>0</v>
      </c>
      <c r="F6761" s="21">
        <f>_xlfn.PERCENTRANK.EXC(Table3[Order Quantity],C6761,1)*10</f>
        <v>1</v>
      </c>
      <c r="G6761" s="21">
        <f>_xlfn.PERCENTRANK.EXC(Table4[Sales],D6761,1)*10</f>
        <v>5</v>
      </c>
    </row>
    <row r="6762" spans="1:7">
      <c r="A6762" s="10">
        <v>1382</v>
      </c>
      <c r="B6762" s="8">
        <v>42962</v>
      </c>
      <c r="C6762" s="1">
        <v>5</v>
      </c>
      <c r="D6762" s="1">
        <v>95.59</v>
      </c>
      <c r="E6762" s="50">
        <f>_xlfn.PERCENTRANK.EXC(Table3[Order Date],B6762,1)*10</f>
        <v>4</v>
      </c>
      <c r="F6762" s="21">
        <f>_xlfn.PERCENTRANK.EXC(Table3[Order Quantity],C6762,1)*10</f>
        <v>0</v>
      </c>
      <c r="G6762" s="21">
        <f>_xlfn.PERCENTRANK.EXC(Table4[Sales],D6762,1)*10</f>
        <v>1</v>
      </c>
    </row>
    <row r="6763" spans="1:7">
      <c r="A6763" s="11">
        <v>57633</v>
      </c>
      <c r="B6763" s="9">
        <v>43136</v>
      </c>
      <c r="C6763" s="1">
        <v>12</v>
      </c>
      <c r="D6763" s="1">
        <v>375.7</v>
      </c>
      <c r="E6763" s="50">
        <f>_xlfn.PERCENTRANK.EXC(Table3[Order Date],B6763,1)*10</f>
        <v>5</v>
      </c>
      <c r="F6763" s="21">
        <f>_xlfn.PERCENTRANK.EXC(Table3[Order Quantity],C6763,1)*10</f>
        <v>2</v>
      </c>
      <c r="G6763" s="21">
        <f>_xlfn.PERCENTRANK.EXC(Table4[Sales],D6763,1)*10</f>
        <v>4</v>
      </c>
    </row>
    <row r="6764" spans="1:7">
      <c r="A6764" s="10">
        <v>28165</v>
      </c>
      <c r="B6764" s="8">
        <v>43655</v>
      </c>
      <c r="C6764" s="1">
        <v>2</v>
      </c>
      <c r="D6764" s="1">
        <v>26.71</v>
      </c>
      <c r="E6764" s="50">
        <f>_xlfn.PERCENTRANK.EXC(Table3[Order Date],B6764,1)*10</f>
        <v>8</v>
      </c>
      <c r="F6764" s="21">
        <f>_xlfn.PERCENTRANK.EXC(Table3[Order Quantity],C6764,1)*10</f>
        <v>0</v>
      </c>
      <c r="G6764" s="21">
        <f>_xlfn.PERCENTRANK.EXC(Table4[Sales],D6764,1)*10</f>
        <v>0</v>
      </c>
    </row>
    <row r="6765" spans="1:7">
      <c r="A6765" s="11">
        <v>45988</v>
      </c>
      <c r="B6765" s="9">
        <v>42613</v>
      </c>
      <c r="C6765" s="1">
        <v>43</v>
      </c>
      <c r="D6765" s="1">
        <v>4100.5</v>
      </c>
      <c r="E6765" s="50">
        <f>_xlfn.PERCENTRANK.EXC(Table3[Order Date],B6765,1)*10</f>
        <v>1</v>
      </c>
      <c r="F6765" s="21">
        <f>_xlfn.PERCENTRANK.EXC(Table3[Order Quantity],C6765,1)*10</f>
        <v>8</v>
      </c>
      <c r="G6765" s="21">
        <f>_xlfn.PERCENTRANK.EXC(Table4[Sales],D6765,1)*10</f>
        <v>8</v>
      </c>
    </row>
    <row r="6766" spans="1:7">
      <c r="A6766" s="10">
        <v>6529</v>
      </c>
      <c r="B6766" s="8">
        <v>43795</v>
      </c>
      <c r="C6766" s="1">
        <v>35</v>
      </c>
      <c r="D6766" s="1">
        <v>95.99</v>
      </c>
      <c r="E6766" s="50">
        <f>_xlfn.PERCENTRANK.EXC(Table3[Order Date],B6766,1)*10</f>
        <v>9</v>
      </c>
      <c r="F6766" s="21">
        <f>_xlfn.PERCENTRANK.EXC(Table3[Order Quantity],C6766,1)*10</f>
        <v>6</v>
      </c>
      <c r="G6766" s="21">
        <f>_xlfn.PERCENTRANK.EXC(Table4[Sales],D6766,1)*10</f>
        <v>1</v>
      </c>
    </row>
    <row r="6767" spans="1:7">
      <c r="A6767" s="11">
        <v>35910</v>
      </c>
      <c r="B6767" s="9">
        <v>43062</v>
      </c>
      <c r="C6767" s="1">
        <v>25</v>
      </c>
      <c r="D6767" s="1">
        <v>173.04</v>
      </c>
      <c r="E6767" s="50">
        <f>_xlfn.PERCENTRANK.EXC(Table3[Order Date],B6767,1)*10</f>
        <v>4</v>
      </c>
      <c r="F6767" s="21">
        <f>_xlfn.PERCENTRANK.EXC(Table3[Order Quantity],C6767,1)*10</f>
        <v>4</v>
      </c>
      <c r="G6767" s="21">
        <f>_xlfn.PERCENTRANK.EXC(Table4[Sales],D6767,1)*10</f>
        <v>2</v>
      </c>
    </row>
    <row r="6768" spans="1:7">
      <c r="A6768" s="10">
        <v>48067</v>
      </c>
      <c r="B6768" s="8">
        <v>43645</v>
      </c>
      <c r="C6768" s="1">
        <v>24</v>
      </c>
      <c r="D6768" s="1">
        <v>4291.7</v>
      </c>
      <c r="E6768" s="50">
        <f>_xlfn.PERCENTRANK.EXC(Table3[Order Date],B6768,1)*10</f>
        <v>8</v>
      </c>
      <c r="F6768" s="21">
        <f>_xlfn.PERCENTRANK.EXC(Table3[Order Quantity],C6768,1)*10</f>
        <v>4</v>
      </c>
      <c r="G6768" s="21">
        <f>_xlfn.PERCENTRANK.EXC(Table4[Sales],D6768,1)*10</f>
        <v>8</v>
      </c>
    </row>
    <row r="6769" spans="1:7">
      <c r="A6769" s="11">
        <v>56710</v>
      </c>
      <c r="B6769" s="9">
        <v>42865</v>
      </c>
      <c r="C6769" s="1">
        <v>21</v>
      </c>
      <c r="D6769" s="1">
        <v>787.7</v>
      </c>
      <c r="E6769" s="50">
        <f>_xlfn.PERCENTRANK.EXC(Table3[Order Date],B6769,1)*10</f>
        <v>3</v>
      </c>
      <c r="F6769" s="21">
        <f>_xlfn.PERCENTRANK.EXC(Table3[Order Quantity],C6769,1)*10</f>
        <v>3</v>
      </c>
      <c r="G6769" s="21">
        <f>_xlfn.PERCENTRANK.EXC(Table4[Sales],D6769,1)*10</f>
        <v>5</v>
      </c>
    </row>
    <row r="6770" spans="1:7">
      <c r="A6770" s="10">
        <v>24960</v>
      </c>
      <c r="B6770" s="8">
        <v>43126</v>
      </c>
      <c r="C6770" s="1">
        <v>48</v>
      </c>
      <c r="D6770" s="1">
        <v>1883.57</v>
      </c>
      <c r="E6770" s="50">
        <f>_xlfn.PERCENTRANK.EXC(Table3[Order Date],B6770,1)*10</f>
        <v>5</v>
      </c>
      <c r="F6770" s="21">
        <f>_xlfn.PERCENTRANK.EXC(Table3[Order Quantity],C6770,1)*10</f>
        <v>9</v>
      </c>
      <c r="G6770" s="21">
        <f>_xlfn.PERCENTRANK.EXC(Table4[Sales],D6770,1)*10</f>
        <v>7</v>
      </c>
    </row>
    <row r="6771" spans="1:7">
      <c r="A6771" s="11">
        <v>11269</v>
      </c>
      <c r="B6771" s="9">
        <v>43611</v>
      </c>
      <c r="C6771" s="1">
        <v>1</v>
      </c>
      <c r="D6771" s="1">
        <v>50.3</v>
      </c>
      <c r="E6771" s="50">
        <f>_xlfn.PERCENTRANK.EXC(Table3[Order Date],B6771,1)*10</f>
        <v>8</v>
      </c>
      <c r="F6771" s="21">
        <f>_xlfn.PERCENTRANK.EXC(Table3[Order Quantity],C6771,1)*10</f>
        <v>0</v>
      </c>
      <c r="G6771" s="21">
        <f>_xlfn.PERCENTRANK.EXC(Table4[Sales],D6771,1)*10</f>
        <v>0</v>
      </c>
    </row>
    <row r="6772" spans="1:7">
      <c r="A6772" s="10">
        <v>22561</v>
      </c>
      <c r="B6772" s="8">
        <v>43119</v>
      </c>
      <c r="C6772" s="1">
        <v>7</v>
      </c>
      <c r="D6772" s="1">
        <v>137.62</v>
      </c>
      <c r="E6772" s="50">
        <f>_xlfn.PERCENTRANK.EXC(Table3[Order Date],B6772,1)*10</f>
        <v>5</v>
      </c>
      <c r="F6772" s="21">
        <f>_xlfn.PERCENTRANK.EXC(Table3[Order Quantity],C6772,1)*10</f>
        <v>1</v>
      </c>
      <c r="G6772" s="21">
        <f>_xlfn.PERCENTRANK.EXC(Table4[Sales],D6772,1)*10</f>
        <v>2</v>
      </c>
    </row>
    <row r="6773" spans="1:7">
      <c r="A6773" s="11">
        <v>22407</v>
      </c>
      <c r="B6773" s="9">
        <v>42690</v>
      </c>
      <c r="C6773" s="1">
        <v>20</v>
      </c>
      <c r="D6773" s="1">
        <v>723.79</v>
      </c>
      <c r="E6773" s="50">
        <f>_xlfn.PERCENTRANK.EXC(Table3[Order Date],B6773,1)*10</f>
        <v>2</v>
      </c>
      <c r="F6773" s="21">
        <f>_xlfn.PERCENTRANK.EXC(Table3[Order Quantity],C6773,1)*10</f>
        <v>3</v>
      </c>
      <c r="G6773" s="21">
        <f>_xlfn.PERCENTRANK.EXC(Table4[Sales],D6773,1)*10</f>
        <v>5</v>
      </c>
    </row>
    <row r="6774" spans="1:7">
      <c r="A6774" s="10">
        <v>47909</v>
      </c>
      <c r="B6774" s="8">
        <v>42802</v>
      </c>
      <c r="C6774" s="1">
        <v>22</v>
      </c>
      <c r="D6774" s="1">
        <v>235.68</v>
      </c>
      <c r="E6774" s="50">
        <f>_xlfn.PERCENTRANK.EXC(Table3[Order Date],B6774,1)*10</f>
        <v>3</v>
      </c>
      <c r="F6774" s="21">
        <f>_xlfn.PERCENTRANK.EXC(Table3[Order Quantity],C6774,1)*10</f>
        <v>4</v>
      </c>
      <c r="G6774" s="21">
        <f>_xlfn.PERCENTRANK.EXC(Table4[Sales],D6774,1)*10</f>
        <v>3</v>
      </c>
    </row>
    <row r="6775" spans="1:7">
      <c r="A6775" s="11">
        <v>46597</v>
      </c>
      <c r="B6775" s="9">
        <v>42734</v>
      </c>
      <c r="C6775" s="1">
        <v>47</v>
      </c>
      <c r="D6775" s="1">
        <v>8791.75</v>
      </c>
      <c r="E6775" s="50">
        <f>_xlfn.PERCENTRANK.EXC(Table3[Order Date],B6775,1)*10</f>
        <v>2</v>
      </c>
      <c r="F6775" s="21">
        <f>_xlfn.PERCENTRANK.EXC(Table3[Order Quantity],C6775,1)*10</f>
        <v>9</v>
      </c>
      <c r="G6775" s="21">
        <f>_xlfn.PERCENTRANK.EXC(Table4[Sales],D6775,1)*10</f>
        <v>9</v>
      </c>
    </row>
    <row r="6776" spans="1:7">
      <c r="A6776" s="10">
        <v>36101</v>
      </c>
      <c r="B6776" s="8">
        <v>43697</v>
      </c>
      <c r="C6776" s="1">
        <v>3</v>
      </c>
      <c r="D6776" s="1">
        <v>477.27</v>
      </c>
      <c r="E6776" s="50">
        <f>_xlfn.PERCENTRANK.EXC(Table3[Order Date],B6776,1)*10</f>
        <v>9</v>
      </c>
      <c r="F6776" s="21">
        <f>_xlfn.PERCENTRANK.EXC(Table3[Order Quantity],C6776,1)*10</f>
        <v>0</v>
      </c>
      <c r="G6776" s="21">
        <f>_xlfn.PERCENTRANK.EXC(Table4[Sales],D6776,1)*10</f>
        <v>4</v>
      </c>
    </row>
    <row r="6777" spans="1:7">
      <c r="A6777" s="11">
        <v>13090</v>
      </c>
      <c r="B6777" s="9">
        <v>42941</v>
      </c>
      <c r="C6777" s="1">
        <v>15</v>
      </c>
      <c r="D6777" s="1">
        <v>160.71</v>
      </c>
      <c r="E6777" s="50">
        <f>_xlfn.PERCENTRANK.EXC(Table3[Order Date],B6777,1)*10</f>
        <v>3</v>
      </c>
      <c r="F6777" s="21">
        <f>_xlfn.PERCENTRANK.EXC(Table3[Order Quantity],C6777,1)*10</f>
        <v>2</v>
      </c>
      <c r="G6777" s="21">
        <f>_xlfn.PERCENTRANK.EXC(Table4[Sales],D6777,1)*10</f>
        <v>2</v>
      </c>
    </row>
    <row r="6778" spans="1:7">
      <c r="A6778" s="10">
        <v>47591</v>
      </c>
      <c r="B6778" s="8">
        <v>43466</v>
      </c>
      <c r="C6778" s="1">
        <v>27</v>
      </c>
      <c r="D6778" s="1">
        <v>298.95999999999998</v>
      </c>
      <c r="E6778" s="50">
        <f>_xlfn.PERCENTRANK.EXC(Table3[Order Date],B6778,1)*10</f>
        <v>7</v>
      </c>
      <c r="F6778" s="21">
        <f>_xlfn.PERCENTRANK.EXC(Table3[Order Quantity],C6778,1)*10</f>
        <v>5</v>
      </c>
      <c r="G6778" s="21">
        <f>_xlfn.PERCENTRANK.EXC(Table4[Sales],D6778,1)*10</f>
        <v>4</v>
      </c>
    </row>
    <row r="6779" spans="1:7">
      <c r="A6779" s="11">
        <v>6054</v>
      </c>
      <c r="B6779" s="9">
        <v>43350</v>
      </c>
      <c r="C6779" s="1">
        <v>43</v>
      </c>
      <c r="D6779" s="1">
        <v>688.34</v>
      </c>
      <c r="E6779" s="50">
        <f>_xlfn.PERCENTRANK.EXC(Table3[Order Date],B6779,1)*10</f>
        <v>6</v>
      </c>
      <c r="F6779" s="21">
        <f>_xlfn.PERCENTRANK.EXC(Table3[Order Quantity],C6779,1)*10</f>
        <v>8</v>
      </c>
      <c r="G6779" s="21">
        <f>_xlfn.PERCENTRANK.EXC(Table4[Sales],D6779,1)*10</f>
        <v>5</v>
      </c>
    </row>
    <row r="6780" spans="1:7">
      <c r="A6780" s="10">
        <v>39076</v>
      </c>
      <c r="B6780" s="8">
        <v>42714</v>
      </c>
      <c r="C6780" s="1">
        <v>41</v>
      </c>
      <c r="D6780" s="1">
        <v>238.24</v>
      </c>
      <c r="E6780" s="50">
        <f>_xlfn.PERCENTRANK.EXC(Table3[Order Date],B6780,1)*10</f>
        <v>2</v>
      </c>
      <c r="F6780" s="21">
        <f>_xlfn.PERCENTRANK.EXC(Table3[Order Quantity],C6780,1)*10</f>
        <v>7</v>
      </c>
      <c r="G6780" s="21">
        <f>_xlfn.PERCENTRANK.EXC(Table4[Sales],D6780,1)*10</f>
        <v>3</v>
      </c>
    </row>
    <row r="6781" spans="1:7">
      <c r="A6781" s="11">
        <v>8994</v>
      </c>
      <c r="B6781" s="9">
        <v>42466</v>
      </c>
      <c r="C6781" s="1">
        <v>36</v>
      </c>
      <c r="D6781" s="1">
        <v>1522.98</v>
      </c>
      <c r="E6781" s="50">
        <f>_xlfn.PERCENTRANK.EXC(Table3[Order Date],B6781,1)*10</f>
        <v>0</v>
      </c>
      <c r="F6781" s="21">
        <f>_xlfn.PERCENTRANK.EXC(Table3[Order Quantity],C6781,1)*10</f>
        <v>6</v>
      </c>
      <c r="G6781" s="21">
        <f>_xlfn.PERCENTRANK.EXC(Table4[Sales],D6781,1)*10</f>
        <v>7</v>
      </c>
    </row>
    <row r="6782" spans="1:7">
      <c r="A6782" s="10">
        <v>6112</v>
      </c>
      <c r="B6782" s="8">
        <v>42604</v>
      </c>
      <c r="C6782" s="1">
        <v>31</v>
      </c>
      <c r="D6782" s="1">
        <v>1876.74</v>
      </c>
      <c r="E6782" s="50">
        <f>_xlfn.PERCENTRANK.EXC(Table3[Order Date],B6782,1)*10</f>
        <v>1</v>
      </c>
      <c r="F6782" s="21">
        <f>_xlfn.PERCENTRANK.EXC(Table3[Order Quantity],C6782,1)*10</f>
        <v>5</v>
      </c>
      <c r="G6782" s="21">
        <f>_xlfn.PERCENTRANK.EXC(Table4[Sales],D6782,1)*10</f>
        <v>7</v>
      </c>
    </row>
    <row r="6783" spans="1:7">
      <c r="A6783" s="11">
        <v>22119</v>
      </c>
      <c r="B6783" s="9">
        <v>42574</v>
      </c>
      <c r="C6783" s="1">
        <v>20</v>
      </c>
      <c r="D6783" s="1">
        <v>1005.15</v>
      </c>
      <c r="E6783" s="50">
        <f>_xlfn.PERCENTRANK.EXC(Table3[Order Date],B6783,1)*10</f>
        <v>1</v>
      </c>
      <c r="F6783" s="21">
        <f>_xlfn.PERCENTRANK.EXC(Table3[Order Quantity],C6783,1)*10</f>
        <v>3</v>
      </c>
      <c r="G6783" s="21">
        <f>_xlfn.PERCENTRANK.EXC(Table4[Sales],D6783,1)*10</f>
        <v>6</v>
      </c>
    </row>
    <row r="6784" spans="1:7">
      <c r="A6784" s="10">
        <v>50725</v>
      </c>
      <c r="B6784" s="8">
        <v>43061</v>
      </c>
      <c r="C6784" s="1">
        <v>19</v>
      </c>
      <c r="D6784" s="1">
        <v>2612.02</v>
      </c>
      <c r="E6784" s="50">
        <f>_xlfn.PERCENTRANK.EXC(Table3[Order Date],B6784,1)*10</f>
        <v>4</v>
      </c>
      <c r="F6784" s="21">
        <f>_xlfn.PERCENTRANK.EXC(Table3[Order Quantity],C6784,1)*10</f>
        <v>3</v>
      </c>
      <c r="G6784" s="21">
        <f>_xlfn.PERCENTRANK.EXC(Table4[Sales],D6784,1)*10</f>
        <v>8</v>
      </c>
    </row>
    <row r="6785" spans="1:7">
      <c r="A6785" s="11">
        <v>38498</v>
      </c>
      <c r="B6785" s="9">
        <v>43582</v>
      </c>
      <c r="C6785" s="1">
        <v>30</v>
      </c>
      <c r="D6785" s="1">
        <v>3525.81</v>
      </c>
      <c r="E6785" s="50">
        <f>_xlfn.PERCENTRANK.EXC(Table3[Order Date],B6785,1)*10</f>
        <v>8</v>
      </c>
      <c r="F6785" s="21">
        <f>_xlfn.PERCENTRANK.EXC(Table3[Order Quantity],C6785,1)*10</f>
        <v>5</v>
      </c>
      <c r="G6785" s="21">
        <f>_xlfn.PERCENTRANK.EXC(Table4[Sales],D6785,1)*10</f>
        <v>8</v>
      </c>
    </row>
    <row r="6786" spans="1:7">
      <c r="A6786" s="10">
        <v>39330</v>
      </c>
      <c r="B6786" s="8">
        <v>42932</v>
      </c>
      <c r="C6786" s="1">
        <v>29</v>
      </c>
      <c r="D6786" s="1">
        <v>197.7</v>
      </c>
      <c r="E6786" s="50">
        <f>_xlfn.PERCENTRANK.EXC(Table3[Order Date],B6786,1)*10</f>
        <v>3</v>
      </c>
      <c r="F6786" s="21">
        <f>_xlfn.PERCENTRANK.EXC(Table3[Order Quantity],C6786,1)*10</f>
        <v>5</v>
      </c>
      <c r="G6786" s="21">
        <f>_xlfn.PERCENTRANK.EXC(Table4[Sales],D6786,1)*10</f>
        <v>3</v>
      </c>
    </row>
    <row r="6787" spans="1:7">
      <c r="A6787" s="11">
        <v>32675</v>
      </c>
      <c r="B6787" s="9">
        <v>42676</v>
      </c>
      <c r="C6787" s="1">
        <v>20</v>
      </c>
      <c r="D6787" s="1">
        <v>7345.75</v>
      </c>
      <c r="E6787" s="50">
        <f>_xlfn.PERCENTRANK.EXC(Table3[Order Date],B6787,1)*10</f>
        <v>2</v>
      </c>
      <c r="F6787" s="21">
        <f>_xlfn.PERCENTRANK.EXC(Table3[Order Quantity],C6787,1)*10</f>
        <v>3</v>
      </c>
      <c r="G6787" s="21">
        <f>_xlfn.PERCENTRANK.EXC(Table4[Sales],D6787,1)*10</f>
        <v>9</v>
      </c>
    </row>
    <row r="6788" spans="1:7">
      <c r="A6788" s="10">
        <v>10022</v>
      </c>
      <c r="B6788" s="8">
        <v>42432</v>
      </c>
      <c r="C6788" s="1">
        <v>1</v>
      </c>
      <c r="D6788" s="1">
        <v>13.03</v>
      </c>
      <c r="E6788" s="50">
        <f>_xlfn.PERCENTRANK.EXC(Table3[Order Date],B6788,1)*10</f>
        <v>0</v>
      </c>
      <c r="F6788" s="21">
        <f>_xlfn.PERCENTRANK.EXC(Table3[Order Quantity],C6788,1)*10</f>
        <v>0</v>
      </c>
      <c r="G6788" s="21">
        <f>_xlfn.PERCENTRANK.EXC(Table4[Sales],D6788,1)*10</f>
        <v>0</v>
      </c>
    </row>
    <row r="6789" spans="1:7">
      <c r="A6789" s="11">
        <v>12580</v>
      </c>
      <c r="B6789" s="9">
        <v>42747</v>
      </c>
      <c r="C6789" s="1">
        <v>43</v>
      </c>
      <c r="D6789" s="1">
        <v>150.57</v>
      </c>
      <c r="E6789" s="50">
        <f>_xlfn.PERCENTRANK.EXC(Table3[Order Date],B6789,1)*10</f>
        <v>2</v>
      </c>
      <c r="F6789" s="21">
        <f>_xlfn.PERCENTRANK.EXC(Table3[Order Quantity],C6789,1)*10</f>
        <v>8</v>
      </c>
      <c r="G6789" s="21">
        <f>_xlfn.PERCENTRANK.EXC(Table4[Sales],D6789,1)*10</f>
        <v>2</v>
      </c>
    </row>
    <row r="6790" spans="1:7">
      <c r="A6790" s="10">
        <v>34432</v>
      </c>
      <c r="B6790" s="8">
        <v>42466</v>
      </c>
      <c r="C6790" s="1">
        <v>20</v>
      </c>
      <c r="D6790" s="1">
        <v>261.5</v>
      </c>
      <c r="E6790" s="50">
        <f>_xlfn.PERCENTRANK.EXC(Table3[Order Date],B6790,1)*10</f>
        <v>0</v>
      </c>
      <c r="F6790" s="21">
        <f>_xlfn.PERCENTRANK.EXC(Table3[Order Quantity],C6790,1)*10</f>
        <v>3</v>
      </c>
      <c r="G6790" s="21">
        <f>_xlfn.PERCENTRANK.EXC(Table4[Sales],D6790,1)*10</f>
        <v>3</v>
      </c>
    </row>
    <row r="6791" spans="1:7">
      <c r="A6791" s="11">
        <v>35361</v>
      </c>
      <c r="B6791" s="9">
        <v>42465</v>
      </c>
      <c r="C6791" s="1">
        <v>40</v>
      </c>
      <c r="D6791" s="1">
        <v>799.22</v>
      </c>
      <c r="E6791" s="50">
        <f>_xlfn.PERCENTRANK.EXC(Table3[Order Date],B6791,1)*10</f>
        <v>0</v>
      </c>
      <c r="F6791" s="21">
        <f>_xlfn.PERCENTRANK.EXC(Table3[Order Quantity],C6791,1)*10</f>
        <v>7</v>
      </c>
      <c r="G6791" s="21">
        <f>_xlfn.PERCENTRANK.EXC(Table4[Sales],D6791,1)*10</f>
        <v>5</v>
      </c>
    </row>
    <row r="6792" spans="1:7">
      <c r="A6792" s="10">
        <v>515</v>
      </c>
      <c r="B6792" s="8">
        <v>42974</v>
      </c>
      <c r="C6792" s="1">
        <v>19</v>
      </c>
      <c r="D6792" s="1">
        <v>421.8689</v>
      </c>
      <c r="E6792" s="50">
        <f>_xlfn.PERCENTRANK.EXC(Table3[Order Date],B6792,1)*10</f>
        <v>4</v>
      </c>
      <c r="F6792" s="21">
        <f>_xlfn.PERCENTRANK.EXC(Table3[Order Quantity],C6792,1)*10</f>
        <v>3</v>
      </c>
      <c r="G6792" s="21">
        <f>_xlfn.PERCENTRANK.EXC(Table4[Sales],D6792,1)*10</f>
        <v>4</v>
      </c>
    </row>
    <row r="6793" spans="1:7">
      <c r="A6793" s="11">
        <v>21827</v>
      </c>
      <c r="B6793" s="9">
        <v>43778</v>
      </c>
      <c r="C6793" s="1">
        <v>25</v>
      </c>
      <c r="D6793" s="1">
        <v>1446.4</v>
      </c>
      <c r="E6793" s="50">
        <f>_xlfn.PERCENTRANK.EXC(Table3[Order Date],B6793,1)*10</f>
        <v>9</v>
      </c>
      <c r="F6793" s="21">
        <f>_xlfn.PERCENTRANK.EXC(Table3[Order Quantity],C6793,1)*10</f>
        <v>4</v>
      </c>
      <c r="G6793" s="21">
        <f>_xlfn.PERCENTRANK.EXC(Table4[Sales],D6793,1)*10</f>
        <v>7</v>
      </c>
    </row>
    <row r="6794" spans="1:7">
      <c r="A6794" s="10">
        <v>48192</v>
      </c>
      <c r="B6794" s="8">
        <v>42719</v>
      </c>
      <c r="C6794" s="1">
        <v>15</v>
      </c>
      <c r="D6794" s="1">
        <v>2437.11</v>
      </c>
      <c r="E6794" s="50">
        <f>_xlfn.PERCENTRANK.EXC(Table3[Order Date],B6794,1)*10</f>
        <v>2</v>
      </c>
      <c r="F6794" s="21">
        <f>_xlfn.PERCENTRANK.EXC(Table3[Order Quantity],C6794,1)*10</f>
        <v>2</v>
      </c>
      <c r="G6794" s="21">
        <f>_xlfn.PERCENTRANK.EXC(Table4[Sales],D6794,1)*10</f>
        <v>7</v>
      </c>
    </row>
    <row r="6795" spans="1:7">
      <c r="A6795" s="11">
        <v>23559</v>
      </c>
      <c r="B6795" s="9">
        <v>42933</v>
      </c>
      <c r="C6795" s="1">
        <v>14</v>
      </c>
      <c r="D6795" s="1">
        <v>455.47</v>
      </c>
      <c r="E6795" s="50">
        <f>_xlfn.PERCENTRANK.EXC(Table3[Order Date],B6795,1)*10</f>
        <v>3</v>
      </c>
      <c r="F6795" s="21">
        <f>_xlfn.PERCENTRANK.EXC(Table3[Order Quantity],C6795,1)*10</f>
        <v>2</v>
      </c>
      <c r="G6795" s="21">
        <f>_xlfn.PERCENTRANK.EXC(Table4[Sales],D6795,1)*10</f>
        <v>4</v>
      </c>
    </row>
    <row r="6796" spans="1:7">
      <c r="A6796" s="10">
        <v>481</v>
      </c>
      <c r="B6796" s="8">
        <v>43745</v>
      </c>
      <c r="C6796" s="1">
        <v>44</v>
      </c>
      <c r="D6796" s="1">
        <v>4825.03</v>
      </c>
      <c r="E6796" s="50">
        <f>_xlfn.PERCENTRANK.EXC(Table3[Order Date],B6796,1)*10</f>
        <v>9</v>
      </c>
      <c r="F6796" s="21">
        <f>_xlfn.PERCENTRANK.EXC(Table3[Order Quantity],C6796,1)*10</f>
        <v>8</v>
      </c>
      <c r="G6796" s="21">
        <f>_xlfn.PERCENTRANK.EXC(Table4[Sales],D6796,1)*10</f>
        <v>8</v>
      </c>
    </row>
    <row r="6797" spans="1:7">
      <c r="A6797" s="11">
        <v>50850</v>
      </c>
      <c r="B6797" s="9">
        <v>42495</v>
      </c>
      <c r="C6797" s="1">
        <v>2</v>
      </c>
      <c r="D6797" s="1">
        <v>1008.3894</v>
      </c>
      <c r="E6797" s="50">
        <f>_xlfn.PERCENTRANK.EXC(Table3[Order Date],B6797,1)*10</f>
        <v>0</v>
      </c>
      <c r="F6797" s="21">
        <f>_xlfn.PERCENTRANK.EXC(Table3[Order Quantity],C6797,1)*10</f>
        <v>0</v>
      </c>
      <c r="G6797" s="21">
        <f>_xlfn.PERCENTRANK.EXC(Table4[Sales],D6797,1)*10</f>
        <v>6</v>
      </c>
    </row>
    <row r="6798" spans="1:7">
      <c r="A6798" s="10">
        <v>43367</v>
      </c>
      <c r="B6798" s="8">
        <v>42802</v>
      </c>
      <c r="C6798" s="1">
        <v>18</v>
      </c>
      <c r="D6798" s="1">
        <v>1307.1300000000001</v>
      </c>
      <c r="E6798" s="50">
        <f>_xlfn.PERCENTRANK.EXC(Table3[Order Date],B6798,1)*10</f>
        <v>3</v>
      </c>
      <c r="F6798" s="21">
        <f>_xlfn.PERCENTRANK.EXC(Table3[Order Quantity],C6798,1)*10</f>
        <v>3</v>
      </c>
      <c r="G6798" s="21">
        <f>_xlfn.PERCENTRANK.EXC(Table4[Sales],D6798,1)*10</f>
        <v>6</v>
      </c>
    </row>
    <row r="6799" spans="1:7">
      <c r="A6799" s="11">
        <v>19745</v>
      </c>
      <c r="B6799" s="9">
        <v>43817</v>
      </c>
      <c r="C6799" s="1">
        <v>2</v>
      </c>
      <c r="D6799" s="1">
        <v>68.44</v>
      </c>
      <c r="E6799" s="50">
        <f>_xlfn.PERCENTRANK.EXC(Table3[Order Date],B6799,1)*10</f>
        <v>9</v>
      </c>
      <c r="F6799" s="21">
        <f>_xlfn.PERCENTRANK.EXC(Table3[Order Quantity],C6799,1)*10</f>
        <v>0</v>
      </c>
      <c r="G6799" s="21">
        <f>_xlfn.PERCENTRANK.EXC(Table4[Sales],D6799,1)*10</f>
        <v>1</v>
      </c>
    </row>
    <row r="6800" spans="1:7">
      <c r="A6800" s="10">
        <v>42981</v>
      </c>
      <c r="B6800" s="8">
        <v>42519</v>
      </c>
      <c r="C6800" s="1">
        <v>4</v>
      </c>
      <c r="D6800" s="1">
        <v>3756.58</v>
      </c>
      <c r="E6800" s="50">
        <f>_xlfn.PERCENTRANK.EXC(Table3[Order Date],B6800,1)*10</f>
        <v>1</v>
      </c>
      <c r="F6800" s="21">
        <f>_xlfn.PERCENTRANK.EXC(Table3[Order Quantity],C6800,1)*10</f>
        <v>0</v>
      </c>
      <c r="G6800" s="21">
        <f>_xlfn.PERCENTRANK.EXC(Table4[Sales],D6800,1)*10</f>
        <v>8</v>
      </c>
    </row>
    <row r="6801" spans="1:7">
      <c r="A6801" s="11">
        <v>57600</v>
      </c>
      <c r="B6801" s="9">
        <v>43780</v>
      </c>
      <c r="C6801" s="1">
        <v>32</v>
      </c>
      <c r="D6801" s="1">
        <v>2013.87</v>
      </c>
      <c r="E6801" s="50">
        <f>_xlfn.PERCENTRANK.EXC(Table3[Order Date],B6801,1)*10</f>
        <v>9</v>
      </c>
      <c r="F6801" s="21">
        <f>_xlfn.PERCENTRANK.EXC(Table3[Order Quantity],C6801,1)*10</f>
        <v>6</v>
      </c>
      <c r="G6801" s="21">
        <f>_xlfn.PERCENTRANK.EXC(Table4[Sales],D6801,1)*10</f>
        <v>7</v>
      </c>
    </row>
    <row r="6802" spans="1:7">
      <c r="A6802" s="10">
        <v>49443</v>
      </c>
      <c r="B6802" s="8">
        <v>43122</v>
      </c>
      <c r="C6802" s="1">
        <v>41</v>
      </c>
      <c r="D6802" s="1">
        <v>423.88</v>
      </c>
      <c r="E6802" s="50">
        <f>_xlfn.PERCENTRANK.EXC(Table3[Order Date],B6802,1)*10</f>
        <v>5</v>
      </c>
      <c r="F6802" s="21">
        <f>_xlfn.PERCENTRANK.EXC(Table3[Order Quantity],C6802,1)*10</f>
        <v>7</v>
      </c>
      <c r="G6802" s="21">
        <f>_xlfn.PERCENTRANK.EXC(Table4[Sales],D6802,1)*10</f>
        <v>4</v>
      </c>
    </row>
    <row r="6803" spans="1:7">
      <c r="A6803" s="11">
        <v>50278</v>
      </c>
      <c r="B6803" s="9">
        <v>42879</v>
      </c>
      <c r="C6803" s="1">
        <v>20</v>
      </c>
      <c r="D6803" s="1">
        <v>2349.2399999999998</v>
      </c>
      <c r="E6803" s="50">
        <f>_xlfn.PERCENTRANK.EXC(Table3[Order Date],B6803,1)*10</f>
        <v>3</v>
      </c>
      <c r="F6803" s="21">
        <f>_xlfn.PERCENTRANK.EXC(Table3[Order Quantity],C6803,1)*10</f>
        <v>3</v>
      </c>
      <c r="G6803" s="21">
        <f>_xlfn.PERCENTRANK.EXC(Table4[Sales],D6803,1)*10</f>
        <v>7</v>
      </c>
    </row>
    <row r="6804" spans="1:7">
      <c r="A6804" s="10">
        <v>38176</v>
      </c>
      <c r="B6804" s="8">
        <v>42961</v>
      </c>
      <c r="C6804" s="1">
        <v>48</v>
      </c>
      <c r="D6804" s="1">
        <v>458.35</v>
      </c>
      <c r="E6804" s="50">
        <f>_xlfn.PERCENTRANK.EXC(Table3[Order Date],B6804,1)*10</f>
        <v>4</v>
      </c>
      <c r="F6804" s="21">
        <f>_xlfn.PERCENTRANK.EXC(Table3[Order Quantity],C6804,1)*10</f>
        <v>9</v>
      </c>
      <c r="G6804" s="21">
        <f>_xlfn.PERCENTRANK.EXC(Table4[Sales],D6804,1)*10</f>
        <v>4</v>
      </c>
    </row>
    <row r="6805" spans="1:7">
      <c r="A6805" s="11">
        <v>48452</v>
      </c>
      <c r="B6805" s="9">
        <v>43016</v>
      </c>
      <c r="C6805" s="1">
        <v>19</v>
      </c>
      <c r="D6805" s="1">
        <v>1905.79</v>
      </c>
      <c r="E6805" s="50">
        <f>_xlfn.PERCENTRANK.EXC(Table3[Order Date],B6805,1)*10</f>
        <v>4</v>
      </c>
      <c r="F6805" s="21">
        <f>_xlfn.PERCENTRANK.EXC(Table3[Order Quantity],C6805,1)*10</f>
        <v>3</v>
      </c>
      <c r="G6805" s="21">
        <f>_xlfn.PERCENTRANK.EXC(Table4[Sales],D6805,1)*10</f>
        <v>7</v>
      </c>
    </row>
    <row r="6806" spans="1:7">
      <c r="A6806" s="10">
        <v>33478</v>
      </c>
      <c r="B6806" s="8">
        <v>42899</v>
      </c>
      <c r="C6806" s="1">
        <v>21</v>
      </c>
      <c r="D6806" s="1">
        <v>134.71</v>
      </c>
      <c r="E6806" s="50">
        <f>_xlfn.PERCENTRANK.EXC(Table3[Order Date],B6806,1)*10</f>
        <v>3</v>
      </c>
      <c r="F6806" s="21">
        <f>_xlfn.PERCENTRANK.EXC(Table3[Order Quantity],C6806,1)*10</f>
        <v>3</v>
      </c>
      <c r="G6806" s="21">
        <f>_xlfn.PERCENTRANK.EXC(Table4[Sales],D6806,1)*10</f>
        <v>2</v>
      </c>
    </row>
    <row r="6807" spans="1:7">
      <c r="A6807" s="11">
        <v>47520</v>
      </c>
      <c r="B6807" s="9">
        <v>42649</v>
      </c>
      <c r="C6807" s="1">
        <v>36</v>
      </c>
      <c r="D6807" s="1">
        <v>297.33</v>
      </c>
      <c r="E6807" s="50">
        <f>_xlfn.PERCENTRANK.EXC(Table3[Order Date],B6807,1)*10</f>
        <v>1</v>
      </c>
      <c r="F6807" s="21">
        <f>_xlfn.PERCENTRANK.EXC(Table3[Order Quantity],C6807,1)*10</f>
        <v>6</v>
      </c>
      <c r="G6807" s="21">
        <f>_xlfn.PERCENTRANK.EXC(Table4[Sales],D6807,1)*10</f>
        <v>4</v>
      </c>
    </row>
    <row r="6808" spans="1:7">
      <c r="A6808" s="10">
        <v>6050</v>
      </c>
      <c r="B6808" s="8">
        <v>42821</v>
      </c>
      <c r="C6808" s="1">
        <v>3</v>
      </c>
      <c r="D6808" s="1">
        <v>280.27999999999997</v>
      </c>
      <c r="E6808" s="50">
        <f>_xlfn.PERCENTRANK.EXC(Table3[Order Date],B6808,1)*10</f>
        <v>3</v>
      </c>
      <c r="F6808" s="21">
        <f>_xlfn.PERCENTRANK.EXC(Table3[Order Quantity],C6808,1)*10</f>
        <v>0</v>
      </c>
      <c r="G6808" s="21">
        <f>_xlfn.PERCENTRANK.EXC(Table4[Sales],D6808,1)*10</f>
        <v>3</v>
      </c>
    </row>
    <row r="6809" spans="1:7">
      <c r="A6809" s="11">
        <v>18788</v>
      </c>
      <c r="B6809" s="9">
        <v>42644</v>
      </c>
      <c r="C6809" s="1">
        <v>27</v>
      </c>
      <c r="D6809" s="1">
        <v>605.75</v>
      </c>
      <c r="E6809" s="50">
        <f>_xlfn.PERCENTRANK.EXC(Table3[Order Date],B6809,1)*10</f>
        <v>1</v>
      </c>
      <c r="F6809" s="21">
        <f>_xlfn.PERCENTRANK.EXC(Table3[Order Quantity],C6809,1)*10</f>
        <v>5</v>
      </c>
      <c r="G6809" s="21">
        <f>_xlfn.PERCENTRANK.EXC(Table4[Sales],D6809,1)*10</f>
        <v>5</v>
      </c>
    </row>
    <row r="6810" spans="1:7">
      <c r="A6810" s="10">
        <v>17956</v>
      </c>
      <c r="B6810" s="8">
        <v>42951</v>
      </c>
      <c r="C6810" s="1">
        <v>40</v>
      </c>
      <c r="D6810" s="1">
        <v>1677.24</v>
      </c>
      <c r="E6810" s="50">
        <f>_xlfn.PERCENTRANK.EXC(Table3[Order Date],B6810,1)*10</f>
        <v>4</v>
      </c>
      <c r="F6810" s="21">
        <f>_xlfn.PERCENTRANK.EXC(Table3[Order Quantity],C6810,1)*10</f>
        <v>7</v>
      </c>
      <c r="G6810" s="21">
        <f>_xlfn.PERCENTRANK.EXC(Table4[Sales],D6810,1)*10</f>
        <v>7</v>
      </c>
    </row>
    <row r="6811" spans="1:7">
      <c r="A6811" s="11">
        <v>31297</v>
      </c>
      <c r="B6811" s="9">
        <v>43695</v>
      </c>
      <c r="C6811" s="1">
        <v>39</v>
      </c>
      <c r="D6811" s="1">
        <v>727.55</v>
      </c>
      <c r="E6811" s="50">
        <f>_xlfn.PERCENTRANK.EXC(Table3[Order Date],B6811,1)*10</f>
        <v>9</v>
      </c>
      <c r="F6811" s="21">
        <f>_xlfn.PERCENTRANK.EXC(Table3[Order Quantity],C6811,1)*10</f>
        <v>7</v>
      </c>
      <c r="G6811" s="21">
        <f>_xlfn.PERCENTRANK.EXC(Table4[Sales],D6811,1)*10</f>
        <v>5</v>
      </c>
    </row>
    <row r="6812" spans="1:7">
      <c r="A6812" s="10">
        <v>54115</v>
      </c>
      <c r="B6812" s="8">
        <v>43471</v>
      </c>
      <c r="C6812" s="1">
        <v>39</v>
      </c>
      <c r="D6812" s="1">
        <v>210.91</v>
      </c>
      <c r="E6812" s="50">
        <f>_xlfn.PERCENTRANK.EXC(Table3[Order Date],B6812,1)*10</f>
        <v>7</v>
      </c>
      <c r="F6812" s="21">
        <f>_xlfn.PERCENTRANK.EXC(Table3[Order Quantity],C6812,1)*10</f>
        <v>7</v>
      </c>
      <c r="G6812" s="21">
        <f>_xlfn.PERCENTRANK.EXC(Table4[Sales],D6812,1)*10</f>
        <v>3</v>
      </c>
    </row>
    <row r="6813" spans="1:7">
      <c r="A6813" s="11">
        <v>30567</v>
      </c>
      <c r="B6813" s="9">
        <v>42383</v>
      </c>
      <c r="C6813" s="1">
        <v>14</v>
      </c>
      <c r="D6813" s="1">
        <v>66.98</v>
      </c>
      <c r="E6813" s="50">
        <f>_xlfn.PERCENTRANK.EXC(Table3[Order Date],B6813,1)*10</f>
        <v>0</v>
      </c>
      <c r="F6813" s="21">
        <f>_xlfn.PERCENTRANK.EXC(Table3[Order Quantity],C6813,1)*10</f>
        <v>2</v>
      </c>
      <c r="G6813" s="21">
        <f>_xlfn.PERCENTRANK.EXC(Table4[Sales],D6813,1)*10</f>
        <v>1</v>
      </c>
    </row>
    <row r="6814" spans="1:7">
      <c r="A6814" s="10">
        <v>58181</v>
      </c>
      <c r="B6814" s="8">
        <v>43745</v>
      </c>
      <c r="C6814" s="1">
        <v>5</v>
      </c>
      <c r="D6814" s="1">
        <v>38.9801</v>
      </c>
      <c r="E6814" s="50">
        <f>_xlfn.PERCENTRANK.EXC(Table3[Order Date],B6814,1)*10</f>
        <v>9</v>
      </c>
      <c r="F6814" s="21">
        <f>_xlfn.PERCENTRANK.EXC(Table3[Order Quantity],C6814,1)*10</f>
        <v>0</v>
      </c>
      <c r="G6814" s="21">
        <f>_xlfn.PERCENTRANK.EXC(Table4[Sales],D6814,1)*10</f>
        <v>0</v>
      </c>
    </row>
    <row r="6815" spans="1:7">
      <c r="A6815" s="11">
        <v>18917</v>
      </c>
      <c r="B6815" s="9">
        <v>43588</v>
      </c>
      <c r="C6815" s="1">
        <v>14</v>
      </c>
      <c r="D6815" s="1">
        <v>30.84</v>
      </c>
      <c r="E6815" s="50">
        <f>_xlfn.PERCENTRANK.EXC(Table3[Order Date],B6815,1)*10</f>
        <v>8</v>
      </c>
      <c r="F6815" s="21">
        <f>_xlfn.PERCENTRANK.EXC(Table3[Order Quantity],C6815,1)*10</f>
        <v>2</v>
      </c>
      <c r="G6815" s="21">
        <f>_xlfn.PERCENTRANK.EXC(Table4[Sales],D6815,1)*10</f>
        <v>0</v>
      </c>
    </row>
    <row r="6816" spans="1:7">
      <c r="A6816" s="10">
        <v>44391</v>
      </c>
      <c r="B6816" s="8">
        <v>42379</v>
      </c>
      <c r="C6816" s="1">
        <v>16</v>
      </c>
      <c r="D6816" s="1">
        <v>120.71</v>
      </c>
      <c r="E6816" s="50">
        <f>_xlfn.PERCENTRANK.EXC(Table3[Order Date],B6816,1)*10</f>
        <v>0</v>
      </c>
      <c r="F6816" s="21">
        <f>_xlfn.PERCENTRANK.EXC(Table3[Order Quantity],C6816,1)*10</f>
        <v>2</v>
      </c>
      <c r="G6816" s="21">
        <f>_xlfn.PERCENTRANK.EXC(Table4[Sales],D6816,1)*10</f>
        <v>1</v>
      </c>
    </row>
    <row r="6817" spans="1:7">
      <c r="A6817" s="11">
        <v>4960</v>
      </c>
      <c r="B6817" s="9">
        <v>43155</v>
      </c>
      <c r="C6817" s="1">
        <v>30</v>
      </c>
      <c r="D6817" s="1">
        <v>8949.11</v>
      </c>
      <c r="E6817" s="50">
        <f>_xlfn.PERCENTRANK.EXC(Table3[Order Date],B6817,1)*10</f>
        <v>5</v>
      </c>
      <c r="F6817" s="21">
        <f>_xlfn.PERCENTRANK.EXC(Table3[Order Quantity],C6817,1)*10</f>
        <v>5</v>
      </c>
      <c r="G6817" s="21">
        <f>_xlfn.PERCENTRANK.EXC(Table4[Sales],D6817,1)*10</f>
        <v>9</v>
      </c>
    </row>
    <row r="6818" spans="1:7">
      <c r="A6818" s="10">
        <v>31233</v>
      </c>
      <c r="B6818" s="8">
        <v>43366</v>
      </c>
      <c r="C6818" s="1">
        <v>19</v>
      </c>
      <c r="D6818" s="1">
        <v>4543.1499999999996</v>
      </c>
      <c r="E6818" s="50">
        <f>_xlfn.PERCENTRANK.EXC(Table3[Order Date],B6818,1)*10</f>
        <v>6</v>
      </c>
      <c r="F6818" s="21">
        <f>_xlfn.PERCENTRANK.EXC(Table3[Order Quantity],C6818,1)*10</f>
        <v>3</v>
      </c>
      <c r="G6818" s="21">
        <f>_xlfn.PERCENTRANK.EXC(Table4[Sales],D6818,1)*10</f>
        <v>8</v>
      </c>
    </row>
    <row r="6819" spans="1:7">
      <c r="A6819" s="11">
        <v>10951</v>
      </c>
      <c r="B6819" s="9">
        <v>43775</v>
      </c>
      <c r="C6819" s="1">
        <v>14</v>
      </c>
      <c r="D6819" s="1">
        <v>724.85</v>
      </c>
      <c r="E6819" s="50">
        <f>_xlfn.PERCENTRANK.EXC(Table3[Order Date],B6819,1)*10</f>
        <v>9</v>
      </c>
      <c r="F6819" s="21">
        <f>_xlfn.PERCENTRANK.EXC(Table3[Order Quantity],C6819,1)*10</f>
        <v>2</v>
      </c>
      <c r="G6819" s="21">
        <f>_xlfn.PERCENTRANK.EXC(Table4[Sales],D6819,1)*10</f>
        <v>5</v>
      </c>
    </row>
    <row r="6820" spans="1:7">
      <c r="A6820" s="10">
        <v>28999</v>
      </c>
      <c r="B6820" s="8">
        <v>42379</v>
      </c>
      <c r="C6820" s="1">
        <v>34</v>
      </c>
      <c r="D6820" s="1">
        <v>1259.925</v>
      </c>
      <c r="E6820" s="50">
        <f>_xlfn.PERCENTRANK.EXC(Table3[Order Date],B6820,1)*10</f>
        <v>0</v>
      </c>
      <c r="F6820" s="21">
        <f>_xlfn.PERCENTRANK.EXC(Table3[Order Quantity],C6820,1)*10</f>
        <v>6</v>
      </c>
      <c r="G6820" s="21">
        <f>_xlfn.PERCENTRANK.EXC(Table4[Sales],D6820,1)*10</f>
        <v>6</v>
      </c>
    </row>
    <row r="6821" spans="1:7">
      <c r="A6821" s="11">
        <v>12579</v>
      </c>
      <c r="B6821" s="9">
        <v>43266</v>
      </c>
      <c r="C6821" s="1">
        <v>5</v>
      </c>
      <c r="D6821" s="1">
        <v>75.253100000000003</v>
      </c>
      <c r="E6821" s="50">
        <f>_xlfn.PERCENTRANK.EXC(Table3[Order Date],B6821,1)*10</f>
        <v>6</v>
      </c>
      <c r="F6821" s="21">
        <f>_xlfn.PERCENTRANK.EXC(Table3[Order Quantity],C6821,1)*10</f>
        <v>0</v>
      </c>
      <c r="G6821" s="21">
        <f>_xlfn.PERCENTRANK.EXC(Table4[Sales],D6821,1)*10</f>
        <v>1</v>
      </c>
    </row>
    <row r="6822" spans="1:7">
      <c r="A6822" s="10">
        <v>20098</v>
      </c>
      <c r="B6822" s="8">
        <v>43441</v>
      </c>
      <c r="C6822" s="1">
        <v>11</v>
      </c>
      <c r="D6822" s="1">
        <v>196.15</v>
      </c>
      <c r="E6822" s="50">
        <f>_xlfn.PERCENTRANK.EXC(Table3[Order Date],B6822,1)*10</f>
        <v>7</v>
      </c>
      <c r="F6822" s="21">
        <f>_xlfn.PERCENTRANK.EXC(Table3[Order Quantity],C6822,1)*10</f>
        <v>2</v>
      </c>
      <c r="G6822" s="21">
        <f>_xlfn.PERCENTRANK.EXC(Table4[Sales],D6822,1)*10</f>
        <v>3</v>
      </c>
    </row>
    <row r="6823" spans="1:7">
      <c r="A6823" s="11">
        <v>18085</v>
      </c>
      <c r="B6823" s="9">
        <v>43367</v>
      </c>
      <c r="C6823" s="1">
        <v>23</v>
      </c>
      <c r="D6823" s="1">
        <v>8696.44</v>
      </c>
      <c r="E6823" s="50">
        <f>_xlfn.PERCENTRANK.EXC(Table3[Order Date],B6823,1)*10</f>
        <v>6</v>
      </c>
      <c r="F6823" s="21">
        <f>_xlfn.PERCENTRANK.EXC(Table3[Order Quantity],C6823,1)*10</f>
        <v>4</v>
      </c>
      <c r="G6823" s="21">
        <f>_xlfn.PERCENTRANK.EXC(Table4[Sales],D6823,1)*10</f>
        <v>9</v>
      </c>
    </row>
    <row r="6824" spans="1:7">
      <c r="A6824" s="10">
        <v>9473</v>
      </c>
      <c r="B6824" s="8">
        <v>43749</v>
      </c>
      <c r="C6824" s="1">
        <v>3</v>
      </c>
      <c r="D6824" s="1">
        <v>34.19</v>
      </c>
      <c r="E6824" s="50">
        <f>_xlfn.PERCENTRANK.EXC(Table3[Order Date],B6824,1)*10</f>
        <v>9</v>
      </c>
      <c r="F6824" s="21">
        <f>_xlfn.PERCENTRANK.EXC(Table3[Order Quantity],C6824,1)*10</f>
        <v>0</v>
      </c>
      <c r="G6824" s="21">
        <f>_xlfn.PERCENTRANK.EXC(Table4[Sales],D6824,1)*10</f>
        <v>0</v>
      </c>
    </row>
    <row r="6825" spans="1:7">
      <c r="A6825" s="11">
        <v>12641</v>
      </c>
      <c r="B6825" s="9">
        <v>43152</v>
      </c>
      <c r="C6825" s="1">
        <v>24</v>
      </c>
      <c r="D6825" s="1">
        <v>3925.4</v>
      </c>
      <c r="E6825" s="50">
        <f>_xlfn.PERCENTRANK.EXC(Table3[Order Date],B6825,1)*10</f>
        <v>5</v>
      </c>
      <c r="F6825" s="21">
        <f>_xlfn.PERCENTRANK.EXC(Table3[Order Quantity],C6825,1)*10</f>
        <v>4</v>
      </c>
      <c r="G6825" s="21">
        <f>_xlfn.PERCENTRANK.EXC(Table4[Sales],D6825,1)*10</f>
        <v>8</v>
      </c>
    </row>
    <row r="6826" spans="1:7">
      <c r="A6826" s="10">
        <v>40870</v>
      </c>
      <c r="B6826" s="8">
        <v>43444</v>
      </c>
      <c r="C6826" s="1">
        <v>28</v>
      </c>
      <c r="D6826" s="1">
        <v>156.95830000000001</v>
      </c>
      <c r="E6826" s="50">
        <f>_xlfn.PERCENTRANK.EXC(Table3[Order Date],B6826,1)*10</f>
        <v>7</v>
      </c>
      <c r="F6826" s="21">
        <f>_xlfn.PERCENTRANK.EXC(Table3[Order Quantity],C6826,1)*10</f>
        <v>5</v>
      </c>
      <c r="G6826" s="21">
        <f>_xlfn.PERCENTRANK.EXC(Table4[Sales],D6826,1)*10</f>
        <v>2</v>
      </c>
    </row>
    <row r="6827" spans="1:7">
      <c r="A6827" s="11">
        <v>25443</v>
      </c>
      <c r="B6827" s="9">
        <v>43730</v>
      </c>
      <c r="C6827" s="1">
        <v>33</v>
      </c>
      <c r="D6827" s="1">
        <v>610.16</v>
      </c>
      <c r="E6827" s="50">
        <f>_xlfn.PERCENTRANK.EXC(Table3[Order Date],B6827,1)*10</f>
        <v>9</v>
      </c>
      <c r="F6827" s="21">
        <f>_xlfn.PERCENTRANK.EXC(Table3[Order Quantity],C6827,1)*10</f>
        <v>6</v>
      </c>
      <c r="G6827" s="21">
        <f>_xlfn.PERCENTRANK.EXC(Table4[Sales],D6827,1)*10</f>
        <v>5</v>
      </c>
    </row>
    <row r="6828" spans="1:7">
      <c r="A6828" s="10">
        <v>47872</v>
      </c>
      <c r="B6828" s="8">
        <v>42532</v>
      </c>
      <c r="C6828" s="1">
        <v>38</v>
      </c>
      <c r="D6828" s="1">
        <v>1879.21</v>
      </c>
      <c r="E6828" s="50">
        <f>_xlfn.PERCENTRANK.EXC(Table3[Order Date],B6828,1)*10</f>
        <v>1</v>
      </c>
      <c r="F6828" s="21">
        <f>_xlfn.PERCENTRANK.EXC(Table3[Order Quantity],C6828,1)*10</f>
        <v>7</v>
      </c>
      <c r="G6828" s="21">
        <f>_xlfn.PERCENTRANK.EXC(Table4[Sales],D6828,1)*10</f>
        <v>7</v>
      </c>
    </row>
    <row r="6829" spans="1:7">
      <c r="A6829" s="11">
        <v>44614</v>
      </c>
      <c r="B6829" s="9">
        <v>42899</v>
      </c>
      <c r="C6829" s="1">
        <v>18</v>
      </c>
      <c r="D6829" s="1">
        <v>59.22</v>
      </c>
      <c r="E6829" s="50">
        <f>_xlfn.PERCENTRANK.EXC(Table3[Order Date],B6829,1)*10</f>
        <v>3</v>
      </c>
      <c r="F6829" s="21">
        <f>_xlfn.PERCENTRANK.EXC(Table3[Order Quantity],C6829,1)*10</f>
        <v>3</v>
      </c>
      <c r="G6829" s="21">
        <f>_xlfn.PERCENTRANK.EXC(Table4[Sales],D6829,1)*10</f>
        <v>0</v>
      </c>
    </row>
    <row r="6830" spans="1:7">
      <c r="A6830" s="10">
        <v>24132</v>
      </c>
      <c r="B6830" s="8">
        <v>42556</v>
      </c>
      <c r="C6830" s="1">
        <v>12</v>
      </c>
      <c r="D6830" s="1">
        <v>51.14</v>
      </c>
      <c r="E6830" s="50">
        <f>_xlfn.PERCENTRANK.EXC(Table3[Order Date],B6830,1)*10</f>
        <v>1</v>
      </c>
      <c r="F6830" s="21">
        <f>_xlfn.PERCENTRANK.EXC(Table3[Order Quantity],C6830,1)*10</f>
        <v>2</v>
      </c>
      <c r="G6830" s="21">
        <f>_xlfn.PERCENTRANK.EXC(Table4[Sales],D6830,1)*10</f>
        <v>0</v>
      </c>
    </row>
    <row r="6831" spans="1:7">
      <c r="A6831" s="11">
        <v>12261</v>
      </c>
      <c r="B6831" s="9">
        <v>43030</v>
      </c>
      <c r="C6831" s="1">
        <v>19</v>
      </c>
      <c r="D6831" s="1">
        <v>301.45999999999998</v>
      </c>
      <c r="E6831" s="50">
        <f>_xlfn.PERCENTRANK.EXC(Table3[Order Date],B6831,1)*10</f>
        <v>4</v>
      </c>
      <c r="F6831" s="21">
        <f>_xlfn.PERCENTRANK.EXC(Table3[Order Quantity],C6831,1)*10</f>
        <v>3</v>
      </c>
      <c r="G6831" s="21">
        <f>_xlfn.PERCENTRANK.EXC(Table4[Sales],D6831,1)*10</f>
        <v>4</v>
      </c>
    </row>
    <row r="6832" spans="1:7">
      <c r="A6832" s="10">
        <v>11495</v>
      </c>
      <c r="B6832" s="8">
        <v>43284</v>
      </c>
      <c r="C6832" s="1">
        <v>6</v>
      </c>
      <c r="D6832" s="1">
        <v>1033.29</v>
      </c>
      <c r="E6832" s="50">
        <f>_xlfn.PERCENTRANK.EXC(Table3[Order Date],B6832,1)*10</f>
        <v>6</v>
      </c>
      <c r="F6832" s="21">
        <f>_xlfn.PERCENTRANK.EXC(Table3[Order Quantity],C6832,1)*10</f>
        <v>1</v>
      </c>
      <c r="G6832" s="21">
        <f>_xlfn.PERCENTRANK.EXC(Table4[Sales],D6832,1)*10</f>
        <v>6</v>
      </c>
    </row>
    <row r="6833" spans="1:7">
      <c r="A6833" s="11">
        <v>53152</v>
      </c>
      <c r="B6833" s="9">
        <v>42433</v>
      </c>
      <c r="C6833" s="1">
        <v>5</v>
      </c>
      <c r="D6833" s="1">
        <v>198.8</v>
      </c>
      <c r="E6833" s="50">
        <f>_xlfn.PERCENTRANK.EXC(Table3[Order Date],B6833,1)*10</f>
        <v>0</v>
      </c>
      <c r="F6833" s="21">
        <f>_xlfn.PERCENTRANK.EXC(Table3[Order Quantity],C6833,1)*10</f>
        <v>0</v>
      </c>
      <c r="G6833" s="21">
        <f>_xlfn.PERCENTRANK.EXC(Table4[Sales],D6833,1)*10</f>
        <v>3</v>
      </c>
    </row>
    <row r="6834" spans="1:7">
      <c r="A6834" s="10">
        <v>56550</v>
      </c>
      <c r="B6834" s="8">
        <v>43197</v>
      </c>
      <c r="C6834" s="1">
        <v>33</v>
      </c>
      <c r="D6834" s="1">
        <v>693.11</v>
      </c>
      <c r="E6834" s="50">
        <f>_xlfn.PERCENTRANK.EXC(Table3[Order Date],B6834,1)*10</f>
        <v>5</v>
      </c>
      <c r="F6834" s="21">
        <f>_xlfn.PERCENTRANK.EXC(Table3[Order Quantity],C6834,1)*10</f>
        <v>6</v>
      </c>
      <c r="G6834" s="21">
        <f>_xlfn.PERCENTRANK.EXC(Table4[Sales],D6834,1)*10</f>
        <v>5</v>
      </c>
    </row>
    <row r="6835" spans="1:7">
      <c r="A6835" s="11">
        <v>50145</v>
      </c>
      <c r="B6835" s="9">
        <v>43156</v>
      </c>
      <c r="C6835" s="1">
        <v>18</v>
      </c>
      <c r="D6835" s="1">
        <v>348.37</v>
      </c>
      <c r="E6835" s="50">
        <f>_xlfn.PERCENTRANK.EXC(Table3[Order Date],B6835,1)*10</f>
        <v>5</v>
      </c>
      <c r="F6835" s="21">
        <f>_xlfn.PERCENTRANK.EXC(Table3[Order Quantity],C6835,1)*10</f>
        <v>3</v>
      </c>
      <c r="G6835" s="21">
        <f>_xlfn.PERCENTRANK.EXC(Table4[Sales],D6835,1)*10</f>
        <v>4</v>
      </c>
    </row>
    <row r="6836" spans="1:7">
      <c r="A6836" s="10">
        <v>35201</v>
      </c>
      <c r="B6836" s="8">
        <v>42889</v>
      </c>
      <c r="C6836" s="1">
        <v>18</v>
      </c>
      <c r="D6836" s="1">
        <v>226.24</v>
      </c>
      <c r="E6836" s="50">
        <f>_xlfn.PERCENTRANK.EXC(Table3[Order Date],B6836,1)*10</f>
        <v>3</v>
      </c>
      <c r="F6836" s="21">
        <f>_xlfn.PERCENTRANK.EXC(Table3[Order Quantity],C6836,1)*10</f>
        <v>3</v>
      </c>
      <c r="G6836" s="21">
        <f>_xlfn.PERCENTRANK.EXC(Table4[Sales],D6836,1)*10</f>
        <v>3</v>
      </c>
    </row>
    <row r="6837" spans="1:7">
      <c r="A6837" s="11">
        <v>33317</v>
      </c>
      <c r="B6837" s="9">
        <v>42500</v>
      </c>
      <c r="C6837" s="1">
        <v>13</v>
      </c>
      <c r="D6837" s="1">
        <v>644.59</v>
      </c>
      <c r="E6837" s="50">
        <f>_xlfn.PERCENTRANK.EXC(Table3[Order Date],B6837,1)*10</f>
        <v>0</v>
      </c>
      <c r="F6837" s="21">
        <f>_xlfn.PERCENTRANK.EXC(Table3[Order Quantity],C6837,1)*10</f>
        <v>2</v>
      </c>
      <c r="G6837" s="21">
        <f>_xlfn.PERCENTRANK.EXC(Table4[Sales],D6837,1)*10</f>
        <v>5</v>
      </c>
    </row>
    <row r="6838" spans="1:7">
      <c r="A6838" s="10">
        <v>13923</v>
      </c>
      <c r="B6838" s="8">
        <v>43654</v>
      </c>
      <c r="C6838" s="1">
        <v>39</v>
      </c>
      <c r="D6838" s="1">
        <v>235.5</v>
      </c>
      <c r="E6838" s="50">
        <f>_xlfn.PERCENTRANK.EXC(Table3[Order Date],B6838,1)*10</f>
        <v>8</v>
      </c>
      <c r="F6838" s="21">
        <f>_xlfn.PERCENTRANK.EXC(Table3[Order Quantity],C6838,1)*10</f>
        <v>7</v>
      </c>
      <c r="G6838" s="21">
        <f>_xlfn.PERCENTRANK.EXC(Table4[Sales],D6838,1)*10</f>
        <v>3</v>
      </c>
    </row>
    <row r="6839" spans="1:7">
      <c r="A6839" s="11">
        <v>33959</v>
      </c>
      <c r="B6839" s="9">
        <v>42581</v>
      </c>
      <c r="C6839" s="1">
        <v>23</v>
      </c>
      <c r="D6839" s="1">
        <v>393.26</v>
      </c>
      <c r="E6839" s="50">
        <f>_xlfn.PERCENTRANK.EXC(Table3[Order Date],B6839,1)*10</f>
        <v>1</v>
      </c>
      <c r="F6839" s="21">
        <f>_xlfn.PERCENTRANK.EXC(Table3[Order Quantity],C6839,1)*10</f>
        <v>4</v>
      </c>
      <c r="G6839" s="21">
        <f>_xlfn.PERCENTRANK.EXC(Table4[Sales],D6839,1)*10</f>
        <v>4</v>
      </c>
    </row>
    <row r="6840" spans="1:7">
      <c r="A6840" s="10">
        <v>55298</v>
      </c>
      <c r="B6840" s="8">
        <v>42583</v>
      </c>
      <c r="C6840" s="1">
        <v>1</v>
      </c>
      <c r="D6840" s="1">
        <v>394.47</v>
      </c>
      <c r="E6840" s="50">
        <f>_xlfn.PERCENTRANK.EXC(Table3[Order Date],B6840,1)*10</f>
        <v>1</v>
      </c>
      <c r="F6840" s="21">
        <f>_xlfn.PERCENTRANK.EXC(Table3[Order Quantity],C6840,1)*10</f>
        <v>0</v>
      </c>
      <c r="G6840" s="21">
        <f>_xlfn.PERCENTRANK.EXC(Table4[Sales],D6840,1)*10</f>
        <v>4</v>
      </c>
    </row>
    <row r="6841" spans="1:7">
      <c r="A6841" s="11">
        <v>16481</v>
      </c>
      <c r="B6841" s="9">
        <v>43148</v>
      </c>
      <c r="C6841" s="1">
        <v>50</v>
      </c>
      <c r="D6841" s="1">
        <v>3305.29</v>
      </c>
      <c r="E6841" s="50">
        <f>_xlfn.PERCENTRANK.EXC(Table3[Order Date],B6841,1)*10</f>
        <v>5</v>
      </c>
      <c r="F6841" s="21">
        <f>_xlfn.PERCENTRANK.EXC(Table3[Order Quantity],C6841,1)*10</f>
        <v>9</v>
      </c>
      <c r="G6841" s="21">
        <f>_xlfn.PERCENTRANK.EXC(Table4[Sales],D6841,1)*10</f>
        <v>8</v>
      </c>
    </row>
    <row r="6842" spans="1:7">
      <c r="A6842" s="10">
        <v>28774</v>
      </c>
      <c r="B6842" s="8">
        <v>42370</v>
      </c>
      <c r="C6842" s="1">
        <v>32</v>
      </c>
      <c r="D6842" s="1">
        <v>192.99</v>
      </c>
      <c r="E6842" s="50">
        <f>_xlfn.PERCENTRANK.EXC(Table3[Order Date],B6842,1)*10</f>
        <v>0</v>
      </c>
      <c r="F6842" s="21">
        <f>_xlfn.PERCENTRANK.EXC(Table3[Order Quantity],C6842,1)*10</f>
        <v>6</v>
      </c>
      <c r="G6842" s="21">
        <f>_xlfn.PERCENTRANK.EXC(Table4[Sales],D6842,1)*10</f>
        <v>2</v>
      </c>
    </row>
    <row r="6843" spans="1:7">
      <c r="A6843" s="11">
        <v>32131</v>
      </c>
      <c r="B6843" s="9">
        <v>43095</v>
      </c>
      <c r="C6843" s="1">
        <v>34</v>
      </c>
      <c r="D6843" s="1">
        <v>135.47999999999999</v>
      </c>
      <c r="E6843" s="50">
        <f>_xlfn.PERCENTRANK.EXC(Table3[Order Date],B6843,1)*10</f>
        <v>5</v>
      </c>
      <c r="F6843" s="21">
        <f>_xlfn.PERCENTRANK.EXC(Table3[Order Quantity],C6843,1)*10</f>
        <v>6</v>
      </c>
      <c r="G6843" s="21">
        <f>_xlfn.PERCENTRANK.EXC(Table4[Sales],D6843,1)*10</f>
        <v>2</v>
      </c>
    </row>
    <row r="6844" spans="1:7">
      <c r="A6844" s="10">
        <v>19264</v>
      </c>
      <c r="B6844" s="8">
        <v>43371</v>
      </c>
      <c r="C6844" s="1">
        <v>23</v>
      </c>
      <c r="D6844" s="1">
        <v>115.29</v>
      </c>
      <c r="E6844" s="50">
        <f>_xlfn.PERCENTRANK.EXC(Table3[Order Date],B6844,1)*10</f>
        <v>6</v>
      </c>
      <c r="F6844" s="21">
        <f>_xlfn.PERCENTRANK.EXC(Table3[Order Quantity],C6844,1)*10</f>
        <v>4</v>
      </c>
      <c r="G6844" s="21">
        <f>_xlfn.PERCENTRANK.EXC(Table4[Sales],D6844,1)*10</f>
        <v>1</v>
      </c>
    </row>
    <row r="6845" spans="1:7">
      <c r="A6845" s="11">
        <v>6656</v>
      </c>
      <c r="B6845" s="9">
        <v>42504</v>
      </c>
      <c r="C6845" s="1">
        <v>45</v>
      </c>
      <c r="D6845" s="1">
        <v>1928.14</v>
      </c>
      <c r="E6845" s="50">
        <f>_xlfn.PERCENTRANK.EXC(Table3[Order Date],B6845,1)*10</f>
        <v>0</v>
      </c>
      <c r="F6845" s="21">
        <f>_xlfn.PERCENTRANK.EXC(Table3[Order Quantity],C6845,1)*10</f>
        <v>8</v>
      </c>
      <c r="G6845" s="21">
        <f>_xlfn.PERCENTRANK.EXC(Table4[Sales],D6845,1)*10</f>
        <v>7</v>
      </c>
    </row>
    <row r="6846" spans="1:7">
      <c r="A6846" s="10">
        <v>8646</v>
      </c>
      <c r="B6846" s="8">
        <v>42468</v>
      </c>
      <c r="C6846" s="1">
        <v>26</v>
      </c>
      <c r="D6846" s="1">
        <v>1063.8699999999999</v>
      </c>
      <c r="E6846" s="50">
        <f>_xlfn.PERCENTRANK.EXC(Table3[Order Date],B6846,1)*10</f>
        <v>0</v>
      </c>
      <c r="F6846" s="21">
        <f>_xlfn.PERCENTRANK.EXC(Table3[Order Quantity],C6846,1)*10</f>
        <v>4</v>
      </c>
      <c r="G6846" s="21">
        <f>_xlfn.PERCENTRANK.EXC(Table4[Sales],D6846,1)*10</f>
        <v>6</v>
      </c>
    </row>
    <row r="6847" spans="1:7">
      <c r="A6847" s="11">
        <v>21314</v>
      </c>
      <c r="B6847" s="9">
        <v>42675</v>
      </c>
      <c r="C6847" s="1">
        <v>40</v>
      </c>
      <c r="D6847" s="1">
        <v>3391.89</v>
      </c>
      <c r="E6847" s="50">
        <f>_xlfn.PERCENTRANK.EXC(Table3[Order Date],B6847,1)*10</f>
        <v>2</v>
      </c>
      <c r="F6847" s="21">
        <f>_xlfn.PERCENTRANK.EXC(Table3[Order Quantity],C6847,1)*10</f>
        <v>7</v>
      </c>
      <c r="G6847" s="21">
        <f>_xlfn.PERCENTRANK.EXC(Table4[Sales],D6847,1)*10</f>
        <v>8</v>
      </c>
    </row>
    <row r="6848" spans="1:7">
      <c r="A6848" s="10">
        <v>33764</v>
      </c>
      <c r="B6848" s="8">
        <v>43140</v>
      </c>
      <c r="C6848" s="1">
        <v>31</v>
      </c>
      <c r="D6848" s="1">
        <v>241.98</v>
      </c>
      <c r="E6848" s="50">
        <f>_xlfn.PERCENTRANK.EXC(Table3[Order Date],B6848,1)*10</f>
        <v>5</v>
      </c>
      <c r="F6848" s="21">
        <f>_xlfn.PERCENTRANK.EXC(Table3[Order Quantity],C6848,1)*10</f>
        <v>5</v>
      </c>
      <c r="G6848" s="21">
        <f>_xlfn.PERCENTRANK.EXC(Table4[Sales],D6848,1)*10</f>
        <v>3</v>
      </c>
    </row>
    <row r="6849" spans="1:7">
      <c r="A6849" s="11">
        <v>35584</v>
      </c>
      <c r="B6849" s="9">
        <v>43222</v>
      </c>
      <c r="C6849" s="1">
        <v>15</v>
      </c>
      <c r="D6849" s="1">
        <v>160.85310000000001</v>
      </c>
      <c r="E6849" s="50">
        <f>_xlfn.PERCENTRANK.EXC(Table3[Order Date],B6849,1)*10</f>
        <v>5</v>
      </c>
      <c r="F6849" s="21">
        <f>_xlfn.PERCENTRANK.EXC(Table3[Order Quantity],C6849,1)*10</f>
        <v>2</v>
      </c>
      <c r="G6849" s="21">
        <f>_xlfn.PERCENTRANK.EXC(Table4[Sales],D6849,1)*10</f>
        <v>2</v>
      </c>
    </row>
    <row r="6850" spans="1:7">
      <c r="A6850" s="10">
        <v>18757</v>
      </c>
      <c r="B6850" s="8">
        <v>43607</v>
      </c>
      <c r="C6850" s="1">
        <v>5</v>
      </c>
      <c r="D6850" s="1">
        <v>42.69</v>
      </c>
      <c r="E6850" s="50">
        <f>_xlfn.PERCENTRANK.EXC(Table3[Order Date],B6850,1)*10</f>
        <v>8</v>
      </c>
      <c r="F6850" s="21">
        <f>_xlfn.PERCENTRANK.EXC(Table3[Order Quantity],C6850,1)*10</f>
        <v>0</v>
      </c>
      <c r="G6850" s="21">
        <f>_xlfn.PERCENTRANK.EXC(Table4[Sales],D6850,1)*10</f>
        <v>0</v>
      </c>
    </row>
    <row r="6851" spans="1:7">
      <c r="A6851" s="11">
        <v>19653</v>
      </c>
      <c r="B6851" s="9">
        <v>43719</v>
      </c>
      <c r="C6851" s="1">
        <v>34</v>
      </c>
      <c r="D6851" s="1">
        <v>134.2422</v>
      </c>
      <c r="E6851" s="50">
        <f>_xlfn.PERCENTRANK.EXC(Table3[Order Date],B6851,1)*10</f>
        <v>9</v>
      </c>
      <c r="F6851" s="21">
        <f>_xlfn.PERCENTRANK.EXC(Table3[Order Quantity],C6851,1)*10</f>
        <v>6</v>
      </c>
      <c r="G6851" s="21">
        <f>_xlfn.PERCENTRANK.EXC(Table4[Sales],D6851,1)*10</f>
        <v>2</v>
      </c>
    </row>
    <row r="6852" spans="1:7">
      <c r="A6852" s="10">
        <v>36548</v>
      </c>
      <c r="B6852" s="8">
        <v>43037</v>
      </c>
      <c r="C6852" s="1">
        <v>8</v>
      </c>
      <c r="D6852" s="1">
        <v>48.14</v>
      </c>
      <c r="E6852" s="50">
        <f>_xlfn.PERCENTRANK.EXC(Table3[Order Date],B6852,1)*10</f>
        <v>4</v>
      </c>
      <c r="F6852" s="21">
        <f>_xlfn.PERCENTRANK.EXC(Table3[Order Quantity],C6852,1)*10</f>
        <v>1</v>
      </c>
      <c r="G6852" s="21">
        <f>_xlfn.PERCENTRANK.EXC(Table4[Sales],D6852,1)*10</f>
        <v>0</v>
      </c>
    </row>
    <row r="6853" spans="1:7">
      <c r="A6853" s="11">
        <v>21860</v>
      </c>
      <c r="B6853" s="9">
        <v>43583</v>
      </c>
      <c r="C6853" s="1">
        <v>9</v>
      </c>
      <c r="D6853" s="1">
        <v>78.86</v>
      </c>
      <c r="E6853" s="50">
        <f>_xlfn.PERCENTRANK.EXC(Table3[Order Date],B6853,1)*10</f>
        <v>8</v>
      </c>
      <c r="F6853" s="21">
        <f>_xlfn.PERCENTRANK.EXC(Table3[Order Quantity],C6853,1)*10</f>
        <v>1</v>
      </c>
      <c r="G6853" s="21">
        <f>_xlfn.PERCENTRANK.EXC(Table4[Sales],D6853,1)*10</f>
        <v>1</v>
      </c>
    </row>
    <row r="6854" spans="1:7">
      <c r="A6854" s="10">
        <v>27778</v>
      </c>
      <c r="B6854" s="8">
        <v>43344</v>
      </c>
      <c r="C6854" s="1">
        <v>1</v>
      </c>
      <c r="D6854" s="1">
        <v>248.95689999999999</v>
      </c>
      <c r="E6854" s="50">
        <f>_xlfn.PERCENTRANK.EXC(Table3[Order Date],B6854,1)*10</f>
        <v>6</v>
      </c>
      <c r="F6854" s="21">
        <f>_xlfn.PERCENTRANK.EXC(Table3[Order Quantity],C6854,1)*10</f>
        <v>0</v>
      </c>
      <c r="G6854" s="21">
        <f>_xlfn.PERCENTRANK.EXC(Table4[Sales],D6854,1)*10</f>
        <v>3</v>
      </c>
    </row>
    <row r="6855" spans="1:7">
      <c r="A6855" s="11">
        <v>1539</v>
      </c>
      <c r="B6855" s="9">
        <v>43167</v>
      </c>
      <c r="C6855" s="1">
        <v>33</v>
      </c>
      <c r="D6855" s="1">
        <v>547.66</v>
      </c>
      <c r="E6855" s="50">
        <f>_xlfn.PERCENTRANK.EXC(Table3[Order Date],B6855,1)*10</f>
        <v>5</v>
      </c>
      <c r="F6855" s="21">
        <f>_xlfn.PERCENTRANK.EXC(Table3[Order Quantity],C6855,1)*10</f>
        <v>6</v>
      </c>
      <c r="G6855" s="21">
        <f>_xlfn.PERCENTRANK.EXC(Table4[Sales],D6855,1)*10</f>
        <v>5</v>
      </c>
    </row>
    <row r="6856" spans="1:7">
      <c r="A6856" s="10">
        <v>9123</v>
      </c>
      <c r="B6856" s="8">
        <v>42911</v>
      </c>
      <c r="C6856" s="1">
        <v>27</v>
      </c>
      <c r="D6856" s="1">
        <v>411.84300000000002</v>
      </c>
      <c r="E6856" s="50">
        <f>_xlfn.PERCENTRANK.EXC(Table3[Order Date],B6856,1)*10</f>
        <v>3</v>
      </c>
      <c r="F6856" s="21">
        <f>_xlfn.PERCENTRANK.EXC(Table3[Order Quantity],C6856,1)*10</f>
        <v>5</v>
      </c>
      <c r="G6856" s="21">
        <f>_xlfn.PERCENTRANK.EXC(Table4[Sales],D6856,1)*10</f>
        <v>4</v>
      </c>
    </row>
    <row r="6857" spans="1:7">
      <c r="A6857" s="11">
        <v>18598</v>
      </c>
      <c r="B6857" s="9">
        <v>42952</v>
      </c>
      <c r="C6857" s="1">
        <v>46</v>
      </c>
      <c r="D6857" s="1">
        <v>5151.1084000000001</v>
      </c>
      <c r="E6857" s="50">
        <f>_xlfn.PERCENTRANK.EXC(Table3[Order Date],B6857,1)*10</f>
        <v>4</v>
      </c>
      <c r="F6857" s="21">
        <f>_xlfn.PERCENTRANK.EXC(Table3[Order Quantity],C6857,1)*10</f>
        <v>8</v>
      </c>
      <c r="G6857" s="21">
        <f>_xlfn.PERCENTRANK.EXC(Table4[Sales],D6857,1)*10</f>
        <v>8</v>
      </c>
    </row>
    <row r="6858" spans="1:7">
      <c r="A6858" s="10">
        <v>39430</v>
      </c>
      <c r="B6858" s="8">
        <v>42533</v>
      </c>
      <c r="C6858" s="1">
        <v>29</v>
      </c>
      <c r="D6858" s="1">
        <v>939.43</v>
      </c>
      <c r="E6858" s="50">
        <f>_xlfn.PERCENTRANK.EXC(Table3[Order Date],B6858,1)*10</f>
        <v>1</v>
      </c>
      <c r="F6858" s="21">
        <f>_xlfn.PERCENTRANK.EXC(Table3[Order Quantity],C6858,1)*10</f>
        <v>5</v>
      </c>
      <c r="G6858" s="21">
        <f>_xlfn.PERCENTRANK.EXC(Table4[Sales],D6858,1)*10</f>
        <v>6</v>
      </c>
    </row>
    <row r="6859" spans="1:7">
      <c r="A6859" s="11">
        <v>32355</v>
      </c>
      <c r="B6859" s="9">
        <v>42509</v>
      </c>
      <c r="C6859" s="1">
        <v>50</v>
      </c>
      <c r="D6859" s="1">
        <v>379.88209999999998</v>
      </c>
      <c r="E6859" s="50">
        <f>_xlfn.PERCENTRANK.EXC(Table3[Order Date],B6859,1)*10</f>
        <v>1</v>
      </c>
      <c r="F6859" s="21">
        <f>_xlfn.PERCENTRANK.EXC(Table3[Order Quantity],C6859,1)*10</f>
        <v>9</v>
      </c>
      <c r="G6859" s="21">
        <f>_xlfn.PERCENTRANK.EXC(Table4[Sales],D6859,1)*10</f>
        <v>4</v>
      </c>
    </row>
    <row r="6860" spans="1:7">
      <c r="A6860" s="10">
        <v>9027</v>
      </c>
      <c r="B6860" s="8">
        <v>43344</v>
      </c>
      <c r="C6860" s="1">
        <v>30</v>
      </c>
      <c r="D6860" s="1">
        <v>998.19</v>
      </c>
      <c r="E6860" s="50">
        <f>_xlfn.PERCENTRANK.EXC(Table3[Order Date],B6860,1)*10</f>
        <v>6</v>
      </c>
      <c r="F6860" s="21">
        <f>_xlfn.PERCENTRANK.EXC(Table3[Order Quantity],C6860,1)*10</f>
        <v>5</v>
      </c>
      <c r="G6860" s="21">
        <f>_xlfn.PERCENTRANK.EXC(Table4[Sales],D6860,1)*10</f>
        <v>6</v>
      </c>
    </row>
    <row r="6861" spans="1:7">
      <c r="A6861" s="11">
        <v>59015</v>
      </c>
      <c r="B6861" s="9">
        <v>43611</v>
      </c>
      <c r="C6861" s="1">
        <v>32</v>
      </c>
      <c r="D6861" s="1">
        <v>1778.69</v>
      </c>
      <c r="E6861" s="50">
        <f>_xlfn.PERCENTRANK.EXC(Table3[Order Date],B6861,1)*10</f>
        <v>8</v>
      </c>
      <c r="F6861" s="21">
        <f>_xlfn.PERCENTRANK.EXC(Table3[Order Quantity],C6861,1)*10</f>
        <v>6</v>
      </c>
      <c r="G6861" s="21">
        <f>_xlfn.PERCENTRANK.EXC(Table4[Sales],D6861,1)*10</f>
        <v>7</v>
      </c>
    </row>
    <row r="6862" spans="1:7">
      <c r="A6862" s="10">
        <v>7269</v>
      </c>
      <c r="B6862" s="8">
        <v>42626</v>
      </c>
      <c r="C6862" s="1">
        <v>29</v>
      </c>
      <c r="D6862" s="1">
        <v>1827.55</v>
      </c>
      <c r="E6862" s="50">
        <f>_xlfn.PERCENTRANK.EXC(Table3[Order Date],B6862,1)*10</f>
        <v>1</v>
      </c>
      <c r="F6862" s="21">
        <f>_xlfn.PERCENTRANK.EXC(Table3[Order Quantity],C6862,1)*10</f>
        <v>5</v>
      </c>
      <c r="G6862" s="21">
        <f>_xlfn.PERCENTRANK.EXC(Table4[Sales],D6862,1)*10</f>
        <v>7</v>
      </c>
    </row>
    <row r="6863" spans="1:7">
      <c r="A6863" s="11">
        <v>17287</v>
      </c>
      <c r="B6863" s="9">
        <v>43194</v>
      </c>
      <c r="C6863" s="1">
        <v>38</v>
      </c>
      <c r="D6863" s="1">
        <v>6199.0021999999999</v>
      </c>
      <c r="E6863" s="50">
        <f>_xlfn.PERCENTRANK.EXC(Table3[Order Date],B6863,1)*10</f>
        <v>5</v>
      </c>
      <c r="F6863" s="21">
        <f>_xlfn.PERCENTRANK.EXC(Table3[Order Quantity],C6863,1)*10</f>
        <v>7</v>
      </c>
      <c r="G6863" s="21">
        <f>_xlfn.PERCENTRANK.EXC(Table4[Sales],D6863,1)*10</f>
        <v>9</v>
      </c>
    </row>
    <row r="6864" spans="1:7">
      <c r="A6864" s="10">
        <v>18147</v>
      </c>
      <c r="B6864" s="8">
        <v>42567</v>
      </c>
      <c r="C6864" s="1">
        <v>42</v>
      </c>
      <c r="D6864" s="1">
        <v>87.77</v>
      </c>
      <c r="E6864" s="50">
        <f>_xlfn.PERCENTRANK.EXC(Table3[Order Date],B6864,1)*10</f>
        <v>1</v>
      </c>
      <c r="F6864" s="21">
        <f>_xlfn.PERCENTRANK.EXC(Table3[Order Quantity],C6864,1)*10</f>
        <v>8</v>
      </c>
      <c r="G6864" s="21">
        <f>_xlfn.PERCENTRANK.EXC(Table4[Sales],D6864,1)*10</f>
        <v>1</v>
      </c>
    </row>
    <row r="6865" spans="1:7">
      <c r="A6865" s="11">
        <v>18464</v>
      </c>
      <c r="B6865" s="9">
        <v>43552</v>
      </c>
      <c r="C6865" s="1">
        <v>41</v>
      </c>
      <c r="D6865" s="1">
        <v>86.18</v>
      </c>
      <c r="E6865" s="50">
        <f>_xlfn.PERCENTRANK.EXC(Table3[Order Date],B6865,1)*10</f>
        <v>8</v>
      </c>
      <c r="F6865" s="21">
        <f>_xlfn.PERCENTRANK.EXC(Table3[Order Quantity],C6865,1)*10</f>
        <v>7</v>
      </c>
      <c r="G6865" s="21">
        <f>_xlfn.PERCENTRANK.EXC(Table4[Sales],D6865,1)*10</f>
        <v>1</v>
      </c>
    </row>
    <row r="6866" spans="1:7">
      <c r="A6866" s="10">
        <v>30884</v>
      </c>
      <c r="B6866" s="8">
        <v>43003</v>
      </c>
      <c r="C6866" s="1">
        <v>6</v>
      </c>
      <c r="D6866" s="1">
        <v>816.89</v>
      </c>
      <c r="E6866" s="50">
        <f>_xlfn.PERCENTRANK.EXC(Table3[Order Date],B6866,1)*10</f>
        <v>4</v>
      </c>
      <c r="F6866" s="21">
        <f>_xlfn.PERCENTRANK.EXC(Table3[Order Quantity],C6866,1)*10</f>
        <v>1</v>
      </c>
      <c r="G6866" s="21">
        <f>_xlfn.PERCENTRANK.EXC(Table4[Sales],D6866,1)*10</f>
        <v>5</v>
      </c>
    </row>
    <row r="6867" spans="1:7">
      <c r="A6867" s="11">
        <v>14368</v>
      </c>
      <c r="B6867" s="9">
        <v>43352</v>
      </c>
      <c r="C6867" s="1">
        <v>37</v>
      </c>
      <c r="D6867" s="1">
        <v>1303.3456000000001</v>
      </c>
      <c r="E6867" s="50">
        <f>_xlfn.PERCENTRANK.EXC(Table3[Order Date],B6867,1)*10</f>
        <v>6</v>
      </c>
      <c r="F6867" s="21">
        <f>_xlfn.PERCENTRANK.EXC(Table3[Order Quantity],C6867,1)*10</f>
        <v>7</v>
      </c>
      <c r="G6867" s="21">
        <f>_xlfn.PERCENTRANK.EXC(Table4[Sales],D6867,1)*10</f>
        <v>6</v>
      </c>
    </row>
    <row r="6868" spans="1:7">
      <c r="A6868" s="10">
        <v>39876</v>
      </c>
      <c r="B6868" s="8">
        <v>43568</v>
      </c>
      <c r="C6868" s="1">
        <v>41</v>
      </c>
      <c r="D6868" s="1">
        <v>5350.93</v>
      </c>
      <c r="E6868" s="50">
        <f>_xlfn.PERCENTRANK.EXC(Table3[Order Date],B6868,1)*10</f>
        <v>8</v>
      </c>
      <c r="F6868" s="21">
        <f>_xlfn.PERCENTRANK.EXC(Table3[Order Quantity],C6868,1)*10</f>
        <v>7</v>
      </c>
      <c r="G6868" s="21">
        <f>_xlfn.PERCENTRANK.EXC(Table4[Sales],D6868,1)*10</f>
        <v>9</v>
      </c>
    </row>
    <row r="6869" spans="1:7">
      <c r="A6869" s="11">
        <v>54692</v>
      </c>
      <c r="B6869" s="9">
        <v>42798</v>
      </c>
      <c r="C6869" s="1">
        <v>16</v>
      </c>
      <c r="D6869" s="1">
        <v>46.71</v>
      </c>
      <c r="E6869" s="50">
        <f>_xlfn.PERCENTRANK.EXC(Table3[Order Date],B6869,1)*10</f>
        <v>3</v>
      </c>
      <c r="F6869" s="21">
        <f>_xlfn.PERCENTRANK.EXC(Table3[Order Quantity],C6869,1)*10</f>
        <v>2</v>
      </c>
      <c r="G6869" s="21">
        <f>_xlfn.PERCENTRANK.EXC(Table4[Sales],D6869,1)*10</f>
        <v>0</v>
      </c>
    </row>
    <row r="6870" spans="1:7">
      <c r="A6870" s="10">
        <v>4166</v>
      </c>
      <c r="B6870" s="8">
        <v>42792</v>
      </c>
      <c r="C6870" s="1">
        <v>19</v>
      </c>
      <c r="D6870" s="1">
        <v>148.57</v>
      </c>
      <c r="E6870" s="50">
        <f>_xlfn.PERCENTRANK.EXC(Table3[Order Date],B6870,1)*10</f>
        <v>2</v>
      </c>
      <c r="F6870" s="21">
        <f>_xlfn.PERCENTRANK.EXC(Table3[Order Quantity],C6870,1)*10</f>
        <v>3</v>
      </c>
      <c r="G6870" s="21">
        <f>_xlfn.PERCENTRANK.EXC(Table4[Sales],D6870,1)*10</f>
        <v>2</v>
      </c>
    </row>
    <row r="6871" spans="1:7">
      <c r="A6871" s="11">
        <v>29478</v>
      </c>
      <c r="B6871" s="9">
        <v>42833</v>
      </c>
      <c r="C6871" s="1">
        <v>15</v>
      </c>
      <c r="D6871" s="1">
        <v>291.99</v>
      </c>
      <c r="E6871" s="50">
        <f>_xlfn.PERCENTRANK.EXC(Table3[Order Date],B6871,1)*10</f>
        <v>3</v>
      </c>
      <c r="F6871" s="21">
        <f>_xlfn.PERCENTRANK.EXC(Table3[Order Quantity],C6871,1)*10</f>
        <v>2</v>
      </c>
      <c r="G6871" s="21">
        <f>_xlfn.PERCENTRANK.EXC(Table4[Sales],D6871,1)*10</f>
        <v>3</v>
      </c>
    </row>
    <row r="6872" spans="1:7">
      <c r="A6872" s="10">
        <v>22887</v>
      </c>
      <c r="B6872" s="8">
        <v>43056</v>
      </c>
      <c r="C6872" s="1">
        <v>34</v>
      </c>
      <c r="D6872" s="1">
        <v>9744.7788999999993</v>
      </c>
      <c r="E6872" s="50">
        <f>_xlfn.PERCENTRANK.EXC(Table3[Order Date],B6872,1)*10</f>
        <v>4</v>
      </c>
      <c r="F6872" s="21">
        <f>_xlfn.PERCENTRANK.EXC(Table3[Order Quantity],C6872,1)*10</f>
        <v>6</v>
      </c>
      <c r="G6872" s="21">
        <f>_xlfn.PERCENTRANK.EXC(Table4[Sales],D6872,1)*10</f>
        <v>9</v>
      </c>
    </row>
    <row r="6873" spans="1:7">
      <c r="A6873" s="11">
        <v>13764</v>
      </c>
      <c r="B6873" s="9">
        <v>43293</v>
      </c>
      <c r="C6873" s="1">
        <v>31</v>
      </c>
      <c r="D6873" s="1">
        <v>132.60509999999999</v>
      </c>
      <c r="E6873" s="50">
        <f>_xlfn.PERCENTRANK.EXC(Table3[Order Date],B6873,1)*10</f>
        <v>6</v>
      </c>
      <c r="F6873" s="21">
        <f>_xlfn.PERCENTRANK.EXC(Table3[Order Quantity],C6873,1)*10</f>
        <v>5</v>
      </c>
      <c r="G6873" s="21">
        <f>_xlfn.PERCENTRANK.EXC(Table4[Sales],D6873,1)*10</f>
        <v>2</v>
      </c>
    </row>
    <row r="6874" spans="1:7">
      <c r="A6874" s="10">
        <v>36833</v>
      </c>
      <c r="B6874" s="8">
        <v>43657</v>
      </c>
      <c r="C6874" s="1">
        <v>25</v>
      </c>
      <c r="D6874" s="1">
        <v>197.22</v>
      </c>
      <c r="E6874" s="50">
        <f>_xlfn.PERCENTRANK.EXC(Table3[Order Date],B6874,1)*10</f>
        <v>8</v>
      </c>
      <c r="F6874" s="21">
        <f>_xlfn.PERCENTRANK.EXC(Table3[Order Quantity],C6874,1)*10</f>
        <v>4</v>
      </c>
      <c r="G6874" s="21">
        <f>_xlfn.PERCENTRANK.EXC(Table4[Sales],D6874,1)*10</f>
        <v>3</v>
      </c>
    </row>
    <row r="6875" spans="1:7">
      <c r="A6875" s="11">
        <v>15078</v>
      </c>
      <c r="B6875" s="9">
        <v>43047</v>
      </c>
      <c r="C6875" s="1">
        <v>33</v>
      </c>
      <c r="D6875" s="1">
        <v>221.50069999999999</v>
      </c>
      <c r="E6875" s="50">
        <f>_xlfn.PERCENTRANK.EXC(Table3[Order Date],B6875,1)*10</f>
        <v>4</v>
      </c>
      <c r="F6875" s="21">
        <f>_xlfn.PERCENTRANK.EXC(Table3[Order Quantity],C6875,1)*10</f>
        <v>6</v>
      </c>
      <c r="G6875" s="21">
        <f>_xlfn.PERCENTRANK.EXC(Table4[Sales],D6875,1)*10</f>
        <v>3</v>
      </c>
    </row>
    <row r="6876" spans="1:7">
      <c r="A6876" s="10">
        <v>55270</v>
      </c>
      <c r="B6876" s="8">
        <v>42756</v>
      </c>
      <c r="C6876" s="1">
        <v>1</v>
      </c>
      <c r="D6876" s="1">
        <v>37.6</v>
      </c>
      <c r="E6876" s="50">
        <f>_xlfn.PERCENTRANK.EXC(Table3[Order Date],B6876,1)*10</f>
        <v>2</v>
      </c>
      <c r="F6876" s="21">
        <f>_xlfn.PERCENTRANK.EXC(Table3[Order Quantity],C6876,1)*10</f>
        <v>0</v>
      </c>
      <c r="G6876" s="21">
        <f>_xlfn.PERCENTRANK.EXC(Table4[Sales],D6876,1)*10</f>
        <v>0</v>
      </c>
    </row>
    <row r="6877" spans="1:7">
      <c r="A6877" s="11">
        <v>2976</v>
      </c>
      <c r="B6877" s="9">
        <v>43077</v>
      </c>
      <c r="C6877" s="1">
        <v>30</v>
      </c>
      <c r="D6877" s="1">
        <v>15219.49</v>
      </c>
      <c r="E6877" s="50">
        <f>_xlfn.PERCENTRANK.EXC(Table3[Order Date],B6877,1)*10</f>
        <v>4</v>
      </c>
      <c r="F6877" s="21">
        <f>_xlfn.PERCENTRANK.EXC(Table3[Order Quantity],C6877,1)*10</f>
        <v>5</v>
      </c>
      <c r="G6877" s="21">
        <f>_xlfn.PERCENTRANK.EXC(Table4[Sales],D6877,1)*10</f>
        <v>9</v>
      </c>
    </row>
    <row r="6878" spans="1:7">
      <c r="A6878" s="10">
        <v>36608</v>
      </c>
      <c r="B6878" s="8">
        <v>43370</v>
      </c>
      <c r="C6878" s="1">
        <v>40</v>
      </c>
      <c r="D6878" s="1">
        <v>883.61</v>
      </c>
      <c r="E6878" s="50">
        <f>_xlfn.PERCENTRANK.EXC(Table3[Order Date],B6878,1)*10</f>
        <v>6</v>
      </c>
      <c r="F6878" s="21">
        <f>_xlfn.PERCENTRANK.EXC(Table3[Order Quantity],C6878,1)*10</f>
        <v>7</v>
      </c>
      <c r="G6878" s="21">
        <f>_xlfn.PERCENTRANK.EXC(Table4[Sales],D6878,1)*10</f>
        <v>6</v>
      </c>
    </row>
    <row r="6879" spans="1:7">
      <c r="A6879" s="11">
        <v>52160</v>
      </c>
      <c r="B6879" s="9">
        <v>43283</v>
      </c>
      <c r="C6879" s="1">
        <v>6</v>
      </c>
      <c r="D6879" s="1">
        <v>675.7</v>
      </c>
      <c r="E6879" s="50">
        <f>_xlfn.PERCENTRANK.EXC(Table3[Order Date],B6879,1)*10</f>
        <v>6</v>
      </c>
      <c r="F6879" s="21">
        <f>_xlfn.PERCENTRANK.EXC(Table3[Order Quantity],C6879,1)*10</f>
        <v>1</v>
      </c>
      <c r="G6879" s="21">
        <f>_xlfn.PERCENTRANK.EXC(Table4[Sales],D6879,1)*10</f>
        <v>5</v>
      </c>
    </row>
    <row r="6880" spans="1:7">
      <c r="A6880" s="10">
        <v>3393</v>
      </c>
      <c r="B6880" s="8">
        <v>43283</v>
      </c>
      <c r="C6880" s="1">
        <v>7</v>
      </c>
      <c r="D6880" s="1">
        <v>136.68</v>
      </c>
      <c r="E6880" s="50">
        <f>_xlfn.PERCENTRANK.EXC(Table3[Order Date],B6880,1)*10</f>
        <v>6</v>
      </c>
      <c r="F6880" s="21">
        <f>_xlfn.PERCENTRANK.EXC(Table3[Order Quantity],C6880,1)*10</f>
        <v>1</v>
      </c>
      <c r="G6880" s="21">
        <f>_xlfn.PERCENTRANK.EXC(Table4[Sales],D6880,1)*10</f>
        <v>2</v>
      </c>
    </row>
    <row r="6881" spans="1:7">
      <c r="A6881" s="11">
        <v>9926</v>
      </c>
      <c r="B6881" s="9">
        <v>42653</v>
      </c>
      <c r="C6881" s="1">
        <v>25</v>
      </c>
      <c r="D6881" s="1">
        <v>169.95</v>
      </c>
      <c r="E6881" s="50">
        <f>_xlfn.PERCENTRANK.EXC(Table3[Order Date],B6881,1)*10</f>
        <v>2</v>
      </c>
      <c r="F6881" s="21">
        <f>_xlfn.PERCENTRANK.EXC(Table3[Order Quantity],C6881,1)*10</f>
        <v>4</v>
      </c>
      <c r="G6881" s="21">
        <f>_xlfn.PERCENTRANK.EXC(Table4[Sales],D6881,1)*10</f>
        <v>2</v>
      </c>
    </row>
    <row r="6882" spans="1:7">
      <c r="A6882" s="10">
        <v>51205</v>
      </c>
      <c r="B6882" s="8">
        <v>43809</v>
      </c>
      <c r="C6882" s="1">
        <v>5</v>
      </c>
      <c r="D6882" s="1">
        <v>241.52</v>
      </c>
      <c r="E6882" s="50">
        <f>_xlfn.PERCENTRANK.EXC(Table3[Order Date],B6882,1)*10</f>
        <v>9</v>
      </c>
      <c r="F6882" s="21">
        <f>_xlfn.PERCENTRANK.EXC(Table3[Order Quantity],C6882,1)*10</f>
        <v>0</v>
      </c>
      <c r="G6882" s="21">
        <f>_xlfn.PERCENTRANK.EXC(Table4[Sales],D6882,1)*10</f>
        <v>3</v>
      </c>
    </row>
    <row r="6883" spans="1:7">
      <c r="A6883" s="11">
        <v>32038</v>
      </c>
      <c r="B6883" s="9">
        <v>42537</v>
      </c>
      <c r="C6883" s="1">
        <v>26</v>
      </c>
      <c r="D6883" s="1">
        <v>366.36799999999999</v>
      </c>
      <c r="E6883" s="50">
        <f>_xlfn.PERCENTRANK.EXC(Table3[Order Date],B6883,1)*10</f>
        <v>1</v>
      </c>
      <c r="F6883" s="21">
        <f>_xlfn.PERCENTRANK.EXC(Table3[Order Quantity],C6883,1)*10</f>
        <v>4</v>
      </c>
      <c r="G6883" s="21">
        <f>_xlfn.PERCENTRANK.EXC(Table4[Sales],D6883,1)*10</f>
        <v>4</v>
      </c>
    </row>
    <row r="6884" spans="1:7">
      <c r="A6884" s="10">
        <v>34913</v>
      </c>
      <c r="B6884" s="8">
        <v>43425</v>
      </c>
      <c r="C6884" s="1">
        <v>15</v>
      </c>
      <c r="D6884" s="1">
        <v>115.16</v>
      </c>
      <c r="E6884" s="50">
        <f>_xlfn.PERCENTRANK.EXC(Table3[Order Date],B6884,1)*10</f>
        <v>7</v>
      </c>
      <c r="F6884" s="21">
        <f>_xlfn.PERCENTRANK.EXC(Table3[Order Quantity],C6884,1)*10</f>
        <v>2</v>
      </c>
      <c r="G6884" s="21">
        <f>_xlfn.PERCENTRANK.EXC(Table4[Sales],D6884,1)*10</f>
        <v>1</v>
      </c>
    </row>
    <row r="6885" spans="1:7">
      <c r="A6885" s="11">
        <v>34086</v>
      </c>
      <c r="B6885" s="9">
        <v>43584</v>
      </c>
      <c r="C6885" s="1">
        <v>41</v>
      </c>
      <c r="D6885" s="1">
        <v>2409.5473999999999</v>
      </c>
      <c r="E6885" s="50">
        <f>_xlfn.PERCENTRANK.EXC(Table3[Order Date],B6885,1)*10</f>
        <v>8</v>
      </c>
      <c r="F6885" s="21">
        <f>_xlfn.PERCENTRANK.EXC(Table3[Order Quantity],C6885,1)*10</f>
        <v>7</v>
      </c>
      <c r="G6885" s="21">
        <f>_xlfn.PERCENTRANK.EXC(Table4[Sales],D6885,1)*10</f>
        <v>7</v>
      </c>
    </row>
    <row r="6886" spans="1:7">
      <c r="A6886" s="10">
        <v>43330</v>
      </c>
      <c r="B6886" s="8">
        <v>42486</v>
      </c>
      <c r="C6886" s="1">
        <v>40</v>
      </c>
      <c r="D6886" s="1">
        <v>2360.1615999999999</v>
      </c>
      <c r="E6886" s="50">
        <f>_xlfn.PERCENTRANK.EXC(Table3[Order Date],B6886,1)*10</f>
        <v>0</v>
      </c>
      <c r="F6886" s="21">
        <f>_xlfn.PERCENTRANK.EXC(Table3[Order Quantity],C6886,1)*10</f>
        <v>7</v>
      </c>
      <c r="G6886" s="21">
        <f>_xlfn.PERCENTRANK.EXC(Table4[Sales],D6886,1)*10</f>
        <v>7</v>
      </c>
    </row>
    <row r="6887" spans="1:7">
      <c r="A6887" s="11">
        <v>52068</v>
      </c>
      <c r="B6887" s="9">
        <v>43477</v>
      </c>
      <c r="C6887" s="1">
        <v>21</v>
      </c>
      <c r="D6887" s="1">
        <v>1302.73</v>
      </c>
      <c r="E6887" s="50">
        <f>_xlfn.PERCENTRANK.EXC(Table3[Order Date],B6887,1)*10</f>
        <v>7</v>
      </c>
      <c r="F6887" s="21">
        <f>_xlfn.PERCENTRANK.EXC(Table3[Order Quantity],C6887,1)*10</f>
        <v>3</v>
      </c>
      <c r="G6887" s="21">
        <f>_xlfn.PERCENTRANK.EXC(Table4[Sales],D6887,1)*10</f>
        <v>6</v>
      </c>
    </row>
    <row r="6888" spans="1:7">
      <c r="A6888" s="10">
        <v>4578</v>
      </c>
      <c r="B6888" s="8">
        <v>43720</v>
      </c>
      <c r="C6888" s="1">
        <v>15</v>
      </c>
      <c r="D6888" s="1">
        <v>315.29000000000002</v>
      </c>
      <c r="E6888" s="50">
        <f>_xlfn.PERCENTRANK.EXC(Table3[Order Date],B6888,1)*10</f>
        <v>9</v>
      </c>
      <c r="F6888" s="21">
        <f>_xlfn.PERCENTRANK.EXC(Table3[Order Quantity],C6888,1)*10</f>
        <v>2</v>
      </c>
      <c r="G6888" s="21">
        <f>_xlfn.PERCENTRANK.EXC(Table4[Sales],D6888,1)*10</f>
        <v>4</v>
      </c>
    </row>
    <row r="6889" spans="1:7">
      <c r="A6889" s="11">
        <v>46884</v>
      </c>
      <c r="B6889" s="9">
        <v>42386</v>
      </c>
      <c r="C6889" s="1">
        <v>18</v>
      </c>
      <c r="D6889" s="1">
        <v>139.22</v>
      </c>
      <c r="E6889" s="50">
        <f>_xlfn.PERCENTRANK.EXC(Table3[Order Date],B6889,1)*10</f>
        <v>0</v>
      </c>
      <c r="F6889" s="21">
        <f>_xlfn.PERCENTRANK.EXC(Table3[Order Quantity],C6889,1)*10</f>
        <v>3</v>
      </c>
      <c r="G6889" s="21">
        <f>_xlfn.PERCENTRANK.EXC(Table4[Sales],D6889,1)*10</f>
        <v>2</v>
      </c>
    </row>
    <row r="6890" spans="1:7">
      <c r="A6890" s="10">
        <v>9574</v>
      </c>
      <c r="B6890" s="8">
        <v>43310</v>
      </c>
      <c r="C6890" s="1">
        <v>40</v>
      </c>
      <c r="D6890" s="1">
        <v>465.04</v>
      </c>
      <c r="E6890" s="50">
        <f>_xlfn.PERCENTRANK.EXC(Table3[Order Date],B6890,1)*10</f>
        <v>6</v>
      </c>
      <c r="F6890" s="21">
        <f>_xlfn.PERCENTRANK.EXC(Table3[Order Quantity],C6890,1)*10</f>
        <v>7</v>
      </c>
      <c r="G6890" s="21">
        <f>_xlfn.PERCENTRANK.EXC(Table4[Sales],D6890,1)*10</f>
        <v>4</v>
      </c>
    </row>
    <row r="6891" spans="1:7">
      <c r="A6891" s="11">
        <v>36609</v>
      </c>
      <c r="B6891" s="9">
        <v>42503</v>
      </c>
      <c r="C6891" s="1">
        <v>8</v>
      </c>
      <c r="D6891" s="1">
        <v>48.931100000000001</v>
      </c>
      <c r="E6891" s="50">
        <f>_xlfn.PERCENTRANK.EXC(Table3[Order Date],B6891,1)*10</f>
        <v>0</v>
      </c>
      <c r="F6891" s="21">
        <f>_xlfn.PERCENTRANK.EXC(Table3[Order Quantity],C6891,1)*10</f>
        <v>1</v>
      </c>
      <c r="G6891" s="21">
        <f>_xlfn.PERCENTRANK.EXC(Table4[Sales],D6891,1)*10</f>
        <v>0</v>
      </c>
    </row>
    <row r="6892" spans="1:7">
      <c r="A6892" s="10">
        <v>5346</v>
      </c>
      <c r="B6892" s="8">
        <v>43093</v>
      </c>
      <c r="C6892" s="1">
        <v>34</v>
      </c>
      <c r="D6892" s="1">
        <v>3138.3</v>
      </c>
      <c r="E6892" s="50">
        <f>_xlfn.PERCENTRANK.EXC(Table3[Order Date],B6892,1)*10</f>
        <v>5</v>
      </c>
      <c r="F6892" s="21">
        <f>_xlfn.PERCENTRANK.EXC(Table3[Order Quantity],C6892,1)*10</f>
        <v>6</v>
      </c>
      <c r="G6892" s="21">
        <f>_xlfn.PERCENTRANK.EXC(Table4[Sales],D6892,1)*10</f>
        <v>8</v>
      </c>
    </row>
    <row r="6893" spans="1:7">
      <c r="A6893" s="11">
        <v>10436</v>
      </c>
      <c r="B6893" s="9">
        <v>43101</v>
      </c>
      <c r="C6893" s="1">
        <v>24</v>
      </c>
      <c r="D6893" s="1">
        <v>148.46250000000001</v>
      </c>
      <c r="E6893" s="50">
        <f>_xlfn.PERCENTRANK.EXC(Table3[Order Date],B6893,1)*10</f>
        <v>5</v>
      </c>
      <c r="F6893" s="21">
        <f>_xlfn.PERCENTRANK.EXC(Table3[Order Quantity],C6893,1)*10</f>
        <v>4</v>
      </c>
      <c r="G6893" s="21">
        <f>_xlfn.PERCENTRANK.EXC(Table4[Sales],D6893,1)*10</f>
        <v>2</v>
      </c>
    </row>
    <row r="6894" spans="1:7">
      <c r="A6894" s="10">
        <v>49349</v>
      </c>
      <c r="B6894" s="8">
        <v>43251</v>
      </c>
      <c r="C6894" s="1">
        <v>23</v>
      </c>
      <c r="D6894" s="1">
        <v>1757.44</v>
      </c>
      <c r="E6894" s="50">
        <f>_xlfn.PERCENTRANK.EXC(Table3[Order Date],B6894,1)*10</f>
        <v>6</v>
      </c>
      <c r="F6894" s="21">
        <f>_xlfn.PERCENTRANK.EXC(Table3[Order Quantity],C6894,1)*10</f>
        <v>4</v>
      </c>
      <c r="G6894" s="21">
        <f>_xlfn.PERCENTRANK.EXC(Table4[Sales],D6894,1)*10</f>
        <v>7</v>
      </c>
    </row>
    <row r="6895" spans="1:7">
      <c r="A6895" s="11">
        <v>38628</v>
      </c>
      <c r="B6895" s="9">
        <v>43401</v>
      </c>
      <c r="C6895" s="1">
        <v>23</v>
      </c>
      <c r="D6895" s="1">
        <v>714.76</v>
      </c>
      <c r="E6895" s="50">
        <f>_xlfn.PERCENTRANK.EXC(Table3[Order Date],B6895,1)*10</f>
        <v>7</v>
      </c>
      <c r="F6895" s="21">
        <f>_xlfn.PERCENTRANK.EXC(Table3[Order Quantity],C6895,1)*10</f>
        <v>4</v>
      </c>
      <c r="G6895" s="21">
        <f>_xlfn.PERCENTRANK.EXC(Table4[Sales],D6895,1)*10</f>
        <v>5</v>
      </c>
    </row>
    <row r="6896" spans="1:7">
      <c r="A6896" s="10">
        <v>28291</v>
      </c>
      <c r="B6896" s="8">
        <v>42432</v>
      </c>
      <c r="C6896" s="1">
        <v>14</v>
      </c>
      <c r="D6896" s="1">
        <v>4227.1400000000003</v>
      </c>
      <c r="E6896" s="50">
        <f>_xlfn.PERCENTRANK.EXC(Table3[Order Date],B6896,1)*10</f>
        <v>0</v>
      </c>
      <c r="F6896" s="21">
        <f>_xlfn.PERCENTRANK.EXC(Table3[Order Quantity],C6896,1)*10</f>
        <v>2</v>
      </c>
      <c r="G6896" s="21">
        <f>_xlfn.PERCENTRANK.EXC(Table4[Sales],D6896,1)*10</f>
        <v>8</v>
      </c>
    </row>
    <row r="6897" spans="1:7">
      <c r="A6897" s="11">
        <v>36133</v>
      </c>
      <c r="B6897" s="9">
        <v>43331</v>
      </c>
      <c r="C6897" s="1">
        <v>6</v>
      </c>
      <c r="D6897" s="1">
        <v>137.56</v>
      </c>
      <c r="E6897" s="50">
        <f>_xlfn.PERCENTRANK.EXC(Table3[Order Date],B6897,1)*10</f>
        <v>6</v>
      </c>
      <c r="F6897" s="21">
        <f>_xlfn.PERCENTRANK.EXC(Table3[Order Quantity],C6897,1)*10</f>
        <v>1</v>
      </c>
      <c r="G6897" s="21">
        <f>_xlfn.PERCENTRANK.EXC(Table4[Sales],D6897,1)*10</f>
        <v>2</v>
      </c>
    </row>
    <row r="6898" spans="1:7">
      <c r="A6898" s="10">
        <v>9954</v>
      </c>
      <c r="B6898" s="8">
        <v>42539</v>
      </c>
      <c r="C6898" s="1">
        <v>39</v>
      </c>
      <c r="D6898" s="1">
        <v>217.85</v>
      </c>
      <c r="E6898" s="50">
        <f>_xlfn.PERCENTRANK.EXC(Table3[Order Date],B6898,1)*10</f>
        <v>1</v>
      </c>
      <c r="F6898" s="21">
        <f>_xlfn.PERCENTRANK.EXC(Table3[Order Quantity],C6898,1)*10</f>
        <v>7</v>
      </c>
      <c r="G6898" s="21">
        <f>_xlfn.PERCENTRANK.EXC(Table4[Sales],D6898,1)*10</f>
        <v>3</v>
      </c>
    </row>
    <row r="6899" spans="1:7">
      <c r="A6899" s="11">
        <v>4647</v>
      </c>
      <c r="B6899" s="9">
        <v>42502</v>
      </c>
      <c r="C6899" s="1">
        <v>33</v>
      </c>
      <c r="D6899" s="1">
        <v>1701.47</v>
      </c>
      <c r="E6899" s="50">
        <f>_xlfn.PERCENTRANK.EXC(Table3[Order Date],B6899,1)*10</f>
        <v>0</v>
      </c>
      <c r="F6899" s="21">
        <f>_xlfn.PERCENTRANK.EXC(Table3[Order Quantity],C6899,1)*10</f>
        <v>6</v>
      </c>
      <c r="G6899" s="21">
        <f>_xlfn.PERCENTRANK.EXC(Table4[Sales],D6899,1)*10</f>
        <v>7</v>
      </c>
    </row>
    <row r="6900" spans="1:7">
      <c r="A6900" s="10">
        <v>29797</v>
      </c>
      <c r="B6900" s="8">
        <v>42911</v>
      </c>
      <c r="C6900" s="1">
        <v>50</v>
      </c>
      <c r="D6900" s="1">
        <v>793.99</v>
      </c>
      <c r="E6900" s="50">
        <f>_xlfn.PERCENTRANK.EXC(Table3[Order Date],B6900,1)*10</f>
        <v>3</v>
      </c>
      <c r="F6900" s="21">
        <f>_xlfn.PERCENTRANK.EXC(Table3[Order Quantity],C6900,1)*10</f>
        <v>9</v>
      </c>
      <c r="G6900" s="21">
        <f>_xlfn.PERCENTRANK.EXC(Table4[Sales],D6900,1)*10</f>
        <v>5</v>
      </c>
    </row>
    <row r="6901" spans="1:7">
      <c r="A6901" s="11">
        <v>8231</v>
      </c>
      <c r="B6901" s="9">
        <v>43756</v>
      </c>
      <c r="C6901" s="1">
        <v>5</v>
      </c>
      <c r="D6901" s="1">
        <v>117.73</v>
      </c>
      <c r="E6901" s="50">
        <f>_xlfn.PERCENTRANK.EXC(Table3[Order Date],B6901,1)*10</f>
        <v>9</v>
      </c>
      <c r="F6901" s="21">
        <f>_xlfn.PERCENTRANK.EXC(Table3[Order Quantity],C6901,1)*10</f>
        <v>0</v>
      </c>
      <c r="G6901" s="21">
        <f>_xlfn.PERCENTRANK.EXC(Table4[Sales],D6901,1)*10</f>
        <v>1</v>
      </c>
    </row>
    <row r="6902" spans="1:7">
      <c r="A6902" s="10">
        <v>44992</v>
      </c>
      <c r="B6902" s="8">
        <v>43823</v>
      </c>
      <c r="C6902" s="1">
        <v>32</v>
      </c>
      <c r="D6902" s="1">
        <v>1790.68</v>
      </c>
      <c r="E6902" s="50">
        <f>_xlfn.PERCENTRANK.EXC(Table3[Order Date],B6902,1)*10</f>
        <v>9</v>
      </c>
      <c r="F6902" s="21">
        <f>_xlfn.PERCENTRANK.EXC(Table3[Order Quantity],C6902,1)*10</f>
        <v>6</v>
      </c>
      <c r="G6902" s="21">
        <f>_xlfn.PERCENTRANK.EXC(Table4[Sales],D6902,1)*10</f>
        <v>7</v>
      </c>
    </row>
    <row r="6903" spans="1:7">
      <c r="A6903" s="11">
        <v>18017</v>
      </c>
      <c r="B6903" s="9">
        <v>42818</v>
      </c>
      <c r="C6903" s="1">
        <v>22</v>
      </c>
      <c r="D6903" s="1">
        <v>5567.0986999999996</v>
      </c>
      <c r="E6903" s="50">
        <f>_xlfn.PERCENTRANK.EXC(Table3[Order Date],B6903,1)*10</f>
        <v>3</v>
      </c>
      <c r="F6903" s="21">
        <f>_xlfn.PERCENTRANK.EXC(Table3[Order Quantity],C6903,1)*10</f>
        <v>4</v>
      </c>
      <c r="G6903" s="21">
        <f>_xlfn.PERCENTRANK.EXC(Table4[Sales],D6903,1)*10</f>
        <v>9</v>
      </c>
    </row>
    <row r="6904" spans="1:7">
      <c r="A6904" s="10">
        <v>47367</v>
      </c>
      <c r="B6904" s="8">
        <v>43205</v>
      </c>
      <c r="C6904" s="1">
        <v>7</v>
      </c>
      <c r="D6904" s="1">
        <v>29.95</v>
      </c>
      <c r="E6904" s="50">
        <f>_xlfn.PERCENTRANK.EXC(Table3[Order Date],B6904,1)*10</f>
        <v>5</v>
      </c>
      <c r="F6904" s="21">
        <f>_xlfn.PERCENTRANK.EXC(Table3[Order Quantity],C6904,1)*10</f>
        <v>1</v>
      </c>
      <c r="G6904" s="21">
        <f>_xlfn.PERCENTRANK.EXC(Table4[Sales],D6904,1)*10</f>
        <v>0</v>
      </c>
    </row>
    <row r="6905" spans="1:7">
      <c r="A6905" s="11">
        <v>54787</v>
      </c>
      <c r="B6905" s="9">
        <v>43154</v>
      </c>
      <c r="C6905" s="1">
        <v>7</v>
      </c>
      <c r="D6905" s="1">
        <v>181.92</v>
      </c>
      <c r="E6905" s="50">
        <f>_xlfn.PERCENTRANK.EXC(Table3[Order Date],B6905,1)*10</f>
        <v>5</v>
      </c>
      <c r="F6905" s="21">
        <f>_xlfn.PERCENTRANK.EXC(Table3[Order Quantity],C6905,1)*10</f>
        <v>1</v>
      </c>
      <c r="G6905" s="21">
        <f>_xlfn.PERCENTRANK.EXC(Table4[Sales],D6905,1)*10</f>
        <v>2</v>
      </c>
    </row>
    <row r="6906" spans="1:7">
      <c r="A6906" s="10">
        <v>44679</v>
      </c>
      <c r="B6906" s="8">
        <v>43619</v>
      </c>
      <c r="C6906" s="1">
        <v>22</v>
      </c>
      <c r="D6906" s="1">
        <v>136.4357</v>
      </c>
      <c r="E6906" s="50">
        <f>_xlfn.PERCENTRANK.EXC(Table3[Order Date],B6906,1)*10</f>
        <v>8</v>
      </c>
      <c r="F6906" s="21">
        <f>_xlfn.PERCENTRANK.EXC(Table3[Order Quantity],C6906,1)*10</f>
        <v>4</v>
      </c>
      <c r="G6906" s="21">
        <f>_xlfn.PERCENTRANK.EXC(Table4[Sales],D6906,1)*10</f>
        <v>2</v>
      </c>
    </row>
    <row r="6907" spans="1:7">
      <c r="A6907" s="11">
        <v>43494</v>
      </c>
      <c r="B6907" s="9">
        <v>43467</v>
      </c>
      <c r="C6907" s="1">
        <v>2</v>
      </c>
      <c r="D6907" s="1">
        <v>3925.06</v>
      </c>
      <c r="E6907" s="50">
        <f>_xlfn.PERCENTRANK.EXC(Table3[Order Date],B6907,1)*10</f>
        <v>7</v>
      </c>
      <c r="F6907" s="21">
        <f>_xlfn.PERCENTRANK.EXC(Table3[Order Quantity],C6907,1)*10</f>
        <v>0</v>
      </c>
      <c r="G6907" s="21">
        <f>_xlfn.PERCENTRANK.EXC(Table4[Sales],D6907,1)*10</f>
        <v>8</v>
      </c>
    </row>
    <row r="6908" spans="1:7">
      <c r="A6908" s="10">
        <v>22656</v>
      </c>
      <c r="B6908" s="8">
        <v>43090</v>
      </c>
      <c r="C6908" s="1">
        <v>10</v>
      </c>
      <c r="D6908" s="1">
        <v>330.95</v>
      </c>
      <c r="E6908" s="50">
        <f>_xlfn.PERCENTRANK.EXC(Table3[Order Date],B6908,1)*10</f>
        <v>5</v>
      </c>
      <c r="F6908" s="21">
        <f>_xlfn.PERCENTRANK.EXC(Table3[Order Quantity],C6908,1)*10</f>
        <v>1</v>
      </c>
      <c r="G6908" s="21">
        <f>_xlfn.PERCENTRANK.EXC(Table4[Sales],D6908,1)*10</f>
        <v>4</v>
      </c>
    </row>
    <row r="6909" spans="1:7">
      <c r="A6909" s="11">
        <v>23042</v>
      </c>
      <c r="B6909" s="9">
        <v>42485</v>
      </c>
      <c r="C6909" s="1">
        <v>20</v>
      </c>
      <c r="D6909" s="1">
        <v>8611.84</v>
      </c>
      <c r="E6909" s="50">
        <f>_xlfn.PERCENTRANK.EXC(Table3[Order Date],B6909,1)*10</f>
        <v>0</v>
      </c>
      <c r="F6909" s="21">
        <f>_xlfn.PERCENTRANK.EXC(Table3[Order Quantity],C6909,1)*10</f>
        <v>3</v>
      </c>
      <c r="G6909" s="21">
        <f>_xlfn.PERCENTRANK.EXC(Table4[Sales],D6909,1)*10</f>
        <v>9</v>
      </c>
    </row>
    <row r="6910" spans="1:7">
      <c r="A6910" s="10">
        <v>24197</v>
      </c>
      <c r="B6910" s="8">
        <v>42768</v>
      </c>
      <c r="C6910" s="1">
        <v>2</v>
      </c>
      <c r="D6910" s="1">
        <v>38.14</v>
      </c>
      <c r="E6910" s="50">
        <f>_xlfn.PERCENTRANK.EXC(Table3[Order Date],B6910,1)*10</f>
        <v>2</v>
      </c>
      <c r="F6910" s="21">
        <f>_xlfn.PERCENTRANK.EXC(Table3[Order Quantity],C6910,1)*10</f>
        <v>0</v>
      </c>
      <c r="G6910" s="21">
        <f>_xlfn.PERCENTRANK.EXC(Table4[Sales],D6910,1)*10</f>
        <v>0</v>
      </c>
    </row>
    <row r="6911" spans="1:7">
      <c r="A6911" s="11">
        <v>47524</v>
      </c>
      <c r="B6911" s="9">
        <v>42839</v>
      </c>
      <c r="C6911" s="1">
        <v>40</v>
      </c>
      <c r="D6911" s="1">
        <v>263.02999999999997</v>
      </c>
      <c r="E6911" s="50">
        <f>_xlfn.PERCENTRANK.EXC(Table3[Order Date],B6911,1)*10</f>
        <v>3</v>
      </c>
      <c r="F6911" s="21">
        <f>_xlfn.PERCENTRANK.EXC(Table3[Order Quantity],C6911,1)*10</f>
        <v>7</v>
      </c>
      <c r="G6911" s="21">
        <f>_xlfn.PERCENTRANK.EXC(Table4[Sales],D6911,1)*10</f>
        <v>3</v>
      </c>
    </row>
    <row r="6912" spans="1:7">
      <c r="A6912" s="10">
        <v>27781</v>
      </c>
      <c r="B6912" s="8">
        <v>43357</v>
      </c>
      <c r="C6912" s="1">
        <v>47</v>
      </c>
      <c r="D6912" s="1">
        <v>193.81</v>
      </c>
      <c r="E6912" s="50">
        <f>_xlfn.PERCENTRANK.EXC(Table3[Order Date],B6912,1)*10</f>
        <v>6</v>
      </c>
      <c r="F6912" s="21">
        <f>_xlfn.PERCENTRANK.EXC(Table3[Order Quantity],C6912,1)*10</f>
        <v>9</v>
      </c>
      <c r="G6912" s="21">
        <f>_xlfn.PERCENTRANK.EXC(Table4[Sales],D6912,1)*10</f>
        <v>3</v>
      </c>
    </row>
    <row r="6913" spans="1:7">
      <c r="A6913" s="11">
        <v>32869</v>
      </c>
      <c r="B6913" s="9">
        <v>42455</v>
      </c>
      <c r="C6913" s="1">
        <v>2</v>
      </c>
      <c r="D6913" s="1">
        <v>16.329999999999998</v>
      </c>
      <c r="E6913" s="50">
        <f>_xlfn.PERCENTRANK.EXC(Table3[Order Date],B6913,1)*10</f>
        <v>0</v>
      </c>
      <c r="F6913" s="21">
        <f>_xlfn.PERCENTRANK.EXC(Table3[Order Quantity],C6913,1)*10</f>
        <v>0</v>
      </c>
      <c r="G6913" s="21">
        <f>_xlfn.PERCENTRANK.EXC(Table4[Sales],D6913,1)*10</f>
        <v>0</v>
      </c>
    </row>
    <row r="6914" spans="1:7">
      <c r="A6914" s="10">
        <v>25027</v>
      </c>
      <c r="B6914" s="8">
        <v>42719</v>
      </c>
      <c r="C6914" s="1">
        <v>25</v>
      </c>
      <c r="D6914" s="1">
        <v>3836.92</v>
      </c>
      <c r="E6914" s="50">
        <f>_xlfn.PERCENTRANK.EXC(Table3[Order Date],B6914,1)*10</f>
        <v>2</v>
      </c>
      <c r="F6914" s="21">
        <f>_xlfn.PERCENTRANK.EXC(Table3[Order Quantity],C6914,1)*10</f>
        <v>4</v>
      </c>
      <c r="G6914" s="21">
        <f>_xlfn.PERCENTRANK.EXC(Table4[Sales],D6914,1)*10</f>
        <v>8</v>
      </c>
    </row>
    <row r="6915" spans="1:7">
      <c r="A6915" s="11">
        <v>11553</v>
      </c>
      <c r="B6915" s="9">
        <v>42477</v>
      </c>
      <c r="C6915" s="1">
        <v>28</v>
      </c>
      <c r="D6915" s="1">
        <v>1444.86</v>
      </c>
      <c r="E6915" s="50">
        <f>_xlfn.PERCENTRANK.EXC(Table3[Order Date],B6915,1)*10</f>
        <v>0</v>
      </c>
      <c r="F6915" s="21">
        <f>_xlfn.PERCENTRANK.EXC(Table3[Order Quantity],C6915,1)*10</f>
        <v>5</v>
      </c>
      <c r="G6915" s="21">
        <f>_xlfn.PERCENTRANK.EXC(Table4[Sales],D6915,1)*10</f>
        <v>7</v>
      </c>
    </row>
    <row r="6916" spans="1:7">
      <c r="A6916" s="10">
        <v>8384</v>
      </c>
      <c r="B6916" s="8">
        <v>42859</v>
      </c>
      <c r="C6916" s="1">
        <v>37</v>
      </c>
      <c r="D6916" s="1">
        <v>5281.22</v>
      </c>
      <c r="E6916" s="50">
        <f>_xlfn.PERCENTRANK.EXC(Table3[Order Date],B6916,1)*10</f>
        <v>3</v>
      </c>
      <c r="F6916" s="21">
        <f>_xlfn.PERCENTRANK.EXC(Table3[Order Quantity],C6916,1)*10</f>
        <v>7</v>
      </c>
      <c r="G6916" s="21">
        <f>_xlfn.PERCENTRANK.EXC(Table4[Sales],D6916,1)*10</f>
        <v>9</v>
      </c>
    </row>
    <row r="6917" spans="1:7">
      <c r="A6917" s="11">
        <v>40775</v>
      </c>
      <c r="B6917" s="9">
        <v>43055</v>
      </c>
      <c r="C6917" s="1">
        <v>23</v>
      </c>
      <c r="D6917" s="1">
        <v>299.2</v>
      </c>
      <c r="E6917" s="50">
        <f>_xlfn.PERCENTRANK.EXC(Table3[Order Date],B6917,1)*10</f>
        <v>4</v>
      </c>
      <c r="F6917" s="21">
        <f>_xlfn.PERCENTRANK.EXC(Table3[Order Quantity],C6917,1)*10</f>
        <v>4</v>
      </c>
      <c r="G6917" s="21">
        <f>_xlfn.PERCENTRANK.EXC(Table4[Sales],D6917,1)*10</f>
        <v>4</v>
      </c>
    </row>
    <row r="6918" spans="1:7">
      <c r="A6918" s="10">
        <v>37734</v>
      </c>
      <c r="B6918" s="8">
        <v>42729</v>
      </c>
      <c r="C6918" s="1">
        <v>42</v>
      </c>
      <c r="D6918" s="1">
        <v>643.63</v>
      </c>
      <c r="E6918" s="50">
        <f>_xlfn.PERCENTRANK.EXC(Table3[Order Date],B6918,1)*10</f>
        <v>2</v>
      </c>
      <c r="F6918" s="21">
        <f>_xlfn.PERCENTRANK.EXC(Table3[Order Quantity],C6918,1)*10</f>
        <v>8</v>
      </c>
      <c r="G6918" s="21">
        <f>_xlfn.PERCENTRANK.EXC(Table4[Sales],D6918,1)*10</f>
        <v>5</v>
      </c>
    </row>
    <row r="6919" spans="1:7">
      <c r="A6919" s="11">
        <v>26661</v>
      </c>
      <c r="B6919" s="9">
        <v>43818</v>
      </c>
      <c r="C6919" s="1">
        <v>31</v>
      </c>
      <c r="D6919" s="1">
        <v>1896.28</v>
      </c>
      <c r="E6919" s="50">
        <f>_xlfn.PERCENTRANK.EXC(Table3[Order Date],B6919,1)*10</f>
        <v>9</v>
      </c>
      <c r="F6919" s="21">
        <f>_xlfn.PERCENTRANK.EXC(Table3[Order Quantity],C6919,1)*10</f>
        <v>5</v>
      </c>
      <c r="G6919" s="21">
        <f>_xlfn.PERCENTRANK.EXC(Table4[Sales],D6919,1)*10</f>
        <v>7</v>
      </c>
    </row>
    <row r="6920" spans="1:7">
      <c r="A6920" s="10">
        <v>31715</v>
      </c>
      <c r="B6920" s="8">
        <v>42378</v>
      </c>
      <c r="C6920" s="1">
        <v>11</v>
      </c>
      <c r="D6920" s="1">
        <v>73.295000000000002</v>
      </c>
      <c r="E6920" s="50">
        <f>_xlfn.PERCENTRANK.EXC(Table3[Order Date],B6920,1)*10</f>
        <v>0</v>
      </c>
      <c r="F6920" s="21">
        <f>_xlfn.PERCENTRANK.EXC(Table3[Order Quantity],C6920,1)*10</f>
        <v>2</v>
      </c>
      <c r="G6920" s="21">
        <f>_xlfn.PERCENTRANK.EXC(Table4[Sales],D6920,1)*10</f>
        <v>1</v>
      </c>
    </row>
    <row r="6921" spans="1:7">
      <c r="A6921" s="11">
        <v>3073</v>
      </c>
      <c r="B6921" s="9">
        <v>42376</v>
      </c>
      <c r="C6921" s="1">
        <v>7</v>
      </c>
      <c r="D6921" s="1">
        <v>49138.42</v>
      </c>
      <c r="E6921" s="50">
        <f>_xlfn.PERCENTRANK.EXC(Table3[Order Date],B6921,1)*10</f>
        <v>0</v>
      </c>
      <c r="F6921" s="21">
        <f>_xlfn.PERCENTRANK.EXC(Table3[Order Quantity],C6921,1)*10</f>
        <v>1</v>
      </c>
      <c r="G6921" s="21">
        <f>_xlfn.PERCENTRANK.EXC(Table4[Sales],D6921,1)*10</f>
        <v>9</v>
      </c>
    </row>
    <row r="6922" spans="1:7">
      <c r="A6922" s="10">
        <v>194</v>
      </c>
      <c r="B6922" s="8">
        <v>43559</v>
      </c>
      <c r="C6922" s="1">
        <v>49</v>
      </c>
      <c r="D6922" s="1">
        <v>352.06</v>
      </c>
      <c r="E6922" s="50">
        <f>_xlfn.PERCENTRANK.EXC(Table3[Order Date],B6922,1)*10</f>
        <v>8</v>
      </c>
      <c r="F6922" s="21">
        <f>_xlfn.PERCENTRANK.EXC(Table3[Order Quantity],C6922,1)*10</f>
        <v>9</v>
      </c>
      <c r="G6922" s="21">
        <f>_xlfn.PERCENTRANK.EXC(Table4[Sales],D6922,1)*10</f>
        <v>4</v>
      </c>
    </row>
    <row r="6923" spans="1:7">
      <c r="A6923" s="11">
        <v>50501</v>
      </c>
      <c r="B6923" s="9">
        <v>42518</v>
      </c>
      <c r="C6923" s="1">
        <v>31</v>
      </c>
      <c r="D6923" s="1">
        <v>857.55</v>
      </c>
      <c r="E6923" s="50">
        <f>_xlfn.PERCENTRANK.EXC(Table3[Order Date],B6923,1)*10</f>
        <v>1</v>
      </c>
      <c r="F6923" s="21">
        <f>_xlfn.PERCENTRANK.EXC(Table3[Order Quantity],C6923,1)*10</f>
        <v>5</v>
      </c>
      <c r="G6923" s="21">
        <f>_xlfn.PERCENTRANK.EXC(Table4[Sales],D6923,1)*10</f>
        <v>6</v>
      </c>
    </row>
    <row r="6924" spans="1:7">
      <c r="A6924" s="10">
        <v>46528</v>
      </c>
      <c r="B6924" s="8">
        <v>42709</v>
      </c>
      <c r="C6924" s="1">
        <v>43</v>
      </c>
      <c r="D6924" s="1">
        <v>3188.76</v>
      </c>
      <c r="E6924" s="50">
        <f>_xlfn.PERCENTRANK.EXC(Table3[Order Date],B6924,1)*10</f>
        <v>2</v>
      </c>
      <c r="F6924" s="21">
        <f>_xlfn.PERCENTRANK.EXC(Table3[Order Quantity],C6924,1)*10</f>
        <v>8</v>
      </c>
      <c r="G6924" s="21">
        <f>_xlfn.PERCENTRANK.EXC(Table4[Sales],D6924,1)*10</f>
        <v>8</v>
      </c>
    </row>
    <row r="6925" spans="1:7">
      <c r="A6925" s="11">
        <v>45408</v>
      </c>
      <c r="B6925" s="9">
        <v>43094</v>
      </c>
      <c r="C6925" s="1">
        <v>25</v>
      </c>
      <c r="D6925" s="1">
        <v>767.18</v>
      </c>
      <c r="E6925" s="50">
        <f>_xlfn.PERCENTRANK.EXC(Table3[Order Date],B6925,1)*10</f>
        <v>5</v>
      </c>
      <c r="F6925" s="21">
        <f>_xlfn.PERCENTRANK.EXC(Table3[Order Quantity],C6925,1)*10</f>
        <v>4</v>
      </c>
      <c r="G6925" s="21">
        <f>_xlfn.PERCENTRANK.EXC(Table4[Sales],D6925,1)*10</f>
        <v>5</v>
      </c>
    </row>
    <row r="6926" spans="1:7">
      <c r="A6926" s="10">
        <v>20422</v>
      </c>
      <c r="B6926" s="8">
        <v>42395</v>
      </c>
      <c r="C6926" s="1">
        <v>5</v>
      </c>
      <c r="D6926" s="1">
        <v>16.46</v>
      </c>
      <c r="E6926" s="50">
        <f>_xlfn.PERCENTRANK.EXC(Table3[Order Date],B6926,1)*10</f>
        <v>0</v>
      </c>
      <c r="F6926" s="21">
        <f>_xlfn.PERCENTRANK.EXC(Table3[Order Quantity],C6926,1)*10</f>
        <v>0</v>
      </c>
      <c r="G6926" s="21">
        <f>_xlfn.PERCENTRANK.EXC(Table4[Sales],D6926,1)*10</f>
        <v>0</v>
      </c>
    </row>
    <row r="6927" spans="1:7">
      <c r="A6927" s="11">
        <v>22848</v>
      </c>
      <c r="B6927" s="9">
        <v>43443</v>
      </c>
      <c r="C6927" s="1">
        <v>45</v>
      </c>
      <c r="D6927" s="1">
        <v>6336.26</v>
      </c>
      <c r="E6927" s="50">
        <f>_xlfn.PERCENTRANK.EXC(Table3[Order Date],B6927,1)*10</f>
        <v>7</v>
      </c>
      <c r="F6927" s="21">
        <f>_xlfn.PERCENTRANK.EXC(Table3[Order Quantity],C6927,1)*10</f>
        <v>8</v>
      </c>
      <c r="G6927" s="21">
        <f>_xlfn.PERCENTRANK.EXC(Table4[Sales],D6927,1)*10</f>
        <v>9</v>
      </c>
    </row>
    <row r="6928" spans="1:7">
      <c r="A6928" s="10">
        <v>1031</v>
      </c>
      <c r="B6928" s="8">
        <v>42612</v>
      </c>
      <c r="C6928" s="1">
        <v>34</v>
      </c>
      <c r="D6928" s="1">
        <v>241.93</v>
      </c>
      <c r="E6928" s="50">
        <f>_xlfn.PERCENTRANK.EXC(Table3[Order Date],B6928,1)*10</f>
        <v>1</v>
      </c>
      <c r="F6928" s="21">
        <f>_xlfn.PERCENTRANK.EXC(Table3[Order Quantity],C6928,1)*10</f>
        <v>6</v>
      </c>
      <c r="G6928" s="21">
        <f>_xlfn.PERCENTRANK.EXC(Table4[Sales],D6928,1)*10</f>
        <v>3</v>
      </c>
    </row>
    <row r="6929" spans="1:7">
      <c r="A6929" s="11">
        <v>27201</v>
      </c>
      <c r="B6929" s="9">
        <v>43671</v>
      </c>
      <c r="C6929" s="1">
        <v>10</v>
      </c>
      <c r="D6929" s="1">
        <v>5410.87</v>
      </c>
      <c r="E6929" s="50">
        <f>_xlfn.PERCENTRANK.EXC(Table3[Order Date],B6929,1)*10</f>
        <v>8</v>
      </c>
      <c r="F6929" s="21">
        <f>_xlfn.PERCENTRANK.EXC(Table3[Order Quantity],C6929,1)*10</f>
        <v>1</v>
      </c>
      <c r="G6929" s="21">
        <f>_xlfn.PERCENTRANK.EXC(Table4[Sales],D6929,1)*10</f>
        <v>9</v>
      </c>
    </row>
    <row r="6930" spans="1:7">
      <c r="A6930" s="10">
        <v>5409</v>
      </c>
      <c r="B6930" s="8">
        <v>43472</v>
      </c>
      <c r="C6930" s="1">
        <v>11</v>
      </c>
      <c r="D6930" s="1">
        <v>52.33</v>
      </c>
      <c r="E6930" s="50">
        <f>_xlfn.PERCENTRANK.EXC(Table3[Order Date],B6930,1)*10</f>
        <v>7</v>
      </c>
      <c r="F6930" s="21">
        <f>_xlfn.PERCENTRANK.EXC(Table3[Order Quantity],C6930,1)*10</f>
        <v>2</v>
      </c>
      <c r="G6930" s="21">
        <f>_xlfn.PERCENTRANK.EXC(Table4[Sales],D6930,1)*10</f>
        <v>0</v>
      </c>
    </row>
    <row r="6931" spans="1:7">
      <c r="A6931" s="11">
        <v>51556</v>
      </c>
      <c r="B6931" s="9">
        <v>43765</v>
      </c>
      <c r="C6931" s="1">
        <v>10</v>
      </c>
      <c r="D6931" s="1">
        <v>48.89</v>
      </c>
      <c r="E6931" s="50">
        <f>_xlfn.PERCENTRANK.EXC(Table3[Order Date],B6931,1)*10</f>
        <v>9</v>
      </c>
      <c r="F6931" s="21">
        <f>_xlfn.PERCENTRANK.EXC(Table3[Order Quantity],C6931,1)*10</f>
        <v>1</v>
      </c>
      <c r="G6931" s="21">
        <f>_xlfn.PERCENTRANK.EXC(Table4[Sales],D6931,1)*10</f>
        <v>0</v>
      </c>
    </row>
    <row r="6932" spans="1:7">
      <c r="A6932" s="10">
        <v>37254</v>
      </c>
      <c r="B6932" s="8">
        <v>42630</v>
      </c>
      <c r="C6932" s="1">
        <v>28</v>
      </c>
      <c r="D6932" s="1">
        <v>791.74</v>
      </c>
      <c r="E6932" s="50">
        <f>_xlfn.PERCENTRANK.EXC(Table3[Order Date],B6932,1)*10</f>
        <v>1</v>
      </c>
      <c r="F6932" s="21">
        <f>_xlfn.PERCENTRANK.EXC(Table3[Order Quantity],C6932,1)*10</f>
        <v>5</v>
      </c>
      <c r="G6932" s="21">
        <f>_xlfn.PERCENTRANK.EXC(Table4[Sales],D6932,1)*10</f>
        <v>5</v>
      </c>
    </row>
    <row r="6933" spans="1:7">
      <c r="A6933" s="11">
        <v>58818</v>
      </c>
      <c r="B6933" s="9">
        <v>42474</v>
      </c>
      <c r="C6933" s="1">
        <v>41</v>
      </c>
      <c r="D6933" s="1">
        <v>1067.9100000000001</v>
      </c>
      <c r="E6933" s="50">
        <f>_xlfn.PERCENTRANK.EXC(Table3[Order Date],B6933,1)*10</f>
        <v>0</v>
      </c>
      <c r="F6933" s="21">
        <f>_xlfn.PERCENTRANK.EXC(Table3[Order Quantity],C6933,1)*10</f>
        <v>7</v>
      </c>
      <c r="G6933" s="21">
        <f>_xlfn.PERCENTRANK.EXC(Table4[Sales],D6933,1)*10</f>
        <v>6</v>
      </c>
    </row>
    <row r="6934" spans="1:7">
      <c r="A6934" s="10">
        <v>8388</v>
      </c>
      <c r="B6934" s="8">
        <v>43518</v>
      </c>
      <c r="C6934" s="1">
        <v>42</v>
      </c>
      <c r="D6934" s="1">
        <v>309.12</v>
      </c>
      <c r="E6934" s="50">
        <f>_xlfn.PERCENTRANK.EXC(Table3[Order Date],B6934,1)*10</f>
        <v>7</v>
      </c>
      <c r="F6934" s="21">
        <f>_xlfn.PERCENTRANK.EXC(Table3[Order Quantity],C6934,1)*10</f>
        <v>8</v>
      </c>
      <c r="G6934" s="21">
        <f>_xlfn.PERCENTRANK.EXC(Table4[Sales],D6934,1)*10</f>
        <v>4</v>
      </c>
    </row>
    <row r="6935" spans="1:7">
      <c r="A6935" s="11">
        <v>5703</v>
      </c>
      <c r="B6935" s="9">
        <v>42869</v>
      </c>
      <c r="C6935" s="1">
        <v>29</v>
      </c>
      <c r="D6935" s="1">
        <v>383.02</v>
      </c>
      <c r="E6935" s="50">
        <f>_xlfn.PERCENTRANK.EXC(Table3[Order Date],B6935,1)*10</f>
        <v>3</v>
      </c>
      <c r="F6935" s="21">
        <f>_xlfn.PERCENTRANK.EXC(Table3[Order Quantity],C6935,1)*10</f>
        <v>5</v>
      </c>
      <c r="G6935" s="21">
        <f>_xlfn.PERCENTRANK.EXC(Table4[Sales],D6935,1)*10</f>
        <v>4</v>
      </c>
    </row>
    <row r="6936" spans="1:7">
      <c r="A6936" s="10">
        <v>898</v>
      </c>
      <c r="B6936" s="8">
        <v>42887</v>
      </c>
      <c r="C6936" s="1">
        <v>26</v>
      </c>
      <c r="D6936" s="1">
        <v>8205.35</v>
      </c>
      <c r="E6936" s="50">
        <f>_xlfn.PERCENTRANK.EXC(Table3[Order Date],B6936,1)*10</f>
        <v>3</v>
      </c>
      <c r="F6936" s="21">
        <f>_xlfn.PERCENTRANK.EXC(Table3[Order Quantity],C6936,1)*10</f>
        <v>4</v>
      </c>
      <c r="G6936" s="21">
        <f>_xlfn.PERCENTRANK.EXC(Table4[Sales],D6936,1)*10</f>
        <v>9</v>
      </c>
    </row>
    <row r="6937" spans="1:7">
      <c r="A6937" s="11">
        <v>47267</v>
      </c>
      <c r="B6937" s="9">
        <v>43097</v>
      </c>
      <c r="C6937" s="1">
        <v>14</v>
      </c>
      <c r="D6937" s="1">
        <v>1115.0042000000001</v>
      </c>
      <c r="E6937" s="50">
        <f>_xlfn.PERCENTRANK.EXC(Table3[Order Date],B6937,1)*10</f>
        <v>5</v>
      </c>
      <c r="F6937" s="21">
        <f>_xlfn.PERCENTRANK.EXC(Table3[Order Quantity],C6937,1)*10</f>
        <v>2</v>
      </c>
      <c r="G6937" s="21">
        <f>_xlfn.PERCENTRANK.EXC(Table4[Sales],D6937,1)*10</f>
        <v>6</v>
      </c>
    </row>
    <row r="6938" spans="1:7">
      <c r="A6938" s="10">
        <v>10498</v>
      </c>
      <c r="B6938" s="8">
        <v>43030</v>
      </c>
      <c r="C6938" s="1">
        <v>47</v>
      </c>
      <c r="D6938" s="1">
        <v>2106.2600000000002</v>
      </c>
      <c r="E6938" s="50">
        <f>_xlfn.PERCENTRANK.EXC(Table3[Order Date],B6938,1)*10</f>
        <v>4</v>
      </c>
      <c r="F6938" s="21">
        <f>_xlfn.PERCENTRANK.EXC(Table3[Order Quantity],C6938,1)*10</f>
        <v>9</v>
      </c>
      <c r="G6938" s="21">
        <f>_xlfn.PERCENTRANK.EXC(Table4[Sales],D6938,1)*10</f>
        <v>7</v>
      </c>
    </row>
    <row r="6939" spans="1:7">
      <c r="A6939" s="11">
        <v>25926</v>
      </c>
      <c r="B6939" s="9">
        <v>42693</v>
      </c>
      <c r="C6939" s="1">
        <v>23</v>
      </c>
      <c r="D6939" s="1">
        <v>354.75</v>
      </c>
      <c r="E6939" s="50">
        <f>_xlfn.PERCENTRANK.EXC(Table3[Order Date],B6939,1)*10</f>
        <v>2</v>
      </c>
      <c r="F6939" s="21">
        <f>_xlfn.PERCENTRANK.EXC(Table3[Order Quantity],C6939,1)*10</f>
        <v>4</v>
      </c>
      <c r="G6939" s="21">
        <f>_xlfn.PERCENTRANK.EXC(Table4[Sales],D6939,1)*10</f>
        <v>4</v>
      </c>
    </row>
    <row r="6940" spans="1:7">
      <c r="A6940" s="10">
        <v>16641</v>
      </c>
      <c r="B6940" s="8">
        <v>42864</v>
      </c>
      <c r="C6940" s="1">
        <v>33</v>
      </c>
      <c r="D6940" s="1">
        <v>1293.8098</v>
      </c>
      <c r="E6940" s="50">
        <f>_xlfn.PERCENTRANK.EXC(Table3[Order Date],B6940,1)*10</f>
        <v>3</v>
      </c>
      <c r="F6940" s="21">
        <f>_xlfn.PERCENTRANK.EXC(Table3[Order Quantity],C6940,1)*10</f>
        <v>6</v>
      </c>
      <c r="G6940" s="21">
        <f>_xlfn.PERCENTRANK.EXC(Table4[Sales],D6940,1)*10</f>
        <v>6</v>
      </c>
    </row>
    <row r="6941" spans="1:7">
      <c r="A6941" s="11">
        <v>42500</v>
      </c>
      <c r="B6941" s="9">
        <v>42770</v>
      </c>
      <c r="C6941" s="1">
        <v>39</v>
      </c>
      <c r="D6941" s="1">
        <v>1964.58</v>
      </c>
      <c r="E6941" s="50">
        <f>_xlfn.PERCENTRANK.EXC(Table3[Order Date],B6941,1)*10</f>
        <v>2</v>
      </c>
      <c r="F6941" s="21">
        <f>_xlfn.PERCENTRANK.EXC(Table3[Order Quantity],C6941,1)*10</f>
        <v>7</v>
      </c>
      <c r="G6941" s="21">
        <f>_xlfn.PERCENTRANK.EXC(Table4[Sales],D6941,1)*10</f>
        <v>7</v>
      </c>
    </row>
    <row r="6942" spans="1:7">
      <c r="A6942" s="10">
        <v>9221</v>
      </c>
      <c r="B6942" s="8">
        <v>43102</v>
      </c>
      <c r="C6942" s="1">
        <v>9</v>
      </c>
      <c r="D6942" s="1">
        <v>85.21</v>
      </c>
      <c r="E6942" s="50">
        <f>_xlfn.PERCENTRANK.EXC(Table3[Order Date],B6942,1)*10</f>
        <v>5</v>
      </c>
      <c r="F6942" s="21">
        <f>_xlfn.PERCENTRANK.EXC(Table3[Order Quantity],C6942,1)*10</f>
        <v>1</v>
      </c>
      <c r="G6942" s="21">
        <f>_xlfn.PERCENTRANK.EXC(Table4[Sales],D6942,1)*10</f>
        <v>1</v>
      </c>
    </row>
    <row r="6943" spans="1:7">
      <c r="A6943" s="11">
        <v>44099</v>
      </c>
      <c r="B6943" s="9">
        <v>43536</v>
      </c>
      <c r="C6943" s="1">
        <v>19</v>
      </c>
      <c r="D6943" s="1">
        <v>86.47</v>
      </c>
      <c r="E6943" s="50">
        <f>_xlfn.PERCENTRANK.EXC(Table3[Order Date],B6943,1)*10</f>
        <v>7</v>
      </c>
      <c r="F6943" s="21">
        <f>_xlfn.PERCENTRANK.EXC(Table3[Order Quantity],C6943,1)*10</f>
        <v>3</v>
      </c>
      <c r="G6943" s="21">
        <f>_xlfn.PERCENTRANK.EXC(Table4[Sales],D6943,1)*10</f>
        <v>1</v>
      </c>
    </row>
    <row r="6944" spans="1:7">
      <c r="A6944" s="10">
        <v>48161</v>
      </c>
      <c r="B6944" s="8">
        <v>43242</v>
      </c>
      <c r="C6944" s="1">
        <v>39</v>
      </c>
      <c r="D6944" s="1">
        <v>6452.72</v>
      </c>
      <c r="E6944" s="50">
        <f>_xlfn.PERCENTRANK.EXC(Table3[Order Date],B6944,1)*10</f>
        <v>6</v>
      </c>
      <c r="F6944" s="21">
        <f>_xlfn.PERCENTRANK.EXC(Table3[Order Quantity],C6944,1)*10</f>
        <v>7</v>
      </c>
      <c r="G6944" s="21">
        <f>_xlfn.PERCENTRANK.EXC(Table4[Sales],D6944,1)*10</f>
        <v>9</v>
      </c>
    </row>
    <row r="6945" spans="1:7">
      <c r="A6945" s="11">
        <v>43362</v>
      </c>
      <c r="B6945" s="9">
        <v>42381</v>
      </c>
      <c r="C6945" s="1">
        <v>33</v>
      </c>
      <c r="D6945" s="1">
        <v>62.57</v>
      </c>
      <c r="E6945" s="50">
        <f>_xlfn.PERCENTRANK.EXC(Table3[Order Date],B6945,1)*10</f>
        <v>0</v>
      </c>
      <c r="F6945" s="21">
        <f>_xlfn.PERCENTRANK.EXC(Table3[Order Quantity],C6945,1)*10</f>
        <v>6</v>
      </c>
      <c r="G6945" s="21">
        <f>_xlfn.PERCENTRANK.EXC(Table4[Sales],D6945,1)*10</f>
        <v>0</v>
      </c>
    </row>
    <row r="6946" spans="1:7">
      <c r="A6946" s="10">
        <v>22151</v>
      </c>
      <c r="B6946" s="8">
        <v>42946</v>
      </c>
      <c r="C6946" s="1">
        <v>20</v>
      </c>
      <c r="D6946" s="1">
        <v>551.44590000000005</v>
      </c>
      <c r="E6946" s="50">
        <f>_xlfn.PERCENTRANK.EXC(Table3[Order Date],B6946,1)*10</f>
        <v>3</v>
      </c>
      <c r="F6946" s="21">
        <f>_xlfn.PERCENTRANK.EXC(Table3[Order Quantity],C6946,1)*10</f>
        <v>3</v>
      </c>
      <c r="G6946" s="21">
        <f>_xlfn.PERCENTRANK.EXC(Table4[Sales],D6946,1)*10</f>
        <v>5</v>
      </c>
    </row>
    <row r="6947" spans="1:7">
      <c r="A6947" s="11">
        <v>32929</v>
      </c>
      <c r="B6947" s="9">
        <v>43221</v>
      </c>
      <c r="C6947" s="1">
        <v>8</v>
      </c>
      <c r="D6947" s="1">
        <v>47.68</v>
      </c>
      <c r="E6947" s="50">
        <f>_xlfn.PERCENTRANK.EXC(Table3[Order Date],B6947,1)*10</f>
        <v>5</v>
      </c>
      <c r="F6947" s="21">
        <f>_xlfn.PERCENTRANK.EXC(Table3[Order Quantity],C6947,1)*10</f>
        <v>1</v>
      </c>
      <c r="G6947" s="21">
        <f>_xlfn.PERCENTRANK.EXC(Table4[Sales],D6947,1)*10</f>
        <v>0</v>
      </c>
    </row>
    <row r="6948" spans="1:7">
      <c r="A6948" s="10">
        <v>21859</v>
      </c>
      <c r="B6948" s="8">
        <v>43421</v>
      </c>
      <c r="C6948" s="1">
        <v>42</v>
      </c>
      <c r="D6948" s="1">
        <v>429.47</v>
      </c>
      <c r="E6948" s="50">
        <f>_xlfn.PERCENTRANK.EXC(Table3[Order Date],B6948,1)*10</f>
        <v>7</v>
      </c>
      <c r="F6948" s="21">
        <f>_xlfn.PERCENTRANK.EXC(Table3[Order Quantity],C6948,1)*10</f>
        <v>8</v>
      </c>
      <c r="G6948" s="21">
        <f>_xlfn.PERCENTRANK.EXC(Table4[Sales],D6948,1)*10</f>
        <v>4</v>
      </c>
    </row>
    <row r="6949" spans="1:7">
      <c r="A6949" s="11">
        <v>10563</v>
      </c>
      <c r="B6949" s="9">
        <v>43006</v>
      </c>
      <c r="C6949" s="1">
        <v>38</v>
      </c>
      <c r="D6949" s="1">
        <v>10938.81</v>
      </c>
      <c r="E6949" s="50">
        <f>_xlfn.PERCENTRANK.EXC(Table3[Order Date],B6949,1)*10</f>
        <v>4</v>
      </c>
      <c r="F6949" s="21">
        <f>_xlfn.PERCENTRANK.EXC(Table3[Order Quantity],C6949,1)*10</f>
        <v>7</v>
      </c>
      <c r="G6949" s="21">
        <f>_xlfn.PERCENTRANK.EXC(Table4[Sales],D6949,1)*10</f>
        <v>9</v>
      </c>
    </row>
    <row r="6950" spans="1:7">
      <c r="A6950" s="10">
        <v>38215</v>
      </c>
      <c r="B6950" s="8">
        <v>42736</v>
      </c>
      <c r="C6950" s="1">
        <v>42</v>
      </c>
      <c r="D6950" s="1">
        <v>809.7</v>
      </c>
      <c r="E6950" s="50">
        <f>_xlfn.PERCENTRANK.EXC(Table3[Order Date],B6950,1)*10</f>
        <v>2</v>
      </c>
      <c r="F6950" s="21">
        <f>_xlfn.PERCENTRANK.EXC(Table3[Order Quantity],C6950,1)*10</f>
        <v>8</v>
      </c>
      <c r="G6950" s="21">
        <f>_xlfn.PERCENTRANK.EXC(Table4[Sales],D6950,1)*10</f>
        <v>5</v>
      </c>
    </row>
    <row r="6951" spans="1:7">
      <c r="A6951" s="11">
        <v>57152</v>
      </c>
      <c r="B6951" s="9">
        <v>43711</v>
      </c>
      <c r="C6951" s="1">
        <v>18</v>
      </c>
      <c r="D6951" s="1">
        <v>290.87950000000001</v>
      </c>
      <c r="E6951" s="50">
        <f>_xlfn.PERCENTRANK.EXC(Table3[Order Date],B6951,1)*10</f>
        <v>9</v>
      </c>
      <c r="F6951" s="21">
        <f>_xlfn.PERCENTRANK.EXC(Table3[Order Quantity],C6951,1)*10</f>
        <v>3</v>
      </c>
      <c r="G6951" s="21">
        <f>_xlfn.PERCENTRANK.EXC(Table4[Sales],D6951,1)*10</f>
        <v>3</v>
      </c>
    </row>
    <row r="6952" spans="1:7">
      <c r="A6952" s="10">
        <v>18627</v>
      </c>
      <c r="B6952" s="8">
        <v>43088</v>
      </c>
      <c r="C6952" s="1">
        <v>4</v>
      </c>
      <c r="D6952" s="1">
        <v>16.798999999999999</v>
      </c>
      <c r="E6952" s="50">
        <f>_xlfn.PERCENTRANK.EXC(Table3[Order Date],B6952,1)*10</f>
        <v>5</v>
      </c>
      <c r="F6952" s="21">
        <f>_xlfn.PERCENTRANK.EXC(Table3[Order Quantity],C6952,1)*10</f>
        <v>0</v>
      </c>
      <c r="G6952" s="21">
        <f>_xlfn.PERCENTRANK.EXC(Table4[Sales],D6952,1)*10</f>
        <v>0</v>
      </c>
    </row>
    <row r="6953" spans="1:7">
      <c r="A6953" s="11">
        <v>18855</v>
      </c>
      <c r="B6953" s="9">
        <v>42627</v>
      </c>
      <c r="C6953" s="1">
        <v>31</v>
      </c>
      <c r="D6953" s="1">
        <v>245.49</v>
      </c>
      <c r="E6953" s="50">
        <f>_xlfn.PERCENTRANK.EXC(Table3[Order Date],B6953,1)*10</f>
        <v>1</v>
      </c>
      <c r="F6953" s="21">
        <f>_xlfn.PERCENTRANK.EXC(Table3[Order Quantity],C6953,1)*10</f>
        <v>5</v>
      </c>
      <c r="G6953" s="21">
        <f>_xlfn.PERCENTRANK.EXC(Table4[Sales],D6953,1)*10</f>
        <v>3</v>
      </c>
    </row>
    <row r="6954" spans="1:7">
      <c r="A6954" s="10">
        <v>5572</v>
      </c>
      <c r="B6954" s="8">
        <v>42566</v>
      </c>
      <c r="C6954" s="1">
        <v>37</v>
      </c>
      <c r="D6954" s="1">
        <v>308.75</v>
      </c>
      <c r="E6954" s="50">
        <f>_xlfn.PERCENTRANK.EXC(Table3[Order Date],B6954,1)*10</f>
        <v>1</v>
      </c>
      <c r="F6954" s="21">
        <f>_xlfn.PERCENTRANK.EXC(Table3[Order Quantity],C6954,1)*10</f>
        <v>7</v>
      </c>
      <c r="G6954" s="21">
        <f>_xlfn.PERCENTRANK.EXC(Table4[Sales],D6954,1)*10</f>
        <v>4</v>
      </c>
    </row>
    <row r="6955" spans="1:7">
      <c r="A6955" s="11">
        <v>7169</v>
      </c>
      <c r="B6955" s="9">
        <v>42819</v>
      </c>
      <c r="C6955" s="1">
        <v>30</v>
      </c>
      <c r="D6955" s="1">
        <v>1691.24</v>
      </c>
      <c r="E6955" s="50">
        <f>_xlfn.PERCENTRANK.EXC(Table3[Order Date],B6955,1)*10</f>
        <v>3</v>
      </c>
      <c r="F6955" s="21">
        <f>_xlfn.PERCENTRANK.EXC(Table3[Order Quantity],C6955,1)*10</f>
        <v>5</v>
      </c>
      <c r="G6955" s="21">
        <f>_xlfn.PERCENTRANK.EXC(Table4[Sales],D6955,1)*10</f>
        <v>7</v>
      </c>
    </row>
    <row r="6956" spans="1:7">
      <c r="A6956" s="10">
        <v>25442</v>
      </c>
      <c r="B6956" s="8">
        <v>43469</v>
      </c>
      <c r="C6956" s="1">
        <v>40</v>
      </c>
      <c r="D6956" s="1">
        <v>485.76</v>
      </c>
      <c r="E6956" s="50">
        <f>_xlfn.PERCENTRANK.EXC(Table3[Order Date],B6956,1)*10</f>
        <v>7</v>
      </c>
      <c r="F6956" s="21">
        <f>_xlfn.PERCENTRANK.EXC(Table3[Order Quantity],C6956,1)*10</f>
        <v>7</v>
      </c>
      <c r="G6956" s="21">
        <f>_xlfn.PERCENTRANK.EXC(Table4[Sales],D6956,1)*10</f>
        <v>5</v>
      </c>
    </row>
    <row r="6957" spans="1:7">
      <c r="A6957" s="11">
        <v>39649</v>
      </c>
      <c r="B6957" s="9">
        <v>42661</v>
      </c>
      <c r="C6957" s="1">
        <v>9</v>
      </c>
      <c r="D6957" s="1">
        <v>67.41</v>
      </c>
      <c r="E6957" s="50">
        <f>_xlfn.PERCENTRANK.EXC(Table3[Order Date],B6957,1)*10</f>
        <v>2</v>
      </c>
      <c r="F6957" s="21">
        <f>_xlfn.PERCENTRANK.EXC(Table3[Order Quantity],C6957,1)*10</f>
        <v>1</v>
      </c>
      <c r="G6957" s="21">
        <f>_xlfn.PERCENTRANK.EXC(Table4[Sales],D6957,1)*10</f>
        <v>1</v>
      </c>
    </row>
    <row r="6958" spans="1:7">
      <c r="A6958" s="10">
        <v>27811</v>
      </c>
      <c r="B6958" s="8">
        <v>43162</v>
      </c>
      <c r="C6958" s="1">
        <v>4</v>
      </c>
      <c r="D6958" s="1">
        <v>79.069999999999993</v>
      </c>
      <c r="E6958" s="50">
        <f>_xlfn.PERCENTRANK.EXC(Table3[Order Date],B6958,1)*10</f>
        <v>5</v>
      </c>
      <c r="F6958" s="21">
        <f>_xlfn.PERCENTRANK.EXC(Table3[Order Quantity],C6958,1)*10</f>
        <v>0</v>
      </c>
      <c r="G6958" s="21">
        <f>_xlfn.PERCENTRANK.EXC(Table4[Sales],D6958,1)*10</f>
        <v>1</v>
      </c>
    </row>
    <row r="6959" spans="1:7">
      <c r="A6959" s="11">
        <v>5699</v>
      </c>
      <c r="B6959" s="9">
        <v>43675</v>
      </c>
      <c r="C6959" s="1">
        <v>41</v>
      </c>
      <c r="D6959" s="1">
        <v>614.05999999999995</v>
      </c>
      <c r="E6959" s="50">
        <f>_xlfn.PERCENTRANK.EXC(Table3[Order Date],B6959,1)*10</f>
        <v>8</v>
      </c>
      <c r="F6959" s="21">
        <f>_xlfn.PERCENTRANK.EXC(Table3[Order Quantity],C6959,1)*10</f>
        <v>7</v>
      </c>
      <c r="G6959" s="21">
        <f>_xlfn.PERCENTRANK.EXC(Table4[Sales],D6959,1)*10</f>
        <v>5</v>
      </c>
    </row>
    <row r="6960" spans="1:7">
      <c r="A6960" s="10">
        <v>9829</v>
      </c>
      <c r="B6960" s="8">
        <v>43441</v>
      </c>
      <c r="C6960" s="1">
        <v>4</v>
      </c>
      <c r="D6960" s="1">
        <v>19.75</v>
      </c>
      <c r="E6960" s="50">
        <f>_xlfn.PERCENTRANK.EXC(Table3[Order Date],B6960,1)*10</f>
        <v>7</v>
      </c>
      <c r="F6960" s="21">
        <f>_xlfn.PERCENTRANK.EXC(Table3[Order Quantity],C6960,1)*10</f>
        <v>0</v>
      </c>
      <c r="G6960" s="21">
        <f>_xlfn.PERCENTRANK.EXC(Table4[Sales],D6960,1)*10</f>
        <v>0</v>
      </c>
    </row>
    <row r="6961" spans="1:7">
      <c r="A6961" s="11">
        <v>43298</v>
      </c>
      <c r="B6961" s="9">
        <v>43290</v>
      </c>
      <c r="C6961" s="1">
        <v>33</v>
      </c>
      <c r="D6961" s="1">
        <v>6381.6832999999997</v>
      </c>
      <c r="E6961" s="50">
        <f>_xlfn.PERCENTRANK.EXC(Table3[Order Date],B6961,1)*10</f>
        <v>6</v>
      </c>
      <c r="F6961" s="21">
        <f>_xlfn.PERCENTRANK.EXC(Table3[Order Quantity],C6961,1)*10</f>
        <v>6</v>
      </c>
      <c r="G6961" s="21">
        <f>_xlfn.PERCENTRANK.EXC(Table4[Sales],D6961,1)*10</f>
        <v>9</v>
      </c>
    </row>
    <row r="6962" spans="1:7">
      <c r="A6962" s="10">
        <v>41254</v>
      </c>
      <c r="B6962" s="8">
        <v>43109</v>
      </c>
      <c r="C6962" s="1">
        <v>17</v>
      </c>
      <c r="D6962" s="1">
        <v>1907.47</v>
      </c>
      <c r="E6962" s="50">
        <f>_xlfn.PERCENTRANK.EXC(Table3[Order Date],B6962,1)*10</f>
        <v>5</v>
      </c>
      <c r="F6962" s="21">
        <f>_xlfn.PERCENTRANK.EXC(Table3[Order Quantity],C6962,1)*10</f>
        <v>3</v>
      </c>
      <c r="G6962" s="21">
        <f>_xlfn.PERCENTRANK.EXC(Table4[Sales],D6962,1)*10</f>
        <v>7</v>
      </c>
    </row>
    <row r="6963" spans="1:7">
      <c r="A6963" s="11">
        <v>55520</v>
      </c>
      <c r="B6963" s="9">
        <v>43226</v>
      </c>
      <c r="C6963" s="1">
        <v>43</v>
      </c>
      <c r="D6963" s="1">
        <v>562.57000000000005</v>
      </c>
      <c r="E6963" s="50">
        <f>_xlfn.PERCENTRANK.EXC(Table3[Order Date],B6963,1)*10</f>
        <v>5</v>
      </c>
      <c r="F6963" s="21">
        <f>_xlfn.PERCENTRANK.EXC(Table3[Order Quantity],C6963,1)*10</f>
        <v>8</v>
      </c>
      <c r="G6963" s="21">
        <f>_xlfn.PERCENTRANK.EXC(Table4[Sales],D6963,1)*10</f>
        <v>5</v>
      </c>
    </row>
    <row r="6964" spans="1:7">
      <c r="A6964" s="10">
        <v>21478</v>
      </c>
      <c r="B6964" s="8">
        <v>43526</v>
      </c>
      <c r="C6964" s="1">
        <v>33</v>
      </c>
      <c r="D6964" s="1">
        <v>1714.36</v>
      </c>
      <c r="E6964" s="50">
        <f>_xlfn.PERCENTRANK.EXC(Table3[Order Date],B6964,1)*10</f>
        <v>7</v>
      </c>
      <c r="F6964" s="21">
        <f>_xlfn.PERCENTRANK.EXC(Table3[Order Quantity],C6964,1)*10</f>
        <v>6</v>
      </c>
      <c r="G6964" s="21">
        <f>_xlfn.PERCENTRANK.EXC(Table4[Sales],D6964,1)*10</f>
        <v>7</v>
      </c>
    </row>
    <row r="6965" spans="1:7">
      <c r="A6965" s="11">
        <v>8195</v>
      </c>
      <c r="B6965" s="9">
        <v>43105</v>
      </c>
      <c r="C6965" s="1">
        <v>5</v>
      </c>
      <c r="D6965" s="1">
        <v>54.89</v>
      </c>
      <c r="E6965" s="50">
        <f>_xlfn.PERCENTRANK.EXC(Table3[Order Date],B6965,1)*10</f>
        <v>5</v>
      </c>
      <c r="F6965" s="21">
        <f>_xlfn.PERCENTRANK.EXC(Table3[Order Quantity],C6965,1)*10</f>
        <v>0</v>
      </c>
      <c r="G6965" s="21">
        <f>_xlfn.PERCENTRANK.EXC(Table4[Sales],D6965,1)*10</f>
        <v>0</v>
      </c>
    </row>
    <row r="6966" spans="1:7">
      <c r="A6966" s="10">
        <v>15104</v>
      </c>
      <c r="B6966" s="8">
        <v>43553</v>
      </c>
      <c r="C6966" s="1">
        <v>23</v>
      </c>
      <c r="D6966" s="1">
        <v>117.09</v>
      </c>
      <c r="E6966" s="50">
        <f>_xlfn.PERCENTRANK.EXC(Table3[Order Date],B6966,1)*10</f>
        <v>8</v>
      </c>
      <c r="F6966" s="21">
        <f>_xlfn.PERCENTRANK.EXC(Table3[Order Quantity],C6966,1)*10</f>
        <v>4</v>
      </c>
      <c r="G6966" s="21">
        <f>_xlfn.PERCENTRANK.EXC(Table4[Sales],D6966,1)*10</f>
        <v>1</v>
      </c>
    </row>
    <row r="6967" spans="1:7">
      <c r="A6967" s="11">
        <v>10144</v>
      </c>
      <c r="B6967" s="9">
        <v>43101</v>
      </c>
      <c r="C6967" s="1">
        <v>1</v>
      </c>
      <c r="D6967" s="1">
        <v>205.96</v>
      </c>
      <c r="E6967" s="50">
        <f>_xlfn.PERCENTRANK.EXC(Table3[Order Date],B6967,1)*10</f>
        <v>5</v>
      </c>
      <c r="F6967" s="21">
        <f>_xlfn.PERCENTRANK.EXC(Table3[Order Quantity],C6967,1)*10</f>
        <v>0</v>
      </c>
      <c r="G6967" s="21">
        <f>_xlfn.PERCENTRANK.EXC(Table4[Sales],D6967,1)*10</f>
        <v>3</v>
      </c>
    </row>
    <row r="6968" spans="1:7">
      <c r="A6968" s="10">
        <v>52807</v>
      </c>
      <c r="B6968" s="8">
        <v>43063</v>
      </c>
      <c r="C6968" s="1">
        <v>28</v>
      </c>
      <c r="D6968" s="1">
        <v>714.28</v>
      </c>
      <c r="E6968" s="50">
        <f>_xlfn.PERCENTRANK.EXC(Table3[Order Date],B6968,1)*10</f>
        <v>4</v>
      </c>
      <c r="F6968" s="21">
        <f>_xlfn.PERCENTRANK.EXC(Table3[Order Quantity],C6968,1)*10</f>
        <v>5</v>
      </c>
      <c r="G6968" s="21">
        <f>_xlfn.PERCENTRANK.EXC(Table4[Sales],D6968,1)*10</f>
        <v>5</v>
      </c>
    </row>
    <row r="6969" spans="1:7">
      <c r="A6969" s="11">
        <v>36102</v>
      </c>
      <c r="B6969" s="9">
        <v>42874</v>
      </c>
      <c r="C6969" s="1">
        <v>36</v>
      </c>
      <c r="D6969" s="1">
        <v>493.7</v>
      </c>
      <c r="E6969" s="50">
        <f>_xlfn.PERCENTRANK.EXC(Table3[Order Date],B6969,1)*10</f>
        <v>3</v>
      </c>
      <c r="F6969" s="21">
        <f>_xlfn.PERCENTRANK.EXC(Table3[Order Quantity],C6969,1)*10</f>
        <v>6</v>
      </c>
      <c r="G6969" s="21">
        <f>_xlfn.PERCENTRANK.EXC(Table4[Sales],D6969,1)*10</f>
        <v>5</v>
      </c>
    </row>
    <row r="6970" spans="1:7">
      <c r="A6970" s="10">
        <v>57253</v>
      </c>
      <c r="B6970" s="8">
        <v>42374</v>
      </c>
      <c r="C6970" s="1">
        <v>49</v>
      </c>
      <c r="D6970" s="1">
        <v>257.12099999999998</v>
      </c>
      <c r="E6970" s="50">
        <f>_xlfn.PERCENTRANK.EXC(Table3[Order Date],B6970,1)*10</f>
        <v>0</v>
      </c>
      <c r="F6970" s="21">
        <f>_xlfn.PERCENTRANK.EXC(Table3[Order Quantity],C6970,1)*10</f>
        <v>9</v>
      </c>
      <c r="G6970" s="21">
        <f>_xlfn.PERCENTRANK.EXC(Table4[Sales],D6970,1)*10</f>
        <v>3</v>
      </c>
    </row>
    <row r="6971" spans="1:7">
      <c r="A6971" s="11">
        <v>33479</v>
      </c>
      <c r="B6971" s="9">
        <v>43726</v>
      </c>
      <c r="C6971" s="1">
        <v>27</v>
      </c>
      <c r="D6971" s="1">
        <v>251.93</v>
      </c>
      <c r="E6971" s="50">
        <f>_xlfn.PERCENTRANK.EXC(Table3[Order Date],B6971,1)*10</f>
        <v>9</v>
      </c>
      <c r="F6971" s="21">
        <f>_xlfn.PERCENTRANK.EXC(Table3[Order Quantity],C6971,1)*10</f>
        <v>5</v>
      </c>
      <c r="G6971" s="21">
        <f>_xlfn.PERCENTRANK.EXC(Table4[Sales],D6971,1)*10</f>
        <v>3</v>
      </c>
    </row>
    <row r="6972" spans="1:7">
      <c r="A6972" s="10">
        <v>19363</v>
      </c>
      <c r="B6972" s="8">
        <v>43285</v>
      </c>
      <c r="C6972" s="1">
        <v>41</v>
      </c>
      <c r="D6972" s="1">
        <v>265.46699999999998</v>
      </c>
      <c r="E6972" s="50">
        <f>_xlfn.PERCENTRANK.EXC(Table3[Order Date],B6972,1)*10</f>
        <v>6</v>
      </c>
      <c r="F6972" s="21">
        <f>_xlfn.PERCENTRANK.EXC(Table3[Order Quantity],C6972,1)*10</f>
        <v>7</v>
      </c>
      <c r="G6972" s="21">
        <f>_xlfn.PERCENTRANK.EXC(Table4[Sales],D6972,1)*10</f>
        <v>3</v>
      </c>
    </row>
    <row r="6973" spans="1:7">
      <c r="A6973" s="11">
        <v>802</v>
      </c>
      <c r="B6973" s="9">
        <v>43103</v>
      </c>
      <c r="C6973" s="1">
        <v>33</v>
      </c>
      <c r="D6973" s="1">
        <v>405.1</v>
      </c>
      <c r="E6973" s="50">
        <f>_xlfn.PERCENTRANK.EXC(Table3[Order Date],B6973,1)*10</f>
        <v>5</v>
      </c>
      <c r="F6973" s="21">
        <f>_xlfn.PERCENTRANK.EXC(Table3[Order Quantity],C6973,1)*10</f>
        <v>6</v>
      </c>
      <c r="G6973" s="21">
        <f>_xlfn.PERCENTRANK.EXC(Table4[Sales],D6973,1)*10</f>
        <v>4</v>
      </c>
    </row>
    <row r="6974" spans="1:7">
      <c r="A6974" s="10">
        <v>834</v>
      </c>
      <c r="B6974" s="8">
        <v>42511</v>
      </c>
      <c r="C6974" s="1">
        <v>15</v>
      </c>
      <c r="D6974" s="1">
        <v>1939.95</v>
      </c>
      <c r="E6974" s="50">
        <f>_xlfn.PERCENTRANK.EXC(Table3[Order Date],B6974,1)*10</f>
        <v>1</v>
      </c>
      <c r="F6974" s="21">
        <f>_xlfn.PERCENTRANK.EXC(Table3[Order Quantity],C6974,1)*10</f>
        <v>2</v>
      </c>
      <c r="G6974" s="21">
        <f>_xlfn.PERCENTRANK.EXC(Table4[Sales],D6974,1)*10</f>
        <v>7</v>
      </c>
    </row>
    <row r="6975" spans="1:7">
      <c r="A6975" s="11">
        <v>20450</v>
      </c>
      <c r="B6975" s="9">
        <v>43806</v>
      </c>
      <c r="C6975" s="1">
        <v>26</v>
      </c>
      <c r="D6975" s="1">
        <v>7360.05</v>
      </c>
      <c r="E6975" s="50">
        <f>_xlfn.PERCENTRANK.EXC(Table3[Order Date],B6975,1)*10</f>
        <v>9</v>
      </c>
      <c r="F6975" s="21">
        <f>_xlfn.PERCENTRANK.EXC(Table3[Order Quantity],C6975,1)*10</f>
        <v>4</v>
      </c>
      <c r="G6975" s="21">
        <f>_xlfn.PERCENTRANK.EXC(Table4[Sales],D6975,1)*10</f>
        <v>9</v>
      </c>
    </row>
    <row r="6976" spans="1:7">
      <c r="A6976" s="10">
        <v>6502</v>
      </c>
      <c r="B6976" s="8">
        <v>43331</v>
      </c>
      <c r="C6976" s="1">
        <v>30</v>
      </c>
      <c r="D6976" s="1">
        <v>328.4</v>
      </c>
      <c r="E6976" s="50">
        <f>_xlfn.PERCENTRANK.EXC(Table3[Order Date],B6976,1)*10</f>
        <v>6</v>
      </c>
      <c r="F6976" s="21">
        <f>_xlfn.PERCENTRANK.EXC(Table3[Order Quantity],C6976,1)*10</f>
        <v>5</v>
      </c>
      <c r="G6976" s="21">
        <f>_xlfn.PERCENTRANK.EXC(Table4[Sales],D6976,1)*10</f>
        <v>4</v>
      </c>
    </row>
    <row r="6977" spans="1:7">
      <c r="A6977" s="11">
        <v>24097</v>
      </c>
      <c r="B6977" s="9">
        <v>42950</v>
      </c>
      <c r="C6977" s="1">
        <v>2</v>
      </c>
      <c r="D6977" s="1">
        <v>16.38</v>
      </c>
      <c r="E6977" s="50">
        <f>_xlfn.PERCENTRANK.EXC(Table3[Order Date],B6977,1)*10</f>
        <v>4</v>
      </c>
      <c r="F6977" s="21">
        <f>_xlfn.PERCENTRANK.EXC(Table3[Order Quantity],C6977,1)*10</f>
        <v>0</v>
      </c>
      <c r="G6977" s="21">
        <f>_xlfn.PERCENTRANK.EXC(Table4[Sales],D6977,1)*10</f>
        <v>0</v>
      </c>
    </row>
    <row r="6978" spans="1:7">
      <c r="A6978" s="10">
        <v>37888</v>
      </c>
      <c r="B6978" s="8">
        <v>42725</v>
      </c>
      <c r="C6978" s="1">
        <v>31</v>
      </c>
      <c r="D6978" s="1">
        <v>683.93</v>
      </c>
      <c r="E6978" s="50">
        <f>_xlfn.PERCENTRANK.EXC(Table3[Order Date],B6978,1)*10</f>
        <v>2</v>
      </c>
      <c r="F6978" s="21">
        <f>_xlfn.PERCENTRANK.EXC(Table3[Order Quantity],C6978,1)*10</f>
        <v>5</v>
      </c>
      <c r="G6978" s="21">
        <f>_xlfn.PERCENTRANK.EXC(Table4[Sales],D6978,1)*10</f>
        <v>5</v>
      </c>
    </row>
    <row r="6979" spans="1:7">
      <c r="A6979" s="11">
        <v>42213</v>
      </c>
      <c r="B6979" s="9">
        <v>43179</v>
      </c>
      <c r="C6979" s="1">
        <v>46</v>
      </c>
      <c r="D6979" s="1">
        <v>118.7272</v>
      </c>
      <c r="E6979" s="50">
        <f>_xlfn.PERCENTRANK.EXC(Table3[Order Date],B6979,1)*10</f>
        <v>5</v>
      </c>
      <c r="F6979" s="21">
        <f>_xlfn.PERCENTRANK.EXC(Table3[Order Quantity],C6979,1)*10</f>
        <v>8</v>
      </c>
      <c r="G6979" s="21">
        <f>_xlfn.PERCENTRANK.EXC(Table4[Sales],D6979,1)*10</f>
        <v>1</v>
      </c>
    </row>
    <row r="6980" spans="1:7">
      <c r="A6980" s="10">
        <v>22433</v>
      </c>
      <c r="B6980" s="8">
        <v>43161</v>
      </c>
      <c r="C6980" s="1">
        <v>44</v>
      </c>
      <c r="D6980" s="1">
        <v>853.84</v>
      </c>
      <c r="E6980" s="50">
        <f>_xlfn.PERCENTRANK.EXC(Table3[Order Date],B6980,1)*10</f>
        <v>5</v>
      </c>
      <c r="F6980" s="21">
        <f>_xlfn.PERCENTRANK.EXC(Table3[Order Quantity],C6980,1)*10</f>
        <v>8</v>
      </c>
      <c r="G6980" s="21">
        <f>_xlfn.PERCENTRANK.EXC(Table4[Sales],D6980,1)*10</f>
        <v>6</v>
      </c>
    </row>
    <row r="6981" spans="1:7">
      <c r="A6981" s="11">
        <v>51075</v>
      </c>
      <c r="B6981" s="9">
        <v>43061</v>
      </c>
      <c r="C6981" s="1">
        <v>43</v>
      </c>
      <c r="D6981" s="1">
        <v>1380.52</v>
      </c>
      <c r="E6981" s="50">
        <f>_xlfn.PERCENTRANK.EXC(Table3[Order Date],B6981,1)*10</f>
        <v>4</v>
      </c>
      <c r="F6981" s="21">
        <f>_xlfn.PERCENTRANK.EXC(Table3[Order Quantity],C6981,1)*10</f>
        <v>8</v>
      </c>
      <c r="G6981" s="21">
        <f>_xlfn.PERCENTRANK.EXC(Table4[Sales],D6981,1)*10</f>
        <v>6</v>
      </c>
    </row>
    <row r="6982" spans="1:7">
      <c r="A6982" s="10">
        <v>19494</v>
      </c>
      <c r="B6982" s="8">
        <v>42746</v>
      </c>
      <c r="C6982" s="1">
        <v>39</v>
      </c>
      <c r="D6982" s="1">
        <v>917.33</v>
      </c>
      <c r="E6982" s="50">
        <f>_xlfn.PERCENTRANK.EXC(Table3[Order Date],B6982,1)*10</f>
        <v>2</v>
      </c>
      <c r="F6982" s="21">
        <f>_xlfn.PERCENTRANK.EXC(Table3[Order Quantity],C6982,1)*10</f>
        <v>7</v>
      </c>
      <c r="G6982" s="21">
        <f>_xlfn.PERCENTRANK.EXC(Table4[Sales],D6982,1)*10</f>
        <v>6</v>
      </c>
    </row>
    <row r="6983" spans="1:7">
      <c r="A6983" s="11">
        <v>45409</v>
      </c>
      <c r="B6983" s="9">
        <v>42836</v>
      </c>
      <c r="C6983" s="1">
        <v>50</v>
      </c>
      <c r="D6983" s="1">
        <v>955.65710000000001</v>
      </c>
      <c r="E6983" s="50">
        <f>_xlfn.PERCENTRANK.EXC(Table3[Order Date],B6983,1)*10</f>
        <v>3</v>
      </c>
      <c r="F6983" s="21">
        <f>_xlfn.PERCENTRANK.EXC(Table3[Order Quantity],C6983,1)*10</f>
        <v>9</v>
      </c>
      <c r="G6983" s="21">
        <f>_xlfn.PERCENTRANK.EXC(Table4[Sales],D6983,1)*10</f>
        <v>6</v>
      </c>
    </row>
    <row r="6984" spans="1:7">
      <c r="A6984" s="10">
        <v>31043</v>
      </c>
      <c r="B6984" s="8">
        <v>42565</v>
      </c>
      <c r="C6984" s="1">
        <v>49</v>
      </c>
      <c r="D6984" s="1">
        <v>826.49</v>
      </c>
      <c r="E6984" s="50">
        <f>_xlfn.PERCENTRANK.EXC(Table3[Order Date],B6984,1)*10</f>
        <v>1</v>
      </c>
      <c r="F6984" s="21">
        <f>_xlfn.PERCENTRANK.EXC(Table3[Order Quantity],C6984,1)*10</f>
        <v>9</v>
      </c>
      <c r="G6984" s="21">
        <f>_xlfn.PERCENTRANK.EXC(Table4[Sales],D6984,1)*10</f>
        <v>6</v>
      </c>
    </row>
    <row r="6985" spans="1:7">
      <c r="A6985" s="11">
        <v>56646</v>
      </c>
      <c r="B6985" s="9">
        <v>42873</v>
      </c>
      <c r="C6985" s="1">
        <v>41</v>
      </c>
      <c r="D6985" s="1">
        <v>4555.29</v>
      </c>
      <c r="E6985" s="50">
        <f>_xlfn.PERCENTRANK.EXC(Table3[Order Date],B6985,1)*10</f>
        <v>3</v>
      </c>
      <c r="F6985" s="21">
        <f>_xlfn.PERCENTRANK.EXC(Table3[Order Quantity],C6985,1)*10</f>
        <v>7</v>
      </c>
      <c r="G6985" s="21">
        <f>_xlfn.PERCENTRANK.EXC(Table4[Sales],D6985,1)*10</f>
        <v>8</v>
      </c>
    </row>
    <row r="6986" spans="1:7">
      <c r="A6986" s="10">
        <v>58656</v>
      </c>
      <c r="B6986" s="8">
        <v>43072</v>
      </c>
      <c r="C6986" s="1">
        <v>5</v>
      </c>
      <c r="D6986" s="1">
        <v>42.2</v>
      </c>
      <c r="E6986" s="50">
        <f>_xlfn.PERCENTRANK.EXC(Table3[Order Date],B6986,1)*10</f>
        <v>4</v>
      </c>
      <c r="F6986" s="21">
        <f>_xlfn.PERCENTRANK.EXC(Table3[Order Quantity],C6986,1)*10</f>
        <v>0</v>
      </c>
      <c r="G6986" s="21">
        <f>_xlfn.PERCENTRANK.EXC(Table4[Sales],D6986,1)*10</f>
        <v>0</v>
      </c>
    </row>
    <row r="6987" spans="1:7">
      <c r="A6987" s="11">
        <v>22913</v>
      </c>
      <c r="B6987" s="9">
        <v>42910</v>
      </c>
      <c r="C6987" s="1">
        <v>24</v>
      </c>
      <c r="D6987" s="1">
        <v>7027.79</v>
      </c>
      <c r="E6987" s="50">
        <f>_xlfn.PERCENTRANK.EXC(Table3[Order Date],B6987,1)*10</f>
        <v>3</v>
      </c>
      <c r="F6987" s="21">
        <f>_xlfn.PERCENTRANK.EXC(Table3[Order Quantity],C6987,1)*10</f>
        <v>4</v>
      </c>
      <c r="G6987" s="21">
        <f>_xlfn.PERCENTRANK.EXC(Table4[Sales],D6987,1)*10</f>
        <v>9</v>
      </c>
    </row>
    <row r="6988" spans="1:7">
      <c r="A6988" s="10">
        <v>51525</v>
      </c>
      <c r="B6988" s="8">
        <v>43410</v>
      </c>
      <c r="C6988" s="1">
        <v>46</v>
      </c>
      <c r="D6988" s="1">
        <v>1565.7</v>
      </c>
      <c r="E6988" s="50">
        <f>_xlfn.PERCENTRANK.EXC(Table3[Order Date],B6988,1)*10</f>
        <v>7</v>
      </c>
      <c r="F6988" s="21">
        <f>_xlfn.PERCENTRANK.EXC(Table3[Order Quantity],C6988,1)*10</f>
        <v>8</v>
      </c>
      <c r="G6988" s="21">
        <f>_xlfn.PERCENTRANK.EXC(Table4[Sales],D6988,1)*10</f>
        <v>7</v>
      </c>
    </row>
    <row r="6989" spans="1:7">
      <c r="A6989" s="11">
        <v>33793</v>
      </c>
      <c r="B6989" s="9">
        <v>43643</v>
      </c>
      <c r="C6989" s="1">
        <v>17</v>
      </c>
      <c r="D6989" s="1">
        <v>286.31</v>
      </c>
      <c r="E6989" s="50">
        <f>_xlfn.PERCENTRANK.EXC(Table3[Order Date],B6989,1)*10</f>
        <v>8</v>
      </c>
      <c r="F6989" s="21">
        <f>_xlfn.PERCENTRANK.EXC(Table3[Order Quantity],C6989,1)*10</f>
        <v>3</v>
      </c>
      <c r="G6989" s="21">
        <f>_xlfn.PERCENTRANK.EXC(Table4[Sales],D6989,1)*10</f>
        <v>3</v>
      </c>
    </row>
    <row r="6990" spans="1:7">
      <c r="A6990" s="10">
        <v>4261</v>
      </c>
      <c r="B6990" s="8">
        <v>43740</v>
      </c>
      <c r="C6990" s="1">
        <v>32</v>
      </c>
      <c r="D6990" s="1">
        <v>9882.49</v>
      </c>
      <c r="E6990" s="50">
        <f>_xlfn.PERCENTRANK.EXC(Table3[Order Date],B6990,1)*10</f>
        <v>9</v>
      </c>
      <c r="F6990" s="21">
        <f>_xlfn.PERCENTRANK.EXC(Table3[Order Quantity],C6990,1)*10</f>
        <v>6</v>
      </c>
      <c r="G6990" s="21">
        <f>_xlfn.PERCENTRANK.EXC(Table4[Sales],D6990,1)*10</f>
        <v>9</v>
      </c>
    </row>
    <row r="6991" spans="1:7">
      <c r="A6991" s="11">
        <v>11236</v>
      </c>
      <c r="B6991" s="9">
        <v>43037</v>
      </c>
      <c r="C6991" s="1">
        <v>15</v>
      </c>
      <c r="D6991" s="1">
        <v>47.42</v>
      </c>
      <c r="E6991" s="50">
        <f>_xlfn.PERCENTRANK.EXC(Table3[Order Date],B6991,1)*10</f>
        <v>4</v>
      </c>
      <c r="F6991" s="21">
        <f>_xlfn.PERCENTRANK.EXC(Table3[Order Quantity],C6991,1)*10</f>
        <v>2</v>
      </c>
      <c r="G6991" s="21">
        <f>_xlfn.PERCENTRANK.EXC(Table4[Sales],D6991,1)*10</f>
        <v>0</v>
      </c>
    </row>
    <row r="6992" spans="1:7">
      <c r="A6992" s="10">
        <v>32737</v>
      </c>
      <c r="B6992" s="8">
        <v>42670</v>
      </c>
      <c r="C6992" s="1">
        <v>14</v>
      </c>
      <c r="D6992" s="1">
        <v>392.81</v>
      </c>
      <c r="E6992" s="50">
        <f>_xlfn.PERCENTRANK.EXC(Table3[Order Date],B6992,1)*10</f>
        <v>2</v>
      </c>
      <c r="F6992" s="21">
        <f>_xlfn.PERCENTRANK.EXC(Table3[Order Quantity],C6992,1)*10</f>
        <v>2</v>
      </c>
      <c r="G6992" s="21">
        <f>_xlfn.PERCENTRANK.EXC(Table4[Sales],D6992,1)*10</f>
        <v>4</v>
      </c>
    </row>
    <row r="6993" spans="1:7">
      <c r="A6993" s="11">
        <v>29223</v>
      </c>
      <c r="B6993" s="9">
        <v>43484</v>
      </c>
      <c r="C6993" s="1">
        <v>48</v>
      </c>
      <c r="D6993" s="1">
        <v>26430.2</v>
      </c>
      <c r="E6993" s="50">
        <f>_xlfn.PERCENTRANK.EXC(Table3[Order Date],B6993,1)*10</f>
        <v>7</v>
      </c>
      <c r="F6993" s="21">
        <f>_xlfn.PERCENTRANK.EXC(Table3[Order Quantity],C6993,1)*10</f>
        <v>9</v>
      </c>
      <c r="G6993" s="21">
        <f>_xlfn.PERCENTRANK.EXC(Table4[Sales],D6993,1)*10</f>
        <v>9</v>
      </c>
    </row>
    <row r="6994" spans="1:7">
      <c r="A6994" s="10">
        <v>23268</v>
      </c>
      <c r="B6994" s="8">
        <v>43480</v>
      </c>
      <c r="C6994" s="1">
        <v>5</v>
      </c>
      <c r="D6994" s="1">
        <v>273.18</v>
      </c>
      <c r="E6994" s="50">
        <f>_xlfn.PERCENTRANK.EXC(Table3[Order Date],B6994,1)*10</f>
        <v>7</v>
      </c>
      <c r="F6994" s="21">
        <f>_xlfn.PERCENTRANK.EXC(Table3[Order Quantity],C6994,1)*10</f>
        <v>0</v>
      </c>
      <c r="G6994" s="21">
        <f>_xlfn.PERCENTRANK.EXC(Table4[Sales],D6994,1)*10</f>
        <v>3</v>
      </c>
    </row>
    <row r="6995" spans="1:7">
      <c r="A6995" s="11">
        <v>49126</v>
      </c>
      <c r="B6995" s="9">
        <v>43290</v>
      </c>
      <c r="C6995" s="1">
        <v>33</v>
      </c>
      <c r="D6995" s="1">
        <v>6057.36</v>
      </c>
      <c r="E6995" s="50">
        <f>_xlfn.PERCENTRANK.EXC(Table3[Order Date],B6995,1)*10</f>
        <v>6</v>
      </c>
      <c r="F6995" s="21">
        <f>_xlfn.PERCENTRANK.EXC(Table3[Order Quantity],C6995,1)*10</f>
        <v>6</v>
      </c>
      <c r="G6995" s="21">
        <f>_xlfn.PERCENTRANK.EXC(Table4[Sales],D6995,1)*10</f>
        <v>9</v>
      </c>
    </row>
    <row r="6996" spans="1:7">
      <c r="A6996" s="10">
        <v>56257</v>
      </c>
      <c r="B6996" s="8">
        <v>43351</v>
      </c>
      <c r="C6996" s="1">
        <v>49</v>
      </c>
      <c r="D6996" s="1">
        <v>284.94</v>
      </c>
      <c r="E6996" s="50">
        <f>_xlfn.PERCENTRANK.EXC(Table3[Order Date],B6996,1)*10</f>
        <v>6</v>
      </c>
      <c r="F6996" s="21">
        <f>_xlfn.PERCENTRANK.EXC(Table3[Order Quantity],C6996,1)*10</f>
        <v>9</v>
      </c>
      <c r="G6996" s="21">
        <f>_xlfn.PERCENTRANK.EXC(Table4[Sales],D6996,1)*10</f>
        <v>3</v>
      </c>
    </row>
    <row r="6997" spans="1:7">
      <c r="A6997" s="11">
        <v>10470</v>
      </c>
      <c r="B6997" s="9">
        <v>43589</v>
      </c>
      <c r="C6997" s="1">
        <v>8</v>
      </c>
      <c r="D6997" s="1">
        <v>146.87</v>
      </c>
      <c r="E6997" s="50">
        <f>_xlfn.PERCENTRANK.EXC(Table3[Order Date],B6997,1)*10</f>
        <v>8</v>
      </c>
      <c r="F6997" s="21">
        <f>_xlfn.PERCENTRANK.EXC(Table3[Order Quantity],C6997,1)*10</f>
        <v>1</v>
      </c>
      <c r="G6997" s="21">
        <f>_xlfn.PERCENTRANK.EXC(Table4[Sales],D6997,1)*10</f>
        <v>2</v>
      </c>
    </row>
    <row r="6998" spans="1:7">
      <c r="A6998" s="10">
        <v>11429</v>
      </c>
      <c r="B6998" s="8">
        <v>42796</v>
      </c>
      <c r="C6998" s="1">
        <v>46</v>
      </c>
      <c r="D6998" s="1">
        <v>19710.68</v>
      </c>
      <c r="E6998" s="50">
        <f>_xlfn.PERCENTRANK.EXC(Table3[Order Date],B6998,1)*10</f>
        <v>2</v>
      </c>
      <c r="F6998" s="21">
        <f>_xlfn.PERCENTRANK.EXC(Table3[Order Quantity],C6998,1)*10</f>
        <v>8</v>
      </c>
      <c r="G6998" s="21">
        <f>_xlfn.PERCENTRANK.EXC(Table4[Sales],D6998,1)*10</f>
        <v>9</v>
      </c>
    </row>
    <row r="6999" spans="1:7">
      <c r="A6999" s="11">
        <v>14212</v>
      </c>
      <c r="B6999" s="9">
        <v>43511</v>
      </c>
      <c r="C6999" s="1">
        <v>4</v>
      </c>
      <c r="D6999" s="1">
        <v>33.36</v>
      </c>
      <c r="E6999" s="50">
        <f>_xlfn.PERCENTRANK.EXC(Table3[Order Date],B6999,1)*10</f>
        <v>7</v>
      </c>
      <c r="F6999" s="21">
        <f>_xlfn.PERCENTRANK.EXC(Table3[Order Quantity],C6999,1)*10</f>
        <v>0</v>
      </c>
      <c r="G6999" s="21">
        <f>_xlfn.PERCENTRANK.EXC(Table4[Sales],D6999,1)*10</f>
        <v>0</v>
      </c>
    </row>
    <row r="7000" spans="1:7">
      <c r="A7000" s="10">
        <v>56327</v>
      </c>
      <c r="B7000" s="8">
        <v>42745</v>
      </c>
      <c r="C7000" s="1">
        <v>42</v>
      </c>
      <c r="D7000" s="1">
        <v>1891.19</v>
      </c>
      <c r="E7000" s="50">
        <f>_xlfn.PERCENTRANK.EXC(Table3[Order Date],B7000,1)*10</f>
        <v>2</v>
      </c>
      <c r="F7000" s="21">
        <f>_xlfn.PERCENTRANK.EXC(Table3[Order Quantity],C7000,1)*10</f>
        <v>8</v>
      </c>
      <c r="G7000" s="21">
        <f>_xlfn.PERCENTRANK.EXC(Table4[Sales],D7000,1)*10</f>
        <v>7</v>
      </c>
    </row>
    <row r="7001" spans="1:7">
      <c r="A7001" s="11">
        <v>43298</v>
      </c>
      <c r="B7001" s="9">
        <v>43290</v>
      </c>
      <c r="C7001" s="1">
        <v>15</v>
      </c>
      <c r="D7001" s="1">
        <v>116.84399999999999</v>
      </c>
      <c r="E7001" s="50">
        <f>_xlfn.PERCENTRANK.EXC(Table3[Order Date],B7001,1)*10</f>
        <v>6</v>
      </c>
      <c r="F7001" s="21">
        <f>_xlfn.PERCENTRANK.EXC(Table3[Order Quantity],C7001,1)*10</f>
        <v>2</v>
      </c>
      <c r="G7001" s="21">
        <f>_xlfn.PERCENTRANK.EXC(Table4[Sales],D7001,1)*10</f>
        <v>1</v>
      </c>
    </row>
    <row r="7002" spans="1:7">
      <c r="A7002" s="10">
        <v>11396</v>
      </c>
      <c r="B7002" s="8">
        <v>43667</v>
      </c>
      <c r="C7002" s="1">
        <v>42</v>
      </c>
      <c r="D7002" s="1">
        <v>13129.221</v>
      </c>
      <c r="E7002" s="50">
        <f>_xlfn.PERCENTRANK.EXC(Table3[Order Date],B7002,1)*10</f>
        <v>8</v>
      </c>
      <c r="F7002" s="21">
        <f>_xlfn.PERCENTRANK.EXC(Table3[Order Quantity],C7002,1)*10</f>
        <v>8</v>
      </c>
      <c r="G7002" s="21">
        <f>_xlfn.PERCENTRANK.EXC(Table4[Sales],D7002,1)*10</f>
        <v>9</v>
      </c>
    </row>
    <row r="7003" spans="1:7">
      <c r="A7003" s="11">
        <v>3104</v>
      </c>
      <c r="B7003" s="9">
        <v>42992</v>
      </c>
      <c r="C7003" s="1">
        <v>50</v>
      </c>
      <c r="D7003" s="1">
        <v>359.58</v>
      </c>
      <c r="E7003" s="50">
        <f>_xlfn.PERCENTRANK.EXC(Table3[Order Date],B7003,1)*10</f>
        <v>4</v>
      </c>
      <c r="F7003" s="21">
        <f>_xlfn.PERCENTRANK.EXC(Table3[Order Quantity],C7003,1)*10</f>
        <v>9</v>
      </c>
      <c r="G7003" s="21">
        <f>_xlfn.PERCENTRANK.EXC(Table4[Sales],D7003,1)*10</f>
        <v>4</v>
      </c>
    </row>
    <row r="7004" spans="1:7">
      <c r="A7004" s="10">
        <v>56710</v>
      </c>
      <c r="B7004" s="8">
        <v>42865</v>
      </c>
      <c r="C7004" s="1">
        <v>34</v>
      </c>
      <c r="D7004" s="1">
        <v>513.42999999999995</v>
      </c>
      <c r="E7004" s="50">
        <f>_xlfn.PERCENTRANK.EXC(Table3[Order Date],B7004,1)*10</f>
        <v>3</v>
      </c>
      <c r="F7004" s="21">
        <f>_xlfn.PERCENTRANK.EXC(Table3[Order Quantity],C7004,1)*10</f>
        <v>6</v>
      </c>
      <c r="G7004" s="21">
        <f>_xlfn.PERCENTRANK.EXC(Table4[Sales],D7004,1)*10</f>
        <v>5</v>
      </c>
    </row>
    <row r="7005" spans="1:7">
      <c r="A7005" s="11">
        <v>12066</v>
      </c>
      <c r="B7005" s="9">
        <v>43136</v>
      </c>
      <c r="C7005" s="1">
        <v>27</v>
      </c>
      <c r="D7005" s="1">
        <v>4752.99</v>
      </c>
      <c r="E7005" s="50">
        <f>_xlfn.PERCENTRANK.EXC(Table3[Order Date],B7005,1)*10</f>
        <v>5</v>
      </c>
      <c r="F7005" s="21">
        <f>_xlfn.PERCENTRANK.EXC(Table3[Order Quantity],C7005,1)*10</f>
        <v>5</v>
      </c>
      <c r="G7005" s="21">
        <f>_xlfn.PERCENTRANK.EXC(Table4[Sales],D7005,1)*10</f>
        <v>8</v>
      </c>
    </row>
    <row r="7006" spans="1:7">
      <c r="A7006" s="10">
        <v>19972</v>
      </c>
      <c r="B7006" s="8">
        <v>43632</v>
      </c>
      <c r="C7006" s="1">
        <v>6</v>
      </c>
      <c r="D7006" s="1">
        <v>104.7102</v>
      </c>
      <c r="E7006" s="50">
        <f>_xlfn.PERCENTRANK.EXC(Table3[Order Date],B7006,1)*10</f>
        <v>8</v>
      </c>
      <c r="F7006" s="21">
        <f>_xlfn.PERCENTRANK.EXC(Table3[Order Quantity],C7006,1)*10</f>
        <v>1</v>
      </c>
      <c r="G7006" s="21">
        <f>_xlfn.PERCENTRANK.EXC(Table4[Sales],D7006,1)*10</f>
        <v>1</v>
      </c>
    </row>
    <row r="7007" spans="1:7">
      <c r="A7007" s="11">
        <v>23333</v>
      </c>
      <c r="B7007" s="9">
        <v>42586</v>
      </c>
      <c r="C7007" s="1">
        <v>44</v>
      </c>
      <c r="D7007" s="1">
        <v>678.51</v>
      </c>
      <c r="E7007" s="50">
        <f>_xlfn.PERCENTRANK.EXC(Table3[Order Date],B7007,1)*10</f>
        <v>1</v>
      </c>
      <c r="F7007" s="21">
        <f>_xlfn.PERCENTRANK.EXC(Table3[Order Quantity],C7007,1)*10</f>
        <v>8</v>
      </c>
      <c r="G7007" s="21">
        <f>_xlfn.PERCENTRANK.EXC(Table4[Sales],D7007,1)*10</f>
        <v>5</v>
      </c>
    </row>
    <row r="7008" spans="1:7">
      <c r="A7008" s="10">
        <v>43488</v>
      </c>
      <c r="B7008" s="8">
        <v>43634</v>
      </c>
      <c r="C7008" s="1">
        <v>46</v>
      </c>
      <c r="D7008" s="1">
        <v>2264.33</v>
      </c>
      <c r="E7008" s="50">
        <f>_xlfn.PERCENTRANK.EXC(Table3[Order Date],B7008,1)*10</f>
        <v>8</v>
      </c>
      <c r="F7008" s="21">
        <f>_xlfn.PERCENTRANK.EXC(Table3[Order Quantity],C7008,1)*10</f>
        <v>8</v>
      </c>
      <c r="G7008" s="21">
        <f>_xlfn.PERCENTRANK.EXC(Table4[Sales],D7008,1)*10</f>
        <v>7</v>
      </c>
    </row>
    <row r="7009" spans="1:7">
      <c r="A7009" s="11">
        <v>18247</v>
      </c>
      <c r="B7009" s="9">
        <v>42678</v>
      </c>
      <c r="C7009" s="1">
        <v>20</v>
      </c>
      <c r="D7009" s="1">
        <v>166.71</v>
      </c>
      <c r="E7009" s="50">
        <f>_xlfn.PERCENTRANK.EXC(Table3[Order Date],B7009,1)*10</f>
        <v>2</v>
      </c>
      <c r="F7009" s="21">
        <f>_xlfn.PERCENTRANK.EXC(Table3[Order Quantity],C7009,1)*10</f>
        <v>3</v>
      </c>
      <c r="G7009" s="21">
        <f>_xlfn.PERCENTRANK.EXC(Table4[Sales],D7009,1)*10</f>
        <v>2</v>
      </c>
    </row>
    <row r="7010" spans="1:7">
      <c r="A7010" s="10">
        <v>47717</v>
      </c>
      <c r="B7010" s="8">
        <v>43450</v>
      </c>
      <c r="C7010" s="1">
        <v>35</v>
      </c>
      <c r="D7010" s="1">
        <v>185.35</v>
      </c>
      <c r="E7010" s="50">
        <f>_xlfn.PERCENTRANK.EXC(Table3[Order Date],B7010,1)*10</f>
        <v>7</v>
      </c>
      <c r="F7010" s="21">
        <f>_xlfn.PERCENTRANK.EXC(Table3[Order Quantity],C7010,1)*10</f>
        <v>6</v>
      </c>
      <c r="G7010" s="21">
        <f>_xlfn.PERCENTRANK.EXC(Table4[Sales],D7010,1)*10</f>
        <v>2</v>
      </c>
    </row>
    <row r="7011" spans="1:7">
      <c r="A7011" s="11">
        <v>8515</v>
      </c>
      <c r="B7011" s="9">
        <v>43089</v>
      </c>
      <c r="C7011" s="1">
        <v>33</v>
      </c>
      <c r="D7011" s="1">
        <v>781.01</v>
      </c>
      <c r="E7011" s="50">
        <f>_xlfn.PERCENTRANK.EXC(Table3[Order Date],B7011,1)*10</f>
        <v>5</v>
      </c>
      <c r="F7011" s="21">
        <f>_xlfn.PERCENTRANK.EXC(Table3[Order Quantity],C7011,1)*10</f>
        <v>6</v>
      </c>
      <c r="G7011" s="21">
        <f>_xlfn.PERCENTRANK.EXC(Table4[Sales],D7011,1)*10</f>
        <v>5</v>
      </c>
    </row>
    <row r="7012" spans="1:7">
      <c r="A7012" s="10">
        <v>18464</v>
      </c>
      <c r="B7012" s="8">
        <v>43552</v>
      </c>
      <c r="C7012" s="1">
        <v>27</v>
      </c>
      <c r="D7012" s="1">
        <v>5234.29</v>
      </c>
      <c r="E7012" s="50">
        <f>_xlfn.PERCENTRANK.EXC(Table3[Order Date],B7012,1)*10</f>
        <v>8</v>
      </c>
      <c r="F7012" s="21">
        <f>_xlfn.PERCENTRANK.EXC(Table3[Order Quantity],C7012,1)*10</f>
        <v>5</v>
      </c>
      <c r="G7012" s="21">
        <f>_xlfn.PERCENTRANK.EXC(Table4[Sales],D7012,1)*10</f>
        <v>8</v>
      </c>
    </row>
    <row r="7013" spans="1:7">
      <c r="A7013" s="11">
        <v>48388</v>
      </c>
      <c r="B7013" s="9">
        <v>42590</v>
      </c>
      <c r="C7013" s="1">
        <v>3</v>
      </c>
      <c r="D7013" s="1">
        <v>23.15</v>
      </c>
      <c r="E7013" s="50">
        <f>_xlfn.PERCENTRANK.EXC(Table3[Order Date],B7013,1)*10</f>
        <v>1</v>
      </c>
      <c r="F7013" s="21">
        <f>_xlfn.PERCENTRANK.EXC(Table3[Order Quantity],C7013,1)*10</f>
        <v>0</v>
      </c>
      <c r="G7013" s="21">
        <f>_xlfn.PERCENTRANK.EXC(Table4[Sales],D7013,1)*10</f>
        <v>0</v>
      </c>
    </row>
    <row r="7014" spans="1:7">
      <c r="A7014" s="10">
        <v>32420</v>
      </c>
      <c r="B7014" s="8">
        <v>42579</v>
      </c>
      <c r="C7014" s="1">
        <v>35</v>
      </c>
      <c r="D7014" s="1">
        <v>187.34</v>
      </c>
      <c r="E7014" s="50">
        <f>_xlfn.PERCENTRANK.EXC(Table3[Order Date],B7014,1)*10</f>
        <v>1</v>
      </c>
      <c r="F7014" s="21">
        <f>_xlfn.PERCENTRANK.EXC(Table3[Order Quantity],C7014,1)*10</f>
        <v>6</v>
      </c>
      <c r="G7014" s="21">
        <f>_xlfn.PERCENTRANK.EXC(Table4[Sales],D7014,1)*10</f>
        <v>2</v>
      </c>
    </row>
    <row r="7015" spans="1:7">
      <c r="A7015" s="11">
        <v>41606</v>
      </c>
      <c r="B7015" s="9">
        <v>42543</v>
      </c>
      <c r="C7015" s="1">
        <v>30</v>
      </c>
      <c r="D7015" s="1">
        <v>84.68</v>
      </c>
      <c r="E7015" s="50">
        <f>_xlfn.PERCENTRANK.EXC(Table3[Order Date],B7015,1)*10</f>
        <v>1</v>
      </c>
      <c r="F7015" s="21">
        <f>_xlfn.PERCENTRANK.EXC(Table3[Order Quantity],C7015,1)*10</f>
        <v>5</v>
      </c>
      <c r="G7015" s="21">
        <f>_xlfn.PERCENTRANK.EXC(Table4[Sales],D7015,1)*10</f>
        <v>1</v>
      </c>
    </row>
    <row r="7016" spans="1:7">
      <c r="A7016" s="10">
        <v>18661</v>
      </c>
      <c r="B7016" s="8">
        <v>43716</v>
      </c>
      <c r="C7016" s="1">
        <v>12</v>
      </c>
      <c r="D7016" s="1">
        <v>1291.58</v>
      </c>
      <c r="E7016" s="50">
        <f>_xlfn.PERCENTRANK.EXC(Table3[Order Date],B7016,1)*10</f>
        <v>9</v>
      </c>
      <c r="F7016" s="21">
        <f>_xlfn.PERCENTRANK.EXC(Table3[Order Quantity],C7016,1)*10</f>
        <v>2</v>
      </c>
      <c r="G7016" s="21">
        <f>_xlfn.PERCENTRANK.EXC(Table4[Sales],D7016,1)*10</f>
        <v>6</v>
      </c>
    </row>
    <row r="7017" spans="1:7">
      <c r="A7017" s="11">
        <v>22881</v>
      </c>
      <c r="B7017" s="9">
        <v>42830</v>
      </c>
      <c r="C7017" s="1">
        <v>33</v>
      </c>
      <c r="D7017" s="1">
        <v>509.38420000000002</v>
      </c>
      <c r="E7017" s="50">
        <f>_xlfn.PERCENTRANK.EXC(Table3[Order Date],B7017,1)*10</f>
        <v>3</v>
      </c>
      <c r="F7017" s="21">
        <f>_xlfn.PERCENTRANK.EXC(Table3[Order Quantity],C7017,1)*10</f>
        <v>6</v>
      </c>
      <c r="G7017" s="21">
        <f>_xlfn.PERCENTRANK.EXC(Table4[Sales],D7017,1)*10</f>
        <v>5</v>
      </c>
    </row>
    <row r="7018" spans="1:7">
      <c r="A7018" s="10">
        <v>41988</v>
      </c>
      <c r="B7018" s="8">
        <v>42404</v>
      </c>
      <c r="C7018" s="1">
        <v>14</v>
      </c>
      <c r="D7018" s="1">
        <v>194.19</v>
      </c>
      <c r="E7018" s="50">
        <f>_xlfn.PERCENTRANK.EXC(Table3[Order Date],B7018,1)*10</f>
        <v>0</v>
      </c>
      <c r="F7018" s="21">
        <f>_xlfn.PERCENTRANK.EXC(Table3[Order Quantity],C7018,1)*10</f>
        <v>2</v>
      </c>
      <c r="G7018" s="21">
        <f>_xlfn.PERCENTRANK.EXC(Table4[Sales],D7018,1)*10</f>
        <v>3</v>
      </c>
    </row>
    <row r="7019" spans="1:7">
      <c r="A7019" s="11">
        <v>36704</v>
      </c>
      <c r="B7019" s="9">
        <v>43266</v>
      </c>
      <c r="C7019" s="1">
        <v>19</v>
      </c>
      <c r="D7019" s="1">
        <v>75.239999999999995</v>
      </c>
      <c r="E7019" s="50">
        <f>_xlfn.PERCENTRANK.EXC(Table3[Order Date],B7019,1)*10</f>
        <v>6</v>
      </c>
      <c r="F7019" s="21">
        <f>_xlfn.PERCENTRANK.EXC(Table3[Order Quantity],C7019,1)*10</f>
        <v>3</v>
      </c>
      <c r="G7019" s="21">
        <f>_xlfn.PERCENTRANK.EXC(Table4[Sales],D7019,1)*10</f>
        <v>1</v>
      </c>
    </row>
    <row r="7020" spans="1:7">
      <c r="A7020" s="10">
        <v>34980</v>
      </c>
      <c r="B7020" s="8">
        <v>42948</v>
      </c>
      <c r="C7020" s="1">
        <v>12</v>
      </c>
      <c r="D7020" s="1">
        <v>601.5</v>
      </c>
      <c r="E7020" s="50">
        <f>_xlfn.PERCENTRANK.EXC(Table3[Order Date],B7020,1)*10</f>
        <v>3</v>
      </c>
      <c r="F7020" s="21">
        <f>_xlfn.PERCENTRANK.EXC(Table3[Order Quantity],C7020,1)*10</f>
        <v>2</v>
      </c>
      <c r="G7020" s="21">
        <f>_xlfn.PERCENTRANK.EXC(Table4[Sales],D7020,1)*10</f>
        <v>5</v>
      </c>
    </row>
    <row r="7021" spans="1:7">
      <c r="A7021" s="11">
        <v>44294</v>
      </c>
      <c r="B7021" s="9">
        <v>42523</v>
      </c>
      <c r="C7021" s="1">
        <v>15</v>
      </c>
      <c r="D7021" s="1">
        <v>115.41</v>
      </c>
      <c r="E7021" s="50">
        <f>_xlfn.PERCENTRANK.EXC(Table3[Order Date],B7021,1)*10</f>
        <v>1</v>
      </c>
      <c r="F7021" s="21">
        <f>_xlfn.PERCENTRANK.EXC(Table3[Order Quantity],C7021,1)*10</f>
        <v>2</v>
      </c>
      <c r="G7021" s="21">
        <f>_xlfn.PERCENTRANK.EXC(Table4[Sales],D7021,1)*10</f>
        <v>1</v>
      </c>
    </row>
    <row r="7022" spans="1:7">
      <c r="A7022" s="10">
        <v>36354</v>
      </c>
      <c r="B7022" s="8">
        <v>43621</v>
      </c>
      <c r="C7022" s="1">
        <v>13</v>
      </c>
      <c r="D7022" s="1">
        <v>4887.08</v>
      </c>
      <c r="E7022" s="50">
        <f>_xlfn.PERCENTRANK.EXC(Table3[Order Date],B7022,1)*10</f>
        <v>8</v>
      </c>
      <c r="F7022" s="21">
        <f>_xlfn.PERCENTRANK.EXC(Table3[Order Quantity],C7022,1)*10</f>
        <v>2</v>
      </c>
      <c r="G7022" s="21">
        <f>_xlfn.PERCENTRANK.EXC(Table4[Sales],D7022,1)*10</f>
        <v>8</v>
      </c>
    </row>
    <row r="7023" spans="1:7">
      <c r="A7023" s="11">
        <v>801</v>
      </c>
      <c r="B7023" s="9">
        <v>43512</v>
      </c>
      <c r="C7023" s="1">
        <v>20</v>
      </c>
      <c r="D7023" s="1">
        <v>64.040000000000006</v>
      </c>
      <c r="E7023" s="50">
        <f>_xlfn.PERCENTRANK.EXC(Table3[Order Date],B7023,1)*10</f>
        <v>7</v>
      </c>
      <c r="F7023" s="21">
        <f>_xlfn.PERCENTRANK.EXC(Table3[Order Quantity],C7023,1)*10</f>
        <v>3</v>
      </c>
      <c r="G7023" s="21">
        <f>_xlfn.PERCENTRANK.EXC(Table4[Sales],D7023,1)*10</f>
        <v>0</v>
      </c>
    </row>
    <row r="7024" spans="1:7">
      <c r="A7024" s="10">
        <v>6434</v>
      </c>
      <c r="B7024" s="8">
        <v>42527</v>
      </c>
      <c r="C7024" s="1">
        <v>13</v>
      </c>
      <c r="D7024" s="1">
        <v>63.75</v>
      </c>
      <c r="E7024" s="50">
        <f>_xlfn.PERCENTRANK.EXC(Table3[Order Date],B7024,1)*10</f>
        <v>1</v>
      </c>
      <c r="F7024" s="21">
        <f>_xlfn.PERCENTRANK.EXC(Table3[Order Quantity],C7024,1)*10</f>
        <v>2</v>
      </c>
      <c r="G7024" s="21">
        <f>_xlfn.PERCENTRANK.EXC(Table4[Sales],D7024,1)*10</f>
        <v>0</v>
      </c>
    </row>
    <row r="7025" spans="1:7">
      <c r="A7025" s="11">
        <v>37152</v>
      </c>
      <c r="B7025" s="9">
        <v>43241</v>
      </c>
      <c r="C7025" s="1">
        <v>45</v>
      </c>
      <c r="D7025" s="1">
        <v>2678.56</v>
      </c>
      <c r="E7025" s="50">
        <f>_xlfn.PERCENTRANK.EXC(Table3[Order Date],B7025,1)*10</f>
        <v>6</v>
      </c>
      <c r="F7025" s="21">
        <f>_xlfn.PERCENTRANK.EXC(Table3[Order Quantity],C7025,1)*10</f>
        <v>8</v>
      </c>
      <c r="G7025" s="21">
        <f>_xlfn.PERCENTRANK.EXC(Table4[Sales],D7025,1)*10</f>
        <v>8</v>
      </c>
    </row>
    <row r="7026" spans="1:7">
      <c r="A7026" s="10">
        <v>35878</v>
      </c>
      <c r="B7026" s="8">
        <v>42959</v>
      </c>
      <c r="C7026" s="1">
        <v>11</v>
      </c>
      <c r="D7026" s="1">
        <v>519.44000000000005</v>
      </c>
      <c r="E7026" s="50">
        <f>_xlfn.PERCENTRANK.EXC(Table3[Order Date],B7026,1)*10</f>
        <v>4</v>
      </c>
      <c r="F7026" s="21">
        <f>_xlfn.PERCENTRANK.EXC(Table3[Order Quantity],C7026,1)*10</f>
        <v>2</v>
      </c>
      <c r="G7026" s="21">
        <f>_xlfn.PERCENTRANK.EXC(Table4[Sales],D7026,1)*10</f>
        <v>5</v>
      </c>
    </row>
    <row r="7027" spans="1:7">
      <c r="A7027" s="11">
        <v>57568</v>
      </c>
      <c r="B7027" s="9">
        <v>42902</v>
      </c>
      <c r="C7027" s="1">
        <v>38</v>
      </c>
      <c r="D7027" s="1">
        <v>634.02</v>
      </c>
      <c r="E7027" s="50">
        <f>_xlfn.PERCENTRANK.EXC(Table3[Order Date],B7027,1)*10</f>
        <v>3</v>
      </c>
      <c r="F7027" s="21">
        <f>_xlfn.PERCENTRANK.EXC(Table3[Order Quantity],C7027,1)*10</f>
        <v>7</v>
      </c>
      <c r="G7027" s="21">
        <f>_xlfn.PERCENTRANK.EXC(Table4[Sales],D7027,1)*10</f>
        <v>5</v>
      </c>
    </row>
    <row r="7028" spans="1:7">
      <c r="A7028" s="10">
        <v>51813</v>
      </c>
      <c r="B7028" s="8">
        <v>43820</v>
      </c>
      <c r="C7028" s="1">
        <v>13</v>
      </c>
      <c r="D7028" s="1">
        <v>1487.48</v>
      </c>
      <c r="E7028" s="50">
        <f>_xlfn.PERCENTRANK.EXC(Table3[Order Date],B7028,1)*10</f>
        <v>9</v>
      </c>
      <c r="F7028" s="21">
        <f>_xlfn.PERCENTRANK.EXC(Table3[Order Quantity],C7028,1)*10</f>
        <v>2</v>
      </c>
      <c r="G7028" s="21">
        <f>_xlfn.PERCENTRANK.EXC(Table4[Sales],D7028,1)*10</f>
        <v>7</v>
      </c>
    </row>
    <row r="7029" spans="1:7">
      <c r="A7029" s="11">
        <v>2816</v>
      </c>
      <c r="B7029" s="9">
        <v>42631</v>
      </c>
      <c r="C7029" s="1">
        <v>35</v>
      </c>
      <c r="D7029" s="1">
        <v>842.69</v>
      </c>
      <c r="E7029" s="50">
        <f>_xlfn.PERCENTRANK.EXC(Table3[Order Date],B7029,1)*10</f>
        <v>1</v>
      </c>
      <c r="F7029" s="21">
        <f>_xlfn.PERCENTRANK.EXC(Table3[Order Quantity],C7029,1)*10</f>
        <v>6</v>
      </c>
      <c r="G7029" s="21">
        <f>_xlfn.PERCENTRANK.EXC(Table4[Sales],D7029,1)*10</f>
        <v>6</v>
      </c>
    </row>
    <row r="7030" spans="1:7">
      <c r="A7030" s="10">
        <v>13126</v>
      </c>
      <c r="B7030" s="8">
        <v>43391</v>
      </c>
      <c r="C7030" s="1">
        <v>43</v>
      </c>
      <c r="D7030" s="1">
        <v>25929.89</v>
      </c>
      <c r="E7030" s="50">
        <f>_xlfn.PERCENTRANK.EXC(Table3[Order Date],B7030,1)*10</f>
        <v>6</v>
      </c>
      <c r="F7030" s="21">
        <f>_xlfn.PERCENTRANK.EXC(Table3[Order Quantity],C7030,1)*10</f>
        <v>8</v>
      </c>
      <c r="G7030" s="21">
        <f>_xlfn.PERCENTRANK.EXC(Table4[Sales],D7030,1)*10</f>
        <v>9</v>
      </c>
    </row>
    <row r="7031" spans="1:7">
      <c r="A7031" s="11">
        <v>19105</v>
      </c>
      <c r="B7031" s="9">
        <v>42670</v>
      </c>
      <c r="C7031" s="1">
        <v>29</v>
      </c>
      <c r="D7031" s="1">
        <v>185.09</v>
      </c>
      <c r="E7031" s="50">
        <f>_xlfn.PERCENTRANK.EXC(Table3[Order Date],B7031,1)*10</f>
        <v>2</v>
      </c>
      <c r="F7031" s="21">
        <f>_xlfn.PERCENTRANK.EXC(Table3[Order Quantity],C7031,1)*10</f>
        <v>5</v>
      </c>
      <c r="G7031" s="21">
        <f>_xlfn.PERCENTRANK.EXC(Table4[Sales],D7031,1)*10</f>
        <v>2</v>
      </c>
    </row>
    <row r="7032" spans="1:7">
      <c r="A7032" s="10">
        <v>17251</v>
      </c>
      <c r="B7032" s="8">
        <v>42669</v>
      </c>
      <c r="C7032" s="1">
        <v>26</v>
      </c>
      <c r="D7032" s="1">
        <v>3158.04</v>
      </c>
      <c r="E7032" s="50">
        <f>_xlfn.PERCENTRANK.EXC(Table3[Order Date],B7032,1)*10</f>
        <v>2</v>
      </c>
      <c r="F7032" s="21">
        <f>_xlfn.PERCENTRANK.EXC(Table3[Order Quantity],C7032,1)*10</f>
        <v>4</v>
      </c>
      <c r="G7032" s="21">
        <f>_xlfn.PERCENTRANK.EXC(Table4[Sales],D7032,1)*10</f>
        <v>8</v>
      </c>
    </row>
    <row r="7033" spans="1:7">
      <c r="A7033" s="11">
        <v>41412</v>
      </c>
      <c r="B7033" s="9">
        <v>42629</v>
      </c>
      <c r="C7033" s="1">
        <v>47</v>
      </c>
      <c r="D7033" s="1">
        <v>282.27999999999997</v>
      </c>
      <c r="E7033" s="50">
        <f>_xlfn.PERCENTRANK.EXC(Table3[Order Date],B7033,1)*10</f>
        <v>1</v>
      </c>
      <c r="F7033" s="21">
        <f>_xlfn.PERCENTRANK.EXC(Table3[Order Quantity],C7033,1)*10</f>
        <v>9</v>
      </c>
      <c r="G7033" s="21">
        <f>_xlfn.PERCENTRANK.EXC(Table4[Sales],D7033,1)*10</f>
        <v>3</v>
      </c>
    </row>
    <row r="7034" spans="1:7">
      <c r="A7034" s="10">
        <v>18178</v>
      </c>
      <c r="B7034" s="8">
        <v>42675</v>
      </c>
      <c r="C7034" s="1">
        <v>43</v>
      </c>
      <c r="D7034" s="1">
        <v>251.55</v>
      </c>
      <c r="E7034" s="50">
        <f>_xlfn.PERCENTRANK.EXC(Table3[Order Date],B7034,1)*10</f>
        <v>2</v>
      </c>
      <c r="F7034" s="21">
        <f>_xlfn.PERCENTRANK.EXC(Table3[Order Quantity],C7034,1)*10</f>
        <v>8</v>
      </c>
      <c r="G7034" s="21">
        <f>_xlfn.PERCENTRANK.EXC(Table4[Sales],D7034,1)*10</f>
        <v>3</v>
      </c>
    </row>
    <row r="7035" spans="1:7">
      <c r="A7035" s="11">
        <v>51072</v>
      </c>
      <c r="B7035" s="9">
        <v>42644</v>
      </c>
      <c r="C7035" s="1">
        <v>43</v>
      </c>
      <c r="D7035" s="1">
        <v>7528.64</v>
      </c>
      <c r="E7035" s="50">
        <f>_xlfn.PERCENTRANK.EXC(Table3[Order Date],B7035,1)*10</f>
        <v>1</v>
      </c>
      <c r="F7035" s="21">
        <f>_xlfn.PERCENTRANK.EXC(Table3[Order Quantity],C7035,1)*10</f>
        <v>8</v>
      </c>
      <c r="G7035" s="21">
        <f>_xlfn.PERCENTRANK.EXC(Table4[Sales],D7035,1)*10</f>
        <v>9</v>
      </c>
    </row>
    <row r="7036" spans="1:7">
      <c r="A7036" s="10">
        <v>1985</v>
      </c>
      <c r="B7036" s="8">
        <v>42613</v>
      </c>
      <c r="C7036" s="1">
        <v>1</v>
      </c>
      <c r="D7036" s="1">
        <v>12.14</v>
      </c>
      <c r="E7036" s="50">
        <f>_xlfn.PERCENTRANK.EXC(Table3[Order Date],B7036,1)*10</f>
        <v>1</v>
      </c>
      <c r="F7036" s="21">
        <f>_xlfn.PERCENTRANK.EXC(Table3[Order Quantity],C7036,1)*10</f>
        <v>0</v>
      </c>
      <c r="G7036" s="21">
        <f>_xlfn.PERCENTRANK.EXC(Table4[Sales],D7036,1)*10</f>
        <v>0</v>
      </c>
    </row>
    <row r="7037" spans="1:7">
      <c r="A7037" s="11">
        <v>32640</v>
      </c>
      <c r="B7037" s="9">
        <v>43723</v>
      </c>
      <c r="C7037" s="1">
        <v>12</v>
      </c>
      <c r="D7037" s="1">
        <v>173.46</v>
      </c>
      <c r="E7037" s="50">
        <f>_xlfn.PERCENTRANK.EXC(Table3[Order Date],B7037,1)*10</f>
        <v>9</v>
      </c>
      <c r="F7037" s="21">
        <f>_xlfn.PERCENTRANK.EXC(Table3[Order Quantity],C7037,1)*10</f>
        <v>2</v>
      </c>
      <c r="G7037" s="21">
        <f>_xlfn.PERCENTRANK.EXC(Table4[Sales],D7037,1)*10</f>
        <v>2</v>
      </c>
    </row>
    <row r="7038" spans="1:7">
      <c r="A7038" s="10">
        <v>52130</v>
      </c>
      <c r="B7038" s="8">
        <v>43713</v>
      </c>
      <c r="C7038" s="1">
        <v>13</v>
      </c>
      <c r="D7038" s="1">
        <v>67.760000000000005</v>
      </c>
      <c r="E7038" s="50">
        <f>_xlfn.PERCENTRANK.EXC(Table3[Order Date],B7038,1)*10</f>
        <v>9</v>
      </c>
      <c r="F7038" s="21">
        <f>_xlfn.PERCENTRANK.EXC(Table3[Order Quantity],C7038,1)*10</f>
        <v>2</v>
      </c>
      <c r="G7038" s="21">
        <f>_xlfn.PERCENTRANK.EXC(Table4[Sales],D7038,1)*10</f>
        <v>1</v>
      </c>
    </row>
    <row r="7039" spans="1:7">
      <c r="A7039" s="11">
        <v>52068</v>
      </c>
      <c r="B7039" s="9">
        <v>43477</v>
      </c>
      <c r="C7039" s="1">
        <v>47</v>
      </c>
      <c r="D7039" s="1">
        <v>26279.1</v>
      </c>
      <c r="E7039" s="50">
        <f>_xlfn.PERCENTRANK.EXC(Table3[Order Date],B7039,1)*10</f>
        <v>7</v>
      </c>
      <c r="F7039" s="21">
        <f>_xlfn.PERCENTRANK.EXC(Table3[Order Quantity],C7039,1)*10</f>
        <v>9</v>
      </c>
      <c r="G7039" s="21">
        <f>_xlfn.PERCENTRANK.EXC(Table4[Sales],D7039,1)*10</f>
        <v>9</v>
      </c>
    </row>
    <row r="7040" spans="1:7">
      <c r="A7040" s="10">
        <v>40162</v>
      </c>
      <c r="B7040" s="8">
        <v>42758</v>
      </c>
      <c r="C7040" s="1">
        <v>28</v>
      </c>
      <c r="D7040" s="1">
        <v>1691.92</v>
      </c>
      <c r="E7040" s="50">
        <f>_xlfn.PERCENTRANK.EXC(Table3[Order Date],B7040,1)*10</f>
        <v>2</v>
      </c>
      <c r="F7040" s="21">
        <f>_xlfn.PERCENTRANK.EXC(Table3[Order Quantity],C7040,1)*10</f>
        <v>5</v>
      </c>
      <c r="G7040" s="21">
        <f>_xlfn.PERCENTRANK.EXC(Table4[Sales],D7040,1)*10</f>
        <v>7</v>
      </c>
    </row>
    <row r="7041" spans="1:7">
      <c r="A7041" s="11">
        <v>49987</v>
      </c>
      <c r="B7041" s="9">
        <v>43118</v>
      </c>
      <c r="C7041" s="1">
        <v>4</v>
      </c>
      <c r="D7041" s="1">
        <v>991.44</v>
      </c>
      <c r="E7041" s="50">
        <f>_xlfn.PERCENTRANK.EXC(Table3[Order Date],B7041,1)*10</f>
        <v>5</v>
      </c>
      <c r="F7041" s="21">
        <f>_xlfn.PERCENTRANK.EXC(Table3[Order Quantity],C7041,1)*10</f>
        <v>0</v>
      </c>
      <c r="G7041" s="21">
        <f>_xlfn.PERCENTRANK.EXC(Table4[Sales],D7041,1)*10</f>
        <v>6</v>
      </c>
    </row>
    <row r="7042" spans="1:7">
      <c r="A7042" s="10">
        <v>58433</v>
      </c>
      <c r="B7042" s="8">
        <v>43281</v>
      </c>
      <c r="C7042" s="1">
        <v>11</v>
      </c>
      <c r="D7042" s="1">
        <v>2162.0205999999998</v>
      </c>
      <c r="E7042" s="50">
        <f>_xlfn.PERCENTRANK.EXC(Table3[Order Date],B7042,1)*10</f>
        <v>6</v>
      </c>
      <c r="F7042" s="21">
        <f>_xlfn.PERCENTRANK.EXC(Table3[Order Quantity],C7042,1)*10</f>
        <v>2</v>
      </c>
      <c r="G7042" s="21">
        <f>_xlfn.PERCENTRANK.EXC(Table4[Sales],D7042,1)*10</f>
        <v>7</v>
      </c>
    </row>
    <row r="7043" spans="1:7">
      <c r="A7043" s="11">
        <v>50563</v>
      </c>
      <c r="B7043" s="9">
        <v>43296</v>
      </c>
      <c r="C7043" s="1">
        <v>20</v>
      </c>
      <c r="D7043" s="1">
        <v>2351.23</v>
      </c>
      <c r="E7043" s="50">
        <f>_xlfn.PERCENTRANK.EXC(Table3[Order Date],B7043,1)*10</f>
        <v>6</v>
      </c>
      <c r="F7043" s="21">
        <f>_xlfn.PERCENTRANK.EXC(Table3[Order Quantity],C7043,1)*10</f>
        <v>3</v>
      </c>
      <c r="G7043" s="21">
        <f>_xlfn.PERCENTRANK.EXC(Table4[Sales],D7043,1)*10</f>
        <v>7</v>
      </c>
    </row>
    <row r="7044" spans="1:7">
      <c r="A7044" s="10">
        <v>12710</v>
      </c>
      <c r="B7044" s="8">
        <v>42963</v>
      </c>
      <c r="C7044" s="1">
        <v>37</v>
      </c>
      <c r="D7044" s="1">
        <v>2264.7800000000002</v>
      </c>
      <c r="E7044" s="50">
        <f>_xlfn.PERCENTRANK.EXC(Table3[Order Date],B7044,1)*10</f>
        <v>4</v>
      </c>
      <c r="F7044" s="21">
        <f>_xlfn.PERCENTRANK.EXC(Table3[Order Quantity],C7044,1)*10</f>
        <v>7</v>
      </c>
      <c r="G7044" s="21">
        <f>_xlfn.PERCENTRANK.EXC(Table4[Sales],D7044,1)*10</f>
        <v>7</v>
      </c>
    </row>
    <row r="7045" spans="1:7">
      <c r="A7045" s="11">
        <v>34852</v>
      </c>
      <c r="B7045" s="9">
        <v>43713</v>
      </c>
      <c r="C7045" s="1">
        <v>26</v>
      </c>
      <c r="D7045" s="1">
        <v>57.71</v>
      </c>
      <c r="E7045" s="50">
        <f>_xlfn.PERCENTRANK.EXC(Table3[Order Date],B7045,1)*10</f>
        <v>9</v>
      </c>
      <c r="F7045" s="21">
        <f>_xlfn.PERCENTRANK.EXC(Table3[Order Quantity],C7045,1)*10</f>
        <v>4</v>
      </c>
      <c r="G7045" s="21">
        <f>_xlfn.PERCENTRANK.EXC(Table4[Sales],D7045,1)*10</f>
        <v>0</v>
      </c>
    </row>
    <row r="7046" spans="1:7">
      <c r="A7046" s="10">
        <v>2050</v>
      </c>
      <c r="B7046" s="8">
        <v>42521</v>
      </c>
      <c r="C7046" s="1">
        <v>16</v>
      </c>
      <c r="D7046" s="1">
        <v>47.57</v>
      </c>
      <c r="E7046" s="50">
        <f>_xlfn.PERCENTRANK.EXC(Table3[Order Date],B7046,1)*10</f>
        <v>1</v>
      </c>
      <c r="F7046" s="21">
        <f>_xlfn.PERCENTRANK.EXC(Table3[Order Quantity],C7046,1)*10</f>
        <v>2</v>
      </c>
      <c r="G7046" s="21">
        <f>_xlfn.PERCENTRANK.EXC(Table4[Sales],D7046,1)*10</f>
        <v>0</v>
      </c>
    </row>
    <row r="7047" spans="1:7">
      <c r="A7047" s="11">
        <v>56960</v>
      </c>
      <c r="B7047" s="9">
        <v>42587</v>
      </c>
      <c r="C7047" s="1">
        <v>48</v>
      </c>
      <c r="D7047" s="1">
        <v>2979.77</v>
      </c>
      <c r="E7047" s="50">
        <f>_xlfn.PERCENTRANK.EXC(Table3[Order Date],B7047,1)*10</f>
        <v>1</v>
      </c>
      <c r="F7047" s="21">
        <f>_xlfn.PERCENTRANK.EXC(Table3[Order Quantity],C7047,1)*10</f>
        <v>9</v>
      </c>
      <c r="G7047" s="21">
        <f>_xlfn.PERCENTRANK.EXC(Table4[Sales],D7047,1)*10</f>
        <v>8</v>
      </c>
    </row>
    <row r="7048" spans="1:7">
      <c r="A7048" s="10">
        <v>5957</v>
      </c>
      <c r="B7048" s="8">
        <v>43094</v>
      </c>
      <c r="C7048" s="1">
        <v>3</v>
      </c>
      <c r="D7048" s="1">
        <v>573.92999999999995</v>
      </c>
      <c r="E7048" s="50">
        <f>_xlfn.PERCENTRANK.EXC(Table3[Order Date],B7048,1)*10</f>
        <v>5</v>
      </c>
      <c r="F7048" s="21">
        <f>_xlfn.PERCENTRANK.EXC(Table3[Order Quantity],C7048,1)*10</f>
        <v>0</v>
      </c>
      <c r="G7048" s="21">
        <f>_xlfn.PERCENTRANK.EXC(Table4[Sales],D7048,1)*10</f>
        <v>5</v>
      </c>
    </row>
    <row r="7049" spans="1:7">
      <c r="A7049" s="11">
        <v>40068</v>
      </c>
      <c r="B7049" s="9">
        <v>42844</v>
      </c>
      <c r="C7049" s="1">
        <v>1</v>
      </c>
      <c r="D7049" s="1">
        <v>214.41</v>
      </c>
      <c r="E7049" s="50">
        <f>_xlfn.PERCENTRANK.EXC(Table3[Order Date],B7049,1)*10</f>
        <v>3</v>
      </c>
      <c r="F7049" s="21">
        <f>_xlfn.PERCENTRANK.EXC(Table3[Order Quantity],C7049,1)*10</f>
        <v>0</v>
      </c>
      <c r="G7049" s="21">
        <f>_xlfn.PERCENTRANK.EXC(Table4[Sales],D7049,1)*10</f>
        <v>3</v>
      </c>
    </row>
    <row r="7050" spans="1:7">
      <c r="A7050" s="10">
        <v>25062</v>
      </c>
      <c r="B7050" s="8">
        <v>43037</v>
      </c>
      <c r="C7050" s="1">
        <v>9</v>
      </c>
      <c r="D7050" s="1">
        <v>4203.2299999999996</v>
      </c>
      <c r="E7050" s="50">
        <f>_xlfn.PERCENTRANK.EXC(Table3[Order Date],B7050,1)*10</f>
        <v>4</v>
      </c>
      <c r="F7050" s="21">
        <f>_xlfn.PERCENTRANK.EXC(Table3[Order Quantity],C7050,1)*10</f>
        <v>1</v>
      </c>
      <c r="G7050" s="21">
        <f>_xlfn.PERCENTRANK.EXC(Table4[Sales],D7050,1)*10</f>
        <v>8</v>
      </c>
    </row>
    <row r="7051" spans="1:7">
      <c r="A7051" s="11">
        <v>3078</v>
      </c>
      <c r="B7051" s="9">
        <v>42776</v>
      </c>
      <c r="C7051" s="1">
        <v>1</v>
      </c>
      <c r="D7051" s="1">
        <v>338.77</v>
      </c>
      <c r="E7051" s="50">
        <f>_xlfn.PERCENTRANK.EXC(Table3[Order Date],B7051,1)*10</f>
        <v>2</v>
      </c>
      <c r="F7051" s="21">
        <f>_xlfn.PERCENTRANK.EXC(Table3[Order Quantity],C7051,1)*10</f>
        <v>0</v>
      </c>
      <c r="G7051" s="21">
        <f>_xlfn.PERCENTRANK.EXC(Table4[Sales],D7051,1)*10</f>
        <v>4</v>
      </c>
    </row>
    <row r="7052" spans="1:7">
      <c r="A7052" s="10">
        <v>33184</v>
      </c>
      <c r="B7052" s="8">
        <v>43508</v>
      </c>
      <c r="C7052" s="1">
        <v>1</v>
      </c>
      <c r="D7052" s="1">
        <v>1877.09</v>
      </c>
      <c r="E7052" s="50">
        <f>_xlfn.PERCENTRANK.EXC(Table3[Order Date],B7052,1)*10</f>
        <v>7</v>
      </c>
      <c r="F7052" s="21">
        <f>_xlfn.PERCENTRANK.EXC(Table3[Order Quantity],C7052,1)*10</f>
        <v>0</v>
      </c>
      <c r="G7052" s="21">
        <f>_xlfn.PERCENTRANK.EXC(Table4[Sales],D7052,1)*10</f>
        <v>7</v>
      </c>
    </row>
    <row r="7053" spans="1:7">
      <c r="A7053" s="11">
        <v>55234</v>
      </c>
      <c r="B7053" s="9">
        <v>42943</v>
      </c>
      <c r="C7053" s="1">
        <v>5</v>
      </c>
      <c r="D7053" s="1">
        <v>18.25</v>
      </c>
      <c r="E7053" s="50">
        <f>_xlfn.PERCENTRANK.EXC(Table3[Order Date],B7053,1)*10</f>
        <v>3</v>
      </c>
      <c r="F7053" s="21">
        <f>_xlfn.PERCENTRANK.EXC(Table3[Order Quantity],C7053,1)*10</f>
        <v>0</v>
      </c>
      <c r="G7053" s="21">
        <f>_xlfn.PERCENTRANK.EXC(Table4[Sales],D7053,1)*10</f>
        <v>0</v>
      </c>
    </row>
    <row r="7054" spans="1:7">
      <c r="A7054" s="10">
        <v>24806</v>
      </c>
      <c r="B7054" s="8">
        <v>42983</v>
      </c>
      <c r="C7054" s="1">
        <v>20</v>
      </c>
      <c r="D7054" s="1">
        <v>119.87</v>
      </c>
      <c r="E7054" s="50">
        <f>_xlfn.PERCENTRANK.EXC(Table3[Order Date],B7054,1)*10</f>
        <v>4</v>
      </c>
      <c r="F7054" s="21">
        <f>_xlfn.PERCENTRANK.EXC(Table3[Order Quantity],C7054,1)*10</f>
        <v>3</v>
      </c>
      <c r="G7054" s="21">
        <f>_xlfn.PERCENTRANK.EXC(Table4[Sales],D7054,1)*10</f>
        <v>1</v>
      </c>
    </row>
    <row r="7055" spans="1:7">
      <c r="A7055" s="11">
        <v>35777</v>
      </c>
      <c r="B7055" s="9">
        <v>42985</v>
      </c>
      <c r="C7055" s="1">
        <v>35</v>
      </c>
      <c r="D7055" s="1">
        <v>146.29</v>
      </c>
      <c r="E7055" s="50">
        <f>_xlfn.PERCENTRANK.EXC(Table3[Order Date],B7055,1)*10</f>
        <v>4</v>
      </c>
      <c r="F7055" s="21">
        <f>_xlfn.PERCENTRANK.EXC(Table3[Order Quantity],C7055,1)*10</f>
        <v>6</v>
      </c>
      <c r="G7055" s="21">
        <f>_xlfn.PERCENTRANK.EXC(Table4[Sales],D7055,1)*10</f>
        <v>2</v>
      </c>
    </row>
    <row r="7056" spans="1:7">
      <c r="A7056" s="10">
        <v>54819</v>
      </c>
      <c r="B7056" s="8">
        <v>42652</v>
      </c>
      <c r="C7056" s="1">
        <v>26</v>
      </c>
      <c r="D7056" s="1">
        <v>68.510000000000005</v>
      </c>
      <c r="E7056" s="50">
        <f>_xlfn.PERCENTRANK.EXC(Table3[Order Date],B7056,1)*10</f>
        <v>2</v>
      </c>
      <c r="F7056" s="21">
        <f>_xlfn.PERCENTRANK.EXC(Table3[Order Quantity],C7056,1)*10</f>
        <v>4</v>
      </c>
      <c r="G7056" s="21">
        <f>_xlfn.PERCENTRANK.EXC(Table4[Sales],D7056,1)*10</f>
        <v>1</v>
      </c>
    </row>
    <row r="7057" spans="1:7">
      <c r="A7057" s="11">
        <v>33958</v>
      </c>
      <c r="B7057" s="9">
        <v>43132</v>
      </c>
      <c r="C7057" s="1">
        <v>14</v>
      </c>
      <c r="D7057" s="1">
        <v>360.03</v>
      </c>
      <c r="E7057" s="50">
        <f>_xlfn.PERCENTRANK.EXC(Table3[Order Date],B7057,1)*10</f>
        <v>5</v>
      </c>
      <c r="F7057" s="21">
        <f>_xlfn.PERCENTRANK.EXC(Table3[Order Quantity],C7057,1)*10</f>
        <v>2</v>
      </c>
      <c r="G7057" s="21">
        <f>_xlfn.PERCENTRANK.EXC(Table4[Sales],D7057,1)*10</f>
        <v>4</v>
      </c>
    </row>
    <row r="7058" spans="1:7">
      <c r="A7058" s="10">
        <v>21442</v>
      </c>
      <c r="B7058" s="8">
        <v>42728</v>
      </c>
      <c r="C7058" s="1">
        <v>48</v>
      </c>
      <c r="D7058" s="1">
        <v>837.74</v>
      </c>
      <c r="E7058" s="50">
        <f>_xlfn.PERCENTRANK.EXC(Table3[Order Date],B7058,1)*10</f>
        <v>2</v>
      </c>
      <c r="F7058" s="21">
        <f>_xlfn.PERCENTRANK.EXC(Table3[Order Quantity],C7058,1)*10</f>
        <v>9</v>
      </c>
      <c r="G7058" s="21">
        <f>_xlfn.PERCENTRANK.EXC(Table4[Sales],D7058,1)*10</f>
        <v>6</v>
      </c>
    </row>
    <row r="7059" spans="1:7">
      <c r="A7059" s="11">
        <v>13607</v>
      </c>
      <c r="B7059" s="9">
        <v>43056</v>
      </c>
      <c r="C7059" s="1">
        <v>13</v>
      </c>
      <c r="D7059" s="1">
        <v>337.36</v>
      </c>
      <c r="E7059" s="50">
        <f>_xlfn.PERCENTRANK.EXC(Table3[Order Date],B7059,1)*10</f>
        <v>4</v>
      </c>
      <c r="F7059" s="21">
        <f>_xlfn.PERCENTRANK.EXC(Table3[Order Quantity],C7059,1)*10</f>
        <v>2</v>
      </c>
      <c r="G7059" s="21">
        <f>_xlfn.PERCENTRANK.EXC(Table4[Sales],D7059,1)*10</f>
        <v>4</v>
      </c>
    </row>
    <row r="7060" spans="1:7">
      <c r="A7060" s="10">
        <v>59750</v>
      </c>
      <c r="B7060" s="8">
        <v>42924</v>
      </c>
      <c r="C7060" s="1">
        <v>34</v>
      </c>
      <c r="D7060" s="1">
        <v>239.24</v>
      </c>
      <c r="E7060" s="50">
        <f>_xlfn.PERCENTRANK.EXC(Table3[Order Date],B7060,1)*10</f>
        <v>3</v>
      </c>
      <c r="F7060" s="21">
        <f>_xlfn.PERCENTRANK.EXC(Table3[Order Quantity],C7060,1)*10</f>
        <v>6</v>
      </c>
      <c r="G7060" s="21">
        <f>_xlfn.PERCENTRANK.EXC(Table4[Sales],D7060,1)*10</f>
        <v>3</v>
      </c>
    </row>
    <row r="7061" spans="1:7">
      <c r="A7061" s="11">
        <v>17985</v>
      </c>
      <c r="B7061" s="9">
        <v>43201</v>
      </c>
      <c r="C7061" s="1">
        <v>50</v>
      </c>
      <c r="D7061" s="1">
        <v>908.46320000000003</v>
      </c>
      <c r="E7061" s="50">
        <f>_xlfn.PERCENTRANK.EXC(Table3[Order Date],B7061,1)*10</f>
        <v>5</v>
      </c>
      <c r="F7061" s="21">
        <f>_xlfn.PERCENTRANK.EXC(Table3[Order Quantity],C7061,1)*10</f>
        <v>9</v>
      </c>
      <c r="G7061" s="21">
        <f>_xlfn.PERCENTRANK.EXC(Table4[Sales],D7061,1)*10</f>
        <v>6</v>
      </c>
    </row>
    <row r="7062" spans="1:7">
      <c r="A7062" s="10">
        <v>48452</v>
      </c>
      <c r="B7062" s="8">
        <v>43016</v>
      </c>
      <c r="C7062" s="1">
        <v>44</v>
      </c>
      <c r="D7062" s="1">
        <v>198.29</v>
      </c>
      <c r="E7062" s="50">
        <f>_xlfn.PERCENTRANK.EXC(Table3[Order Date],B7062,1)*10</f>
        <v>4</v>
      </c>
      <c r="F7062" s="21">
        <f>_xlfn.PERCENTRANK.EXC(Table3[Order Quantity],C7062,1)*10</f>
        <v>8</v>
      </c>
      <c r="G7062" s="21">
        <f>_xlfn.PERCENTRANK.EXC(Table4[Sales],D7062,1)*10</f>
        <v>3</v>
      </c>
    </row>
    <row r="7063" spans="1:7">
      <c r="A7063" s="11">
        <v>47461</v>
      </c>
      <c r="B7063" s="9">
        <v>42849</v>
      </c>
      <c r="C7063" s="1">
        <v>34</v>
      </c>
      <c r="D7063" s="1">
        <v>309.8</v>
      </c>
      <c r="E7063" s="50">
        <f>_xlfn.PERCENTRANK.EXC(Table3[Order Date],B7063,1)*10</f>
        <v>3</v>
      </c>
      <c r="F7063" s="21">
        <f>_xlfn.PERCENTRANK.EXC(Table3[Order Quantity],C7063,1)*10</f>
        <v>6</v>
      </c>
      <c r="G7063" s="21">
        <f>_xlfn.PERCENTRANK.EXC(Table4[Sales],D7063,1)*10</f>
        <v>4</v>
      </c>
    </row>
    <row r="7064" spans="1:7">
      <c r="A7064" s="10">
        <v>51266</v>
      </c>
      <c r="B7064" s="8">
        <v>42453</v>
      </c>
      <c r="C7064" s="1">
        <v>46</v>
      </c>
      <c r="D7064" s="1">
        <v>1717.59</v>
      </c>
      <c r="E7064" s="50">
        <f>_xlfn.PERCENTRANK.EXC(Table3[Order Date],B7064,1)*10</f>
        <v>0</v>
      </c>
      <c r="F7064" s="21">
        <f>_xlfn.PERCENTRANK.EXC(Table3[Order Quantity],C7064,1)*10</f>
        <v>8</v>
      </c>
      <c r="G7064" s="21">
        <f>_xlfn.PERCENTRANK.EXC(Table4[Sales],D7064,1)*10</f>
        <v>7</v>
      </c>
    </row>
    <row r="7065" spans="1:7">
      <c r="A7065" s="11">
        <v>23297</v>
      </c>
      <c r="B7065" s="9">
        <v>43648</v>
      </c>
      <c r="C7065" s="1">
        <v>34</v>
      </c>
      <c r="D7065" s="1">
        <v>5573.39</v>
      </c>
      <c r="E7065" s="50">
        <f>_xlfn.PERCENTRANK.EXC(Table3[Order Date],B7065,1)*10</f>
        <v>8</v>
      </c>
      <c r="F7065" s="21">
        <f>_xlfn.PERCENTRANK.EXC(Table3[Order Quantity],C7065,1)*10</f>
        <v>6</v>
      </c>
      <c r="G7065" s="21">
        <f>_xlfn.PERCENTRANK.EXC(Table4[Sales],D7065,1)*10</f>
        <v>9</v>
      </c>
    </row>
    <row r="7066" spans="1:7">
      <c r="A7066" s="10">
        <v>19936</v>
      </c>
      <c r="B7066" s="8">
        <v>43782</v>
      </c>
      <c r="C7066" s="1">
        <v>19</v>
      </c>
      <c r="D7066" s="1">
        <v>39.32</v>
      </c>
      <c r="E7066" s="50">
        <f>_xlfn.PERCENTRANK.EXC(Table3[Order Date],B7066,1)*10</f>
        <v>9</v>
      </c>
      <c r="F7066" s="21">
        <f>_xlfn.PERCENTRANK.EXC(Table3[Order Quantity],C7066,1)*10</f>
        <v>3</v>
      </c>
      <c r="G7066" s="21">
        <f>_xlfn.PERCENTRANK.EXC(Table4[Sales],D7066,1)*10</f>
        <v>0</v>
      </c>
    </row>
    <row r="7067" spans="1:7">
      <c r="A7067" s="11">
        <v>36160</v>
      </c>
      <c r="B7067" s="9">
        <v>43791</v>
      </c>
      <c r="C7067" s="1">
        <v>12</v>
      </c>
      <c r="D7067" s="1">
        <v>2374.21</v>
      </c>
      <c r="E7067" s="50">
        <f>_xlfn.PERCENTRANK.EXC(Table3[Order Date],B7067,1)*10</f>
        <v>9</v>
      </c>
      <c r="F7067" s="21">
        <f>_xlfn.PERCENTRANK.EXC(Table3[Order Quantity],C7067,1)*10</f>
        <v>2</v>
      </c>
      <c r="G7067" s="21">
        <f>_xlfn.PERCENTRANK.EXC(Table4[Sales],D7067,1)*10</f>
        <v>7</v>
      </c>
    </row>
    <row r="7068" spans="1:7">
      <c r="A7068" s="10">
        <v>58116</v>
      </c>
      <c r="B7068" s="8">
        <v>42456</v>
      </c>
      <c r="C7068" s="1">
        <v>6</v>
      </c>
      <c r="D7068" s="1">
        <v>183.79390000000001</v>
      </c>
      <c r="E7068" s="50">
        <f>_xlfn.PERCENTRANK.EXC(Table3[Order Date],B7068,1)*10</f>
        <v>0</v>
      </c>
      <c r="F7068" s="21">
        <f>_xlfn.PERCENTRANK.EXC(Table3[Order Quantity],C7068,1)*10</f>
        <v>1</v>
      </c>
      <c r="G7068" s="21">
        <f>_xlfn.PERCENTRANK.EXC(Table4[Sales],D7068,1)*10</f>
        <v>2</v>
      </c>
    </row>
    <row r="7069" spans="1:7">
      <c r="A7069" s="11">
        <v>27363</v>
      </c>
      <c r="B7069" s="9">
        <v>43390</v>
      </c>
      <c r="C7069" s="1">
        <v>16</v>
      </c>
      <c r="D7069" s="1">
        <v>345.89</v>
      </c>
      <c r="E7069" s="50">
        <f>_xlfn.PERCENTRANK.EXC(Table3[Order Date],B7069,1)*10</f>
        <v>6</v>
      </c>
      <c r="F7069" s="21">
        <f>_xlfn.PERCENTRANK.EXC(Table3[Order Quantity],C7069,1)*10</f>
        <v>2</v>
      </c>
      <c r="G7069" s="21">
        <f>_xlfn.PERCENTRANK.EXC(Table4[Sales],D7069,1)*10</f>
        <v>4</v>
      </c>
    </row>
    <row r="7070" spans="1:7">
      <c r="A7070" s="10">
        <v>57958</v>
      </c>
      <c r="B7070" s="8">
        <v>42428</v>
      </c>
      <c r="C7070" s="1">
        <v>46</v>
      </c>
      <c r="D7070" s="1">
        <v>1519.22</v>
      </c>
      <c r="E7070" s="50">
        <f>_xlfn.PERCENTRANK.EXC(Table3[Order Date],B7070,1)*10</f>
        <v>0</v>
      </c>
      <c r="F7070" s="21">
        <f>_xlfn.PERCENTRANK.EXC(Table3[Order Quantity],C7070,1)*10</f>
        <v>8</v>
      </c>
      <c r="G7070" s="21">
        <f>_xlfn.PERCENTRANK.EXC(Table4[Sales],D7070,1)*10</f>
        <v>7</v>
      </c>
    </row>
    <row r="7071" spans="1:7">
      <c r="A7071" s="11">
        <v>4996</v>
      </c>
      <c r="B7071" s="9">
        <v>43721</v>
      </c>
      <c r="C7071" s="1">
        <v>30</v>
      </c>
      <c r="D7071" s="1">
        <v>4607.2</v>
      </c>
      <c r="E7071" s="50">
        <f>_xlfn.PERCENTRANK.EXC(Table3[Order Date],B7071,1)*10</f>
        <v>9</v>
      </c>
      <c r="F7071" s="21">
        <f>_xlfn.PERCENTRANK.EXC(Table3[Order Quantity],C7071,1)*10</f>
        <v>5</v>
      </c>
      <c r="G7071" s="21">
        <f>_xlfn.PERCENTRANK.EXC(Table4[Sales],D7071,1)*10</f>
        <v>8</v>
      </c>
    </row>
    <row r="7072" spans="1:7">
      <c r="A7072" s="10">
        <v>40997</v>
      </c>
      <c r="B7072" s="8">
        <v>42480</v>
      </c>
      <c r="C7072" s="1">
        <v>37</v>
      </c>
      <c r="D7072" s="1">
        <v>943.46</v>
      </c>
      <c r="E7072" s="50">
        <f>_xlfn.PERCENTRANK.EXC(Table3[Order Date],B7072,1)*10</f>
        <v>0</v>
      </c>
      <c r="F7072" s="21">
        <f>_xlfn.PERCENTRANK.EXC(Table3[Order Quantity],C7072,1)*10</f>
        <v>7</v>
      </c>
      <c r="G7072" s="21">
        <f>_xlfn.PERCENTRANK.EXC(Table4[Sales],D7072,1)*10</f>
        <v>6</v>
      </c>
    </row>
    <row r="7073" spans="1:7">
      <c r="A7073" s="11">
        <v>58308</v>
      </c>
      <c r="B7073" s="9">
        <v>42875</v>
      </c>
      <c r="C7073" s="1">
        <v>2</v>
      </c>
      <c r="D7073" s="1">
        <v>43.16</v>
      </c>
      <c r="E7073" s="50">
        <f>_xlfn.PERCENTRANK.EXC(Table3[Order Date],B7073,1)*10</f>
        <v>3</v>
      </c>
      <c r="F7073" s="21">
        <f>_xlfn.PERCENTRANK.EXC(Table3[Order Quantity],C7073,1)*10</f>
        <v>0</v>
      </c>
      <c r="G7073" s="21">
        <f>_xlfn.PERCENTRANK.EXC(Table4[Sales],D7073,1)*10</f>
        <v>0</v>
      </c>
    </row>
    <row r="7074" spans="1:7">
      <c r="A7074" s="10">
        <v>45733</v>
      </c>
      <c r="B7074" s="8">
        <v>43074</v>
      </c>
      <c r="C7074" s="1">
        <v>39</v>
      </c>
      <c r="D7074" s="1">
        <v>910.75189999999998</v>
      </c>
      <c r="E7074" s="50">
        <f>_xlfn.PERCENTRANK.EXC(Table3[Order Date],B7074,1)*10</f>
        <v>4</v>
      </c>
      <c r="F7074" s="21">
        <f>_xlfn.PERCENTRANK.EXC(Table3[Order Quantity],C7074,1)*10</f>
        <v>7</v>
      </c>
      <c r="G7074" s="21">
        <f>_xlfn.PERCENTRANK.EXC(Table4[Sales],D7074,1)*10</f>
        <v>6</v>
      </c>
    </row>
    <row r="7075" spans="1:7">
      <c r="A7075" s="11">
        <v>15044</v>
      </c>
      <c r="B7075" s="9">
        <v>43530</v>
      </c>
      <c r="C7075" s="1">
        <v>42</v>
      </c>
      <c r="D7075" s="1">
        <v>1799.31</v>
      </c>
      <c r="E7075" s="50">
        <f>_xlfn.PERCENTRANK.EXC(Table3[Order Date],B7075,1)*10</f>
        <v>7</v>
      </c>
      <c r="F7075" s="21">
        <f>_xlfn.PERCENTRANK.EXC(Table3[Order Quantity],C7075,1)*10</f>
        <v>8</v>
      </c>
      <c r="G7075" s="21">
        <f>_xlfn.PERCENTRANK.EXC(Table4[Sales],D7075,1)*10</f>
        <v>7</v>
      </c>
    </row>
    <row r="7076" spans="1:7">
      <c r="A7076" s="10">
        <v>59207</v>
      </c>
      <c r="B7076" s="8">
        <v>42507</v>
      </c>
      <c r="C7076" s="1">
        <v>3</v>
      </c>
      <c r="D7076" s="1">
        <v>10.83</v>
      </c>
      <c r="E7076" s="50">
        <f>_xlfn.PERCENTRANK.EXC(Table3[Order Date],B7076,1)*10</f>
        <v>0</v>
      </c>
      <c r="F7076" s="21">
        <f>_xlfn.PERCENTRANK.EXC(Table3[Order Quantity],C7076,1)*10</f>
        <v>0</v>
      </c>
      <c r="G7076" s="21">
        <f>_xlfn.PERCENTRANK.EXC(Table4[Sales],D7076,1)*10</f>
        <v>0</v>
      </c>
    </row>
    <row r="7077" spans="1:7">
      <c r="A7077" s="11">
        <v>16518</v>
      </c>
      <c r="B7077" s="9">
        <v>43737</v>
      </c>
      <c r="C7077" s="1">
        <v>4</v>
      </c>
      <c r="D7077" s="1">
        <v>85.91</v>
      </c>
      <c r="E7077" s="50">
        <f>_xlfn.PERCENTRANK.EXC(Table3[Order Date],B7077,1)*10</f>
        <v>9</v>
      </c>
      <c r="F7077" s="21">
        <f>_xlfn.PERCENTRANK.EXC(Table3[Order Quantity],C7077,1)*10</f>
        <v>0</v>
      </c>
      <c r="G7077" s="21">
        <f>_xlfn.PERCENTRANK.EXC(Table4[Sales],D7077,1)*10</f>
        <v>1</v>
      </c>
    </row>
    <row r="7078" spans="1:7">
      <c r="A7078" s="10">
        <v>42112</v>
      </c>
      <c r="B7078" s="8">
        <v>43092</v>
      </c>
      <c r="C7078" s="1">
        <v>16</v>
      </c>
      <c r="D7078" s="1">
        <v>2936.47</v>
      </c>
      <c r="E7078" s="50">
        <f>_xlfn.PERCENTRANK.EXC(Table3[Order Date],B7078,1)*10</f>
        <v>5</v>
      </c>
      <c r="F7078" s="21">
        <f>_xlfn.PERCENTRANK.EXC(Table3[Order Quantity],C7078,1)*10</f>
        <v>2</v>
      </c>
      <c r="G7078" s="21">
        <f>_xlfn.PERCENTRANK.EXC(Table4[Sales],D7078,1)*10</f>
        <v>8</v>
      </c>
    </row>
    <row r="7079" spans="1:7">
      <c r="A7079" s="11">
        <v>53312</v>
      </c>
      <c r="B7079" s="9">
        <v>42554</v>
      </c>
      <c r="C7079" s="1">
        <v>23</v>
      </c>
      <c r="D7079" s="1">
        <v>9002.16</v>
      </c>
      <c r="E7079" s="50">
        <f>_xlfn.PERCENTRANK.EXC(Table3[Order Date],B7079,1)*10</f>
        <v>1</v>
      </c>
      <c r="F7079" s="21">
        <f>_xlfn.PERCENTRANK.EXC(Table3[Order Quantity],C7079,1)*10</f>
        <v>4</v>
      </c>
      <c r="G7079" s="21">
        <f>_xlfn.PERCENTRANK.EXC(Table4[Sales],D7079,1)*10</f>
        <v>9</v>
      </c>
    </row>
    <row r="7080" spans="1:7">
      <c r="A7080" s="10">
        <v>21606</v>
      </c>
      <c r="B7080" s="8">
        <v>43121</v>
      </c>
      <c r="C7080" s="1">
        <v>43</v>
      </c>
      <c r="D7080" s="1">
        <v>1470.93</v>
      </c>
      <c r="E7080" s="50">
        <f>_xlfn.PERCENTRANK.EXC(Table3[Order Date],B7080,1)*10</f>
        <v>5</v>
      </c>
      <c r="F7080" s="21">
        <f>_xlfn.PERCENTRANK.EXC(Table3[Order Quantity],C7080,1)*10</f>
        <v>8</v>
      </c>
      <c r="G7080" s="21">
        <f>_xlfn.PERCENTRANK.EXC(Table4[Sales],D7080,1)*10</f>
        <v>7</v>
      </c>
    </row>
    <row r="7081" spans="1:7">
      <c r="A7081" s="11">
        <v>24640</v>
      </c>
      <c r="B7081" s="9">
        <v>43128</v>
      </c>
      <c r="C7081" s="1">
        <v>12</v>
      </c>
      <c r="D7081" s="1">
        <v>1476.58</v>
      </c>
      <c r="E7081" s="50">
        <f>_xlfn.PERCENTRANK.EXC(Table3[Order Date],B7081,1)*10</f>
        <v>5</v>
      </c>
      <c r="F7081" s="21">
        <f>_xlfn.PERCENTRANK.EXC(Table3[Order Quantity],C7081,1)*10</f>
        <v>2</v>
      </c>
      <c r="G7081" s="21">
        <f>_xlfn.PERCENTRANK.EXC(Table4[Sales],D7081,1)*10</f>
        <v>7</v>
      </c>
    </row>
    <row r="7082" spans="1:7">
      <c r="A7082" s="10">
        <v>32613</v>
      </c>
      <c r="B7082" s="8">
        <v>43449</v>
      </c>
      <c r="C7082" s="1">
        <v>38</v>
      </c>
      <c r="D7082" s="1">
        <v>5594.17</v>
      </c>
      <c r="E7082" s="50">
        <f>_xlfn.PERCENTRANK.EXC(Table3[Order Date],B7082,1)*10</f>
        <v>7</v>
      </c>
      <c r="F7082" s="21">
        <f>_xlfn.PERCENTRANK.EXC(Table3[Order Quantity],C7082,1)*10</f>
        <v>7</v>
      </c>
      <c r="G7082" s="21">
        <f>_xlfn.PERCENTRANK.EXC(Table4[Sales],D7082,1)*10</f>
        <v>9</v>
      </c>
    </row>
    <row r="7083" spans="1:7">
      <c r="A7083" s="11">
        <v>8709</v>
      </c>
      <c r="B7083" s="9">
        <v>42436</v>
      </c>
      <c r="C7083" s="1">
        <v>11</v>
      </c>
      <c r="D7083" s="1">
        <v>910.83</v>
      </c>
      <c r="E7083" s="50">
        <f>_xlfn.PERCENTRANK.EXC(Table3[Order Date],B7083,1)*10</f>
        <v>0</v>
      </c>
      <c r="F7083" s="21">
        <f>_xlfn.PERCENTRANK.EXC(Table3[Order Quantity],C7083,1)*10</f>
        <v>2</v>
      </c>
      <c r="G7083" s="21">
        <f>_xlfn.PERCENTRANK.EXC(Table4[Sales],D7083,1)*10</f>
        <v>6</v>
      </c>
    </row>
    <row r="7084" spans="1:7">
      <c r="A7084" s="10">
        <v>57095</v>
      </c>
      <c r="B7084" s="8">
        <v>43181</v>
      </c>
      <c r="C7084" s="1">
        <v>37</v>
      </c>
      <c r="D7084" s="1">
        <v>272.77999999999997</v>
      </c>
      <c r="E7084" s="50">
        <f>_xlfn.PERCENTRANK.EXC(Table3[Order Date],B7084,1)*10</f>
        <v>5</v>
      </c>
      <c r="F7084" s="21">
        <f>_xlfn.PERCENTRANK.EXC(Table3[Order Quantity],C7084,1)*10</f>
        <v>7</v>
      </c>
      <c r="G7084" s="21">
        <f>_xlfn.PERCENTRANK.EXC(Table4[Sales],D7084,1)*10</f>
        <v>3</v>
      </c>
    </row>
    <row r="7085" spans="1:7">
      <c r="A7085" s="11">
        <v>27300</v>
      </c>
      <c r="B7085" s="9">
        <v>43738</v>
      </c>
      <c r="C7085" s="1">
        <v>50</v>
      </c>
      <c r="D7085" s="1">
        <v>3566.42</v>
      </c>
      <c r="E7085" s="50">
        <f>_xlfn.PERCENTRANK.EXC(Table3[Order Date],B7085,1)*10</f>
        <v>9</v>
      </c>
      <c r="F7085" s="21">
        <f>_xlfn.PERCENTRANK.EXC(Table3[Order Quantity],C7085,1)*10</f>
        <v>9</v>
      </c>
      <c r="G7085" s="21">
        <f>_xlfn.PERCENTRANK.EXC(Table4[Sales],D7085,1)*10</f>
        <v>8</v>
      </c>
    </row>
    <row r="7086" spans="1:7">
      <c r="A7086" s="10">
        <v>38887</v>
      </c>
      <c r="B7086" s="8">
        <v>42666</v>
      </c>
      <c r="C7086" s="1">
        <v>50</v>
      </c>
      <c r="D7086" s="1">
        <v>282.5335</v>
      </c>
      <c r="E7086" s="50">
        <f>_xlfn.PERCENTRANK.EXC(Table3[Order Date],B7086,1)*10</f>
        <v>2</v>
      </c>
      <c r="F7086" s="21">
        <f>_xlfn.PERCENTRANK.EXC(Table3[Order Quantity],C7086,1)*10</f>
        <v>9</v>
      </c>
      <c r="G7086" s="21">
        <f>_xlfn.PERCENTRANK.EXC(Table4[Sales],D7086,1)*10</f>
        <v>3</v>
      </c>
    </row>
    <row r="7087" spans="1:7">
      <c r="A7087" s="11">
        <v>54245</v>
      </c>
      <c r="B7087" s="9">
        <v>43182</v>
      </c>
      <c r="C7087" s="1">
        <v>5</v>
      </c>
      <c r="D7087" s="1">
        <v>89.131</v>
      </c>
      <c r="E7087" s="50">
        <f>_xlfn.PERCENTRANK.EXC(Table3[Order Date],B7087,1)*10</f>
        <v>5</v>
      </c>
      <c r="F7087" s="21">
        <f>_xlfn.PERCENTRANK.EXC(Table3[Order Quantity],C7087,1)*10</f>
        <v>0</v>
      </c>
      <c r="G7087" s="21">
        <f>_xlfn.PERCENTRANK.EXC(Table4[Sales],D7087,1)*10</f>
        <v>1</v>
      </c>
    </row>
    <row r="7088" spans="1:7">
      <c r="A7088" s="10">
        <v>39841</v>
      </c>
      <c r="B7088" s="8">
        <v>42735</v>
      </c>
      <c r="C7088" s="1">
        <v>43</v>
      </c>
      <c r="D7088" s="1">
        <v>314.72000000000003</v>
      </c>
      <c r="E7088" s="50">
        <f>_xlfn.PERCENTRANK.EXC(Table3[Order Date],B7088,1)*10</f>
        <v>2</v>
      </c>
      <c r="F7088" s="21">
        <f>_xlfn.PERCENTRANK.EXC(Table3[Order Quantity],C7088,1)*10</f>
        <v>8</v>
      </c>
      <c r="G7088" s="21">
        <f>_xlfn.PERCENTRANK.EXC(Table4[Sales],D7088,1)*10</f>
        <v>4</v>
      </c>
    </row>
    <row r="7089" spans="1:7">
      <c r="A7089" s="11">
        <v>10310</v>
      </c>
      <c r="B7089" s="9">
        <v>42405</v>
      </c>
      <c r="C7089" s="1">
        <v>6</v>
      </c>
      <c r="D7089" s="1">
        <v>991.45</v>
      </c>
      <c r="E7089" s="50">
        <f>_xlfn.PERCENTRANK.EXC(Table3[Order Date],B7089,1)*10</f>
        <v>0</v>
      </c>
      <c r="F7089" s="21">
        <f>_xlfn.PERCENTRANK.EXC(Table3[Order Quantity],C7089,1)*10</f>
        <v>1</v>
      </c>
      <c r="G7089" s="21">
        <f>_xlfn.PERCENTRANK.EXC(Table4[Sales],D7089,1)*10</f>
        <v>6</v>
      </c>
    </row>
    <row r="7090" spans="1:7">
      <c r="A7090" s="10">
        <v>25828</v>
      </c>
      <c r="B7090" s="8">
        <v>43061</v>
      </c>
      <c r="C7090" s="1">
        <v>35</v>
      </c>
      <c r="D7090" s="1">
        <v>258.33</v>
      </c>
      <c r="E7090" s="50">
        <f>_xlfn.PERCENTRANK.EXC(Table3[Order Date],B7090,1)*10</f>
        <v>4</v>
      </c>
      <c r="F7090" s="21">
        <f>_xlfn.PERCENTRANK.EXC(Table3[Order Quantity],C7090,1)*10</f>
        <v>6</v>
      </c>
      <c r="G7090" s="21">
        <f>_xlfn.PERCENTRANK.EXC(Table4[Sales],D7090,1)*10</f>
        <v>3</v>
      </c>
    </row>
    <row r="7091" spans="1:7">
      <c r="A7091" s="11">
        <v>6982</v>
      </c>
      <c r="B7091" s="9">
        <v>43419</v>
      </c>
      <c r="C7091" s="1">
        <v>32</v>
      </c>
      <c r="D7091" s="1">
        <v>1403.04</v>
      </c>
      <c r="E7091" s="50">
        <f>_xlfn.PERCENTRANK.EXC(Table3[Order Date],B7091,1)*10</f>
        <v>7</v>
      </c>
      <c r="F7091" s="21">
        <f>_xlfn.PERCENTRANK.EXC(Table3[Order Quantity],C7091,1)*10</f>
        <v>6</v>
      </c>
      <c r="G7091" s="21">
        <f>_xlfn.PERCENTRANK.EXC(Table4[Sales],D7091,1)*10</f>
        <v>7</v>
      </c>
    </row>
    <row r="7092" spans="1:7">
      <c r="A7092" s="10">
        <v>30147</v>
      </c>
      <c r="B7092" s="8">
        <v>43633</v>
      </c>
      <c r="C7092" s="1">
        <v>37</v>
      </c>
      <c r="D7092" s="1">
        <v>791.95</v>
      </c>
      <c r="E7092" s="50">
        <f>_xlfn.PERCENTRANK.EXC(Table3[Order Date],B7092,1)*10</f>
        <v>8</v>
      </c>
      <c r="F7092" s="21">
        <f>_xlfn.PERCENTRANK.EXC(Table3[Order Quantity],C7092,1)*10</f>
        <v>7</v>
      </c>
      <c r="G7092" s="21">
        <f>_xlfn.PERCENTRANK.EXC(Table4[Sales],D7092,1)*10</f>
        <v>5</v>
      </c>
    </row>
    <row r="7093" spans="1:7">
      <c r="A7093" s="11">
        <v>41799</v>
      </c>
      <c r="B7093" s="9">
        <v>42543</v>
      </c>
      <c r="C7093" s="1">
        <v>21</v>
      </c>
      <c r="D7093" s="1">
        <v>1209.9623999999999</v>
      </c>
      <c r="E7093" s="50">
        <f>_xlfn.PERCENTRANK.EXC(Table3[Order Date],B7093,1)*10</f>
        <v>1</v>
      </c>
      <c r="F7093" s="21">
        <f>_xlfn.PERCENTRANK.EXC(Table3[Order Quantity],C7093,1)*10</f>
        <v>3</v>
      </c>
      <c r="G7093" s="21">
        <f>_xlfn.PERCENTRANK.EXC(Table4[Sales],D7093,1)*10</f>
        <v>6</v>
      </c>
    </row>
    <row r="7094" spans="1:7">
      <c r="A7094" s="10">
        <v>28675</v>
      </c>
      <c r="B7094" s="8">
        <v>42650</v>
      </c>
      <c r="C7094" s="1">
        <v>15</v>
      </c>
      <c r="D7094" s="1">
        <v>880.44</v>
      </c>
      <c r="E7094" s="50">
        <f>_xlfn.PERCENTRANK.EXC(Table3[Order Date],B7094,1)*10</f>
        <v>2</v>
      </c>
      <c r="F7094" s="21">
        <f>_xlfn.PERCENTRANK.EXC(Table3[Order Quantity],C7094,1)*10</f>
        <v>2</v>
      </c>
      <c r="G7094" s="21">
        <f>_xlfn.PERCENTRANK.EXC(Table4[Sales],D7094,1)*10</f>
        <v>6</v>
      </c>
    </row>
    <row r="7095" spans="1:7">
      <c r="A7095" s="11">
        <v>1445</v>
      </c>
      <c r="B7095" s="9">
        <v>43108</v>
      </c>
      <c r="C7095" s="1">
        <v>3</v>
      </c>
      <c r="D7095" s="1">
        <v>1418.9163000000001</v>
      </c>
      <c r="E7095" s="50">
        <f>_xlfn.PERCENTRANK.EXC(Table3[Order Date],B7095,1)*10</f>
        <v>5</v>
      </c>
      <c r="F7095" s="21">
        <f>_xlfn.PERCENTRANK.EXC(Table3[Order Quantity],C7095,1)*10</f>
        <v>0</v>
      </c>
      <c r="G7095" s="21">
        <f>_xlfn.PERCENTRANK.EXC(Table4[Sales],D7095,1)*10</f>
        <v>7</v>
      </c>
    </row>
    <row r="7096" spans="1:7">
      <c r="A7096" s="10">
        <v>2149</v>
      </c>
      <c r="B7096" s="8">
        <v>42805</v>
      </c>
      <c r="C7096" s="1">
        <v>4</v>
      </c>
      <c r="D7096" s="1">
        <v>46.61</v>
      </c>
      <c r="E7096" s="50">
        <f>_xlfn.PERCENTRANK.EXC(Table3[Order Date],B7096,1)*10</f>
        <v>3</v>
      </c>
      <c r="F7096" s="21">
        <f>_xlfn.PERCENTRANK.EXC(Table3[Order Quantity],C7096,1)*10</f>
        <v>0</v>
      </c>
      <c r="G7096" s="21">
        <f>_xlfn.PERCENTRANK.EXC(Table4[Sales],D7096,1)*10</f>
        <v>0</v>
      </c>
    </row>
    <row r="7097" spans="1:7">
      <c r="A7097" s="11">
        <v>55494</v>
      </c>
      <c r="B7097" s="9">
        <v>43641</v>
      </c>
      <c r="C7097" s="1">
        <v>49</v>
      </c>
      <c r="D7097" s="1">
        <v>583.03</v>
      </c>
      <c r="E7097" s="50">
        <f>_xlfn.PERCENTRANK.EXC(Table3[Order Date],B7097,1)*10</f>
        <v>8</v>
      </c>
      <c r="F7097" s="21">
        <f>_xlfn.PERCENTRANK.EXC(Table3[Order Quantity],C7097,1)*10</f>
        <v>9</v>
      </c>
      <c r="G7097" s="21">
        <f>_xlfn.PERCENTRANK.EXC(Table4[Sales],D7097,1)*10</f>
        <v>5</v>
      </c>
    </row>
    <row r="7098" spans="1:7">
      <c r="A7098" s="10">
        <v>17410</v>
      </c>
      <c r="B7098" s="8">
        <v>42978</v>
      </c>
      <c r="C7098" s="1">
        <v>5</v>
      </c>
      <c r="D7098" s="1">
        <v>304.60000000000002</v>
      </c>
      <c r="E7098" s="50">
        <f>_xlfn.PERCENTRANK.EXC(Table3[Order Date],B7098,1)*10</f>
        <v>4</v>
      </c>
      <c r="F7098" s="21">
        <f>_xlfn.PERCENTRANK.EXC(Table3[Order Quantity],C7098,1)*10</f>
        <v>0</v>
      </c>
      <c r="G7098" s="21">
        <f>_xlfn.PERCENTRANK.EXC(Table4[Sales],D7098,1)*10</f>
        <v>4</v>
      </c>
    </row>
    <row r="7099" spans="1:7">
      <c r="A7099" s="11">
        <v>46849</v>
      </c>
      <c r="B7099" s="9">
        <v>43081</v>
      </c>
      <c r="C7099" s="1">
        <v>23</v>
      </c>
      <c r="D7099" s="1">
        <v>201.74</v>
      </c>
      <c r="E7099" s="50">
        <f>_xlfn.PERCENTRANK.EXC(Table3[Order Date],B7099,1)*10</f>
        <v>4</v>
      </c>
      <c r="F7099" s="21">
        <f>_xlfn.PERCENTRANK.EXC(Table3[Order Quantity],C7099,1)*10</f>
        <v>4</v>
      </c>
      <c r="G7099" s="21">
        <f>_xlfn.PERCENTRANK.EXC(Table4[Sales],D7099,1)*10</f>
        <v>3</v>
      </c>
    </row>
    <row r="7100" spans="1:7">
      <c r="A7100" s="10">
        <v>42692</v>
      </c>
      <c r="B7100" s="8">
        <v>43453</v>
      </c>
      <c r="C7100" s="1">
        <v>42</v>
      </c>
      <c r="D7100" s="1">
        <v>297.47070000000002</v>
      </c>
      <c r="E7100" s="50">
        <f>_xlfn.PERCENTRANK.EXC(Table3[Order Date],B7100,1)*10</f>
        <v>7</v>
      </c>
      <c r="F7100" s="21">
        <f>_xlfn.PERCENTRANK.EXC(Table3[Order Quantity],C7100,1)*10</f>
        <v>8</v>
      </c>
      <c r="G7100" s="21">
        <f>_xlfn.PERCENTRANK.EXC(Table4[Sales],D7100,1)*10</f>
        <v>4</v>
      </c>
    </row>
    <row r="7101" spans="1:7">
      <c r="A7101" s="11">
        <v>24033</v>
      </c>
      <c r="B7101" s="9">
        <v>43101</v>
      </c>
      <c r="C7101" s="1">
        <v>50</v>
      </c>
      <c r="D7101" s="1">
        <v>1313.0826</v>
      </c>
      <c r="E7101" s="50">
        <f>_xlfn.PERCENTRANK.EXC(Table3[Order Date],B7101,1)*10</f>
        <v>5</v>
      </c>
      <c r="F7101" s="21">
        <f>_xlfn.PERCENTRANK.EXC(Table3[Order Quantity],C7101,1)*10</f>
        <v>9</v>
      </c>
      <c r="G7101" s="21">
        <f>_xlfn.PERCENTRANK.EXC(Table4[Sales],D7101,1)*10</f>
        <v>6</v>
      </c>
    </row>
    <row r="7102" spans="1:7">
      <c r="A7102" s="10">
        <v>35811</v>
      </c>
      <c r="B7102" s="8">
        <v>43467</v>
      </c>
      <c r="C7102" s="1">
        <v>6</v>
      </c>
      <c r="D7102" s="1">
        <v>11.12</v>
      </c>
      <c r="E7102" s="50">
        <f>_xlfn.PERCENTRANK.EXC(Table3[Order Date],B7102,1)*10</f>
        <v>7</v>
      </c>
      <c r="F7102" s="21">
        <f>_xlfn.PERCENTRANK.EXC(Table3[Order Quantity],C7102,1)*10</f>
        <v>1</v>
      </c>
      <c r="G7102" s="21">
        <f>_xlfn.PERCENTRANK.EXC(Table4[Sales],D7102,1)*10</f>
        <v>0</v>
      </c>
    </row>
    <row r="7103" spans="1:7">
      <c r="A7103" s="11">
        <v>28161</v>
      </c>
      <c r="B7103" s="9">
        <v>42535</v>
      </c>
      <c r="C7103" s="1">
        <v>41</v>
      </c>
      <c r="D7103" s="1">
        <v>1161.5999999999999</v>
      </c>
      <c r="E7103" s="50">
        <f>_xlfn.PERCENTRANK.EXC(Table3[Order Date],B7103,1)*10</f>
        <v>1</v>
      </c>
      <c r="F7103" s="21">
        <f>_xlfn.PERCENTRANK.EXC(Table3[Order Quantity],C7103,1)*10</f>
        <v>7</v>
      </c>
      <c r="G7103" s="21">
        <f>_xlfn.PERCENTRANK.EXC(Table4[Sales],D7103,1)*10</f>
        <v>6</v>
      </c>
    </row>
    <row r="7104" spans="1:7">
      <c r="A7104" s="10">
        <v>50692</v>
      </c>
      <c r="B7104" s="8">
        <v>42994</v>
      </c>
      <c r="C7104" s="1">
        <v>47</v>
      </c>
      <c r="D7104" s="1">
        <v>5999.3936999999996</v>
      </c>
      <c r="E7104" s="50">
        <f>_xlfn.PERCENTRANK.EXC(Table3[Order Date],B7104,1)*10</f>
        <v>4</v>
      </c>
      <c r="F7104" s="21">
        <f>_xlfn.PERCENTRANK.EXC(Table3[Order Quantity],C7104,1)*10</f>
        <v>9</v>
      </c>
      <c r="G7104" s="21">
        <f>_xlfn.PERCENTRANK.EXC(Table4[Sales],D7104,1)*10</f>
        <v>9</v>
      </c>
    </row>
    <row r="7105" spans="1:7">
      <c r="A7105" s="11">
        <v>29510</v>
      </c>
      <c r="B7105" s="9">
        <v>43204</v>
      </c>
      <c r="C7105" s="1">
        <v>22</v>
      </c>
      <c r="D7105" s="1">
        <v>6552.62</v>
      </c>
      <c r="E7105" s="50">
        <f>_xlfn.PERCENTRANK.EXC(Table3[Order Date],B7105,1)*10</f>
        <v>5</v>
      </c>
      <c r="F7105" s="21">
        <f>_xlfn.PERCENTRANK.EXC(Table3[Order Quantity],C7105,1)*10</f>
        <v>4</v>
      </c>
      <c r="G7105" s="21">
        <f>_xlfn.PERCENTRANK.EXC(Table4[Sales],D7105,1)*10</f>
        <v>9</v>
      </c>
    </row>
    <row r="7106" spans="1:7">
      <c r="A7106" s="10">
        <v>807</v>
      </c>
      <c r="B7106" s="8">
        <v>43061</v>
      </c>
      <c r="C7106" s="1">
        <v>45</v>
      </c>
      <c r="D7106" s="1">
        <v>210.63</v>
      </c>
      <c r="E7106" s="50">
        <f>_xlfn.PERCENTRANK.EXC(Table3[Order Date],B7106,1)*10</f>
        <v>4</v>
      </c>
      <c r="F7106" s="21">
        <f>_xlfn.PERCENTRANK.EXC(Table3[Order Quantity],C7106,1)*10</f>
        <v>8</v>
      </c>
      <c r="G7106" s="21">
        <f>_xlfn.PERCENTRANK.EXC(Table4[Sales],D7106,1)*10</f>
        <v>3</v>
      </c>
    </row>
    <row r="7107" spans="1:7">
      <c r="A7107" s="11">
        <v>24227</v>
      </c>
      <c r="B7107" s="9">
        <v>42962</v>
      </c>
      <c r="C7107" s="1">
        <v>24</v>
      </c>
      <c r="D7107" s="1">
        <v>1969.71</v>
      </c>
      <c r="E7107" s="50">
        <f>_xlfn.PERCENTRANK.EXC(Table3[Order Date],B7107,1)*10</f>
        <v>4</v>
      </c>
      <c r="F7107" s="21">
        <f>_xlfn.PERCENTRANK.EXC(Table3[Order Quantity],C7107,1)*10</f>
        <v>4</v>
      </c>
      <c r="G7107" s="21">
        <f>_xlfn.PERCENTRANK.EXC(Table4[Sales],D7107,1)*10</f>
        <v>7</v>
      </c>
    </row>
    <row r="7108" spans="1:7">
      <c r="A7108" s="10">
        <v>45766</v>
      </c>
      <c r="B7108" s="8">
        <v>42861</v>
      </c>
      <c r="C7108" s="1">
        <v>37</v>
      </c>
      <c r="D7108" s="1">
        <v>2698.76</v>
      </c>
      <c r="E7108" s="50">
        <f>_xlfn.PERCENTRANK.EXC(Table3[Order Date],B7108,1)*10</f>
        <v>3</v>
      </c>
      <c r="F7108" s="21">
        <f>_xlfn.PERCENTRANK.EXC(Table3[Order Quantity],C7108,1)*10</f>
        <v>7</v>
      </c>
      <c r="G7108" s="21">
        <f>_xlfn.PERCENTRANK.EXC(Table4[Sales],D7108,1)*10</f>
        <v>8</v>
      </c>
    </row>
    <row r="7109" spans="1:7">
      <c r="A7109" s="11">
        <v>18466</v>
      </c>
      <c r="B7109" s="9">
        <v>43606</v>
      </c>
      <c r="C7109" s="1">
        <v>25</v>
      </c>
      <c r="D7109" s="1">
        <v>289.07119999999998</v>
      </c>
      <c r="E7109" s="50">
        <f>_xlfn.PERCENTRANK.EXC(Table3[Order Date],B7109,1)*10</f>
        <v>8</v>
      </c>
      <c r="F7109" s="21">
        <f>_xlfn.PERCENTRANK.EXC(Table3[Order Quantity],C7109,1)*10</f>
        <v>4</v>
      </c>
      <c r="G7109" s="21">
        <f>_xlfn.PERCENTRANK.EXC(Table4[Sales],D7109,1)*10</f>
        <v>3</v>
      </c>
    </row>
    <row r="7110" spans="1:7">
      <c r="A7110" s="10">
        <v>38466</v>
      </c>
      <c r="B7110" s="8">
        <v>43328</v>
      </c>
      <c r="C7110" s="1">
        <v>37</v>
      </c>
      <c r="D7110" s="1">
        <v>119.17</v>
      </c>
      <c r="E7110" s="50">
        <f>_xlfn.PERCENTRANK.EXC(Table3[Order Date],B7110,1)*10</f>
        <v>6</v>
      </c>
      <c r="F7110" s="21">
        <f>_xlfn.PERCENTRANK.EXC(Table3[Order Quantity],C7110,1)*10</f>
        <v>7</v>
      </c>
      <c r="G7110" s="21">
        <f>_xlfn.PERCENTRANK.EXC(Table4[Sales],D7110,1)*10</f>
        <v>1</v>
      </c>
    </row>
    <row r="7111" spans="1:7">
      <c r="A7111" s="11">
        <v>28130</v>
      </c>
      <c r="B7111" s="9">
        <v>42580</v>
      </c>
      <c r="C7111" s="1">
        <v>32</v>
      </c>
      <c r="D7111" s="1">
        <v>1478.61</v>
      </c>
      <c r="E7111" s="50">
        <f>_xlfn.PERCENTRANK.EXC(Table3[Order Date],B7111,1)*10</f>
        <v>1</v>
      </c>
      <c r="F7111" s="21">
        <f>_xlfn.PERCENTRANK.EXC(Table3[Order Quantity],C7111,1)*10</f>
        <v>6</v>
      </c>
      <c r="G7111" s="21">
        <f>_xlfn.PERCENTRANK.EXC(Table4[Sales],D7111,1)*10</f>
        <v>7</v>
      </c>
    </row>
    <row r="7112" spans="1:7">
      <c r="A7112" s="10">
        <v>45511</v>
      </c>
      <c r="B7112" s="8">
        <v>42967</v>
      </c>
      <c r="C7112" s="1">
        <v>31</v>
      </c>
      <c r="D7112" s="1">
        <v>1017.9</v>
      </c>
      <c r="E7112" s="50">
        <f>_xlfn.PERCENTRANK.EXC(Table3[Order Date],B7112,1)*10</f>
        <v>4</v>
      </c>
      <c r="F7112" s="21">
        <f>_xlfn.PERCENTRANK.EXC(Table3[Order Quantity],C7112,1)*10</f>
        <v>5</v>
      </c>
      <c r="G7112" s="21">
        <f>_xlfn.PERCENTRANK.EXC(Table4[Sales],D7112,1)*10</f>
        <v>6</v>
      </c>
    </row>
    <row r="7113" spans="1:7">
      <c r="A7113" s="11">
        <v>2147</v>
      </c>
      <c r="B7113" s="9">
        <v>43713</v>
      </c>
      <c r="C7113" s="1">
        <v>15</v>
      </c>
      <c r="D7113" s="1">
        <v>647.46</v>
      </c>
      <c r="E7113" s="50">
        <f>_xlfn.PERCENTRANK.EXC(Table3[Order Date],B7113,1)*10</f>
        <v>9</v>
      </c>
      <c r="F7113" s="21">
        <f>_xlfn.PERCENTRANK.EXC(Table3[Order Quantity],C7113,1)*10</f>
        <v>2</v>
      </c>
      <c r="G7113" s="21">
        <f>_xlfn.PERCENTRANK.EXC(Table4[Sales],D7113,1)*10</f>
        <v>5</v>
      </c>
    </row>
    <row r="7114" spans="1:7">
      <c r="A7114" s="10">
        <v>896</v>
      </c>
      <c r="B7114" s="8">
        <v>42801</v>
      </c>
      <c r="C7114" s="1">
        <v>50</v>
      </c>
      <c r="D7114" s="1">
        <v>1333.78</v>
      </c>
      <c r="E7114" s="50">
        <f>_xlfn.PERCENTRANK.EXC(Table3[Order Date],B7114,1)*10</f>
        <v>3</v>
      </c>
      <c r="F7114" s="21">
        <f>_xlfn.PERCENTRANK.EXC(Table3[Order Quantity],C7114,1)*10</f>
        <v>9</v>
      </c>
      <c r="G7114" s="21">
        <f>_xlfn.PERCENTRANK.EXC(Table4[Sales],D7114,1)*10</f>
        <v>6</v>
      </c>
    </row>
    <row r="7115" spans="1:7">
      <c r="A7115" s="11">
        <v>15751</v>
      </c>
      <c r="B7115" s="9">
        <v>42596</v>
      </c>
      <c r="C7115" s="1">
        <v>37</v>
      </c>
      <c r="D7115" s="1">
        <v>202.87</v>
      </c>
      <c r="E7115" s="50">
        <f>_xlfn.PERCENTRANK.EXC(Table3[Order Date],B7115,1)*10</f>
        <v>1</v>
      </c>
      <c r="F7115" s="21">
        <f>_xlfn.PERCENTRANK.EXC(Table3[Order Quantity],C7115,1)*10</f>
        <v>7</v>
      </c>
      <c r="G7115" s="21">
        <f>_xlfn.PERCENTRANK.EXC(Table4[Sales],D7115,1)*10</f>
        <v>3</v>
      </c>
    </row>
    <row r="7116" spans="1:7">
      <c r="A7116" s="10">
        <v>33632</v>
      </c>
      <c r="B7116" s="8">
        <v>42806</v>
      </c>
      <c r="C7116" s="1">
        <v>8</v>
      </c>
      <c r="D7116" s="1">
        <v>817.1</v>
      </c>
      <c r="E7116" s="50">
        <f>_xlfn.PERCENTRANK.EXC(Table3[Order Date],B7116,1)*10</f>
        <v>3</v>
      </c>
      <c r="F7116" s="21">
        <f>_xlfn.PERCENTRANK.EXC(Table3[Order Quantity],C7116,1)*10</f>
        <v>1</v>
      </c>
      <c r="G7116" s="21">
        <f>_xlfn.PERCENTRANK.EXC(Table4[Sales],D7116,1)*10</f>
        <v>5</v>
      </c>
    </row>
    <row r="7117" spans="1:7">
      <c r="A7117" s="11">
        <v>49123</v>
      </c>
      <c r="B7117" s="9">
        <v>42425</v>
      </c>
      <c r="C7117" s="1">
        <v>31</v>
      </c>
      <c r="D7117" s="1">
        <v>327.16000000000003</v>
      </c>
      <c r="E7117" s="50">
        <f>_xlfn.PERCENTRANK.EXC(Table3[Order Date],B7117,1)*10</f>
        <v>0</v>
      </c>
      <c r="F7117" s="21">
        <f>_xlfn.PERCENTRANK.EXC(Table3[Order Quantity],C7117,1)*10</f>
        <v>5</v>
      </c>
      <c r="G7117" s="21">
        <f>_xlfn.PERCENTRANK.EXC(Table4[Sales],D7117,1)*10</f>
        <v>4</v>
      </c>
    </row>
    <row r="7118" spans="1:7">
      <c r="A7118" s="10">
        <v>45248</v>
      </c>
      <c r="B7118" s="8">
        <v>43205</v>
      </c>
      <c r="C7118" s="1">
        <v>38</v>
      </c>
      <c r="D7118" s="1">
        <v>165.69</v>
      </c>
      <c r="E7118" s="50">
        <f>_xlfn.PERCENTRANK.EXC(Table3[Order Date],B7118,1)*10</f>
        <v>5</v>
      </c>
      <c r="F7118" s="21">
        <f>_xlfn.PERCENTRANK.EXC(Table3[Order Quantity],C7118,1)*10</f>
        <v>7</v>
      </c>
      <c r="G7118" s="21">
        <f>_xlfn.PERCENTRANK.EXC(Table4[Sales],D7118,1)*10</f>
        <v>2</v>
      </c>
    </row>
    <row r="7119" spans="1:7">
      <c r="A7119" s="11">
        <v>52743</v>
      </c>
      <c r="B7119" s="9">
        <v>42919</v>
      </c>
      <c r="C7119" s="1">
        <v>46</v>
      </c>
      <c r="D7119" s="1">
        <v>6098.17</v>
      </c>
      <c r="E7119" s="50">
        <f>_xlfn.PERCENTRANK.EXC(Table3[Order Date],B7119,1)*10</f>
        <v>3</v>
      </c>
      <c r="F7119" s="21">
        <f>_xlfn.PERCENTRANK.EXC(Table3[Order Quantity],C7119,1)*10</f>
        <v>8</v>
      </c>
      <c r="G7119" s="21">
        <f>_xlfn.PERCENTRANK.EXC(Table4[Sales],D7119,1)*10</f>
        <v>9</v>
      </c>
    </row>
    <row r="7120" spans="1:7">
      <c r="A7120" s="10">
        <v>17381</v>
      </c>
      <c r="B7120" s="8">
        <v>42960</v>
      </c>
      <c r="C7120" s="1">
        <v>28</v>
      </c>
      <c r="D7120" s="1">
        <v>108.34</v>
      </c>
      <c r="E7120" s="50">
        <f>_xlfn.PERCENTRANK.EXC(Table3[Order Date],B7120,1)*10</f>
        <v>4</v>
      </c>
      <c r="F7120" s="21">
        <f>_xlfn.PERCENTRANK.EXC(Table3[Order Quantity],C7120,1)*10</f>
        <v>5</v>
      </c>
      <c r="G7120" s="21">
        <f>_xlfn.PERCENTRANK.EXC(Table4[Sales],D7120,1)*10</f>
        <v>1</v>
      </c>
    </row>
    <row r="7121" spans="1:7">
      <c r="A7121" s="11">
        <v>32193</v>
      </c>
      <c r="B7121" s="9">
        <v>43027</v>
      </c>
      <c r="C7121" s="1">
        <v>4</v>
      </c>
      <c r="D7121" s="1">
        <v>43.57</v>
      </c>
      <c r="E7121" s="50">
        <f>_xlfn.PERCENTRANK.EXC(Table3[Order Date],B7121,1)*10</f>
        <v>4</v>
      </c>
      <c r="F7121" s="21">
        <f>_xlfn.PERCENTRANK.EXC(Table3[Order Quantity],C7121,1)*10</f>
        <v>0</v>
      </c>
      <c r="G7121" s="21">
        <f>_xlfn.PERCENTRANK.EXC(Table4[Sales],D7121,1)*10</f>
        <v>0</v>
      </c>
    </row>
    <row r="7122" spans="1:7">
      <c r="A7122" s="10">
        <v>44576</v>
      </c>
      <c r="B7122" s="8">
        <v>42728</v>
      </c>
      <c r="C7122" s="1">
        <v>38</v>
      </c>
      <c r="D7122" s="1">
        <v>5367.39</v>
      </c>
      <c r="E7122" s="50">
        <f>_xlfn.PERCENTRANK.EXC(Table3[Order Date],B7122,1)*10</f>
        <v>2</v>
      </c>
      <c r="F7122" s="21">
        <f>_xlfn.PERCENTRANK.EXC(Table3[Order Quantity],C7122,1)*10</f>
        <v>7</v>
      </c>
      <c r="G7122" s="21">
        <f>_xlfn.PERCENTRANK.EXC(Table4[Sales],D7122,1)*10</f>
        <v>9</v>
      </c>
    </row>
    <row r="7123" spans="1:7">
      <c r="A7123" s="11">
        <v>25825</v>
      </c>
      <c r="B7123" s="9">
        <v>43665</v>
      </c>
      <c r="C7123" s="1">
        <v>27</v>
      </c>
      <c r="D7123" s="1">
        <v>170.83</v>
      </c>
      <c r="E7123" s="50">
        <f>_xlfn.PERCENTRANK.EXC(Table3[Order Date],B7123,1)*10</f>
        <v>8</v>
      </c>
      <c r="F7123" s="21">
        <f>_xlfn.PERCENTRANK.EXC(Table3[Order Quantity],C7123,1)*10</f>
        <v>5</v>
      </c>
      <c r="G7123" s="21">
        <f>_xlfn.PERCENTRANK.EXC(Table4[Sales],D7123,1)*10</f>
        <v>2</v>
      </c>
    </row>
    <row r="7124" spans="1:7">
      <c r="A7124" s="10">
        <v>3588</v>
      </c>
      <c r="B7124" s="8">
        <v>43176</v>
      </c>
      <c r="C7124" s="1">
        <v>42</v>
      </c>
      <c r="D7124" s="1">
        <v>400.59</v>
      </c>
      <c r="E7124" s="50">
        <f>_xlfn.PERCENTRANK.EXC(Table3[Order Date],B7124,1)*10</f>
        <v>5</v>
      </c>
      <c r="F7124" s="21">
        <f>_xlfn.PERCENTRANK.EXC(Table3[Order Quantity],C7124,1)*10</f>
        <v>8</v>
      </c>
      <c r="G7124" s="21">
        <f>_xlfn.PERCENTRANK.EXC(Table4[Sales],D7124,1)*10</f>
        <v>4</v>
      </c>
    </row>
    <row r="7125" spans="1:7">
      <c r="A7125" s="11">
        <v>11425</v>
      </c>
      <c r="B7125" s="9">
        <v>43272</v>
      </c>
      <c r="C7125" s="1">
        <v>29</v>
      </c>
      <c r="D7125" s="1">
        <v>516.71</v>
      </c>
      <c r="E7125" s="50">
        <f>_xlfn.PERCENTRANK.EXC(Table3[Order Date],B7125,1)*10</f>
        <v>6</v>
      </c>
      <c r="F7125" s="21">
        <f>_xlfn.PERCENTRANK.EXC(Table3[Order Quantity],C7125,1)*10</f>
        <v>5</v>
      </c>
      <c r="G7125" s="21">
        <f>_xlfn.PERCENTRANK.EXC(Table4[Sales],D7125,1)*10</f>
        <v>5</v>
      </c>
    </row>
    <row r="7126" spans="1:7">
      <c r="A7126" s="10">
        <v>20389</v>
      </c>
      <c r="B7126" s="8">
        <v>42592</v>
      </c>
      <c r="C7126" s="1">
        <v>30</v>
      </c>
      <c r="D7126" s="1">
        <v>215.44</v>
      </c>
      <c r="E7126" s="50">
        <f>_xlfn.PERCENTRANK.EXC(Table3[Order Date],B7126,1)*10</f>
        <v>1</v>
      </c>
      <c r="F7126" s="21">
        <f>_xlfn.PERCENTRANK.EXC(Table3[Order Quantity],C7126,1)*10</f>
        <v>5</v>
      </c>
      <c r="G7126" s="21">
        <f>_xlfn.PERCENTRANK.EXC(Table4[Sales],D7126,1)*10</f>
        <v>3</v>
      </c>
    </row>
    <row r="7127" spans="1:7">
      <c r="A7127" s="11">
        <v>51488</v>
      </c>
      <c r="B7127" s="9">
        <v>42856</v>
      </c>
      <c r="C7127" s="1">
        <v>31</v>
      </c>
      <c r="D7127" s="1">
        <v>1671.3</v>
      </c>
      <c r="E7127" s="50">
        <f>_xlfn.PERCENTRANK.EXC(Table3[Order Date],B7127,1)*10</f>
        <v>3</v>
      </c>
      <c r="F7127" s="21">
        <f>_xlfn.PERCENTRANK.EXC(Table3[Order Quantity],C7127,1)*10</f>
        <v>5</v>
      </c>
      <c r="G7127" s="21">
        <f>_xlfn.PERCENTRANK.EXC(Table4[Sales],D7127,1)*10</f>
        <v>7</v>
      </c>
    </row>
    <row r="7128" spans="1:7">
      <c r="A7128" s="10">
        <v>2595</v>
      </c>
      <c r="B7128" s="8">
        <v>43446</v>
      </c>
      <c r="C7128" s="1">
        <v>13</v>
      </c>
      <c r="D7128" s="1">
        <v>12587.75</v>
      </c>
      <c r="E7128" s="50">
        <f>_xlfn.PERCENTRANK.EXC(Table3[Order Date],B7128,1)*10</f>
        <v>7</v>
      </c>
      <c r="F7128" s="21">
        <f>_xlfn.PERCENTRANK.EXC(Table3[Order Quantity],C7128,1)*10</f>
        <v>2</v>
      </c>
      <c r="G7128" s="21">
        <f>_xlfn.PERCENTRANK.EXC(Table4[Sales],D7128,1)*10</f>
        <v>9</v>
      </c>
    </row>
    <row r="7129" spans="1:7">
      <c r="A7129" s="11">
        <v>52929</v>
      </c>
      <c r="B7129" s="9">
        <v>43197</v>
      </c>
      <c r="C7129" s="1">
        <v>19</v>
      </c>
      <c r="D7129" s="1">
        <v>57.72</v>
      </c>
      <c r="E7129" s="50">
        <f>_xlfn.PERCENTRANK.EXC(Table3[Order Date],B7129,1)*10</f>
        <v>5</v>
      </c>
      <c r="F7129" s="21">
        <f>_xlfn.PERCENTRANK.EXC(Table3[Order Quantity],C7129,1)*10</f>
        <v>3</v>
      </c>
      <c r="G7129" s="21">
        <f>_xlfn.PERCENTRANK.EXC(Table4[Sales],D7129,1)*10</f>
        <v>0</v>
      </c>
    </row>
    <row r="7130" spans="1:7">
      <c r="A7130" s="10">
        <v>30048</v>
      </c>
      <c r="B7130" s="8">
        <v>43263</v>
      </c>
      <c r="C7130" s="1">
        <v>44</v>
      </c>
      <c r="D7130" s="1">
        <v>8308.69</v>
      </c>
      <c r="E7130" s="50">
        <f>_xlfn.PERCENTRANK.EXC(Table3[Order Date],B7130,1)*10</f>
        <v>6</v>
      </c>
      <c r="F7130" s="21">
        <f>_xlfn.PERCENTRANK.EXC(Table3[Order Quantity],C7130,1)*10</f>
        <v>8</v>
      </c>
      <c r="G7130" s="21">
        <f>_xlfn.PERCENTRANK.EXC(Table4[Sales],D7130,1)*10</f>
        <v>9</v>
      </c>
    </row>
    <row r="7131" spans="1:7">
      <c r="A7131" s="11">
        <v>39173</v>
      </c>
      <c r="B7131" s="9">
        <v>42385</v>
      </c>
      <c r="C7131" s="1">
        <v>2</v>
      </c>
      <c r="D7131" s="1">
        <v>399.4</v>
      </c>
      <c r="E7131" s="50">
        <f>_xlfn.PERCENTRANK.EXC(Table3[Order Date],B7131,1)*10</f>
        <v>0</v>
      </c>
      <c r="F7131" s="21">
        <f>_xlfn.PERCENTRANK.EXC(Table3[Order Quantity],C7131,1)*10</f>
        <v>0</v>
      </c>
      <c r="G7131" s="21">
        <f>_xlfn.PERCENTRANK.EXC(Table4[Sales],D7131,1)*10</f>
        <v>4</v>
      </c>
    </row>
    <row r="7132" spans="1:7">
      <c r="A7132" s="10">
        <v>8709</v>
      </c>
      <c r="B7132" s="8">
        <v>42436</v>
      </c>
      <c r="C7132" s="1">
        <v>50</v>
      </c>
      <c r="D7132" s="1">
        <v>2623.01</v>
      </c>
      <c r="E7132" s="50">
        <f>_xlfn.PERCENTRANK.EXC(Table3[Order Date],B7132,1)*10</f>
        <v>0</v>
      </c>
      <c r="F7132" s="21">
        <f>_xlfn.PERCENTRANK.EXC(Table3[Order Quantity],C7132,1)*10</f>
        <v>9</v>
      </c>
      <c r="G7132" s="21">
        <f>_xlfn.PERCENTRANK.EXC(Table4[Sales],D7132,1)*10</f>
        <v>8</v>
      </c>
    </row>
    <row r="7133" spans="1:7">
      <c r="A7133" s="11">
        <v>22501</v>
      </c>
      <c r="B7133" s="9">
        <v>42872</v>
      </c>
      <c r="C7133" s="1">
        <v>2</v>
      </c>
      <c r="D7133" s="1">
        <v>32.988100000000003</v>
      </c>
      <c r="E7133" s="50">
        <f>_xlfn.PERCENTRANK.EXC(Table3[Order Date],B7133,1)*10</f>
        <v>3</v>
      </c>
      <c r="F7133" s="21">
        <f>_xlfn.PERCENTRANK.EXC(Table3[Order Quantity],C7133,1)*10</f>
        <v>0</v>
      </c>
      <c r="G7133" s="21">
        <f>_xlfn.PERCENTRANK.EXC(Table4[Sales],D7133,1)*10</f>
        <v>0</v>
      </c>
    </row>
    <row r="7134" spans="1:7">
      <c r="A7134" s="10">
        <v>37319</v>
      </c>
      <c r="B7134" s="8">
        <v>42585</v>
      </c>
      <c r="C7134" s="1">
        <v>37</v>
      </c>
      <c r="D7134" s="1">
        <v>416.12</v>
      </c>
      <c r="E7134" s="50">
        <f>_xlfn.PERCENTRANK.EXC(Table3[Order Date],B7134,1)*10</f>
        <v>1</v>
      </c>
      <c r="F7134" s="21">
        <f>_xlfn.PERCENTRANK.EXC(Table3[Order Quantity],C7134,1)*10</f>
        <v>7</v>
      </c>
      <c r="G7134" s="21">
        <f>_xlfn.PERCENTRANK.EXC(Table4[Sales],D7134,1)*10</f>
        <v>4</v>
      </c>
    </row>
    <row r="7135" spans="1:7">
      <c r="A7135" s="11">
        <v>54180</v>
      </c>
      <c r="B7135" s="9">
        <v>43760</v>
      </c>
      <c r="C7135" s="1">
        <v>43</v>
      </c>
      <c r="D7135" s="1">
        <v>977.96929999999998</v>
      </c>
      <c r="E7135" s="50">
        <f>_xlfn.PERCENTRANK.EXC(Table3[Order Date],B7135,1)*10</f>
        <v>9</v>
      </c>
      <c r="F7135" s="21">
        <f>_xlfn.PERCENTRANK.EXC(Table3[Order Quantity],C7135,1)*10</f>
        <v>8</v>
      </c>
      <c r="G7135" s="21">
        <f>_xlfn.PERCENTRANK.EXC(Table4[Sales],D7135,1)*10</f>
        <v>6</v>
      </c>
    </row>
    <row r="7136" spans="1:7">
      <c r="A7136" s="10">
        <v>24128</v>
      </c>
      <c r="B7136" s="8">
        <v>43061</v>
      </c>
      <c r="C7136" s="1">
        <v>13</v>
      </c>
      <c r="D7136" s="1">
        <v>289.57</v>
      </c>
      <c r="E7136" s="50">
        <f>_xlfn.PERCENTRANK.EXC(Table3[Order Date],B7136,1)*10</f>
        <v>4</v>
      </c>
      <c r="F7136" s="21">
        <f>_xlfn.PERCENTRANK.EXC(Table3[Order Quantity],C7136,1)*10</f>
        <v>2</v>
      </c>
      <c r="G7136" s="21">
        <f>_xlfn.PERCENTRANK.EXC(Table4[Sales],D7136,1)*10</f>
        <v>3</v>
      </c>
    </row>
    <row r="7137" spans="1:7">
      <c r="A7137" s="11">
        <v>23328</v>
      </c>
      <c r="B7137" s="9">
        <v>42992</v>
      </c>
      <c r="C7137" s="1">
        <v>39</v>
      </c>
      <c r="D7137" s="1">
        <v>6142.14</v>
      </c>
      <c r="E7137" s="50">
        <f>_xlfn.PERCENTRANK.EXC(Table3[Order Date],B7137,1)*10</f>
        <v>4</v>
      </c>
      <c r="F7137" s="21">
        <f>_xlfn.PERCENTRANK.EXC(Table3[Order Quantity],C7137,1)*10</f>
        <v>7</v>
      </c>
      <c r="G7137" s="21">
        <f>_xlfn.PERCENTRANK.EXC(Table4[Sales],D7137,1)*10</f>
        <v>9</v>
      </c>
    </row>
    <row r="7138" spans="1:7">
      <c r="A7138" s="10">
        <v>32228</v>
      </c>
      <c r="B7138" s="8">
        <v>43042</v>
      </c>
      <c r="C7138" s="1">
        <v>35</v>
      </c>
      <c r="D7138" s="1">
        <v>224.3</v>
      </c>
      <c r="E7138" s="50">
        <f>_xlfn.PERCENTRANK.EXC(Table3[Order Date],B7138,1)*10</f>
        <v>4</v>
      </c>
      <c r="F7138" s="21">
        <f>_xlfn.PERCENTRANK.EXC(Table3[Order Quantity],C7138,1)*10</f>
        <v>6</v>
      </c>
      <c r="G7138" s="21">
        <f>_xlfn.PERCENTRANK.EXC(Table4[Sales],D7138,1)*10</f>
        <v>3</v>
      </c>
    </row>
    <row r="7139" spans="1:7">
      <c r="A7139" s="11">
        <v>1895</v>
      </c>
      <c r="B7139" s="9">
        <v>42518</v>
      </c>
      <c r="C7139" s="1">
        <v>5</v>
      </c>
      <c r="D7139" s="1">
        <v>44.14</v>
      </c>
      <c r="E7139" s="50">
        <f>_xlfn.PERCENTRANK.EXC(Table3[Order Date],B7139,1)*10</f>
        <v>1</v>
      </c>
      <c r="F7139" s="21">
        <f>_xlfn.PERCENTRANK.EXC(Table3[Order Quantity],C7139,1)*10</f>
        <v>0</v>
      </c>
      <c r="G7139" s="21">
        <f>_xlfn.PERCENTRANK.EXC(Table4[Sales],D7139,1)*10</f>
        <v>0</v>
      </c>
    </row>
    <row r="7140" spans="1:7">
      <c r="A7140" s="10">
        <v>13091</v>
      </c>
      <c r="B7140" s="8">
        <v>42688</v>
      </c>
      <c r="C7140" s="1">
        <v>39</v>
      </c>
      <c r="D7140" s="1">
        <v>944.97</v>
      </c>
      <c r="E7140" s="50">
        <f>_xlfn.PERCENTRANK.EXC(Table3[Order Date],B7140,1)*10</f>
        <v>2</v>
      </c>
      <c r="F7140" s="21">
        <f>_xlfn.PERCENTRANK.EXC(Table3[Order Quantity],C7140,1)*10</f>
        <v>7</v>
      </c>
      <c r="G7140" s="21">
        <f>_xlfn.PERCENTRANK.EXC(Table4[Sales],D7140,1)*10</f>
        <v>6</v>
      </c>
    </row>
    <row r="7141" spans="1:7">
      <c r="A7141" s="11">
        <v>43875</v>
      </c>
      <c r="B7141" s="9">
        <v>43440</v>
      </c>
      <c r="C7141" s="1">
        <v>25</v>
      </c>
      <c r="D7141" s="1">
        <v>2744.1</v>
      </c>
      <c r="E7141" s="50">
        <f>_xlfn.PERCENTRANK.EXC(Table3[Order Date],B7141,1)*10</f>
        <v>7</v>
      </c>
      <c r="F7141" s="21">
        <f>_xlfn.PERCENTRANK.EXC(Table3[Order Quantity],C7141,1)*10</f>
        <v>4</v>
      </c>
      <c r="G7141" s="21">
        <f>_xlfn.PERCENTRANK.EXC(Table4[Sales],D7141,1)*10</f>
        <v>8</v>
      </c>
    </row>
    <row r="7142" spans="1:7">
      <c r="A7142" s="10">
        <v>22468</v>
      </c>
      <c r="B7142" s="8">
        <v>42895</v>
      </c>
      <c r="C7142" s="1">
        <v>19</v>
      </c>
      <c r="D7142" s="1">
        <v>175.21250000000001</v>
      </c>
      <c r="E7142" s="50">
        <f>_xlfn.PERCENTRANK.EXC(Table3[Order Date],B7142,1)*10</f>
        <v>3</v>
      </c>
      <c r="F7142" s="21">
        <f>_xlfn.PERCENTRANK.EXC(Table3[Order Quantity],C7142,1)*10</f>
        <v>3</v>
      </c>
      <c r="G7142" s="21">
        <f>_xlfn.PERCENTRANK.EXC(Table4[Sales],D7142,1)*10</f>
        <v>2</v>
      </c>
    </row>
    <row r="7143" spans="1:7">
      <c r="A7143" s="11">
        <v>55202</v>
      </c>
      <c r="B7143" s="9">
        <v>43335</v>
      </c>
      <c r="C7143" s="1">
        <v>33</v>
      </c>
      <c r="D7143" s="1">
        <v>3310.32</v>
      </c>
      <c r="E7143" s="50">
        <f>_xlfn.PERCENTRANK.EXC(Table3[Order Date],B7143,1)*10</f>
        <v>6</v>
      </c>
      <c r="F7143" s="21">
        <f>_xlfn.PERCENTRANK.EXC(Table3[Order Quantity],C7143,1)*10</f>
        <v>6</v>
      </c>
      <c r="G7143" s="21">
        <f>_xlfn.PERCENTRANK.EXC(Table4[Sales],D7143,1)*10</f>
        <v>8</v>
      </c>
    </row>
    <row r="7144" spans="1:7">
      <c r="A7144" s="10">
        <v>1829</v>
      </c>
      <c r="B7144" s="8">
        <v>42496</v>
      </c>
      <c r="C7144" s="1">
        <v>48</v>
      </c>
      <c r="D7144" s="1">
        <v>142.35</v>
      </c>
      <c r="E7144" s="50">
        <f>_xlfn.PERCENTRANK.EXC(Table3[Order Date],B7144,1)*10</f>
        <v>0</v>
      </c>
      <c r="F7144" s="21">
        <f>_xlfn.PERCENTRANK.EXC(Table3[Order Quantity],C7144,1)*10</f>
        <v>9</v>
      </c>
      <c r="G7144" s="21">
        <f>_xlfn.PERCENTRANK.EXC(Table4[Sales],D7144,1)*10</f>
        <v>2</v>
      </c>
    </row>
    <row r="7145" spans="1:7">
      <c r="A7145" s="11">
        <v>53025</v>
      </c>
      <c r="B7145" s="9">
        <v>42810</v>
      </c>
      <c r="C7145" s="1">
        <v>32</v>
      </c>
      <c r="D7145" s="1">
        <v>209.26</v>
      </c>
      <c r="E7145" s="50">
        <f>_xlfn.PERCENTRANK.EXC(Table3[Order Date],B7145,1)*10</f>
        <v>3</v>
      </c>
      <c r="F7145" s="21">
        <f>_xlfn.PERCENTRANK.EXC(Table3[Order Quantity],C7145,1)*10</f>
        <v>6</v>
      </c>
      <c r="G7145" s="21">
        <f>_xlfn.PERCENTRANK.EXC(Table4[Sales],D7145,1)*10</f>
        <v>3</v>
      </c>
    </row>
    <row r="7146" spans="1:7">
      <c r="A7146" s="10">
        <v>58722</v>
      </c>
      <c r="B7146" s="8">
        <v>43749</v>
      </c>
      <c r="C7146" s="1">
        <v>45</v>
      </c>
      <c r="D7146" s="1">
        <v>4325.9672</v>
      </c>
      <c r="E7146" s="50">
        <f>_xlfn.PERCENTRANK.EXC(Table3[Order Date],B7146,1)*10</f>
        <v>9</v>
      </c>
      <c r="F7146" s="21">
        <f>_xlfn.PERCENTRANK.EXC(Table3[Order Quantity],C7146,1)*10</f>
        <v>8</v>
      </c>
      <c r="G7146" s="21">
        <f>_xlfn.PERCENTRANK.EXC(Table4[Sales],D7146,1)*10</f>
        <v>8</v>
      </c>
    </row>
    <row r="7147" spans="1:7">
      <c r="A7147" s="11">
        <v>57253</v>
      </c>
      <c r="B7147" s="9">
        <v>42374</v>
      </c>
      <c r="C7147" s="1">
        <v>29</v>
      </c>
      <c r="D7147" s="1">
        <v>699.29</v>
      </c>
      <c r="E7147" s="50">
        <f>_xlfn.PERCENTRANK.EXC(Table3[Order Date],B7147,1)*10</f>
        <v>0</v>
      </c>
      <c r="F7147" s="21">
        <f>_xlfn.PERCENTRANK.EXC(Table3[Order Quantity],C7147,1)*10</f>
        <v>5</v>
      </c>
      <c r="G7147" s="21">
        <f>_xlfn.PERCENTRANK.EXC(Table4[Sales],D7147,1)*10</f>
        <v>5</v>
      </c>
    </row>
    <row r="7148" spans="1:7">
      <c r="A7148" s="10">
        <v>41606</v>
      </c>
      <c r="B7148" s="8">
        <v>42543</v>
      </c>
      <c r="C7148" s="1">
        <v>23</v>
      </c>
      <c r="D7148" s="1">
        <v>4830.8999999999996</v>
      </c>
      <c r="E7148" s="50">
        <f>_xlfn.PERCENTRANK.EXC(Table3[Order Date],B7148,1)*10</f>
        <v>1</v>
      </c>
      <c r="F7148" s="21">
        <f>_xlfn.PERCENTRANK.EXC(Table3[Order Quantity],C7148,1)*10</f>
        <v>4</v>
      </c>
      <c r="G7148" s="21">
        <f>_xlfn.PERCENTRANK.EXC(Table4[Sales],D7148,1)*10</f>
        <v>8</v>
      </c>
    </row>
    <row r="7149" spans="1:7">
      <c r="A7149" s="11">
        <v>55716</v>
      </c>
      <c r="B7149" s="9">
        <v>43760</v>
      </c>
      <c r="C7149" s="1">
        <v>9</v>
      </c>
      <c r="D7149" s="1">
        <v>15692.14</v>
      </c>
      <c r="E7149" s="50">
        <f>_xlfn.PERCENTRANK.EXC(Table3[Order Date],B7149,1)*10</f>
        <v>9</v>
      </c>
      <c r="F7149" s="21">
        <f>_xlfn.PERCENTRANK.EXC(Table3[Order Quantity],C7149,1)*10</f>
        <v>1</v>
      </c>
      <c r="G7149" s="21">
        <f>_xlfn.PERCENTRANK.EXC(Table4[Sales],D7149,1)*10</f>
        <v>9</v>
      </c>
    </row>
    <row r="7150" spans="1:7">
      <c r="A7150" s="10">
        <v>52608</v>
      </c>
      <c r="B7150" s="8">
        <v>42390</v>
      </c>
      <c r="C7150" s="1">
        <v>36</v>
      </c>
      <c r="D7150" s="1">
        <v>158.05000000000001</v>
      </c>
      <c r="E7150" s="50">
        <f>_xlfn.PERCENTRANK.EXC(Table3[Order Date],B7150,1)*10</f>
        <v>0</v>
      </c>
      <c r="F7150" s="21">
        <f>_xlfn.PERCENTRANK.EXC(Table3[Order Quantity],C7150,1)*10</f>
        <v>6</v>
      </c>
      <c r="G7150" s="21">
        <f>_xlfn.PERCENTRANK.EXC(Table4[Sales],D7150,1)*10</f>
        <v>2</v>
      </c>
    </row>
    <row r="7151" spans="1:7">
      <c r="A7151" s="11">
        <v>24996</v>
      </c>
      <c r="B7151" s="9">
        <v>43367</v>
      </c>
      <c r="C7151" s="1">
        <v>36</v>
      </c>
      <c r="D7151" s="1">
        <v>1918.77</v>
      </c>
      <c r="E7151" s="50">
        <f>_xlfn.PERCENTRANK.EXC(Table3[Order Date],B7151,1)*10</f>
        <v>6</v>
      </c>
      <c r="F7151" s="21">
        <f>_xlfn.PERCENTRANK.EXC(Table3[Order Quantity],C7151,1)*10</f>
        <v>6</v>
      </c>
      <c r="G7151" s="21">
        <f>_xlfn.PERCENTRANK.EXC(Table4[Sales],D7151,1)*10</f>
        <v>7</v>
      </c>
    </row>
    <row r="7152" spans="1:7">
      <c r="A7152" s="10">
        <v>41825</v>
      </c>
      <c r="B7152" s="8">
        <v>42603</v>
      </c>
      <c r="C7152" s="1">
        <v>50</v>
      </c>
      <c r="D7152" s="1">
        <v>8364.67</v>
      </c>
      <c r="E7152" s="50">
        <f>_xlfn.PERCENTRANK.EXC(Table3[Order Date],B7152,1)*10</f>
        <v>1</v>
      </c>
      <c r="F7152" s="21">
        <f>_xlfn.PERCENTRANK.EXC(Table3[Order Quantity],C7152,1)*10</f>
        <v>9</v>
      </c>
      <c r="G7152" s="21">
        <f>_xlfn.PERCENTRANK.EXC(Table4[Sales],D7152,1)*10</f>
        <v>9</v>
      </c>
    </row>
    <row r="7153" spans="1:7">
      <c r="A7153" s="11">
        <v>47877</v>
      </c>
      <c r="B7153" s="9">
        <v>42609</v>
      </c>
      <c r="C7153" s="1">
        <v>19</v>
      </c>
      <c r="D7153" s="1">
        <v>3467.58</v>
      </c>
      <c r="E7153" s="50">
        <f>_xlfn.PERCENTRANK.EXC(Table3[Order Date],B7153,1)*10</f>
        <v>1</v>
      </c>
      <c r="F7153" s="21">
        <f>_xlfn.PERCENTRANK.EXC(Table3[Order Quantity],C7153,1)*10</f>
        <v>3</v>
      </c>
      <c r="G7153" s="21">
        <f>_xlfn.PERCENTRANK.EXC(Table4[Sales],D7153,1)*10</f>
        <v>8</v>
      </c>
    </row>
    <row r="7154" spans="1:7">
      <c r="A7154" s="10">
        <v>16098</v>
      </c>
      <c r="B7154" s="8">
        <v>43667</v>
      </c>
      <c r="C7154" s="1">
        <v>31</v>
      </c>
      <c r="D7154" s="1">
        <v>514.05999999999995</v>
      </c>
      <c r="E7154" s="50">
        <f>_xlfn.PERCENTRANK.EXC(Table3[Order Date],B7154,1)*10</f>
        <v>8</v>
      </c>
      <c r="F7154" s="21">
        <f>_xlfn.PERCENTRANK.EXC(Table3[Order Quantity],C7154,1)*10</f>
        <v>5</v>
      </c>
      <c r="G7154" s="21">
        <f>_xlfn.PERCENTRANK.EXC(Table4[Sales],D7154,1)*10</f>
        <v>5</v>
      </c>
    </row>
    <row r="7155" spans="1:7">
      <c r="A7155" s="11">
        <v>6148</v>
      </c>
      <c r="B7155" s="9">
        <v>43457</v>
      </c>
      <c r="C7155" s="1">
        <v>50</v>
      </c>
      <c r="D7155" s="1">
        <v>546.29999999999995</v>
      </c>
      <c r="E7155" s="50">
        <f>_xlfn.PERCENTRANK.EXC(Table3[Order Date],B7155,1)*10</f>
        <v>7</v>
      </c>
      <c r="F7155" s="21">
        <f>_xlfn.PERCENTRANK.EXC(Table3[Order Quantity],C7155,1)*10</f>
        <v>9</v>
      </c>
      <c r="G7155" s="21">
        <f>_xlfn.PERCENTRANK.EXC(Table4[Sales],D7155,1)*10</f>
        <v>5</v>
      </c>
    </row>
    <row r="7156" spans="1:7">
      <c r="A7156" s="10">
        <v>52326</v>
      </c>
      <c r="B7156" s="8">
        <v>42950</v>
      </c>
      <c r="C7156" s="1">
        <v>41</v>
      </c>
      <c r="D7156" s="1">
        <v>162.94</v>
      </c>
      <c r="E7156" s="50">
        <f>_xlfn.PERCENTRANK.EXC(Table3[Order Date],B7156,1)*10</f>
        <v>4</v>
      </c>
      <c r="F7156" s="21">
        <f>_xlfn.PERCENTRANK.EXC(Table3[Order Quantity],C7156,1)*10</f>
        <v>7</v>
      </c>
      <c r="G7156" s="21">
        <f>_xlfn.PERCENTRANK.EXC(Table4[Sales],D7156,1)*10</f>
        <v>2</v>
      </c>
    </row>
    <row r="7157" spans="1:7">
      <c r="A7157" s="11">
        <v>41059</v>
      </c>
      <c r="B7157" s="9">
        <v>42991</v>
      </c>
      <c r="C7157" s="1">
        <v>26</v>
      </c>
      <c r="D7157" s="1">
        <v>388.58</v>
      </c>
      <c r="E7157" s="50">
        <f>_xlfn.PERCENTRANK.EXC(Table3[Order Date],B7157,1)*10</f>
        <v>4</v>
      </c>
      <c r="F7157" s="21">
        <f>_xlfn.PERCENTRANK.EXC(Table3[Order Quantity],C7157,1)*10</f>
        <v>4</v>
      </c>
      <c r="G7157" s="21">
        <f>_xlfn.PERCENTRANK.EXC(Table4[Sales],D7157,1)*10</f>
        <v>4</v>
      </c>
    </row>
    <row r="7158" spans="1:7">
      <c r="A7158" s="10">
        <v>51553</v>
      </c>
      <c r="B7158" s="8">
        <v>43430</v>
      </c>
      <c r="C7158" s="1">
        <v>13</v>
      </c>
      <c r="D7158" s="1">
        <v>79.150000000000006</v>
      </c>
      <c r="E7158" s="50">
        <f>_xlfn.PERCENTRANK.EXC(Table3[Order Date],B7158,1)*10</f>
        <v>7</v>
      </c>
      <c r="F7158" s="21">
        <f>_xlfn.PERCENTRANK.EXC(Table3[Order Quantity],C7158,1)*10</f>
        <v>2</v>
      </c>
      <c r="G7158" s="21">
        <f>_xlfn.PERCENTRANK.EXC(Table4[Sales],D7158,1)*10</f>
        <v>1</v>
      </c>
    </row>
    <row r="7159" spans="1:7">
      <c r="A7159" s="11">
        <v>23616</v>
      </c>
      <c r="B7159" s="9">
        <v>43705</v>
      </c>
      <c r="C7159" s="1">
        <v>47</v>
      </c>
      <c r="D7159" s="1">
        <v>9910.7099999999991</v>
      </c>
      <c r="E7159" s="50">
        <f>_xlfn.PERCENTRANK.EXC(Table3[Order Date],B7159,1)*10</f>
        <v>9</v>
      </c>
      <c r="F7159" s="21">
        <f>_xlfn.PERCENTRANK.EXC(Table3[Order Quantity],C7159,1)*10</f>
        <v>9</v>
      </c>
      <c r="G7159" s="21">
        <f>_xlfn.PERCENTRANK.EXC(Table4[Sales],D7159,1)*10</f>
        <v>9</v>
      </c>
    </row>
    <row r="7160" spans="1:7">
      <c r="A7160" s="10">
        <v>41991</v>
      </c>
      <c r="B7160" s="8">
        <v>43451</v>
      </c>
      <c r="C7160" s="1">
        <v>18</v>
      </c>
      <c r="D7160" s="1">
        <v>870.87</v>
      </c>
      <c r="E7160" s="50">
        <f>_xlfn.PERCENTRANK.EXC(Table3[Order Date],B7160,1)*10</f>
        <v>7</v>
      </c>
      <c r="F7160" s="21">
        <f>_xlfn.PERCENTRANK.EXC(Table3[Order Quantity],C7160,1)*10</f>
        <v>3</v>
      </c>
      <c r="G7160" s="21">
        <f>_xlfn.PERCENTRANK.EXC(Table4[Sales],D7160,1)*10</f>
        <v>6</v>
      </c>
    </row>
    <row r="7161" spans="1:7">
      <c r="A7161" s="11">
        <v>50054</v>
      </c>
      <c r="B7161" s="9">
        <v>42983</v>
      </c>
      <c r="C7161" s="1">
        <v>50</v>
      </c>
      <c r="D7161" s="1">
        <v>5745.32</v>
      </c>
      <c r="E7161" s="50">
        <f>_xlfn.PERCENTRANK.EXC(Table3[Order Date],B7161,1)*10</f>
        <v>4</v>
      </c>
      <c r="F7161" s="21">
        <f>_xlfn.PERCENTRANK.EXC(Table3[Order Quantity],C7161,1)*10</f>
        <v>9</v>
      </c>
      <c r="G7161" s="21">
        <f>_xlfn.PERCENTRANK.EXC(Table4[Sales],D7161,1)*10</f>
        <v>9</v>
      </c>
    </row>
    <row r="7162" spans="1:7">
      <c r="A7162" s="10">
        <v>21766</v>
      </c>
      <c r="B7162" s="8">
        <v>42521</v>
      </c>
      <c r="C7162" s="1">
        <v>32</v>
      </c>
      <c r="D7162" s="1">
        <v>572.71</v>
      </c>
      <c r="E7162" s="50">
        <f>_xlfn.PERCENTRANK.EXC(Table3[Order Date],B7162,1)*10</f>
        <v>1</v>
      </c>
      <c r="F7162" s="21">
        <f>_xlfn.PERCENTRANK.EXC(Table3[Order Quantity],C7162,1)*10</f>
        <v>6</v>
      </c>
      <c r="G7162" s="21">
        <f>_xlfn.PERCENTRANK.EXC(Table4[Sales],D7162,1)*10</f>
        <v>5</v>
      </c>
    </row>
    <row r="7163" spans="1:7">
      <c r="A7163" s="11">
        <v>32195</v>
      </c>
      <c r="B7163" s="9">
        <v>42698</v>
      </c>
      <c r="C7163" s="1">
        <v>7</v>
      </c>
      <c r="D7163" s="1">
        <v>92.33</v>
      </c>
      <c r="E7163" s="50">
        <f>_xlfn.PERCENTRANK.EXC(Table3[Order Date],B7163,1)*10</f>
        <v>2</v>
      </c>
      <c r="F7163" s="21">
        <f>_xlfn.PERCENTRANK.EXC(Table3[Order Quantity],C7163,1)*10</f>
        <v>1</v>
      </c>
      <c r="G7163" s="21">
        <f>_xlfn.PERCENTRANK.EXC(Table4[Sales],D7163,1)*10</f>
        <v>1</v>
      </c>
    </row>
    <row r="7164" spans="1:7">
      <c r="A7164" s="10">
        <v>46726</v>
      </c>
      <c r="B7164" s="8">
        <v>43651</v>
      </c>
      <c r="C7164" s="1">
        <v>10</v>
      </c>
      <c r="D7164" s="1">
        <v>53.13</v>
      </c>
      <c r="E7164" s="50">
        <f>_xlfn.PERCENTRANK.EXC(Table3[Order Date],B7164,1)*10</f>
        <v>8</v>
      </c>
      <c r="F7164" s="21">
        <f>_xlfn.PERCENTRANK.EXC(Table3[Order Quantity],C7164,1)*10</f>
        <v>1</v>
      </c>
      <c r="G7164" s="21">
        <f>_xlfn.PERCENTRANK.EXC(Table4[Sales],D7164,1)*10</f>
        <v>0</v>
      </c>
    </row>
    <row r="7165" spans="1:7">
      <c r="A7165" s="11">
        <v>47108</v>
      </c>
      <c r="B7165" s="9">
        <v>42657</v>
      </c>
      <c r="C7165" s="1">
        <v>7</v>
      </c>
      <c r="D7165" s="1">
        <v>140.76</v>
      </c>
      <c r="E7165" s="50">
        <f>_xlfn.PERCENTRANK.EXC(Table3[Order Date],B7165,1)*10</f>
        <v>2</v>
      </c>
      <c r="F7165" s="21">
        <f>_xlfn.PERCENTRANK.EXC(Table3[Order Quantity],C7165,1)*10</f>
        <v>1</v>
      </c>
      <c r="G7165" s="21">
        <f>_xlfn.PERCENTRANK.EXC(Table4[Sales],D7165,1)*10</f>
        <v>2</v>
      </c>
    </row>
    <row r="7166" spans="1:7">
      <c r="A7166" s="10">
        <v>2240</v>
      </c>
      <c r="B7166" s="8">
        <v>43529</v>
      </c>
      <c r="C7166" s="1">
        <v>17</v>
      </c>
      <c r="D7166" s="1">
        <v>199.04</v>
      </c>
      <c r="E7166" s="50">
        <f>_xlfn.PERCENTRANK.EXC(Table3[Order Date],B7166,1)*10</f>
        <v>7</v>
      </c>
      <c r="F7166" s="21">
        <f>_xlfn.PERCENTRANK.EXC(Table3[Order Quantity],C7166,1)*10</f>
        <v>3</v>
      </c>
      <c r="G7166" s="21">
        <f>_xlfn.PERCENTRANK.EXC(Table4[Sales],D7166,1)*10</f>
        <v>3</v>
      </c>
    </row>
    <row r="7167" spans="1:7">
      <c r="A7167" s="11">
        <v>11044</v>
      </c>
      <c r="B7167" s="9">
        <v>43640</v>
      </c>
      <c r="C7167" s="1">
        <v>3</v>
      </c>
      <c r="D7167" s="1">
        <v>15.5</v>
      </c>
      <c r="E7167" s="50">
        <f>_xlfn.PERCENTRANK.EXC(Table3[Order Date],B7167,1)*10</f>
        <v>8</v>
      </c>
      <c r="F7167" s="21">
        <f>_xlfn.PERCENTRANK.EXC(Table3[Order Quantity],C7167,1)*10</f>
        <v>0</v>
      </c>
      <c r="G7167" s="21">
        <f>_xlfn.PERCENTRANK.EXC(Table4[Sales],D7167,1)*10</f>
        <v>0</v>
      </c>
    </row>
    <row r="7168" spans="1:7">
      <c r="A7168" s="10">
        <v>30944</v>
      </c>
      <c r="B7168" s="8">
        <v>43272</v>
      </c>
      <c r="C7168" s="1">
        <v>32</v>
      </c>
      <c r="D7168" s="1">
        <v>584.23</v>
      </c>
      <c r="E7168" s="50">
        <f>_xlfn.PERCENTRANK.EXC(Table3[Order Date],B7168,1)*10</f>
        <v>6</v>
      </c>
      <c r="F7168" s="21">
        <f>_xlfn.PERCENTRANK.EXC(Table3[Order Quantity],C7168,1)*10</f>
        <v>6</v>
      </c>
      <c r="G7168" s="21">
        <f>_xlfn.PERCENTRANK.EXC(Table4[Sales],D7168,1)*10</f>
        <v>5</v>
      </c>
    </row>
    <row r="7169" spans="1:7">
      <c r="A7169" s="11">
        <v>45731</v>
      </c>
      <c r="B7169" s="9">
        <v>42591</v>
      </c>
      <c r="C7169" s="1">
        <v>44</v>
      </c>
      <c r="D7169" s="1">
        <v>13578.16</v>
      </c>
      <c r="E7169" s="50">
        <f>_xlfn.PERCENTRANK.EXC(Table3[Order Date],B7169,1)*10</f>
        <v>1</v>
      </c>
      <c r="F7169" s="21">
        <f>_xlfn.PERCENTRANK.EXC(Table3[Order Quantity],C7169,1)*10</f>
        <v>8</v>
      </c>
      <c r="G7169" s="21">
        <f>_xlfn.PERCENTRANK.EXC(Table4[Sales],D7169,1)*10</f>
        <v>9</v>
      </c>
    </row>
    <row r="7170" spans="1:7">
      <c r="A7170" s="10">
        <v>20453</v>
      </c>
      <c r="B7170" s="8">
        <v>43168</v>
      </c>
      <c r="C7170" s="1">
        <v>23</v>
      </c>
      <c r="D7170" s="1">
        <v>481.92</v>
      </c>
      <c r="E7170" s="50">
        <f>_xlfn.PERCENTRANK.EXC(Table3[Order Date],B7170,1)*10</f>
        <v>5</v>
      </c>
      <c r="F7170" s="21">
        <f>_xlfn.PERCENTRANK.EXC(Table3[Order Quantity],C7170,1)*10</f>
        <v>4</v>
      </c>
      <c r="G7170" s="21">
        <f>_xlfn.PERCENTRANK.EXC(Table4[Sales],D7170,1)*10</f>
        <v>5</v>
      </c>
    </row>
    <row r="7171" spans="1:7">
      <c r="A7171" s="11">
        <v>21410</v>
      </c>
      <c r="B7171" s="9">
        <v>43586</v>
      </c>
      <c r="C7171" s="1">
        <v>16</v>
      </c>
      <c r="D7171" s="1">
        <v>2248.6999999999998</v>
      </c>
      <c r="E7171" s="50">
        <f>_xlfn.PERCENTRANK.EXC(Table3[Order Date],B7171,1)*10</f>
        <v>8</v>
      </c>
      <c r="F7171" s="21">
        <f>_xlfn.PERCENTRANK.EXC(Table3[Order Quantity],C7171,1)*10</f>
        <v>2</v>
      </c>
      <c r="G7171" s="21">
        <f>_xlfn.PERCENTRANK.EXC(Table4[Sales],D7171,1)*10</f>
        <v>7</v>
      </c>
    </row>
    <row r="7172" spans="1:7">
      <c r="A7172" s="10">
        <v>42628</v>
      </c>
      <c r="B7172" s="8">
        <v>43224</v>
      </c>
      <c r="C7172" s="1">
        <v>4</v>
      </c>
      <c r="D7172" s="1">
        <v>1283.29</v>
      </c>
      <c r="E7172" s="50">
        <f>_xlfn.PERCENTRANK.EXC(Table3[Order Date],B7172,1)*10</f>
        <v>5</v>
      </c>
      <c r="F7172" s="21">
        <f>_xlfn.PERCENTRANK.EXC(Table3[Order Quantity],C7172,1)*10</f>
        <v>0</v>
      </c>
      <c r="G7172" s="21">
        <f>_xlfn.PERCENTRANK.EXC(Table4[Sales],D7172,1)*10</f>
        <v>6</v>
      </c>
    </row>
    <row r="7173" spans="1:7">
      <c r="A7173" s="11">
        <v>15714</v>
      </c>
      <c r="B7173" s="9">
        <v>43285</v>
      </c>
      <c r="C7173" s="1">
        <v>50</v>
      </c>
      <c r="D7173" s="1">
        <v>2686.46</v>
      </c>
      <c r="E7173" s="50">
        <f>_xlfn.PERCENTRANK.EXC(Table3[Order Date],B7173,1)*10</f>
        <v>6</v>
      </c>
      <c r="F7173" s="21">
        <f>_xlfn.PERCENTRANK.EXC(Table3[Order Quantity],C7173,1)*10</f>
        <v>9</v>
      </c>
      <c r="G7173" s="21">
        <f>_xlfn.PERCENTRANK.EXC(Table4[Sales],D7173,1)*10</f>
        <v>8</v>
      </c>
    </row>
    <row r="7174" spans="1:7">
      <c r="A7174" s="10">
        <v>6020</v>
      </c>
      <c r="B7174" s="8">
        <v>42633</v>
      </c>
      <c r="C7174" s="1">
        <v>23</v>
      </c>
      <c r="D7174" s="1">
        <v>70.72</v>
      </c>
      <c r="E7174" s="50">
        <f>_xlfn.PERCENTRANK.EXC(Table3[Order Date],B7174,1)*10</f>
        <v>1</v>
      </c>
      <c r="F7174" s="21">
        <f>_xlfn.PERCENTRANK.EXC(Table3[Order Quantity],C7174,1)*10</f>
        <v>4</v>
      </c>
      <c r="G7174" s="21">
        <f>_xlfn.PERCENTRANK.EXC(Table4[Sales],D7174,1)*10</f>
        <v>1</v>
      </c>
    </row>
    <row r="7175" spans="1:7">
      <c r="A7175" s="11">
        <v>17795</v>
      </c>
      <c r="B7175" s="9">
        <v>42460</v>
      </c>
      <c r="C7175" s="1">
        <v>1</v>
      </c>
      <c r="D7175" s="1">
        <v>18.853400000000001</v>
      </c>
      <c r="E7175" s="50">
        <f>_xlfn.PERCENTRANK.EXC(Table3[Order Date],B7175,1)*10</f>
        <v>0</v>
      </c>
      <c r="F7175" s="21">
        <f>_xlfn.PERCENTRANK.EXC(Table3[Order Quantity],C7175,1)*10</f>
        <v>0</v>
      </c>
      <c r="G7175" s="21">
        <f>_xlfn.PERCENTRANK.EXC(Table4[Sales],D7175,1)*10</f>
        <v>0</v>
      </c>
    </row>
    <row r="7176" spans="1:7">
      <c r="A7176" s="10">
        <v>29249</v>
      </c>
      <c r="B7176" s="8">
        <v>43263</v>
      </c>
      <c r="C7176" s="1">
        <v>12</v>
      </c>
      <c r="D7176" s="1">
        <v>3377.56</v>
      </c>
      <c r="E7176" s="50">
        <f>_xlfn.PERCENTRANK.EXC(Table3[Order Date],B7176,1)*10</f>
        <v>6</v>
      </c>
      <c r="F7176" s="21">
        <f>_xlfn.PERCENTRANK.EXC(Table3[Order Quantity],C7176,1)*10</f>
        <v>2</v>
      </c>
      <c r="G7176" s="21">
        <f>_xlfn.PERCENTRANK.EXC(Table4[Sales],D7176,1)*10</f>
        <v>8</v>
      </c>
    </row>
    <row r="7177" spans="1:7">
      <c r="A7177" s="11">
        <v>29827</v>
      </c>
      <c r="B7177" s="9">
        <v>43294</v>
      </c>
      <c r="C7177" s="1">
        <v>35</v>
      </c>
      <c r="D7177" s="1">
        <v>991.52</v>
      </c>
      <c r="E7177" s="50">
        <f>_xlfn.PERCENTRANK.EXC(Table3[Order Date],B7177,1)*10</f>
        <v>6</v>
      </c>
      <c r="F7177" s="21">
        <f>_xlfn.PERCENTRANK.EXC(Table3[Order Quantity],C7177,1)*10</f>
        <v>6</v>
      </c>
      <c r="G7177" s="21">
        <f>_xlfn.PERCENTRANK.EXC(Table4[Sales],D7177,1)*10</f>
        <v>6</v>
      </c>
    </row>
    <row r="7178" spans="1:7">
      <c r="A7178" s="10">
        <v>50756</v>
      </c>
      <c r="B7178" s="8">
        <v>42986</v>
      </c>
      <c r="C7178" s="1">
        <v>19</v>
      </c>
      <c r="D7178" s="1">
        <v>503.32</v>
      </c>
      <c r="E7178" s="50">
        <f>_xlfn.PERCENTRANK.EXC(Table3[Order Date],B7178,1)*10</f>
        <v>4</v>
      </c>
      <c r="F7178" s="21">
        <f>_xlfn.PERCENTRANK.EXC(Table3[Order Quantity],C7178,1)*10</f>
        <v>3</v>
      </c>
      <c r="G7178" s="21">
        <f>_xlfn.PERCENTRANK.EXC(Table4[Sales],D7178,1)*10</f>
        <v>5</v>
      </c>
    </row>
    <row r="7179" spans="1:7">
      <c r="A7179" s="11">
        <v>39367</v>
      </c>
      <c r="B7179" s="9">
        <v>42587</v>
      </c>
      <c r="C7179" s="1">
        <v>30</v>
      </c>
      <c r="D7179" s="1">
        <v>149.36000000000001</v>
      </c>
      <c r="E7179" s="50">
        <f>_xlfn.PERCENTRANK.EXC(Table3[Order Date],B7179,1)*10</f>
        <v>1</v>
      </c>
      <c r="F7179" s="21">
        <f>_xlfn.PERCENTRANK.EXC(Table3[Order Quantity],C7179,1)*10</f>
        <v>5</v>
      </c>
      <c r="G7179" s="21">
        <f>_xlfn.PERCENTRANK.EXC(Table4[Sales],D7179,1)*10</f>
        <v>2</v>
      </c>
    </row>
    <row r="7180" spans="1:7">
      <c r="A7180" s="10">
        <v>55429</v>
      </c>
      <c r="B7180" s="8">
        <v>42549</v>
      </c>
      <c r="C7180" s="1">
        <v>43</v>
      </c>
      <c r="D7180" s="1">
        <v>278.8313</v>
      </c>
      <c r="E7180" s="50">
        <f>_xlfn.PERCENTRANK.EXC(Table3[Order Date],B7180,1)*10</f>
        <v>1</v>
      </c>
      <c r="F7180" s="21">
        <f>_xlfn.PERCENTRANK.EXC(Table3[Order Quantity],C7180,1)*10</f>
        <v>8</v>
      </c>
      <c r="G7180" s="21">
        <f>_xlfn.PERCENTRANK.EXC(Table4[Sales],D7180,1)*10</f>
        <v>3</v>
      </c>
    </row>
    <row r="7181" spans="1:7">
      <c r="A7181" s="11">
        <v>28832</v>
      </c>
      <c r="B7181" s="9">
        <v>43001</v>
      </c>
      <c r="C7181" s="1">
        <v>45</v>
      </c>
      <c r="D7181" s="1">
        <v>105.54</v>
      </c>
      <c r="E7181" s="50">
        <f>_xlfn.PERCENTRANK.EXC(Table3[Order Date],B7181,1)*10</f>
        <v>4</v>
      </c>
      <c r="F7181" s="21">
        <f>_xlfn.PERCENTRANK.EXC(Table3[Order Quantity],C7181,1)*10</f>
        <v>8</v>
      </c>
      <c r="G7181" s="21">
        <f>_xlfn.PERCENTRANK.EXC(Table4[Sales],D7181,1)*10</f>
        <v>1</v>
      </c>
    </row>
    <row r="7182" spans="1:7">
      <c r="A7182" s="10">
        <v>31938</v>
      </c>
      <c r="B7182" s="8">
        <v>43307</v>
      </c>
      <c r="C7182" s="1">
        <v>47</v>
      </c>
      <c r="D7182" s="1">
        <v>388.66</v>
      </c>
      <c r="E7182" s="50">
        <f>_xlfn.PERCENTRANK.EXC(Table3[Order Date],B7182,1)*10</f>
        <v>6</v>
      </c>
      <c r="F7182" s="21">
        <f>_xlfn.PERCENTRANK.EXC(Table3[Order Quantity],C7182,1)*10</f>
        <v>9</v>
      </c>
      <c r="G7182" s="21">
        <f>_xlfn.PERCENTRANK.EXC(Table4[Sales],D7182,1)*10</f>
        <v>4</v>
      </c>
    </row>
    <row r="7183" spans="1:7">
      <c r="A7183" s="11">
        <v>57121</v>
      </c>
      <c r="B7183" s="9">
        <v>43419</v>
      </c>
      <c r="C7183" s="1">
        <v>3</v>
      </c>
      <c r="D7183" s="1">
        <v>540</v>
      </c>
      <c r="E7183" s="50">
        <f>_xlfn.PERCENTRANK.EXC(Table3[Order Date],B7183,1)*10</f>
        <v>7</v>
      </c>
      <c r="F7183" s="21">
        <f>_xlfn.PERCENTRANK.EXC(Table3[Order Quantity],C7183,1)*10</f>
        <v>0</v>
      </c>
      <c r="G7183" s="21">
        <f>_xlfn.PERCENTRANK.EXC(Table4[Sales],D7183,1)*10</f>
        <v>5</v>
      </c>
    </row>
    <row r="7184" spans="1:7">
      <c r="A7184" s="10">
        <v>44294</v>
      </c>
      <c r="B7184" s="8">
        <v>42523</v>
      </c>
      <c r="C7184" s="1">
        <v>8</v>
      </c>
      <c r="D7184" s="1">
        <v>478.33</v>
      </c>
      <c r="E7184" s="50">
        <f>_xlfn.PERCENTRANK.EXC(Table3[Order Date],B7184,1)*10</f>
        <v>1</v>
      </c>
      <c r="F7184" s="21">
        <f>_xlfn.PERCENTRANK.EXC(Table3[Order Quantity],C7184,1)*10</f>
        <v>1</v>
      </c>
      <c r="G7184" s="21">
        <f>_xlfn.PERCENTRANK.EXC(Table4[Sales],D7184,1)*10</f>
        <v>4</v>
      </c>
    </row>
    <row r="7185" spans="1:7">
      <c r="A7185" s="11">
        <v>225</v>
      </c>
      <c r="B7185" s="9">
        <v>43243</v>
      </c>
      <c r="C7185" s="1">
        <v>24</v>
      </c>
      <c r="D7185" s="1">
        <v>135.44</v>
      </c>
      <c r="E7185" s="50">
        <f>_xlfn.PERCENTRANK.EXC(Table3[Order Date],B7185,1)*10</f>
        <v>6</v>
      </c>
      <c r="F7185" s="21">
        <f>_xlfn.PERCENTRANK.EXC(Table3[Order Quantity],C7185,1)*10</f>
        <v>4</v>
      </c>
      <c r="G7185" s="21">
        <f>_xlfn.PERCENTRANK.EXC(Table4[Sales],D7185,1)*10</f>
        <v>2</v>
      </c>
    </row>
    <row r="7186" spans="1:7">
      <c r="A7186" s="10">
        <v>50275</v>
      </c>
      <c r="B7186" s="8">
        <v>42708</v>
      </c>
      <c r="C7186" s="1">
        <v>5</v>
      </c>
      <c r="D7186" s="1">
        <v>10383.68</v>
      </c>
      <c r="E7186" s="50">
        <f>_xlfn.PERCENTRANK.EXC(Table3[Order Date],B7186,1)*10</f>
        <v>2</v>
      </c>
      <c r="F7186" s="21">
        <f>_xlfn.PERCENTRANK.EXC(Table3[Order Quantity],C7186,1)*10</f>
        <v>0</v>
      </c>
      <c r="G7186" s="21">
        <f>_xlfn.PERCENTRANK.EXC(Table4[Sales],D7186,1)*10</f>
        <v>9</v>
      </c>
    </row>
    <row r="7187" spans="1:7">
      <c r="A7187" s="11">
        <v>31648</v>
      </c>
      <c r="B7187" s="9">
        <v>43331</v>
      </c>
      <c r="C7187" s="1">
        <v>10</v>
      </c>
      <c r="D7187" s="1">
        <v>79.22</v>
      </c>
      <c r="E7187" s="50">
        <f>_xlfn.PERCENTRANK.EXC(Table3[Order Date],B7187,1)*10</f>
        <v>6</v>
      </c>
      <c r="F7187" s="21">
        <f>_xlfn.PERCENTRANK.EXC(Table3[Order Quantity],C7187,1)*10</f>
        <v>1</v>
      </c>
      <c r="G7187" s="21">
        <f>_xlfn.PERCENTRANK.EXC(Table4[Sales],D7187,1)*10</f>
        <v>1</v>
      </c>
    </row>
    <row r="7188" spans="1:7">
      <c r="A7188" s="10">
        <v>30023</v>
      </c>
      <c r="B7188" s="8">
        <v>43022</v>
      </c>
      <c r="C7188" s="1">
        <v>14</v>
      </c>
      <c r="D7188" s="1">
        <v>168.34</v>
      </c>
      <c r="E7188" s="50">
        <f>_xlfn.PERCENTRANK.EXC(Table3[Order Date],B7188,1)*10</f>
        <v>4</v>
      </c>
      <c r="F7188" s="21">
        <f>_xlfn.PERCENTRANK.EXC(Table3[Order Quantity],C7188,1)*10</f>
        <v>2</v>
      </c>
      <c r="G7188" s="21">
        <f>_xlfn.PERCENTRANK.EXC(Table4[Sales],D7188,1)*10</f>
        <v>2</v>
      </c>
    </row>
    <row r="7189" spans="1:7">
      <c r="A7189" s="11">
        <v>34246</v>
      </c>
      <c r="B7189" s="9">
        <v>43014</v>
      </c>
      <c r="C7189" s="1">
        <v>18</v>
      </c>
      <c r="D7189" s="1">
        <v>2020.18</v>
      </c>
      <c r="E7189" s="50">
        <f>_xlfn.PERCENTRANK.EXC(Table3[Order Date],B7189,1)*10</f>
        <v>4</v>
      </c>
      <c r="F7189" s="21">
        <f>_xlfn.PERCENTRANK.EXC(Table3[Order Quantity],C7189,1)*10</f>
        <v>3</v>
      </c>
      <c r="G7189" s="21">
        <f>_xlfn.PERCENTRANK.EXC(Table4[Sales],D7189,1)*10</f>
        <v>7</v>
      </c>
    </row>
    <row r="7190" spans="1:7">
      <c r="A7190" s="10">
        <v>10052</v>
      </c>
      <c r="B7190" s="8">
        <v>42619</v>
      </c>
      <c r="C7190" s="1">
        <v>28</v>
      </c>
      <c r="D7190" s="1">
        <v>554.16</v>
      </c>
      <c r="E7190" s="50">
        <f>_xlfn.PERCENTRANK.EXC(Table3[Order Date],B7190,1)*10</f>
        <v>1</v>
      </c>
      <c r="F7190" s="21">
        <f>_xlfn.PERCENTRANK.EXC(Table3[Order Quantity],C7190,1)*10</f>
        <v>5</v>
      </c>
      <c r="G7190" s="21">
        <f>_xlfn.PERCENTRANK.EXC(Table4[Sales],D7190,1)*10</f>
        <v>5</v>
      </c>
    </row>
    <row r="7191" spans="1:7">
      <c r="A7191" s="11">
        <v>59684</v>
      </c>
      <c r="B7191" s="9">
        <v>43097</v>
      </c>
      <c r="C7191" s="1">
        <v>3</v>
      </c>
      <c r="D7191" s="1">
        <v>15.472200000000001</v>
      </c>
      <c r="E7191" s="50">
        <f>_xlfn.PERCENTRANK.EXC(Table3[Order Date],B7191,1)*10</f>
        <v>5</v>
      </c>
      <c r="F7191" s="21">
        <f>_xlfn.PERCENTRANK.EXC(Table3[Order Quantity],C7191,1)*10</f>
        <v>0</v>
      </c>
      <c r="G7191" s="21">
        <f>_xlfn.PERCENTRANK.EXC(Table4[Sales],D7191,1)*10</f>
        <v>0</v>
      </c>
    </row>
    <row r="7192" spans="1:7">
      <c r="A7192" s="10">
        <v>16805</v>
      </c>
      <c r="B7192" s="8">
        <v>43463</v>
      </c>
      <c r="C7192" s="1">
        <v>26</v>
      </c>
      <c r="D7192" s="1">
        <v>184.39</v>
      </c>
      <c r="E7192" s="50">
        <f>_xlfn.PERCENTRANK.EXC(Table3[Order Date],B7192,1)*10</f>
        <v>7</v>
      </c>
      <c r="F7192" s="21">
        <f>_xlfn.PERCENTRANK.EXC(Table3[Order Quantity],C7192,1)*10</f>
        <v>4</v>
      </c>
      <c r="G7192" s="21">
        <f>_xlfn.PERCENTRANK.EXC(Table4[Sales],D7192,1)*10</f>
        <v>2</v>
      </c>
    </row>
    <row r="7193" spans="1:7">
      <c r="A7193" s="11">
        <v>25828</v>
      </c>
      <c r="B7193" s="9">
        <v>43061</v>
      </c>
      <c r="C7193" s="1">
        <v>31</v>
      </c>
      <c r="D7193" s="1">
        <v>9674.15</v>
      </c>
      <c r="E7193" s="50">
        <f>_xlfn.PERCENTRANK.EXC(Table3[Order Date],B7193,1)*10</f>
        <v>4</v>
      </c>
      <c r="F7193" s="21">
        <f>_xlfn.PERCENTRANK.EXC(Table3[Order Quantity],C7193,1)*10</f>
        <v>5</v>
      </c>
      <c r="G7193" s="21">
        <f>_xlfn.PERCENTRANK.EXC(Table4[Sales],D7193,1)*10</f>
        <v>9</v>
      </c>
    </row>
    <row r="7194" spans="1:7">
      <c r="A7194" s="10">
        <v>48257</v>
      </c>
      <c r="B7194" s="8">
        <v>42481</v>
      </c>
      <c r="C7194" s="1">
        <v>45</v>
      </c>
      <c r="D7194" s="1">
        <v>236.53</v>
      </c>
      <c r="E7194" s="50">
        <f>_xlfn.PERCENTRANK.EXC(Table3[Order Date],B7194,1)*10</f>
        <v>0</v>
      </c>
      <c r="F7194" s="21">
        <f>_xlfn.PERCENTRANK.EXC(Table3[Order Quantity],C7194,1)*10</f>
        <v>8</v>
      </c>
      <c r="G7194" s="21">
        <f>_xlfn.PERCENTRANK.EXC(Table4[Sales],D7194,1)*10</f>
        <v>3</v>
      </c>
    </row>
    <row r="7195" spans="1:7">
      <c r="A7195" s="11">
        <v>26439</v>
      </c>
      <c r="B7195" s="9">
        <v>43357</v>
      </c>
      <c r="C7195" s="1">
        <v>37</v>
      </c>
      <c r="D7195" s="1">
        <v>181.83</v>
      </c>
      <c r="E7195" s="50">
        <f>_xlfn.PERCENTRANK.EXC(Table3[Order Date],B7195,1)*10</f>
        <v>6</v>
      </c>
      <c r="F7195" s="21">
        <f>_xlfn.PERCENTRANK.EXC(Table3[Order Quantity],C7195,1)*10</f>
        <v>7</v>
      </c>
      <c r="G7195" s="21">
        <f>_xlfn.PERCENTRANK.EXC(Table4[Sales],D7195,1)*10</f>
        <v>2</v>
      </c>
    </row>
    <row r="7196" spans="1:7">
      <c r="A7196" s="10">
        <v>41152</v>
      </c>
      <c r="B7196" s="8">
        <v>43345</v>
      </c>
      <c r="C7196" s="1">
        <v>29</v>
      </c>
      <c r="D7196" s="1">
        <v>57.77</v>
      </c>
      <c r="E7196" s="50">
        <f>_xlfn.PERCENTRANK.EXC(Table3[Order Date],B7196,1)*10</f>
        <v>6</v>
      </c>
      <c r="F7196" s="21">
        <f>_xlfn.PERCENTRANK.EXC(Table3[Order Quantity],C7196,1)*10</f>
        <v>5</v>
      </c>
      <c r="G7196" s="21">
        <f>_xlfn.PERCENTRANK.EXC(Table4[Sales],D7196,1)*10</f>
        <v>0</v>
      </c>
    </row>
    <row r="7197" spans="1:7">
      <c r="A7197" s="11">
        <v>17952</v>
      </c>
      <c r="B7197" s="9">
        <v>43018</v>
      </c>
      <c r="C7197" s="1">
        <v>28</v>
      </c>
      <c r="D7197" s="1">
        <v>460.24</v>
      </c>
      <c r="E7197" s="50">
        <f>_xlfn.PERCENTRANK.EXC(Table3[Order Date],B7197,1)*10</f>
        <v>4</v>
      </c>
      <c r="F7197" s="21">
        <f>_xlfn.PERCENTRANK.EXC(Table3[Order Quantity],C7197,1)*10</f>
        <v>5</v>
      </c>
      <c r="G7197" s="21">
        <f>_xlfn.PERCENTRANK.EXC(Table4[Sales],D7197,1)*10</f>
        <v>4</v>
      </c>
    </row>
    <row r="7198" spans="1:7">
      <c r="A7198" s="10">
        <v>21574</v>
      </c>
      <c r="B7198" s="8">
        <v>42749</v>
      </c>
      <c r="C7198" s="1">
        <v>33</v>
      </c>
      <c r="D7198" s="1">
        <v>82.978499999999997</v>
      </c>
      <c r="E7198" s="50">
        <f>_xlfn.PERCENTRANK.EXC(Table3[Order Date],B7198,1)*10</f>
        <v>2</v>
      </c>
      <c r="F7198" s="21">
        <f>_xlfn.PERCENTRANK.EXC(Table3[Order Quantity],C7198,1)*10</f>
        <v>6</v>
      </c>
      <c r="G7198" s="21">
        <f>_xlfn.PERCENTRANK.EXC(Table4[Sales],D7198,1)*10</f>
        <v>1</v>
      </c>
    </row>
    <row r="7199" spans="1:7">
      <c r="A7199" s="11">
        <v>58566</v>
      </c>
      <c r="B7199" s="9">
        <v>43334</v>
      </c>
      <c r="C7199" s="1">
        <v>45</v>
      </c>
      <c r="D7199" s="1">
        <v>5008.55</v>
      </c>
      <c r="E7199" s="50">
        <f>_xlfn.PERCENTRANK.EXC(Table3[Order Date],B7199,1)*10</f>
        <v>6</v>
      </c>
      <c r="F7199" s="21">
        <f>_xlfn.PERCENTRANK.EXC(Table3[Order Quantity],C7199,1)*10</f>
        <v>8</v>
      </c>
      <c r="G7199" s="21">
        <f>_xlfn.PERCENTRANK.EXC(Table4[Sales],D7199,1)*10</f>
        <v>8</v>
      </c>
    </row>
    <row r="7200" spans="1:7">
      <c r="A7200" s="10">
        <v>5986</v>
      </c>
      <c r="B7200" s="8">
        <v>43576</v>
      </c>
      <c r="C7200" s="1">
        <v>20</v>
      </c>
      <c r="D7200" s="1">
        <v>1093.0585000000001</v>
      </c>
      <c r="E7200" s="50">
        <f>_xlfn.PERCENTRANK.EXC(Table3[Order Date],B7200,1)*10</f>
        <v>8</v>
      </c>
      <c r="F7200" s="21">
        <f>_xlfn.PERCENTRANK.EXC(Table3[Order Quantity],C7200,1)*10</f>
        <v>3</v>
      </c>
      <c r="G7200" s="21">
        <f>_xlfn.PERCENTRANK.EXC(Table4[Sales],D7200,1)*10</f>
        <v>6</v>
      </c>
    </row>
    <row r="7201" spans="1:7">
      <c r="A7201" s="11">
        <v>26407</v>
      </c>
      <c r="B7201" s="9">
        <v>43635</v>
      </c>
      <c r="C7201" s="1">
        <v>16</v>
      </c>
      <c r="D7201" s="1">
        <v>2124.69</v>
      </c>
      <c r="E7201" s="50">
        <f>_xlfn.PERCENTRANK.EXC(Table3[Order Date],B7201,1)*10</f>
        <v>8</v>
      </c>
      <c r="F7201" s="21">
        <f>_xlfn.PERCENTRANK.EXC(Table3[Order Quantity],C7201,1)*10</f>
        <v>2</v>
      </c>
      <c r="G7201" s="21">
        <f>_xlfn.PERCENTRANK.EXC(Table4[Sales],D7201,1)*10</f>
        <v>7</v>
      </c>
    </row>
    <row r="7202" spans="1:7">
      <c r="A7202" s="10">
        <v>25478</v>
      </c>
      <c r="B7202" s="8">
        <v>43579</v>
      </c>
      <c r="C7202" s="1">
        <v>50</v>
      </c>
      <c r="D7202" s="1">
        <v>306.83319999999998</v>
      </c>
      <c r="E7202" s="50">
        <f>_xlfn.PERCENTRANK.EXC(Table3[Order Date],B7202,1)*10</f>
        <v>8</v>
      </c>
      <c r="F7202" s="21">
        <f>_xlfn.PERCENTRANK.EXC(Table3[Order Quantity],C7202,1)*10</f>
        <v>9</v>
      </c>
      <c r="G7202" s="21">
        <f>_xlfn.PERCENTRANK.EXC(Table4[Sales],D7202,1)*10</f>
        <v>4</v>
      </c>
    </row>
    <row r="7203" spans="1:7">
      <c r="A7203" s="11">
        <v>37252</v>
      </c>
      <c r="B7203" s="9">
        <v>43422</v>
      </c>
      <c r="C7203" s="1">
        <v>1</v>
      </c>
      <c r="D7203" s="1">
        <v>11.36</v>
      </c>
      <c r="E7203" s="50">
        <f>_xlfn.PERCENTRANK.EXC(Table3[Order Date],B7203,1)*10</f>
        <v>7</v>
      </c>
      <c r="F7203" s="21">
        <f>_xlfn.PERCENTRANK.EXC(Table3[Order Quantity],C7203,1)*10</f>
        <v>0</v>
      </c>
      <c r="G7203" s="21">
        <f>_xlfn.PERCENTRANK.EXC(Table4[Sales],D7203,1)*10</f>
        <v>0</v>
      </c>
    </row>
    <row r="7204" spans="1:7">
      <c r="A7204" s="10">
        <v>57959</v>
      </c>
      <c r="B7204" s="8">
        <v>43463</v>
      </c>
      <c r="C7204" s="1">
        <v>48</v>
      </c>
      <c r="D7204" s="1">
        <v>1358.6753000000001</v>
      </c>
      <c r="E7204" s="50">
        <f>_xlfn.PERCENTRANK.EXC(Table3[Order Date],B7204,1)*10</f>
        <v>7</v>
      </c>
      <c r="F7204" s="21">
        <f>_xlfn.PERCENTRANK.EXC(Table3[Order Quantity],C7204,1)*10</f>
        <v>9</v>
      </c>
      <c r="G7204" s="21">
        <f>_xlfn.PERCENTRANK.EXC(Table4[Sales],D7204,1)*10</f>
        <v>6</v>
      </c>
    </row>
    <row r="7205" spans="1:7">
      <c r="A7205" s="11">
        <v>2279</v>
      </c>
      <c r="B7205" s="9">
        <v>42787</v>
      </c>
      <c r="C7205" s="1">
        <v>49</v>
      </c>
      <c r="D7205" s="1">
        <v>4897.58</v>
      </c>
      <c r="E7205" s="50">
        <f>_xlfn.PERCENTRANK.EXC(Table3[Order Date],B7205,1)*10</f>
        <v>2</v>
      </c>
      <c r="F7205" s="21">
        <f>_xlfn.PERCENTRANK.EXC(Table3[Order Quantity],C7205,1)*10</f>
        <v>9</v>
      </c>
      <c r="G7205" s="21">
        <f>_xlfn.PERCENTRANK.EXC(Table4[Sales],D7205,1)*10</f>
        <v>8</v>
      </c>
    </row>
    <row r="7206" spans="1:7">
      <c r="A7206" s="10">
        <v>29156</v>
      </c>
      <c r="B7206" s="8">
        <v>42789</v>
      </c>
      <c r="C7206" s="1">
        <v>10</v>
      </c>
      <c r="D7206" s="1">
        <v>223.38</v>
      </c>
      <c r="E7206" s="50">
        <f>_xlfn.PERCENTRANK.EXC(Table3[Order Date],B7206,1)*10</f>
        <v>2</v>
      </c>
      <c r="F7206" s="21">
        <f>_xlfn.PERCENTRANK.EXC(Table3[Order Quantity],C7206,1)*10</f>
        <v>1</v>
      </c>
      <c r="G7206" s="21">
        <f>_xlfn.PERCENTRANK.EXC(Table4[Sales],D7206,1)*10</f>
        <v>3</v>
      </c>
    </row>
    <row r="7207" spans="1:7">
      <c r="A7207" s="11">
        <v>47524</v>
      </c>
      <c r="B7207" s="9">
        <v>42839</v>
      </c>
      <c r="C7207" s="1">
        <v>8</v>
      </c>
      <c r="D7207" s="1">
        <v>287.98</v>
      </c>
      <c r="E7207" s="50">
        <f>_xlfn.PERCENTRANK.EXC(Table3[Order Date],B7207,1)*10</f>
        <v>3</v>
      </c>
      <c r="F7207" s="21">
        <f>_xlfn.PERCENTRANK.EXC(Table3[Order Quantity],C7207,1)*10</f>
        <v>1</v>
      </c>
      <c r="G7207" s="21">
        <f>_xlfn.PERCENTRANK.EXC(Table4[Sales],D7207,1)*10</f>
        <v>3</v>
      </c>
    </row>
    <row r="7208" spans="1:7">
      <c r="A7208" s="10">
        <v>52615</v>
      </c>
      <c r="B7208" s="8">
        <v>42661</v>
      </c>
      <c r="C7208" s="1">
        <v>18</v>
      </c>
      <c r="D7208" s="1">
        <v>82.23</v>
      </c>
      <c r="E7208" s="50">
        <f>_xlfn.PERCENTRANK.EXC(Table3[Order Date],B7208,1)*10</f>
        <v>2</v>
      </c>
      <c r="F7208" s="21">
        <f>_xlfn.PERCENTRANK.EXC(Table3[Order Quantity],C7208,1)*10</f>
        <v>3</v>
      </c>
      <c r="G7208" s="21">
        <f>_xlfn.PERCENTRANK.EXC(Table4[Sales],D7208,1)*10</f>
        <v>1</v>
      </c>
    </row>
    <row r="7209" spans="1:7">
      <c r="A7209" s="11">
        <v>31939</v>
      </c>
      <c r="B7209" s="9">
        <v>43275</v>
      </c>
      <c r="C7209" s="1">
        <v>13</v>
      </c>
      <c r="D7209" s="1">
        <v>1612.32</v>
      </c>
      <c r="E7209" s="50">
        <f>_xlfn.PERCENTRANK.EXC(Table3[Order Date],B7209,1)*10</f>
        <v>6</v>
      </c>
      <c r="F7209" s="21">
        <f>_xlfn.PERCENTRANK.EXC(Table3[Order Quantity],C7209,1)*10</f>
        <v>2</v>
      </c>
      <c r="G7209" s="21">
        <f>_xlfn.PERCENTRANK.EXC(Table4[Sales],D7209,1)*10</f>
        <v>7</v>
      </c>
    </row>
    <row r="7210" spans="1:7">
      <c r="A7210" s="10">
        <v>41474</v>
      </c>
      <c r="B7210" s="8">
        <v>42479</v>
      </c>
      <c r="C7210" s="1">
        <v>35</v>
      </c>
      <c r="D7210" s="1">
        <v>3895.69</v>
      </c>
      <c r="E7210" s="50">
        <f>_xlfn.PERCENTRANK.EXC(Table3[Order Date],B7210,1)*10</f>
        <v>0</v>
      </c>
      <c r="F7210" s="21">
        <f>_xlfn.PERCENTRANK.EXC(Table3[Order Quantity],C7210,1)*10</f>
        <v>6</v>
      </c>
      <c r="G7210" s="21">
        <f>_xlfn.PERCENTRANK.EXC(Table4[Sales],D7210,1)*10</f>
        <v>8</v>
      </c>
    </row>
    <row r="7211" spans="1:7">
      <c r="A7211" s="11">
        <v>34791</v>
      </c>
      <c r="B7211" s="9">
        <v>43226</v>
      </c>
      <c r="C7211" s="1">
        <v>9</v>
      </c>
      <c r="D7211" s="1">
        <v>1080.9782</v>
      </c>
      <c r="E7211" s="50">
        <f>_xlfn.PERCENTRANK.EXC(Table3[Order Date],B7211,1)*10</f>
        <v>5</v>
      </c>
      <c r="F7211" s="21">
        <f>_xlfn.PERCENTRANK.EXC(Table3[Order Quantity],C7211,1)*10</f>
        <v>1</v>
      </c>
      <c r="G7211" s="21">
        <f>_xlfn.PERCENTRANK.EXC(Table4[Sales],D7211,1)*10</f>
        <v>6</v>
      </c>
    </row>
    <row r="7212" spans="1:7">
      <c r="A7212" s="10">
        <v>45059</v>
      </c>
      <c r="B7212" s="8">
        <v>43133</v>
      </c>
      <c r="C7212" s="1">
        <v>35</v>
      </c>
      <c r="D7212" s="1">
        <v>1420.52</v>
      </c>
      <c r="E7212" s="50">
        <f>_xlfn.PERCENTRANK.EXC(Table3[Order Date],B7212,1)*10</f>
        <v>5</v>
      </c>
      <c r="F7212" s="21">
        <f>_xlfn.PERCENTRANK.EXC(Table3[Order Quantity],C7212,1)*10</f>
        <v>6</v>
      </c>
      <c r="G7212" s="21">
        <f>_xlfn.PERCENTRANK.EXC(Table4[Sales],D7212,1)*10</f>
        <v>7</v>
      </c>
    </row>
    <row r="7213" spans="1:7">
      <c r="A7213" s="11">
        <v>53766</v>
      </c>
      <c r="B7213" s="9">
        <v>42655</v>
      </c>
      <c r="C7213" s="1">
        <v>22</v>
      </c>
      <c r="D7213" s="1">
        <v>3341.13</v>
      </c>
      <c r="E7213" s="50">
        <f>_xlfn.PERCENTRANK.EXC(Table3[Order Date],B7213,1)*10</f>
        <v>2</v>
      </c>
      <c r="F7213" s="21">
        <f>_xlfn.PERCENTRANK.EXC(Table3[Order Quantity],C7213,1)*10</f>
        <v>4</v>
      </c>
      <c r="G7213" s="21">
        <f>_xlfn.PERCENTRANK.EXC(Table4[Sales],D7213,1)*10</f>
        <v>8</v>
      </c>
    </row>
    <row r="7214" spans="1:7">
      <c r="A7214" s="10">
        <v>30720</v>
      </c>
      <c r="B7214" s="8">
        <v>43735</v>
      </c>
      <c r="C7214" s="1">
        <v>5</v>
      </c>
      <c r="D7214" s="1">
        <v>35.06</v>
      </c>
      <c r="E7214" s="50">
        <f>_xlfn.PERCENTRANK.EXC(Table3[Order Date],B7214,1)*10</f>
        <v>9</v>
      </c>
      <c r="F7214" s="21">
        <f>_xlfn.PERCENTRANK.EXC(Table3[Order Quantity],C7214,1)*10</f>
        <v>0</v>
      </c>
      <c r="G7214" s="21">
        <f>_xlfn.PERCENTRANK.EXC(Table4[Sales],D7214,1)*10</f>
        <v>0</v>
      </c>
    </row>
    <row r="7215" spans="1:7">
      <c r="A7215" s="11">
        <v>50246</v>
      </c>
      <c r="B7215" s="9">
        <v>42964</v>
      </c>
      <c r="C7215" s="1">
        <v>14</v>
      </c>
      <c r="D7215" s="1">
        <v>109.18</v>
      </c>
      <c r="E7215" s="50">
        <f>_xlfn.PERCENTRANK.EXC(Table3[Order Date],B7215,1)*10</f>
        <v>4</v>
      </c>
      <c r="F7215" s="21">
        <f>_xlfn.PERCENTRANK.EXC(Table3[Order Quantity],C7215,1)*10</f>
        <v>2</v>
      </c>
      <c r="G7215" s="21">
        <f>_xlfn.PERCENTRANK.EXC(Table4[Sales],D7215,1)*10</f>
        <v>1</v>
      </c>
    </row>
    <row r="7216" spans="1:7">
      <c r="A7216" s="10">
        <v>53443</v>
      </c>
      <c r="B7216" s="8">
        <v>43380</v>
      </c>
      <c r="C7216" s="1">
        <v>3</v>
      </c>
      <c r="D7216" s="1">
        <v>20.82</v>
      </c>
      <c r="E7216" s="50">
        <f>_xlfn.PERCENTRANK.EXC(Table3[Order Date],B7216,1)*10</f>
        <v>6</v>
      </c>
      <c r="F7216" s="21">
        <f>_xlfn.PERCENTRANK.EXC(Table3[Order Quantity],C7216,1)*10</f>
        <v>0</v>
      </c>
      <c r="G7216" s="21">
        <f>_xlfn.PERCENTRANK.EXC(Table4[Sales],D7216,1)*10</f>
        <v>0</v>
      </c>
    </row>
    <row r="7217" spans="1:7">
      <c r="A7217" s="11">
        <v>33445</v>
      </c>
      <c r="B7217" s="9">
        <v>43679</v>
      </c>
      <c r="C7217" s="1">
        <v>18</v>
      </c>
      <c r="D7217" s="1">
        <v>1901.35</v>
      </c>
      <c r="E7217" s="50">
        <f>_xlfn.PERCENTRANK.EXC(Table3[Order Date],B7217,1)*10</f>
        <v>8</v>
      </c>
      <c r="F7217" s="21">
        <f>_xlfn.PERCENTRANK.EXC(Table3[Order Quantity],C7217,1)*10</f>
        <v>3</v>
      </c>
      <c r="G7217" s="21">
        <f>_xlfn.PERCENTRANK.EXC(Table4[Sales],D7217,1)*10</f>
        <v>7</v>
      </c>
    </row>
    <row r="7218" spans="1:7">
      <c r="A7218" s="10">
        <v>59684</v>
      </c>
      <c r="B7218" s="8">
        <v>43097</v>
      </c>
      <c r="C7218" s="1">
        <v>50</v>
      </c>
      <c r="D7218" s="1">
        <v>9694.09</v>
      </c>
      <c r="E7218" s="50">
        <f>_xlfn.PERCENTRANK.EXC(Table3[Order Date],B7218,1)*10</f>
        <v>5</v>
      </c>
      <c r="F7218" s="21">
        <f>_xlfn.PERCENTRANK.EXC(Table3[Order Quantity],C7218,1)*10</f>
        <v>9</v>
      </c>
      <c r="G7218" s="21">
        <f>_xlfn.PERCENTRANK.EXC(Table4[Sales],D7218,1)*10</f>
        <v>9</v>
      </c>
    </row>
    <row r="7219" spans="1:7">
      <c r="A7219" s="11">
        <v>43940</v>
      </c>
      <c r="B7219" s="9">
        <v>42786</v>
      </c>
      <c r="C7219" s="1">
        <v>12</v>
      </c>
      <c r="D7219" s="1">
        <v>2076.02</v>
      </c>
      <c r="E7219" s="50">
        <f>_xlfn.PERCENTRANK.EXC(Table3[Order Date],B7219,1)*10</f>
        <v>2</v>
      </c>
      <c r="F7219" s="21">
        <f>_xlfn.PERCENTRANK.EXC(Table3[Order Quantity],C7219,1)*10</f>
        <v>2</v>
      </c>
      <c r="G7219" s="21">
        <f>_xlfn.PERCENTRANK.EXC(Table4[Sales],D7219,1)*10</f>
        <v>7</v>
      </c>
    </row>
    <row r="7220" spans="1:7">
      <c r="A7220" s="10">
        <v>929</v>
      </c>
      <c r="B7220" s="8">
        <v>43739</v>
      </c>
      <c r="C7220" s="1">
        <v>21</v>
      </c>
      <c r="D7220" s="1">
        <v>243.6</v>
      </c>
      <c r="E7220" s="50">
        <f>_xlfn.PERCENTRANK.EXC(Table3[Order Date],B7220,1)*10</f>
        <v>9</v>
      </c>
      <c r="F7220" s="21">
        <f>_xlfn.PERCENTRANK.EXC(Table3[Order Quantity],C7220,1)*10</f>
        <v>3</v>
      </c>
      <c r="G7220" s="21">
        <f>_xlfn.PERCENTRANK.EXC(Table4[Sales],D7220,1)*10</f>
        <v>3</v>
      </c>
    </row>
    <row r="7221" spans="1:7">
      <c r="A7221" s="11">
        <v>49925</v>
      </c>
      <c r="B7221" s="9">
        <v>42756</v>
      </c>
      <c r="C7221" s="1">
        <v>1</v>
      </c>
      <c r="D7221" s="1">
        <v>3.65</v>
      </c>
      <c r="E7221" s="50">
        <f>_xlfn.PERCENTRANK.EXC(Table3[Order Date],B7221,1)*10</f>
        <v>2</v>
      </c>
      <c r="F7221" s="21">
        <f>_xlfn.PERCENTRANK.EXC(Table3[Order Quantity],C7221,1)*10</f>
        <v>0</v>
      </c>
      <c r="G7221" s="21">
        <f>_xlfn.PERCENTRANK.EXC(Table4[Sales],D7221,1)*10</f>
        <v>0</v>
      </c>
    </row>
    <row r="7222" spans="1:7">
      <c r="A7222" s="10">
        <v>13542</v>
      </c>
      <c r="B7222" s="8">
        <v>42436</v>
      </c>
      <c r="C7222" s="1">
        <v>33</v>
      </c>
      <c r="D7222" s="1">
        <v>332.17</v>
      </c>
      <c r="E7222" s="50">
        <f>_xlfn.PERCENTRANK.EXC(Table3[Order Date],B7222,1)*10</f>
        <v>0</v>
      </c>
      <c r="F7222" s="21">
        <f>_xlfn.PERCENTRANK.EXC(Table3[Order Quantity],C7222,1)*10</f>
        <v>6</v>
      </c>
      <c r="G7222" s="21">
        <f>_xlfn.PERCENTRANK.EXC(Table4[Sales],D7222,1)*10</f>
        <v>4</v>
      </c>
    </row>
    <row r="7223" spans="1:7">
      <c r="A7223" s="11">
        <v>57314</v>
      </c>
      <c r="B7223" s="9">
        <v>43019</v>
      </c>
      <c r="C7223" s="1">
        <v>26</v>
      </c>
      <c r="D7223" s="1">
        <v>2114.7399999999998</v>
      </c>
      <c r="E7223" s="50">
        <f>_xlfn.PERCENTRANK.EXC(Table3[Order Date],B7223,1)*10</f>
        <v>4</v>
      </c>
      <c r="F7223" s="21">
        <f>_xlfn.PERCENTRANK.EXC(Table3[Order Quantity],C7223,1)*10</f>
        <v>4</v>
      </c>
      <c r="G7223" s="21">
        <f>_xlfn.PERCENTRANK.EXC(Table4[Sales],D7223,1)*10</f>
        <v>7</v>
      </c>
    </row>
    <row r="7224" spans="1:7">
      <c r="A7224" s="10">
        <v>36512</v>
      </c>
      <c r="B7224" s="8">
        <v>43552</v>
      </c>
      <c r="C7224" s="1">
        <v>30</v>
      </c>
      <c r="D7224" s="1">
        <v>11142.63</v>
      </c>
      <c r="E7224" s="50">
        <f>_xlfn.PERCENTRANK.EXC(Table3[Order Date],B7224,1)*10</f>
        <v>8</v>
      </c>
      <c r="F7224" s="21">
        <f>_xlfn.PERCENTRANK.EXC(Table3[Order Quantity],C7224,1)*10</f>
        <v>5</v>
      </c>
      <c r="G7224" s="21">
        <f>_xlfn.PERCENTRANK.EXC(Table4[Sales],D7224,1)*10</f>
        <v>9</v>
      </c>
    </row>
    <row r="7225" spans="1:7">
      <c r="A7225" s="11">
        <v>42596</v>
      </c>
      <c r="B7225" s="9">
        <v>43691</v>
      </c>
      <c r="C7225" s="1">
        <v>9</v>
      </c>
      <c r="D7225" s="1">
        <v>55.37</v>
      </c>
      <c r="E7225" s="50">
        <f>_xlfn.PERCENTRANK.EXC(Table3[Order Date],B7225,1)*10</f>
        <v>9</v>
      </c>
      <c r="F7225" s="21">
        <f>_xlfn.PERCENTRANK.EXC(Table3[Order Quantity],C7225,1)*10</f>
        <v>1</v>
      </c>
      <c r="G7225" s="21">
        <f>_xlfn.PERCENTRANK.EXC(Table4[Sales],D7225,1)*10</f>
        <v>0</v>
      </c>
    </row>
    <row r="7226" spans="1:7">
      <c r="A7226" s="10">
        <v>58051</v>
      </c>
      <c r="B7226" s="8">
        <v>43544</v>
      </c>
      <c r="C7226" s="1">
        <v>6</v>
      </c>
      <c r="D7226" s="1">
        <v>274.56200000000001</v>
      </c>
      <c r="E7226" s="50">
        <f>_xlfn.PERCENTRANK.EXC(Table3[Order Date],B7226,1)*10</f>
        <v>8</v>
      </c>
      <c r="F7226" s="21">
        <f>_xlfn.PERCENTRANK.EXC(Table3[Order Quantity],C7226,1)*10</f>
        <v>1</v>
      </c>
      <c r="G7226" s="21">
        <f>_xlfn.PERCENTRANK.EXC(Table4[Sales],D7226,1)*10</f>
        <v>3</v>
      </c>
    </row>
    <row r="7227" spans="1:7">
      <c r="A7227" s="11">
        <v>43555</v>
      </c>
      <c r="B7227" s="9">
        <v>43649</v>
      </c>
      <c r="C7227" s="1">
        <v>34</v>
      </c>
      <c r="D7227" s="1">
        <v>46.59</v>
      </c>
      <c r="E7227" s="50">
        <f>_xlfn.PERCENTRANK.EXC(Table3[Order Date],B7227,1)*10</f>
        <v>8</v>
      </c>
      <c r="F7227" s="21">
        <f>_xlfn.PERCENTRANK.EXC(Table3[Order Quantity],C7227,1)*10</f>
        <v>6</v>
      </c>
      <c r="G7227" s="21">
        <f>_xlfn.PERCENTRANK.EXC(Table4[Sales],D7227,1)*10</f>
        <v>0</v>
      </c>
    </row>
    <row r="7228" spans="1:7">
      <c r="A7228" s="10">
        <v>41253</v>
      </c>
      <c r="B7228" s="8">
        <v>42496</v>
      </c>
      <c r="C7228" s="1">
        <v>5</v>
      </c>
      <c r="D7228" s="1">
        <v>1557.37</v>
      </c>
      <c r="E7228" s="50">
        <f>_xlfn.PERCENTRANK.EXC(Table3[Order Date],B7228,1)*10</f>
        <v>0</v>
      </c>
      <c r="F7228" s="21">
        <f>_xlfn.PERCENTRANK.EXC(Table3[Order Quantity],C7228,1)*10</f>
        <v>0</v>
      </c>
      <c r="G7228" s="21">
        <f>_xlfn.PERCENTRANK.EXC(Table4[Sales],D7228,1)*10</f>
        <v>7</v>
      </c>
    </row>
    <row r="7229" spans="1:7">
      <c r="A7229" s="11">
        <v>26464</v>
      </c>
      <c r="B7229" s="9">
        <v>43444</v>
      </c>
      <c r="C7229" s="1">
        <v>26</v>
      </c>
      <c r="D7229" s="1">
        <v>1370.3</v>
      </c>
      <c r="E7229" s="50">
        <f>_xlfn.PERCENTRANK.EXC(Table3[Order Date],B7229,1)*10</f>
        <v>7</v>
      </c>
      <c r="F7229" s="21">
        <f>_xlfn.PERCENTRANK.EXC(Table3[Order Quantity],C7229,1)*10</f>
        <v>4</v>
      </c>
      <c r="G7229" s="21">
        <f>_xlfn.PERCENTRANK.EXC(Table4[Sales],D7229,1)*10</f>
        <v>6</v>
      </c>
    </row>
    <row r="7230" spans="1:7">
      <c r="A7230" s="10">
        <v>40194</v>
      </c>
      <c r="B7230" s="8">
        <v>43013</v>
      </c>
      <c r="C7230" s="1">
        <v>16</v>
      </c>
      <c r="D7230" s="1">
        <v>2258.1</v>
      </c>
      <c r="E7230" s="50">
        <f>_xlfn.PERCENTRANK.EXC(Table3[Order Date],B7230,1)*10</f>
        <v>4</v>
      </c>
      <c r="F7230" s="21">
        <f>_xlfn.PERCENTRANK.EXC(Table3[Order Quantity],C7230,1)*10</f>
        <v>2</v>
      </c>
      <c r="G7230" s="21">
        <f>_xlfn.PERCENTRANK.EXC(Table4[Sales],D7230,1)*10</f>
        <v>7</v>
      </c>
    </row>
    <row r="7231" spans="1:7">
      <c r="A7231" s="11">
        <v>51008</v>
      </c>
      <c r="B7231" s="9">
        <v>43331</v>
      </c>
      <c r="C7231" s="1">
        <v>20</v>
      </c>
      <c r="D7231" s="1">
        <v>288.54000000000002</v>
      </c>
      <c r="E7231" s="50">
        <f>_xlfn.PERCENTRANK.EXC(Table3[Order Date],B7231,1)*10</f>
        <v>6</v>
      </c>
      <c r="F7231" s="21">
        <f>_xlfn.PERCENTRANK.EXC(Table3[Order Quantity],C7231,1)*10</f>
        <v>3</v>
      </c>
      <c r="G7231" s="21">
        <f>_xlfn.PERCENTRANK.EXC(Table4[Sales],D7231,1)*10</f>
        <v>3</v>
      </c>
    </row>
    <row r="7232" spans="1:7">
      <c r="A7232" s="10">
        <v>5890</v>
      </c>
      <c r="B7232" s="8">
        <v>43772</v>
      </c>
      <c r="C7232" s="1">
        <v>42</v>
      </c>
      <c r="D7232" s="1">
        <v>870.48</v>
      </c>
      <c r="E7232" s="50">
        <f>_xlfn.PERCENTRANK.EXC(Table3[Order Date],B7232,1)*10</f>
        <v>9</v>
      </c>
      <c r="F7232" s="21">
        <f>_xlfn.PERCENTRANK.EXC(Table3[Order Quantity],C7232,1)*10</f>
        <v>8</v>
      </c>
      <c r="G7232" s="21">
        <f>_xlfn.PERCENTRANK.EXC(Table4[Sales],D7232,1)*10</f>
        <v>6</v>
      </c>
    </row>
    <row r="7233" spans="1:7">
      <c r="A7233" s="11">
        <v>12355</v>
      </c>
      <c r="B7233" s="9">
        <v>43247</v>
      </c>
      <c r="C7233" s="1">
        <v>45</v>
      </c>
      <c r="D7233" s="1">
        <v>180.47</v>
      </c>
      <c r="E7233" s="50">
        <f>_xlfn.PERCENTRANK.EXC(Table3[Order Date],B7233,1)*10</f>
        <v>6</v>
      </c>
      <c r="F7233" s="21">
        <f>_xlfn.PERCENTRANK.EXC(Table3[Order Quantity],C7233,1)*10</f>
        <v>8</v>
      </c>
      <c r="G7233" s="21">
        <f>_xlfn.PERCENTRANK.EXC(Table4[Sales],D7233,1)*10</f>
        <v>2</v>
      </c>
    </row>
    <row r="7234" spans="1:7">
      <c r="A7234" s="10">
        <v>26145</v>
      </c>
      <c r="B7234" s="8">
        <v>43284</v>
      </c>
      <c r="C7234" s="1">
        <v>18</v>
      </c>
      <c r="D7234" s="1">
        <v>106.32</v>
      </c>
      <c r="E7234" s="50">
        <f>_xlfn.PERCENTRANK.EXC(Table3[Order Date],B7234,1)*10</f>
        <v>6</v>
      </c>
      <c r="F7234" s="21">
        <f>_xlfn.PERCENTRANK.EXC(Table3[Order Quantity],C7234,1)*10</f>
        <v>3</v>
      </c>
      <c r="G7234" s="21">
        <f>_xlfn.PERCENTRANK.EXC(Table4[Sales],D7234,1)*10</f>
        <v>1</v>
      </c>
    </row>
    <row r="7235" spans="1:7">
      <c r="A7235" s="11">
        <v>13570</v>
      </c>
      <c r="B7235" s="9">
        <v>43801</v>
      </c>
      <c r="C7235" s="1">
        <v>42</v>
      </c>
      <c r="D7235" s="1">
        <v>4363.2</v>
      </c>
      <c r="E7235" s="50">
        <f>_xlfn.PERCENTRANK.EXC(Table3[Order Date],B7235,1)*10</f>
        <v>9</v>
      </c>
      <c r="F7235" s="21">
        <f>_xlfn.PERCENTRANK.EXC(Table3[Order Quantity],C7235,1)*10</f>
        <v>8</v>
      </c>
      <c r="G7235" s="21">
        <f>_xlfn.PERCENTRANK.EXC(Table4[Sales],D7235,1)*10</f>
        <v>8</v>
      </c>
    </row>
    <row r="7236" spans="1:7">
      <c r="A7236" s="10">
        <v>45025</v>
      </c>
      <c r="B7236" s="8">
        <v>43200</v>
      </c>
      <c r="C7236" s="1">
        <v>26</v>
      </c>
      <c r="D7236" s="1">
        <v>78.989999999999995</v>
      </c>
      <c r="E7236" s="50">
        <f>_xlfn.PERCENTRANK.EXC(Table3[Order Date],B7236,1)*10</f>
        <v>5</v>
      </c>
      <c r="F7236" s="21">
        <f>_xlfn.PERCENTRANK.EXC(Table3[Order Quantity],C7236,1)*10</f>
        <v>4</v>
      </c>
      <c r="G7236" s="21">
        <f>_xlfn.PERCENTRANK.EXC(Table4[Sales],D7236,1)*10</f>
        <v>1</v>
      </c>
    </row>
    <row r="7237" spans="1:7">
      <c r="A7237" s="11">
        <v>15009</v>
      </c>
      <c r="B7237" s="9">
        <v>43454</v>
      </c>
      <c r="C7237" s="1">
        <v>28</v>
      </c>
      <c r="D7237" s="1">
        <v>245.49</v>
      </c>
      <c r="E7237" s="50">
        <f>_xlfn.PERCENTRANK.EXC(Table3[Order Date],B7237,1)*10</f>
        <v>7</v>
      </c>
      <c r="F7237" s="21">
        <f>_xlfn.PERCENTRANK.EXC(Table3[Order Quantity],C7237,1)*10</f>
        <v>5</v>
      </c>
      <c r="G7237" s="21">
        <f>_xlfn.PERCENTRANK.EXC(Table4[Sales],D7237,1)*10</f>
        <v>3</v>
      </c>
    </row>
    <row r="7238" spans="1:7">
      <c r="A7238" s="10">
        <v>14596</v>
      </c>
      <c r="B7238" s="8">
        <v>42379</v>
      </c>
      <c r="C7238" s="1">
        <v>24</v>
      </c>
      <c r="D7238" s="1">
        <v>213.06</v>
      </c>
      <c r="E7238" s="50">
        <f>_xlfn.PERCENTRANK.EXC(Table3[Order Date],B7238,1)*10</f>
        <v>0</v>
      </c>
      <c r="F7238" s="21">
        <f>_xlfn.PERCENTRANK.EXC(Table3[Order Quantity],C7238,1)*10</f>
        <v>4</v>
      </c>
      <c r="G7238" s="21">
        <f>_xlfn.PERCENTRANK.EXC(Table4[Sales],D7238,1)*10</f>
        <v>3</v>
      </c>
    </row>
    <row r="7239" spans="1:7">
      <c r="A7239" s="11">
        <v>10144</v>
      </c>
      <c r="B7239" s="9">
        <v>43101</v>
      </c>
      <c r="C7239" s="1">
        <v>24</v>
      </c>
      <c r="D7239" s="1">
        <v>6856.88</v>
      </c>
      <c r="E7239" s="50">
        <f>_xlfn.PERCENTRANK.EXC(Table3[Order Date],B7239,1)*10</f>
        <v>5</v>
      </c>
      <c r="F7239" s="21">
        <f>_xlfn.PERCENTRANK.EXC(Table3[Order Quantity],C7239,1)*10</f>
        <v>4</v>
      </c>
      <c r="G7239" s="21">
        <f>_xlfn.PERCENTRANK.EXC(Table4[Sales],D7239,1)*10</f>
        <v>9</v>
      </c>
    </row>
    <row r="7240" spans="1:7">
      <c r="A7240" s="10">
        <v>26054</v>
      </c>
      <c r="B7240" s="8">
        <v>42777</v>
      </c>
      <c r="C7240" s="1">
        <v>47</v>
      </c>
      <c r="D7240" s="1">
        <v>424.55</v>
      </c>
      <c r="E7240" s="50">
        <f>_xlfn.PERCENTRANK.EXC(Table3[Order Date],B7240,1)*10</f>
        <v>2</v>
      </c>
      <c r="F7240" s="21">
        <f>_xlfn.PERCENTRANK.EXC(Table3[Order Quantity],C7240,1)*10</f>
        <v>9</v>
      </c>
      <c r="G7240" s="21">
        <f>_xlfn.PERCENTRANK.EXC(Table4[Sales],D7240,1)*10</f>
        <v>4</v>
      </c>
    </row>
    <row r="7241" spans="1:7">
      <c r="A7241" s="11">
        <v>40065</v>
      </c>
      <c r="B7241" s="9">
        <v>43512</v>
      </c>
      <c r="C7241" s="1">
        <v>49</v>
      </c>
      <c r="D7241" s="1">
        <v>22620.94</v>
      </c>
      <c r="E7241" s="50">
        <f>_xlfn.PERCENTRANK.EXC(Table3[Order Date],B7241,1)*10</f>
        <v>7</v>
      </c>
      <c r="F7241" s="21">
        <f>_xlfn.PERCENTRANK.EXC(Table3[Order Quantity],C7241,1)*10</f>
        <v>9</v>
      </c>
      <c r="G7241" s="21">
        <f>_xlfn.PERCENTRANK.EXC(Table4[Sales],D7241,1)*10</f>
        <v>9</v>
      </c>
    </row>
    <row r="7242" spans="1:7">
      <c r="A7242" s="10">
        <v>40965</v>
      </c>
      <c r="B7242" s="8">
        <v>42693</v>
      </c>
      <c r="C7242" s="1">
        <v>39</v>
      </c>
      <c r="D7242" s="1">
        <v>1964.7201</v>
      </c>
      <c r="E7242" s="50">
        <f>_xlfn.PERCENTRANK.EXC(Table3[Order Date],B7242,1)*10</f>
        <v>2</v>
      </c>
      <c r="F7242" s="21">
        <f>_xlfn.PERCENTRANK.EXC(Table3[Order Quantity],C7242,1)*10</f>
        <v>7</v>
      </c>
      <c r="G7242" s="21">
        <f>_xlfn.PERCENTRANK.EXC(Table4[Sales],D7242,1)*10</f>
        <v>7</v>
      </c>
    </row>
    <row r="7243" spans="1:7">
      <c r="A7243" s="11">
        <v>7910</v>
      </c>
      <c r="B7243" s="9">
        <v>42844</v>
      </c>
      <c r="C7243" s="1">
        <v>22</v>
      </c>
      <c r="D7243" s="1">
        <v>780.64</v>
      </c>
      <c r="E7243" s="50">
        <f>_xlfn.PERCENTRANK.EXC(Table3[Order Date],B7243,1)*10</f>
        <v>3</v>
      </c>
      <c r="F7243" s="21">
        <f>_xlfn.PERCENTRANK.EXC(Table3[Order Quantity],C7243,1)*10</f>
        <v>4</v>
      </c>
      <c r="G7243" s="21">
        <f>_xlfn.PERCENTRANK.EXC(Table4[Sales],D7243,1)*10</f>
        <v>5</v>
      </c>
    </row>
    <row r="7244" spans="1:7">
      <c r="A7244" s="10">
        <v>26976</v>
      </c>
      <c r="B7244" s="8">
        <v>43239</v>
      </c>
      <c r="C7244" s="1">
        <v>28</v>
      </c>
      <c r="D7244" s="1">
        <v>1516.41</v>
      </c>
      <c r="E7244" s="50">
        <f>_xlfn.PERCENTRANK.EXC(Table3[Order Date],B7244,1)*10</f>
        <v>6</v>
      </c>
      <c r="F7244" s="21">
        <f>_xlfn.PERCENTRANK.EXC(Table3[Order Quantity],C7244,1)*10</f>
        <v>5</v>
      </c>
      <c r="G7244" s="21">
        <f>_xlfn.PERCENTRANK.EXC(Table4[Sales],D7244,1)*10</f>
        <v>7</v>
      </c>
    </row>
    <row r="7245" spans="1:7">
      <c r="A7245" s="11">
        <v>33889</v>
      </c>
      <c r="B7245" s="9">
        <v>43044</v>
      </c>
      <c r="C7245" s="1">
        <v>39</v>
      </c>
      <c r="D7245" s="1">
        <v>124.27</v>
      </c>
      <c r="E7245" s="50">
        <f>_xlfn.PERCENTRANK.EXC(Table3[Order Date],B7245,1)*10</f>
        <v>4</v>
      </c>
      <c r="F7245" s="21">
        <f>_xlfn.PERCENTRANK.EXC(Table3[Order Quantity],C7245,1)*10</f>
        <v>7</v>
      </c>
      <c r="G7245" s="21">
        <f>_xlfn.PERCENTRANK.EXC(Table4[Sales],D7245,1)*10</f>
        <v>2</v>
      </c>
    </row>
    <row r="7246" spans="1:7">
      <c r="A7246" s="10">
        <v>18145</v>
      </c>
      <c r="B7246" s="8">
        <v>42981</v>
      </c>
      <c r="C7246" s="1">
        <v>47</v>
      </c>
      <c r="D7246" s="1">
        <v>289.24</v>
      </c>
      <c r="E7246" s="50">
        <f>_xlfn.PERCENTRANK.EXC(Table3[Order Date],B7246,1)*10</f>
        <v>4</v>
      </c>
      <c r="F7246" s="21">
        <f>_xlfn.PERCENTRANK.EXC(Table3[Order Quantity],C7246,1)*10</f>
        <v>9</v>
      </c>
      <c r="G7246" s="21">
        <f>_xlfn.PERCENTRANK.EXC(Table4[Sales],D7246,1)*10</f>
        <v>3</v>
      </c>
    </row>
    <row r="7247" spans="1:7">
      <c r="A7247" s="11">
        <v>47106</v>
      </c>
      <c r="B7247" s="9">
        <v>43397</v>
      </c>
      <c r="C7247" s="1">
        <v>40</v>
      </c>
      <c r="D7247" s="1">
        <v>7081.75</v>
      </c>
      <c r="E7247" s="50">
        <f>_xlfn.PERCENTRANK.EXC(Table3[Order Date],B7247,1)*10</f>
        <v>7</v>
      </c>
      <c r="F7247" s="21">
        <f>_xlfn.PERCENTRANK.EXC(Table3[Order Quantity],C7247,1)*10</f>
        <v>7</v>
      </c>
      <c r="G7247" s="21">
        <f>_xlfn.PERCENTRANK.EXC(Table4[Sales],D7247,1)*10</f>
        <v>9</v>
      </c>
    </row>
    <row r="7248" spans="1:7">
      <c r="A7248" s="10">
        <v>46052</v>
      </c>
      <c r="B7248" s="8">
        <v>42696</v>
      </c>
      <c r="C7248" s="1">
        <v>39</v>
      </c>
      <c r="D7248" s="1">
        <v>780.25</v>
      </c>
      <c r="E7248" s="50">
        <f>_xlfn.PERCENTRANK.EXC(Table3[Order Date],B7248,1)*10</f>
        <v>2</v>
      </c>
      <c r="F7248" s="21">
        <f>_xlfn.PERCENTRANK.EXC(Table3[Order Quantity],C7248,1)*10</f>
        <v>7</v>
      </c>
      <c r="G7248" s="21">
        <f>_xlfn.PERCENTRANK.EXC(Table4[Sales],D7248,1)*10</f>
        <v>5</v>
      </c>
    </row>
    <row r="7249" spans="1:7">
      <c r="A7249" s="11">
        <v>40896</v>
      </c>
      <c r="B7249" s="9">
        <v>43344</v>
      </c>
      <c r="C7249" s="1">
        <v>21</v>
      </c>
      <c r="D7249" s="1">
        <v>166.63</v>
      </c>
      <c r="E7249" s="50">
        <f>_xlfn.PERCENTRANK.EXC(Table3[Order Date],B7249,1)*10</f>
        <v>6</v>
      </c>
      <c r="F7249" s="21">
        <f>_xlfn.PERCENTRANK.EXC(Table3[Order Quantity],C7249,1)*10</f>
        <v>3</v>
      </c>
      <c r="G7249" s="21">
        <f>_xlfn.PERCENTRANK.EXC(Table4[Sales],D7249,1)*10</f>
        <v>2</v>
      </c>
    </row>
    <row r="7250" spans="1:7">
      <c r="A7250" s="10">
        <v>39906</v>
      </c>
      <c r="B7250" s="8">
        <v>42445</v>
      </c>
      <c r="C7250" s="1">
        <v>25</v>
      </c>
      <c r="D7250" s="1">
        <v>87.96</v>
      </c>
      <c r="E7250" s="50">
        <f>_xlfn.PERCENTRANK.EXC(Table3[Order Date],B7250,1)*10</f>
        <v>0</v>
      </c>
      <c r="F7250" s="21">
        <f>_xlfn.PERCENTRANK.EXC(Table3[Order Quantity],C7250,1)*10</f>
        <v>4</v>
      </c>
      <c r="G7250" s="21">
        <f>_xlfn.PERCENTRANK.EXC(Table4[Sales],D7250,1)*10</f>
        <v>1</v>
      </c>
    </row>
    <row r="7251" spans="1:7">
      <c r="A7251" s="11">
        <v>51489</v>
      </c>
      <c r="B7251" s="9">
        <v>43527</v>
      </c>
      <c r="C7251" s="1">
        <v>5</v>
      </c>
      <c r="D7251" s="1">
        <v>34.979999999999997</v>
      </c>
      <c r="E7251" s="50">
        <f>_xlfn.PERCENTRANK.EXC(Table3[Order Date],B7251,1)*10</f>
        <v>7</v>
      </c>
      <c r="F7251" s="21">
        <f>_xlfn.PERCENTRANK.EXC(Table3[Order Quantity],C7251,1)*10</f>
        <v>0</v>
      </c>
      <c r="G7251" s="21">
        <f>_xlfn.PERCENTRANK.EXC(Table4[Sales],D7251,1)*10</f>
        <v>0</v>
      </c>
    </row>
    <row r="7252" spans="1:7">
      <c r="A7252" s="10">
        <v>20934</v>
      </c>
      <c r="B7252" s="8">
        <v>42754</v>
      </c>
      <c r="C7252" s="1">
        <v>5</v>
      </c>
      <c r="D7252" s="1">
        <v>1341.66</v>
      </c>
      <c r="E7252" s="50">
        <f>_xlfn.PERCENTRANK.EXC(Table3[Order Date],B7252,1)*10</f>
        <v>2</v>
      </c>
      <c r="F7252" s="21">
        <f>_xlfn.PERCENTRANK.EXC(Table3[Order Quantity],C7252,1)*10</f>
        <v>0</v>
      </c>
      <c r="G7252" s="21">
        <f>_xlfn.PERCENTRANK.EXC(Table4[Sales],D7252,1)*10</f>
        <v>6</v>
      </c>
    </row>
    <row r="7253" spans="1:7">
      <c r="A7253" s="11">
        <v>45317</v>
      </c>
      <c r="B7253" s="9">
        <v>43525</v>
      </c>
      <c r="C7253" s="1">
        <v>36</v>
      </c>
      <c r="D7253" s="1">
        <v>1536.47</v>
      </c>
      <c r="E7253" s="50">
        <f>_xlfn.PERCENTRANK.EXC(Table3[Order Date],B7253,1)*10</f>
        <v>7</v>
      </c>
      <c r="F7253" s="21">
        <f>_xlfn.PERCENTRANK.EXC(Table3[Order Quantity],C7253,1)*10</f>
        <v>6</v>
      </c>
      <c r="G7253" s="21">
        <f>_xlfn.PERCENTRANK.EXC(Table4[Sales],D7253,1)*10</f>
        <v>7</v>
      </c>
    </row>
    <row r="7254" spans="1:7">
      <c r="A7254" s="10">
        <v>41120</v>
      </c>
      <c r="B7254" s="8">
        <v>43653</v>
      </c>
      <c r="C7254" s="1">
        <v>13</v>
      </c>
      <c r="D7254" s="1">
        <v>46.41</v>
      </c>
      <c r="E7254" s="50">
        <f>_xlfn.PERCENTRANK.EXC(Table3[Order Date],B7254,1)*10</f>
        <v>8</v>
      </c>
      <c r="F7254" s="21">
        <f>_xlfn.PERCENTRANK.EXC(Table3[Order Quantity],C7254,1)*10</f>
        <v>2</v>
      </c>
      <c r="G7254" s="21">
        <f>_xlfn.PERCENTRANK.EXC(Table4[Sales],D7254,1)*10</f>
        <v>0</v>
      </c>
    </row>
    <row r="7255" spans="1:7">
      <c r="A7255" s="11">
        <v>25473</v>
      </c>
      <c r="B7255" s="9">
        <v>43752</v>
      </c>
      <c r="C7255" s="1">
        <v>20</v>
      </c>
      <c r="D7255" s="1">
        <v>849.92</v>
      </c>
      <c r="E7255" s="50">
        <f>_xlfn.PERCENTRANK.EXC(Table3[Order Date],B7255,1)*10</f>
        <v>9</v>
      </c>
      <c r="F7255" s="21">
        <f>_xlfn.PERCENTRANK.EXC(Table3[Order Quantity],C7255,1)*10</f>
        <v>3</v>
      </c>
      <c r="G7255" s="21">
        <f>_xlfn.PERCENTRANK.EXC(Table4[Sales],D7255,1)*10</f>
        <v>6</v>
      </c>
    </row>
    <row r="7256" spans="1:7">
      <c r="A7256" s="10">
        <v>57380</v>
      </c>
      <c r="B7256" s="8">
        <v>43392</v>
      </c>
      <c r="C7256" s="1">
        <v>3</v>
      </c>
      <c r="D7256" s="1">
        <v>584.09</v>
      </c>
      <c r="E7256" s="50">
        <f>_xlfn.PERCENTRANK.EXC(Table3[Order Date],B7256,1)*10</f>
        <v>6</v>
      </c>
      <c r="F7256" s="21">
        <f>_xlfn.PERCENTRANK.EXC(Table3[Order Quantity],C7256,1)*10</f>
        <v>0</v>
      </c>
      <c r="G7256" s="21">
        <f>_xlfn.PERCENTRANK.EXC(Table4[Sales],D7256,1)*10</f>
        <v>5</v>
      </c>
    </row>
    <row r="7257" spans="1:7">
      <c r="A7257" s="11">
        <v>10662</v>
      </c>
      <c r="B7257" s="9">
        <v>43231</v>
      </c>
      <c r="C7257" s="1">
        <v>45</v>
      </c>
      <c r="D7257" s="1">
        <v>302.95</v>
      </c>
      <c r="E7257" s="50">
        <f>_xlfn.PERCENTRANK.EXC(Table3[Order Date],B7257,1)*10</f>
        <v>5</v>
      </c>
      <c r="F7257" s="21">
        <f>_xlfn.PERCENTRANK.EXC(Table3[Order Quantity],C7257,1)*10</f>
        <v>8</v>
      </c>
      <c r="G7257" s="21">
        <f>_xlfn.PERCENTRANK.EXC(Table4[Sales],D7257,1)*10</f>
        <v>4</v>
      </c>
    </row>
    <row r="7258" spans="1:7">
      <c r="A7258" s="10">
        <v>31552</v>
      </c>
      <c r="B7258" s="8">
        <v>43780</v>
      </c>
      <c r="C7258" s="1">
        <v>24</v>
      </c>
      <c r="D7258" s="1">
        <v>782.93</v>
      </c>
      <c r="E7258" s="50">
        <f>_xlfn.PERCENTRANK.EXC(Table3[Order Date],B7258,1)*10</f>
        <v>9</v>
      </c>
      <c r="F7258" s="21">
        <f>_xlfn.PERCENTRANK.EXC(Table3[Order Quantity],C7258,1)*10</f>
        <v>4</v>
      </c>
      <c r="G7258" s="21">
        <f>_xlfn.PERCENTRANK.EXC(Table4[Sales],D7258,1)*10</f>
        <v>5</v>
      </c>
    </row>
    <row r="7259" spans="1:7">
      <c r="A7259" s="11">
        <v>32806</v>
      </c>
      <c r="B7259" s="9">
        <v>43271</v>
      </c>
      <c r="C7259" s="1">
        <v>8</v>
      </c>
      <c r="D7259" s="1">
        <v>191.29</v>
      </c>
      <c r="E7259" s="50">
        <f>_xlfn.PERCENTRANK.EXC(Table3[Order Date],B7259,1)*10</f>
        <v>6</v>
      </c>
      <c r="F7259" s="21">
        <f>_xlfn.PERCENTRANK.EXC(Table3[Order Quantity],C7259,1)*10</f>
        <v>1</v>
      </c>
      <c r="G7259" s="21">
        <f>_xlfn.PERCENTRANK.EXC(Table4[Sales],D7259,1)*10</f>
        <v>2</v>
      </c>
    </row>
    <row r="7260" spans="1:7">
      <c r="A7260" s="10">
        <v>32</v>
      </c>
      <c r="B7260" s="8">
        <v>43295</v>
      </c>
      <c r="C7260" s="1">
        <v>15</v>
      </c>
      <c r="D7260" s="1">
        <v>150.4</v>
      </c>
      <c r="E7260" s="50">
        <f>_xlfn.PERCENTRANK.EXC(Table3[Order Date],B7260,1)*10</f>
        <v>6</v>
      </c>
      <c r="F7260" s="21">
        <f>_xlfn.PERCENTRANK.EXC(Table3[Order Quantity],C7260,1)*10</f>
        <v>2</v>
      </c>
      <c r="G7260" s="21">
        <f>_xlfn.PERCENTRANK.EXC(Table4[Sales],D7260,1)*10</f>
        <v>2</v>
      </c>
    </row>
    <row r="7261" spans="1:7">
      <c r="A7261" s="11">
        <v>18432</v>
      </c>
      <c r="B7261" s="9">
        <v>43170</v>
      </c>
      <c r="C7261" s="1">
        <v>12</v>
      </c>
      <c r="D7261" s="1">
        <v>81.77</v>
      </c>
      <c r="E7261" s="50">
        <f>_xlfn.PERCENTRANK.EXC(Table3[Order Date],B7261,1)*10</f>
        <v>5</v>
      </c>
      <c r="F7261" s="21">
        <f>_xlfn.PERCENTRANK.EXC(Table3[Order Quantity],C7261,1)*10</f>
        <v>2</v>
      </c>
      <c r="G7261" s="21">
        <f>_xlfn.PERCENTRANK.EXC(Table4[Sales],D7261,1)*10</f>
        <v>1</v>
      </c>
    </row>
    <row r="7262" spans="1:7">
      <c r="A7262" s="10">
        <v>53027</v>
      </c>
      <c r="B7262" s="8">
        <v>43033</v>
      </c>
      <c r="C7262" s="1">
        <v>38</v>
      </c>
      <c r="D7262" s="1">
        <v>1415.94</v>
      </c>
      <c r="E7262" s="50">
        <f>_xlfn.PERCENTRANK.EXC(Table3[Order Date],B7262,1)*10</f>
        <v>4</v>
      </c>
      <c r="F7262" s="21">
        <f>_xlfn.PERCENTRANK.EXC(Table3[Order Quantity],C7262,1)*10</f>
        <v>7</v>
      </c>
      <c r="G7262" s="21">
        <f>_xlfn.PERCENTRANK.EXC(Table4[Sales],D7262,1)*10</f>
        <v>7</v>
      </c>
    </row>
    <row r="7263" spans="1:7">
      <c r="A7263" s="11">
        <v>16807</v>
      </c>
      <c r="B7263" s="9">
        <v>43479</v>
      </c>
      <c r="C7263" s="1">
        <v>30</v>
      </c>
      <c r="D7263" s="1">
        <v>230.96</v>
      </c>
      <c r="E7263" s="50">
        <f>_xlfn.PERCENTRANK.EXC(Table3[Order Date],B7263,1)*10</f>
        <v>7</v>
      </c>
      <c r="F7263" s="21">
        <f>_xlfn.PERCENTRANK.EXC(Table3[Order Quantity],C7263,1)*10</f>
        <v>5</v>
      </c>
      <c r="G7263" s="21">
        <f>_xlfn.PERCENTRANK.EXC(Table4[Sales],D7263,1)*10</f>
        <v>3</v>
      </c>
    </row>
    <row r="7264" spans="1:7">
      <c r="A7264" s="10">
        <v>40098</v>
      </c>
      <c r="B7264" s="8">
        <v>43500</v>
      </c>
      <c r="C7264" s="1">
        <v>46</v>
      </c>
      <c r="D7264" s="1">
        <v>596.36</v>
      </c>
      <c r="E7264" s="50">
        <f>_xlfn.PERCENTRANK.EXC(Table3[Order Date],B7264,1)*10</f>
        <v>7</v>
      </c>
      <c r="F7264" s="21">
        <f>_xlfn.PERCENTRANK.EXC(Table3[Order Quantity],C7264,1)*10</f>
        <v>8</v>
      </c>
      <c r="G7264" s="21">
        <f>_xlfn.PERCENTRANK.EXC(Table4[Sales],D7264,1)*10</f>
        <v>5</v>
      </c>
    </row>
    <row r="7265" spans="1:7">
      <c r="A7265" s="11">
        <v>26982</v>
      </c>
      <c r="B7265" s="9">
        <v>43583</v>
      </c>
      <c r="C7265" s="1">
        <v>37</v>
      </c>
      <c r="D7265" s="1">
        <v>2123.5300000000002</v>
      </c>
      <c r="E7265" s="50">
        <f>_xlfn.PERCENTRANK.EXC(Table3[Order Date],B7265,1)*10</f>
        <v>8</v>
      </c>
      <c r="F7265" s="21">
        <f>_xlfn.PERCENTRANK.EXC(Table3[Order Quantity],C7265,1)*10</f>
        <v>7</v>
      </c>
      <c r="G7265" s="21">
        <f>_xlfn.PERCENTRANK.EXC(Table4[Sales],D7265,1)*10</f>
        <v>7</v>
      </c>
    </row>
    <row r="7266" spans="1:7">
      <c r="A7266" s="10">
        <v>19139</v>
      </c>
      <c r="B7266" s="8">
        <v>43071</v>
      </c>
      <c r="C7266" s="1">
        <v>15</v>
      </c>
      <c r="D7266" s="1">
        <v>101.48</v>
      </c>
      <c r="E7266" s="50">
        <f>_xlfn.PERCENTRANK.EXC(Table3[Order Date],B7266,1)*10</f>
        <v>4</v>
      </c>
      <c r="F7266" s="21">
        <f>_xlfn.PERCENTRANK.EXC(Table3[Order Quantity],C7266,1)*10</f>
        <v>2</v>
      </c>
      <c r="G7266" s="21">
        <f>_xlfn.PERCENTRANK.EXC(Table4[Sales],D7266,1)*10</f>
        <v>1</v>
      </c>
    </row>
    <row r="7267" spans="1:7">
      <c r="A7267" s="11">
        <v>8257</v>
      </c>
      <c r="B7267" s="9">
        <v>42450</v>
      </c>
      <c r="C7267" s="1">
        <v>18</v>
      </c>
      <c r="D7267" s="1">
        <v>943.01239999999996</v>
      </c>
      <c r="E7267" s="50">
        <f>_xlfn.PERCENTRANK.EXC(Table3[Order Date],B7267,1)*10</f>
        <v>0</v>
      </c>
      <c r="F7267" s="21">
        <f>_xlfn.PERCENTRANK.EXC(Table3[Order Quantity],C7267,1)*10</f>
        <v>3</v>
      </c>
      <c r="G7267" s="21">
        <f>_xlfn.PERCENTRANK.EXC(Table4[Sales],D7267,1)*10</f>
        <v>6</v>
      </c>
    </row>
    <row r="7268" spans="1:7">
      <c r="A7268" s="10">
        <v>25860</v>
      </c>
      <c r="B7268" s="8">
        <v>42736</v>
      </c>
      <c r="C7268" s="1">
        <v>9</v>
      </c>
      <c r="D7268" s="1">
        <v>792.01</v>
      </c>
      <c r="E7268" s="50">
        <f>_xlfn.PERCENTRANK.EXC(Table3[Order Date],B7268,1)*10</f>
        <v>2</v>
      </c>
      <c r="F7268" s="21">
        <f>_xlfn.PERCENTRANK.EXC(Table3[Order Quantity],C7268,1)*10</f>
        <v>1</v>
      </c>
      <c r="G7268" s="21">
        <f>_xlfn.PERCENTRANK.EXC(Table4[Sales],D7268,1)*10</f>
        <v>5</v>
      </c>
    </row>
    <row r="7269" spans="1:7">
      <c r="A7269" s="11">
        <v>21191</v>
      </c>
      <c r="B7269" s="9">
        <v>43783</v>
      </c>
      <c r="C7269" s="1">
        <v>48</v>
      </c>
      <c r="D7269" s="1">
        <v>7742.34</v>
      </c>
      <c r="E7269" s="50">
        <f>_xlfn.PERCENTRANK.EXC(Table3[Order Date],B7269,1)*10</f>
        <v>9</v>
      </c>
      <c r="F7269" s="21">
        <f>_xlfn.PERCENTRANK.EXC(Table3[Order Quantity],C7269,1)*10</f>
        <v>9</v>
      </c>
      <c r="G7269" s="21">
        <f>_xlfn.PERCENTRANK.EXC(Table4[Sales],D7269,1)*10</f>
        <v>9</v>
      </c>
    </row>
    <row r="7270" spans="1:7">
      <c r="A7270" s="10">
        <v>2688</v>
      </c>
      <c r="B7270" s="8">
        <v>43487</v>
      </c>
      <c r="C7270" s="1">
        <v>11</v>
      </c>
      <c r="D7270" s="1">
        <v>1668.596</v>
      </c>
      <c r="E7270" s="50">
        <f>_xlfn.PERCENTRANK.EXC(Table3[Order Date],B7270,1)*10</f>
        <v>7</v>
      </c>
      <c r="F7270" s="21">
        <f>_xlfn.PERCENTRANK.EXC(Table3[Order Quantity],C7270,1)*10</f>
        <v>2</v>
      </c>
      <c r="G7270" s="21">
        <f>_xlfn.PERCENTRANK.EXC(Table4[Sales],D7270,1)*10</f>
        <v>7</v>
      </c>
    </row>
    <row r="7271" spans="1:7">
      <c r="A7271" s="11">
        <v>12355</v>
      </c>
      <c r="B7271" s="9">
        <v>43247</v>
      </c>
      <c r="C7271" s="1">
        <v>36</v>
      </c>
      <c r="D7271" s="1">
        <v>224.2</v>
      </c>
      <c r="E7271" s="50">
        <f>_xlfn.PERCENTRANK.EXC(Table3[Order Date],B7271,1)*10</f>
        <v>6</v>
      </c>
      <c r="F7271" s="21">
        <f>_xlfn.PERCENTRANK.EXC(Table3[Order Quantity],C7271,1)*10</f>
        <v>6</v>
      </c>
      <c r="G7271" s="21">
        <f>_xlfn.PERCENTRANK.EXC(Table4[Sales],D7271,1)*10</f>
        <v>3</v>
      </c>
    </row>
    <row r="7272" spans="1:7">
      <c r="A7272" s="10">
        <v>10688</v>
      </c>
      <c r="B7272" s="8">
        <v>43597</v>
      </c>
      <c r="C7272" s="1">
        <v>14</v>
      </c>
      <c r="D7272" s="1">
        <v>662.15880000000004</v>
      </c>
      <c r="E7272" s="50">
        <f>_xlfn.PERCENTRANK.EXC(Table3[Order Date],B7272,1)*10</f>
        <v>8</v>
      </c>
      <c r="F7272" s="21">
        <f>_xlfn.PERCENTRANK.EXC(Table3[Order Quantity],C7272,1)*10</f>
        <v>2</v>
      </c>
      <c r="G7272" s="21">
        <f>_xlfn.PERCENTRANK.EXC(Table4[Sales],D7272,1)*10</f>
        <v>5</v>
      </c>
    </row>
    <row r="7273" spans="1:7">
      <c r="A7273" s="11">
        <v>5697</v>
      </c>
      <c r="B7273" s="9">
        <v>43742</v>
      </c>
      <c r="C7273" s="1">
        <v>31</v>
      </c>
      <c r="D7273" s="1">
        <v>397.7</v>
      </c>
      <c r="E7273" s="50">
        <f>_xlfn.PERCENTRANK.EXC(Table3[Order Date],B7273,1)*10</f>
        <v>9</v>
      </c>
      <c r="F7273" s="21">
        <f>_xlfn.PERCENTRANK.EXC(Table3[Order Quantity],C7273,1)*10</f>
        <v>5</v>
      </c>
      <c r="G7273" s="21">
        <f>_xlfn.PERCENTRANK.EXC(Table4[Sales],D7273,1)*10</f>
        <v>4</v>
      </c>
    </row>
    <row r="7274" spans="1:7">
      <c r="A7274" s="10">
        <v>32389</v>
      </c>
      <c r="B7274" s="8">
        <v>43038</v>
      </c>
      <c r="C7274" s="1">
        <v>23</v>
      </c>
      <c r="D7274" s="1">
        <v>999.45</v>
      </c>
      <c r="E7274" s="50">
        <f>_xlfn.PERCENTRANK.EXC(Table3[Order Date],B7274,1)*10</f>
        <v>4</v>
      </c>
      <c r="F7274" s="21">
        <f>_xlfn.PERCENTRANK.EXC(Table3[Order Quantity],C7274,1)*10</f>
        <v>4</v>
      </c>
      <c r="G7274" s="21">
        <f>_xlfn.PERCENTRANK.EXC(Table4[Sales],D7274,1)*10</f>
        <v>6</v>
      </c>
    </row>
    <row r="7275" spans="1:7">
      <c r="A7275" s="11">
        <v>47554</v>
      </c>
      <c r="B7275" s="9">
        <v>42806</v>
      </c>
      <c r="C7275" s="1">
        <v>47</v>
      </c>
      <c r="D7275" s="1">
        <v>389.73</v>
      </c>
      <c r="E7275" s="50">
        <f>_xlfn.PERCENTRANK.EXC(Table3[Order Date],B7275,1)*10</f>
        <v>3</v>
      </c>
      <c r="F7275" s="21">
        <f>_xlfn.PERCENTRANK.EXC(Table3[Order Quantity],C7275,1)*10</f>
        <v>9</v>
      </c>
      <c r="G7275" s="21">
        <f>_xlfn.PERCENTRANK.EXC(Table4[Sales],D7275,1)*10</f>
        <v>4</v>
      </c>
    </row>
    <row r="7276" spans="1:7">
      <c r="A7276" s="10">
        <v>59204</v>
      </c>
      <c r="B7276" s="8">
        <v>43524</v>
      </c>
      <c r="C7276" s="1">
        <v>25</v>
      </c>
      <c r="D7276" s="1">
        <v>162.37</v>
      </c>
      <c r="E7276" s="50">
        <f>_xlfn.PERCENTRANK.EXC(Table3[Order Date],B7276,1)*10</f>
        <v>7</v>
      </c>
      <c r="F7276" s="21">
        <f>_xlfn.PERCENTRANK.EXC(Table3[Order Quantity],C7276,1)*10</f>
        <v>4</v>
      </c>
      <c r="G7276" s="21">
        <f>_xlfn.PERCENTRANK.EXC(Table4[Sales],D7276,1)*10</f>
        <v>2</v>
      </c>
    </row>
    <row r="7277" spans="1:7">
      <c r="A7277" s="11">
        <v>55651</v>
      </c>
      <c r="B7277" s="9">
        <v>43531</v>
      </c>
      <c r="C7277" s="1">
        <v>2</v>
      </c>
      <c r="D7277" s="1">
        <v>85.53</v>
      </c>
      <c r="E7277" s="50">
        <f>_xlfn.PERCENTRANK.EXC(Table3[Order Date],B7277,1)*10</f>
        <v>7</v>
      </c>
      <c r="F7277" s="21">
        <f>_xlfn.PERCENTRANK.EXC(Table3[Order Quantity],C7277,1)*10</f>
        <v>0</v>
      </c>
      <c r="G7277" s="21">
        <f>_xlfn.PERCENTRANK.EXC(Table4[Sales],D7277,1)*10</f>
        <v>1</v>
      </c>
    </row>
    <row r="7278" spans="1:7">
      <c r="A7278" s="10">
        <v>23649</v>
      </c>
      <c r="B7278" s="8">
        <v>43713</v>
      </c>
      <c r="C7278" s="1">
        <v>42</v>
      </c>
      <c r="D7278" s="1">
        <v>4859.8599999999997</v>
      </c>
      <c r="E7278" s="50">
        <f>_xlfn.PERCENTRANK.EXC(Table3[Order Date],B7278,1)*10</f>
        <v>9</v>
      </c>
      <c r="F7278" s="21">
        <f>_xlfn.PERCENTRANK.EXC(Table3[Order Quantity],C7278,1)*10</f>
        <v>8</v>
      </c>
      <c r="G7278" s="21">
        <f>_xlfn.PERCENTRANK.EXC(Table4[Sales],D7278,1)*10</f>
        <v>8</v>
      </c>
    </row>
    <row r="7279" spans="1:7">
      <c r="A7279" s="11">
        <v>32903</v>
      </c>
      <c r="B7279" s="9">
        <v>43672</v>
      </c>
      <c r="C7279" s="1">
        <v>31</v>
      </c>
      <c r="D7279" s="1">
        <v>486.4</v>
      </c>
      <c r="E7279" s="50">
        <f>_xlfn.PERCENTRANK.EXC(Table3[Order Date],B7279,1)*10</f>
        <v>8</v>
      </c>
      <c r="F7279" s="21">
        <f>_xlfn.PERCENTRANK.EXC(Table3[Order Quantity],C7279,1)*10</f>
        <v>5</v>
      </c>
      <c r="G7279" s="21">
        <f>_xlfn.PERCENTRANK.EXC(Table4[Sales],D7279,1)*10</f>
        <v>5</v>
      </c>
    </row>
    <row r="7280" spans="1:7">
      <c r="A7280" s="10">
        <v>12097</v>
      </c>
      <c r="B7280" s="8">
        <v>43047</v>
      </c>
      <c r="C7280" s="1">
        <v>9</v>
      </c>
      <c r="D7280" s="1">
        <v>53.38</v>
      </c>
      <c r="E7280" s="50">
        <f>_xlfn.PERCENTRANK.EXC(Table3[Order Date],B7280,1)*10</f>
        <v>4</v>
      </c>
      <c r="F7280" s="21">
        <f>_xlfn.PERCENTRANK.EXC(Table3[Order Quantity],C7280,1)*10</f>
        <v>1</v>
      </c>
      <c r="G7280" s="21">
        <f>_xlfn.PERCENTRANK.EXC(Table4[Sales],D7280,1)*10</f>
        <v>0</v>
      </c>
    </row>
    <row r="7281" spans="1:7">
      <c r="A7281" s="11">
        <v>18400</v>
      </c>
      <c r="B7281" s="9">
        <v>43439</v>
      </c>
      <c r="C7281" s="1">
        <v>29</v>
      </c>
      <c r="D7281" s="1">
        <v>640.38</v>
      </c>
      <c r="E7281" s="50">
        <f>_xlfn.PERCENTRANK.EXC(Table3[Order Date],B7281,1)*10</f>
        <v>7</v>
      </c>
      <c r="F7281" s="21">
        <f>_xlfn.PERCENTRANK.EXC(Table3[Order Quantity],C7281,1)*10</f>
        <v>5</v>
      </c>
      <c r="G7281" s="21">
        <f>_xlfn.PERCENTRANK.EXC(Table4[Sales],D7281,1)*10</f>
        <v>5</v>
      </c>
    </row>
    <row r="7282" spans="1:7">
      <c r="A7282" s="10">
        <v>1383</v>
      </c>
      <c r="B7282" s="8">
        <v>42850</v>
      </c>
      <c r="C7282" s="1">
        <v>43</v>
      </c>
      <c r="D7282" s="1">
        <v>18329.07</v>
      </c>
      <c r="E7282" s="50">
        <f>_xlfn.PERCENTRANK.EXC(Table3[Order Date],B7282,1)*10</f>
        <v>3</v>
      </c>
      <c r="F7282" s="21">
        <f>_xlfn.PERCENTRANK.EXC(Table3[Order Quantity],C7282,1)*10</f>
        <v>8</v>
      </c>
      <c r="G7282" s="21">
        <f>_xlfn.PERCENTRANK.EXC(Table4[Sales],D7282,1)*10</f>
        <v>9</v>
      </c>
    </row>
    <row r="7283" spans="1:7">
      <c r="A7283" s="11">
        <v>40005</v>
      </c>
      <c r="B7283" s="9">
        <v>42940</v>
      </c>
      <c r="C7283" s="1">
        <v>9</v>
      </c>
      <c r="D7283" s="1">
        <v>139.56010000000001</v>
      </c>
      <c r="E7283" s="50">
        <f>_xlfn.PERCENTRANK.EXC(Table3[Order Date],B7283,1)*10</f>
        <v>3</v>
      </c>
      <c r="F7283" s="21">
        <f>_xlfn.PERCENTRANK.EXC(Table3[Order Quantity],C7283,1)*10</f>
        <v>1</v>
      </c>
      <c r="G7283" s="21">
        <f>_xlfn.PERCENTRANK.EXC(Table4[Sales],D7283,1)*10</f>
        <v>2</v>
      </c>
    </row>
    <row r="7284" spans="1:7">
      <c r="A7284" s="10">
        <v>16999</v>
      </c>
      <c r="B7284" s="8">
        <v>42388</v>
      </c>
      <c r="C7284" s="1">
        <v>18</v>
      </c>
      <c r="D7284" s="1">
        <v>3818.24</v>
      </c>
      <c r="E7284" s="50">
        <f>_xlfn.PERCENTRANK.EXC(Table3[Order Date],B7284,1)*10</f>
        <v>0</v>
      </c>
      <c r="F7284" s="21">
        <f>_xlfn.PERCENTRANK.EXC(Table3[Order Quantity],C7284,1)*10</f>
        <v>3</v>
      </c>
      <c r="G7284" s="21">
        <f>_xlfn.PERCENTRANK.EXC(Table4[Sales],D7284,1)*10</f>
        <v>8</v>
      </c>
    </row>
    <row r="7285" spans="1:7">
      <c r="A7285" s="11">
        <v>57059</v>
      </c>
      <c r="B7285" s="9">
        <v>43251</v>
      </c>
      <c r="C7285" s="1">
        <v>25</v>
      </c>
      <c r="D7285" s="1">
        <v>2627.4277999999999</v>
      </c>
      <c r="E7285" s="50">
        <f>_xlfn.PERCENTRANK.EXC(Table3[Order Date],B7285,1)*10</f>
        <v>6</v>
      </c>
      <c r="F7285" s="21">
        <f>_xlfn.PERCENTRANK.EXC(Table3[Order Quantity],C7285,1)*10</f>
        <v>4</v>
      </c>
      <c r="G7285" s="21">
        <f>_xlfn.PERCENTRANK.EXC(Table4[Sales],D7285,1)*10</f>
        <v>8</v>
      </c>
    </row>
    <row r="7286" spans="1:7">
      <c r="A7286" s="10">
        <v>53990</v>
      </c>
      <c r="B7286" s="8">
        <v>43770</v>
      </c>
      <c r="C7286" s="1">
        <v>44</v>
      </c>
      <c r="D7286" s="1">
        <v>4562.4066999999995</v>
      </c>
      <c r="E7286" s="50">
        <f>_xlfn.PERCENTRANK.EXC(Table3[Order Date],B7286,1)*10</f>
        <v>9</v>
      </c>
      <c r="F7286" s="21">
        <f>_xlfn.PERCENTRANK.EXC(Table3[Order Quantity],C7286,1)*10</f>
        <v>8</v>
      </c>
      <c r="G7286" s="21">
        <f>_xlfn.PERCENTRANK.EXC(Table4[Sales],D7286,1)*10</f>
        <v>8</v>
      </c>
    </row>
    <row r="7287" spans="1:7">
      <c r="A7287" s="11">
        <v>52518</v>
      </c>
      <c r="B7287" s="9">
        <v>43558</v>
      </c>
      <c r="C7287" s="1">
        <v>8</v>
      </c>
      <c r="D7287" s="1">
        <v>180.82</v>
      </c>
      <c r="E7287" s="50">
        <f>_xlfn.PERCENTRANK.EXC(Table3[Order Date],B7287,1)*10</f>
        <v>8</v>
      </c>
      <c r="F7287" s="21">
        <f>_xlfn.PERCENTRANK.EXC(Table3[Order Quantity],C7287,1)*10</f>
        <v>1</v>
      </c>
      <c r="G7287" s="21">
        <f>_xlfn.PERCENTRANK.EXC(Table4[Sales],D7287,1)*10</f>
        <v>2</v>
      </c>
    </row>
    <row r="7288" spans="1:7">
      <c r="A7288" s="10">
        <v>47941</v>
      </c>
      <c r="B7288" s="8">
        <v>42589</v>
      </c>
      <c r="C7288" s="1">
        <v>15</v>
      </c>
      <c r="D7288" s="1">
        <v>1270.25</v>
      </c>
      <c r="E7288" s="50">
        <f>_xlfn.PERCENTRANK.EXC(Table3[Order Date],B7288,1)*10</f>
        <v>1</v>
      </c>
      <c r="F7288" s="21">
        <f>_xlfn.PERCENTRANK.EXC(Table3[Order Quantity],C7288,1)*10</f>
        <v>2</v>
      </c>
      <c r="G7288" s="21">
        <f>_xlfn.PERCENTRANK.EXC(Table4[Sales],D7288,1)*10</f>
        <v>6</v>
      </c>
    </row>
    <row r="7289" spans="1:7">
      <c r="A7289" s="11">
        <v>53536</v>
      </c>
      <c r="B7289" s="9">
        <v>43768</v>
      </c>
      <c r="C7289" s="1">
        <v>35</v>
      </c>
      <c r="D7289" s="1">
        <v>790.4</v>
      </c>
      <c r="E7289" s="50">
        <f>_xlfn.PERCENTRANK.EXC(Table3[Order Date],B7289,1)*10</f>
        <v>9</v>
      </c>
      <c r="F7289" s="21">
        <f>_xlfn.PERCENTRANK.EXC(Table3[Order Quantity],C7289,1)*10</f>
        <v>6</v>
      </c>
      <c r="G7289" s="21">
        <f>_xlfn.PERCENTRANK.EXC(Table4[Sales],D7289,1)*10</f>
        <v>5</v>
      </c>
    </row>
    <row r="7290" spans="1:7">
      <c r="A7290" s="10">
        <v>21319</v>
      </c>
      <c r="B7290" s="8">
        <v>42853</v>
      </c>
      <c r="C7290" s="1">
        <v>11</v>
      </c>
      <c r="D7290" s="1">
        <v>179.26</v>
      </c>
      <c r="E7290" s="50">
        <f>_xlfn.PERCENTRANK.EXC(Table3[Order Date],B7290,1)*10</f>
        <v>3</v>
      </c>
      <c r="F7290" s="21">
        <f>_xlfn.PERCENTRANK.EXC(Table3[Order Quantity],C7290,1)*10</f>
        <v>2</v>
      </c>
      <c r="G7290" s="21">
        <f>_xlfn.PERCENTRANK.EXC(Table4[Sales],D7290,1)*10</f>
        <v>2</v>
      </c>
    </row>
    <row r="7291" spans="1:7">
      <c r="A7291" s="11">
        <v>22562</v>
      </c>
      <c r="B7291" s="9">
        <v>42455</v>
      </c>
      <c r="C7291" s="1">
        <v>46</v>
      </c>
      <c r="D7291" s="1">
        <v>9955.49</v>
      </c>
      <c r="E7291" s="50">
        <f>_xlfn.PERCENTRANK.EXC(Table3[Order Date],B7291,1)*10</f>
        <v>0</v>
      </c>
      <c r="F7291" s="21">
        <f>_xlfn.PERCENTRANK.EXC(Table3[Order Quantity],C7291,1)*10</f>
        <v>8</v>
      </c>
      <c r="G7291" s="21">
        <f>_xlfn.PERCENTRANK.EXC(Table4[Sales],D7291,1)*10</f>
        <v>9</v>
      </c>
    </row>
    <row r="7292" spans="1:7">
      <c r="A7292" s="10">
        <v>55526</v>
      </c>
      <c r="B7292" s="8">
        <v>43648</v>
      </c>
      <c r="C7292" s="1">
        <v>23</v>
      </c>
      <c r="D7292" s="1">
        <v>476.33</v>
      </c>
      <c r="E7292" s="50">
        <f>_xlfn.PERCENTRANK.EXC(Table3[Order Date],B7292,1)*10</f>
        <v>8</v>
      </c>
      <c r="F7292" s="21">
        <f>_xlfn.PERCENTRANK.EXC(Table3[Order Quantity],C7292,1)*10</f>
        <v>4</v>
      </c>
      <c r="G7292" s="21">
        <f>_xlfn.PERCENTRANK.EXC(Table4[Sales],D7292,1)*10</f>
        <v>4</v>
      </c>
    </row>
    <row r="7293" spans="1:7">
      <c r="A7293" s="11">
        <v>59047</v>
      </c>
      <c r="B7293" s="9">
        <v>43127</v>
      </c>
      <c r="C7293" s="1">
        <v>26</v>
      </c>
      <c r="D7293" s="1">
        <v>121.81950000000001</v>
      </c>
      <c r="E7293" s="50">
        <f>_xlfn.PERCENTRANK.EXC(Table3[Order Date],B7293,1)*10</f>
        <v>5</v>
      </c>
      <c r="F7293" s="21">
        <f>_xlfn.PERCENTRANK.EXC(Table3[Order Quantity],C7293,1)*10</f>
        <v>4</v>
      </c>
      <c r="G7293" s="21">
        <f>_xlfn.PERCENTRANK.EXC(Table4[Sales],D7293,1)*10</f>
        <v>1</v>
      </c>
    </row>
    <row r="7294" spans="1:7">
      <c r="A7294" s="10">
        <v>3845</v>
      </c>
      <c r="B7294" s="8">
        <v>43580</v>
      </c>
      <c r="C7294" s="1">
        <v>9</v>
      </c>
      <c r="D7294" s="1">
        <v>3278.7689</v>
      </c>
      <c r="E7294" s="50">
        <f>_xlfn.PERCENTRANK.EXC(Table3[Order Date],B7294,1)*10</f>
        <v>8</v>
      </c>
      <c r="F7294" s="21">
        <f>_xlfn.PERCENTRANK.EXC(Table3[Order Quantity],C7294,1)*10</f>
        <v>1</v>
      </c>
      <c r="G7294" s="21">
        <f>_xlfn.PERCENTRANK.EXC(Table4[Sales],D7294,1)*10</f>
        <v>8</v>
      </c>
    </row>
    <row r="7295" spans="1:7">
      <c r="A7295" s="11">
        <v>59393</v>
      </c>
      <c r="B7295" s="9">
        <v>43058</v>
      </c>
      <c r="C7295" s="1">
        <v>34</v>
      </c>
      <c r="D7295" s="1">
        <v>426.67</v>
      </c>
      <c r="E7295" s="50">
        <f>_xlfn.PERCENTRANK.EXC(Table3[Order Date],B7295,1)*10</f>
        <v>4</v>
      </c>
      <c r="F7295" s="21">
        <f>_xlfn.PERCENTRANK.EXC(Table3[Order Quantity],C7295,1)*10</f>
        <v>6</v>
      </c>
      <c r="G7295" s="21">
        <f>_xlfn.PERCENTRANK.EXC(Table4[Sales],D7295,1)*10</f>
        <v>4</v>
      </c>
    </row>
    <row r="7296" spans="1:7">
      <c r="A7296" s="10">
        <v>13479</v>
      </c>
      <c r="B7296" s="8">
        <v>42707</v>
      </c>
      <c r="C7296" s="1">
        <v>13</v>
      </c>
      <c r="D7296" s="1">
        <v>2361.48</v>
      </c>
      <c r="E7296" s="50">
        <f>_xlfn.PERCENTRANK.EXC(Table3[Order Date],B7296,1)*10</f>
        <v>2</v>
      </c>
      <c r="F7296" s="21">
        <f>_xlfn.PERCENTRANK.EXC(Table3[Order Quantity],C7296,1)*10</f>
        <v>2</v>
      </c>
      <c r="G7296" s="21">
        <f>_xlfn.PERCENTRANK.EXC(Table4[Sales],D7296,1)*10</f>
        <v>7</v>
      </c>
    </row>
    <row r="7297" spans="1:7">
      <c r="A7297" s="11">
        <v>50917</v>
      </c>
      <c r="B7297" s="9">
        <v>42571</v>
      </c>
      <c r="C7297" s="1">
        <v>33</v>
      </c>
      <c r="D7297" s="1">
        <v>1521.8716999999999</v>
      </c>
      <c r="E7297" s="50">
        <f>_xlfn.PERCENTRANK.EXC(Table3[Order Date],B7297,1)*10</f>
        <v>1</v>
      </c>
      <c r="F7297" s="21">
        <f>_xlfn.PERCENTRANK.EXC(Table3[Order Quantity],C7297,1)*10</f>
        <v>6</v>
      </c>
      <c r="G7297" s="21">
        <f>_xlfn.PERCENTRANK.EXC(Table4[Sales],D7297,1)*10</f>
        <v>7</v>
      </c>
    </row>
    <row r="7298" spans="1:7">
      <c r="A7298" s="10">
        <v>2595</v>
      </c>
      <c r="B7298" s="8">
        <v>43446</v>
      </c>
      <c r="C7298" s="1">
        <v>29</v>
      </c>
      <c r="D7298" s="1">
        <v>223.06</v>
      </c>
      <c r="E7298" s="50">
        <f>_xlfn.PERCENTRANK.EXC(Table3[Order Date],B7298,1)*10</f>
        <v>7</v>
      </c>
      <c r="F7298" s="21">
        <f>_xlfn.PERCENTRANK.EXC(Table3[Order Quantity],C7298,1)*10</f>
        <v>5</v>
      </c>
      <c r="G7298" s="21">
        <f>_xlfn.PERCENTRANK.EXC(Table4[Sales],D7298,1)*10</f>
        <v>3</v>
      </c>
    </row>
    <row r="7299" spans="1:7">
      <c r="A7299" s="11">
        <v>13540</v>
      </c>
      <c r="B7299" s="9">
        <v>42877</v>
      </c>
      <c r="C7299" s="1">
        <v>31</v>
      </c>
      <c r="D7299" s="1">
        <v>277.76</v>
      </c>
      <c r="E7299" s="50">
        <f>_xlfn.PERCENTRANK.EXC(Table3[Order Date],B7299,1)*10</f>
        <v>3</v>
      </c>
      <c r="F7299" s="21">
        <f>_xlfn.PERCENTRANK.EXC(Table3[Order Quantity],C7299,1)*10</f>
        <v>5</v>
      </c>
      <c r="G7299" s="21">
        <f>_xlfn.PERCENTRANK.EXC(Table4[Sales],D7299,1)*10</f>
        <v>3</v>
      </c>
    </row>
    <row r="7300" spans="1:7">
      <c r="A7300" s="10">
        <v>19616</v>
      </c>
      <c r="B7300" s="8">
        <v>43455</v>
      </c>
      <c r="C7300" s="1">
        <v>42</v>
      </c>
      <c r="D7300" s="1">
        <v>125.13</v>
      </c>
      <c r="E7300" s="50">
        <f>_xlfn.PERCENTRANK.EXC(Table3[Order Date],B7300,1)*10</f>
        <v>7</v>
      </c>
      <c r="F7300" s="21">
        <f>_xlfn.PERCENTRANK.EXC(Table3[Order Quantity],C7300,1)*10</f>
        <v>8</v>
      </c>
      <c r="G7300" s="21">
        <f>_xlfn.PERCENTRANK.EXC(Table4[Sales],D7300,1)*10</f>
        <v>2</v>
      </c>
    </row>
    <row r="7301" spans="1:7">
      <c r="A7301" s="11">
        <v>52194</v>
      </c>
      <c r="B7301" s="9">
        <v>43079</v>
      </c>
      <c r="C7301" s="1">
        <v>12</v>
      </c>
      <c r="D7301" s="1">
        <v>1659.93</v>
      </c>
      <c r="E7301" s="50">
        <f>_xlfn.PERCENTRANK.EXC(Table3[Order Date],B7301,1)*10</f>
        <v>4</v>
      </c>
      <c r="F7301" s="21">
        <f>_xlfn.PERCENTRANK.EXC(Table3[Order Quantity],C7301,1)*10</f>
        <v>2</v>
      </c>
      <c r="G7301" s="21">
        <f>_xlfn.PERCENTRANK.EXC(Table4[Sales],D7301,1)*10</f>
        <v>7</v>
      </c>
    </row>
    <row r="7302" spans="1:7">
      <c r="A7302" s="10">
        <v>19555</v>
      </c>
      <c r="B7302" s="8">
        <v>42776</v>
      </c>
      <c r="C7302" s="1">
        <v>8</v>
      </c>
      <c r="D7302" s="1">
        <v>84.18</v>
      </c>
      <c r="E7302" s="50">
        <f>_xlfn.PERCENTRANK.EXC(Table3[Order Date],B7302,1)*10</f>
        <v>2</v>
      </c>
      <c r="F7302" s="21">
        <f>_xlfn.PERCENTRANK.EXC(Table3[Order Quantity],C7302,1)*10</f>
        <v>1</v>
      </c>
      <c r="G7302" s="21">
        <f>_xlfn.PERCENTRANK.EXC(Table4[Sales],D7302,1)*10</f>
        <v>1</v>
      </c>
    </row>
    <row r="7303" spans="1:7">
      <c r="A7303" s="11">
        <v>30407</v>
      </c>
      <c r="B7303" s="9">
        <v>42476</v>
      </c>
      <c r="C7303" s="1">
        <v>41</v>
      </c>
      <c r="D7303" s="1">
        <v>19103.39</v>
      </c>
      <c r="E7303" s="50">
        <f>_xlfn.PERCENTRANK.EXC(Table3[Order Date],B7303,1)*10</f>
        <v>0</v>
      </c>
      <c r="F7303" s="21">
        <f>_xlfn.PERCENTRANK.EXC(Table3[Order Quantity],C7303,1)*10</f>
        <v>7</v>
      </c>
      <c r="G7303" s="21">
        <f>_xlfn.PERCENTRANK.EXC(Table4[Sales],D7303,1)*10</f>
        <v>9</v>
      </c>
    </row>
    <row r="7304" spans="1:7">
      <c r="A7304" s="10">
        <v>45570</v>
      </c>
      <c r="B7304" s="8">
        <v>42955</v>
      </c>
      <c r="C7304" s="1">
        <v>19</v>
      </c>
      <c r="D7304" s="1">
        <v>83</v>
      </c>
      <c r="E7304" s="50">
        <f>_xlfn.PERCENTRANK.EXC(Table3[Order Date],B7304,1)*10</f>
        <v>4</v>
      </c>
      <c r="F7304" s="21">
        <f>_xlfn.PERCENTRANK.EXC(Table3[Order Quantity],C7304,1)*10</f>
        <v>3</v>
      </c>
      <c r="G7304" s="21">
        <f>_xlfn.PERCENTRANK.EXC(Table4[Sales],D7304,1)*10</f>
        <v>1</v>
      </c>
    </row>
    <row r="7305" spans="1:7">
      <c r="A7305" s="11">
        <v>12389</v>
      </c>
      <c r="B7305" s="9">
        <v>42585</v>
      </c>
      <c r="C7305" s="1">
        <v>16</v>
      </c>
      <c r="D7305" s="1">
        <v>202.27</v>
      </c>
      <c r="E7305" s="50">
        <f>_xlfn.PERCENTRANK.EXC(Table3[Order Date],B7305,1)*10</f>
        <v>1</v>
      </c>
      <c r="F7305" s="21">
        <f>_xlfn.PERCENTRANK.EXC(Table3[Order Quantity],C7305,1)*10</f>
        <v>2</v>
      </c>
      <c r="G7305" s="21">
        <f>_xlfn.PERCENTRANK.EXC(Table4[Sales],D7305,1)*10</f>
        <v>3</v>
      </c>
    </row>
    <row r="7306" spans="1:7">
      <c r="A7306" s="10">
        <v>25952</v>
      </c>
      <c r="B7306" s="8">
        <v>42981</v>
      </c>
      <c r="C7306" s="1">
        <v>50</v>
      </c>
      <c r="D7306" s="1">
        <v>3064.5875000000001</v>
      </c>
      <c r="E7306" s="50">
        <f>_xlfn.PERCENTRANK.EXC(Table3[Order Date],B7306,1)*10</f>
        <v>4</v>
      </c>
      <c r="F7306" s="21">
        <f>_xlfn.PERCENTRANK.EXC(Table3[Order Quantity],C7306,1)*10</f>
        <v>9</v>
      </c>
      <c r="G7306" s="21">
        <f>_xlfn.PERCENTRANK.EXC(Table4[Sales],D7306,1)*10</f>
        <v>8</v>
      </c>
    </row>
    <row r="7307" spans="1:7">
      <c r="A7307" s="11">
        <v>50626</v>
      </c>
      <c r="B7307" s="9">
        <v>42662</v>
      </c>
      <c r="C7307" s="1">
        <v>42</v>
      </c>
      <c r="D7307" s="1">
        <v>27955.8</v>
      </c>
      <c r="E7307" s="50">
        <f>_xlfn.PERCENTRANK.EXC(Table3[Order Date],B7307,1)*10</f>
        <v>2</v>
      </c>
      <c r="F7307" s="21">
        <f>_xlfn.PERCENTRANK.EXC(Table3[Order Quantity],C7307,1)*10</f>
        <v>8</v>
      </c>
      <c r="G7307" s="21">
        <f>_xlfn.PERCENTRANK.EXC(Table4[Sales],D7307,1)*10</f>
        <v>9</v>
      </c>
    </row>
    <row r="7308" spans="1:7">
      <c r="A7308" s="10">
        <v>3650</v>
      </c>
      <c r="B7308" s="8">
        <v>43612</v>
      </c>
      <c r="C7308" s="1">
        <v>36</v>
      </c>
      <c r="D7308" s="1">
        <v>149.75</v>
      </c>
      <c r="E7308" s="50">
        <f>_xlfn.PERCENTRANK.EXC(Table3[Order Date],B7308,1)*10</f>
        <v>8</v>
      </c>
      <c r="F7308" s="21">
        <f>_xlfn.PERCENTRANK.EXC(Table3[Order Quantity],C7308,1)*10</f>
        <v>6</v>
      </c>
      <c r="G7308" s="21">
        <f>_xlfn.PERCENTRANK.EXC(Table4[Sales],D7308,1)*10</f>
        <v>2</v>
      </c>
    </row>
    <row r="7309" spans="1:7">
      <c r="A7309" s="11">
        <v>47011</v>
      </c>
      <c r="B7309" s="9">
        <v>42419</v>
      </c>
      <c r="C7309" s="1">
        <v>33</v>
      </c>
      <c r="D7309" s="1">
        <v>399.25</v>
      </c>
      <c r="E7309" s="50">
        <f>_xlfn.PERCENTRANK.EXC(Table3[Order Date],B7309,1)*10</f>
        <v>0</v>
      </c>
      <c r="F7309" s="21">
        <f>_xlfn.PERCENTRANK.EXC(Table3[Order Quantity],C7309,1)*10</f>
        <v>6</v>
      </c>
      <c r="G7309" s="21">
        <f>_xlfn.PERCENTRANK.EXC(Table4[Sales],D7309,1)*10</f>
        <v>4</v>
      </c>
    </row>
    <row r="7310" spans="1:7">
      <c r="A7310" s="10">
        <v>34661</v>
      </c>
      <c r="B7310" s="8">
        <v>42754</v>
      </c>
      <c r="C7310" s="1">
        <v>26</v>
      </c>
      <c r="D7310" s="1">
        <v>924.65</v>
      </c>
      <c r="E7310" s="50">
        <f>_xlfn.PERCENTRANK.EXC(Table3[Order Date],B7310,1)*10</f>
        <v>2</v>
      </c>
      <c r="F7310" s="21">
        <f>_xlfn.PERCENTRANK.EXC(Table3[Order Quantity],C7310,1)*10</f>
        <v>4</v>
      </c>
      <c r="G7310" s="21">
        <f>_xlfn.PERCENTRANK.EXC(Table4[Sales],D7310,1)*10</f>
        <v>6</v>
      </c>
    </row>
    <row r="7311" spans="1:7">
      <c r="A7311" s="11">
        <v>14342</v>
      </c>
      <c r="B7311" s="9">
        <v>42486</v>
      </c>
      <c r="C7311" s="1">
        <v>38</v>
      </c>
      <c r="D7311" s="1">
        <v>11581.51</v>
      </c>
      <c r="E7311" s="50">
        <f>_xlfn.PERCENTRANK.EXC(Table3[Order Date],B7311,1)*10</f>
        <v>0</v>
      </c>
      <c r="F7311" s="21">
        <f>_xlfn.PERCENTRANK.EXC(Table3[Order Quantity],C7311,1)*10</f>
        <v>7</v>
      </c>
      <c r="G7311" s="21">
        <f>_xlfn.PERCENTRANK.EXC(Table4[Sales],D7311,1)*10</f>
        <v>9</v>
      </c>
    </row>
    <row r="7312" spans="1:7">
      <c r="A7312" s="10">
        <v>58147</v>
      </c>
      <c r="B7312" s="8">
        <v>42507</v>
      </c>
      <c r="C7312" s="1">
        <v>41</v>
      </c>
      <c r="D7312" s="1">
        <v>503.69</v>
      </c>
      <c r="E7312" s="50">
        <f>_xlfn.PERCENTRANK.EXC(Table3[Order Date],B7312,1)*10</f>
        <v>0</v>
      </c>
      <c r="F7312" s="21">
        <f>_xlfn.PERCENTRANK.EXC(Table3[Order Quantity],C7312,1)*10</f>
        <v>7</v>
      </c>
      <c r="G7312" s="21">
        <f>_xlfn.PERCENTRANK.EXC(Table4[Sales],D7312,1)*10</f>
        <v>5</v>
      </c>
    </row>
    <row r="7313" spans="1:7">
      <c r="A7313" s="11">
        <v>48772</v>
      </c>
      <c r="B7313" s="9">
        <v>42501</v>
      </c>
      <c r="C7313" s="1">
        <v>44</v>
      </c>
      <c r="D7313" s="1">
        <v>3426.41</v>
      </c>
      <c r="E7313" s="50">
        <f>_xlfn.PERCENTRANK.EXC(Table3[Order Date],B7313,1)*10</f>
        <v>0</v>
      </c>
      <c r="F7313" s="21">
        <f>_xlfn.PERCENTRANK.EXC(Table3[Order Quantity],C7313,1)*10</f>
        <v>8</v>
      </c>
      <c r="G7313" s="21">
        <f>_xlfn.PERCENTRANK.EXC(Table4[Sales],D7313,1)*10</f>
        <v>8</v>
      </c>
    </row>
    <row r="7314" spans="1:7">
      <c r="A7314" s="10">
        <v>26023</v>
      </c>
      <c r="B7314" s="8">
        <v>42966</v>
      </c>
      <c r="C7314" s="1">
        <v>49</v>
      </c>
      <c r="D7314" s="1">
        <v>129.22389999999999</v>
      </c>
      <c r="E7314" s="50">
        <f>_xlfn.PERCENTRANK.EXC(Table3[Order Date],B7314,1)*10</f>
        <v>4</v>
      </c>
      <c r="F7314" s="21">
        <f>_xlfn.PERCENTRANK.EXC(Table3[Order Quantity],C7314,1)*10</f>
        <v>9</v>
      </c>
      <c r="G7314" s="21">
        <f>_xlfn.PERCENTRANK.EXC(Table4[Sales],D7314,1)*10</f>
        <v>2</v>
      </c>
    </row>
    <row r="7315" spans="1:7">
      <c r="A7315" s="11">
        <v>12965</v>
      </c>
      <c r="B7315" s="9">
        <v>42910</v>
      </c>
      <c r="C7315" s="1">
        <v>21</v>
      </c>
      <c r="D7315" s="1">
        <v>97.13</v>
      </c>
      <c r="E7315" s="50">
        <f>_xlfn.PERCENTRANK.EXC(Table3[Order Date],B7315,1)*10</f>
        <v>3</v>
      </c>
      <c r="F7315" s="21">
        <f>_xlfn.PERCENTRANK.EXC(Table3[Order Quantity],C7315,1)*10</f>
        <v>3</v>
      </c>
      <c r="G7315" s="21">
        <f>_xlfn.PERCENTRANK.EXC(Table4[Sales],D7315,1)*10</f>
        <v>1</v>
      </c>
    </row>
    <row r="7316" spans="1:7">
      <c r="A7316" s="10">
        <v>27589</v>
      </c>
      <c r="B7316" s="8">
        <v>43357</v>
      </c>
      <c r="C7316" s="1">
        <v>25</v>
      </c>
      <c r="D7316" s="1">
        <v>499.69</v>
      </c>
      <c r="E7316" s="50">
        <f>_xlfn.PERCENTRANK.EXC(Table3[Order Date],B7316,1)*10</f>
        <v>6</v>
      </c>
      <c r="F7316" s="21">
        <f>_xlfn.PERCENTRANK.EXC(Table3[Order Quantity],C7316,1)*10</f>
        <v>4</v>
      </c>
      <c r="G7316" s="21">
        <f>_xlfn.PERCENTRANK.EXC(Table4[Sales],D7316,1)*10</f>
        <v>5</v>
      </c>
    </row>
    <row r="7317" spans="1:7">
      <c r="A7317" s="11">
        <v>34631</v>
      </c>
      <c r="B7317" s="9">
        <v>42665</v>
      </c>
      <c r="C7317" s="1">
        <v>19</v>
      </c>
      <c r="D7317" s="1">
        <v>13499.33</v>
      </c>
      <c r="E7317" s="50">
        <f>_xlfn.PERCENTRANK.EXC(Table3[Order Date],B7317,1)*10</f>
        <v>2</v>
      </c>
      <c r="F7317" s="21">
        <f>_xlfn.PERCENTRANK.EXC(Table3[Order Quantity],C7317,1)*10</f>
        <v>3</v>
      </c>
      <c r="G7317" s="21">
        <f>_xlfn.PERCENTRANK.EXC(Table4[Sales],D7317,1)*10</f>
        <v>9</v>
      </c>
    </row>
    <row r="7318" spans="1:7">
      <c r="A7318" s="10">
        <v>33510</v>
      </c>
      <c r="B7318" s="8">
        <v>43435</v>
      </c>
      <c r="C7318" s="1">
        <v>42</v>
      </c>
      <c r="D7318" s="1">
        <v>285.75</v>
      </c>
      <c r="E7318" s="50">
        <f>_xlfn.PERCENTRANK.EXC(Table3[Order Date],B7318,1)*10</f>
        <v>7</v>
      </c>
      <c r="F7318" s="21">
        <f>_xlfn.PERCENTRANK.EXC(Table3[Order Quantity],C7318,1)*10</f>
        <v>8</v>
      </c>
      <c r="G7318" s="21">
        <f>_xlfn.PERCENTRANK.EXC(Table4[Sales],D7318,1)*10</f>
        <v>3</v>
      </c>
    </row>
    <row r="7319" spans="1:7">
      <c r="A7319" s="11">
        <v>3783</v>
      </c>
      <c r="B7319" s="9">
        <v>43073</v>
      </c>
      <c r="C7319" s="1">
        <v>40</v>
      </c>
      <c r="D7319" s="1">
        <v>275.45</v>
      </c>
      <c r="E7319" s="50">
        <f>_xlfn.PERCENTRANK.EXC(Table3[Order Date],B7319,1)*10</f>
        <v>4</v>
      </c>
      <c r="F7319" s="21">
        <f>_xlfn.PERCENTRANK.EXC(Table3[Order Quantity],C7319,1)*10</f>
        <v>7</v>
      </c>
      <c r="G7319" s="21">
        <f>_xlfn.PERCENTRANK.EXC(Table4[Sales],D7319,1)*10</f>
        <v>3</v>
      </c>
    </row>
    <row r="7320" spans="1:7">
      <c r="A7320" s="10">
        <v>17414</v>
      </c>
      <c r="B7320" s="8">
        <v>43645</v>
      </c>
      <c r="C7320" s="1">
        <v>39</v>
      </c>
      <c r="D7320" s="1">
        <v>4018.31</v>
      </c>
      <c r="E7320" s="50">
        <f>_xlfn.PERCENTRANK.EXC(Table3[Order Date],B7320,1)*10</f>
        <v>8</v>
      </c>
      <c r="F7320" s="21">
        <f>_xlfn.PERCENTRANK.EXC(Table3[Order Quantity],C7320,1)*10</f>
        <v>7</v>
      </c>
      <c r="G7320" s="21">
        <f>_xlfn.PERCENTRANK.EXC(Table4[Sales],D7320,1)*10</f>
        <v>8</v>
      </c>
    </row>
    <row r="7321" spans="1:7">
      <c r="A7321" s="11">
        <v>18688</v>
      </c>
      <c r="B7321" s="9">
        <v>43163</v>
      </c>
      <c r="C7321" s="1">
        <v>15</v>
      </c>
      <c r="D7321" s="1">
        <v>43.16</v>
      </c>
      <c r="E7321" s="50">
        <f>_xlfn.PERCENTRANK.EXC(Table3[Order Date],B7321,1)*10</f>
        <v>5</v>
      </c>
      <c r="F7321" s="21">
        <f>_xlfn.PERCENTRANK.EXC(Table3[Order Quantity],C7321,1)*10</f>
        <v>2</v>
      </c>
      <c r="G7321" s="21">
        <f>_xlfn.PERCENTRANK.EXC(Table4[Sales],D7321,1)*10</f>
        <v>0</v>
      </c>
    </row>
    <row r="7322" spans="1:7">
      <c r="A7322" s="10">
        <v>19813</v>
      </c>
      <c r="B7322" s="8">
        <v>42795</v>
      </c>
      <c r="C7322" s="1">
        <v>29</v>
      </c>
      <c r="D7322" s="1">
        <v>1175.4000000000001</v>
      </c>
      <c r="E7322" s="50">
        <f>_xlfn.PERCENTRANK.EXC(Table3[Order Date],B7322,1)*10</f>
        <v>2</v>
      </c>
      <c r="F7322" s="21">
        <f>_xlfn.PERCENTRANK.EXC(Table3[Order Quantity],C7322,1)*10</f>
        <v>5</v>
      </c>
      <c r="G7322" s="21">
        <f>_xlfn.PERCENTRANK.EXC(Table4[Sales],D7322,1)*10</f>
        <v>6</v>
      </c>
    </row>
    <row r="7323" spans="1:7">
      <c r="A7323" s="11">
        <v>51974</v>
      </c>
      <c r="B7323" s="9">
        <v>43125</v>
      </c>
      <c r="C7323" s="1">
        <v>10</v>
      </c>
      <c r="D7323" s="1">
        <v>1380.7</v>
      </c>
      <c r="E7323" s="50">
        <f>_xlfn.PERCENTRANK.EXC(Table3[Order Date],B7323,1)*10</f>
        <v>5</v>
      </c>
      <c r="F7323" s="21">
        <f>_xlfn.PERCENTRANK.EXC(Table3[Order Quantity],C7323,1)*10</f>
        <v>1</v>
      </c>
      <c r="G7323" s="21">
        <f>_xlfn.PERCENTRANK.EXC(Table4[Sales],D7323,1)*10</f>
        <v>6</v>
      </c>
    </row>
    <row r="7324" spans="1:7">
      <c r="A7324" s="10">
        <v>42758</v>
      </c>
      <c r="B7324" s="8">
        <v>43779</v>
      </c>
      <c r="C7324" s="1">
        <v>12</v>
      </c>
      <c r="D7324" s="1">
        <v>1893.62</v>
      </c>
      <c r="E7324" s="50">
        <f>_xlfn.PERCENTRANK.EXC(Table3[Order Date],B7324,1)*10</f>
        <v>9</v>
      </c>
      <c r="F7324" s="21">
        <f>_xlfn.PERCENTRANK.EXC(Table3[Order Quantity],C7324,1)*10</f>
        <v>2</v>
      </c>
      <c r="G7324" s="21">
        <f>_xlfn.PERCENTRANK.EXC(Table4[Sales],D7324,1)*10</f>
        <v>7</v>
      </c>
    </row>
    <row r="7325" spans="1:7">
      <c r="A7325" s="11">
        <v>33888</v>
      </c>
      <c r="B7325" s="9">
        <v>42601</v>
      </c>
      <c r="C7325" s="1">
        <v>3</v>
      </c>
      <c r="D7325" s="1">
        <v>62.41</v>
      </c>
      <c r="E7325" s="50">
        <f>_xlfn.PERCENTRANK.EXC(Table3[Order Date],B7325,1)*10</f>
        <v>1</v>
      </c>
      <c r="F7325" s="21">
        <f>_xlfn.PERCENTRANK.EXC(Table3[Order Quantity],C7325,1)*10</f>
        <v>0</v>
      </c>
      <c r="G7325" s="21">
        <f>_xlfn.PERCENTRANK.EXC(Table4[Sales],D7325,1)*10</f>
        <v>0</v>
      </c>
    </row>
    <row r="7326" spans="1:7">
      <c r="A7326" s="10">
        <v>25092</v>
      </c>
      <c r="B7326" s="8">
        <v>43069</v>
      </c>
      <c r="C7326" s="1">
        <v>6</v>
      </c>
      <c r="D7326" s="1">
        <v>151.16</v>
      </c>
      <c r="E7326" s="50">
        <f>_xlfn.PERCENTRANK.EXC(Table3[Order Date],B7326,1)*10</f>
        <v>4</v>
      </c>
      <c r="F7326" s="21">
        <f>_xlfn.PERCENTRANK.EXC(Table3[Order Quantity],C7326,1)*10</f>
        <v>1</v>
      </c>
      <c r="G7326" s="21">
        <f>_xlfn.PERCENTRANK.EXC(Table4[Sales],D7326,1)*10</f>
        <v>2</v>
      </c>
    </row>
    <row r="7327" spans="1:7">
      <c r="A7327" s="11">
        <v>23268</v>
      </c>
      <c r="B7327" s="9">
        <v>43480</v>
      </c>
      <c r="C7327" s="1">
        <v>14</v>
      </c>
      <c r="D7327" s="1">
        <v>54.41</v>
      </c>
      <c r="E7327" s="50">
        <f>_xlfn.PERCENTRANK.EXC(Table3[Order Date],B7327,1)*10</f>
        <v>7</v>
      </c>
      <c r="F7327" s="21">
        <f>_xlfn.PERCENTRANK.EXC(Table3[Order Quantity],C7327,1)*10</f>
        <v>2</v>
      </c>
      <c r="G7327" s="21">
        <f>_xlfn.PERCENTRANK.EXC(Table4[Sales],D7327,1)*10</f>
        <v>0</v>
      </c>
    </row>
    <row r="7328" spans="1:7">
      <c r="A7328" s="10">
        <v>56802</v>
      </c>
      <c r="B7328" s="8">
        <v>43614</v>
      </c>
      <c r="C7328" s="1">
        <v>50</v>
      </c>
      <c r="D7328" s="1">
        <v>83.67</v>
      </c>
      <c r="E7328" s="50">
        <f>_xlfn.PERCENTRANK.EXC(Table3[Order Date],B7328,1)*10</f>
        <v>8</v>
      </c>
      <c r="F7328" s="21">
        <f>_xlfn.PERCENTRANK.EXC(Table3[Order Quantity],C7328,1)*10</f>
        <v>9</v>
      </c>
      <c r="G7328" s="21">
        <f>_xlfn.PERCENTRANK.EXC(Table4[Sales],D7328,1)*10</f>
        <v>1</v>
      </c>
    </row>
    <row r="7329" spans="1:7">
      <c r="A7329" s="11">
        <v>15744</v>
      </c>
      <c r="B7329" s="9">
        <v>42814</v>
      </c>
      <c r="C7329" s="1">
        <v>16</v>
      </c>
      <c r="D7329" s="1">
        <v>897.53</v>
      </c>
      <c r="E7329" s="50">
        <f>_xlfn.PERCENTRANK.EXC(Table3[Order Date],B7329,1)*10</f>
        <v>3</v>
      </c>
      <c r="F7329" s="21">
        <f>_xlfn.PERCENTRANK.EXC(Table3[Order Quantity],C7329,1)*10</f>
        <v>2</v>
      </c>
      <c r="G7329" s="21">
        <f>_xlfn.PERCENTRANK.EXC(Table4[Sales],D7329,1)*10</f>
        <v>6</v>
      </c>
    </row>
    <row r="7330" spans="1:7">
      <c r="A7330" s="10">
        <v>41378</v>
      </c>
      <c r="B7330" s="8">
        <v>43767</v>
      </c>
      <c r="C7330" s="1">
        <v>42</v>
      </c>
      <c r="D7330" s="1">
        <v>1352.66</v>
      </c>
      <c r="E7330" s="50">
        <f>_xlfn.PERCENTRANK.EXC(Table3[Order Date],B7330,1)*10</f>
        <v>9</v>
      </c>
      <c r="F7330" s="21">
        <f>_xlfn.PERCENTRANK.EXC(Table3[Order Quantity],C7330,1)*10</f>
        <v>8</v>
      </c>
      <c r="G7330" s="21">
        <f>_xlfn.PERCENTRANK.EXC(Table4[Sales],D7330,1)*10</f>
        <v>6</v>
      </c>
    </row>
    <row r="7331" spans="1:7">
      <c r="A7331" s="11">
        <v>47042</v>
      </c>
      <c r="B7331" s="9">
        <v>43526</v>
      </c>
      <c r="C7331" s="1">
        <v>45</v>
      </c>
      <c r="D7331" s="1">
        <v>1471.65</v>
      </c>
      <c r="E7331" s="50">
        <f>_xlfn.PERCENTRANK.EXC(Table3[Order Date],B7331,1)*10</f>
        <v>7</v>
      </c>
      <c r="F7331" s="21">
        <f>_xlfn.PERCENTRANK.EXC(Table3[Order Quantity],C7331,1)*10</f>
        <v>8</v>
      </c>
      <c r="G7331" s="21">
        <f>_xlfn.PERCENTRANK.EXC(Table4[Sales],D7331,1)*10</f>
        <v>7</v>
      </c>
    </row>
    <row r="7332" spans="1:7">
      <c r="A7332" s="10">
        <v>48801</v>
      </c>
      <c r="B7332" s="8">
        <v>43751</v>
      </c>
      <c r="C7332" s="1">
        <v>43</v>
      </c>
      <c r="D7332" s="1">
        <v>2554.7399999999998</v>
      </c>
      <c r="E7332" s="50">
        <f>_xlfn.PERCENTRANK.EXC(Table3[Order Date],B7332,1)*10</f>
        <v>9</v>
      </c>
      <c r="F7332" s="21">
        <f>_xlfn.PERCENTRANK.EXC(Table3[Order Quantity],C7332,1)*10</f>
        <v>8</v>
      </c>
      <c r="G7332" s="21">
        <f>_xlfn.PERCENTRANK.EXC(Table4[Sales],D7332,1)*10</f>
        <v>8</v>
      </c>
    </row>
    <row r="7333" spans="1:7">
      <c r="A7333" s="11">
        <v>10562</v>
      </c>
      <c r="B7333" s="9">
        <v>42684</v>
      </c>
      <c r="C7333" s="1">
        <v>10</v>
      </c>
      <c r="D7333" s="1">
        <v>1063.6199999999999</v>
      </c>
      <c r="E7333" s="50">
        <f>_xlfn.PERCENTRANK.EXC(Table3[Order Date],B7333,1)*10</f>
        <v>2</v>
      </c>
      <c r="F7333" s="21">
        <f>_xlfn.PERCENTRANK.EXC(Table3[Order Quantity],C7333,1)*10</f>
        <v>1</v>
      </c>
      <c r="G7333" s="21">
        <f>_xlfn.PERCENTRANK.EXC(Table4[Sales],D7333,1)*10</f>
        <v>6</v>
      </c>
    </row>
    <row r="7334" spans="1:7">
      <c r="A7334" s="10">
        <v>38723</v>
      </c>
      <c r="B7334" s="8">
        <v>43728</v>
      </c>
      <c r="C7334" s="1">
        <v>9</v>
      </c>
      <c r="D7334" s="1">
        <v>181.12</v>
      </c>
      <c r="E7334" s="50">
        <f>_xlfn.PERCENTRANK.EXC(Table3[Order Date],B7334,1)*10</f>
        <v>9</v>
      </c>
      <c r="F7334" s="21">
        <f>_xlfn.PERCENTRANK.EXC(Table3[Order Quantity],C7334,1)*10</f>
        <v>1</v>
      </c>
      <c r="G7334" s="21">
        <f>_xlfn.PERCENTRANK.EXC(Table4[Sales],D7334,1)*10</f>
        <v>2</v>
      </c>
    </row>
    <row r="7335" spans="1:7">
      <c r="A7335" s="11">
        <v>44997</v>
      </c>
      <c r="B7335" s="9">
        <v>43370</v>
      </c>
      <c r="C7335" s="1">
        <v>46</v>
      </c>
      <c r="D7335" s="1">
        <v>94.27</v>
      </c>
      <c r="E7335" s="50">
        <f>_xlfn.PERCENTRANK.EXC(Table3[Order Date],B7335,1)*10</f>
        <v>6</v>
      </c>
      <c r="F7335" s="21">
        <f>_xlfn.PERCENTRANK.EXC(Table3[Order Quantity],C7335,1)*10</f>
        <v>8</v>
      </c>
      <c r="G7335" s="21">
        <f>_xlfn.PERCENTRANK.EXC(Table4[Sales],D7335,1)*10</f>
        <v>1</v>
      </c>
    </row>
    <row r="7336" spans="1:7">
      <c r="A7336" s="10">
        <v>29280</v>
      </c>
      <c r="B7336" s="8">
        <v>43552</v>
      </c>
      <c r="C7336" s="1">
        <v>19</v>
      </c>
      <c r="D7336" s="1">
        <v>255.03</v>
      </c>
      <c r="E7336" s="50">
        <f>_xlfn.PERCENTRANK.EXC(Table3[Order Date],B7336,1)*10</f>
        <v>8</v>
      </c>
      <c r="F7336" s="21">
        <f>_xlfn.PERCENTRANK.EXC(Table3[Order Quantity],C7336,1)*10</f>
        <v>3</v>
      </c>
      <c r="G7336" s="21">
        <f>_xlfn.PERCENTRANK.EXC(Table4[Sales],D7336,1)*10</f>
        <v>3</v>
      </c>
    </row>
    <row r="7337" spans="1:7">
      <c r="A7337" s="11">
        <v>24038</v>
      </c>
      <c r="B7337" s="9">
        <v>43270</v>
      </c>
      <c r="C7337" s="1">
        <v>15</v>
      </c>
      <c r="D7337" s="1">
        <v>958.91</v>
      </c>
      <c r="E7337" s="50">
        <f>_xlfn.PERCENTRANK.EXC(Table3[Order Date],B7337,1)*10</f>
        <v>6</v>
      </c>
      <c r="F7337" s="21">
        <f>_xlfn.PERCENTRANK.EXC(Table3[Order Quantity],C7337,1)*10</f>
        <v>2</v>
      </c>
      <c r="G7337" s="21">
        <f>_xlfn.PERCENTRANK.EXC(Table4[Sales],D7337,1)*10</f>
        <v>6</v>
      </c>
    </row>
    <row r="7338" spans="1:7">
      <c r="A7338" s="10">
        <v>59428</v>
      </c>
      <c r="B7338" s="8">
        <v>42986</v>
      </c>
      <c r="C7338" s="1">
        <v>36</v>
      </c>
      <c r="D7338" s="1">
        <v>3854.27</v>
      </c>
      <c r="E7338" s="50">
        <f>_xlfn.PERCENTRANK.EXC(Table3[Order Date],B7338,1)*10</f>
        <v>4</v>
      </c>
      <c r="F7338" s="21">
        <f>_xlfn.PERCENTRANK.EXC(Table3[Order Quantity],C7338,1)*10</f>
        <v>6</v>
      </c>
      <c r="G7338" s="21">
        <f>_xlfn.PERCENTRANK.EXC(Table4[Sales],D7338,1)*10</f>
        <v>8</v>
      </c>
    </row>
    <row r="7339" spans="1:7">
      <c r="A7339" s="11">
        <v>11684</v>
      </c>
      <c r="B7339" s="9">
        <v>43673</v>
      </c>
      <c r="C7339" s="1">
        <v>8</v>
      </c>
      <c r="D7339" s="1">
        <v>1255.6500000000001</v>
      </c>
      <c r="E7339" s="50">
        <f>_xlfn.PERCENTRANK.EXC(Table3[Order Date],B7339,1)*10</f>
        <v>8</v>
      </c>
      <c r="F7339" s="21">
        <f>_xlfn.PERCENTRANK.EXC(Table3[Order Quantity],C7339,1)*10</f>
        <v>1</v>
      </c>
      <c r="G7339" s="21">
        <f>_xlfn.PERCENTRANK.EXC(Table4[Sales],D7339,1)*10</f>
        <v>6</v>
      </c>
    </row>
    <row r="7340" spans="1:7">
      <c r="A7340" s="10">
        <v>37891</v>
      </c>
      <c r="B7340" s="8">
        <v>43392</v>
      </c>
      <c r="C7340" s="1">
        <v>24</v>
      </c>
      <c r="D7340" s="1">
        <v>174.8</v>
      </c>
      <c r="E7340" s="50">
        <f>_xlfn.PERCENTRANK.EXC(Table3[Order Date],B7340,1)*10</f>
        <v>6</v>
      </c>
      <c r="F7340" s="21">
        <f>_xlfn.PERCENTRANK.EXC(Table3[Order Quantity],C7340,1)*10</f>
        <v>4</v>
      </c>
      <c r="G7340" s="21">
        <f>_xlfn.PERCENTRANK.EXC(Table4[Sales],D7340,1)*10</f>
        <v>2</v>
      </c>
    </row>
    <row r="7341" spans="1:7">
      <c r="A7341" s="11">
        <v>42374</v>
      </c>
      <c r="B7341" s="9">
        <v>43663</v>
      </c>
      <c r="C7341" s="1">
        <v>21</v>
      </c>
      <c r="D7341" s="1">
        <v>219.69</v>
      </c>
      <c r="E7341" s="50">
        <f>_xlfn.PERCENTRANK.EXC(Table3[Order Date],B7341,1)*10</f>
        <v>8</v>
      </c>
      <c r="F7341" s="21">
        <f>_xlfn.PERCENTRANK.EXC(Table3[Order Quantity],C7341,1)*10</f>
        <v>3</v>
      </c>
      <c r="G7341" s="21">
        <f>_xlfn.PERCENTRANK.EXC(Table4[Sales],D7341,1)*10</f>
        <v>3</v>
      </c>
    </row>
    <row r="7342" spans="1:7">
      <c r="A7342" s="10">
        <v>56420</v>
      </c>
      <c r="B7342" s="8">
        <v>43304</v>
      </c>
      <c r="C7342" s="1">
        <v>26</v>
      </c>
      <c r="D7342" s="1">
        <v>141.49</v>
      </c>
      <c r="E7342" s="50">
        <f>_xlfn.PERCENTRANK.EXC(Table3[Order Date],B7342,1)*10</f>
        <v>6</v>
      </c>
      <c r="F7342" s="21">
        <f>_xlfn.PERCENTRANK.EXC(Table3[Order Quantity],C7342,1)*10</f>
        <v>4</v>
      </c>
      <c r="G7342" s="21">
        <f>_xlfn.PERCENTRANK.EXC(Table4[Sales],D7342,1)*10</f>
        <v>2</v>
      </c>
    </row>
    <row r="7343" spans="1:7">
      <c r="A7343" s="11">
        <v>36480</v>
      </c>
      <c r="B7343" s="9">
        <v>42968</v>
      </c>
      <c r="C7343" s="1">
        <v>44</v>
      </c>
      <c r="D7343" s="1">
        <v>1274.1559999999999</v>
      </c>
      <c r="E7343" s="50">
        <f>_xlfn.PERCENTRANK.EXC(Table3[Order Date],B7343,1)*10</f>
        <v>4</v>
      </c>
      <c r="F7343" s="21">
        <f>_xlfn.PERCENTRANK.EXC(Table3[Order Quantity],C7343,1)*10</f>
        <v>8</v>
      </c>
      <c r="G7343" s="21">
        <f>_xlfn.PERCENTRANK.EXC(Table4[Sales],D7343,1)*10</f>
        <v>6</v>
      </c>
    </row>
    <row r="7344" spans="1:7">
      <c r="A7344" s="10">
        <v>19782</v>
      </c>
      <c r="B7344" s="8">
        <v>43756</v>
      </c>
      <c r="C7344" s="1">
        <v>18</v>
      </c>
      <c r="D7344" s="1">
        <v>35.53</v>
      </c>
      <c r="E7344" s="50">
        <f>_xlfn.PERCENTRANK.EXC(Table3[Order Date],B7344,1)*10</f>
        <v>9</v>
      </c>
      <c r="F7344" s="21">
        <f>_xlfn.PERCENTRANK.EXC(Table3[Order Quantity],C7344,1)*10</f>
        <v>3</v>
      </c>
      <c r="G7344" s="21">
        <f>_xlfn.PERCENTRANK.EXC(Table4[Sales],D7344,1)*10</f>
        <v>0</v>
      </c>
    </row>
    <row r="7345" spans="1:7">
      <c r="A7345" s="11">
        <v>19745</v>
      </c>
      <c r="B7345" s="9">
        <v>43817</v>
      </c>
      <c r="C7345" s="1">
        <v>50</v>
      </c>
      <c r="D7345" s="1">
        <v>891.31</v>
      </c>
      <c r="E7345" s="50">
        <f>_xlfn.PERCENTRANK.EXC(Table3[Order Date],B7345,1)*10</f>
        <v>9</v>
      </c>
      <c r="F7345" s="21">
        <f>_xlfn.PERCENTRANK.EXC(Table3[Order Quantity],C7345,1)*10</f>
        <v>9</v>
      </c>
      <c r="G7345" s="21">
        <f>_xlfn.PERCENTRANK.EXC(Table4[Sales],D7345,1)*10</f>
        <v>6</v>
      </c>
    </row>
    <row r="7346" spans="1:7">
      <c r="A7346" s="10">
        <v>15397</v>
      </c>
      <c r="B7346" s="8">
        <v>42771</v>
      </c>
      <c r="C7346" s="1">
        <v>43</v>
      </c>
      <c r="D7346" s="1">
        <v>130.47999999999999</v>
      </c>
      <c r="E7346" s="50">
        <f>_xlfn.PERCENTRANK.EXC(Table3[Order Date],B7346,1)*10</f>
        <v>2</v>
      </c>
      <c r="F7346" s="21">
        <f>_xlfn.PERCENTRANK.EXC(Table3[Order Quantity],C7346,1)*10</f>
        <v>8</v>
      </c>
      <c r="G7346" s="21">
        <f>_xlfn.PERCENTRANK.EXC(Table4[Sales],D7346,1)*10</f>
        <v>2</v>
      </c>
    </row>
    <row r="7347" spans="1:7">
      <c r="A7347" s="11">
        <v>55172</v>
      </c>
      <c r="B7347" s="9">
        <v>43071</v>
      </c>
      <c r="C7347" s="1">
        <v>1</v>
      </c>
      <c r="D7347" s="1">
        <v>40.54</v>
      </c>
      <c r="E7347" s="50">
        <f>_xlfn.PERCENTRANK.EXC(Table3[Order Date],B7347,1)*10</f>
        <v>4</v>
      </c>
      <c r="F7347" s="21">
        <f>_xlfn.PERCENTRANK.EXC(Table3[Order Quantity],C7347,1)*10</f>
        <v>0</v>
      </c>
      <c r="G7347" s="21">
        <f>_xlfn.PERCENTRANK.EXC(Table4[Sales],D7347,1)*10</f>
        <v>0</v>
      </c>
    </row>
    <row r="7348" spans="1:7">
      <c r="A7348" s="10">
        <v>5347</v>
      </c>
      <c r="B7348" s="8">
        <v>43151</v>
      </c>
      <c r="C7348" s="1">
        <v>7</v>
      </c>
      <c r="D7348" s="1">
        <v>562.34</v>
      </c>
      <c r="E7348" s="50">
        <f>_xlfn.PERCENTRANK.EXC(Table3[Order Date],B7348,1)*10</f>
        <v>5</v>
      </c>
      <c r="F7348" s="21">
        <f>_xlfn.PERCENTRANK.EXC(Table3[Order Quantity],C7348,1)*10</f>
        <v>1</v>
      </c>
      <c r="G7348" s="21">
        <f>_xlfn.PERCENTRANK.EXC(Table4[Sales],D7348,1)*10</f>
        <v>5</v>
      </c>
    </row>
    <row r="7349" spans="1:7">
      <c r="A7349" s="11">
        <v>58755</v>
      </c>
      <c r="B7349" s="9">
        <v>43436</v>
      </c>
      <c r="C7349" s="1">
        <v>7</v>
      </c>
      <c r="D7349" s="1">
        <v>16.7</v>
      </c>
      <c r="E7349" s="50">
        <f>_xlfn.PERCENTRANK.EXC(Table3[Order Date],B7349,1)*10</f>
        <v>7</v>
      </c>
      <c r="F7349" s="21">
        <f>_xlfn.PERCENTRANK.EXC(Table3[Order Quantity],C7349,1)*10</f>
        <v>1</v>
      </c>
      <c r="G7349" s="21">
        <f>_xlfn.PERCENTRANK.EXC(Table4[Sales],D7349,1)*10</f>
        <v>0</v>
      </c>
    </row>
    <row r="7350" spans="1:7">
      <c r="A7350" s="10">
        <v>27811</v>
      </c>
      <c r="B7350" s="8">
        <v>43162</v>
      </c>
      <c r="C7350" s="1">
        <v>31</v>
      </c>
      <c r="D7350" s="1">
        <v>211.42</v>
      </c>
      <c r="E7350" s="50">
        <f>_xlfn.PERCENTRANK.EXC(Table3[Order Date],B7350,1)*10</f>
        <v>5</v>
      </c>
      <c r="F7350" s="21">
        <f>_xlfn.PERCENTRANK.EXC(Table3[Order Quantity],C7350,1)*10</f>
        <v>5</v>
      </c>
      <c r="G7350" s="21">
        <f>_xlfn.PERCENTRANK.EXC(Table4[Sales],D7350,1)*10</f>
        <v>3</v>
      </c>
    </row>
    <row r="7351" spans="1:7">
      <c r="A7351" s="11">
        <v>42022</v>
      </c>
      <c r="B7351" s="9">
        <v>42636</v>
      </c>
      <c r="C7351" s="1">
        <v>11</v>
      </c>
      <c r="D7351" s="1">
        <v>46.28</v>
      </c>
      <c r="E7351" s="50">
        <f>_xlfn.PERCENTRANK.EXC(Table3[Order Date],B7351,1)*10</f>
        <v>1</v>
      </c>
      <c r="F7351" s="21">
        <f>_xlfn.PERCENTRANK.EXC(Table3[Order Quantity],C7351,1)*10</f>
        <v>2</v>
      </c>
      <c r="G7351" s="21">
        <f>_xlfn.PERCENTRANK.EXC(Table4[Sales],D7351,1)*10</f>
        <v>0</v>
      </c>
    </row>
    <row r="7352" spans="1:7">
      <c r="A7352" s="10">
        <v>53511</v>
      </c>
      <c r="B7352" s="8">
        <v>42420</v>
      </c>
      <c r="C7352" s="1">
        <v>49</v>
      </c>
      <c r="D7352" s="1">
        <v>526.37</v>
      </c>
      <c r="E7352" s="50">
        <f>_xlfn.PERCENTRANK.EXC(Table3[Order Date],B7352,1)*10</f>
        <v>0</v>
      </c>
      <c r="F7352" s="21">
        <f>_xlfn.PERCENTRANK.EXC(Table3[Order Quantity],C7352,1)*10</f>
        <v>9</v>
      </c>
      <c r="G7352" s="21">
        <f>_xlfn.PERCENTRANK.EXC(Table4[Sales],D7352,1)*10</f>
        <v>5</v>
      </c>
    </row>
    <row r="7353" spans="1:7">
      <c r="A7353" s="11">
        <v>23363</v>
      </c>
      <c r="B7353" s="9">
        <v>43614</v>
      </c>
      <c r="C7353" s="1">
        <v>46</v>
      </c>
      <c r="D7353" s="1">
        <v>258.73669999999998</v>
      </c>
      <c r="E7353" s="50">
        <f>_xlfn.PERCENTRANK.EXC(Table3[Order Date],B7353,1)*10</f>
        <v>8</v>
      </c>
      <c r="F7353" s="21">
        <f>_xlfn.PERCENTRANK.EXC(Table3[Order Quantity],C7353,1)*10</f>
        <v>8</v>
      </c>
      <c r="G7353" s="21">
        <f>_xlfn.PERCENTRANK.EXC(Table4[Sales],D7353,1)*10</f>
        <v>3</v>
      </c>
    </row>
    <row r="7354" spans="1:7">
      <c r="A7354" s="10">
        <v>11332</v>
      </c>
      <c r="B7354" s="8">
        <v>42689</v>
      </c>
      <c r="C7354" s="1">
        <v>6</v>
      </c>
      <c r="D7354" s="1">
        <v>197.23419999999999</v>
      </c>
      <c r="E7354" s="50">
        <f>_xlfn.PERCENTRANK.EXC(Table3[Order Date],B7354,1)*10</f>
        <v>2</v>
      </c>
      <c r="F7354" s="21">
        <f>_xlfn.PERCENTRANK.EXC(Table3[Order Quantity],C7354,1)*10</f>
        <v>1</v>
      </c>
      <c r="G7354" s="21">
        <f>_xlfn.PERCENTRANK.EXC(Table4[Sales],D7354,1)*10</f>
        <v>3</v>
      </c>
    </row>
    <row r="7355" spans="1:7">
      <c r="A7355" s="11">
        <v>69</v>
      </c>
      <c r="B7355" s="9">
        <v>42523</v>
      </c>
      <c r="C7355" s="1">
        <v>28</v>
      </c>
      <c r="D7355" s="1">
        <v>55.14</v>
      </c>
      <c r="E7355" s="50">
        <f>_xlfn.PERCENTRANK.EXC(Table3[Order Date],B7355,1)*10</f>
        <v>1</v>
      </c>
      <c r="F7355" s="21">
        <f>_xlfn.PERCENTRANK.EXC(Table3[Order Quantity],C7355,1)*10</f>
        <v>5</v>
      </c>
      <c r="G7355" s="21">
        <f>_xlfn.PERCENTRANK.EXC(Table4[Sales],D7355,1)*10</f>
        <v>0</v>
      </c>
    </row>
    <row r="7356" spans="1:7">
      <c r="A7356" s="10">
        <v>37443</v>
      </c>
      <c r="B7356" s="8">
        <v>42839</v>
      </c>
      <c r="C7356" s="1">
        <v>21</v>
      </c>
      <c r="D7356" s="1">
        <v>2324.79</v>
      </c>
      <c r="E7356" s="50">
        <f>_xlfn.PERCENTRANK.EXC(Table3[Order Date],B7356,1)*10</f>
        <v>3</v>
      </c>
      <c r="F7356" s="21">
        <f>_xlfn.PERCENTRANK.EXC(Table3[Order Quantity],C7356,1)*10</f>
        <v>3</v>
      </c>
      <c r="G7356" s="21">
        <f>_xlfn.PERCENTRANK.EXC(Table4[Sales],D7356,1)*10</f>
        <v>7</v>
      </c>
    </row>
    <row r="7357" spans="1:7">
      <c r="A7357" s="11">
        <v>31809</v>
      </c>
      <c r="B7357" s="9">
        <v>42943</v>
      </c>
      <c r="C7357" s="1">
        <v>1</v>
      </c>
      <c r="D7357" s="1">
        <v>16.05</v>
      </c>
      <c r="E7357" s="50">
        <f>_xlfn.PERCENTRANK.EXC(Table3[Order Date],B7357,1)*10</f>
        <v>3</v>
      </c>
      <c r="F7357" s="21">
        <f>_xlfn.PERCENTRANK.EXC(Table3[Order Quantity],C7357,1)*10</f>
        <v>0</v>
      </c>
      <c r="G7357" s="21">
        <f>_xlfn.PERCENTRANK.EXC(Table4[Sales],D7357,1)*10</f>
        <v>0</v>
      </c>
    </row>
    <row r="7358" spans="1:7">
      <c r="A7358" s="10">
        <v>7430</v>
      </c>
      <c r="B7358" s="8">
        <v>42893</v>
      </c>
      <c r="C7358" s="1">
        <v>50</v>
      </c>
      <c r="D7358" s="1">
        <v>804.39</v>
      </c>
      <c r="E7358" s="50">
        <f>_xlfn.PERCENTRANK.EXC(Table3[Order Date],B7358,1)*10</f>
        <v>3</v>
      </c>
      <c r="F7358" s="21">
        <f>_xlfn.PERCENTRANK.EXC(Table3[Order Quantity],C7358,1)*10</f>
        <v>9</v>
      </c>
      <c r="G7358" s="21">
        <f>_xlfn.PERCENTRANK.EXC(Table4[Sales],D7358,1)*10</f>
        <v>5</v>
      </c>
    </row>
    <row r="7359" spans="1:7">
      <c r="A7359" s="11">
        <v>6850</v>
      </c>
      <c r="B7359" s="9">
        <v>42776</v>
      </c>
      <c r="C7359" s="1">
        <v>41</v>
      </c>
      <c r="D7359" s="1">
        <v>2234.6999999999998</v>
      </c>
      <c r="E7359" s="50">
        <f>_xlfn.PERCENTRANK.EXC(Table3[Order Date],B7359,1)*10</f>
        <v>2</v>
      </c>
      <c r="F7359" s="21">
        <f>_xlfn.PERCENTRANK.EXC(Table3[Order Quantity],C7359,1)*10</f>
        <v>7</v>
      </c>
      <c r="G7359" s="21">
        <f>_xlfn.PERCENTRANK.EXC(Table4[Sales],D7359,1)*10</f>
        <v>7</v>
      </c>
    </row>
    <row r="7360" spans="1:7">
      <c r="A7360" s="10">
        <v>11584</v>
      </c>
      <c r="B7360" s="8">
        <v>42695</v>
      </c>
      <c r="C7360" s="1">
        <v>48</v>
      </c>
      <c r="D7360" s="1">
        <v>1602.1297</v>
      </c>
      <c r="E7360" s="50">
        <f>_xlfn.PERCENTRANK.EXC(Table3[Order Date],B7360,1)*10</f>
        <v>2</v>
      </c>
      <c r="F7360" s="21">
        <f>_xlfn.PERCENTRANK.EXC(Table3[Order Quantity],C7360,1)*10</f>
        <v>9</v>
      </c>
      <c r="G7360" s="21">
        <f>_xlfn.PERCENTRANK.EXC(Table4[Sales],D7360,1)*10</f>
        <v>7</v>
      </c>
    </row>
    <row r="7361" spans="1:7">
      <c r="A7361" s="11">
        <v>20103</v>
      </c>
      <c r="B7361" s="9">
        <v>42776</v>
      </c>
      <c r="C7361" s="1">
        <v>25</v>
      </c>
      <c r="D7361" s="1">
        <v>777.7</v>
      </c>
      <c r="E7361" s="50">
        <f>_xlfn.PERCENTRANK.EXC(Table3[Order Date],B7361,1)*10</f>
        <v>2</v>
      </c>
      <c r="F7361" s="21">
        <f>_xlfn.PERCENTRANK.EXC(Table3[Order Quantity],C7361,1)*10</f>
        <v>4</v>
      </c>
      <c r="G7361" s="21">
        <f>_xlfn.PERCENTRANK.EXC(Table4[Sales],D7361,1)*10</f>
        <v>5</v>
      </c>
    </row>
    <row r="7362" spans="1:7">
      <c r="A7362" s="10">
        <v>55847</v>
      </c>
      <c r="B7362" s="8">
        <v>42570</v>
      </c>
      <c r="C7362" s="1">
        <v>21</v>
      </c>
      <c r="D7362" s="1">
        <v>142.47049999999999</v>
      </c>
      <c r="E7362" s="50">
        <f>_xlfn.PERCENTRANK.EXC(Table3[Order Date],B7362,1)*10</f>
        <v>1</v>
      </c>
      <c r="F7362" s="21">
        <f>_xlfn.PERCENTRANK.EXC(Table3[Order Quantity],C7362,1)*10</f>
        <v>3</v>
      </c>
      <c r="G7362" s="21">
        <f>_xlfn.PERCENTRANK.EXC(Table4[Sales],D7362,1)*10</f>
        <v>2</v>
      </c>
    </row>
    <row r="7363" spans="1:7">
      <c r="A7363" s="11">
        <v>7845</v>
      </c>
      <c r="B7363" s="9">
        <v>42716</v>
      </c>
      <c r="C7363" s="1">
        <v>45</v>
      </c>
      <c r="D7363" s="1">
        <v>2295.1999999999998</v>
      </c>
      <c r="E7363" s="50">
        <f>_xlfn.PERCENTRANK.EXC(Table3[Order Date],B7363,1)*10</f>
        <v>2</v>
      </c>
      <c r="F7363" s="21">
        <f>_xlfn.PERCENTRANK.EXC(Table3[Order Quantity],C7363,1)*10</f>
        <v>8</v>
      </c>
      <c r="G7363" s="21">
        <f>_xlfn.PERCENTRANK.EXC(Table4[Sales],D7363,1)*10</f>
        <v>7</v>
      </c>
    </row>
    <row r="7364" spans="1:7">
      <c r="A7364" s="10">
        <v>18661</v>
      </c>
      <c r="B7364" s="8">
        <v>43716</v>
      </c>
      <c r="C7364" s="1">
        <v>11</v>
      </c>
      <c r="D7364" s="1">
        <v>2801.38</v>
      </c>
      <c r="E7364" s="50">
        <f>_xlfn.PERCENTRANK.EXC(Table3[Order Date],B7364,1)*10</f>
        <v>9</v>
      </c>
      <c r="F7364" s="21">
        <f>_xlfn.PERCENTRANK.EXC(Table3[Order Quantity],C7364,1)*10</f>
        <v>2</v>
      </c>
      <c r="G7364" s="21">
        <f>_xlfn.PERCENTRANK.EXC(Table4[Sales],D7364,1)*10</f>
        <v>8</v>
      </c>
    </row>
    <row r="7365" spans="1:7">
      <c r="A7365" s="11">
        <v>15808</v>
      </c>
      <c r="B7365" s="9">
        <v>43082</v>
      </c>
      <c r="C7365" s="1">
        <v>45</v>
      </c>
      <c r="D7365" s="1">
        <v>944.77</v>
      </c>
      <c r="E7365" s="50">
        <f>_xlfn.PERCENTRANK.EXC(Table3[Order Date],B7365,1)*10</f>
        <v>4</v>
      </c>
      <c r="F7365" s="21">
        <f>_xlfn.PERCENTRANK.EXC(Table3[Order Quantity],C7365,1)*10</f>
        <v>8</v>
      </c>
      <c r="G7365" s="21">
        <f>_xlfn.PERCENTRANK.EXC(Table4[Sales],D7365,1)*10</f>
        <v>6</v>
      </c>
    </row>
    <row r="7366" spans="1:7">
      <c r="A7366" s="10">
        <v>53381</v>
      </c>
      <c r="B7366" s="8">
        <v>43003</v>
      </c>
      <c r="C7366" s="1">
        <v>26</v>
      </c>
      <c r="D7366" s="1">
        <v>307.55</v>
      </c>
      <c r="E7366" s="50">
        <f>_xlfn.PERCENTRANK.EXC(Table3[Order Date],B7366,1)*10</f>
        <v>4</v>
      </c>
      <c r="F7366" s="21">
        <f>_xlfn.PERCENTRANK.EXC(Table3[Order Quantity],C7366,1)*10</f>
        <v>4</v>
      </c>
      <c r="G7366" s="21">
        <f>_xlfn.PERCENTRANK.EXC(Table4[Sales],D7366,1)*10</f>
        <v>4</v>
      </c>
    </row>
    <row r="7367" spans="1:7">
      <c r="A7367" s="11">
        <v>13765</v>
      </c>
      <c r="B7367" s="9">
        <v>42464</v>
      </c>
      <c r="C7367" s="1">
        <v>45</v>
      </c>
      <c r="D7367" s="1">
        <v>1662.12</v>
      </c>
      <c r="E7367" s="50">
        <f>_xlfn.PERCENTRANK.EXC(Table3[Order Date],B7367,1)*10</f>
        <v>0</v>
      </c>
      <c r="F7367" s="21">
        <f>_xlfn.PERCENTRANK.EXC(Table3[Order Quantity],C7367,1)*10</f>
        <v>8</v>
      </c>
      <c r="G7367" s="21">
        <f>_xlfn.PERCENTRANK.EXC(Table4[Sales],D7367,1)*10</f>
        <v>7</v>
      </c>
    </row>
    <row r="7368" spans="1:7">
      <c r="A7368" s="10">
        <v>16547</v>
      </c>
      <c r="B7368" s="8">
        <v>42418</v>
      </c>
      <c r="C7368" s="1">
        <v>8</v>
      </c>
      <c r="D7368" s="1">
        <v>1872.11</v>
      </c>
      <c r="E7368" s="50">
        <f>_xlfn.PERCENTRANK.EXC(Table3[Order Date],B7368,1)*10</f>
        <v>0</v>
      </c>
      <c r="F7368" s="21">
        <f>_xlfn.PERCENTRANK.EXC(Table3[Order Quantity],C7368,1)*10</f>
        <v>1</v>
      </c>
      <c r="G7368" s="21">
        <f>_xlfn.PERCENTRANK.EXC(Table4[Sales],D7368,1)*10</f>
        <v>7</v>
      </c>
    </row>
    <row r="7369" spans="1:7">
      <c r="A7369" s="11">
        <v>30499</v>
      </c>
      <c r="B7369" s="9">
        <v>43768</v>
      </c>
      <c r="C7369" s="1">
        <v>33</v>
      </c>
      <c r="D7369" s="1">
        <v>213.59</v>
      </c>
      <c r="E7369" s="50">
        <f>_xlfn.PERCENTRANK.EXC(Table3[Order Date],B7369,1)*10</f>
        <v>9</v>
      </c>
      <c r="F7369" s="21">
        <f>_xlfn.PERCENTRANK.EXC(Table3[Order Quantity],C7369,1)*10</f>
        <v>6</v>
      </c>
      <c r="G7369" s="21">
        <f>_xlfn.PERCENTRANK.EXC(Table4[Sales],D7369,1)*10</f>
        <v>3</v>
      </c>
    </row>
    <row r="7370" spans="1:7">
      <c r="A7370" s="10">
        <v>15972</v>
      </c>
      <c r="B7370" s="8">
        <v>43320</v>
      </c>
      <c r="C7370" s="1">
        <v>3</v>
      </c>
      <c r="D7370" s="1">
        <v>11.05</v>
      </c>
      <c r="E7370" s="50">
        <f>_xlfn.PERCENTRANK.EXC(Table3[Order Date],B7370,1)*10</f>
        <v>6</v>
      </c>
      <c r="F7370" s="21">
        <f>_xlfn.PERCENTRANK.EXC(Table3[Order Quantity],C7370,1)*10</f>
        <v>0</v>
      </c>
      <c r="G7370" s="21">
        <f>_xlfn.PERCENTRANK.EXC(Table4[Sales],D7370,1)*10</f>
        <v>0</v>
      </c>
    </row>
    <row r="7371" spans="1:7">
      <c r="A7371" s="11">
        <v>32868</v>
      </c>
      <c r="B7371" s="9">
        <v>42386</v>
      </c>
      <c r="C7371" s="1">
        <v>39</v>
      </c>
      <c r="D7371" s="1">
        <v>1178.3699999999999</v>
      </c>
      <c r="E7371" s="50">
        <f>_xlfn.PERCENTRANK.EXC(Table3[Order Date],B7371,1)*10</f>
        <v>0</v>
      </c>
      <c r="F7371" s="21">
        <f>_xlfn.PERCENTRANK.EXC(Table3[Order Quantity],C7371,1)*10</f>
        <v>7</v>
      </c>
      <c r="G7371" s="21">
        <f>_xlfn.PERCENTRANK.EXC(Table4[Sales],D7371,1)*10</f>
        <v>6</v>
      </c>
    </row>
    <row r="7372" spans="1:7">
      <c r="A7372" s="10">
        <v>28390</v>
      </c>
      <c r="B7372" s="8">
        <v>43502</v>
      </c>
      <c r="C7372" s="1">
        <v>44</v>
      </c>
      <c r="D7372" s="1">
        <v>866.45</v>
      </c>
      <c r="E7372" s="50">
        <f>_xlfn.PERCENTRANK.EXC(Table3[Order Date],B7372,1)*10</f>
        <v>7</v>
      </c>
      <c r="F7372" s="21">
        <f>_xlfn.PERCENTRANK.EXC(Table3[Order Quantity],C7372,1)*10</f>
        <v>8</v>
      </c>
      <c r="G7372" s="21">
        <f>_xlfn.PERCENTRANK.EXC(Table4[Sales],D7372,1)*10</f>
        <v>6</v>
      </c>
    </row>
    <row r="7373" spans="1:7">
      <c r="A7373" s="11">
        <v>42343</v>
      </c>
      <c r="B7373" s="9">
        <v>42595</v>
      </c>
      <c r="C7373" s="1">
        <v>46</v>
      </c>
      <c r="D7373" s="1">
        <v>3650.9256</v>
      </c>
      <c r="E7373" s="50">
        <f>_xlfn.PERCENTRANK.EXC(Table3[Order Date],B7373,1)*10</f>
        <v>1</v>
      </c>
      <c r="F7373" s="21">
        <f>_xlfn.PERCENTRANK.EXC(Table3[Order Quantity],C7373,1)*10</f>
        <v>8</v>
      </c>
      <c r="G7373" s="21">
        <f>_xlfn.PERCENTRANK.EXC(Table4[Sales],D7373,1)*10</f>
        <v>8</v>
      </c>
    </row>
    <row r="7374" spans="1:7">
      <c r="A7374" s="10">
        <v>19621</v>
      </c>
      <c r="B7374" s="8">
        <v>43349</v>
      </c>
      <c r="C7374" s="1">
        <v>20</v>
      </c>
      <c r="D7374" s="1">
        <v>71.72</v>
      </c>
      <c r="E7374" s="50">
        <f>_xlfn.PERCENTRANK.EXC(Table3[Order Date],B7374,1)*10</f>
        <v>6</v>
      </c>
      <c r="F7374" s="21">
        <f>_xlfn.PERCENTRANK.EXC(Table3[Order Quantity],C7374,1)*10</f>
        <v>3</v>
      </c>
      <c r="G7374" s="21">
        <f>_xlfn.PERCENTRANK.EXC(Table4[Sales],D7374,1)*10</f>
        <v>1</v>
      </c>
    </row>
    <row r="7375" spans="1:7">
      <c r="A7375" s="11">
        <v>53536</v>
      </c>
      <c r="B7375" s="9">
        <v>43768</v>
      </c>
      <c r="C7375" s="1">
        <v>5</v>
      </c>
      <c r="D7375" s="1">
        <v>1086.48</v>
      </c>
      <c r="E7375" s="50">
        <f>_xlfn.PERCENTRANK.EXC(Table3[Order Date],B7375,1)*10</f>
        <v>9</v>
      </c>
      <c r="F7375" s="21">
        <f>_xlfn.PERCENTRANK.EXC(Table3[Order Quantity],C7375,1)*10</f>
        <v>0</v>
      </c>
      <c r="G7375" s="21">
        <f>_xlfn.PERCENTRANK.EXC(Table4[Sales],D7375,1)*10</f>
        <v>6</v>
      </c>
    </row>
    <row r="7376" spans="1:7">
      <c r="A7376" s="10">
        <v>29860</v>
      </c>
      <c r="B7376" s="8">
        <v>42625</v>
      </c>
      <c r="C7376" s="1">
        <v>48</v>
      </c>
      <c r="D7376" s="1">
        <v>8875.9599999999991</v>
      </c>
      <c r="E7376" s="50">
        <f>_xlfn.PERCENTRANK.EXC(Table3[Order Date],B7376,1)*10</f>
        <v>1</v>
      </c>
      <c r="F7376" s="21">
        <f>_xlfn.PERCENTRANK.EXC(Table3[Order Quantity],C7376,1)*10</f>
        <v>9</v>
      </c>
      <c r="G7376" s="21">
        <f>_xlfn.PERCENTRANK.EXC(Table4[Sales],D7376,1)*10</f>
        <v>9</v>
      </c>
    </row>
    <row r="7377" spans="1:7">
      <c r="A7377" s="11">
        <v>21382</v>
      </c>
      <c r="B7377" s="9">
        <v>43476</v>
      </c>
      <c r="C7377" s="1">
        <v>11</v>
      </c>
      <c r="D7377" s="1">
        <v>333.87</v>
      </c>
      <c r="E7377" s="50">
        <f>_xlfn.PERCENTRANK.EXC(Table3[Order Date],B7377,1)*10</f>
        <v>7</v>
      </c>
      <c r="F7377" s="21">
        <f>_xlfn.PERCENTRANK.EXC(Table3[Order Quantity],C7377,1)*10</f>
        <v>2</v>
      </c>
      <c r="G7377" s="21">
        <f>_xlfn.PERCENTRANK.EXC(Table4[Sales],D7377,1)*10</f>
        <v>4</v>
      </c>
    </row>
    <row r="7378" spans="1:7">
      <c r="A7378" s="10">
        <v>10277</v>
      </c>
      <c r="B7378" s="8">
        <v>42466</v>
      </c>
      <c r="C7378" s="1">
        <v>36</v>
      </c>
      <c r="D7378" s="1">
        <v>2295.0700000000002</v>
      </c>
      <c r="E7378" s="50">
        <f>_xlfn.PERCENTRANK.EXC(Table3[Order Date],B7378,1)*10</f>
        <v>0</v>
      </c>
      <c r="F7378" s="21">
        <f>_xlfn.PERCENTRANK.EXC(Table3[Order Quantity],C7378,1)*10</f>
        <v>6</v>
      </c>
      <c r="G7378" s="21">
        <f>_xlfn.PERCENTRANK.EXC(Table4[Sales],D7378,1)*10</f>
        <v>7</v>
      </c>
    </row>
    <row r="7379" spans="1:7">
      <c r="A7379" s="11">
        <v>31687</v>
      </c>
      <c r="B7379" s="9">
        <v>43238</v>
      </c>
      <c r="C7379" s="1">
        <v>44</v>
      </c>
      <c r="D7379" s="1">
        <v>131.66999999999999</v>
      </c>
      <c r="E7379" s="50">
        <f>_xlfn.PERCENTRANK.EXC(Table3[Order Date],B7379,1)*10</f>
        <v>6</v>
      </c>
      <c r="F7379" s="21">
        <f>_xlfn.PERCENTRANK.EXC(Table3[Order Quantity],C7379,1)*10</f>
        <v>8</v>
      </c>
      <c r="G7379" s="21">
        <f>_xlfn.PERCENTRANK.EXC(Table4[Sales],D7379,1)*10</f>
        <v>2</v>
      </c>
    </row>
    <row r="7380" spans="1:7">
      <c r="A7380" s="10">
        <v>28290</v>
      </c>
      <c r="B7380" s="8">
        <v>42379</v>
      </c>
      <c r="C7380" s="1">
        <v>43</v>
      </c>
      <c r="D7380" s="1">
        <v>1398.86</v>
      </c>
      <c r="E7380" s="50">
        <f>_xlfn.PERCENTRANK.EXC(Table3[Order Date],B7380,1)*10</f>
        <v>0</v>
      </c>
      <c r="F7380" s="21">
        <f>_xlfn.PERCENTRANK.EXC(Table3[Order Quantity],C7380,1)*10</f>
        <v>8</v>
      </c>
      <c r="G7380" s="21">
        <f>_xlfn.PERCENTRANK.EXC(Table4[Sales],D7380,1)*10</f>
        <v>6</v>
      </c>
    </row>
    <row r="7381" spans="1:7">
      <c r="A7381" s="11">
        <v>11585</v>
      </c>
      <c r="B7381" s="9">
        <v>42443</v>
      </c>
      <c r="C7381" s="1">
        <v>2</v>
      </c>
      <c r="D7381" s="1">
        <v>214.81</v>
      </c>
      <c r="E7381" s="50">
        <f>_xlfn.PERCENTRANK.EXC(Table3[Order Date],B7381,1)*10</f>
        <v>0</v>
      </c>
      <c r="F7381" s="21">
        <f>_xlfn.PERCENTRANK.EXC(Table3[Order Quantity],C7381,1)*10</f>
        <v>0</v>
      </c>
      <c r="G7381" s="21">
        <f>_xlfn.PERCENTRANK.EXC(Table4[Sales],D7381,1)*10</f>
        <v>3</v>
      </c>
    </row>
    <row r="7382" spans="1:7">
      <c r="A7382" s="10">
        <v>35430</v>
      </c>
      <c r="B7382" s="8">
        <v>42818</v>
      </c>
      <c r="C7382" s="1">
        <v>31</v>
      </c>
      <c r="D7382" s="1">
        <v>1771.24</v>
      </c>
      <c r="E7382" s="50">
        <f>_xlfn.PERCENTRANK.EXC(Table3[Order Date],B7382,1)*10</f>
        <v>3</v>
      </c>
      <c r="F7382" s="21">
        <f>_xlfn.PERCENTRANK.EXC(Table3[Order Quantity],C7382,1)*10</f>
        <v>5</v>
      </c>
      <c r="G7382" s="21">
        <f>_xlfn.PERCENTRANK.EXC(Table4[Sales],D7382,1)*10</f>
        <v>7</v>
      </c>
    </row>
    <row r="7383" spans="1:7">
      <c r="A7383" s="11">
        <v>48452</v>
      </c>
      <c r="B7383" s="9">
        <v>43016</v>
      </c>
      <c r="C7383" s="1">
        <v>32</v>
      </c>
      <c r="D7383" s="1">
        <v>1989.14</v>
      </c>
      <c r="E7383" s="50">
        <f>_xlfn.PERCENTRANK.EXC(Table3[Order Date],B7383,1)*10</f>
        <v>4</v>
      </c>
      <c r="F7383" s="21">
        <f>_xlfn.PERCENTRANK.EXC(Table3[Order Quantity],C7383,1)*10</f>
        <v>6</v>
      </c>
      <c r="G7383" s="21">
        <f>_xlfn.PERCENTRANK.EXC(Table4[Sales],D7383,1)*10</f>
        <v>7</v>
      </c>
    </row>
    <row r="7384" spans="1:7">
      <c r="A7384" s="10">
        <v>3559</v>
      </c>
      <c r="B7384" s="8">
        <v>43761</v>
      </c>
      <c r="C7384" s="1">
        <v>34</v>
      </c>
      <c r="D7384" s="1">
        <v>146.23689999999999</v>
      </c>
      <c r="E7384" s="50">
        <f>_xlfn.PERCENTRANK.EXC(Table3[Order Date],B7384,1)*10</f>
        <v>9</v>
      </c>
      <c r="F7384" s="21">
        <f>_xlfn.PERCENTRANK.EXC(Table3[Order Quantity],C7384,1)*10</f>
        <v>6</v>
      </c>
      <c r="G7384" s="21">
        <f>_xlfn.PERCENTRANK.EXC(Table4[Sales],D7384,1)*10</f>
        <v>2</v>
      </c>
    </row>
    <row r="7385" spans="1:7">
      <c r="A7385" s="11">
        <v>21600</v>
      </c>
      <c r="B7385" s="9">
        <v>42828</v>
      </c>
      <c r="C7385" s="1">
        <v>17</v>
      </c>
      <c r="D7385" s="1">
        <v>181.34</v>
      </c>
      <c r="E7385" s="50">
        <f>_xlfn.PERCENTRANK.EXC(Table3[Order Date],B7385,1)*10</f>
        <v>3</v>
      </c>
      <c r="F7385" s="21">
        <f>_xlfn.PERCENTRANK.EXC(Table3[Order Quantity],C7385,1)*10</f>
        <v>3</v>
      </c>
      <c r="G7385" s="21">
        <f>_xlfn.PERCENTRANK.EXC(Table4[Sales],D7385,1)*10</f>
        <v>2</v>
      </c>
    </row>
    <row r="7386" spans="1:7">
      <c r="A7386" s="10">
        <v>39078</v>
      </c>
      <c r="B7386" s="8">
        <v>42543</v>
      </c>
      <c r="C7386" s="1">
        <v>8</v>
      </c>
      <c r="D7386" s="1">
        <v>2306.75</v>
      </c>
      <c r="E7386" s="50">
        <f>_xlfn.PERCENTRANK.EXC(Table3[Order Date],B7386,1)*10</f>
        <v>1</v>
      </c>
      <c r="F7386" s="21">
        <f>_xlfn.PERCENTRANK.EXC(Table3[Order Quantity],C7386,1)*10</f>
        <v>1</v>
      </c>
      <c r="G7386" s="21">
        <f>_xlfn.PERCENTRANK.EXC(Table4[Sales],D7386,1)*10</f>
        <v>7</v>
      </c>
    </row>
    <row r="7387" spans="1:7">
      <c r="A7387" s="11">
        <v>34022</v>
      </c>
      <c r="B7387" s="9">
        <v>43772</v>
      </c>
      <c r="C7387" s="1">
        <v>50</v>
      </c>
      <c r="D7387" s="1">
        <v>252.82</v>
      </c>
      <c r="E7387" s="50">
        <f>_xlfn.PERCENTRANK.EXC(Table3[Order Date],B7387,1)*10</f>
        <v>9</v>
      </c>
      <c r="F7387" s="21">
        <f>_xlfn.PERCENTRANK.EXC(Table3[Order Quantity],C7387,1)*10</f>
        <v>9</v>
      </c>
      <c r="G7387" s="21">
        <f>_xlfn.PERCENTRANK.EXC(Table4[Sales],D7387,1)*10</f>
        <v>3</v>
      </c>
    </row>
    <row r="7388" spans="1:7">
      <c r="A7388" s="10">
        <v>33797</v>
      </c>
      <c r="B7388" s="8">
        <v>42380</v>
      </c>
      <c r="C7388" s="1">
        <v>29</v>
      </c>
      <c r="D7388" s="1">
        <v>147.84</v>
      </c>
      <c r="E7388" s="50">
        <f>_xlfn.PERCENTRANK.EXC(Table3[Order Date],B7388,1)*10</f>
        <v>0</v>
      </c>
      <c r="F7388" s="21">
        <f>_xlfn.PERCENTRANK.EXC(Table3[Order Quantity],C7388,1)*10</f>
        <v>5</v>
      </c>
      <c r="G7388" s="21">
        <f>_xlfn.PERCENTRANK.EXC(Table4[Sales],D7388,1)*10</f>
        <v>2</v>
      </c>
    </row>
    <row r="7389" spans="1:7">
      <c r="A7389" s="11">
        <v>48615</v>
      </c>
      <c r="B7389" s="9">
        <v>43802</v>
      </c>
      <c r="C7389" s="1">
        <v>8</v>
      </c>
      <c r="D7389" s="1">
        <v>497.19</v>
      </c>
      <c r="E7389" s="50">
        <f>_xlfn.PERCENTRANK.EXC(Table3[Order Date],B7389,1)*10</f>
        <v>9</v>
      </c>
      <c r="F7389" s="21">
        <f>_xlfn.PERCENTRANK.EXC(Table3[Order Quantity],C7389,1)*10</f>
        <v>1</v>
      </c>
      <c r="G7389" s="21">
        <f>_xlfn.PERCENTRANK.EXC(Table4[Sales],D7389,1)*10</f>
        <v>5</v>
      </c>
    </row>
    <row r="7390" spans="1:7">
      <c r="A7390" s="10">
        <v>30853</v>
      </c>
      <c r="B7390" s="8">
        <v>43307</v>
      </c>
      <c r="C7390" s="1">
        <v>40</v>
      </c>
      <c r="D7390" s="1">
        <v>271.8</v>
      </c>
      <c r="E7390" s="50">
        <f>_xlfn.PERCENTRANK.EXC(Table3[Order Date],B7390,1)*10</f>
        <v>6</v>
      </c>
      <c r="F7390" s="21">
        <f>_xlfn.PERCENTRANK.EXC(Table3[Order Quantity],C7390,1)*10</f>
        <v>7</v>
      </c>
      <c r="G7390" s="21">
        <f>_xlfn.PERCENTRANK.EXC(Table4[Sales],D7390,1)*10</f>
        <v>3</v>
      </c>
    </row>
    <row r="7391" spans="1:7">
      <c r="A7391" s="11">
        <v>33571</v>
      </c>
      <c r="B7391" s="9">
        <v>43383</v>
      </c>
      <c r="C7391" s="1">
        <v>1</v>
      </c>
      <c r="D7391" s="1">
        <v>7.6505000000000001</v>
      </c>
      <c r="E7391" s="50">
        <f>_xlfn.PERCENTRANK.EXC(Table3[Order Date],B7391,1)*10</f>
        <v>6</v>
      </c>
      <c r="F7391" s="21">
        <f>_xlfn.PERCENTRANK.EXC(Table3[Order Quantity],C7391,1)*10</f>
        <v>0</v>
      </c>
      <c r="G7391" s="21">
        <f>_xlfn.PERCENTRANK.EXC(Table4[Sales],D7391,1)*10</f>
        <v>0</v>
      </c>
    </row>
    <row r="7392" spans="1:7">
      <c r="A7392" s="10">
        <v>21922</v>
      </c>
      <c r="B7392" s="8">
        <v>42684</v>
      </c>
      <c r="C7392" s="1">
        <v>11</v>
      </c>
      <c r="D7392" s="1">
        <v>116.47</v>
      </c>
      <c r="E7392" s="50">
        <f>_xlfn.PERCENTRANK.EXC(Table3[Order Date],B7392,1)*10</f>
        <v>2</v>
      </c>
      <c r="F7392" s="21">
        <f>_xlfn.PERCENTRANK.EXC(Table3[Order Quantity],C7392,1)*10</f>
        <v>2</v>
      </c>
      <c r="G7392" s="21">
        <f>_xlfn.PERCENTRANK.EXC(Table4[Sales],D7392,1)*10</f>
        <v>1</v>
      </c>
    </row>
    <row r="7393" spans="1:7">
      <c r="A7393" s="11">
        <v>19232</v>
      </c>
      <c r="B7393" s="9">
        <v>42562</v>
      </c>
      <c r="C7393" s="1">
        <v>28</v>
      </c>
      <c r="D7393" s="1">
        <v>7658.16</v>
      </c>
      <c r="E7393" s="50">
        <f>_xlfn.PERCENTRANK.EXC(Table3[Order Date],B7393,1)*10</f>
        <v>1</v>
      </c>
      <c r="F7393" s="21">
        <f>_xlfn.PERCENTRANK.EXC(Table3[Order Quantity],C7393,1)*10</f>
        <v>5</v>
      </c>
      <c r="G7393" s="21">
        <f>_xlfn.PERCENTRANK.EXC(Table4[Sales],D7393,1)*10</f>
        <v>9</v>
      </c>
    </row>
    <row r="7394" spans="1:7">
      <c r="A7394" s="10">
        <v>33826</v>
      </c>
      <c r="B7394" s="8">
        <v>43087</v>
      </c>
      <c r="C7394" s="1">
        <v>13</v>
      </c>
      <c r="D7394" s="1">
        <v>198.84</v>
      </c>
      <c r="E7394" s="50">
        <f>_xlfn.PERCENTRANK.EXC(Table3[Order Date],B7394,1)*10</f>
        <v>5</v>
      </c>
      <c r="F7394" s="21">
        <f>_xlfn.PERCENTRANK.EXC(Table3[Order Quantity],C7394,1)*10</f>
        <v>2</v>
      </c>
      <c r="G7394" s="21">
        <f>_xlfn.PERCENTRANK.EXC(Table4[Sales],D7394,1)*10</f>
        <v>3</v>
      </c>
    </row>
    <row r="7395" spans="1:7">
      <c r="A7395" s="11">
        <v>1221</v>
      </c>
      <c r="B7395" s="9">
        <v>43573</v>
      </c>
      <c r="C7395" s="1">
        <v>1</v>
      </c>
      <c r="D7395" s="1">
        <v>15.71</v>
      </c>
      <c r="E7395" s="50">
        <f>_xlfn.PERCENTRANK.EXC(Table3[Order Date],B7395,1)*10</f>
        <v>8</v>
      </c>
      <c r="F7395" s="21">
        <f>_xlfn.PERCENTRANK.EXC(Table3[Order Quantity],C7395,1)*10</f>
        <v>0</v>
      </c>
      <c r="G7395" s="21">
        <f>_xlfn.PERCENTRANK.EXC(Table4[Sales],D7395,1)*10</f>
        <v>0</v>
      </c>
    </row>
    <row r="7396" spans="1:7">
      <c r="A7396" s="10">
        <v>6912</v>
      </c>
      <c r="B7396" s="8">
        <v>43443</v>
      </c>
      <c r="C7396" s="1">
        <v>14</v>
      </c>
      <c r="D7396" s="1">
        <v>315.14</v>
      </c>
      <c r="E7396" s="50">
        <f>_xlfn.PERCENTRANK.EXC(Table3[Order Date],B7396,1)*10</f>
        <v>7</v>
      </c>
      <c r="F7396" s="21">
        <f>_xlfn.PERCENTRANK.EXC(Table3[Order Quantity],C7396,1)*10</f>
        <v>2</v>
      </c>
      <c r="G7396" s="21">
        <f>_xlfn.PERCENTRANK.EXC(Table4[Sales],D7396,1)*10</f>
        <v>4</v>
      </c>
    </row>
    <row r="7397" spans="1:7">
      <c r="A7397" s="11">
        <v>16802</v>
      </c>
      <c r="B7397" s="9">
        <v>43209</v>
      </c>
      <c r="C7397" s="1">
        <v>26</v>
      </c>
      <c r="D7397" s="1">
        <v>2892.69</v>
      </c>
      <c r="E7397" s="50">
        <f>_xlfn.PERCENTRANK.EXC(Table3[Order Date],B7397,1)*10</f>
        <v>5</v>
      </c>
      <c r="F7397" s="21">
        <f>_xlfn.PERCENTRANK.EXC(Table3[Order Quantity],C7397,1)*10</f>
        <v>4</v>
      </c>
      <c r="G7397" s="21">
        <f>_xlfn.PERCENTRANK.EXC(Table4[Sales],D7397,1)*10</f>
        <v>8</v>
      </c>
    </row>
    <row r="7398" spans="1:7">
      <c r="A7398" s="10">
        <v>23522</v>
      </c>
      <c r="B7398" s="8">
        <v>43200</v>
      </c>
      <c r="C7398" s="1">
        <v>36</v>
      </c>
      <c r="D7398" s="1">
        <v>249.72</v>
      </c>
      <c r="E7398" s="50">
        <f>_xlfn.PERCENTRANK.EXC(Table3[Order Date],B7398,1)*10</f>
        <v>5</v>
      </c>
      <c r="F7398" s="21">
        <f>_xlfn.PERCENTRANK.EXC(Table3[Order Quantity],C7398,1)*10</f>
        <v>6</v>
      </c>
      <c r="G7398" s="21">
        <f>_xlfn.PERCENTRANK.EXC(Table4[Sales],D7398,1)*10</f>
        <v>3</v>
      </c>
    </row>
    <row r="7399" spans="1:7">
      <c r="A7399" s="11">
        <v>47399</v>
      </c>
      <c r="B7399" s="9">
        <v>43678</v>
      </c>
      <c r="C7399" s="1">
        <v>26</v>
      </c>
      <c r="D7399" s="1">
        <v>155.96</v>
      </c>
      <c r="E7399" s="50">
        <f>_xlfn.PERCENTRANK.EXC(Table3[Order Date],B7399,1)*10</f>
        <v>8</v>
      </c>
      <c r="F7399" s="21">
        <f>_xlfn.PERCENTRANK.EXC(Table3[Order Quantity],C7399,1)*10</f>
        <v>4</v>
      </c>
      <c r="G7399" s="21">
        <f>_xlfn.PERCENTRANK.EXC(Table4[Sales],D7399,1)*10</f>
        <v>2</v>
      </c>
    </row>
    <row r="7400" spans="1:7">
      <c r="A7400" s="10">
        <v>15109</v>
      </c>
      <c r="B7400" s="8">
        <v>43082</v>
      </c>
      <c r="C7400" s="1">
        <v>11</v>
      </c>
      <c r="D7400" s="1">
        <v>246.87</v>
      </c>
      <c r="E7400" s="50">
        <f>_xlfn.PERCENTRANK.EXC(Table3[Order Date],B7400,1)*10</f>
        <v>4</v>
      </c>
      <c r="F7400" s="21">
        <f>_xlfn.PERCENTRANK.EXC(Table3[Order Quantity],C7400,1)*10</f>
        <v>2</v>
      </c>
      <c r="G7400" s="21">
        <f>_xlfn.PERCENTRANK.EXC(Table4[Sales],D7400,1)*10</f>
        <v>3</v>
      </c>
    </row>
    <row r="7401" spans="1:7">
      <c r="A7401" s="11">
        <v>4645</v>
      </c>
      <c r="B7401" s="9">
        <v>42631</v>
      </c>
      <c r="C7401" s="1">
        <v>7</v>
      </c>
      <c r="D7401" s="1">
        <v>111.49</v>
      </c>
      <c r="E7401" s="50">
        <f>_xlfn.PERCENTRANK.EXC(Table3[Order Date],B7401,1)*10</f>
        <v>1</v>
      </c>
      <c r="F7401" s="21">
        <f>_xlfn.PERCENTRANK.EXC(Table3[Order Quantity],C7401,1)*10</f>
        <v>1</v>
      </c>
      <c r="G7401" s="21">
        <f>_xlfn.PERCENTRANK.EXC(Table4[Sales],D7401,1)*10</f>
        <v>1</v>
      </c>
    </row>
    <row r="7402" spans="1:7">
      <c r="A7402" s="10">
        <v>41570</v>
      </c>
      <c r="B7402" s="8">
        <v>43071</v>
      </c>
      <c r="C7402" s="1">
        <v>24</v>
      </c>
      <c r="D7402" s="1">
        <v>2450.21</v>
      </c>
      <c r="E7402" s="50">
        <f>_xlfn.PERCENTRANK.EXC(Table3[Order Date],B7402,1)*10</f>
        <v>4</v>
      </c>
      <c r="F7402" s="21">
        <f>_xlfn.PERCENTRANK.EXC(Table3[Order Quantity],C7402,1)*10</f>
        <v>4</v>
      </c>
      <c r="G7402" s="21">
        <f>_xlfn.PERCENTRANK.EXC(Table4[Sales],D7402,1)*10</f>
        <v>7</v>
      </c>
    </row>
    <row r="7403" spans="1:7">
      <c r="A7403" s="11">
        <v>58883</v>
      </c>
      <c r="B7403" s="9">
        <v>43689</v>
      </c>
      <c r="C7403" s="1">
        <v>36</v>
      </c>
      <c r="D7403" s="1">
        <v>172.87</v>
      </c>
      <c r="E7403" s="50">
        <f>_xlfn.PERCENTRANK.EXC(Table3[Order Date],B7403,1)*10</f>
        <v>9</v>
      </c>
      <c r="F7403" s="21">
        <f>_xlfn.PERCENTRANK.EXC(Table3[Order Quantity],C7403,1)*10</f>
        <v>6</v>
      </c>
      <c r="G7403" s="21">
        <f>_xlfn.PERCENTRANK.EXC(Table4[Sales],D7403,1)*10</f>
        <v>2</v>
      </c>
    </row>
    <row r="7404" spans="1:7">
      <c r="A7404" s="10">
        <v>3655</v>
      </c>
      <c r="B7404" s="8">
        <v>43743</v>
      </c>
      <c r="C7404" s="1">
        <v>24</v>
      </c>
      <c r="D7404" s="1">
        <v>2942.61</v>
      </c>
      <c r="E7404" s="50">
        <f>_xlfn.PERCENTRANK.EXC(Table3[Order Date],B7404,1)*10</f>
        <v>9</v>
      </c>
      <c r="F7404" s="21">
        <f>_xlfn.PERCENTRANK.EXC(Table3[Order Quantity],C7404,1)*10</f>
        <v>4</v>
      </c>
      <c r="G7404" s="21">
        <f>_xlfn.PERCENTRANK.EXC(Table4[Sales],D7404,1)*10</f>
        <v>8</v>
      </c>
    </row>
    <row r="7405" spans="1:7">
      <c r="A7405" s="11">
        <v>41605</v>
      </c>
      <c r="B7405" s="9">
        <v>43093</v>
      </c>
      <c r="C7405" s="1">
        <v>4</v>
      </c>
      <c r="D7405" s="1">
        <v>122.59</v>
      </c>
      <c r="E7405" s="50">
        <f>_xlfn.PERCENTRANK.EXC(Table3[Order Date],B7405,1)*10</f>
        <v>5</v>
      </c>
      <c r="F7405" s="21">
        <f>_xlfn.PERCENTRANK.EXC(Table3[Order Quantity],C7405,1)*10</f>
        <v>0</v>
      </c>
      <c r="G7405" s="21">
        <f>_xlfn.PERCENTRANK.EXC(Table4[Sales],D7405,1)*10</f>
        <v>1</v>
      </c>
    </row>
    <row r="7406" spans="1:7">
      <c r="A7406" s="10">
        <v>258</v>
      </c>
      <c r="B7406" s="8">
        <v>43096</v>
      </c>
      <c r="C7406" s="1">
        <v>21</v>
      </c>
      <c r="D7406" s="1">
        <v>165.15</v>
      </c>
      <c r="E7406" s="50">
        <f>_xlfn.PERCENTRANK.EXC(Table3[Order Date],B7406,1)*10</f>
        <v>5</v>
      </c>
      <c r="F7406" s="21">
        <f>_xlfn.PERCENTRANK.EXC(Table3[Order Quantity],C7406,1)*10</f>
        <v>3</v>
      </c>
      <c r="G7406" s="21">
        <f>_xlfn.PERCENTRANK.EXC(Table4[Sales],D7406,1)*10</f>
        <v>2</v>
      </c>
    </row>
    <row r="7407" spans="1:7">
      <c r="A7407" s="11">
        <v>23366</v>
      </c>
      <c r="B7407" s="9">
        <v>43057</v>
      </c>
      <c r="C7407" s="1">
        <v>12</v>
      </c>
      <c r="D7407" s="1">
        <v>145.62700000000001</v>
      </c>
      <c r="E7407" s="50">
        <f>_xlfn.PERCENTRANK.EXC(Table3[Order Date],B7407,1)*10</f>
        <v>4</v>
      </c>
      <c r="F7407" s="21">
        <f>_xlfn.PERCENTRANK.EXC(Table3[Order Quantity],C7407,1)*10</f>
        <v>2</v>
      </c>
      <c r="G7407" s="21">
        <f>_xlfn.PERCENTRANK.EXC(Table4[Sales],D7407,1)*10</f>
        <v>2</v>
      </c>
    </row>
    <row r="7408" spans="1:7">
      <c r="A7408" s="10">
        <v>32452</v>
      </c>
      <c r="B7408" s="8">
        <v>43298</v>
      </c>
      <c r="C7408" s="1">
        <v>3</v>
      </c>
      <c r="D7408" s="1">
        <v>9.1999999999999993</v>
      </c>
      <c r="E7408" s="50">
        <f>_xlfn.PERCENTRANK.EXC(Table3[Order Date],B7408,1)*10</f>
        <v>6</v>
      </c>
      <c r="F7408" s="21">
        <f>_xlfn.PERCENTRANK.EXC(Table3[Order Quantity],C7408,1)*10</f>
        <v>0</v>
      </c>
      <c r="G7408" s="21">
        <f>_xlfn.PERCENTRANK.EXC(Table4[Sales],D7408,1)*10</f>
        <v>0</v>
      </c>
    </row>
    <row r="7409" spans="1:7">
      <c r="A7409" s="11">
        <v>12773</v>
      </c>
      <c r="B7409" s="9">
        <v>43110</v>
      </c>
      <c r="C7409" s="1">
        <v>15</v>
      </c>
      <c r="D7409" s="1">
        <v>72.128699999999995</v>
      </c>
      <c r="E7409" s="50">
        <f>_xlfn.PERCENTRANK.EXC(Table3[Order Date],B7409,1)*10</f>
        <v>5</v>
      </c>
      <c r="F7409" s="21">
        <f>_xlfn.PERCENTRANK.EXC(Table3[Order Quantity],C7409,1)*10</f>
        <v>2</v>
      </c>
      <c r="G7409" s="21">
        <f>_xlfn.PERCENTRANK.EXC(Table4[Sales],D7409,1)*10</f>
        <v>1</v>
      </c>
    </row>
    <row r="7410" spans="1:7">
      <c r="A7410" s="10">
        <v>52325</v>
      </c>
      <c r="B7410" s="8">
        <v>43660</v>
      </c>
      <c r="C7410" s="1">
        <v>23</v>
      </c>
      <c r="D7410" s="1">
        <v>5485.14</v>
      </c>
      <c r="E7410" s="50">
        <f>_xlfn.PERCENTRANK.EXC(Table3[Order Date],B7410,1)*10</f>
        <v>8</v>
      </c>
      <c r="F7410" s="21">
        <f>_xlfn.PERCENTRANK.EXC(Table3[Order Quantity],C7410,1)*10</f>
        <v>4</v>
      </c>
      <c r="G7410" s="21">
        <f>_xlfn.PERCENTRANK.EXC(Table4[Sales],D7410,1)*10</f>
        <v>9</v>
      </c>
    </row>
    <row r="7411" spans="1:7">
      <c r="A7411" s="11">
        <v>19207</v>
      </c>
      <c r="B7411" s="9">
        <v>43539</v>
      </c>
      <c r="C7411" s="1">
        <v>23</v>
      </c>
      <c r="D7411" s="1">
        <v>70.641400000000004</v>
      </c>
      <c r="E7411" s="50">
        <f>_xlfn.PERCENTRANK.EXC(Table3[Order Date],B7411,1)*10</f>
        <v>7</v>
      </c>
      <c r="F7411" s="21">
        <f>_xlfn.PERCENTRANK.EXC(Table3[Order Quantity],C7411,1)*10</f>
        <v>4</v>
      </c>
      <c r="G7411" s="21">
        <f>_xlfn.PERCENTRANK.EXC(Table4[Sales],D7411,1)*10</f>
        <v>1</v>
      </c>
    </row>
    <row r="7412" spans="1:7">
      <c r="A7412" s="10">
        <v>54630</v>
      </c>
      <c r="B7412" s="8">
        <v>43687</v>
      </c>
      <c r="C7412" s="1">
        <v>11</v>
      </c>
      <c r="D7412" s="1">
        <v>78.345399999999998</v>
      </c>
      <c r="E7412" s="50">
        <f>_xlfn.PERCENTRANK.EXC(Table3[Order Date],B7412,1)*10</f>
        <v>9</v>
      </c>
      <c r="F7412" s="21">
        <f>_xlfn.PERCENTRANK.EXC(Table3[Order Quantity],C7412,1)*10</f>
        <v>2</v>
      </c>
      <c r="G7412" s="21">
        <f>_xlfn.PERCENTRANK.EXC(Table4[Sales],D7412,1)*10</f>
        <v>1</v>
      </c>
    </row>
    <row r="7413" spans="1:7">
      <c r="A7413" s="11">
        <v>57287</v>
      </c>
      <c r="B7413" s="9">
        <v>43400</v>
      </c>
      <c r="C7413" s="1">
        <v>11</v>
      </c>
      <c r="D7413" s="1">
        <v>505.17</v>
      </c>
      <c r="E7413" s="50">
        <f>_xlfn.PERCENTRANK.EXC(Table3[Order Date],B7413,1)*10</f>
        <v>7</v>
      </c>
      <c r="F7413" s="21">
        <f>_xlfn.PERCENTRANK.EXC(Table3[Order Quantity],C7413,1)*10</f>
        <v>2</v>
      </c>
      <c r="G7413" s="21">
        <f>_xlfn.PERCENTRANK.EXC(Table4[Sales],D7413,1)*10</f>
        <v>5</v>
      </c>
    </row>
    <row r="7414" spans="1:7">
      <c r="A7414" s="10">
        <v>34596</v>
      </c>
      <c r="B7414" s="8">
        <v>43342</v>
      </c>
      <c r="C7414" s="1">
        <v>39</v>
      </c>
      <c r="D7414" s="1">
        <v>323.23630000000003</v>
      </c>
      <c r="E7414" s="50">
        <f>_xlfn.PERCENTRANK.EXC(Table3[Order Date],B7414,1)*10</f>
        <v>6</v>
      </c>
      <c r="F7414" s="21">
        <f>_xlfn.PERCENTRANK.EXC(Table3[Order Quantity],C7414,1)*10</f>
        <v>7</v>
      </c>
      <c r="G7414" s="21">
        <f>_xlfn.PERCENTRANK.EXC(Table4[Sales],D7414,1)*10</f>
        <v>4</v>
      </c>
    </row>
    <row r="7415" spans="1:7">
      <c r="A7415" s="11">
        <v>46469</v>
      </c>
      <c r="B7415" s="9">
        <v>42597</v>
      </c>
      <c r="C7415" s="1">
        <v>17</v>
      </c>
      <c r="D7415" s="1">
        <v>1295.47</v>
      </c>
      <c r="E7415" s="50">
        <f>_xlfn.PERCENTRANK.EXC(Table3[Order Date],B7415,1)*10</f>
        <v>1</v>
      </c>
      <c r="F7415" s="21">
        <f>_xlfn.PERCENTRANK.EXC(Table3[Order Quantity],C7415,1)*10</f>
        <v>3</v>
      </c>
      <c r="G7415" s="21">
        <f>_xlfn.PERCENTRANK.EXC(Table4[Sales],D7415,1)*10</f>
        <v>6</v>
      </c>
    </row>
    <row r="7416" spans="1:7">
      <c r="A7416" s="10">
        <v>13830</v>
      </c>
      <c r="B7416" s="8">
        <v>42724</v>
      </c>
      <c r="C7416" s="1">
        <v>27</v>
      </c>
      <c r="D7416" s="1">
        <v>2792.2</v>
      </c>
      <c r="E7416" s="50">
        <f>_xlfn.PERCENTRANK.EXC(Table3[Order Date],B7416,1)*10</f>
        <v>2</v>
      </c>
      <c r="F7416" s="21">
        <f>_xlfn.PERCENTRANK.EXC(Table3[Order Quantity],C7416,1)*10</f>
        <v>5</v>
      </c>
      <c r="G7416" s="21">
        <f>_xlfn.PERCENTRANK.EXC(Table4[Sales],D7416,1)*10</f>
        <v>8</v>
      </c>
    </row>
    <row r="7417" spans="1:7">
      <c r="A7417" s="11">
        <v>44448</v>
      </c>
      <c r="B7417" s="9">
        <v>42472</v>
      </c>
      <c r="C7417" s="1">
        <v>28</v>
      </c>
      <c r="D7417" s="1">
        <v>1017.63</v>
      </c>
      <c r="E7417" s="50">
        <f>_xlfn.PERCENTRANK.EXC(Table3[Order Date],B7417,1)*10</f>
        <v>0</v>
      </c>
      <c r="F7417" s="21">
        <f>_xlfn.PERCENTRANK.EXC(Table3[Order Quantity],C7417,1)*10</f>
        <v>5</v>
      </c>
      <c r="G7417" s="21">
        <f>_xlfn.PERCENTRANK.EXC(Table4[Sales],D7417,1)*10</f>
        <v>6</v>
      </c>
    </row>
    <row r="7418" spans="1:7">
      <c r="A7418" s="10">
        <v>37924</v>
      </c>
      <c r="B7418" s="8">
        <v>42702</v>
      </c>
      <c r="C7418" s="1">
        <v>21</v>
      </c>
      <c r="D7418" s="1">
        <v>377.11</v>
      </c>
      <c r="E7418" s="50">
        <f>_xlfn.PERCENTRANK.EXC(Table3[Order Date],B7418,1)*10</f>
        <v>2</v>
      </c>
      <c r="F7418" s="21">
        <f>_xlfn.PERCENTRANK.EXC(Table3[Order Quantity],C7418,1)*10</f>
        <v>3</v>
      </c>
      <c r="G7418" s="21">
        <f>_xlfn.PERCENTRANK.EXC(Table4[Sales],D7418,1)*10</f>
        <v>4</v>
      </c>
    </row>
    <row r="7419" spans="1:7">
      <c r="A7419" s="11">
        <v>47136</v>
      </c>
      <c r="B7419" s="9">
        <v>43123</v>
      </c>
      <c r="C7419" s="1">
        <v>18</v>
      </c>
      <c r="D7419" s="1">
        <v>96.289299999999997</v>
      </c>
      <c r="E7419" s="50">
        <f>_xlfn.PERCENTRANK.EXC(Table3[Order Date],B7419,1)*10</f>
        <v>5</v>
      </c>
      <c r="F7419" s="21">
        <f>_xlfn.PERCENTRANK.EXC(Table3[Order Quantity],C7419,1)*10</f>
        <v>3</v>
      </c>
      <c r="G7419" s="21">
        <f>_xlfn.PERCENTRANK.EXC(Table4[Sales],D7419,1)*10</f>
        <v>1</v>
      </c>
    </row>
    <row r="7420" spans="1:7">
      <c r="A7420" s="10">
        <v>9473</v>
      </c>
      <c r="B7420" s="8">
        <v>43749</v>
      </c>
      <c r="C7420" s="1">
        <v>31</v>
      </c>
      <c r="D7420" s="1">
        <v>537.61</v>
      </c>
      <c r="E7420" s="50">
        <f>_xlfn.PERCENTRANK.EXC(Table3[Order Date],B7420,1)*10</f>
        <v>9</v>
      </c>
      <c r="F7420" s="21">
        <f>_xlfn.PERCENTRANK.EXC(Table3[Order Quantity],C7420,1)*10</f>
        <v>5</v>
      </c>
      <c r="G7420" s="21">
        <f>_xlfn.PERCENTRANK.EXC(Table4[Sales],D7420,1)*10</f>
        <v>5</v>
      </c>
    </row>
    <row r="7421" spans="1:7">
      <c r="A7421" s="11">
        <v>29504</v>
      </c>
      <c r="B7421" s="9">
        <v>43000</v>
      </c>
      <c r="C7421" s="1">
        <v>34</v>
      </c>
      <c r="D7421" s="1">
        <v>1295.96</v>
      </c>
      <c r="E7421" s="50">
        <f>_xlfn.PERCENTRANK.EXC(Table3[Order Date],B7421,1)*10</f>
        <v>4</v>
      </c>
      <c r="F7421" s="21">
        <f>_xlfn.PERCENTRANK.EXC(Table3[Order Quantity],C7421,1)*10</f>
        <v>6</v>
      </c>
      <c r="G7421" s="21">
        <f>_xlfn.PERCENTRANK.EXC(Table4[Sales],D7421,1)*10</f>
        <v>6</v>
      </c>
    </row>
    <row r="7422" spans="1:7">
      <c r="A7422" s="10">
        <v>15014</v>
      </c>
      <c r="B7422" s="8">
        <v>42775</v>
      </c>
      <c r="C7422" s="1">
        <v>10</v>
      </c>
      <c r="D7422" s="1">
        <v>677.45</v>
      </c>
      <c r="E7422" s="50">
        <f>_xlfn.PERCENTRANK.EXC(Table3[Order Date],B7422,1)*10</f>
        <v>2</v>
      </c>
      <c r="F7422" s="21">
        <f>_xlfn.PERCENTRANK.EXC(Table3[Order Quantity],C7422,1)*10</f>
        <v>1</v>
      </c>
      <c r="G7422" s="21">
        <f>_xlfn.PERCENTRANK.EXC(Table4[Sales],D7422,1)*10</f>
        <v>5</v>
      </c>
    </row>
    <row r="7423" spans="1:7">
      <c r="A7423" s="11">
        <v>29382</v>
      </c>
      <c r="B7423" s="9">
        <v>43055</v>
      </c>
      <c r="C7423" s="1">
        <v>42</v>
      </c>
      <c r="D7423" s="1">
        <v>256.10000000000002</v>
      </c>
      <c r="E7423" s="50">
        <f>_xlfn.PERCENTRANK.EXC(Table3[Order Date],B7423,1)*10</f>
        <v>4</v>
      </c>
      <c r="F7423" s="21">
        <f>_xlfn.PERCENTRANK.EXC(Table3[Order Quantity],C7423,1)*10</f>
        <v>8</v>
      </c>
      <c r="G7423" s="21">
        <f>_xlfn.PERCENTRANK.EXC(Table4[Sales],D7423,1)*10</f>
        <v>3</v>
      </c>
    </row>
    <row r="7424" spans="1:7">
      <c r="A7424" s="10">
        <v>54914</v>
      </c>
      <c r="B7424" s="8">
        <v>43339</v>
      </c>
      <c r="C7424" s="1">
        <v>32</v>
      </c>
      <c r="D7424" s="1">
        <v>211.79</v>
      </c>
      <c r="E7424" s="50">
        <f>_xlfn.PERCENTRANK.EXC(Table3[Order Date],B7424,1)*10</f>
        <v>6</v>
      </c>
      <c r="F7424" s="21">
        <f>_xlfn.PERCENTRANK.EXC(Table3[Order Quantity],C7424,1)*10</f>
        <v>6</v>
      </c>
      <c r="G7424" s="21">
        <f>_xlfn.PERCENTRANK.EXC(Table4[Sales],D7424,1)*10</f>
        <v>3</v>
      </c>
    </row>
    <row r="7425" spans="1:7">
      <c r="A7425" s="11">
        <v>8422</v>
      </c>
      <c r="B7425" s="9">
        <v>42473</v>
      </c>
      <c r="C7425" s="1">
        <v>33</v>
      </c>
      <c r="D7425" s="1">
        <v>1073.97</v>
      </c>
      <c r="E7425" s="50">
        <f>_xlfn.PERCENTRANK.EXC(Table3[Order Date],B7425,1)*10</f>
        <v>0</v>
      </c>
      <c r="F7425" s="21">
        <f>_xlfn.PERCENTRANK.EXC(Table3[Order Quantity],C7425,1)*10</f>
        <v>6</v>
      </c>
      <c r="G7425" s="21">
        <f>_xlfn.PERCENTRANK.EXC(Table4[Sales],D7425,1)*10</f>
        <v>6</v>
      </c>
    </row>
    <row r="7426" spans="1:7">
      <c r="A7426" s="10">
        <v>20261</v>
      </c>
      <c r="B7426" s="8">
        <v>42509</v>
      </c>
      <c r="C7426" s="1">
        <v>25</v>
      </c>
      <c r="D7426" s="1">
        <v>804.13</v>
      </c>
      <c r="E7426" s="50">
        <f>_xlfn.PERCENTRANK.EXC(Table3[Order Date],B7426,1)*10</f>
        <v>1</v>
      </c>
      <c r="F7426" s="21">
        <f>_xlfn.PERCENTRANK.EXC(Table3[Order Quantity],C7426,1)*10</f>
        <v>4</v>
      </c>
      <c r="G7426" s="21">
        <f>_xlfn.PERCENTRANK.EXC(Table4[Sales],D7426,1)*10</f>
        <v>5</v>
      </c>
    </row>
    <row r="7427" spans="1:7">
      <c r="A7427" s="11">
        <v>50118</v>
      </c>
      <c r="B7427" s="9">
        <v>42811</v>
      </c>
      <c r="C7427" s="1">
        <v>19</v>
      </c>
      <c r="D7427" s="1">
        <v>361</v>
      </c>
      <c r="E7427" s="50">
        <f>_xlfn.PERCENTRANK.EXC(Table3[Order Date],B7427,1)*10</f>
        <v>3</v>
      </c>
      <c r="F7427" s="21">
        <f>_xlfn.PERCENTRANK.EXC(Table3[Order Quantity],C7427,1)*10</f>
        <v>3</v>
      </c>
      <c r="G7427" s="21">
        <f>_xlfn.PERCENTRANK.EXC(Table4[Sales],D7427,1)*10</f>
        <v>4</v>
      </c>
    </row>
    <row r="7428" spans="1:7">
      <c r="A7428" s="10">
        <v>2885</v>
      </c>
      <c r="B7428" s="8">
        <v>43726</v>
      </c>
      <c r="C7428" s="1">
        <v>46</v>
      </c>
      <c r="D7428" s="1">
        <v>762.0326</v>
      </c>
      <c r="E7428" s="50">
        <f>_xlfn.PERCENTRANK.EXC(Table3[Order Date],B7428,1)*10</f>
        <v>9</v>
      </c>
      <c r="F7428" s="21">
        <f>_xlfn.PERCENTRANK.EXC(Table3[Order Quantity],C7428,1)*10</f>
        <v>8</v>
      </c>
      <c r="G7428" s="21">
        <f>_xlfn.PERCENTRANK.EXC(Table4[Sales],D7428,1)*10</f>
        <v>5</v>
      </c>
    </row>
    <row r="7429" spans="1:7">
      <c r="A7429" s="11">
        <v>5699</v>
      </c>
      <c r="B7429" s="9">
        <v>43675</v>
      </c>
      <c r="C7429" s="1">
        <v>2</v>
      </c>
      <c r="D7429" s="1">
        <v>9.9</v>
      </c>
      <c r="E7429" s="50">
        <f>_xlfn.PERCENTRANK.EXC(Table3[Order Date],B7429,1)*10</f>
        <v>8</v>
      </c>
      <c r="F7429" s="21">
        <f>_xlfn.PERCENTRANK.EXC(Table3[Order Quantity],C7429,1)*10</f>
        <v>0</v>
      </c>
      <c r="G7429" s="21">
        <f>_xlfn.PERCENTRANK.EXC(Table4[Sales],D7429,1)*10</f>
        <v>0</v>
      </c>
    </row>
    <row r="7430" spans="1:7">
      <c r="A7430" s="10">
        <v>50373</v>
      </c>
      <c r="B7430" s="8">
        <v>42552</v>
      </c>
      <c r="C7430" s="1">
        <v>9</v>
      </c>
      <c r="D7430" s="1">
        <v>1556.89</v>
      </c>
      <c r="E7430" s="50">
        <f>_xlfn.PERCENTRANK.EXC(Table3[Order Date],B7430,1)*10</f>
        <v>1</v>
      </c>
      <c r="F7430" s="21">
        <f>_xlfn.PERCENTRANK.EXC(Table3[Order Quantity],C7430,1)*10</f>
        <v>1</v>
      </c>
      <c r="G7430" s="21">
        <f>_xlfn.PERCENTRANK.EXC(Table4[Sales],D7430,1)*10</f>
        <v>7</v>
      </c>
    </row>
    <row r="7431" spans="1:7">
      <c r="A7431" s="11">
        <v>4099</v>
      </c>
      <c r="B7431" s="9">
        <v>43697</v>
      </c>
      <c r="C7431" s="1">
        <v>12</v>
      </c>
      <c r="D7431" s="1">
        <v>131.54</v>
      </c>
      <c r="E7431" s="50">
        <f>_xlfn.PERCENTRANK.EXC(Table3[Order Date],B7431,1)*10</f>
        <v>9</v>
      </c>
      <c r="F7431" s="21">
        <f>_xlfn.PERCENTRANK.EXC(Table3[Order Quantity],C7431,1)*10</f>
        <v>2</v>
      </c>
      <c r="G7431" s="21">
        <f>_xlfn.PERCENTRANK.EXC(Table4[Sales],D7431,1)*10</f>
        <v>2</v>
      </c>
    </row>
    <row r="7432" spans="1:7">
      <c r="A7432" s="10">
        <v>46499</v>
      </c>
      <c r="B7432" s="8">
        <v>42527</v>
      </c>
      <c r="C7432" s="1">
        <v>22</v>
      </c>
      <c r="D7432" s="1">
        <v>96.257199999999997</v>
      </c>
      <c r="E7432" s="50">
        <f>_xlfn.PERCENTRANK.EXC(Table3[Order Date],B7432,1)*10</f>
        <v>1</v>
      </c>
      <c r="F7432" s="21">
        <f>_xlfn.PERCENTRANK.EXC(Table3[Order Quantity],C7432,1)*10</f>
        <v>4</v>
      </c>
      <c r="G7432" s="21">
        <f>_xlfn.PERCENTRANK.EXC(Table4[Sales],D7432,1)*10</f>
        <v>1</v>
      </c>
    </row>
    <row r="7433" spans="1:7">
      <c r="A7433" s="11">
        <v>36773</v>
      </c>
      <c r="B7433" s="9">
        <v>43000</v>
      </c>
      <c r="C7433" s="1">
        <v>24</v>
      </c>
      <c r="D7433" s="1">
        <v>2192.19</v>
      </c>
      <c r="E7433" s="50">
        <f>_xlfn.PERCENTRANK.EXC(Table3[Order Date],B7433,1)*10</f>
        <v>4</v>
      </c>
      <c r="F7433" s="21">
        <f>_xlfn.PERCENTRANK.EXC(Table3[Order Quantity],C7433,1)*10</f>
        <v>4</v>
      </c>
      <c r="G7433" s="21">
        <f>_xlfn.PERCENTRANK.EXC(Table4[Sales],D7433,1)*10</f>
        <v>7</v>
      </c>
    </row>
    <row r="7434" spans="1:7">
      <c r="A7434" s="10">
        <v>46437</v>
      </c>
      <c r="B7434" s="8">
        <v>42627</v>
      </c>
      <c r="C7434" s="1">
        <v>49</v>
      </c>
      <c r="D7434" s="1">
        <v>1592.87</v>
      </c>
      <c r="E7434" s="50">
        <f>_xlfn.PERCENTRANK.EXC(Table3[Order Date],B7434,1)*10</f>
        <v>1</v>
      </c>
      <c r="F7434" s="21">
        <f>_xlfn.PERCENTRANK.EXC(Table3[Order Quantity],C7434,1)*10</f>
        <v>9</v>
      </c>
      <c r="G7434" s="21">
        <f>_xlfn.PERCENTRANK.EXC(Table4[Sales],D7434,1)*10</f>
        <v>7</v>
      </c>
    </row>
    <row r="7435" spans="1:7">
      <c r="A7435" s="11">
        <v>7043</v>
      </c>
      <c r="B7435" s="9">
        <v>42394</v>
      </c>
      <c r="C7435" s="1">
        <v>4</v>
      </c>
      <c r="D7435" s="1">
        <v>11.855600000000001</v>
      </c>
      <c r="E7435" s="50">
        <f>_xlfn.PERCENTRANK.EXC(Table3[Order Date],B7435,1)*10</f>
        <v>0</v>
      </c>
      <c r="F7435" s="21">
        <f>_xlfn.PERCENTRANK.EXC(Table3[Order Quantity],C7435,1)*10</f>
        <v>0</v>
      </c>
      <c r="G7435" s="21">
        <f>_xlfn.PERCENTRANK.EXC(Table4[Sales],D7435,1)*10</f>
        <v>0</v>
      </c>
    </row>
    <row r="7436" spans="1:7">
      <c r="A7436" s="10">
        <v>59139</v>
      </c>
      <c r="B7436" s="8">
        <v>43128</v>
      </c>
      <c r="C7436" s="1">
        <v>38</v>
      </c>
      <c r="D7436" s="1">
        <v>202.75</v>
      </c>
      <c r="E7436" s="50">
        <f>_xlfn.PERCENTRANK.EXC(Table3[Order Date],B7436,1)*10</f>
        <v>5</v>
      </c>
      <c r="F7436" s="21">
        <f>_xlfn.PERCENTRANK.EXC(Table3[Order Quantity],C7436,1)*10</f>
        <v>7</v>
      </c>
      <c r="G7436" s="21">
        <f>_xlfn.PERCENTRANK.EXC(Table4[Sales],D7436,1)*10</f>
        <v>3</v>
      </c>
    </row>
    <row r="7437" spans="1:7">
      <c r="A7437" s="11">
        <v>56135</v>
      </c>
      <c r="B7437" s="9">
        <v>43051</v>
      </c>
      <c r="C7437" s="1">
        <v>48</v>
      </c>
      <c r="D7437" s="1">
        <v>85.33</v>
      </c>
      <c r="E7437" s="50">
        <f>_xlfn.PERCENTRANK.EXC(Table3[Order Date],B7437,1)*10</f>
        <v>4</v>
      </c>
      <c r="F7437" s="21">
        <f>_xlfn.PERCENTRANK.EXC(Table3[Order Quantity],C7437,1)*10</f>
        <v>9</v>
      </c>
      <c r="G7437" s="21">
        <f>_xlfn.PERCENTRANK.EXC(Table4[Sales],D7437,1)*10</f>
        <v>1</v>
      </c>
    </row>
    <row r="7438" spans="1:7">
      <c r="A7438" s="10">
        <v>12643</v>
      </c>
      <c r="B7438" s="8">
        <v>42812</v>
      </c>
      <c r="C7438" s="1">
        <v>22</v>
      </c>
      <c r="D7438" s="1">
        <v>369.89</v>
      </c>
      <c r="E7438" s="50">
        <f>_xlfn.PERCENTRANK.EXC(Table3[Order Date],B7438,1)*10</f>
        <v>3</v>
      </c>
      <c r="F7438" s="21">
        <f>_xlfn.PERCENTRANK.EXC(Table3[Order Quantity],C7438,1)*10</f>
        <v>4</v>
      </c>
      <c r="G7438" s="21">
        <f>_xlfn.PERCENTRANK.EXC(Table4[Sales],D7438,1)*10</f>
        <v>4</v>
      </c>
    </row>
    <row r="7439" spans="1:7">
      <c r="A7439" s="11">
        <v>37537</v>
      </c>
      <c r="B7439" s="9">
        <v>42371</v>
      </c>
      <c r="C7439" s="1">
        <v>43</v>
      </c>
      <c r="D7439" s="1">
        <v>4369.0132999999996</v>
      </c>
      <c r="E7439" s="50">
        <f>_xlfn.PERCENTRANK.EXC(Table3[Order Date],B7439,1)*10</f>
        <v>0</v>
      </c>
      <c r="F7439" s="21">
        <f>_xlfn.PERCENTRANK.EXC(Table3[Order Quantity],C7439,1)*10</f>
        <v>8</v>
      </c>
      <c r="G7439" s="21">
        <f>_xlfn.PERCENTRANK.EXC(Table4[Sales],D7439,1)*10</f>
        <v>8</v>
      </c>
    </row>
    <row r="7440" spans="1:7">
      <c r="A7440" s="10">
        <v>35712</v>
      </c>
      <c r="B7440" s="8">
        <v>43761</v>
      </c>
      <c r="C7440" s="1">
        <v>24</v>
      </c>
      <c r="D7440" s="1">
        <v>144.32</v>
      </c>
      <c r="E7440" s="50">
        <f>_xlfn.PERCENTRANK.EXC(Table3[Order Date],B7440,1)*10</f>
        <v>9</v>
      </c>
      <c r="F7440" s="21">
        <f>_xlfn.PERCENTRANK.EXC(Table3[Order Quantity],C7440,1)*10</f>
        <v>4</v>
      </c>
      <c r="G7440" s="21">
        <f>_xlfn.PERCENTRANK.EXC(Table4[Sales],D7440,1)*10</f>
        <v>2</v>
      </c>
    </row>
    <row r="7441" spans="1:7">
      <c r="A7441" s="11">
        <v>36708</v>
      </c>
      <c r="B7441" s="9">
        <v>43361</v>
      </c>
      <c r="C7441" s="1">
        <v>46</v>
      </c>
      <c r="D7441" s="1">
        <v>681.06</v>
      </c>
      <c r="E7441" s="50">
        <f>_xlfn.PERCENTRANK.EXC(Table3[Order Date],B7441,1)*10</f>
        <v>6</v>
      </c>
      <c r="F7441" s="21">
        <f>_xlfn.PERCENTRANK.EXC(Table3[Order Quantity],C7441,1)*10</f>
        <v>8</v>
      </c>
      <c r="G7441" s="21">
        <f>_xlfn.PERCENTRANK.EXC(Table4[Sales],D7441,1)*10</f>
        <v>5</v>
      </c>
    </row>
    <row r="7442" spans="1:7">
      <c r="A7442" s="10">
        <v>56804</v>
      </c>
      <c r="B7442" s="8">
        <v>43185</v>
      </c>
      <c r="C7442" s="1">
        <v>24</v>
      </c>
      <c r="D7442" s="1">
        <v>130.34</v>
      </c>
      <c r="E7442" s="50">
        <f>_xlfn.PERCENTRANK.EXC(Table3[Order Date],B7442,1)*10</f>
        <v>5</v>
      </c>
      <c r="F7442" s="21">
        <f>_xlfn.PERCENTRANK.EXC(Table3[Order Quantity],C7442,1)*10</f>
        <v>4</v>
      </c>
      <c r="G7442" s="21">
        <f>_xlfn.PERCENTRANK.EXC(Table4[Sales],D7442,1)*10</f>
        <v>2</v>
      </c>
    </row>
    <row r="7443" spans="1:7">
      <c r="A7443" s="11">
        <v>33703</v>
      </c>
      <c r="B7443" s="9">
        <v>42771</v>
      </c>
      <c r="C7443" s="1">
        <v>4</v>
      </c>
      <c r="D7443" s="1">
        <v>67.97</v>
      </c>
      <c r="E7443" s="50">
        <f>_xlfn.PERCENTRANK.EXC(Table3[Order Date],B7443,1)*10</f>
        <v>2</v>
      </c>
      <c r="F7443" s="21">
        <f>_xlfn.PERCENTRANK.EXC(Table3[Order Quantity],C7443,1)*10</f>
        <v>0</v>
      </c>
      <c r="G7443" s="21">
        <f>_xlfn.PERCENTRANK.EXC(Table4[Sales],D7443,1)*10</f>
        <v>1</v>
      </c>
    </row>
    <row r="7444" spans="1:7">
      <c r="A7444" s="10">
        <v>22375</v>
      </c>
      <c r="B7444" s="8">
        <v>43196</v>
      </c>
      <c r="C7444" s="1">
        <v>43</v>
      </c>
      <c r="D7444" s="1">
        <v>873.24</v>
      </c>
      <c r="E7444" s="50">
        <f>_xlfn.PERCENTRANK.EXC(Table3[Order Date],B7444,1)*10</f>
        <v>5</v>
      </c>
      <c r="F7444" s="21">
        <f>_xlfn.PERCENTRANK.EXC(Table3[Order Quantity],C7444,1)*10</f>
        <v>8</v>
      </c>
      <c r="G7444" s="21">
        <f>_xlfn.PERCENTRANK.EXC(Table4[Sales],D7444,1)*10</f>
        <v>6</v>
      </c>
    </row>
    <row r="7445" spans="1:7">
      <c r="A7445" s="11">
        <v>56805</v>
      </c>
      <c r="B7445" s="9">
        <v>43621</v>
      </c>
      <c r="C7445" s="1">
        <v>38</v>
      </c>
      <c r="D7445" s="1">
        <v>15785.8</v>
      </c>
      <c r="E7445" s="50">
        <f>_xlfn.PERCENTRANK.EXC(Table3[Order Date],B7445,1)*10</f>
        <v>8</v>
      </c>
      <c r="F7445" s="21">
        <f>_xlfn.PERCENTRANK.EXC(Table3[Order Quantity],C7445,1)*10</f>
        <v>7</v>
      </c>
      <c r="G7445" s="21">
        <f>_xlfn.PERCENTRANK.EXC(Table4[Sales],D7445,1)*10</f>
        <v>9</v>
      </c>
    </row>
    <row r="7446" spans="1:7">
      <c r="A7446" s="10">
        <v>22727</v>
      </c>
      <c r="B7446" s="8">
        <v>43283</v>
      </c>
      <c r="C7446" s="1">
        <v>45</v>
      </c>
      <c r="D7446" s="1">
        <v>317.60000000000002</v>
      </c>
      <c r="E7446" s="50">
        <f>_xlfn.PERCENTRANK.EXC(Table3[Order Date],B7446,1)*10</f>
        <v>6</v>
      </c>
      <c r="F7446" s="21">
        <f>_xlfn.PERCENTRANK.EXC(Table3[Order Quantity],C7446,1)*10</f>
        <v>8</v>
      </c>
      <c r="G7446" s="21">
        <f>_xlfn.PERCENTRANK.EXC(Table4[Sales],D7446,1)*10</f>
        <v>4</v>
      </c>
    </row>
    <row r="7447" spans="1:7">
      <c r="A7447" s="11">
        <v>53349</v>
      </c>
      <c r="B7447" s="9">
        <v>42834</v>
      </c>
      <c r="C7447" s="1">
        <v>46</v>
      </c>
      <c r="D7447" s="1">
        <v>11772.85</v>
      </c>
      <c r="E7447" s="50">
        <f>_xlfn.PERCENTRANK.EXC(Table3[Order Date],B7447,1)*10</f>
        <v>3</v>
      </c>
      <c r="F7447" s="21">
        <f>_xlfn.PERCENTRANK.EXC(Table3[Order Quantity],C7447,1)*10</f>
        <v>8</v>
      </c>
      <c r="G7447" s="21">
        <f>_xlfn.PERCENTRANK.EXC(Table4[Sales],D7447,1)*10</f>
        <v>9</v>
      </c>
    </row>
    <row r="7448" spans="1:7">
      <c r="A7448" s="10">
        <v>40647</v>
      </c>
      <c r="B7448" s="8">
        <v>42598</v>
      </c>
      <c r="C7448" s="1">
        <v>47</v>
      </c>
      <c r="D7448" s="1">
        <v>2120.91</v>
      </c>
      <c r="E7448" s="50">
        <f>_xlfn.PERCENTRANK.EXC(Table3[Order Date],B7448,1)*10</f>
        <v>1</v>
      </c>
      <c r="F7448" s="21">
        <f>_xlfn.PERCENTRANK.EXC(Table3[Order Quantity],C7448,1)*10</f>
        <v>9</v>
      </c>
      <c r="G7448" s="21">
        <f>_xlfn.PERCENTRANK.EXC(Table4[Sales],D7448,1)*10</f>
        <v>7</v>
      </c>
    </row>
    <row r="7449" spans="1:7">
      <c r="A7449" s="11">
        <v>7878</v>
      </c>
      <c r="B7449" s="9">
        <v>43220</v>
      </c>
      <c r="C7449" s="1">
        <v>50</v>
      </c>
      <c r="D7449" s="1">
        <v>4177.41</v>
      </c>
      <c r="E7449" s="50">
        <f>_xlfn.PERCENTRANK.EXC(Table3[Order Date],B7449,1)*10</f>
        <v>5</v>
      </c>
      <c r="F7449" s="21">
        <f>_xlfn.PERCENTRANK.EXC(Table3[Order Quantity],C7449,1)*10</f>
        <v>9</v>
      </c>
      <c r="G7449" s="21">
        <f>_xlfn.PERCENTRANK.EXC(Table4[Sales],D7449,1)*10</f>
        <v>8</v>
      </c>
    </row>
    <row r="7450" spans="1:7">
      <c r="A7450" s="10">
        <v>23619</v>
      </c>
      <c r="B7450" s="8">
        <v>43820</v>
      </c>
      <c r="C7450" s="1">
        <v>7</v>
      </c>
      <c r="D7450" s="1">
        <v>1116.1400000000001</v>
      </c>
      <c r="E7450" s="50">
        <f>_xlfn.PERCENTRANK.EXC(Table3[Order Date],B7450,1)*10</f>
        <v>9</v>
      </c>
      <c r="F7450" s="21">
        <f>_xlfn.PERCENTRANK.EXC(Table3[Order Quantity],C7450,1)*10</f>
        <v>1</v>
      </c>
      <c r="G7450" s="21">
        <f>_xlfn.PERCENTRANK.EXC(Table4[Sales],D7450,1)*10</f>
        <v>6</v>
      </c>
    </row>
    <row r="7451" spans="1:7">
      <c r="A7451" s="11">
        <v>27909</v>
      </c>
      <c r="B7451" s="9">
        <v>43502</v>
      </c>
      <c r="C7451" s="1">
        <v>47</v>
      </c>
      <c r="D7451" s="1">
        <v>62.63</v>
      </c>
      <c r="E7451" s="50">
        <f>_xlfn.PERCENTRANK.EXC(Table3[Order Date],B7451,1)*10</f>
        <v>7</v>
      </c>
      <c r="F7451" s="21">
        <f>_xlfn.PERCENTRANK.EXC(Table3[Order Quantity],C7451,1)*10</f>
        <v>9</v>
      </c>
      <c r="G7451" s="21">
        <f>_xlfn.PERCENTRANK.EXC(Table4[Sales],D7451,1)*10</f>
        <v>0</v>
      </c>
    </row>
    <row r="7452" spans="1:7">
      <c r="A7452" s="10">
        <v>58340</v>
      </c>
      <c r="B7452" s="8">
        <v>43107</v>
      </c>
      <c r="C7452" s="1">
        <v>36</v>
      </c>
      <c r="D7452" s="1">
        <v>2071.84</v>
      </c>
      <c r="E7452" s="50">
        <f>_xlfn.PERCENTRANK.EXC(Table3[Order Date],B7452,1)*10</f>
        <v>5</v>
      </c>
      <c r="F7452" s="21">
        <f>_xlfn.PERCENTRANK.EXC(Table3[Order Quantity],C7452,1)*10</f>
        <v>6</v>
      </c>
      <c r="G7452" s="21">
        <f>_xlfn.PERCENTRANK.EXC(Table4[Sales],D7452,1)*10</f>
        <v>7</v>
      </c>
    </row>
    <row r="7453" spans="1:7">
      <c r="A7453" s="11">
        <v>48643</v>
      </c>
      <c r="B7453" s="9">
        <v>43756</v>
      </c>
      <c r="C7453" s="1">
        <v>50</v>
      </c>
      <c r="D7453" s="1">
        <v>3099.1</v>
      </c>
      <c r="E7453" s="50">
        <f>_xlfn.PERCENTRANK.EXC(Table3[Order Date],B7453,1)*10</f>
        <v>9</v>
      </c>
      <c r="F7453" s="21">
        <f>_xlfn.PERCENTRANK.EXC(Table3[Order Quantity],C7453,1)*10</f>
        <v>9</v>
      </c>
      <c r="G7453" s="21">
        <f>_xlfn.PERCENTRANK.EXC(Table4[Sales],D7453,1)*10</f>
        <v>8</v>
      </c>
    </row>
    <row r="7454" spans="1:7">
      <c r="A7454" s="10">
        <v>22817</v>
      </c>
      <c r="B7454" s="8">
        <v>43790</v>
      </c>
      <c r="C7454" s="1">
        <v>27</v>
      </c>
      <c r="D7454" s="1">
        <v>7260.8702000000003</v>
      </c>
      <c r="E7454" s="50">
        <f>_xlfn.PERCENTRANK.EXC(Table3[Order Date],B7454,1)*10</f>
        <v>9</v>
      </c>
      <c r="F7454" s="21">
        <f>_xlfn.PERCENTRANK.EXC(Table3[Order Quantity],C7454,1)*10</f>
        <v>5</v>
      </c>
      <c r="G7454" s="21">
        <f>_xlfn.PERCENTRANK.EXC(Table4[Sales],D7454,1)*10</f>
        <v>9</v>
      </c>
    </row>
    <row r="7455" spans="1:7">
      <c r="A7455" s="11">
        <v>53476</v>
      </c>
      <c r="B7455" s="9">
        <v>42531</v>
      </c>
      <c r="C7455" s="1">
        <v>42</v>
      </c>
      <c r="D7455" s="1">
        <v>8696.2324000000008</v>
      </c>
      <c r="E7455" s="50">
        <f>_xlfn.PERCENTRANK.EXC(Table3[Order Date],B7455,1)*10</f>
        <v>1</v>
      </c>
      <c r="F7455" s="21">
        <f>_xlfn.PERCENTRANK.EXC(Table3[Order Quantity],C7455,1)*10</f>
        <v>8</v>
      </c>
      <c r="G7455" s="21">
        <f>_xlfn.PERCENTRANK.EXC(Table4[Sales],D7455,1)*10</f>
        <v>9</v>
      </c>
    </row>
    <row r="7456" spans="1:7">
      <c r="A7456" s="10">
        <v>51558</v>
      </c>
      <c r="B7456" s="8">
        <v>42822</v>
      </c>
      <c r="C7456" s="1">
        <v>47</v>
      </c>
      <c r="D7456" s="1">
        <v>4470.1000000000004</v>
      </c>
      <c r="E7456" s="50">
        <f>_xlfn.PERCENTRANK.EXC(Table3[Order Date],B7456,1)*10</f>
        <v>3</v>
      </c>
      <c r="F7456" s="21">
        <f>_xlfn.PERCENTRANK.EXC(Table3[Order Quantity],C7456,1)*10</f>
        <v>9</v>
      </c>
      <c r="G7456" s="21">
        <f>_xlfn.PERCENTRANK.EXC(Table4[Sales],D7456,1)*10</f>
        <v>8</v>
      </c>
    </row>
    <row r="7457" spans="1:7">
      <c r="A7457" s="11">
        <v>16548</v>
      </c>
      <c r="B7457" s="9">
        <v>43500</v>
      </c>
      <c r="C7457" s="1">
        <v>22</v>
      </c>
      <c r="D7457" s="1">
        <v>80.45</v>
      </c>
      <c r="E7457" s="50">
        <f>_xlfn.PERCENTRANK.EXC(Table3[Order Date],B7457,1)*10</f>
        <v>7</v>
      </c>
      <c r="F7457" s="21">
        <f>_xlfn.PERCENTRANK.EXC(Table3[Order Quantity],C7457,1)*10</f>
        <v>4</v>
      </c>
      <c r="G7457" s="21">
        <f>_xlfn.PERCENTRANK.EXC(Table4[Sales],D7457,1)*10</f>
        <v>1</v>
      </c>
    </row>
    <row r="7458" spans="1:7">
      <c r="A7458" s="10">
        <v>9155</v>
      </c>
      <c r="B7458" s="8">
        <v>43707</v>
      </c>
      <c r="C7458" s="1">
        <v>17</v>
      </c>
      <c r="D7458" s="1">
        <v>555.12</v>
      </c>
      <c r="E7458" s="50">
        <f>_xlfn.PERCENTRANK.EXC(Table3[Order Date],B7458,1)*10</f>
        <v>9</v>
      </c>
      <c r="F7458" s="21">
        <f>_xlfn.PERCENTRANK.EXC(Table3[Order Quantity],C7458,1)*10</f>
        <v>3</v>
      </c>
      <c r="G7458" s="21">
        <f>_xlfn.PERCENTRANK.EXC(Table4[Sales],D7458,1)*10</f>
        <v>5</v>
      </c>
    </row>
    <row r="7459" spans="1:7">
      <c r="A7459" s="11">
        <v>26336</v>
      </c>
      <c r="B7459" s="9">
        <v>43611</v>
      </c>
      <c r="C7459" s="1">
        <v>45</v>
      </c>
      <c r="D7459" s="1">
        <v>2945.37</v>
      </c>
      <c r="E7459" s="50">
        <f>_xlfn.PERCENTRANK.EXC(Table3[Order Date],B7459,1)*10</f>
        <v>8</v>
      </c>
      <c r="F7459" s="21">
        <f>_xlfn.PERCENTRANK.EXC(Table3[Order Quantity],C7459,1)*10</f>
        <v>8</v>
      </c>
      <c r="G7459" s="21">
        <f>_xlfn.PERCENTRANK.EXC(Table4[Sales],D7459,1)*10</f>
        <v>8</v>
      </c>
    </row>
    <row r="7460" spans="1:7">
      <c r="A7460" s="10">
        <v>38944</v>
      </c>
      <c r="B7460" s="8">
        <v>42844</v>
      </c>
      <c r="C7460" s="1">
        <v>46</v>
      </c>
      <c r="D7460" s="1">
        <v>26364.59</v>
      </c>
      <c r="E7460" s="50">
        <f>_xlfn.PERCENTRANK.EXC(Table3[Order Date],B7460,1)*10</f>
        <v>3</v>
      </c>
      <c r="F7460" s="21">
        <f>_xlfn.PERCENTRANK.EXC(Table3[Order Quantity],C7460,1)*10</f>
        <v>8</v>
      </c>
      <c r="G7460" s="21">
        <f>_xlfn.PERCENTRANK.EXC(Table4[Sales],D7460,1)*10</f>
        <v>9</v>
      </c>
    </row>
    <row r="7461" spans="1:7">
      <c r="A7461" s="11">
        <v>36998</v>
      </c>
      <c r="B7461" s="9">
        <v>43737</v>
      </c>
      <c r="C7461" s="1">
        <v>41</v>
      </c>
      <c r="D7461" s="1">
        <v>283.97000000000003</v>
      </c>
      <c r="E7461" s="50">
        <f>_xlfn.PERCENTRANK.EXC(Table3[Order Date],B7461,1)*10</f>
        <v>9</v>
      </c>
      <c r="F7461" s="21">
        <f>_xlfn.PERCENTRANK.EXC(Table3[Order Quantity],C7461,1)*10</f>
        <v>7</v>
      </c>
      <c r="G7461" s="21">
        <f>_xlfn.PERCENTRANK.EXC(Table4[Sales],D7461,1)*10</f>
        <v>3</v>
      </c>
    </row>
    <row r="7462" spans="1:7">
      <c r="A7462" s="10">
        <v>14785</v>
      </c>
      <c r="B7462" s="8">
        <v>42651</v>
      </c>
      <c r="C7462" s="1">
        <v>25</v>
      </c>
      <c r="D7462" s="1">
        <v>796.21</v>
      </c>
      <c r="E7462" s="50">
        <f>_xlfn.PERCENTRANK.EXC(Table3[Order Date],B7462,1)*10</f>
        <v>2</v>
      </c>
      <c r="F7462" s="21">
        <f>_xlfn.PERCENTRANK.EXC(Table3[Order Quantity],C7462,1)*10</f>
        <v>4</v>
      </c>
      <c r="G7462" s="21">
        <f>_xlfn.PERCENTRANK.EXC(Table4[Sales],D7462,1)*10</f>
        <v>5</v>
      </c>
    </row>
    <row r="7463" spans="1:7">
      <c r="A7463" s="11">
        <v>22469</v>
      </c>
      <c r="B7463" s="9">
        <v>43018</v>
      </c>
      <c r="C7463" s="1">
        <v>23</v>
      </c>
      <c r="D7463" s="1">
        <v>7161.81</v>
      </c>
      <c r="E7463" s="50">
        <f>_xlfn.PERCENTRANK.EXC(Table3[Order Date],B7463,1)*10</f>
        <v>4</v>
      </c>
      <c r="F7463" s="21">
        <f>_xlfn.PERCENTRANK.EXC(Table3[Order Quantity],C7463,1)*10</f>
        <v>4</v>
      </c>
      <c r="G7463" s="21">
        <f>_xlfn.PERCENTRANK.EXC(Table4[Sales],D7463,1)*10</f>
        <v>9</v>
      </c>
    </row>
    <row r="7464" spans="1:7">
      <c r="A7464" s="10">
        <v>6854</v>
      </c>
      <c r="B7464" s="8">
        <v>42375</v>
      </c>
      <c r="C7464" s="1">
        <v>19</v>
      </c>
      <c r="D7464" s="1">
        <v>138.93</v>
      </c>
      <c r="E7464" s="50">
        <f>_xlfn.PERCENTRANK.EXC(Table3[Order Date],B7464,1)*10</f>
        <v>0</v>
      </c>
      <c r="F7464" s="21">
        <f>_xlfn.PERCENTRANK.EXC(Table3[Order Quantity],C7464,1)*10</f>
        <v>3</v>
      </c>
      <c r="G7464" s="21">
        <f>_xlfn.PERCENTRANK.EXC(Table4[Sales],D7464,1)*10</f>
        <v>2</v>
      </c>
    </row>
    <row r="7465" spans="1:7">
      <c r="A7465" s="11">
        <v>1344</v>
      </c>
      <c r="B7465" s="9">
        <v>43570</v>
      </c>
      <c r="C7465" s="1">
        <v>18</v>
      </c>
      <c r="D7465" s="1">
        <v>2654.58</v>
      </c>
      <c r="E7465" s="50">
        <f>_xlfn.PERCENTRANK.EXC(Table3[Order Date],B7465,1)*10</f>
        <v>8</v>
      </c>
      <c r="F7465" s="21">
        <f>_xlfn.PERCENTRANK.EXC(Table3[Order Quantity],C7465,1)*10</f>
        <v>3</v>
      </c>
      <c r="G7465" s="21">
        <f>_xlfn.PERCENTRANK.EXC(Table4[Sales],D7465,1)*10</f>
        <v>8</v>
      </c>
    </row>
    <row r="7466" spans="1:7">
      <c r="A7466" s="10">
        <v>54692</v>
      </c>
      <c r="B7466" s="8">
        <v>42798</v>
      </c>
      <c r="C7466" s="1">
        <v>27</v>
      </c>
      <c r="D7466" s="1">
        <v>2651.97</v>
      </c>
      <c r="E7466" s="50">
        <f>_xlfn.PERCENTRANK.EXC(Table3[Order Date],B7466,1)*10</f>
        <v>3</v>
      </c>
      <c r="F7466" s="21">
        <f>_xlfn.PERCENTRANK.EXC(Table3[Order Quantity],C7466,1)*10</f>
        <v>5</v>
      </c>
      <c r="G7466" s="21">
        <f>_xlfn.PERCENTRANK.EXC(Table4[Sales],D7466,1)*10</f>
        <v>8</v>
      </c>
    </row>
    <row r="7467" spans="1:7">
      <c r="A7467" s="11">
        <v>49319</v>
      </c>
      <c r="B7467" s="9">
        <v>43336</v>
      </c>
      <c r="C7467" s="1">
        <v>13</v>
      </c>
      <c r="D7467" s="1">
        <v>105.74</v>
      </c>
      <c r="E7467" s="50">
        <f>_xlfn.PERCENTRANK.EXC(Table3[Order Date],B7467,1)*10</f>
        <v>6</v>
      </c>
      <c r="F7467" s="21">
        <f>_xlfn.PERCENTRANK.EXC(Table3[Order Quantity],C7467,1)*10</f>
        <v>2</v>
      </c>
      <c r="G7467" s="21">
        <f>_xlfn.PERCENTRANK.EXC(Table4[Sales],D7467,1)*10</f>
        <v>1</v>
      </c>
    </row>
    <row r="7468" spans="1:7">
      <c r="A7468" s="10">
        <v>41728</v>
      </c>
      <c r="B7468" s="8">
        <v>42642</v>
      </c>
      <c r="C7468" s="1">
        <v>28</v>
      </c>
      <c r="D7468" s="1">
        <v>24723.91</v>
      </c>
      <c r="E7468" s="50">
        <f>_xlfn.PERCENTRANK.EXC(Table3[Order Date],B7468,1)*10</f>
        <v>1</v>
      </c>
      <c r="F7468" s="21">
        <f>_xlfn.PERCENTRANK.EXC(Table3[Order Quantity],C7468,1)*10</f>
        <v>5</v>
      </c>
      <c r="G7468" s="21">
        <f>_xlfn.PERCENTRANK.EXC(Table4[Sales],D7468,1)*10</f>
        <v>9</v>
      </c>
    </row>
    <row r="7469" spans="1:7">
      <c r="A7469" s="11">
        <v>3778</v>
      </c>
      <c r="B7469" s="9">
        <v>42879</v>
      </c>
      <c r="C7469" s="1">
        <v>3</v>
      </c>
      <c r="D7469" s="1">
        <v>28.39</v>
      </c>
      <c r="E7469" s="50">
        <f>_xlfn.PERCENTRANK.EXC(Table3[Order Date],B7469,1)*10</f>
        <v>3</v>
      </c>
      <c r="F7469" s="21">
        <f>_xlfn.PERCENTRANK.EXC(Table3[Order Quantity],C7469,1)*10</f>
        <v>0</v>
      </c>
      <c r="G7469" s="21">
        <f>_xlfn.PERCENTRANK.EXC(Table4[Sales],D7469,1)*10</f>
        <v>0</v>
      </c>
    </row>
    <row r="7470" spans="1:7">
      <c r="A7470" s="10">
        <v>43814</v>
      </c>
      <c r="B7470" s="8">
        <v>43108</v>
      </c>
      <c r="C7470" s="1">
        <v>47</v>
      </c>
      <c r="D7470" s="1">
        <v>213.4436</v>
      </c>
      <c r="E7470" s="50">
        <f>_xlfn.PERCENTRANK.EXC(Table3[Order Date],B7470,1)*10</f>
        <v>5</v>
      </c>
      <c r="F7470" s="21">
        <f>_xlfn.PERCENTRANK.EXC(Table3[Order Quantity],C7470,1)*10</f>
        <v>9</v>
      </c>
      <c r="G7470" s="21">
        <f>_xlfn.PERCENTRANK.EXC(Table4[Sales],D7470,1)*10</f>
        <v>3</v>
      </c>
    </row>
    <row r="7471" spans="1:7">
      <c r="A7471" s="11">
        <v>46375</v>
      </c>
      <c r="B7471" s="9">
        <v>42972</v>
      </c>
      <c r="C7471" s="1">
        <v>24</v>
      </c>
      <c r="D7471" s="1">
        <v>968.69240000000002</v>
      </c>
      <c r="E7471" s="50">
        <f>_xlfn.PERCENTRANK.EXC(Table3[Order Date],B7471,1)*10</f>
        <v>4</v>
      </c>
      <c r="F7471" s="21">
        <f>_xlfn.PERCENTRANK.EXC(Table3[Order Quantity],C7471,1)*10</f>
        <v>4</v>
      </c>
      <c r="G7471" s="21">
        <f>_xlfn.PERCENTRANK.EXC(Table4[Sales],D7471,1)*10</f>
        <v>6</v>
      </c>
    </row>
    <row r="7472" spans="1:7">
      <c r="A7472" s="10">
        <v>39780</v>
      </c>
      <c r="B7472" s="8">
        <v>42527</v>
      </c>
      <c r="C7472" s="1">
        <v>33</v>
      </c>
      <c r="D7472" s="1">
        <v>1801.55</v>
      </c>
      <c r="E7472" s="50">
        <f>_xlfn.PERCENTRANK.EXC(Table3[Order Date],B7472,1)*10</f>
        <v>1</v>
      </c>
      <c r="F7472" s="21">
        <f>_xlfn.PERCENTRANK.EXC(Table3[Order Quantity],C7472,1)*10</f>
        <v>6</v>
      </c>
      <c r="G7472" s="21">
        <f>_xlfn.PERCENTRANK.EXC(Table4[Sales],D7472,1)*10</f>
        <v>7</v>
      </c>
    </row>
    <row r="7473" spans="1:7">
      <c r="A7473" s="11">
        <v>34083</v>
      </c>
      <c r="B7473" s="9">
        <v>43500</v>
      </c>
      <c r="C7473" s="1">
        <v>29</v>
      </c>
      <c r="D7473" s="1">
        <v>1514.21</v>
      </c>
      <c r="E7473" s="50">
        <f>_xlfn.PERCENTRANK.EXC(Table3[Order Date],B7473,1)*10</f>
        <v>7</v>
      </c>
      <c r="F7473" s="21">
        <f>_xlfn.PERCENTRANK.EXC(Table3[Order Quantity],C7473,1)*10</f>
        <v>5</v>
      </c>
      <c r="G7473" s="21">
        <f>_xlfn.PERCENTRANK.EXC(Table4[Sales],D7473,1)*10</f>
        <v>7</v>
      </c>
    </row>
    <row r="7474" spans="1:7">
      <c r="A7474" s="10">
        <v>1792</v>
      </c>
      <c r="B7474" s="8">
        <v>43046</v>
      </c>
      <c r="C7474" s="1">
        <v>28</v>
      </c>
      <c r="D7474" s="1">
        <v>396.41</v>
      </c>
      <c r="E7474" s="50">
        <f>_xlfn.PERCENTRANK.EXC(Table3[Order Date],B7474,1)*10</f>
        <v>4</v>
      </c>
      <c r="F7474" s="21">
        <f>_xlfn.PERCENTRANK.EXC(Table3[Order Quantity],C7474,1)*10</f>
        <v>5</v>
      </c>
      <c r="G7474" s="21">
        <f>_xlfn.PERCENTRANK.EXC(Table4[Sales],D7474,1)*10</f>
        <v>4</v>
      </c>
    </row>
    <row r="7475" spans="1:7">
      <c r="A7475" s="11">
        <v>16133</v>
      </c>
      <c r="B7475" s="9">
        <v>42637</v>
      </c>
      <c r="C7475" s="1">
        <v>16</v>
      </c>
      <c r="D7475" s="1">
        <v>3298.85</v>
      </c>
      <c r="E7475" s="50">
        <f>_xlfn.PERCENTRANK.EXC(Table3[Order Date],B7475,1)*10</f>
        <v>1</v>
      </c>
      <c r="F7475" s="21">
        <f>_xlfn.PERCENTRANK.EXC(Table3[Order Quantity],C7475,1)*10</f>
        <v>2</v>
      </c>
      <c r="G7475" s="21">
        <f>_xlfn.PERCENTRANK.EXC(Table4[Sales],D7475,1)*10</f>
        <v>8</v>
      </c>
    </row>
    <row r="7476" spans="1:7">
      <c r="A7476" s="10">
        <v>24193</v>
      </c>
      <c r="B7476" s="8">
        <v>42442</v>
      </c>
      <c r="C7476" s="1">
        <v>45</v>
      </c>
      <c r="D7476" s="1">
        <v>10207.370000000001</v>
      </c>
      <c r="E7476" s="50">
        <f>_xlfn.PERCENTRANK.EXC(Table3[Order Date],B7476,1)*10</f>
        <v>0</v>
      </c>
      <c r="F7476" s="21">
        <f>_xlfn.PERCENTRANK.EXC(Table3[Order Quantity],C7476,1)*10</f>
        <v>8</v>
      </c>
      <c r="G7476" s="21">
        <f>_xlfn.PERCENTRANK.EXC(Table4[Sales],D7476,1)*10</f>
        <v>9</v>
      </c>
    </row>
    <row r="7477" spans="1:7">
      <c r="A7477" s="11">
        <v>16103</v>
      </c>
      <c r="B7477" s="9">
        <v>43661</v>
      </c>
      <c r="C7477" s="1">
        <v>22</v>
      </c>
      <c r="D7477" s="1">
        <v>456.57</v>
      </c>
      <c r="E7477" s="50">
        <f>_xlfn.PERCENTRANK.EXC(Table3[Order Date],B7477,1)*10</f>
        <v>8</v>
      </c>
      <c r="F7477" s="21">
        <f>_xlfn.PERCENTRANK.EXC(Table3[Order Quantity],C7477,1)*10</f>
        <v>4</v>
      </c>
      <c r="G7477" s="21">
        <f>_xlfn.PERCENTRANK.EXC(Table4[Sales],D7477,1)*10</f>
        <v>4</v>
      </c>
    </row>
    <row r="7478" spans="1:7">
      <c r="A7478" s="10">
        <v>54949</v>
      </c>
      <c r="B7478" s="8">
        <v>42591</v>
      </c>
      <c r="C7478" s="1">
        <v>32</v>
      </c>
      <c r="D7478" s="1">
        <v>225.71</v>
      </c>
      <c r="E7478" s="50">
        <f>_xlfn.PERCENTRANK.EXC(Table3[Order Date],B7478,1)*10</f>
        <v>1</v>
      </c>
      <c r="F7478" s="21">
        <f>_xlfn.PERCENTRANK.EXC(Table3[Order Quantity],C7478,1)*10</f>
        <v>6</v>
      </c>
      <c r="G7478" s="21">
        <f>_xlfn.PERCENTRANK.EXC(Table4[Sales],D7478,1)*10</f>
        <v>3</v>
      </c>
    </row>
    <row r="7479" spans="1:7">
      <c r="A7479" s="11">
        <v>47554</v>
      </c>
      <c r="B7479" s="9">
        <v>42806</v>
      </c>
      <c r="C7479" s="1">
        <v>9</v>
      </c>
      <c r="D7479" s="1">
        <v>466.84</v>
      </c>
      <c r="E7479" s="50">
        <f>_xlfn.PERCENTRANK.EXC(Table3[Order Date],B7479,1)*10</f>
        <v>3</v>
      </c>
      <c r="F7479" s="21">
        <f>_xlfn.PERCENTRANK.EXC(Table3[Order Quantity],C7479,1)*10</f>
        <v>1</v>
      </c>
      <c r="G7479" s="21">
        <f>_xlfn.PERCENTRANK.EXC(Table4[Sales],D7479,1)*10</f>
        <v>4</v>
      </c>
    </row>
    <row r="7480" spans="1:7">
      <c r="A7480" s="10">
        <v>25315</v>
      </c>
      <c r="B7480" s="8">
        <v>43070</v>
      </c>
      <c r="C7480" s="1">
        <v>21</v>
      </c>
      <c r="D7480" s="1">
        <v>66.08</v>
      </c>
      <c r="E7480" s="50">
        <f>_xlfn.PERCENTRANK.EXC(Table3[Order Date],B7480,1)*10</f>
        <v>4</v>
      </c>
      <c r="F7480" s="21">
        <f>_xlfn.PERCENTRANK.EXC(Table3[Order Quantity],C7480,1)*10</f>
        <v>3</v>
      </c>
      <c r="G7480" s="21">
        <f>_xlfn.PERCENTRANK.EXC(Table4[Sales],D7480,1)*10</f>
        <v>1</v>
      </c>
    </row>
    <row r="7481" spans="1:7">
      <c r="A7481" s="11">
        <v>40001</v>
      </c>
      <c r="B7481" s="9">
        <v>43154</v>
      </c>
      <c r="C7481" s="1">
        <v>46</v>
      </c>
      <c r="D7481" s="1">
        <v>1858.09</v>
      </c>
      <c r="E7481" s="50">
        <f>_xlfn.PERCENTRANK.EXC(Table3[Order Date],B7481,1)*10</f>
        <v>5</v>
      </c>
      <c r="F7481" s="21">
        <f>_xlfn.PERCENTRANK.EXC(Table3[Order Quantity],C7481,1)*10</f>
        <v>8</v>
      </c>
      <c r="G7481" s="21">
        <f>_xlfn.PERCENTRANK.EXC(Table4[Sales],D7481,1)*10</f>
        <v>7</v>
      </c>
    </row>
    <row r="7482" spans="1:7">
      <c r="A7482" s="10">
        <v>41217</v>
      </c>
      <c r="B7482" s="8">
        <v>43293</v>
      </c>
      <c r="C7482" s="1">
        <v>23</v>
      </c>
      <c r="D7482" s="1">
        <v>1406.66</v>
      </c>
      <c r="E7482" s="50">
        <f>_xlfn.PERCENTRANK.EXC(Table3[Order Date],B7482,1)*10</f>
        <v>6</v>
      </c>
      <c r="F7482" s="21">
        <f>_xlfn.PERCENTRANK.EXC(Table3[Order Quantity],C7482,1)*10</f>
        <v>4</v>
      </c>
      <c r="G7482" s="21">
        <f>_xlfn.PERCENTRANK.EXC(Table4[Sales],D7482,1)*10</f>
        <v>7</v>
      </c>
    </row>
    <row r="7483" spans="1:7">
      <c r="A7483" s="11">
        <v>35461</v>
      </c>
      <c r="B7483" s="9">
        <v>42521</v>
      </c>
      <c r="C7483" s="1">
        <v>11</v>
      </c>
      <c r="D7483" s="1">
        <v>52.16</v>
      </c>
      <c r="E7483" s="50">
        <f>_xlfn.PERCENTRANK.EXC(Table3[Order Date],B7483,1)*10</f>
        <v>1</v>
      </c>
      <c r="F7483" s="21">
        <f>_xlfn.PERCENTRANK.EXC(Table3[Order Quantity],C7483,1)*10</f>
        <v>2</v>
      </c>
      <c r="G7483" s="21">
        <f>_xlfn.PERCENTRANK.EXC(Table4[Sales],D7483,1)*10</f>
        <v>0</v>
      </c>
    </row>
    <row r="7484" spans="1:7">
      <c r="A7484" s="10">
        <v>11846</v>
      </c>
      <c r="B7484" s="8">
        <v>42844</v>
      </c>
      <c r="C7484" s="1">
        <v>28</v>
      </c>
      <c r="D7484" s="1">
        <v>756.96079999999995</v>
      </c>
      <c r="E7484" s="50">
        <f>_xlfn.PERCENTRANK.EXC(Table3[Order Date],B7484,1)*10</f>
        <v>3</v>
      </c>
      <c r="F7484" s="21">
        <f>_xlfn.PERCENTRANK.EXC(Table3[Order Quantity],C7484,1)*10</f>
        <v>5</v>
      </c>
      <c r="G7484" s="21">
        <f>_xlfn.PERCENTRANK.EXC(Table4[Sales],D7484,1)*10</f>
        <v>5</v>
      </c>
    </row>
    <row r="7485" spans="1:7">
      <c r="A7485" s="11">
        <v>56992</v>
      </c>
      <c r="B7485" s="9">
        <v>42842</v>
      </c>
      <c r="C7485" s="1">
        <v>10</v>
      </c>
      <c r="D7485" s="1">
        <v>337.5</v>
      </c>
      <c r="E7485" s="50">
        <f>_xlfn.PERCENTRANK.EXC(Table3[Order Date],B7485,1)*10</f>
        <v>3</v>
      </c>
      <c r="F7485" s="21">
        <f>_xlfn.PERCENTRANK.EXC(Table3[Order Quantity],C7485,1)*10</f>
        <v>1</v>
      </c>
      <c r="G7485" s="21">
        <f>_xlfn.PERCENTRANK.EXC(Table4[Sales],D7485,1)*10</f>
        <v>4</v>
      </c>
    </row>
    <row r="7486" spans="1:7">
      <c r="A7486" s="10">
        <v>41120</v>
      </c>
      <c r="B7486" s="8">
        <v>43653</v>
      </c>
      <c r="C7486" s="1">
        <v>35</v>
      </c>
      <c r="D7486" s="1">
        <v>931.7</v>
      </c>
      <c r="E7486" s="50">
        <f>_xlfn.PERCENTRANK.EXC(Table3[Order Date],B7486,1)*10</f>
        <v>8</v>
      </c>
      <c r="F7486" s="21">
        <f>_xlfn.PERCENTRANK.EXC(Table3[Order Quantity],C7486,1)*10</f>
        <v>6</v>
      </c>
      <c r="G7486" s="21">
        <f>_xlfn.PERCENTRANK.EXC(Table4[Sales],D7486,1)*10</f>
        <v>6</v>
      </c>
    </row>
    <row r="7487" spans="1:7">
      <c r="A7487" s="11">
        <v>44836</v>
      </c>
      <c r="B7487" s="9">
        <v>42623</v>
      </c>
      <c r="C7487" s="1">
        <v>21</v>
      </c>
      <c r="D7487" s="1">
        <v>134.6</v>
      </c>
      <c r="E7487" s="50">
        <f>_xlfn.PERCENTRANK.EXC(Table3[Order Date],B7487,1)*10</f>
        <v>1</v>
      </c>
      <c r="F7487" s="21">
        <f>_xlfn.PERCENTRANK.EXC(Table3[Order Quantity],C7487,1)*10</f>
        <v>3</v>
      </c>
      <c r="G7487" s="21">
        <f>_xlfn.PERCENTRANK.EXC(Table4[Sales],D7487,1)*10</f>
        <v>2</v>
      </c>
    </row>
    <row r="7488" spans="1:7">
      <c r="A7488" s="10">
        <v>44037</v>
      </c>
      <c r="B7488" s="8">
        <v>43644</v>
      </c>
      <c r="C7488" s="1">
        <v>38</v>
      </c>
      <c r="D7488" s="1">
        <v>1925.58</v>
      </c>
      <c r="E7488" s="50">
        <f>_xlfn.PERCENTRANK.EXC(Table3[Order Date],B7488,1)*10</f>
        <v>8</v>
      </c>
      <c r="F7488" s="21">
        <f>_xlfn.PERCENTRANK.EXC(Table3[Order Quantity],C7488,1)*10</f>
        <v>7</v>
      </c>
      <c r="G7488" s="21">
        <f>_xlfn.PERCENTRANK.EXC(Table4[Sales],D7488,1)*10</f>
        <v>7</v>
      </c>
    </row>
    <row r="7489" spans="1:7">
      <c r="A7489" s="11">
        <v>48096</v>
      </c>
      <c r="B7489" s="9">
        <v>42532</v>
      </c>
      <c r="C7489" s="1">
        <v>22</v>
      </c>
      <c r="D7489" s="1">
        <v>410.16</v>
      </c>
      <c r="E7489" s="50">
        <f>_xlfn.PERCENTRANK.EXC(Table3[Order Date],B7489,1)*10</f>
        <v>1</v>
      </c>
      <c r="F7489" s="21">
        <f>_xlfn.PERCENTRANK.EXC(Table3[Order Quantity],C7489,1)*10</f>
        <v>4</v>
      </c>
      <c r="G7489" s="21">
        <f>_xlfn.PERCENTRANK.EXC(Table4[Sales],D7489,1)*10</f>
        <v>4</v>
      </c>
    </row>
    <row r="7490" spans="1:7">
      <c r="A7490" s="10">
        <v>29411</v>
      </c>
      <c r="B7490" s="8">
        <v>43561</v>
      </c>
      <c r="C7490" s="1">
        <v>29</v>
      </c>
      <c r="D7490" s="1">
        <v>72.62</v>
      </c>
      <c r="E7490" s="50">
        <f>_xlfn.PERCENTRANK.EXC(Table3[Order Date],B7490,1)*10</f>
        <v>8</v>
      </c>
      <c r="F7490" s="21">
        <f>_xlfn.PERCENTRANK.EXC(Table3[Order Quantity],C7490,1)*10</f>
        <v>5</v>
      </c>
      <c r="G7490" s="21">
        <f>_xlfn.PERCENTRANK.EXC(Table4[Sales],D7490,1)*10</f>
        <v>1</v>
      </c>
    </row>
    <row r="7491" spans="1:7">
      <c r="A7491" s="11">
        <v>12480</v>
      </c>
      <c r="B7491" s="9">
        <v>42557</v>
      </c>
      <c r="C7491" s="1">
        <v>8</v>
      </c>
      <c r="D7491" s="1">
        <v>1270.0999999999999</v>
      </c>
      <c r="E7491" s="50">
        <f>_xlfn.PERCENTRANK.EXC(Table3[Order Date],B7491,1)*10</f>
        <v>1</v>
      </c>
      <c r="F7491" s="21">
        <f>_xlfn.PERCENTRANK.EXC(Table3[Order Quantity],C7491,1)*10</f>
        <v>1</v>
      </c>
      <c r="G7491" s="21">
        <f>_xlfn.PERCENTRANK.EXC(Table4[Sales],D7491,1)*10</f>
        <v>6</v>
      </c>
    </row>
    <row r="7492" spans="1:7">
      <c r="A7492" s="10">
        <v>31844</v>
      </c>
      <c r="B7492" s="8">
        <v>43282</v>
      </c>
      <c r="C7492" s="1">
        <v>14</v>
      </c>
      <c r="D7492" s="1">
        <v>2231.9499999999998</v>
      </c>
      <c r="E7492" s="50">
        <f>_xlfn.PERCENTRANK.EXC(Table3[Order Date],B7492,1)*10</f>
        <v>6</v>
      </c>
      <c r="F7492" s="21">
        <f>_xlfn.PERCENTRANK.EXC(Table3[Order Quantity],C7492,1)*10</f>
        <v>2</v>
      </c>
      <c r="G7492" s="21">
        <f>_xlfn.PERCENTRANK.EXC(Table4[Sales],D7492,1)*10</f>
        <v>7</v>
      </c>
    </row>
    <row r="7493" spans="1:7">
      <c r="A7493" s="11">
        <v>55744</v>
      </c>
      <c r="B7493" s="9">
        <v>43392</v>
      </c>
      <c r="C7493" s="1">
        <v>23</v>
      </c>
      <c r="D7493" s="1">
        <v>444.11</v>
      </c>
      <c r="E7493" s="50">
        <f>_xlfn.PERCENTRANK.EXC(Table3[Order Date],B7493,1)*10</f>
        <v>6</v>
      </c>
      <c r="F7493" s="21">
        <f>_xlfn.PERCENTRANK.EXC(Table3[Order Quantity],C7493,1)*10</f>
        <v>4</v>
      </c>
      <c r="G7493" s="21">
        <f>_xlfn.PERCENTRANK.EXC(Table4[Sales],D7493,1)*10</f>
        <v>4</v>
      </c>
    </row>
    <row r="7494" spans="1:7">
      <c r="A7494" s="10">
        <v>18597</v>
      </c>
      <c r="B7494" s="8">
        <v>43003</v>
      </c>
      <c r="C7494" s="1">
        <v>37</v>
      </c>
      <c r="D7494" s="1">
        <v>108.28400000000001</v>
      </c>
      <c r="E7494" s="50">
        <f>_xlfn.PERCENTRANK.EXC(Table3[Order Date],B7494,1)*10</f>
        <v>4</v>
      </c>
      <c r="F7494" s="21">
        <f>_xlfn.PERCENTRANK.EXC(Table3[Order Quantity],C7494,1)*10</f>
        <v>7</v>
      </c>
      <c r="G7494" s="21">
        <f>_xlfn.PERCENTRANK.EXC(Table4[Sales],D7494,1)*10</f>
        <v>1</v>
      </c>
    </row>
    <row r="7495" spans="1:7">
      <c r="A7495" s="11">
        <v>39650</v>
      </c>
      <c r="B7495" s="9">
        <v>42945</v>
      </c>
      <c r="C7495" s="1">
        <v>47</v>
      </c>
      <c r="D7495" s="1">
        <v>352.09</v>
      </c>
      <c r="E7495" s="50">
        <f>_xlfn.PERCENTRANK.EXC(Table3[Order Date],B7495,1)*10</f>
        <v>3</v>
      </c>
      <c r="F7495" s="21">
        <f>_xlfn.PERCENTRANK.EXC(Table3[Order Quantity],C7495,1)*10</f>
        <v>9</v>
      </c>
      <c r="G7495" s="21">
        <f>_xlfn.PERCENTRANK.EXC(Table4[Sales],D7495,1)*10</f>
        <v>4</v>
      </c>
    </row>
    <row r="7496" spans="1:7">
      <c r="A7496" s="10">
        <v>17376</v>
      </c>
      <c r="B7496" s="8">
        <v>43437</v>
      </c>
      <c r="C7496" s="1">
        <v>44</v>
      </c>
      <c r="D7496" s="1">
        <v>1206.76</v>
      </c>
      <c r="E7496" s="50">
        <f>_xlfn.PERCENTRANK.EXC(Table3[Order Date],B7496,1)*10</f>
        <v>7</v>
      </c>
      <c r="F7496" s="21">
        <f>_xlfn.PERCENTRANK.EXC(Table3[Order Quantity],C7496,1)*10</f>
        <v>8</v>
      </c>
      <c r="G7496" s="21">
        <f>_xlfn.PERCENTRANK.EXC(Table4[Sales],D7496,1)*10</f>
        <v>6</v>
      </c>
    </row>
    <row r="7497" spans="1:7">
      <c r="A7497" s="11">
        <v>4578</v>
      </c>
      <c r="B7497" s="9">
        <v>43720</v>
      </c>
      <c r="C7497" s="1">
        <v>45</v>
      </c>
      <c r="D7497" s="1">
        <v>302.5</v>
      </c>
      <c r="E7497" s="50">
        <f>_xlfn.PERCENTRANK.EXC(Table3[Order Date],B7497,1)*10</f>
        <v>9</v>
      </c>
      <c r="F7497" s="21">
        <f>_xlfn.PERCENTRANK.EXC(Table3[Order Quantity],C7497,1)*10</f>
        <v>8</v>
      </c>
      <c r="G7497" s="21">
        <f>_xlfn.PERCENTRANK.EXC(Table4[Sales],D7497,1)*10</f>
        <v>4</v>
      </c>
    </row>
    <row r="7498" spans="1:7">
      <c r="A7498" s="10">
        <v>36294</v>
      </c>
      <c r="B7498" s="8">
        <v>43697</v>
      </c>
      <c r="C7498" s="1">
        <v>46</v>
      </c>
      <c r="D7498" s="1">
        <v>653.94119999999998</v>
      </c>
      <c r="E7498" s="50">
        <f>_xlfn.PERCENTRANK.EXC(Table3[Order Date],B7498,1)*10</f>
        <v>9</v>
      </c>
      <c r="F7498" s="21">
        <f>_xlfn.PERCENTRANK.EXC(Table3[Order Quantity],C7498,1)*10</f>
        <v>8</v>
      </c>
      <c r="G7498" s="21">
        <f>_xlfn.PERCENTRANK.EXC(Table4[Sales],D7498,1)*10</f>
        <v>5</v>
      </c>
    </row>
    <row r="7499" spans="1:7">
      <c r="A7499" s="11">
        <v>40965</v>
      </c>
      <c r="B7499" s="9">
        <v>42693</v>
      </c>
      <c r="C7499" s="1">
        <v>29</v>
      </c>
      <c r="D7499" s="1">
        <v>902.59849999999994</v>
      </c>
      <c r="E7499" s="50">
        <f>_xlfn.PERCENTRANK.EXC(Table3[Order Date],B7499,1)*10</f>
        <v>2</v>
      </c>
      <c r="F7499" s="21">
        <f>_xlfn.PERCENTRANK.EXC(Table3[Order Quantity],C7499,1)*10</f>
        <v>5</v>
      </c>
      <c r="G7499" s="21">
        <f>_xlfn.PERCENTRANK.EXC(Table4[Sales],D7499,1)*10</f>
        <v>6</v>
      </c>
    </row>
    <row r="7500" spans="1:7">
      <c r="A7500" s="10">
        <v>20480</v>
      </c>
      <c r="B7500" s="8">
        <v>42398</v>
      </c>
      <c r="C7500" s="1">
        <v>38</v>
      </c>
      <c r="D7500" s="1">
        <v>17277.939999999999</v>
      </c>
      <c r="E7500" s="50">
        <f>_xlfn.PERCENTRANK.EXC(Table3[Order Date],B7500,1)*10</f>
        <v>0</v>
      </c>
      <c r="F7500" s="21">
        <f>_xlfn.PERCENTRANK.EXC(Table3[Order Quantity],C7500,1)*10</f>
        <v>7</v>
      </c>
      <c r="G7500" s="21">
        <f>_xlfn.PERCENTRANK.EXC(Table4[Sales],D7500,1)*10</f>
        <v>9</v>
      </c>
    </row>
    <row r="7501" spans="1:7">
      <c r="A7501" s="11">
        <v>49798</v>
      </c>
      <c r="B7501" s="9">
        <v>43807</v>
      </c>
      <c r="C7501" s="1">
        <v>29</v>
      </c>
      <c r="D7501" s="1">
        <v>344.01</v>
      </c>
      <c r="E7501" s="50">
        <f>_xlfn.PERCENTRANK.EXC(Table3[Order Date],B7501,1)*10</f>
        <v>9</v>
      </c>
      <c r="F7501" s="21">
        <f>_xlfn.PERCENTRANK.EXC(Table3[Order Quantity],C7501,1)*10</f>
        <v>5</v>
      </c>
      <c r="G7501" s="21">
        <f>_xlfn.PERCENTRANK.EXC(Table4[Sales],D7501,1)*10</f>
        <v>4</v>
      </c>
    </row>
    <row r="7502" spans="1:7">
      <c r="A7502" s="10">
        <v>4965</v>
      </c>
      <c r="B7502" s="8">
        <v>43027</v>
      </c>
      <c r="C7502" s="1">
        <v>14</v>
      </c>
      <c r="D7502" s="1">
        <v>1143.6099999999999</v>
      </c>
      <c r="E7502" s="50">
        <f>_xlfn.PERCENTRANK.EXC(Table3[Order Date],B7502,1)*10</f>
        <v>4</v>
      </c>
      <c r="F7502" s="21">
        <f>_xlfn.PERCENTRANK.EXC(Table3[Order Quantity],C7502,1)*10</f>
        <v>2</v>
      </c>
      <c r="G7502" s="21">
        <f>_xlfn.PERCENTRANK.EXC(Table4[Sales],D7502,1)*10</f>
        <v>6</v>
      </c>
    </row>
    <row r="7503" spans="1:7">
      <c r="A7503" s="11">
        <v>194</v>
      </c>
      <c r="B7503" s="9">
        <v>43559</v>
      </c>
      <c r="C7503" s="1">
        <v>6</v>
      </c>
      <c r="D7503" s="1">
        <v>21.6</v>
      </c>
      <c r="E7503" s="50">
        <f>_xlfn.PERCENTRANK.EXC(Table3[Order Date],B7503,1)*10</f>
        <v>8</v>
      </c>
      <c r="F7503" s="21">
        <f>_xlfn.PERCENTRANK.EXC(Table3[Order Quantity],C7503,1)*10</f>
        <v>1</v>
      </c>
      <c r="G7503" s="21">
        <f>_xlfn.PERCENTRANK.EXC(Table4[Sales],D7503,1)*10</f>
        <v>0</v>
      </c>
    </row>
    <row r="7504" spans="1:7">
      <c r="A7504" s="10">
        <v>41634</v>
      </c>
      <c r="B7504" s="8">
        <v>43807</v>
      </c>
      <c r="C7504" s="1">
        <v>10</v>
      </c>
      <c r="D7504" s="1">
        <v>397.45</v>
      </c>
      <c r="E7504" s="50">
        <f>_xlfn.PERCENTRANK.EXC(Table3[Order Date],B7504,1)*10</f>
        <v>9</v>
      </c>
      <c r="F7504" s="21">
        <f>_xlfn.PERCENTRANK.EXC(Table3[Order Quantity],C7504,1)*10</f>
        <v>1</v>
      </c>
      <c r="G7504" s="21">
        <f>_xlfn.PERCENTRANK.EXC(Table4[Sales],D7504,1)*10</f>
        <v>4</v>
      </c>
    </row>
    <row r="7505" spans="1:7">
      <c r="A7505" s="11">
        <v>11362</v>
      </c>
      <c r="B7505" s="9">
        <v>43718</v>
      </c>
      <c r="C7505" s="1">
        <v>27</v>
      </c>
      <c r="D7505" s="1">
        <v>67.430000000000007</v>
      </c>
      <c r="E7505" s="50">
        <f>_xlfn.PERCENTRANK.EXC(Table3[Order Date],B7505,1)*10</f>
        <v>9</v>
      </c>
      <c r="F7505" s="21">
        <f>_xlfn.PERCENTRANK.EXC(Table3[Order Quantity],C7505,1)*10</f>
        <v>5</v>
      </c>
      <c r="G7505" s="21">
        <f>_xlfn.PERCENTRANK.EXC(Table4[Sales],D7505,1)*10</f>
        <v>1</v>
      </c>
    </row>
    <row r="7506" spans="1:7">
      <c r="A7506" s="10">
        <v>962</v>
      </c>
      <c r="B7506" s="8">
        <v>42494</v>
      </c>
      <c r="C7506" s="1">
        <v>47</v>
      </c>
      <c r="D7506" s="1">
        <v>3438.84</v>
      </c>
      <c r="E7506" s="50">
        <f>_xlfn.PERCENTRANK.EXC(Table3[Order Date],B7506,1)*10</f>
        <v>0</v>
      </c>
      <c r="F7506" s="21">
        <f>_xlfn.PERCENTRANK.EXC(Table3[Order Quantity],C7506,1)*10</f>
        <v>9</v>
      </c>
      <c r="G7506" s="21">
        <f>_xlfn.PERCENTRANK.EXC(Table4[Sales],D7506,1)*10</f>
        <v>8</v>
      </c>
    </row>
    <row r="7507" spans="1:7">
      <c r="A7507" s="11">
        <v>9863</v>
      </c>
      <c r="B7507" s="9">
        <v>43346</v>
      </c>
      <c r="C7507" s="1">
        <v>18</v>
      </c>
      <c r="D7507" s="1">
        <v>36.340000000000003</v>
      </c>
      <c r="E7507" s="50">
        <f>_xlfn.PERCENTRANK.EXC(Table3[Order Date],B7507,1)*10</f>
        <v>6</v>
      </c>
      <c r="F7507" s="21">
        <f>_xlfn.PERCENTRANK.EXC(Table3[Order Quantity],C7507,1)*10</f>
        <v>3</v>
      </c>
      <c r="G7507" s="21">
        <f>_xlfn.PERCENTRANK.EXC(Table4[Sales],D7507,1)*10</f>
        <v>0</v>
      </c>
    </row>
    <row r="7508" spans="1:7">
      <c r="A7508" s="10">
        <v>6241</v>
      </c>
      <c r="B7508" s="8">
        <v>42732</v>
      </c>
      <c r="C7508" s="1">
        <v>29</v>
      </c>
      <c r="D7508" s="1">
        <v>5813.41</v>
      </c>
      <c r="E7508" s="50">
        <f>_xlfn.PERCENTRANK.EXC(Table3[Order Date],B7508,1)*10</f>
        <v>2</v>
      </c>
      <c r="F7508" s="21">
        <f>_xlfn.PERCENTRANK.EXC(Table3[Order Quantity],C7508,1)*10</f>
        <v>5</v>
      </c>
      <c r="G7508" s="21">
        <f>_xlfn.PERCENTRANK.EXC(Table4[Sales],D7508,1)*10</f>
        <v>9</v>
      </c>
    </row>
    <row r="7509" spans="1:7">
      <c r="A7509" s="11">
        <v>42405</v>
      </c>
      <c r="B7509" s="9">
        <v>42755</v>
      </c>
      <c r="C7509" s="1">
        <v>13</v>
      </c>
      <c r="D7509" s="1">
        <v>87.4</v>
      </c>
      <c r="E7509" s="50">
        <f>_xlfn.PERCENTRANK.EXC(Table3[Order Date],B7509,1)*10</f>
        <v>2</v>
      </c>
      <c r="F7509" s="21">
        <f>_xlfn.PERCENTRANK.EXC(Table3[Order Quantity],C7509,1)*10</f>
        <v>2</v>
      </c>
      <c r="G7509" s="21">
        <f>_xlfn.PERCENTRANK.EXC(Table4[Sales],D7509,1)*10</f>
        <v>1</v>
      </c>
    </row>
    <row r="7510" spans="1:7">
      <c r="A7510" s="10">
        <v>5317</v>
      </c>
      <c r="B7510" s="8">
        <v>42620</v>
      </c>
      <c r="C7510" s="1">
        <v>25</v>
      </c>
      <c r="D7510" s="1">
        <v>4578.7867999999999</v>
      </c>
      <c r="E7510" s="50">
        <f>_xlfn.PERCENTRANK.EXC(Table3[Order Date],B7510,1)*10</f>
        <v>1</v>
      </c>
      <c r="F7510" s="21">
        <f>_xlfn.PERCENTRANK.EXC(Table3[Order Quantity],C7510,1)*10</f>
        <v>4</v>
      </c>
      <c r="G7510" s="21">
        <f>_xlfn.PERCENTRANK.EXC(Table4[Sales],D7510,1)*10</f>
        <v>8</v>
      </c>
    </row>
    <row r="7511" spans="1:7">
      <c r="A7511" s="11">
        <v>52868</v>
      </c>
      <c r="B7511" s="9">
        <v>43146</v>
      </c>
      <c r="C7511" s="1">
        <v>19</v>
      </c>
      <c r="D7511" s="1">
        <v>147.71350000000001</v>
      </c>
      <c r="E7511" s="50">
        <f>_xlfn.PERCENTRANK.EXC(Table3[Order Date],B7511,1)*10</f>
        <v>5</v>
      </c>
      <c r="F7511" s="21">
        <f>_xlfn.PERCENTRANK.EXC(Table3[Order Quantity],C7511,1)*10</f>
        <v>3</v>
      </c>
      <c r="G7511" s="21">
        <f>_xlfn.PERCENTRANK.EXC(Table4[Sales],D7511,1)*10</f>
        <v>2</v>
      </c>
    </row>
    <row r="7512" spans="1:7">
      <c r="A7512" s="10">
        <v>21766</v>
      </c>
      <c r="B7512" s="8">
        <v>42521</v>
      </c>
      <c r="C7512" s="1">
        <v>41</v>
      </c>
      <c r="D7512" s="1">
        <v>5540.64</v>
      </c>
      <c r="E7512" s="50">
        <f>_xlfn.PERCENTRANK.EXC(Table3[Order Date],B7512,1)*10</f>
        <v>1</v>
      </c>
      <c r="F7512" s="21">
        <f>_xlfn.PERCENTRANK.EXC(Table3[Order Quantity],C7512,1)*10</f>
        <v>7</v>
      </c>
      <c r="G7512" s="21">
        <f>_xlfn.PERCENTRANK.EXC(Table4[Sales],D7512,1)*10</f>
        <v>9</v>
      </c>
    </row>
    <row r="7513" spans="1:7">
      <c r="A7513" s="11">
        <v>43815</v>
      </c>
      <c r="B7513" s="9">
        <v>43629</v>
      </c>
      <c r="C7513" s="1">
        <v>22</v>
      </c>
      <c r="D7513" s="1">
        <v>1338.998</v>
      </c>
      <c r="E7513" s="50">
        <f>_xlfn.PERCENTRANK.EXC(Table3[Order Date],B7513,1)*10</f>
        <v>8</v>
      </c>
      <c r="F7513" s="21">
        <f>_xlfn.PERCENTRANK.EXC(Table3[Order Quantity],C7513,1)*10</f>
        <v>4</v>
      </c>
      <c r="G7513" s="21">
        <f>_xlfn.PERCENTRANK.EXC(Table4[Sales],D7513,1)*10</f>
        <v>6</v>
      </c>
    </row>
    <row r="7514" spans="1:7">
      <c r="A7514" s="10">
        <v>11843</v>
      </c>
      <c r="B7514" s="8">
        <v>42567</v>
      </c>
      <c r="C7514" s="1">
        <v>9</v>
      </c>
      <c r="D7514" s="1">
        <v>1133.45</v>
      </c>
      <c r="E7514" s="50">
        <f>_xlfn.PERCENTRANK.EXC(Table3[Order Date],B7514,1)*10</f>
        <v>1</v>
      </c>
      <c r="F7514" s="21">
        <f>_xlfn.PERCENTRANK.EXC(Table3[Order Quantity],C7514,1)*10</f>
        <v>1</v>
      </c>
      <c r="G7514" s="21">
        <f>_xlfn.PERCENTRANK.EXC(Table4[Sales],D7514,1)*10</f>
        <v>6</v>
      </c>
    </row>
    <row r="7515" spans="1:7">
      <c r="A7515" s="11">
        <v>20743</v>
      </c>
      <c r="B7515" s="9">
        <v>43448</v>
      </c>
      <c r="C7515" s="1">
        <v>39</v>
      </c>
      <c r="D7515" s="1">
        <v>247.39</v>
      </c>
      <c r="E7515" s="50">
        <f>_xlfn.PERCENTRANK.EXC(Table3[Order Date],B7515,1)*10</f>
        <v>7</v>
      </c>
      <c r="F7515" s="21">
        <f>_xlfn.PERCENTRANK.EXC(Table3[Order Quantity],C7515,1)*10</f>
        <v>7</v>
      </c>
      <c r="G7515" s="21">
        <f>_xlfn.PERCENTRANK.EXC(Table4[Sales],D7515,1)*10</f>
        <v>3</v>
      </c>
    </row>
    <row r="7516" spans="1:7">
      <c r="A7516" s="10">
        <v>22849</v>
      </c>
      <c r="B7516" s="8">
        <v>43144</v>
      </c>
      <c r="C7516" s="1">
        <v>25</v>
      </c>
      <c r="D7516" s="1">
        <v>4671.99</v>
      </c>
      <c r="E7516" s="50">
        <f>_xlfn.PERCENTRANK.EXC(Table3[Order Date],B7516,1)*10</f>
        <v>5</v>
      </c>
      <c r="F7516" s="21">
        <f>_xlfn.PERCENTRANK.EXC(Table3[Order Quantity],C7516,1)*10</f>
        <v>4</v>
      </c>
      <c r="G7516" s="21">
        <f>_xlfn.PERCENTRANK.EXC(Table4[Sales],D7516,1)*10</f>
        <v>8</v>
      </c>
    </row>
    <row r="7517" spans="1:7">
      <c r="A7517" s="11">
        <v>15234</v>
      </c>
      <c r="B7517" s="9">
        <v>42805</v>
      </c>
      <c r="C7517" s="1">
        <v>21</v>
      </c>
      <c r="D7517" s="1">
        <v>2338.9699999999998</v>
      </c>
      <c r="E7517" s="50">
        <f>_xlfn.PERCENTRANK.EXC(Table3[Order Date],B7517,1)*10</f>
        <v>3</v>
      </c>
      <c r="F7517" s="21">
        <f>_xlfn.PERCENTRANK.EXC(Table3[Order Quantity],C7517,1)*10</f>
        <v>3</v>
      </c>
      <c r="G7517" s="21">
        <f>_xlfn.PERCENTRANK.EXC(Table4[Sales],D7517,1)*10</f>
        <v>7</v>
      </c>
    </row>
    <row r="7518" spans="1:7">
      <c r="A7518" s="10">
        <v>25031</v>
      </c>
      <c r="B7518" s="8">
        <v>42604</v>
      </c>
      <c r="C7518" s="1">
        <v>24</v>
      </c>
      <c r="D7518" s="1">
        <v>4961.18</v>
      </c>
      <c r="E7518" s="50">
        <f>_xlfn.PERCENTRANK.EXC(Table3[Order Date],B7518,1)*10</f>
        <v>1</v>
      </c>
      <c r="F7518" s="21">
        <f>_xlfn.PERCENTRANK.EXC(Table3[Order Quantity],C7518,1)*10</f>
        <v>4</v>
      </c>
      <c r="G7518" s="21">
        <f>_xlfn.PERCENTRANK.EXC(Table4[Sales],D7518,1)*10</f>
        <v>8</v>
      </c>
    </row>
    <row r="7519" spans="1:7">
      <c r="A7519" s="11">
        <v>9606</v>
      </c>
      <c r="B7519" s="9">
        <v>42577</v>
      </c>
      <c r="C7519" s="1">
        <v>39</v>
      </c>
      <c r="D7519" s="1">
        <v>527.79</v>
      </c>
      <c r="E7519" s="50">
        <f>_xlfn.PERCENTRANK.EXC(Table3[Order Date],B7519,1)*10</f>
        <v>1</v>
      </c>
      <c r="F7519" s="21">
        <f>_xlfn.PERCENTRANK.EXC(Table3[Order Quantity],C7519,1)*10</f>
        <v>7</v>
      </c>
      <c r="G7519" s="21">
        <f>_xlfn.PERCENTRANK.EXC(Table4[Sales],D7519,1)*10</f>
        <v>5</v>
      </c>
    </row>
    <row r="7520" spans="1:7">
      <c r="A7520" s="10">
        <v>44900</v>
      </c>
      <c r="B7520" s="8">
        <v>42774</v>
      </c>
      <c r="C7520" s="1">
        <v>4</v>
      </c>
      <c r="D7520" s="1">
        <v>50.322099999999999</v>
      </c>
      <c r="E7520" s="50">
        <f>_xlfn.PERCENTRANK.EXC(Table3[Order Date],B7520,1)*10</f>
        <v>2</v>
      </c>
      <c r="F7520" s="21">
        <f>_xlfn.PERCENTRANK.EXC(Table3[Order Quantity],C7520,1)*10</f>
        <v>0</v>
      </c>
      <c r="G7520" s="21">
        <f>_xlfn.PERCENTRANK.EXC(Table4[Sales],D7520,1)*10</f>
        <v>0</v>
      </c>
    </row>
    <row r="7521" spans="1:7">
      <c r="A7521" s="11">
        <v>49094</v>
      </c>
      <c r="B7521" s="9">
        <v>43711</v>
      </c>
      <c r="C7521" s="1">
        <v>31</v>
      </c>
      <c r="D7521" s="1">
        <v>906.13</v>
      </c>
      <c r="E7521" s="50">
        <f>_xlfn.PERCENTRANK.EXC(Table3[Order Date],B7521,1)*10</f>
        <v>9</v>
      </c>
      <c r="F7521" s="21">
        <f>_xlfn.PERCENTRANK.EXC(Table3[Order Quantity],C7521,1)*10</f>
        <v>5</v>
      </c>
      <c r="G7521" s="21">
        <f>_xlfn.PERCENTRANK.EXC(Table4[Sales],D7521,1)*10</f>
        <v>6</v>
      </c>
    </row>
    <row r="7522" spans="1:7">
      <c r="A7522" s="10">
        <v>21314</v>
      </c>
      <c r="B7522" s="8">
        <v>42675</v>
      </c>
      <c r="C7522" s="1">
        <v>6</v>
      </c>
      <c r="D7522" s="1">
        <v>60.16</v>
      </c>
      <c r="E7522" s="50">
        <f>_xlfn.PERCENTRANK.EXC(Table3[Order Date],B7522,1)*10</f>
        <v>2</v>
      </c>
      <c r="F7522" s="21">
        <f>_xlfn.PERCENTRANK.EXC(Table3[Order Quantity],C7522,1)*10</f>
        <v>1</v>
      </c>
      <c r="G7522" s="21">
        <f>_xlfn.PERCENTRANK.EXC(Table4[Sales],D7522,1)*10</f>
        <v>0</v>
      </c>
    </row>
    <row r="7523" spans="1:7">
      <c r="A7523" s="11">
        <v>26978</v>
      </c>
      <c r="B7523" s="9">
        <v>42910</v>
      </c>
      <c r="C7523" s="1">
        <v>49</v>
      </c>
      <c r="D7523" s="1">
        <v>2172.5700000000002</v>
      </c>
      <c r="E7523" s="50">
        <f>_xlfn.PERCENTRANK.EXC(Table3[Order Date],B7523,1)*10</f>
        <v>3</v>
      </c>
      <c r="F7523" s="21">
        <f>_xlfn.PERCENTRANK.EXC(Table3[Order Quantity],C7523,1)*10</f>
        <v>9</v>
      </c>
      <c r="G7523" s="21">
        <f>_xlfn.PERCENTRANK.EXC(Table4[Sales],D7523,1)*10</f>
        <v>7</v>
      </c>
    </row>
    <row r="7524" spans="1:7">
      <c r="A7524" s="10">
        <v>17312</v>
      </c>
      <c r="B7524" s="8">
        <v>43239</v>
      </c>
      <c r="C7524" s="1">
        <v>37</v>
      </c>
      <c r="D7524" s="1">
        <v>276.64</v>
      </c>
      <c r="E7524" s="50">
        <f>_xlfn.PERCENTRANK.EXC(Table3[Order Date],B7524,1)*10</f>
        <v>6</v>
      </c>
      <c r="F7524" s="21">
        <f>_xlfn.PERCENTRANK.EXC(Table3[Order Quantity],C7524,1)*10</f>
        <v>7</v>
      </c>
      <c r="G7524" s="21">
        <f>_xlfn.PERCENTRANK.EXC(Table4[Sales],D7524,1)*10</f>
        <v>3</v>
      </c>
    </row>
    <row r="7525" spans="1:7">
      <c r="A7525" s="11">
        <v>48544</v>
      </c>
      <c r="B7525" s="9">
        <v>43235</v>
      </c>
      <c r="C7525" s="1">
        <v>44</v>
      </c>
      <c r="D7525" s="1">
        <v>889.79</v>
      </c>
      <c r="E7525" s="50">
        <f>_xlfn.PERCENTRANK.EXC(Table3[Order Date],B7525,1)*10</f>
        <v>5</v>
      </c>
      <c r="F7525" s="21">
        <f>_xlfn.PERCENTRANK.EXC(Table3[Order Quantity],C7525,1)*10</f>
        <v>8</v>
      </c>
      <c r="G7525" s="21">
        <f>_xlfn.PERCENTRANK.EXC(Table4[Sales],D7525,1)*10</f>
        <v>6</v>
      </c>
    </row>
    <row r="7526" spans="1:7">
      <c r="A7526" s="10">
        <v>42693</v>
      </c>
      <c r="B7526" s="8">
        <v>42463</v>
      </c>
      <c r="C7526" s="1">
        <v>33</v>
      </c>
      <c r="D7526" s="1">
        <v>2266.54</v>
      </c>
      <c r="E7526" s="50">
        <f>_xlfn.PERCENTRANK.EXC(Table3[Order Date],B7526,1)*10</f>
        <v>0</v>
      </c>
      <c r="F7526" s="21">
        <f>_xlfn.PERCENTRANK.EXC(Table3[Order Quantity],C7526,1)*10</f>
        <v>6</v>
      </c>
      <c r="G7526" s="21">
        <f>_xlfn.PERCENTRANK.EXC(Table4[Sales],D7526,1)*10</f>
        <v>7</v>
      </c>
    </row>
    <row r="7527" spans="1:7">
      <c r="A7527" s="11">
        <v>23555</v>
      </c>
      <c r="B7527" s="9">
        <v>43810</v>
      </c>
      <c r="C7527" s="1">
        <v>29</v>
      </c>
      <c r="D7527" s="1">
        <v>112.03</v>
      </c>
      <c r="E7527" s="50">
        <f>_xlfn.PERCENTRANK.EXC(Table3[Order Date],B7527,1)*10</f>
        <v>9</v>
      </c>
      <c r="F7527" s="21">
        <f>_xlfn.PERCENTRANK.EXC(Table3[Order Quantity],C7527,1)*10</f>
        <v>5</v>
      </c>
      <c r="G7527" s="21">
        <f>_xlfn.PERCENTRANK.EXC(Table4[Sales],D7527,1)*10</f>
        <v>1</v>
      </c>
    </row>
    <row r="7528" spans="1:7">
      <c r="A7528" s="10">
        <v>51202</v>
      </c>
      <c r="B7528" s="8">
        <v>43568</v>
      </c>
      <c r="C7528" s="1">
        <v>4</v>
      </c>
      <c r="D7528" s="1">
        <v>33.049999999999997</v>
      </c>
      <c r="E7528" s="50">
        <f>_xlfn.PERCENTRANK.EXC(Table3[Order Date],B7528,1)*10</f>
        <v>8</v>
      </c>
      <c r="F7528" s="21">
        <f>_xlfn.PERCENTRANK.EXC(Table3[Order Quantity],C7528,1)*10</f>
        <v>0</v>
      </c>
      <c r="G7528" s="21">
        <f>_xlfn.PERCENTRANK.EXC(Table4[Sales],D7528,1)*10</f>
        <v>0</v>
      </c>
    </row>
    <row r="7529" spans="1:7">
      <c r="A7529" s="11">
        <v>17765</v>
      </c>
      <c r="B7529" s="9">
        <v>43357</v>
      </c>
      <c r="C7529" s="1">
        <v>36</v>
      </c>
      <c r="D7529" s="1">
        <v>84.55</v>
      </c>
      <c r="E7529" s="50">
        <f>_xlfn.PERCENTRANK.EXC(Table3[Order Date],B7529,1)*10</f>
        <v>6</v>
      </c>
      <c r="F7529" s="21">
        <f>_xlfn.PERCENTRANK.EXC(Table3[Order Quantity],C7529,1)*10</f>
        <v>6</v>
      </c>
      <c r="G7529" s="21">
        <f>_xlfn.PERCENTRANK.EXC(Table4[Sales],D7529,1)*10</f>
        <v>1</v>
      </c>
    </row>
    <row r="7530" spans="1:7">
      <c r="A7530" s="10">
        <v>5538</v>
      </c>
      <c r="B7530" s="8">
        <v>43092</v>
      </c>
      <c r="C7530" s="1">
        <v>43</v>
      </c>
      <c r="D7530" s="1">
        <v>1370.97</v>
      </c>
      <c r="E7530" s="50">
        <f>_xlfn.PERCENTRANK.EXC(Table3[Order Date],B7530,1)*10</f>
        <v>5</v>
      </c>
      <c r="F7530" s="21">
        <f>_xlfn.PERCENTRANK.EXC(Table3[Order Quantity],C7530,1)*10</f>
        <v>8</v>
      </c>
      <c r="G7530" s="21">
        <f>_xlfn.PERCENTRANK.EXC(Table4[Sales],D7530,1)*10</f>
        <v>6</v>
      </c>
    </row>
    <row r="7531" spans="1:7">
      <c r="A7531" s="11">
        <v>11779</v>
      </c>
      <c r="B7531" s="9">
        <v>42914</v>
      </c>
      <c r="C7531" s="1">
        <v>45</v>
      </c>
      <c r="D7531" s="1">
        <v>332.88</v>
      </c>
      <c r="E7531" s="50">
        <f>_xlfn.PERCENTRANK.EXC(Table3[Order Date],B7531,1)*10</f>
        <v>3</v>
      </c>
      <c r="F7531" s="21">
        <f>_xlfn.PERCENTRANK.EXC(Table3[Order Quantity],C7531,1)*10</f>
        <v>8</v>
      </c>
      <c r="G7531" s="21">
        <f>_xlfn.PERCENTRANK.EXC(Table4[Sales],D7531,1)*10</f>
        <v>4</v>
      </c>
    </row>
    <row r="7532" spans="1:7">
      <c r="A7532" s="10">
        <v>33824</v>
      </c>
      <c r="B7532" s="8">
        <v>43160</v>
      </c>
      <c r="C7532" s="1">
        <v>19</v>
      </c>
      <c r="D7532" s="1">
        <v>54.56</v>
      </c>
      <c r="E7532" s="50">
        <f>_xlfn.PERCENTRANK.EXC(Table3[Order Date],B7532,1)*10</f>
        <v>5</v>
      </c>
      <c r="F7532" s="21">
        <f>_xlfn.PERCENTRANK.EXC(Table3[Order Quantity],C7532,1)*10</f>
        <v>3</v>
      </c>
      <c r="G7532" s="21">
        <f>_xlfn.PERCENTRANK.EXC(Table4[Sales],D7532,1)*10</f>
        <v>0</v>
      </c>
    </row>
    <row r="7533" spans="1:7">
      <c r="A7533" s="11">
        <v>22466</v>
      </c>
      <c r="B7533" s="9">
        <v>43552</v>
      </c>
      <c r="C7533" s="1">
        <v>40</v>
      </c>
      <c r="D7533" s="1">
        <v>460.3</v>
      </c>
      <c r="E7533" s="50">
        <f>_xlfn.PERCENTRANK.EXC(Table3[Order Date],B7533,1)*10</f>
        <v>8</v>
      </c>
      <c r="F7533" s="21">
        <f>_xlfn.PERCENTRANK.EXC(Table3[Order Quantity],C7533,1)*10</f>
        <v>7</v>
      </c>
      <c r="G7533" s="21">
        <f>_xlfn.PERCENTRANK.EXC(Table4[Sales],D7533,1)*10</f>
        <v>4</v>
      </c>
    </row>
    <row r="7534" spans="1:7">
      <c r="A7534" s="10">
        <v>48961</v>
      </c>
      <c r="B7534" s="8">
        <v>42571</v>
      </c>
      <c r="C7534" s="1">
        <v>24</v>
      </c>
      <c r="D7534" s="1">
        <v>557.13</v>
      </c>
      <c r="E7534" s="50">
        <f>_xlfn.PERCENTRANK.EXC(Table3[Order Date],B7534,1)*10</f>
        <v>1</v>
      </c>
      <c r="F7534" s="21">
        <f>_xlfn.PERCENTRANK.EXC(Table3[Order Quantity],C7534,1)*10</f>
        <v>4</v>
      </c>
      <c r="G7534" s="21">
        <f>_xlfn.PERCENTRANK.EXC(Table4[Sales],D7534,1)*10</f>
        <v>5</v>
      </c>
    </row>
    <row r="7535" spans="1:7">
      <c r="A7535" s="11">
        <v>16612</v>
      </c>
      <c r="B7535" s="9">
        <v>42413</v>
      </c>
      <c r="C7535" s="1">
        <v>6</v>
      </c>
      <c r="D7535" s="1">
        <v>52.3551</v>
      </c>
      <c r="E7535" s="50">
        <f>_xlfn.PERCENTRANK.EXC(Table3[Order Date],B7535,1)*10</f>
        <v>0</v>
      </c>
      <c r="F7535" s="21">
        <f>_xlfn.PERCENTRANK.EXC(Table3[Order Quantity],C7535,1)*10</f>
        <v>1</v>
      </c>
      <c r="G7535" s="21">
        <f>_xlfn.PERCENTRANK.EXC(Table4[Sales],D7535,1)*10</f>
        <v>0</v>
      </c>
    </row>
    <row r="7536" spans="1:7">
      <c r="A7536" s="10">
        <v>49541</v>
      </c>
      <c r="B7536" s="8">
        <v>42385</v>
      </c>
      <c r="C7536" s="1">
        <v>35</v>
      </c>
      <c r="D7536" s="1">
        <v>539.01</v>
      </c>
      <c r="E7536" s="50">
        <f>_xlfn.PERCENTRANK.EXC(Table3[Order Date],B7536,1)*10</f>
        <v>0</v>
      </c>
      <c r="F7536" s="21">
        <f>_xlfn.PERCENTRANK.EXC(Table3[Order Quantity],C7536,1)*10</f>
        <v>6</v>
      </c>
      <c r="G7536" s="21">
        <f>_xlfn.PERCENTRANK.EXC(Table4[Sales],D7536,1)*10</f>
        <v>5</v>
      </c>
    </row>
    <row r="7537" spans="1:7">
      <c r="A7537" s="11">
        <v>13030</v>
      </c>
      <c r="B7537" s="9">
        <v>42572</v>
      </c>
      <c r="C7537" s="1">
        <v>32</v>
      </c>
      <c r="D7537" s="1">
        <v>145.72999999999999</v>
      </c>
      <c r="E7537" s="50">
        <f>_xlfn.PERCENTRANK.EXC(Table3[Order Date],B7537,1)*10</f>
        <v>1</v>
      </c>
      <c r="F7537" s="21">
        <f>_xlfn.PERCENTRANK.EXC(Table3[Order Quantity],C7537,1)*10</f>
        <v>6</v>
      </c>
      <c r="G7537" s="21">
        <f>_xlfn.PERCENTRANK.EXC(Table4[Sales],D7537,1)*10</f>
        <v>2</v>
      </c>
    </row>
    <row r="7538" spans="1:7">
      <c r="A7538" s="10">
        <v>9187</v>
      </c>
      <c r="B7538" s="8">
        <v>42602</v>
      </c>
      <c r="C7538" s="1">
        <v>40</v>
      </c>
      <c r="D7538" s="1">
        <v>186.86</v>
      </c>
      <c r="E7538" s="50">
        <f>_xlfn.PERCENTRANK.EXC(Table3[Order Date],B7538,1)*10</f>
        <v>1</v>
      </c>
      <c r="F7538" s="21">
        <f>_xlfn.PERCENTRANK.EXC(Table3[Order Quantity],C7538,1)*10</f>
        <v>7</v>
      </c>
      <c r="G7538" s="21">
        <f>_xlfn.PERCENTRANK.EXC(Table4[Sales],D7538,1)*10</f>
        <v>2</v>
      </c>
    </row>
    <row r="7539" spans="1:7">
      <c r="A7539" s="11">
        <v>9794</v>
      </c>
      <c r="B7539" s="9">
        <v>43548</v>
      </c>
      <c r="C7539" s="1">
        <v>25</v>
      </c>
      <c r="D7539" s="1">
        <v>144.69999999999999</v>
      </c>
      <c r="E7539" s="50">
        <f>_xlfn.PERCENTRANK.EXC(Table3[Order Date],B7539,1)*10</f>
        <v>8</v>
      </c>
      <c r="F7539" s="21">
        <f>_xlfn.PERCENTRANK.EXC(Table3[Order Quantity],C7539,1)*10</f>
        <v>4</v>
      </c>
      <c r="G7539" s="21">
        <f>_xlfn.PERCENTRANK.EXC(Table4[Sales],D7539,1)*10</f>
        <v>2</v>
      </c>
    </row>
    <row r="7540" spans="1:7">
      <c r="A7540" s="10">
        <v>26689</v>
      </c>
      <c r="B7540" s="8">
        <v>42641</v>
      </c>
      <c r="C7540" s="1">
        <v>2</v>
      </c>
      <c r="D7540" s="1">
        <v>212.33</v>
      </c>
      <c r="E7540" s="50">
        <f>_xlfn.PERCENTRANK.EXC(Table3[Order Date],B7540,1)*10</f>
        <v>1</v>
      </c>
      <c r="F7540" s="21">
        <f>_xlfn.PERCENTRANK.EXC(Table3[Order Quantity],C7540,1)*10</f>
        <v>0</v>
      </c>
      <c r="G7540" s="21">
        <f>_xlfn.PERCENTRANK.EXC(Table4[Sales],D7540,1)*10</f>
        <v>3</v>
      </c>
    </row>
    <row r="7541" spans="1:7">
      <c r="A7541" s="11">
        <v>45698</v>
      </c>
      <c r="B7541" s="9">
        <v>43578</v>
      </c>
      <c r="C7541" s="1">
        <v>36</v>
      </c>
      <c r="D7541" s="1">
        <v>281.81</v>
      </c>
      <c r="E7541" s="50">
        <f>_xlfn.PERCENTRANK.EXC(Table3[Order Date],B7541,1)*10</f>
        <v>8</v>
      </c>
      <c r="F7541" s="21">
        <f>_xlfn.PERCENTRANK.EXC(Table3[Order Quantity],C7541,1)*10</f>
        <v>6</v>
      </c>
      <c r="G7541" s="21">
        <f>_xlfn.PERCENTRANK.EXC(Table4[Sales],D7541,1)*10</f>
        <v>3</v>
      </c>
    </row>
    <row r="7542" spans="1:7">
      <c r="A7542" s="10">
        <v>42850</v>
      </c>
      <c r="B7542" s="8">
        <v>43271</v>
      </c>
      <c r="C7542" s="1">
        <v>27</v>
      </c>
      <c r="D7542" s="1">
        <v>880.29</v>
      </c>
      <c r="E7542" s="50">
        <f>_xlfn.PERCENTRANK.EXC(Table3[Order Date],B7542,1)*10</f>
        <v>6</v>
      </c>
      <c r="F7542" s="21">
        <f>_xlfn.PERCENTRANK.EXC(Table3[Order Quantity],C7542,1)*10</f>
        <v>5</v>
      </c>
      <c r="G7542" s="21">
        <f>_xlfn.PERCENTRANK.EXC(Table4[Sales],D7542,1)*10</f>
        <v>6</v>
      </c>
    </row>
    <row r="7543" spans="1:7">
      <c r="A7543" s="11">
        <v>50981</v>
      </c>
      <c r="B7543" s="9">
        <v>42585</v>
      </c>
      <c r="C7543" s="1">
        <v>42</v>
      </c>
      <c r="D7543" s="1">
        <v>6076.05</v>
      </c>
      <c r="E7543" s="50">
        <f>_xlfn.PERCENTRANK.EXC(Table3[Order Date],B7543,1)*10</f>
        <v>1</v>
      </c>
      <c r="F7543" s="21">
        <f>_xlfn.PERCENTRANK.EXC(Table3[Order Quantity],C7543,1)*10</f>
        <v>8</v>
      </c>
      <c r="G7543" s="21">
        <f>_xlfn.PERCENTRANK.EXC(Table4[Sales],D7543,1)*10</f>
        <v>9</v>
      </c>
    </row>
    <row r="7544" spans="1:7">
      <c r="A7544" s="10">
        <v>26567</v>
      </c>
      <c r="B7544" s="8">
        <v>42616</v>
      </c>
      <c r="C7544" s="1">
        <v>22</v>
      </c>
      <c r="D7544" s="1">
        <v>362.22</v>
      </c>
      <c r="E7544" s="50">
        <f>_xlfn.PERCENTRANK.EXC(Table3[Order Date],B7544,1)*10</f>
        <v>1</v>
      </c>
      <c r="F7544" s="21">
        <f>_xlfn.PERCENTRANK.EXC(Table3[Order Quantity],C7544,1)*10</f>
        <v>4</v>
      </c>
      <c r="G7544" s="21">
        <f>_xlfn.PERCENTRANK.EXC(Table4[Sales],D7544,1)*10</f>
        <v>4</v>
      </c>
    </row>
    <row r="7545" spans="1:7">
      <c r="A7545" s="11">
        <v>6950</v>
      </c>
      <c r="B7545" s="9">
        <v>43550</v>
      </c>
      <c r="C7545" s="1">
        <v>4</v>
      </c>
      <c r="D7545" s="1">
        <v>200.52</v>
      </c>
      <c r="E7545" s="50">
        <f>_xlfn.PERCENTRANK.EXC(Table3[Order Date],B7545,1)*10</f>
        <v>8</v>
      </c>
      <c r="F7545" s="21">
        <f>_xlfn.PERCENTRANK.EXC(Table3[Order Quantity],C7545,1)*10</f>
        <v>0</v>
      </c>
      <c r="G7545" s="21">
        <f>_xlfn.PERCENTRANK.EXC(Table4[Sales],D7545,1)*10</f>
        <v>3</v>
      </c>
    </row>
    <row r="7546" spans="1:7">
      <c r="A7546" s="10">
        <v>34978</v>
      </c>
      <c r="B7546" s="8">
        <v>43134</v>
      </c>
      <c r="C7546" s="1">
        <v>49</v>
      </c>
      <c r="D7546" s="1">
        <v>177.1</v>
      </c>
      <c r="E7546" s="50">
        <f>_xlfn.PERCENTRANK.EXC(Table3[Order Date],B7546,1)*10</f>
        <v>5</v>
      </c>
      <c r="F7546" s="21">
        <f>_xlfn.PERCENTRANK.EXC(Table3[Order Quantity],C7546,1)*10</f>
        <v>9</v>
      </c>
      <c r="G7546" s="21">
        <f>_xlfn.PERCENTRANK.EXC(Table4[Sales],D7546,1)*10</f>
        <v>2</v>
      </c>
    </row>
    <row r="7547" spans="1:7">
      <c r="A7547" s="11">
        <v>59074</v>
      </c>
      <c r="B7547" s="9">
        <v>42958</v>
      </c>
      <c r="C7547" s="1">
        <v>37</v>
      </c>
      <c r="D7547" s="1">
        <v>630.90409999999997</v>
      </c>
      <c r="E7547" s="50">
        <f>_xlfn.PERCENTRANK.EXC(Table3[Order Date],B7547,1)*10</f>
        <v>4</v>
      </c>
      <c r="F7547" s="21">
        <f>_xlfn.PERCENTRANK.EXC(Table3[Order Quantity],C7547,1)*10</f>
        <v>7</v>
      </c>
      <c r="G7547" s="21">
        <f>_xlfn.PERCENTRANK.EXC(Table4[Sales],D7547,1)*10</f>
        <v>5</v>
      </c>
    </row>
    <row r="7548" spans="1:7">
      <c r="A7548" s="10">
        <v>26630</v>
      </c>
      <c r="B7548" s="8">
        <v>43065</v>
      </c>
      <c r="C7548" s="1">
        <v>9</v>
      </c>
      <c r="D7548" s="1">
        <v>70.27</v>
      </c>
      <c r="E7548" s="50">
        <f>_xlfn.PERCENTRANK.EXC(Table3[Order Date],B7548,1)*10</f>
        <v>4</v>
      </c>
      <c r="F7548" s="21">
        <f>_xlfn.PERCENTRANK.EXC(Table3[Order Quantity],C7548,1)*10</f>
        <v>1</v>
      </c>
      <c r="G7548" s="21">
        <f>_xlfn.PERCENTRANK.EXC(Table4[Sales],D7548,1)*10</f>
        <v>1</v>
      </c>
    </row>
    <row r="7549" spans="1:7">
      <c r="A7549" s="11">
        <v>42882</v>
      </c>
      <c r="B7549" s="9">
        <v>43034</v>
      </c>
      <c r="C7549" s="1">
        <v>17</v>
      </c>
      <c r="D7549" s="1">
        <v>218.35</v>
      </c>
      <c r="E7549" s="50">
        <f>_xlfn.PERCENTRANK.EXC(Table3[Order Date],B7549,1)*10</f>
        <v>4</v>
      </c>
      <c r="F7549" s="21">
        <f>_xlfn.PERCENTRANK.EXC(Table3[Order Quantity],C7549,1)*10</f>
        <v>3</v>
      </c>
      <c r="G7549" s="21">
        <f>_xlfn.PERCENTRANK.EXC(Table4[Sales],D7549,1)*10</f>
        <v>3</v>
      </c>
    </row>
    <row r="7550" spans="1:7">
      <c r="A7550" s="10">
        <v>42374</v>
      </c>
      <c r="B7550" s="8">
        <v>43663</v>
      </c>
      <c r="C7550" s="1">
        <v>47</v>
      </c>
      <c r="D7550" s="1">
        <v>864.13</v>
      </c>
      <c r="E7550" s="50">
        <f>_xlfn.PERCENTRANK.EXC(Table3[Order Date],B7550,1)*10</f>
        <v>8</v>
      </c>
      <c r="F7550" s="21">
        <f>_xlfn.PERCENTRANK.EXC(Table3[Order Quantity],C7550,1)*10</f>
        <v>9</v>
      </c>
      <c r="G7550" s="21">
        <f>_xlfn.PERCENTRANK.EXC(Table4[Sales],D7550,1)*10</f>
        <v>6</v>
      </c>
    </row>
    <row r="7551" spans="1:7">
      <c r="A7551" s="11">
        <v>706</v>
      </c>
      <c r="B7551" s="9">
        <v>43350</v>
      </c>
      <c r="C7551" s="1">
        <v>42</v>
      </c>
      <c r="D7551" s="1">
        <v>80.400000000000006</v>
      </c>
      <c r="E7551" s="50">
        <f>_xlfn.PERCENTRANK.EXC(Table3[Order Date],B7551,1)*10</f>
        <v>6</v>
      </c>
      <c r="F7551" s="21">
        <f>_xlfn.PERCENTRANK.EXC(Table3[Order Quantity],C7551,1)*10</f>
        <v>8</v>
      </c>
      <c r="G7551" s="21">
        <f>_xlfn.PERCENTRANK.EXC(Table4[Sales],D7551,1)*10</f>
        <v>1</v>
      </c>
    </row>
    <row r="7552" spans="1:7">
      <c r="A7552" s="10">
        <v>20036</v>
      </c>
      <c r="B7552" s="8">
        <v>43073</v>
      </c>
      <c r="C7552" s="1">
        <v>28</v>
      </c>
      <c r="D7552" s="1">
        <v>4677.95</v>
      </c>
      <c r="E7552" s="50">
        <f>_xlfn.PERCENTRANK.EXC(Table3[Order Date],B7552,1)*10</f>
        <v>4</v>
      </c>
      <c r="F7552" s="21">
        <f>_xlfn.PERCENTRANK.EXC(Table3[Order Quantity],C7552,1)*10</f>
        <v>5</v>
      </c>
      <c r="G7552" s="21">
        <f>_xlfn.PERCENTRANK.EXC(Table4[Sales],D7552,1)*10</f>
        <v>8</v>
      </c>
    </row>
    <row r="7553" spans="1:7">
      <c r="A7553" s="11">
        <v>18182</v>
      </c>
      <c r="B7553" s="9">
        <v>43199</v>
      </c>
      <c r="C7553" s="1">
        <v>45</v>
      </c>
      <c r="D7553" s="1">
        <v>2860.2</v>
      </c>
      <c r="E7553" s="50">
        <f>_xlfn.PERCENTRANK.EXC(Table3[Order Date],B7553,1)*10</f>
        <v>5</v>
      </c>
      <c r="F7553" s="21">
        <f>_xlfn.PERCENTRANK.EXC(Table3[Order Quantity],C7553,1)*10</f>
        <v>8</v>
      </c>
      <c r="G7553" s="21">
        <f>_xlfn.PERCENTRANK.EXC(Table4[Sales],D7553,1)*10</f>
        <v>8</v>
      </c>
    </row>
    <row r="7554" spans="1:7">
      <c r="A7554" s="10">
        <v>29090</v>
      </c>
      <c r="B7554" s="8">
        <v>43480</v>
      </c>
      <c r="C7554" s="1">
        <v>24</v>
      </c>
      <c r="D7554" s="1">
        <v>106.04</v>
      </c>
      <c r="E7554" s="50">
        <f>_xlfn.PERCENTRANK.EXC(Table3[Order Date],B7554,1)*10</f>
        <v>7</v>
      </c>
      <c r="F7554" s="21">
        <f>_xlfn.PERCENTRANK.EXC(Table3[Order Quantity],C7554,1)*10</f>
        <v>4</v>
      </c>
      <c r="G7554" s="21">
        <f>_xlfn.PERCENTRANK.EXC(Table4[Sales],D7554,1)*10</f>
        <v>1</v>
      </c>
    </row>
    <row r="7555" spans="1:7">
      <c r="A7555" s="11">
        <v>52929</v>
      </c>
      <c r="B7555" s="9">
        <v>43197</v>
      </c>
      <c r="C7555" s="1">
        <v>7</v>
      </c>
      <c r="D7555" s="1">
        <v>50.23</v>
      </c>
      <c r="E7555" s="50">
        <f>_xlfn.PERCENTRANK.EXC(Table3[Order Date],B7555,1)*10</f>
        <v>5</v>
      </c>
      <c r="F7555" s="21">
        <f>_xlfn.PERCENTRANK.EXC(Table3[Order Quantity],C7555,1)*10</f>
        <v>1</v>
      </c>
      <c r="G7555" s="21">
        <f>_xlfn.PERCENTRANK.EXC(Table4[Sales],D7555,1)*10</f>
        <v>0</v>
      </c>
    </row>
    <row r="7556" spans="1:7">
      <c r="A7556" s="10">
        <v>55777</v>
      </c>
      <c r="B7556" s="8">
        <v>43779</v>
      </c>
      <c r="C7556" s="1">
        <v>6</v>
      </c>
      <c r="D7556" s="1">
        <v>346.1771</v>
      </c>
      <c r="E7556" s="50">
        <f>_xlfn.PERCENTRANK.EXC(Table3[Order Date],B7556,1)*10</f>
        <v>9</v>
      </c>
      <c r="F7556" s="21">
        <f>_xlfn.PERCENTRANK.EXC(Table3[Order Quantity],C7556,1)*10</f>
        <v>1</v>
      </c>
      <c r="G7556" s="21">
        <f>_xlfn.PERCENTRANK.EXC(Table4[Sales],D7556,1)*10</f>
        <v>4</v>
      </c>
    </row>
    <row r="7557" spans="1:7">
      <c r="A7557" s="11">
        <v>34562</v>
      </c>
      <c r="B7557" s="9">
        <v>42970</v>
      </c>
      <c r="C7557" s="1">
        <v>22</v>
      </c>
      <c r="D7557" s="1">
        <v>601.25</v>
      </c>
      <c r="E7557" s="50">
        <f>_xlfn.PERCENTRANK.EXC(Table3[Order Date],B7557,1)*10</f>
        <v>4</v>
      </c>
      <c r="F7557" s="21">
        <f>_xlfn.PERCENTRANK.EXC(Table3[Order Quantity],C7557,1)*10</f>
        <v>4</v>
      </c>
      <c r="G7557" s="21">
        <f>_xlfn.PERCENTRANK.EXC(Table4[Sales],D7557,1)*10</f>
        <v>5</v>
      </c>
    </row>
    <row r="7558" spans="1:7">
      <c r="A7558" s="10">
        <v>16032</v>
      </c>
      <c r="B7558" s="8">
        <v>42708</v>
      </c>
      <c r="C7558" s="1">
        <v>35</v>
      </c>
      <c r="D7558" s="1">
        <v>467.5686</v>
      </c>
      <c r="E7558" s="50">
        <f>_xlfn.PERCENTRANK.EXC(Table3[Order Date],B7558,1)*10</f>
        <v>2</v>
      </c>
      <c r="F7558" s="21">
        <f>_xlfn.PERCENTRANK.EXC(Table3[Order Quantity],C7558,1)*10</f>
        <v>6</v>
      </c>
      <c r="G7558" s="21">
        <f>_xlfn.PERCENTRANK.EXC(Table4[Sales],D7558,1)*10</f>
        <v>4</v>
      </c>
    </row>
    <row r="7559" spans="1:7">
      <c r="A7559" s="11">
        <v>46115</v>
      </c>
      <c r="B7559" s="9">
        <v>43160</v>
      </c>
      <c r="C7559" s="1">
        <v>35</v>
      </c>
      <c r="D7559" s="1">
        <v>724.85</v>
      </c>
      <c r="E7559" s="50">
        <f>_xlfn.PERCENTRANK.EXC(Table3[Order Date],B7559,1)*10</f>
        <v>5</v>
      </c>
      <c r="F7559" s="21">
        <f>_xlfn.PERCENTRANK.EXC(Table3[Order Quantity],C7559,1)*10</f>
        <v>6</v>
      </c>
      <c r="G7559" s="21">
        <f>_xlfn.PERCENTRANK.EXC(Table4[Sales],D7559,1)*10</f>
        <v>5</v>
      </c>
    </row>
    <row r="7560" spans="1:7">
      <c r="A7560" s="10">
        <v>13602</v>
      </c>
      <c r="B7560" s="8">
        <v>42382</v>
      </c>
      <c r="C7560" s="1">
        <v>13</v>
      </c>
      <c r="D7560" s="1">
        <v>707.26</v>
      </c>
      <c r="E7560" s="50">
        <f>_xlfn.PERCENTRANK.EXC(Table3[Order Date],B7560,1)*10</f>
        <v>0</v>
      </c>
      <c r="F7560" s="21">
        <f>_xlfn.PERCENTRANK.EXC(Table3[Order Quantity],C7560,1)*10</f>
        <v>2</v>
      </c>
      <c r="G7560" s="21">
        <f>_xlfn.PERCENTRANK.EXC(Table4[Sales],D7560,1)*10</f>
        <v>5</v>
      </c>
    </row>
    <row r="7561" spans="1:7">
      <c r="A7561" s="11">
        <v>51648</v>
      </c>
      <c r="B7561" s="9">
        <v>43465</v>
      </c>
      <c r="C7561" s="1">
        <v>45</v>
      </c>
      <c r="D7561" s="1">
        <v>2519.636</v>
      </c>
      <c r="E7561" s="50">
        <f>_xlfn.PERCENTRANK.EXC(Table3[Order Date],B7561,1)*10</f>
        <v>7</v>
      </c>
      <c r="F7561" s="21">
        <f>_xlfn.PERCENTRANK.EXC(Table3[Order Quantity],C7561,1)*10</f>
        <v>8</v>
      </c>
      <c r="G7561" s="21">
        <f>_xlfn.PERCENTRANK.EXC(Table4[Sales],D7561,1)*10</f>
        <v>8</v>
      </c>
    </row>
    <row r="7562" spans="1:7">
      <c r="A7562" s="10">
        <v>21889</v>
      </c>
      <c r="B7562" s="8">
        <v>42825</v>
      </c>
      <c r="C7562" s="1">
        <v>16</v>
      </c>
      <c r="D7562" s="1">
        <v>874.38260000000002</v>
      </c>
      <c r="E7562" s="50">
        <f>_xlfn.PERCENTRANK.EXC(Table3[Order Date],B7562,1)*10</f>
        <v>3</v>
      </c>
      <c r="F7562" s="21">
        <f>_xlfn.PERCENTRANK.EXC(Table3[Order Quantity],C7562,1)*10</f>
        <v>2</v>
      </c>
      <c r="G7562" s="21">
        <f>_xlfn.PERCENTRANK.EXC(Table4[Sales],D7562,1)*10</f>
        <v>6</v>
      </c>
    </row>
    <row r="7563" spans="1:7">
      <c r="A7563" s="11">
        <v>20868</v>
      </c>
      <c r="B7563" s="9">
        <v>43016</v>
      </c>
      <c r="C7563" s="1">
        <v>9</v>
      </c>
      <c r="D7563" s="1">
        <v>1721.83</v>
      </c>
      <c r="E7563" s="50">
        <f>_xlfn.PERCENTRANK.EXC(Table3[Order Date],B7563,1)*10</f>
        <v>4</v>
      </c>
      <c r="F7563" s="21">
        <f>_xlfn.PERCENTRANK.EXC(Table3[Order Quantity],C7563,1)*10</f>
        <v>1</v>
      </c>
      <c r="G7563" s="21">
        <f>_xlfn.PERCENTRANK.EXC(Table4[Sales],D7563,1)*10</f>
        <v>7</v>
      </c>
    </row>
    <row r="7564" spans="1:7">
      <c r="A7564" s="10">
        <v>31456</v>
      </c>
      <c r="B7564" s="8">
        <v>43784</v>
      </c>
      <c r="C7564" s="1">
        <v>10</v>
      </c>
      <c r="D7564" s="1">
        <v>240.85</v>
      </c>
      <c r="E7564" s="50">
        <f>_xlfn.PERCENTRANK.EXC(Table3[Order Date],B7564,1)*10</f>
        <v>9</v>
      </c>
      <c r="F7564" s="21">
        <f>_xlfn.PERCENTRANK.EXC(Table3[Order Quantity],C7564,1)*10</f>
        <v>1</v>
      </c>
      <c r="G7564" s="21">
        <f>_xlfn.PERCENTRANK.EXC(Table4[Sales],D7564,1)*10</f>
        <v>3</v>
      </c>
    </row>
    <row r="7565" spans="1:7">
      <c r="A7565" s="11">
        <v>21572</v>
      </c>
      <c r="B7565" s="9">
        <v>42413</v>
      </c>
      <c r="C7565" s="1">
        <v>42</v>
      </c>
      <c r="D7565" s="1">
        <v>9147.4699999999993</v>
      </c>
      <c r="E7565" s="50">
        <f>_xlfn.PERCENTRANK.EXC(Table3[Order Date],B7565,1)*10</f>
        <v>0</v>
      </c>
      <c r="F7565" s="21">
        <f>_xlfn.PERCENTRANK.EXC(Table3[Order Quantity],C7565,1)*10</f>
        <v>8</v>
      </c>
      <c r="G7565" s="21">
        <f>_xlfn.PERCENTRANK.EXC(Table4[Sales],D7565,1)*10</f>
        <v>9</v>
      </c>
    </row>
    <row r="7566" spans="1:7">
      <c r="A7566" s="10">
        <v>2086</v>
      </c>
      <c r="B7566" s="8">
        <v>42660</v>
      </c>
      <c r="C7566" s="1">
        <v>24</v>
      </c>
      <c r="D7566" s="1">
        <v>1510.3905999999999</v>
      </c>
      <c r="E7566" s="50">
        <f>_xlfn.PERCENTRANK.EXC(Table3[Order Date],B7566,1)*10</f>
        <v>2</v>
      </c>
      <c r="F7566" s="21">
        <f>_xlfn.PERCENTRANK.EXC(Table3[Order Quantity],C7566,1)*10</f>
        <v>4</v>
      </c>
      <c r="G7566" s="21">
        <f>_xlfn.PERCENTRANK.EXC(Table4[Sales],D7566,1)*10</f>
        <v>7</v>
      </c>
    </row>
    <row r="7567" spans="1:7">
      <c r="A7567" s="11">
        <v>59589</v>
      </c>
      <c r="B7567" s="9">
        <v>43566</v>
      </c>
      <c r="C7567" s="1">
        <v>25</v>
      </c>
      <c r="D7567" s="1">
        <v>1722.98</v>
      </c>
      <c r="E7567" s="50">
        <f>_xlfn.PERCENTRANK.EXC(Table3[Order Date],B7567,1)*10</f>
        <v>8</v>
      </c>
      <c r="F7567" s="21">
        <f>_xlfn.PERCENTRANK.EXC(Table3[Order Quantity],C7567,1)*10</f>
        <v>4</v>
      </c>
      <c r="G7567" s="21">
        <f>_xlfn.PERCENTRANK.EXC(Table4[Sales],D7567,1)*10</f>
        <v>7</v>
      </c>
    </row>
    <row r="7568" spans="1:7">
      <c r="A7568" s="10">
        <v>44867</v>
      </c>
      <c r="B7568" s="8">
        <v>42576</v>
      </c>
      <c r="C7568" s="1">
        <v>40</v>
      </c>
      <c r="D7568" s="1">
        <v>22925.72</v>
      </c>
      <c r="E7568" s="50">
        <f>_xlfn.PERCENTRANK.EXC(Table3[Order Date],B7568,1)*10</f>
        <v>1</v>
      </c>
      <c r="F7568" s="21">
        <f>_xlfn.PERCENTRANK.EXC(Table3[Order Quantity],C7568,1)*10</f>
        <v>7</v>
      </c>
      <c r="G7568" s="21">
        <f>_xlfn.PERCENTRANK.EXC(Table4[Sales],D7568,1)*10</f>
        <v>9</v>
      </c>
    </row>
    <row r="7569" spans="1:7">
      <c r="A7569" s="11">
        <v>52580</v>
      </c>
      <c r="B7569" s="9">
        <v>43705</v>
      </c>
      <c r="C7569" s="1">
        <v>16</v>
      </c>
      <c r="D7569" s="1">
        <v>392.79</v>
      </c>
      <c r="E7569" s="50">
        <f>_xlfn.PERCENTRANK.EXC(Table3[Order Date],B7569,1)*10</f>
        <v>9</v>
      </c>
      <c r="F7569" s="21">
        <f>_xlfn.PERCENTRANK.EXC(Table3[Order Quantity],C7569,1)*10</f>
        <v>2</v>
      </c>
      <c r="G7569" s="21">
        <f>_xlfn.PERCENTRANK.EXC(Table4[Sales],D7569,1)*10</f>
        <v>4</v>
      </c>
    </row>
    <row r="7570" spans="1:7">
      <c r="A7570" s="10">
        <v>47621</v>
      </c>
      <c r="B7570" s="8">
        <v>42561</v>
      </c>
      <c r="C7570" s="1">
        <v>16</v>
      </c>
      <c r="D7570" s="1">
        <v>246.89</v>
      </c>
      <c r="E7570" s="50">
        <f>_xlfn.PERCENTRANK.EXC(Table3[Order Date],B7570,1)*10</f>
        <v>1</v>
      </c>
      <c r="F7570" s="21">
        <f>_xlfn.PERCENTRANK.EXC(Table3[Order Quantity],C7570,1)*10</f>
        <v>2</v>
      </c>
      <c r="G7570" s="21">
        <f>_xlfn.PERCENTRANK.EXC(Table4[Sales],D7570,1)*10</f>
        <v>3</v>
      </c>
    </row>
    <row r="7571" spans="1:7">
      <c r="A7571" s="11">
        <v>46311</v>
      </c>
      <c r="B7571" s="9">
        <v>43305</v>
      </c>
      <c r="C7571" s="1">
        <v>44</v>
      </c>
      <c r="D7571" s="1">
        <v>323.20999999999998</v>
      </c>
      <c r="E7571" s="50">
        <f>_xlfn.PERCENTRANK.EXC(Table3[Order Date],B7571,1)*10</f>
        <v>6</v>
      </c>
      <c r="F7571" s="21">
        <f>_xlfn.PERCENTRANK.EXC(Table3[Order Quantity],C7571,1)*10</f>
        <v>8</v>
      </c>
      <c r="G7571" s="21">
        <f>_xlfn.PERCENTRANK.EXC(Table4[Sales],D7571,1)*10</f>
        <v>4</v>
      </c>
    </row>
    <row r="7572" spans="1:7">
      <c r="A7572" s="10">
        <v>44323</v>
      </c>
      <c r="B7572" s="8">
        <v>43684</v>
      </c>
      <c r="C7572" s="1">
        <v>27</v>
      </c>
      <c r="D7572" s="1">
        <v>22813.02</v>
      </c>
      <c r="E7572" s="50">
        <f>_xlfn.PERCENTRANK.EXC(Table3[Order Date],B7572,1)*10</f>
        <v>9</v>
      </c>
      <c r="F7572" s="21">
        <f>_xlfn.PERCENTRANK.EXC(Table3[Order Quantity],C7572,1)*10</f>
        <v>5</v>
      </c>
      <c r="G7572" s="21">
        <f>_xlfn.PERCENTRANK.EXC(Table4[Sales],D7572,1)*10</f>
        <v>9</v>
      </c>
    </row>
    <row r="7573" spans="1:7">
      <c r="A7573" s="11">
        <v>37606</v>
      </c>
      <c r="B7573" s="9">
        <v>42787</v>
      </c>
      <c r="C7573" s="1">
        <v>21</v>
      </c>
      <c r="D7573" s="1">
        <v>75.61</v>
      </c>
      <c r="E7573" s="50">
        <f>_xlfn.PERCENTRANK.EXC(Table3[Order Date],B7573,1)*10</f>
        <v>2</v>
      </c>
      <c r="F7573" s="21">
        <f>_xlfn.PERCENTRANK.EXC(Table3[Order Quantity],C7573,1)*10</f>
        <v>3</v>
      </c>
      <c r="G7573" s="21">
        <f>_xlfn.PERCENTRANK.EXC(Table4[Sales],D7573,1)*10</f>
        <v>1</v>
      </c>
    </row>
    <row r="7574" spans="1:7">
      <c r="A7574" s="10">
        <v>18178</v>
      </c>
      <c r="B7574" s="8">
        <v>42675</v>
      </c>
      <c r="C7574" s="1">
        <v>10</v>
      </c>
      <c r="D7574" s="1">
        <v>200.58</v>
      </c>
      <c r="E7574" s="50">
        <f>_xlfn.PERCENTRANK.EXC(Table3[Order Date],B7574,1)*10</f>
        <v>2</v>
      </c>
      <c r="F7574" s="21">
        <f>_xlfn.PERCENTRANK.EXC(Table3[Order Quantity],C7574,1)*10</f>
        <v>1</v>
      </c>
      <c r="G7574" s="21">
        <f>_xlfn.PERCENTRANK.EXC(Table4[Sales],D7574,1)*10</f>
        <v>3</v>
      </c>
    </row>
    <row r="7575" spans="1:7">
      <c r="A7575" s="11">
        <v>47398</v>
      </c>
      <c r="B7575" s="9">
        <v>43267</v>
      </c>
      <c r="C7575" s="1">
        <v>6</v>
      </c>
      <c r="D7575" s="1">
        <v>1398.69</v>
      </c>
      <c r="E7575" s="50">
        <f>_xlfn.PERCENTRANK.EXC(Table3[Order Date],B7575,1)*10</f>
        <v>6</v>
      </c>
      <c r="F7575" s="21">
        <f>_xlfn.PERCENTRANK.EXC(Table3[Order Quantity],C7575,1)*10</f>
        <v>1</v>
      </c>
      <c r="G7575" s="21">
        <f>_xlfn.PERCENTRANK.EXC(Table4[Sales],D7575,1)*10</f>
        <v>6</v>
      </c>
    </row>
    <row r="7576" spans="1:7">
      <c r="A7576" s="10">
        <v>55361</v>
      </c>
      <c r="B7576" s="8">
        <v>43181</v>
      </c>
      <c r="C7576" s="1">
        <v>22</v>
      </c>
      <c r="D7576" s="1">
        <v>54.99</v>
      </c>
      <c r="E7576" s="50">
        <f>_xlfn.PERCENTRANK.EXC(Table3[Order Date],B7576,1)*10</f>
        <v>5</v>
      </c>
      <c r="F7576" s="21">
        <f>_xlfn.PERCENTRANK.EXC(Table3[Order Quantity],C7576,1)*10</f>
        <v>4</v>
      </c>
      <c r="G7576" s="21">
        <f>_xlfn.PERCENTRANK.EXC(Table4[Sales],D7576,1)*10</f>
        <v>0</v>
      </c>
    </row>
    <row r="7577" spans="1:7">
      <c r="A7577" s="11">
        <v>36933</v>
      </c>
      <c r="B7577" s="9">
        <v>43292</v>
      </c>
      <c r="C7577" s="1">
        <v>32</v>
      </c>
      <c r="D7577" s="1">
        <v>123.91670000000001</v>
      </c>
      <c r="E7577" s="50">
        <f>_xlfn.PERCENTRANK.EXC(Table3[Order Date],B7577,1)*10</f>
        <v>6</v>
      </c>
      <c r="F7577" s="21">
        <f>_xlfn.PERCENTRANK.EXC(Table3[Order Quantity],C7577,1)*10</f>
        <v>6</v>
      </c>
      <c r="G7577" s="21">
        <f>_xlfn.PERCENTRANK.EXC(Table4[Sales],D7577,1)*10</f>
        <v>2</v>
      </c>
    </row>
    <row r="7578" spans="1:7">
      <c r="A7578" s="10">
        <v>21222</v>
      </c>
      <c r="B7578" s="8">
        <v>42403</v>
      </c>
      <c r="C7578" s="1">
        <v>36</v>
      </c>
      <c r="D7578" s="1">
        <v>194.09</v>
      </c>
      <c r="E7578" s="50">
        <f>_xlfn.PERCENTRANK.EXC(Table3[Order Date],B7578,1)*10</f>
        <v>0</v>
      </c>
      <c r="F7578" s="21">
        <f>_xlfn.PERCENTRANK.EXC(Table3[Order Quantity],C7578,1)*10</f>
        <v>6</v>
      </c>
      <c r="G7578" s="21">
        <f>_xlfn.PERCENTRANK.EXC(Table4[Sales],D7578,1)*10</f>
        <v>3</v>
      </c>
    </row>
    <row r="7579" spans="1:7">
      <c r="A7579" s="11">
        <v>30947</v>
      </c>
      <c r="B7579" s="9">
        <v>42929</v>
      </c>
      <c r="C7579" s="1">
        <v>45</v>
      </c>
      <c r="D7579" s="1">
        <v>369.36399999999998</v>
      </c>
      <c r="E7579" s="50">
        <f>_xlfn.PERCENTRANK.EXC(Table3[Order Date],B7579,1)*10</f>
        <v>3</v>
      </c>
      <c r="F7579" s="21">
        <f>_xlfn.PERCENTRANK.EXC(Table3[Order Quantity],C7579,1)*10</f>
        <v>8</v>
      </c>
      <c r="G7579" s="21">
        <f>_xlfn.PERCENTRANK.EXC(Table4[Sales],D7579,1)*10</f>
        <v>4</v>
      </c>
    </row>
    <row r="7580" spans="1:7">
      <c r="A7580" s="10">
        <v>44000</v>
      </c>
      <c r="B7580" s="8">
        <v>43742</v>
      </c>
      <c r="C7580" s="1">
        <v>18</v>
      </c>
      <c r="D7580" s="1">
        <v>90.98</v>
      </c>
      <c r="E7580" s="50">
        <f>_xlfn.PERCENTRANK.EXC(Table3[Order Date],B7580,1)*10</f>
        <v>9</v>
      </c>
      <c r="F7580" s="21">
        <f>_xlfn.PERCENTRANK.EXC(Table3[Order Quantity],C7580,1)*10</f>
        <v>3</v>
      </c>
      <c r="G7580" s="21">
        <f>_xlfn.PERCENTRANK.EXC(Table4[Sales],D7580,1)*10</f>
        <v>1</v>
      </c>
    </row>
    <row r="7581" spans="1:7">
      <c r="A7581" s="11">
        <v>51271</v>
      </c>
      <c r="B7581" s="9">
        <v>43032</v>
      </c>
      <c r="C7581" s="1">
        <v>16</v>
      </c>
      <c r="D7581" s="1">
        <v>3084.5</v>
      </c>
      <c r="E7581" s="50">
        <f>_xlfn.PERCENTRANK.EXC(Table3[Order Date],B7581,1)*10</f>
        <v>4</v>
      </c>
      <c r="F7581" s="21">
        <f>_xlfn.PERCENTRANK.EXC(Table3[Order Quantity],C7581,1)*10</f>
        <v>2</v>
      </c>
      <c r="G7581" s="21">
        <f>_xlfn.PERCENTRANK.EXC(Table4[Sales],D7581,1)*10</f>
        <v>8</v>
      </c>
    </row>
    <row r="7582" spans="1:7">
      <c r="A7582" s="10">
        <v>22469</v>
      </c>
      <c r="B7582" s="8">
        <v>43018</v>
      </c>
      <c r="C7582" s="1">
        <v>24</v>
      </c>
      <c r="D7582" s="1">
        <v>1586.61</v>
      </c>
      <c r="E7582" s="50">
        <f>_xlfn.PERCENTRANK.EXC(Table3[Order Date],B7582,1)*10</f>
        <v>4</v>
      </c>
      <c r="F7582" s="21">
        <f>_xlfn.PERCENTRANK.EXC(Table3[Order Quantity],C7582,1)*10</f>
        <v>4</v>
      </c>
      <c r="G7582" s="21">
        <f>_xlfn.PERCENTRANK.EXC(Table4[Sales],D7582,1)*10</f>
        <v>7</v>
      </c>
    </row>
    <row r="7583" spans="1:7">
      <c r="A7583" s="11">
        <v>30658</v>
      </c>
      <c r="B7583" s="9">
        <v>43184</v>
      </c>
      <c r="C7583" s="1">
        <v>35</v>
      </c>
      <c r="D7583" s="1">
        <v>18604.79</v>
      </c>
      <c r="E7583" s="50">
        <f>_xlfn.PERCENTRANK.EXC(Table3[Order Date],B7583,1)*10</f>
        <v>5</v>
      </c>
      <c r="F7583" s="21">
        <f>_xlfn.PERCENTRANK.EXC(Table3[Order Quantity],C7583,1)*10</f>
        <v>6</v>
      </c>
      <c r="G7583" s="21">
        <f>_xlfn.PERCENTRANK.EXC(Table4[Sales],D7583,1)*10</f>
        <v>9</v>
      </c>
    </row>
    <row r="7584" spans="1:7">
      <c r="A7584" s="10">
        <v>56708</v>
      </c>
      <c r="B7584" s="8">
        <v>43801</v>
      </c>
      <c r="C7584" s="1">
        <v>36</v>
      </c>
      <c r="D7584" s="1">
        <v>10706.72</v>
      </c>
      <c r="E7584" s="50">
        <f>_xlfn.PERCENTRANK.EXC(Table3[Order Date],B7584,1)*10</f>
        <v>9</v>
      </c>
      <c r="F7584" s="21">
        <f>_xlfn.PERCENTRANK.EXC(Table3[Order Quantity],C7584,1)*10</f>
        <v>6</v>
      </c>
      <c r="G7584" s="21">
        <f>_xlfn.PERCENTRANK.EXC(Table4[Sales],D7584,1)*10</f>
        <v>9</v>
      </c>
    </row>
    <row r="7585" spans="1:7">
      <c r="A7585" s="11">
        <v>47109</v>
      </c>
      <c r="B7585" s="9">
        <v>43353</v>
      </c>
      <c r="C7585" s="1">
        <v>47</v>
      </c>
      <c r="D7585" s="1">
        <v>6560.75</v>
      </c>
      <c r="E7585" s="50">
        <f>_xlfn.PERCENTRANK.EXC(Table3[Order Date],B7585,1)*10</f>
        <v>6</v>
      </c>
      <c r="F7585" s="21">
        <f>_xlfn.PERCENTRANK.EXC(Table3[Order Quantity],C7585,1)*10</f>
        <v>9</v>
      </c>
      <c r="G7585" s="21">
        <f>_xlfn.PERCENTRANK.EXC(Table4[Sales],D7585,1)*10</f>
        <v>9</v>
      </c>
    </row>
    <row r="7586" spans="1:7">
      <c r="A7586" s="10">
        <v>29411</v>
      </c>
      <c r="B7586" s="8">
        <v>43561</v>
      </c>
      <c r="C7586" s="1">
        <v>45</v>
      </c>
      <c r="D7586" s="1">
        <v>1160.01</v>
      </c>
      <c r="E7586" s="50">
        <f>_xlfn.PERCENTRANK.EXC(Table3[Order Date],B7586,1)*10</f>
        <v>8</v>
      </c>
      <c r="F7586" s="21">
        <f>_xlfn.PERCENTRANK.EXC(Table3[Order Quantity],C7586,1)*10</f>
        <v>8</v>
      </c>
      <c r="G7586" s="21">
        <f>_xlfn.PERCENTRANK.EXC(Table4[Sales],D7586,1)*10</f>
        <v>6</v>
      </c>
    </row>
    <row r="7587" spans="1:7">
      <c r="A7587" s="11">
        <v>2759</v>
      </c>
      <c r="B7587" s="9">
        <v>43062</v>
      </c>
      <c r="C7587" s="1">
        <v>25</v>
      </c>
      <c r="D7587" s="1">
        <v>885.39290000000005</v>
      </c>
      <c r="E7587" s="50">
        <f>_xlfn.PERCENTRANK.EXC(Table3[Order Date],B7587,1)*10</f>
        <v>4</v>
      </c>
      <c r="F7587" s="21">
        <f>_xlfn.PERCENTRANK.EXC(Table3[Order Quantity],C7587,1)*10</f>
        <v>4</v>
      </c>
      <c r="G7587" s="21">
        <f>_xlfn.PERCENTRANK.EXC(Table4[Sales],D7587,1)*10</f>
        <v>6</v>
      </c>
    </row>
    <row r="7588" spans="1:7">
      <c r="A7588" s="10">
        <v>5607</v>
      </c>
      <c r="B7588" s="8">
        <v>43464</v>
      </c>
      <c r="C7588" s="1">
        <v>8</v>
      </c>
      <c r="D7588" s="1">
        <v>66.2</v>
      </c>
      <c r="E7588" s="50">
        <f>_xlfn.PERCENTRANK.EXC(Table3[Order Date],B7588,1)*10</f>
        <v>7</v>
      </c>
      <c r="F7588" s="21">
        <f>_xlfn.PERCENTRANK.EXC(Table3[Order Quantity],C7588,1)*10</f>
        <v>1</v>
      </c>
      <c r="G7588" s="21">
        <f>_xlfn.PERCENTRANK.EXC(Table4[Sales],D7588,1)*10</f>
        <v>1</v>
      </c>
    </row>
    <row r="7589" spans="1:7">
      <c r="A7589" s="11">
        <v>16356</v>
      </c>
      <c r="B7589" s="9">
        <v>43313</v>
      </c>
      <c r="C7589" s="1">
        <v>6</v>
      </c>
      <c r="D7589" s="1">
        <v>168.9958</v>
      </c>
      <c r="E7589" s="50">
        <f>_xlfn.PERCENTRANK.EXC(Table3[Order Date],B7589,1)*10</f>
        <v>6</v>
      </c>
      <c r="F7589" s="21">
        <f>_xlfn.PERCENTRANK.EXC(Table3[Order Quantity],C7589,1)*10</f>
        <v>1</v>
      </c>
      <c r="G7589" s="21">
        <f>_xlfn.PERCENTRANK.EXC(Table4[Sales],D7589,1)*10</f>
        <v>2</v>
      </c>
    </row>
    <row r="7590" spans="1:7">
      <c r="A7590" s="10">
        <v>2438</v>
      </c>
      <c r="B7590" s="8">
        <v>42929</v>
      </c>
      <c r="C7590" s="1">
        <v>23</v>
      </c>
      <c r="D7590" s="1">
        <v>767.69</v>
      </c>
      <c r="E7590" s="50">
        <f>_xlfn.PERCENTRANK.EXC(Table3[Order Date],B7590,1)*10</f>
        <v>3</v>
      </c>
      <c r="F7590" s="21">
        <f>_xlfn.PERCENTRANK.EXC(Table3[Order Quantity],C7590,1)*10</f>
        <v>4</v>
      </c>
      <c r="G7590" s="21">
        <f>_xlfn.PERCENTRANK.EXC(Table4[Sales],D7590,1)*10</f>
        <v>5</v>
      </c>
    </row>
    <row r="7591" spans="1:7">
      <c r="A7591" s="11">
        <v>41895</v>
      </c>
      <c r="B7591" s="9">
        <v>43109</v>
      </c>
      <c r="C7591" s="1">
        <v>8</v>
      </c>
      <c r="D7591" s="1">
        <v>29600.39</v>
      </c>
      <c r="E7591" s="50">
        <f>_xlfn.PERCENTRANK.EXC(Table3[Order Date],B7591,1)*10</f>
        <v>5</v>
      </c>
      <c r="F7591" s="21">
        <f>_xlfn.PERCENTRANK.EXC(Table3[Order Quantity],C7591,1)*10</f>
        <v>1</v>
      </c>
      <c r="G7591" s="21">
        <f>_xlfn.PERCENTRANK.EXC(Table4[Sales],D7591,1)*10</f>
        <v>9</v>
      </c>
    </row>
    <row r="7592" spans="1:7">
      <c r="A7592" s="10">
        <v>11747</v>
      </c>
      <c r="B7592" s="8">
        <v>42790</v>
      </c>
      <c r="C7592" s="1">
        <v>3</v>
      </c>
      <c r="D7592" s="1">
        <v>337.35</v>
      </c>
      <c r="E7592" s="50">
        <f>_xlfn.PERCENTRANK.EXC(Table3[Order Date],B7592,1)*10</f>
        <v>2</v>
      </c>
      <c r="F7592" s="21">
        <f>_xlfn.PERCENTRANK.EXC(Table3[Order Quantity],C7592,1)*10</f>
        <v>0</v>
      </c>
      <c r="G7592" s="21">
        <f>_xlfn.PERCENTRANK.EXC(Table4[Sales],D7592,1)*10</f>
        <v>4</v>
      </c>
    </row>
    <row r="7593" spans="1:7">
      <c r="A7593" s="11">
        <v>57378</v>
      </c>
      <c r="B7593" s="9">
        <v>42731</v>
      </c>
      <c r="C7593" s="1">
        <v>10</v>
      </c>
      <c r="D7593" s="1">
        <v>41.13</v>
      </c>
      <c r="E7593" s="50">
        <f>_xlfn.PERCENTRANK.EXC(Table3[Order Date],B7593,1)*10</f>
        <v>2</v>
      </c>
      <c r="F7593" s="21">
        <f>_xlfn.PERCENTRANK.EXC(Table3[Order Quantity],C7593,1)*10</f>
        <v>1</v>
      </c>
      <c r="G7593" s="21">
        <f>_xlfn.PERCENTRANK.EXC(Table4[Sales],D7593,1)*10</f>
        <v>0</v>
      </c>
    </row>
    <row r="7594" spans="1:7">
      <c r="A7594" s="10">
        <v>29953</v>
      </c>
      <c r="B7594" s="8">
        <v>43137</v>
      </c>
      <c r="C7594" s="1">
        <v>42</v>
      </c>
      <c r="D7594" s="1">
        <v>663.15</v>
      </c>
      <c r="E7594" s="50">
        <f>_xlfn.PERCENTRANK.EXC(Table3[Order Date],B7594,1)*10</f>
        <v>5</v>
      </c>
      <c r="F7594" s="21">
        <f>_xlfn.PERCENTRANK.EXC(Table3[Order Quantity],C7594,1)*10</f>
        <v>8</v>
      </c>
      <c r="G7594" s="21">
        <f>_xlfn.PERCENTRANK.EXC(Table4[Sales],D7594,1)*10</f>
        <v>5</v>
      </c>
    </row>
    <row r="7595" spans="1:7">
      <c r="A7595" s="11">
        <v>16423</v>
      </c>
      <c r="B7595" s="9">
        <v>43682</v>
      </c>
      <c r="C7595" s="1">
        <v>19</v>
      </c>
      <c r="D7595" s="1">
        <v>137.18</v>
      </c>
      <c r="E7595" s="50">
        <f>_xlfn.PERCENTRANK.EXC(Table3[Order Date],B7595,1)*10</f>
        <v>9</v>
      </c>
      <c r="F7595" s="21">
        <f>_xlfn.PERCENTRANK.EXC(Table3[Order Quantity],C7595,1)*10</f>
        <v>3</v>
      </c>
      <c r="G7595" s="21">
        <f>_xlfn.PERCENTRANK.EXC(Table4[Sales],D7595,1)*10</f>
        <v>2</v>
      </c>
    </row>
    <row r="7596" spans="1:7">
      <c r="A7596" s="10">
        <v>28064</v>
      </c>
      <c r="B7596" s="8">
        <v>42979</v>
      </c>
      <c r="C7596" s="1">
        <v>1</v>
      </c>
      <c r="D7596" s="1">
        <v>7.22</v>
      </c>
      <c r="E7596" s="50">
        <f>_xlfn.PERCENTRANK.EXC(Table3[Order Date],B7596,1)*10</f>
        <v>4</v>
      </c>
      <c r="F7596" s="21">
        <f>_xlfn.PERCENTRANK.EXC(Table3[Order Quantity],C7596,1)*10</f>
        <v>0</v>
      </c>
      <c r="G7596" s="21">
        <f>_xlfn.PERCENTRANK.EXC(Table4[Sales],D7596,1)*10</f>
        <v>0</v>
      </c>
    </row>
    <row r="7597" spans="1:7">
      <c r="A7597" s="11">
        <v>59171</v>
      </c>
      <c r="B7597" s="9">
        <v>43354</v>
      </c>
      <c r="C7597" s="1">
        <v>39</v>
      </c>
      <c r="D7597" s="1">
        <v>112.42</v>
      </c>
      <c r="E7597" s="50">
        <f>_xlfn.PERCENTRANK.EXC(Table3[Order Date],B7597,1)*10</f>
        <v>6</v>
      </c>
      <c r="F7597" s="21">
        <f>_xlfn.PERCENTRANK.EXC(Table3[Order Quantity],C7597,1)*10</f>
        <v>7</v>
      </c>
      <c r="G7597" s="21">
        <f>_xlfn.PERCENTRANK.EXC(Table4[Sales],D7597,1)*10</f>
        <v>1</v>
      </c>
    </row>
    <row r="7598" spans="1:7">
      <c r="A7598" s="10">
        <v>35104</v>
      </c>
      <c r="B7598" s="8">
        <v>43577</v>
      </c>
      <c r="C7598" s="1">
        <v>1</v>
      </c>
      <c r="D7598" s="1">
        <v>38.85</v>
      </c>
      <c r="E7598" s="50">
        <f>_xlfn.PERCENTRANK.EXC(Table3[Order Date],B7598,1)*10</f>
        <v>8</v>
      </c>
      <c r="F7598" s="21">
        <f>_xlfn.PERCENTRANK.EXC(Table3[Order Quantity],C7598,1)*10</f>
        <v>0</v>
      </c>
      <c r="G7598" s="21">
        <f>_xlfn.PERCENTRANK.EXC(Table4[Sales],D7598,1)*10</f>
        <v>0</v>
      </c>
    </row>
    <row r="7599" spans="1:7">
      <c r="A7599" s="11">
        <v>12096</v>
      </c>
      <c r="B7599" s="9">
        <v>43727</v>
      </c>
      <c r="C7599" s="1">
        <v>23</v>
      </c>
      <c r="D7599" s="1">
        <v>5017.9399999999996</v>
      </c>
      <c r="E7599" s="50">
        <f>_xlfn.PERCENTRANK.EXC(Table3[Order Date],B7599,1)*10</f>
        <v>9</v>
      </c>
      <c r="F7599" s="21">
        <f>_xlfn.PERCENTRANK.EXC(Table3[Order Quantity],C7599,1)*10</f>
        <v>4</v>
      </c>
      <c r="G7599" s="21">
        <f>_xlfn.PERCENTRANK.EXC(Table4[Sales],D7599,1)*10</f>
        <v>8</v>
      </c>
    </row>
    <row r="7600" spans="1:7">
      <c r="A7600" s="10">
        <v>20517</v>
      </c>
      <c r="B7600" s="8">
        <v>42992</v>
      </c>
      <c r="C7600" s="1">
        <v>39</v>
      </c>
      <c r="D7600" s="1">
        <v>124.79</v>
      </c>
      <c r="E7600" s="50">
        <f>_xlfn.PERCENTRANK.EXC(Table3[Order Date],B7600,1)*10</f>
        <v>4</v>
      </c>
      <c r="F7600" s="21">
        <f>_xlfn.PERCENTRANK.EXC(Table3[Order Quantity],C7600,1)*10</f>
        <v>7</v>
      </c>
      <c r="G7600" s="21">
        <f>_xlfn.PERCENTRANK.EXC(Table4[Sales],D7600,1)*10</f>
        <v>2</v>
      </c>
    </row>
    <row r="7601" spans="1:7">
      <c r="A7601" s="11">
        <v>55171</v>
      </c>
      <c r="B7601" s="9">
        <v>43764</v>
      </c>
      <c r="C7601" s="1">
        <v>29</v>
      </c>
      <c r="D7601" s="1">
        <v>616.20000000000005</v>
      </c>
      <c r="E7601" s="50">
        <f>_xlfn.PERCENTRANK.EXC(Table3[Order Date],B7601,1)*10</f>
        <v>9</v>
      </c>
      <c r="F7601" s="21">
        <f>_xlfn.PERCENTRANK.EXC(Table3[Order Quantity],C7601,1)*10</f>
        <v>5</v>
      </c>
      <c r="G7601" s="21">
        <f>_xlfn.PERCENTRANK.EXC(Table4[Sales],D7601,1)*10</f>
        <v>5</v>
      </c>
    </row>
    <row r="7602" spans="1:7">
      <c r="A7602" s="10">
        <v>41702</v>
      </c>
      <c r="B7602" s="8">
        <v>43090</v>
      </c>
      <c r="C7602" s="1">
        <v>21</v>
      </c>
      <c r="D7602" s="1">
        <v>3556.08</v>
      </c>
      <c r="E7602" s="50">
        <f>_xlfn.PERCENTRANK.EXC(Table3[Order Date],B7602,1)*10</f>
        <v>5</v>
      </c>
      <c r="F7602" s="21">
        <f>_xlfn.PERCENTRANK.EXC(Table3[Order Quantity],C7602,1)*10</f>
        <v>3</v>
      </c>
      <c r="G7602" s="21">
        <f>_xlfn.PERCENTRANK.EXC(Table4[Sales],D7602,1)*10</f>
        <v>8</v>
      </c>
    </row>
    <row r="7603" spans="1:7">
      <c r="A7603" s="11">
        <v>30564</v>
      </c>
      <c r="B7603" s="9">
        <v>42426</v>
      </c>
      <c r="C7603" s="1">
        <v>20</v>
      </c>
      <c r="D7603" s="1">
        <v>648.84640000000002</v>
      </c>
      <c r="E7603" s="50">
        <f>_xlfn.PERCENTRANK.EXC(Table3[Order Date],B7603,1)*10</f>
        <v>0</v>
      </c>
      <c r="F7603" s="21">
        <f>_xlfn.PERCENTRANK.EXC(Table3[Order Quantity],C7603,1)*10</f>
        <v>3</v>
      </c>
      <c r="G7603" s="21">
        <f>_xlfn.PERCENTRANK.EXC(Table4[Sales],D7603,1)*10</f>
        <v>5</v>
      </c>
    </row>
    <row r="7604" spans="1:7">
      <c r="A7604" s="10">
        <v>39008</v>
      </c>
      <c r="B7604" s="8">
        <v>43217</v>
      </c>
      <c r="C7604" s="1">
        <v>28</v>
      </c>
      <c r="D7604" s="1">
        <v>3833.59</v>
      </c>
      <c r="E7604" s="50">
        <f>_xlfn.PERCENTRANK.EXC(Table3[Order Date],B7604,1)*10</f>
        <v>5</v>
      </c>
      <c r="F7604" s="21">
        <f>_xlfn.PERCENTRANK.EXC(Table3[Order Quantity],C7604,1)*10</f>
        <v>5</v>
      </c>
      <c r="G7604" s="21">
        <f>_xlfn.PERCENTRANK.EXC(Table4[Sales],D7604,1)*10</f>
        <v>8</v>
      </c>
    </row>
    <row r="7605" spans="1:7">
      <c r="A7605" s="11">
        <v>20036</v>
      </c>
      <c r="B7605" s="9">
        <v>43073</v>
      </c>
      <c r="C7605" s="1">
        <v>21</v>
      </c>
      <c r="D7605" s="1">
        <v>1867.28</v>
      </c>
      <c r="E7605" s="50">
        <f>_xlfn.PERCENTRANK.EXC(Table3[Order Date],B7605,1)*10</f>
        <v>4</v>
      </c>
      <c r="F7605" s="21">
        <f>_xlfn.PERCENTRANK.EXC(Table3[Order Quantity],C7605,1)*10</f>
        <v>3</v>
      </c>
      <c r="G7605" s="21">
        <f>_xlfn.PERCENTRANK.EXC(Table4[Sales],D7605,1)*10</f>
        <v>7</v>
      </c>
    </row>
    <row r="7606" spans="1:7">
      <c r="A7606" s="10">
        <v>8320</v>
      </c>
      <c r="B7606" s="8">
        <v>42631</v>
      </c>
      <c r="C7606" s="1">
        <v>22</v>
      </c>
      <c r="D7606" s="1">
        <v>160.8638</v>
      </c>
      <c r="E7606" s="50">
        <f>_xlfn.PERCENTRANK.EXC(Table3[Order Date],B7606,1)*10</f>
        <v>1</v>
      </c>
      <c r="F7606" s="21">
        <f>_xlfn.PERCENTRANK.EXC(Table3[Order Quantity],C7606,1)*10</f>
        <v>4</v>
      </c>
      <c r="G7606" s="21">
        <f>_xlfn.PERCENTRANK.EXC(Table4[Sales],D7606,1)*10</f>
        <v>2</v>
      </c>
    </row>
    <row r="7607" spans="1:7">
      <c r="A7607" s="11">
        <v>32</v>
      </c>
      <c r="B7607" s="9">
        <v>43295</v>
      </c>
      <c r="C7607" s="1">
        <v>24</v>
      </c>
      <c r="D7607" s="1">
        <v>1884.6980000000001</v>
      </c>
      <c r="E7607" s="50">
        <f>_xlfn.PERCENTRANK.EXC(Table3[Order Date],B7607,1)*10</f>
        <v>6</v>
      </c>
      <c r="F7607" s="21">
        <f>_xlfn.PERCENTRANK.EXC(Table3[Order Quantity],C7607,1)*10</f>
        <v>4</v>
      </c>
      <c r="G7607" s="21">
        <f>_xlfn.PERCENTRANK.EXC(Table4[Sales],D7607,1)*10</f>
        <v>7</v>
      </c>
    </row>
    <row r="7608" spans="1:7">
      <c r="A7608" s="10">
        <v>36676</v>
      </c>
      <c r="B7608" s="8">
        <v>43336</v>
      </c>
      <c r="C7608" s="1">
        <v>32</v>
      </c>
      <c r="D7608" s="1">
        <v>3259.23</v>
      </c>
      <c r="E7608" s="50">
        <f>_xlfn.PERCENTRANK.EXC(Table3[Order Date],B7608,1)*10</f>
        <v>6</v>
      </c>
      <c r="F7608" s="21">
        <f>_xlfn.PERCENTRANK.EXC(Table3[Order Quantity],C7608,1)*10</f>
        <v>6</v>
      </c>
      <c r="G7608" s="21">
        <f>_xlfn.PERCENTRANK.EXC(Table4[Sales],D7608,1)*10</f>
        <v>8</v>
      </c>
    </row>
    <row r="7609" spans="1:7">
      <c r="A7609" s="11">
        <v>35239</v>
      </c>
      <c r="B7609" s="9">
        <v>43415</v>
      </c>
      <c r="C7609" s="1">
        <v>21</v>
      </c>
      <c r="D7609" s="1">
        <v>116.94</v>
      </c>
      <c r="E7609" s="50">
        <f>_xlfn.PERCENTRANK.EXC(Table3[Order Date],B7609,1)*10</f>
        <v>7</v>
      </c>
      <c r="F7609" s="21">
        <f>_xlfn.PERCENTRANK.EXC(Table3[Order Quantity],C7609,1)*10</f>
        <v>3</v>
      </c>
      <c r="G7609" s="21">
        <f>_xlfn.PERCENTRANK.EXC(Table4[Sales],D7609,1)*10</f>
        <v>1</v>
      </c>
    </row>
    <row r="7610" spans="1:7">
      <c r="A7610" s="10">
        <v>46402</v>
      </c>
      <c r="B7610" s="8">
        <v>43107</v>
      </c>
      <c r="C7610" s="1">
        <v>27</v>
      </c>
      <c r="D7610" s="1">
        <v>884.10889999999995</v>
      </c>
      <c r="E7610" s="50">
        <f>_xlfn.PERCENTRANK.EXC(Table3[Order Date],B7610,1)*10</f>
        <v>5</v>
      </c>
      <c r="F7610" s="21">
        <f>_xlfn.PERCENTRANK.EXC(Table3[Order Quantity],C7610,1)*10</f>
        <v>5</v>
      </c>
      <c r="G7610" s="21">
        <f>_xlfn.PERCENTRANK.EXC(Table4[Sales],D7610,1)*10</f>
        <v>6</v>
      </c>
    </row>
    <row r="7611" spans="1:7">
      <c r="A7611" s="11">
        <v>3169</v>
      </c>
      <c r="B7611" s="9">
        <v>43088</v>
      </c>
      <c r="C7611" s="1">
        <v>7</v>
      </c>
      <c r="D7611" s="1">
        <v>38.07</v>
      </c>
      <c r="E7611" s="50">
        <f>_xlfn.PERCENTRANK.EXC(Table3[Order Date],B7611,1)*10</f>
        <v>5</v>
      </c>
      <c r="F7611" s="21">
        <f>_xlfn.PERCENTRANK.EXC(Table3[Order Quantity],C7611,1)*10</f>
        <v>1</v>
      </c>
      <c r="G7611" s="21">
        <f>_xlfn.PERCENTRANK.EXC(Table4[Sales],D7611,1)*10</f>
        <v>0</v>
      </c>
    </row>
    <row r="7612" spans="1:7">
      <c r="A7612" s="10">
        <v>44612</v>
      </c>
      <c r="B7612" s="8">
        <v>43171</v>
      </c>
      <c r="C7612" s="1">
        <v>6</v>
      </c>
      <c r="D7612" s="1">
        <v>458.73</v>
      </c>
      <c r="E7612" s="50">
        <f>_xlfn.PERCENTRANK.EXC(Table3[Order Date],B7612,1)*10</f>
        <v>5</v>
      </c>
      <c r="F7612" s="21">
        <f>_xlfn.PERCENTRANK.EXC(Table3[Order Quantity],C7612,1)*10</f>
        <v>1</v>
      </c>
      <c r="G7612" s="21">
        <f>_xlfn.PERCENTRANK.EXC(Table4[Sales],D7612,1)*10</f>
        <v>4</v>
      </c>
    </row>
    <row r="7613" spans="1:7">
      <c r="A7613" s="11">
        <v>24865</v>
      </c>
      <c r="B7613" s="9">
        <v>43543</v>
      </c>
      <c r="C7613" s="1">
        <v>46</v>
      </c>
      <c r="D7613" s="1">
        <v>187.5</v>
      </c>
      <c r="E7613" s="50">
        <f>_xlfn.PERCENTRANK.EXC(Table3[Order Date],B7613,1)*10</f>
        <v>8</v>
      </c>
      <c r="F7613" s="21">
        <f>_xlfn.PERCENTRANK.EXC(Table3[Order Quantity],C7613,1)*10</f>
        <v>8</v>
      </c>
      <c r="G7613" s="21">
        <f>_xlfn.PERCENTRANK.EXC(Table4[Sales],D7613,1)*10</f>
        <v>2</v>
      </c>
    </row>
    <row r="7614" spans="1:7">
      <c r="A7614" s="10">
        <v>39173</v>
      </c>
      <c r="B7614" s="8">
        <v>42385</v>
      </c>
      <c r="C7614" s="1">
        <v>36</v>
      </c>
      <c r="D7614" s="1">
        <v>81.83</v>
      </c>
      <c r="E7614" s="50">
        <f>_xlfn.PERCENTRANK.EXC(Table3[Order Date],B7614,1)*10</f>
        <v>0</v>
      </c>
      <c r="F7614" s="21">
        <f>_xlfn.PERCENTRANK.EXC(Table3[Order Quantity],C7614,1)*10</f>
        <v>6</v>
      </c>
      <c r="G7614" s="21">
        <f>_xlfn.PERCENTRANK.EXC(Table4[Sales],D7614,1)*10</f>
        <v>1</v>
      </c>
    </row>
    <row r="7615" spans="1:7">
      <c r="A7615" s="11">
        <v>39172</v>
      </c>
      <c r="B7615" s="9">
        <v>42910</v>
      </c>
      <c r="C7615" s="1">
        <v>26</v>
      </c>
      <c r="D7615" s="1">
        <v>187.7</v>
      </c>
      <c r="E7615" s="50">
        <f>_xlfn.PERCENTRANK.EXC(Table3[Order Date],B7615,1)*10</f>
        <v>3</v>
      </c>
      <c r="F7615" s="21">
        <f>_xlfn.PERCENTRANK.EXC(Table3[Order Quantity],C7615,1)*10</f>
        <v>4</v>
      </c>
      <c r="G7615" s="21">
        <f>_xlfn.PERCENTRANK.EXC(Table4[Sales],D7615,1)*10</f>
        <v>2</v>
      </c>
    </row>
    <row r="7616" spans="1:7">
      <c r="A7616" s="10">
        <v>23778</v>
      </c>
      <c r="B7616" s="8">
        <v>42563</v>
      </c>
      <c r="C7616" s="1">
        <v>13</v>
      </c>
      <c r="D7616" s="1">
        <v>113.36</v>
      </c>
      <c r="E7616" s="50">
        <f>_xlfn.PERCENTRANK.EXC(Table3[Order Date],B7616,1)*10</f>
        <v>1</v>
      </c>
      <c r="F7616" s="21">
        <f>_xlfn.PERCENTRANK.EXC(Table3[Order Quantity],C7616,1)*10</f>
        <v>2</v>
      </c>
      <c r="G7616" s="21">
        <f>_xlfn.PERCENTRANK.EXC(Table4[Sales],D7616,1)*10</f>
        <v>1</v>
      </c>
    </row>
    <row r="7617" spans="1:7">
      <c r="A7617" s="11">
        <v>52580</v>
      </c>
      <c r="B7617" s="9">
        <v>43705</v>
      </c>
      <c r="C7617" s="1">
        <v>23</v>
      </c>
      <c r="D7617" s="1">
        <v>149.44</v>
      </c>
      <c r="E7617" s="50">
        <f>_xlfn.PERCENTRANK.EXC(Table3[Order Date],B7617,1)*10</f>
        <v>9</v>
      </c>
      <c r="F7617" s="21">
        <f>_xlfn.PERCENTRANK.EXC(Table3[Order Quantity],C7617,1)*10</f>
        <v>4</v>
      </c>
      <c r="G7617" s="21">
        <f>_xlfn.PERCENTRANK.EXC(Table4[Sales],D7617,1)*10</f>
        <v>2</v>
      </c>
    </row>
    <row r="7618" spans="1:7">
      <c r="A7618" s="10">
        <v>9922</v>
      </c>
      <c r="B7618" s="8">
        <v>43192</v>
      </c>
      <c r="C7618" s="1">
        <v>26</v>
      </c>
      <c r="D7618" s="1">
        <v>1151.22</v>
      </c>
      <c r="E7618" s="50">
        <f>_xlfn.PERCENTRANK.EXC(Table3[Order Date],B7618,1)*10</f>
        <v>5</v>
      </c>
      <c r="F7618" s="21">
        <f>_xlfn.PERCENTRANK.EXC(Table3[Order Quantity],C7618,1)*10</f>
        <v>4</v>
      </c>
      <c r="G7618" s="21">
        <f>_xlfn.PERCENTRANK.EXC(Table4[Sales],D7618,1)*10</f>
        <v>6</v>
      </c>
    </row>
    <row r="7619" spans="1:7">
      <c r="A7619" s="11">
        <v>41636</v>
      </c>
      <c r="B7619" s="9">
        <v>42595</v>
      </c>
      <c r="C7619" s="1">
        <v>47</v>
      </c>
      <c r="D7619" s="1">
        <v>5665.09</v>
      </c>
      <c r="E7619" s="50">
        <f>_xlfn.PERCENTRANK.EXC(Table3[Order Date],B7619,1)*10</f>
        <v>1</v>
      </c>
      <c r="F7619" s="21">
        <f>_xlfn.PERCENTRANK.EXC(Table3[Order Quantity],C7619,1)*10</f>
        <v>9</v>
      </c>
      <c r="G7619" s="21">
        <f>_xlfn.PERCENTRANK.EXC(Table4[Sales],D7619,1)*10</f>
        <v>9</v>
      </c>
    </row>
    <row r="7620" spans="1:7">
      <c r="A7620" s="10">
        <v>38021</v>
      </c>
      <c r="B7620" s="8">
        <v>42390</v>
      </c>
      <c r="C7620" s="1">
        <v>16</v>
      </c>
      <c r="D7620" s="1">
        <v>4715.5200000000004</v>
      </c>
      <c r="E7620" s="50">
        <f>_xlfn.PERCENTRANK.EXC(Table3[Order Date],B7620,1)*10</f>
        <v>0</v>
      </c>
      <c r="F7620" s="21">
        <f>_xlfn.PERCENTRANK.EXC(Table3[Order Quantity],C7620,1)*10</f>
        <v>2</v>
      </c>
      <c r="G7620" s="21">
        <f>_xlfn.PERCENTRANK.EXC(Table4[Sales],D7620,1)*10</f>
        <v>8</v>
      </c>
    </row>
    <row r="7621" spans="1:7">
      <c r="A7621" s="11">
        <v>22208</v>
      </c>
      <c r="B7621" s="9">
        <v>42655</v>
      </c>
      <c r="C7621" s="1">
        <v>50</v>
      </c>
      <c r="D7621" s="1">
        <v>5640.02</v>
      </c>
      <c r="E7621" s="50">
        <f>_xlfn.PERCENTRANK.EXC(Table3[Order Date],B7621,1)*10</f>
        <v>2</v>
      </c>
      <c r="F7621" s="21">
        <f>_xlfn.PERCENTRANK.EXC(Table3[Order Quantity],C7621,1)*10</f>
        <v>9</v>
      </c>
      <c r="G7621" s="21">
        <f>_xlfn.PERCENTRANK.EXC(Table4[Sales],D7621,1)*10</f>
        <v>9</v>
      </c>
    </row>
    <row r="7622" spans="1:7">
      <c r="A7622" s="10">
        <v>43207</v>
      </c>
      <c r="B7622" s="8">
        <v>42894</v>
      </c>
      <c r="C7622" s="1">
        <v>45</v>
      </c>
      <c r="D7622" s="1">
        <v>2362.4499999999998</v>
      </c>
      <c r="E7622" s="50">
        <f>_xlfn.PERCENTRANK.EXC(Table3[Order Date],B7622,1)*10</f>
        <v>3</v>
      </c>
      <c r="F7622" s="21">
        <f>_xlfn.PERCENTRANK.EXC(Table3[Order Quantity],C7622,1)*10</f>
        <v>8</v>
      </c>
      <c r="G7622" s="21">
        <f>_xlfn.PERCENTRANK.EXC(Table4[Sales],D7622,1)*10</f>
        <v>7</v>
      </c>
    </row>
    <row r="7623" spans="1:7">
      <c r="A7623" s="11">
        <v>3649</v>
      </c>
      <c r="B7623" s="9">
        <v>42555</v>
      </c>
      <c r="C7623" s="1">
        <v>8</v>
      </c>
      <c r="D7623" s="1">
        <v>84.98</v>
      </c>
      <c r="E7623" s="50">
        <f>_xlfn.PERCENTRANK.EXC(Table3[Order Date],B7623,1)*10</f>
        <v>1</v>
      </c>
      <c r="F7623" s="21">
        <f>_xlfn.PERCENTRANK.EXC(Table3[Order Quantity],C7623,1)*10</f>
        <v>1</v>
      </c>
      <c r="G7623" s="21">
        <f>_xlfn.PERCENTRANK.EXC(Table4[Sales],D7623,1)*10</f>
        <v>1</v>
      </c>
    </row>
    <row r="7624" spans="1:7">
      <c r="A7624" s="10">
        <v>18049</v>
      </c>
      <c r="B7624" s="8">
        <v>42594</v>
      </c>
      <c r="C7624" s="1">
        <v>10</v>
      </c>
      <c r="D7624" s="1">
        <v>70.11</v>
      </c>
      <c r="E7624" s="50">
        <f>_xlfn.PERCENTRANK.EXC(Table3[Order Date],B7624,1)*10</f>
        <v>1</v>
      </c>
      <c r="F7624" s="21">
        <f>_xlfn.PERCENTRANK.EXC(Table3[Order Quantity],C7624,1)*10</f>
        <v>1</v>
      </c>
      <c r="G7624" s="21">
        <f>_xlfn.PERCENTRANK.EXC(Table4[Sales],D7624,1)*10</f>
        <v>1</v>
      </c>
    </row>
    <row r="7625" spans="1:7">
      <c r="A7625" s="11">
        <v>15428</v>
      </c>
      <c r="B7625" s="9">
        <v>43139</v>
      </c>
      <c r="C7625" s="1">
        <v>50</v>
      </c>
      <c r="D7625" s="1">
        <v>1546.11</v>
      </c>
      <c r="E7625" s="50">
        <f>_xlfn.PERCENTRANK.EXC(Table3[Order Date],B7625,1)*10</f>
        <v>5</v>
      </c>
      <c r="F7625" s="21">
        <f>_xlfn.PERCENTRANK.EXC(Table3[Order Quantity],C7625,1)*10</f>
        <v>9</v>
      </c>
      <c r="G7625" s="21">
        <f>_xlfn.PERCENTRANK.EXC(Table4[Sales],D7625,1)*10</f>
        <v>7</v>
      </c>
    </row>
    <row r="7626" spans="1:7">
      <c r="A7626" s="10">
        <v>51200</v>
      </c>
      <c r="B7626" s="8">
        <v>43421</v>
      </c>
      <c r="C7626" s="1">
        <v>29</v>
      </c>
      <c r="D7626" s="1">
        <v>1731.13</v>
      </c>
      <c r="E7626" s="50">
        <f>_xlfn.PERCENTRANK.EXC(Table3[Order Date],B7626,1)*10</f>
        <v>7</v>
      </c>
      <c r="F7626" s="21">
        <f>_xlfn.PERCENTRANK.EXC(Table3[Order Quantity],C7626,1)*10</f>
        <v>5</v>
      </c>
      <c r="G7626" s="21">
        <f>_xlfn.PERCENTRANK.EXC(Table4[Sales],D7626,1)*10</f>
        <v>7</v>
      </c>
    </row>
    <row r="7627" spans="1:7">
      <c r="A7627" s="11">
        <v>51300</v>
      </c>
      <c r="B7627" s="9">
        <v>43387</v>
      </c>
      <c r="C7627" s="1">
        <v>43</v>
      </c>
      <c r="D7627" s="1">
        <v>368.34</v>
      </c>
      <c r="E7627" s="50">
        <f>_xlfn.PERCENTRANK.EXC(Table3[Order Date],B7627,1)*10</f>
        <v>6</v>
      </c>
      <c r="F7627" s="21">
        <f>_xlfn.PERCENTRANK.EXC(Table3[Order Quantity],C7627,1)*10</f>
        <v>8</v>
      </c>
      <c r="G7627" s="21">
        <f>_xlfn.PERCENTRANK.EXC(Table4[Sales],D7627,1)*10</f>
        <v>4</v>
      </c>
    </row>
    <row r="7628" spans="1:7">
      <c r="A7628" s="10">
        <v>42081</v>
      </c>
      <c r="B7628" s="8">
        <v>43109</v>
      </c>
      <c r="C7628" s="1">
        <v>36</v>
      </c>
      <c r="D7628" s="1">
        <v>201.52</v>
      </c>
      <c r="E7628" s="50">
        <f>_xlfn.PERCENTRANK.EXC(Table3[Order Date],B7628,1)*10</f>
        <v>5</v>
      </c>
      <c r="F7628" s="21">
        <f>_xlfn.PERCENTRANK.EXC(Table3[Order Quantity],C7628,1)*10</f>
        <v>6</v>
      </c>
      <c r="G7628" s="21">
        <f>_xlfn.PERCENTRANK.EXC(Table4[Sales],D7628,1)*10</f>
        <v>3</v>
      </c>
    </row>
    <row r="7629" spans="1:7">
      <c r="A7629" s="11">
        <v>28451</v>
      </c>
      <c r="B7629" s="9">
        <v>42374</v>
      </c>
      <c r="C7629" s="1">
        <v>21</v>
      </c>
      <c r="D7629" s="1">
        <v>4495.16</v>
      </c>
      <c r="E7629" s="50">
        <f>_xlfn.PERCENTRANK.EXC(Table3[Order Date],B7629,1)*10</f>
        <v>0</v>
      </c>
      <c r="F7629" s="21">
        <f>_xlfn.PERCENTRANK.EXC(Table3[Order Quantity],C7629,1)*10</f>
        <v>3</v>
      </c>
      <c r="G7629" s="21">
        <f>_xlfn.PERCENTRANK.EXC(Table4[Sales],D7629,1)*10</f>
        <v>8</v>
      </c>
    </row>
    <row r="7630" spans="1:7">
      <c r="A7630" s="10">
        <v>39399</v>
      </c>
      <c r="B7630" s="8">
        <v>43816</v>
      </c>
      <c r="C7630" s="1">
        <v>28</v>
      </c>
      <c r="D7630" s="1">
        <v>325.25</v>
      </c>
      <c r="E7630" s="50">
        <f>_xlfn.PERCENTRANK.EXC(Table3[Order Date],B7630,1)*10</f>
        <v>9</v>
      </c>
      <c r="F7630" s="21">
        <f>_xlfn.PERCENTRANK.EXC(Table3[Order Quantity],C7630,1)*10</f>
        <v>5</v>
      </c>
      <c r="G7630" s="21">
        <f>_xlfn.PERCENTRANK.EXC(Table4[Sales],D7630,1)*10</f>
        <v>4</v>
      </c>
    </row>
    <row r="7631" spans="1:7">
      <c r="A7631" s="11">
        <v>2563</v>
      </c>
      <c r="B7631" s="9">
        <v>43056</v>
      </c>
      <c r="C7631" s="1">
        <v>33</v>
      </c>
      <c r="D7631" s="1">
        <v>222.61</v>
      </c>
      <c r="E7631" s="50">
        <f>_xlfn.PERCENTRANK.EXC(Table3[Order Date],B7631,1)*10</f>
        <v>4</v>
      </c>
      <c r="F7631" s="21">
        <f>_xlfn.PERCENTRANK.EXC(Table3[Order Quantity],C7631,1)*10</f>
        <v>6</v>
      </c>
      <c r="G7631" s="21">
        <f>_xlfn.PERCENTRANK.EXC(Table4[Sales],D7631,1)*10</f>
        <v>3</v>
      </c>
    </row>
    <row r="7632" spans="1:7">
      <c r="A7632" s="10">
        <v>25347</v>
      </c>
      <c r="B7632" s="8">
        <v>42532</v>
      </c>
      <c r="C7632" s="1">
        <v>28</v>
      </c>
      <c r="D7632" s="1">
        <v>1034.98</v>
      </c>
      <c r="E7632" s="50">
        <f>_xlfn.PERCENTRANK.EXC(Table3[Order Date],B7632,1)*10</f>
        <v>1</v>
      </c>
      <c r="F7632" s="21">
        <f>_xlfn.PERCENTRANK.EXC(Table3[Order Quantity],C7632,1)*10</f>
        <v>5</v>
      </c>
      <c r="G7632" s="21">
        <f>_xlfn.PERCENTRANK.EXC(Table4[Sales],D7632,1)*10</f>
        <v>6</v>
      </c>
    </row>
    <row r="7633" spans="1:7">
      <c r="A7633" s="11">
        <v>53152</v>
      </c>
      <c r="B7633" s="9">
        <v>42433</v>
      </c>
      <c r="C7633" s="1">
        <v>9</v>
      </c>
      <c r="D7633" s="1">
        <v>210.16</v>
      </c>
      <c r="E7633" s="50">
        <f>_xlfn.PERCENTRANK.EXC(Table3[Order Date],B7633,1)*10</f>
        <v>0</v>
      </c>
      <c r="F7633" s="21">
        <f>_xlfn.PERCENTRANK.EXC(Table3[Order Quantity],C7633,1)*10</f>
        <v>1</v>
      </c>
      <c r="G7633" s="21">
        <f>_xlfn.PERCENTRANK.EXC(Table4[Sales],D7633,1)*10</f>
        <v>3</v>
      </c>
    </row>
    <row r="7634" spans="1:7">
      <c r="A7634" s="10">
        <v>49510</v>
      </c>
      <c r="B7634" s="8">
        <v>43544</v>
      </c>
      <c r="C7634" s="1">
        <v>16</v>
      </c>
      <c r="D7634" s="1">
        <v>47.19</v>
      </c>
      <c r="E7634" s="50">
        <f>_xlfn.PERCENTRANK.EXC(Table3[Order Date],B7634,1)*10</f>
        <v>8</v>
      </c>
      <c r="F7634" s="21">
        <f>_xlfn.PERCENTRANK.EXC(Table3[Order Quantity],C7634,1)*10</f>
        <v>2</v>
      </c>
      <c r="G7634" s="21">
        <f>_xlfn.PERCENTRANK.EXC(Table4[Sales],D7634,1)*10</f>
        <v>0</v>
      </c>
    </row>
    <row r="7635" spans="1:7">
      <c r="A7635" s="11">
        <v>16837</v>
      </c>
      <c r="B7635" s="9">
        <v>43120</v>
      </c>
      <c r="C7635" s="1">
        <v>4</v>
      </c>
      <c r="D7635" s="1">
        <v>1066.79</v>
      </c>
      <c r="E7635" s="50">
        <f>_xlfn.PERCENTRANK.EXC(Table3[Order Date],B7635,1)*10</f>
        <v>5</v>
      </c>
      <c r="F7635" s="21">
        <f>_xlfn.PERCENTRANK.EXC(Table3[Order Quantity],C7635,1)*10</f>
        <v>0</v>
      </c>
      <c r="G7635" s="21">
        <f>_xlfn.PERCENTRANK.EXC(Table4[Sales],D7635,1)*10</f>
        <v>6</v>
      </c>
    </row>
    <row r="7636" spans="1:7">
      <c r="A7636" s="10">
        <v>58853</v>
      </c>
      <c r="B7636" s="8">
        <v>43598</v>
      </c>
      <c r="C7636" s="1">
        <v>27</v>
      </c>
      <c r="D7636" s="1">
        <v>5679.03</v>
      </c>
      <c r="E7636" s="50">
        <f>_xlfn.PERCENTRANK.EXC(Table3[Order Date],B7636,1)*10</f>
        <v>8</v>
      </c>
      <c r="F7636" s="21">
        <f>_xlfn.PERCENTRANK.EXC(Table3[Order Quantity],C7636,1)*10</f>
        <v>5</v>
      </c>
      <c r="G7636" s="21">
        <f>_xlfn.PERCENTRANK.EXC(Table4[Sales],D7636,1)*10</f>
        <v>9</v>
      </c>
    </row>
    <row r="7637" spans="1:7">
      <c r="A7637" s="11">
        <v>14434</v>
      </c>
      <c r="B7637" s="9">
        <v>43145</v>
      </c>
      <c r="C7637" s="1">
        <v>39</v>
      </c>
      <c r="D7637" s="1">
        <v>5065.25</v>
      </c>
      <c r="E7637" s="50">
        <f>_xlfn.PERCENTRANK.EXC(Table3[Order Date],B7637,1)*10</f>
        <v>5</v>
      </c>
      <c r="F7637" s="21">
        <f>_xlfn.PERCENTRANK.EXC(Table3[Order Quantity],C7637,1)*10</f>
        <v>7</v>
      </c>
      <c r="G7637" s="21">
        <f>_xlfn.PERCENTRANK.EXC(Table4[Sales],D7637,1)*10</f>
        <v>8</v>
      </c>
    </row>
    <row r="7638" spans="1:7">
      <c r="A7638" s="10">
        <v>11878</v>
      </c>
      <c r="B7638" s="8">
        <v>42789</v>
      </c>
      <c r="C7638" s="1">
        <v>18</v>
      </c>
      <c r="D7638" s="1">
        <v>109.2</v>
      </c>
      <c r="E7638" s="50">
        <f>_xlfn.PERCENTRANK.EXC(Table3[Order Date],B7638,1)*10</f>
        <v>2</v>
      </c>
      <c r="F7638" s="21">
        <f>_xlfn.PERCENTRANK.EXC(Table3[Order Quantity],C7638,1)*10</f>
        <v>3</v>
      </c>
      <c r="G7638" s="21">
        <f>_xlfn.PERCENTRANK.EXC(Table4[Sales],D7638,1)*10</f>
        <v>1</v>
      </c>
    </row>
    <row r="7639" spans="1:7">
      <c r="A7639" s="11">
        <v>55360</v>
      </c>
      <c r="B7639" s="9">
        <v>42391</v>
      </c>
      <c r="C7639" s="1">
        <v>49</v>
      </c>
      <c r="D7639" s="1">
        <v>144.27000000000001</v>
      </c>
      <c r="E7639" s="50">
        <f>_xlfn.PERCENTRANK.EXC(Table3[Order Date],B7639,1)*10</f>
        <v>0</v>
      </c>
      <c r="F7639" s="21">
        <f>_xlfn.PERCENTRANK.EXC(Table3[Order Quantity],C7639,1)*10</f>
        <v>9</v>
      </c>
      <c r="G7639" s="21">
        <f>_xlfn.PERCENTRANK.EXC(Table4[Sales],D7639,1)*10</f>
        <v>2</v>
      </c>
    </row>
    <row r="7640" spans="1:7">
      <c r="A7640" s="10">
        <v>51714</v>
      </c>
      <c r="B7640" s="8">
        <v>42617</v>
      </c>
      <c r="C7640" s="1">
        <v>33</v>
      </c>
      <c r="D7640" s="1">
        <v>207.68</v>
      </c>
      <c r="E7640" s="50">
        <f>_xlfn.PERCENTRANK.EXC(Table3[Order Date],B7640,1)*10</f>
        <v>1</v>
      </c>
      <c r="F7640" s="21">
        <f>_xlfn.PERCENTRANK.EXC(Table3[Order Quantity],C7640,1)*10</f>
        <v>6</v>
      </c>
      <c r="G7640" s="21">
        <f>_xlfn.PERCENTRANK.EXC(Table4[Sales],D7640,1)*10</f>
        <v>3</v>
      </c>
    </row>
    <row r="7641" spans="1:7">
      <c r="A7641" s="11">
        <v>55877</v>
      </c>
      <c r="B7641" s="9">
        <v>42767</v>
      </c>
      <c r="C7641" s="1">
        <v>40</v>
      </c>
      <c r="D7641" s="1">
        <v>154.38</v>
      </c>
      <c r="E7641" s="50">
        <f>_xlfn.PERCENTRANK.EXC(Table3[Order Date],B7641,1)*10</f>
        <v>2</v>
      </c>
      <c r="F7641" s="21">
        <f>_xlfn.PERCENTRANK.EXC(Table3[Order Quantity],C7641,1)*10</f>
        <v>7</v>
      </c>
      <c r="G7641" s="21">
        <f>_xlfn.PERCENTRANK.EXC(Table4[Sales],D7641,1)*10</f>
        <v>2</v>
      </c>
    </row>
    <row r="7642" spans="1:7">
      <c r="A7642" s="10">
        <v>26182</v>
      </c>
      <c r="B7642" s="8">
        <v>42750</v>
      </c>
      <c r="C7642" s="1">
        <v>4</v>
      </c>
      <c r="D7642" s="1">
        <v>824.71</v>
      </c>
      <c r="E7642" s="50">
        <f>_xlfn.PERCENTRANK.EXC(Table3[Order Date],B7642,1)*10</f>
        <v>2</v>
      </c>
      <c r="F7642" s="21">
        <f>_xlfn.PERCENTRANK.EXC(Table3[Order Quantity],C7642,1)*10</f>
        <v>0</v>
      </c>
      <c r="G7642" s="21">
        <f>_xlfn.PERCENTRANK.EXC(Table4[Sales],D7642,1)*10</f>
        <v>6</v>
      </c>
    </row>
    <row r="7643" spans="1:7">
      <c r="A7643" s="11">
        <v>4708</v>
      </c>
      <c r="B7643" s="9">
        <v>42642</v>
      </c>
      <c r="C7643" s="1">
        <v>29</v>
      </c>
      <c r="D7643" s="1">
        <v>193.01</v>
      </c>
      <c r="E7643" s="50">
        <f>_xlfn.PERCENTRANK.EXC(Table3[Order Date],B7643,1)*10</f>
        <v>1</v>
      </c>
      <c r="F7643" s="21">
        <f>_xlfn.PERCENTRANK.EXC(Table3[Order Quantity],C7643,1)*10</f>
        <v>5</v>
      </c>
      <c r="G7643" s="21">
        <f>_xlfn.PERCENTRANK.EXC(Table4[Sales],D7643,1)*10</f>
        <v>2</v>
      </c>
    </row>
    <row r="7644" spans="1:7">
      <c r="A7644" s="10">
        <v>34918</v>
      </c>
      <c r="B7644" s="8">
        <v>42665</v>
      </c>
      <c r="C7644" s="1">
        <v>12</v>
      </c>
      <c r="D7644" s="1">
        <v>2387.14</v>
      </c>
      <c r="E7644" s="50">
        <f>_xlfn.PERCENTRANK.EXC(Table3[Order Date],B7644,1)*10</f>
        <v>2</v>
      </c>
      <c r="F7644" s="21">
        <f>_xlfn.PERCENTRANK.EXC(Table3[Order Quantity],C7644,1)*10</f>
        <v>2</v>
      </c>
      <c r="G7644" s="21">
        <f>_xlfn.PERCENTRANK.EXC(Table4[Sales],D7644,1)*10</f>
        <v>7</v>
      </c>
    </row>
    <row r="7645" spans="1:7">
      <c r="A7645" s="11">
        <v>47714</v>
      </c>
      <c r="B7645" s="9">
        <v>43168</v>
      </c>
      <c r="C7645" s="1">
        <v>29</v>
      </c>
      <c r="D7645" s="1">
        <v>3152.27</v>
      </c>
      <c r="E7645" s="50">
        <f>_xlfn.PERCENTRANK.EXC(Table3[Order Date],B7645,1)*10</f>
        <v>5</v>
      </c>
      <c r="F7645" s="21">
        <f>_xlfn.PERCENTRANK.EXC(Table3[Order Quantity],C7645,1)*10</f>
        <v>5</v>
      </c>
      <c r="G7645" s="21">
        <f>_xlfn.PERCENTRANK.EXC(Table4[Sales],D7645,1)*10</f>
        <v>8</v>
      </c>
    </row>
    <row r="7646" spans="1:7">
      <c r="A7646" s="10">
        <v>50432</v>
      </c>
      <c r="B7646" s="8">
        <v>42527</v>
      </c>
      <c r="C7646" s="1">
        <v>7</v>
      </c>
      <c r="D7646" s="1">
        <v>2312.66</v>
      </c>
      <c r="E7646" s="50">
        <f>_xlfn.PERCENTRANK.EXC(Table3[Order Date],B7646,1)*10</f>
        <v>1</v>
      </c>
      <c r="F7646" s="21">
        <f>_xlfn.PERCENTRANK.EXC(Table3[Order Quantity],C7646,1)*10</f>
        <v>1</v>
      </c>
      <c r="G7646" s="21">
        <f>_xlfn.PERCENTRANK.EXC(Table4[Sales],D7646,1)*10</f>
        <v>7</v>
      </c>
    </row>
    <row r="7647" spans="1:7">
      <c r="A7647" s="11">
        <v>34309</v>
      </c>
      <c r="B7647" s="9">
        <v>43714</v>
      </c>
      <c r="C7647" s="1">
        <v>16</v>
      </c>
      <c r="D7647" s="1">
        <v>81.073899999999995</v>
      </c>
      <c r="E7647" s="50">
        <f>_xlfn.PERCENTRANK.EXC(Table3[Order Date],B7647,1)*10</f>
        <v>9</v>
      </c>
      <c r="F7647" s="21">
        <f>_xlfn.PERCENTRANK.EXC(Table3[Order Quantity],C7647,1)*10</f>
        <v>2</v>
      </c>
      <c r="G7647" s="21">
        <f>_xlfn.PERCENTRANK.EXC(Table4[Sales],D7647,1)*10</f>
        <v>1</v>
      </c>
    </row>
    <row r="7648" spans="1:7">
      <c r="A7648" s="10">
        <v>20704</v>
      </c>
      <c r="B7648" s="8">
        <v>42775</v>
      </c>
      <c r="C7648" s="1">
        <v>1</v>
      </c>
      <c r="D7648" s="1">
        <v>6.02</v>
      </c>
      <c r="E7648" s="50">
        <f>_xlfn.PERCENTRANK.EXC(Table3[Order Date],B7648,1)*10</f>
        <v>2</v>
      </c>
      <c r="F7648" s="21">
        <f>_xlfn.PERCENTRANK.EXC(Table3[Order Quantity],C7648,1)*10</f>
        <v>0</v>
      </c>
      <c r="G7648" s="21">
        <f>_xlfn.PERCENTRANK.EXC(Table4[Sales],D7648,1)*10</f>
        <v>0</v>
      </c>
    </row>
    <row r="7649" spans="1:7">
      <c r="A7649" s="11">
        <v>33250</v>
      </c>
      <c r="B7649" s="9">
        <v>42545</v>
      </c>
      <c r="C7649" s="1">
        <v>40</v>
      </c>
      <c r="D7649" s="1">
        <v>7897.87</v>
      </c>
      <c r="E7649" s="50">
        <f>_xlfn.PERCENTRANK.EXC(Table3[Order Date],B7649,1)*10</f>
        <v>1</v>
      </c>
      <c r="F7649" s="21">
        <f>_xlfn.PERCENTRANK.EXC(Table3[Order Quantity],C7649,1)*10</f>
        <v>7</v>
      </c>
      <c r="G7649" s="21">
        <f>_xlfn.PERCENTRANK.EXC(Table4[Sales],D7649,1)*10</f>
        <v>9</v>
      </c>
    </row>
    <row r="7650" spans="1:7">
      <c r="A7650" s="10">
        <v>51814</v>
      </c>
      <c r="B7650" s="8">
        <v>43001</v>
      </c>
      <c r="C7650" s="1">
        <v>13</v>
      </c>
      <c r="D7650" s="1">
        <v>111.83</v>
      </c>
      <c r="E7650" s="50">
        <f>_xlfn.PERCENTRANK.EXC(Table3[Order Date],B7650,1)*10</f>
        <v>4</v>
      </c>
      <c r="F7650" s="21">
        <f>_xlfn.PERCENTRANK.EXC(Table3[Order Quantity],C7650,1)*10</f>
        <v>2</v>
      </c>
      <c r="G7650" s="21">
        <f>_xlfn.PERCENTRANK.EXC(Table4[Sales],D7650,1)*10</f>
        <v>1</v>
      </c>
    </row>
    <row r="7651" spans="1:7">
      <c r="A7651" s="11">
        <v>36452</v>
      </c>
      <c r="B7651" s="9">
        <v>42464</v>
      </c>
      <c r="C7651" s="1">
        <v>26</v>
      </c>
      <c r="D7651" s="1">
        <v>604.53</v>
      </c>
      <c r="E7651" s="50">
        <f>_xlfn.PERCENTRANK.EXC(Table3[Order Date],B7651,1)*10</f>
        <v>0</v>
      </c>
      <c r="F7651" s="21">
        <f>_xlfn.PERCENTRANK.EXC(Table3[Order Quantity],C7651,1)*10</f>
        <v>4</v>
      </c>
      <c r="G7651" s="21">
        <f>_xlfn.PERCENTRANK.EXC(Table4[Sales],D7651,1)*10</f>
        <v>5</v>
      </c>
    </row>
    <row r="7652" spans="1:7">
      <c r="A7652" s="10">
        <v>48167</v>
      </c>
      <c r="B7652" s="8">
        <v>42618</v>
      </c>
      <c r="C7652" s="1">
        <v>27</v>
      </c>
      <c r="D7652" s="1">
        <v>9434.9500000000007</v>
      </c>
      <c r="E7652" s="50">
        <f>_xlfn.PERCENTRANK.EXC(Table3[Order Date],B7652,1)*10</f>
        <v>1</v>
      </c>
      <c r="F7652" s="21">
        <f>_xlfn.PERCENTRANK.EXC(Table3[Order Quantity],C7652,1)*10</f>
        <v>5</v>
      </c>
      <c r="G7652" s="21">
        <f>_xlfn.PERCENTRANK.EXC(Table4[Sales],D7652,1)*10</f>
        <v>9</v>
      </c>
    </row>
    <row r="7653" spans="1:7">
      <c r="A7653" s="11">
        <v>15591</v>
      </c>
      <c r="B7653" s="9">
        <v>43622</v>
      </c>
      <c r="C7653" s="1">
        <v>31</v>
      </c>
      <c r="D7653" s="1">
        <v>456.18</v>
      </c>
      <c r="E7653" s="50">
        <f>_xlfn.PERCENTRANK.EXC(Table3[Order Date],B7653,1)*10</f>
        <v>8</v>
      </c>
      <c r="F7653" s="21">
        <f>_xlfn.PERCENTRANK.EXC(Table3[Order Quantity],C7653,1)*10</f>
        <v>5</v>
      </c>
      <c r="G7653" s="21">
        <f>_xlfn.PERCENTRANK.EXC(Table4[Sales],D7653,1)*10</f>
        <v>4</v>
      </c>
    </row>
    <row r="7654" spans="1:7">
      <c r="A7654" s="10">
        <v>23685</v>
      </c>
      <c r="B7654" s="8">
        <v>43645</v>
      </c>
      <c r="C7654" s="1">
        <v>46</v>
      </c>
      <c r="D7654" s="1">
        <v>8483.56</v>
      </c>
      <c r="E7654" s="50">
        <f>_xlfn.PERCENTRANK.EXC(Table3[Order Date],B7654,1)*10</f>
        <v>8</v>
      </c>
      <c r="F7654" s="21">
        <f>_xlfn.PERCENTRANK.EXC(Table3[Order Quantity],C7654,1)*10</f>
        <v>8</v>
      </c>
      <c r="G7654" s="21">
        <f>_xlfn.PERCENTRANK.EXC(Table4[Sales],D7654,1)*10</f>
        <v>9</v>
      </c>
    </row>
    <row r="7655" spans="1:7">
      <c r="A7655" s="11">
        <v>37988</v>
      </c>
      <c r="B7655" s="9">
        <v>43194</v>
      </c>
      <c r="C7655" s="1">
        <v>12</v>
      </c>
      <c r="D7655" s="1">
        <v>202.43</v>
      </c>
      <c r="E7655" s="50">
        <f>_xlfn.PERCENTRANK.EXC(Table3[Order Date],B7655,1)*10</f>
        <v>5</v>
      </c>
      <c r="F7655" s="21">
        <f>_xlfn.PERCENTRANK.EXC(Table3[Order Quantity],C7655,1)*10</f>
        <v>2</v>
      </c>
      <c r="G7655" s="21">
        <f>_xlfn.PERCENTRANK.EXC(Table4[Sales],D7655,1)*10</f>
        <v>3</v>
      </c>
    </row>
    <row r="7656" spans="1:7">
      <c r="A7656" s="10">
        <v>41666</v>
      </c>
      <c r="B7656" s="8">
        <v>43527</v>
      </c>
      <c r="C7656" s="1">
        <v>26</v>
      </c>
      <c r="D7656" s="1">
        <v>637.89</v>
      </c>
      <c r="E7656" s="50">
        <f>_xlfn.PERCENTRANK.EXC(Table3[Order Date],B7656,1)*10</f>
        <v>7</v>
      </c>
      <c r="F7656" s="21">
        <f>_xlfn.PERCENTRANK.EXC(Table3[Order Quantity],C7656,1)*10</f>
        <v>4</v>
      </c>
      <c r="G7656" s="21">
        <f>_xlfn.PERCENTRANK.EXC(Table4[Sales],D7656,1)*10</f>
        <v>5</v>
      </c>
    </row>
    <row r="7657" spans="1:7">
      <c r="A7657" s="11">
        <v>46466</v>
      </c>
      <c r="B7657" s="9">
        <v>43516</v>
      </c>
      <c r="C7657" s="1">
        <v>7</v>
      </c>
      <c r="D7657" s="1">
        <v>290.26</v>
      </c>
      <c r="E7657" s="50">
        <f>_xlfn.PERCENTRANK.EXC(Table3[Order Date],B7657,1)*10</f>
        <v>7</v>
      </c>
      <c r="F7657" s="21">
        <f>_xlfn.PERCENTRANK.EXC(Table3[Order Quantity],C7657,1)*10</f>
        <v>1</v>
      </c>
      <c r="G7657" s="21">
        <f>_xlfn.PERCENTRANK.EXC(Table4[Sales],D7657,1)*10</f>
        <v>3</v>
      </c>
    </row>
    <row r="7658" spans="1:7">
      <c r="A7658" s="10">
        <v>9664</v>
      </c>
      <c r="B7658" s="8">
        <v>42831</v>
      </c>
      <c r="C7658" s="1">
        <v>13</v>
      </c>
      <c r="D7658" s="1">
        <v>94.57</v>
      </c>
      <c r="E7658" s="50">
        <f>_xlfn.PERCENTRANK.EXC(Table3[Order Date],B7658,1)*10</f>
        <v>3</v>
      </c>
      <c r="F7658" s="21">
        <f>_xlfn.PERCENTRANK.EXC(Table3[Order Quantity],C7658,1)*10</f>
        <v>2</v>
      </c>
      <c r="G7658" s="21">
        <f>_xlfn.PERCENTRANK.EXC(Table4[Sales],D7658,1)*10</f>
        <v>1</v>
      </c>
    </row>
    <row r="7659" spans="1:7">
      <c r="A7659" s="11">
        <v>5984</v>
      </c>
      <c r="B7659" s="9">
        <v>42537</v>
      </c>
      <c r="C7659" s="1">
        <v>37</v>
      </c>
      <c r="D7659" s="1">
        <v>422.24340000000001</v>
      </c>
      <c r="E7659" s="50">
        <f>_xlfn.PERCENTRANK.EXC(Table3[Order Date],B7659,1)*10</f>
        <v>1</v>
      </c>
      <c r="F7659" s="21">
        <f>_xlfn.PERCENTRANK.EXC(Table3[Order Quantity],C7659,1)*10</f>
        <v>7</v>
      </c>
      <c r="G7659" s="21">
        <f>_xlfn.PERCENTRANK.EXC(Table4[Sales],D7659,1)*10</f>
        <v>4</v>
      </c>
    </row>
    <row r="7660" spans="1:7">
      <c r="A7660" s="10">
        <v>52929</v>
      </c>
      <c r="B7660" s="8">
        <v>43197</v>
      </c>
      <c r="C7660" s="1">
        <v>43</v>
      </c>
      <c r="D7660" s="1">
        <v>750.56</v>
      </c>
      <c r="E7660" s="50">
        <f>_xlfn.PERCENTRANK.EXC(Table3[Order Date],B7660,1)*10</f>
        <v>5</v>
      </c>
      <c r="F7660" s="21">
        <f>_xlfn.PERCENTRANK.EXC(Table3[Order Quantity],C7660,1)*10</f>
        <v>8</v>
      </c>
      <c r="G7660" s="21">
        <f>_xlfn.PERCENTRANK.EXC(Table4[Sales],D7660,1)*10</f>
        <v>5</v>
      </c>
    </row>
    <row r="7661" spans="1:7">
      <c r="A7661" s="11">
        <v>7429</v>
      </c>
      <c r="B7661" s="9">
        <v>42880</v>
      </c>
      <c r="C7661" s="1">
        <v>33</v>
      </c>
      <c r="D7661" s="1">
        <v>1475.8938000000001</v>
      </c>
      <c r="E7661" s="50">
        <f>_xlfn.PERCENTRANK.EXC(Table3[Order Date],B7661,1)*10</f>
        <v>3</v>
      </c>
      <c r="F7661" s="21">
        <f>_xlfn.PERCENTRANK.EXC(Table3[Order Quantity],C7661,1)*10</f>
        <v>6</v>
      </c>
      <c r="G7661" s="21">
        <f>_xlfn.PERCENTRANK.EXC(Table4[Sales],D7661,1)*10</f>
        <v>7</v>
      </c>
    </row>
    <row r="7662" spans="1:7">
      <c r="A7662" s="10">
        <v>40838</v>
      </c>
      <c r="B7662" s="8">
        <v>43795</v>
      </c>
      <c r="C7662" s="1">
        <v>10</v>
      </c>
      <c r="D7662" s="1">
        <v>188.17</v>
      </c>
      <c r="E7662" s="50">
        <f>_xlfn.PERCENTRANK.EXC(Table3[Order Date],B7662,1)*10</f>
        <v>9</v>
      </c>
      <c r="F7662" s="21">
        <f>_xlfn.PERCENTRANK.EXC(Table3[Order Quantity],C7662,1)*10</f>
        <v>1</v>
      </c>
      <c r="G7662" s="21">
        <f>_xlfn.PERCENTRANK.EXC(Table4[Sales],D7662,1)*10</f>
        <v>2</v>
      </c>
    </row>
    <row r="7663" spans="1:7">
      <c r="A7663" s="11">
        <v>50822</v>
      </c>
      <c r="B7663" s="9">
        <v>43502</v>
      </c>
      <c r="C7663" s="1">
        <v>37</v>
      </c>
      <c r="D7663" s="1">
        <v>338.49</v>
      </c>
      <c r="E7663" s="50">
        <f>_xlfn.PERCENTRANK.EXC(Table3[Order Date],B7663,1)*10</f>
        <v>7</v>
      </c>
      <c r="F7663" s="21">
        <f>_xlfn.PERCENTRANK.EXC(Table3[Order Quantity],C7663,1)*10</f>
        <v>7</v>
      </c>
      <c r="G7663" s="21">
        <f>_xlfn.PERCENTRANK.EXC(Table4[Sales],D7663,1)*10</f>
        <v>4</v>
      </c>
    </row>
    <row r="7664" spans="1:7">
      <c r="A7664" s="10">
        <v>53894</v>
      </c>
      <c r="B7664" s="8">
        <v>42557</v>
      </c>
      <c r="C7664" s="1">
        <v>47</v>
      </c>
      <c r="D7664" s="1">
        <v>739.93</v>
      </c>
      <c r="E7664" s="50">
        <f>_xlfn.PERCENTRANK.EXC(Table3[Order Date],B7664,1)*10</f>
        <v>1</v>
      </c>
      <c r="F7664" s="21">
        <f>_xlfn.PERCENTRANK.EXC(Table3[Order Quantity],C7664,1)*10</f>
        <v>9</v>
      </c>
      <c r="G7664" s="21">
        <f>_xlfn.PERCENTRANK.EXC(Table4[Sales],D7664,1)*10</f>
        <v>5</v>
      </c>
    </row>
    <row r="7665" spans="1:7">
      <c r="A7665" s="11">
        <v>50790</v>
      </c>
      <c r="B7665" s="9">
        <v>43296</v>
      </c>
      <c r="C7665" s="1">
        <v>47</v>
      </c>
      <c r="D7665" s="1">
        <v>273.55</v>
      </c>
      <c r="E7665" s="50">
        <f>_xlfn.PERCENTRANK.EXC(Table3[Order Date],B7665,1)*10</f>
        <v>6</v>
      </c>
      <c r="F7665" s="21">
        <f>_xlfn.PERCENTRANK.EXC(Table3[Order Quantity],C7665,1)*10</f>
        <v>9</v>
      </c>
      <c r="G7665" s="21">
        <f>_xlfn.PERCENTRANK.EXC(Table4[Sales],D7665,1)*10</f>
        <v>3</v>
      </c>
    </row>
    <row r="7666" spans="1:7">
      <c r="A7666" s="10">
        <v>49505</v>
      </c>
      <c r="B7666" s="8">
        <v>42390</v>
      </c>
      <c r="C7666" s="1">
        <v>34</v>
      </c>
      <c r="D7666" s="1">
        <v>359.08</v>
      </c>
      <c r="E7666" s="50">
        <f>_xlfn.PERCENTRANK.EXC(Table3[Order Date],B7666,1)*10</f>
        <v>0</v>
      </c>
      <c r="F7666" s="21">
        <f>_xlfn.PERCENTRANK.EXC(Table3[Order Quantity],C7666,1)*10</f>
        <v>6</v>
      </c>
      <c r="G7666" s="21">
        <f>_xlfn.PERCENTRANK.EXC(Table4[Sales],D7666,1)*10</f>
        <v>4</v>
      </c>
    </row>
    <row r="7667" spans="1:7">
      <c r="A7667" s="11">
        <v>5765</v>
      </c>
      <c r="B7667" s="9">
        <v>42717</v>
      </c>
      <c r="C7667" s="1">
        <v>23</v>
      </c>
      <c r="D7667" s="1">
        <v>908.92</v>
      </c>
      <c r="E7667" s="50">
        <f>_xlfn.PERCENTRANK.EXC(Table3[Order Date],B7667,1)*10</f>
        <v>2</v>
      </c>
      <c r="F7667" s="21">
        <f>_xlfn.PERCENTRANK.EXC(Table3[Order Quantity],C7667,1)*10</f>
        <v>4</v>
      </c>
      <c r="G7667" s="21">
        <f>_xlfn.PERCENTRANK.EXC(Table4[Sales],D7667,1)*10</f>
        <v>6</v>
      </c>
    </row>
    <row r="7668" spans="1:7">
      <c r="A7668" s="10">
        <v>23395</v>
      </c>
      <c r="B7668" s="8">
        <v>43765</v>
      </c>
      <c r="C7668" s="1">
        <v>31</v>
      </c>
      <c r="D7668" s="1">
        <v>1387.21</v>
      </c>
      <c r="E7668" s="50">
        <f>_xlfn.PERCENTRANK.EXC(Table3[Order Date],B7668,1)*10</f>
        <v>9</v>
      </c>
      <c r="F7668" s="21">
        <f>_xlfn.PERCENTRANK.EXC(Table3[Order Quantity],C7668,1)*10</f>
        <v>5</v>
      </c>
      <c r="G7668" s="21">
        <f>_xlfn.PERCENTRANK.EXC(Table4[Sales],D7668,1)*10</f>
        <v>6</v>
      </c>
    </row>
    <row r="7669" spans="1:7">
      <c r="A7669" s="11">
        <v>29280</v>
      </c>
      <c r="B7669" s="9">
        <v>43552</v>
      </c>
      <c r="C7669" s="1">
        <v>30</v>
      </c>
      <c r="D7669" s="1">
        <v>916.28</v>
      </c>
      <c r="E7669" s="50">
        <f>_xlfn.PERCENTRANK.EXC(Table3[Order Date],B7669,1)*10</f>
        <v>8</v>
      </c>
      <c r="F7669" s="21">
        <f>_xlfn.PERCENTRANK.EXC(Table3[Order Quantity],C7669,1)*10</f>
        <v>5</v>
      </c>
      <c r="G7669" s="21">
        <f>_xlfn.PERCENTRANK.EXC(Table4[Sales],D7669,1)*10</f>
        <v>6</v>
      </c>
    </row>
    <row r="7670" spans="1:7">
      <c r="A7670" s="10">
        <v>45409</v>
      </c>
      <c r="B7670" s="8">
        <v>42836</v>
      </c>
      <c r="C7670" s="1">
        <v>10</v>
      </c>
      <c r="D7670" s="1">
        <v>38.799999999999997</v>
      </c>
      <c r="E7670" s="50">
        <f>_xlfn.PERCENTRANK.EXC(Table3[Order Date],B7670,1)*10</f>
        <v>3</v>
      </c>
      <c r="F7670" s="21">
        <f>_xlfn.PERCENTRANK.EXC(Table3[Order Quantity],C7670,1)*10</f>
        <v>1</v>
      </c>
      <c r="G7670" s="21">
        <f>_xlfn.PERCENTRANK.EXC(Table4[Sales],D7670,1)*10</f>
        <v>0</v>
      </c>
    </row>
    <row r="7671" spans="1:7">
      <c r="A7671" s="11">
        <v>51879</v>
      </c>
      <c r="B7671" s="9">
        <v>42970</v>
      </c>
      <c r="C7671" s="1">
        <v>26</v>
      </c>
      <c r="D7671" s="1">
        <v>1479.07</v>
      </c>
      <c r="E7671" s="50">
        <f>_xlfn.PERCENTRANK.EXC(Table3[Order Date],B7671,1)*10</f>
        <v>4</v>
      </c>
      <c r="F7671" s="21">
        <f>_xlfn.PERCENTRANK.EXC(Table3[Order Quantity],C7671,1)*10</f>
        <v>4</v>
      </c>
      <c r="G7671" s="21">
        <f>_xlfn.PERCENTRANK.EXC(Table4[Sales],D7671,1)*10</f>
        <v>7</v>
      </c>
    </row>
    <row r="7672" spans="1:7">
      <c r="A7672" s="10">
        <v>16932</v>
      </c>
      <c r="B7672" s="8">
        <v>42839</v>
      </c>
      <c r="C7672" s="1">
        <v>25</v>
      </c>
      <c r="D7672" s="1">
        <v>154.97999999999999</v>
      </c>
      <c r="E7672" s="50">
        <f>_xlfn.PERCENTRANK.EXC(Table3[Order Date],B7672,1)*10</f>
        <v>3</v>
      </c>
      <c r="F7672" s="21">
        <f>_xlfn.PERCENTRANK.EXC(Table3[Order Quantity],C7672,1)*10</f>
        <v>4</v>
      </c>
      <c r="G7672" s="21">
        <f>_xlfn.PERCENTRANK.EXC(Table4[Sales],D7672,1)*10</f>
        <v>2</v>
      </c>
    </row>
    <row r="7673" spans="1:7">
      <c r="A7673" s="11">
        <v>28933</v>
      </c>
      <c r="B7673" s="9">
        <v>42559</v>
      </c>
      <c r="C7673" s="1">
        <v>38</v>
      </c>
      <c r="D7673" s="1">
        <v>167.13</v>
      </c>
      <c r="E7673" s="50">
        <f>_xlfn.PERCENTRANK.EXC(Table3[Order Date],B7673,1)*10</f>
        <v>1</v>
      </c>
      <c r="F7673" s="21">
        <f>_xlfn.PERCENTRANK.EXC(Table3[Order Quantity],C7673,1)*10</f>
        <v>7</v>
      </c>
      <c r="G7673" s="21">
        <f>_xlfn.PERCENTRANK.EXC(Table4[Sales],D7673,1)*10</f>
        <v>2</v>
      </c>
    </row>
    <row r="7674" spans="1:7">
      <c r="A7674" s="10">
        <v>21735</v>
      </c>
      <c r="B7674" s="8">
        <v>42802</v>
      </c>
      <c r="C7674" s="1">
        <v>23</v>
      </c>
      <c r="D7674" s="1">
        <v>256.25</v>
      </c>
      <c r="E7674" s="50">
        <f>_xlfn.PERCENTRANK.EXC(Table3[Order Date],B7674,1)*10</f>
        <v>3</v>
      </c>
      <c r="F7674" s="21">
        <f>_xlfn.PERCENTRANK.EXC(Table3[Order Quantity],C7674,1)*10</f>
        <v>4</v>
      </c>
      <c r="G7674" s="21">
        <f>_xlfn.PERCENTRANK.EXC(Table4[Sales],D7674,1)*10</f>
        <v>3</v>
      </c>
    </row>
    <row r="7675" spans="1:7">
      <c r="A7675" s="11">
        <v>47303</v>
      </c>
      <c r="B7675" s="9">
        <v>43438</v>
      </c>
      <c r="C7675" s="1">
        <v>47</v>
      </c>
      <c r="D7675" s="1">
        <v>1512.79</v>
      </c>
      <c r="E7675" s="50">
        <f>_xlfn.PERCENTRANK.EXC(Table3[Order Date],B7675,1)*10</f>
        <v>7</v>
      </c>
      <c r="F7675" s="21">
        <f>_xlfn.PERCENTRANK.EXC(Table3[Order Quantity],C7675,1)*10</f>
        <v>9</v>
      </c>
      <c r="G7675" s="21">
        <f>_xlfn.PERCENTRANK.EXC(Table4[Sales],D7675,1)*10</f>
        <v>7</v>
      </c>
    </row>
    <row r="7676" spans="1:7">
      <c r="A7676" s="10">
        <v>14819</v>
      </c>
      <c r="B7676" s="8">
        <v>42759</v>
      </c>
      <c r="C7676" s="1">
        <v>48</v>
      </c>
      <c r="D7676" s="1">
        <v>9697.1200000000008</v>
      </c>
      <c r="E7676" s="50">
        <f>_xlfn.PERCENTRANK.EXC(Table3[Order Date],B7676,1)*10</f>
        <v>2</v>
      </c>
      <c r="F7676" s="21">
        <f>_xlfn.PERCENTRANK.EXC(Table3[Order Quantity],C7676,1)*10</f>
        <v>9</v>
      </c>
      <c r="G7676" s="21">
        <f>_xlfn.PERCENTRANK.EXC(Table4[Sales],D7676,1)*10</f>
        <v>9</v>
      </c>
    </row>
    <row r="7677" spans="1:7">
      <c r="A7677" s="11">
        <v>28033</v>
      </c>
      <c r="B7677" s="9">
        <v>42991</v>
      </c>
      <c r="C7677" s="1">
        <v>37</v>
      </c>
      <c r="D7677" s="1">
        <v>8383.2039000000004</v>
      </c>
      <c r="E7677" s="50">
        <f>_xlfn.PERCENTRANK.EXC(Table3[Order Date],B7677,1)*10</f>
        <v>4</v>
      </c>
      <c r="F7677" s="21">
        <f>_xlfn.PERCENTRANK.EXC(Table3[Order Quantity],C7677,1)*10</f>
        <v>7</v>
      </c>
      <c r="G7677" s="21">
        <f>_xlfn.PERCENTRANK.EXC(Table4[Sales],D7677,1)*10</f>
        <v>9</v>
      </c>
    </row>
    <row r="7678" spans="1:7">
      <c r="A7678" s="10">
        <v>28389</v>
      </c>
      <c r="B7678" s="8">
        <v>42676</v>
      </c>
      <c r="C7678" s="1">
        <v>7</v>
      </c>
      <c r="D7678" s="1">
        <v>2244.8000000000002</v>
      </c>
      <c r="E7678" s="50">
        <f>_xlfn.PERCENTRANK.EXC(Table3[Order Date],B7678,1)*10</f>
        <v>2</v>
      </c>
      <c r="F7678" s="21">
        <f>_xlfn.PERCENTRANK.EXC(Table3[Order Quantity],C7678,1)*10</f>
        <v>1</v>
      </c>
      <c r="G7678" s="21">
        <f>_xlfn.PERCENTRANK.EXC(Table4[Sales],D7678,1)*10</f>
        <v>7</v>
      </c>
    </row>
    <row r="7679" spans="1:7">
      <c r="A7679" s="11">
        <v>41185</v>
      </c>
      <c r="B7679" s="9">
        <v>42709</v>
      </c>
      <c r="C7679" s="1">
        <v>2</v>
      </c>
      <c r="D7679" s="1">
        <v>20.13</v>
      </c>
      <c r="E7679" s="50">
        <f>_xlfn.PERCENTRANK.EXC(Table3[Order Date],B7679,1)*10</f>
        <v>2</v>
      </c>
      <c r="F7679" s="21">
        <f>_xlfn.PERCENTRANK.EXC(Table3[Order Quantity],C7679,1)*10</f>
        <v>0</v>
      </c>
      <c r="G7679" s="21">
        <f>_xlfn.PERCENTRANK.EXC(Table4[Sales],D7679,1)*10</f>
        <v>0</v>
      </c>
    </row>
    <row r="7680" spans="1:7">
      <c r="A7680" s="10">
        <v>14851</v>
      </c>
      <c r="B7680" s="8">
        <v>43596</v>
      </c>
      <c r="C7680" s="1">
        <v>26</v>
      </c>
      <c r="D7680" s="1">
        <v>1544.29</v>
      </c>
      <c r="E7680" s="50">
        <f>_xlfn.PERCENTRANK.EXC(Table3[Order Date],B7680,1)*10</f>
        <v>8</v>
      </c>
      <c r="F7680" s="21">
        <f>_xlfn.PERCENTRANK.EXC(Table3[Order Quantity],C7680,1)*10</f>
        <v>4</v>
      </c>
      <c r="G7680" s="21">
        <f>_xlfn.PERCENTRANK.EXC(Table4[Sales],D7680,1)*10</f>
        <v>7</v>
      </c>
    </row>
    <row r="7681" spans="1:7">
      <c r="A7681" s="11">
        <v>43813</v>
      </c>
      <c r="B7681" s="9">
        <v>42571</v>
      </c>
      <c r="C7681" s="1">
        <v>23</v>
      </c>
      <c r="D7681" s="1">
        <v>411.1</v>
      </c>
      <c r="E7681" s="50">
        <f>_xlfn.PERCENTRANK.EXC(Table3[Order Date],B7681,1)*10</f>
        <v>1</v>
      </c>
      <c r="F7681" s="21">
        <f>_xlfn.PERCENTRANK.EXC(Table3[Order Quantity],C7681,1)*10</f>
        <v>4</v>
      </c>
      <c r="G7681" s="21">
        <f>_xlfn.PERCENTRANK.EXC(Table4[Sales],D7681,1)*10</f>
        <v>4</v>
      </c>
    </row>
    <row r="7682" spans="1:7">
      <c r="A7682" s="10">
        <v>3621</v>
      </c>
      <c r="B7682" s="8">
        <v>42859</v>
      </c>
      <c r="C7682" s="1">
        <v>14</v>
      </c>
      <c r="D7682" s="1">
        <v>89.74</v>
      </c>
      <c r="E7682" s="50">
        <f>_xlfn.PERCENTRANK.EXC(Table3[Order Date],B7682,1)*10</f>
        <v>3</v>
      </c>
      <c r="F7682" s="21">
        <f>_xlfn.PERCENTRANK.EXC(Table3[Order Quantity],C7682,1)*10</f>
        <v>2</v>
      </c>
      <c r="G7682" s="21">
        <f>_xlfn.PERCENTRANK.EXC(Table4[Sales],D7682,1)*10</f>
        <v>1</v>
      </c>
    </row>
    <row r="7683" spans="1:7">
      <c r="A7683" s="11">
        <v>35905</v>
      </c>
      <c r="B7683" s="9">
        <v>43514</v>
      </c>
      <c r="C7683" s="1">
        <v>20</v>
      </c>
      <c r="D7683" s="1">
        <v>40.020000000000003</v>
      </c>
      <c r="E7683" s="50">
        <f>_xlfn.PERCENTRANK.EXC(Table3[Order Date],B7683,1)*10</f>
        <v>7</v>
      </c>
      <c r="F7683" s="21">
        <f>_xlfn.PERCENTRANK.EXC(Table3[Order Quantity],C7683,1)*10</f>
        <v>3</v>
      </c>
      <c r="G7683" s="21">
        <f>_xlfn.PERCENTRANK.EXC(Table4[Sales],D7683,1)*10</f>
        <v>0</v>
      </c>
    </row>
    <row r="7684" spans="1:7">
      <c r="A7684" s="10">
        <v>25955</v>
      </c>
      <c r="B7684" s="8">
        <v>43223</v>
      </c>
      <c r="C7684" s="1">
        <v>10</v>
      </c>
      <c r="D7684" s="1">
        <v>182.27</v>
      </c>
      <c r="E7684" s="50">
        <f>_xlfn.PERCENTRANK.EXC(Table3[Order Date],B7684,1)*10</f>
        <v>5</v>
      </c>
      <c r="F7684" s="21">
        <f>_xlfn.PERCENTRANK.EXC(Table3[Order Quantity],C7684,1)*10</f>
        <v>1</v>
      </c>
      <c r="G7684" s="21">
        <f>_xlfn.PERCENTRANK.EXC(Table4[Sales],D7684,1)*10</f>
        <v>2</v>
      </c>
    </row>
    <row r="7685" spans="1:7">
      <c r="A7685" s="11">
        <v>41383</v>
      </c>
      <c r="B7685" s="9">
        <v>42866</v>
      </c>
      <c r="C7685" s="1">
        <v>38</v>
      </c>
      <c r="D7685" s="1">
        <v>2891.4609999999998</v>
      </c>
      <c r="E7685" s="50">
        <f>_xlfn.PERCENTRANK.EXC(Table3[Order Date],B7685,1)*10</f>
        <v>3</v>
      </c>
      <c r="F7685" s="21">
        <f>_xlfn.PERCENTRANK.EXC(Table3[Order Quantity],C7685,1)*10</f>
        <v>7</v>
      </c>
      <c r="G7685" s="21">
        <f>_xlfn.PERCENTRANK.EXC(Table4[Sales],D7685,1)*10</f>
        <v>8</v>
      </c>
    </row>
    <row r="7686" spans="1:7">
      <c r="A7686" s="10">
        <v>19457</v>
      </c>
      <c r="B7686" s="8">
        <v>42562</v>
      </c>
      <c r="C7686" s="1">
        <v>33</v>
      </c>
      <c r="D7686" s="1">
        <v>6033.51</v>
      </c>
      <c r="E7686" s="50">
        <f>_xlfn.PERCENTRANK.EXC(Table3[Order Date],B7686,1)*10</f>
        <v>1</v>
      </c>
      <c r="F7686" s="21">
        <f>_xlfn.PERCENTRANK.EXC(Table3[Order Quantity],C7686,1)*10</f>
        <v>6</v>
      </c>
      <c r="G7686" s="21">
        <f>_xlfn.PERCENTRANK.EXC(Table4[Sales],D7686,1)*10</f>
        <v>9</v>
      </c>
    </row>
    <row r="7687" spans="1:7">
      <c r="A7687" s="11">
        <v>29473</v>
      </c>
      <c r="B7687" s="9">
        <v>43510</v>
      </c>
      <c r="C7687" s="1">
        <v>40</v>
      </c>
      <c r="D7687" s="1">
        <v>14303.57</v>
      </c>
      <c r="E7687" s="50">
        <f>_xlfn.PERCENTRANK.EXC(Table3[Order Date],B7687,1)*10</f>
        <v>7</v>
      </c>
      <c r="F7687" s="21">
        <f>_xlfn.PERCENTRANK.EXC(Table3[Order Quantity],C7687,1)*10</f>
        <v>7</v>
      </c>
      <c r="G7687" s="21">
        <f>_xlfn.PERCENTRANK.EXC(Table4[Sales],D7687,1)*10</f>
        <v>9</v>
      </c>
    </row>
    <row r="7688" spans="1:7">
      <c r="A7688" s="10">
        <v>52291</v>
      </c>
      <c r="B7688" s="8">
        <v>42671</v>
      </c>
      <c r="C7688" s="1">
        <v>48</v>
      </c>
      <c r="D7688" s="1">
        <v>307.67</v>
      </c>
      <c r="E7688" s="50">
        <f>_xlfn.PERCENTRANK.EXC(Table3[Order Date],B7688,1)*10</f>
        <v>2</v>
      </c>
      <c r="F7688" s="21">
        <f>_xlfn.PERCENTRANK.EXC(Table3[Order Quantity],C7688,1)*10</f>
        <v>9</v>
      </c>
      <c r="G7688" s="21">
        <f>_xlfn.PERCENTRANK.EXC(Table4[Sales],D7688,1)*10</f>
        <v>4</v>
      </c>
    </row>
    <row r="7689" spans="1:7">
      <c r="A7689" s="11">
        <v>8902</v>
      </c>
      <c r="B7689" s="9">
        <v>43269</v>
      </c>
      <c r="C7689" s="1">
        <v>27</v>
      </c>
      <c r="D7689" s="1">
        <v>193.09</v>
      </c>
      <c r="E7689" s="50">
        <f>_xlfn.PERCENTRANK.EXC(Table3[Order Date],B7689,1)*10</f>
        <v>6</v>
      </c>
      <c r="F7689" s="21">
        <f>_xlfn.PERCENTRANK.EXC(Table3[Order Quantity],C7689,1)*10</f>
        <v>5</v>
      </c>
      <c r="G7689" s="21">
        <f>_xlfn.PERCENTRANK.EXC(Table4[Sales],D7689,1)*10</f>
        <v>2</v>
      </c>
    </row>
    <row r="7690" spans="1:7">
      <c r="A7690" s="10">
        <v>3136</v>
      </c>
      <c r="B7690" s="8">
        <v>42590</v>
      </c>
      <c r="C7690" s="1">
        <v>8</v>
      </c>
      <c r="D7690" s="1">
        <v>255.45179999999999</v>
      </c>
      <c r="E7690" s="50">
        <f>_xlfn.PERCENTRANK.EXC(Table3[Order Date],B7690,1)*10</f>
        <v>1</v>
      </c>
      <c r="F7690" s="21">
        <f>_xlfn.PERCENTRANK.EXC(Table3[Order Quantity],C7690,1)*10</f>
        <v>1</v>
      </c>
      <c r="G7690" s="21">
        <f>_xlfn.PERCENTRANK.EXC(Table4[Sales],D7690,1)*10</f>
        <v>3</v>
      </c>
    </row>
    <row r="7691" spans="1:7">
      <c r="A7691" s="11">
        <v>27687</v>
      </c>
      <c r="B7691" s="9">
        <v>42846</v>
      </c>
      <c r="C7691" s="1">
        <v>38</v>
      </c>
      <c r="D7691" s="1">
        <v>268.89</v>
      </c>
      <c r="E7691" s="50">
        <f>_xlfn.PERCENTRANK.EXC(Table3[Order Date],B7691,1)*10</f>
        <v>3</v>
      </c>
      <c r="F7691" s="21">
        <f>_xlfn.PERCENTRANK.EXC(Table3[Order Quantity],C7691,1)*10</f>
        <v>7</v>
      </c>
      <c r="G7691" s="21">
        <f>_xlfn.PERCENTRANK.EXC(Table4[Sales],D7691,1)*10</f>
        <v>3</v>
      </c>
    </row>
    <row r="7692" spans="1:7">
      <c r="A7692" s="10">
        <v>58470</v>
      </c>
      <c r="B7692" s="8">
        <v>43258</v>
      </c>
      <c r="C7692" s="1">
        <v>45</v>
      </c>
      <c r="D7692" s="1">
        <v>913.93</v>
      </c>
      <c r="E7692" s="50">
        <f>_xlfn.PERCENTRANK.EXC(Table3[Order Date],B7692,1)*10</f>
        <v>6</v>
      </c>
      <c r="F7692" s="21">
        <f>_xlfn.PERCENTRANK.EXC(Table3[Order Quantity],C7692,1)*10</f>
        <v>8</v>
      </c>
      <c r="G7692" s="21">
        <f>_xlfn.PERCENTRANK.EXC(Table4[Sales],D7692,1)*10</f>
        <v>6</v>
      </c>
    </row>
    <row r="7693" spans="1:7">
      <c r="A7693" s="11">
        <v>11968</v>
      </c>
      <c r="B7693" s="9">
        <v>43174</v>
      </c>
      <c r="C7693" s="1">
        <v>31</v>
      </c>
      <c r="D7693" s="1">
        <v>117.15</v>
      </c>
      <c r="E7693" s="50">
        <f>_xlfn.PERCENTRANK.EXC(Table3[Order Date],B7693,1)*10</f>
        <v>5</v>
      </c>
      <c r="F7693" s="21">
        <f>_xlfn.PERCENTRANK.EXC(Table3[Order Quantity],C7693,1)*10</f>
        <v>5</v>
      </c>
      <c r="G7693" s="21">
        <f>_xlfn.PERCENTRANK.EXC(Table4[Sales],D7693,1)*10</f>
        <v>1</v>
      </c>
    </row>
    <row r="7694" spans="1:7">
      <c r="A7694" s="10">
        <v>43781</v>
      </c>
      <c r="B7694" s="8">
        <v>42767</v>
      </c>
      <c r="C7694" s="1">
        <v>21</v>
      </c>
      <c r="D7694" s="1">
        <v>981.61</v>
      </c>
      <c r="E7694" s="50">
        <f>_xlfn.PERCENTRANK.EXC(Table3[Order Date],B7694,1)*10</f>
        <v>2</v>
      </c>
      <c r="F7694" s="21">
        <f>_xlfn.PERCENTRANK.EXC(Table3[Order Quantity],C7694,1)*10</f>
        <v>3</v>
      </c>
      <c r="G7694" s="21">
        <f>_xlfn.PERCENTRANK.EXC(Table4[Sales],D7694,1)*10</f>
        <v>6</v>
      </c>
    </row>
    <row r="7695" spans="1:7">
      <c r="A7695" s="11">
        <v>4647</v>
      </c>
      <c r="B7695" s="9">
        <v>42502</v>
      </c>
      <c r="C7695" s="1">
        <v>34</v>
      </c>
      <c r="D7695" s="1">
        <v>516.74</v>
      </c>
      <c r="E7695" s="50">
        <f>_xlfn.PERCENTRANK.EXC(Table3[Order Date],B7695,1)*10</f>
        <v>0</v>
      </c>
      <c r="F7695" s="21">
        <f>_xlfn.PERCENTRANK.EXC(Table3[Order Quantity],C7695,1)*10</f>
        <v>6</v>
      </c>
      <c r="G7695" s="21">
        <f>_xlfn.PERCENTRANK.EXC(Table4[Sales],D7695,1)*10</f>
        <v>5</v>
      </c>
    </row>
    <row r="7696" spans="1:7">
      <c r="A7696" s="10">
        <v>22149</v>
      </c>
      <c r="B7696" s="8">
        <v>43365</v>
      </c>
      <c r="C7696" s="1">
        <v>17</v>
      </c>
      <c r="D7696" s="1">
        <v>51.62</v>
      </c>
      <c r="E7696" s="50">
        <f>_xlfn.PERCENTRANK.EXC(Table3[Order Date],B7696,1)*10</f>
        <v>6</v>
      </c>
      <c r="F7696" s="21">
        <f>_xlfn.PERCENTRANK.EXC(Table3[Order Quantity],C7696,1)*10</f>
        <v>3</v>
      </c>
      <c r="G7696" s="21">
        <f>_xlfn.PERCENTRANK.EXC(Table4[Sales],D7696,1)*10</f>
        <v>0</v>
      </c>
    </row>
    <row r="7697" spans="1:7">
      <c r="A7697" s="11">
        <v>23936</v>
      </c>
      <c r="B7697" s="9">
        <v>42720</v>
      </c>
      <c r="C7697" s="1">
        <v>27</v>
      </c>
      <c r="D7697" s="1">
        <v>76.39</v>
      </c>
      <c r="E7697" s="50">
        <f>_xlfn.PERCENTRANK.EXC(Table3[Order Date],B7697,1)*10</f>
        <v>2</v>
      </c>
      <c r="F7697" s="21">
        <f>_xlfn.PERCENTRANK.EXC(Table3[Order Quantity],C7697,1)*10</f>
        <v>5</v>
      </c>
      <c r="G7697" s="21">
        <f>_xlfn.PERCENTRANK.EXC(Table4[Sales],D7697,1)*10</f>
        <v>1</v>
      </c>
    </row>
    <row r="7698" spans="1:7">
      <c r="A7698" s="10">
        <v>29120</v>
      </c>
      <c r="B7698" s="8">
        <v>42866</v>
      </c>
      <c r="C7698" s="1">
        <v>43</v>
      </c>
      <c r="D7698" s="1">
        <v>1794.68</v>
      </c>
      <c r="E7698" s="50">
        <f>_xlfn.PERCENTRANK.EXC(Table3[Order Date],B7698,1)*10</f>
        <v>3</v>
      </c>
      <c r="F7698" s="21">
        <f>_xlfn.PERCENTRANK.EXC(Table3[Order Quantity],C7698,1)*10</f>
        <v>8</v>
      </c>
      <c r="G7698" s="21">
        <f>_xlfn.PERCENTRANK.EXC(Table4[Sales],D7698,1)*10</f>
        <v>7</v>
      </c>
    </row>
    <row r="7699" spans="1:7">
      <c r="A7699" s="11">
        <v>45125</v>
      </c>
      <c r="B7699" s="9">
        <v>43613</v>
      </c>
      <c r="C7699" s="1">
        <v>6</v>
      </c>
      <c r="D7699" s="1">
        <v>1043.79</v>
      </c>
      <c r="E7699" s="50">
        <f>_xlfn.PERCENTRANK.EXC(Table3[Order Date],B7699,1)*10</f>
        <v>8</v>
      </c>
      <c r="F7699" s="21">
        <f>_xlfn.PERCENTRANK.EXC(Table3[Order Quantity],C7699,1)*10</f>
        <v>1</v>
      </c>
      <c r="G7699" s="21">
        <f>_xlfn.PERCENTRANK.EXC(Table4[Sales],D7699,1)*10</f>
        <v>6</v>
      </c>
    </row>
    <row r="7700" spans="1:7">
      <c r="A7700" s="10">
        <v>46402</v>
      </c>
      <c r="B7700" s="8">
        <v>43107</v>
      </c>
      <c r="C7700" s="1">
        <v>29</v>
      </c>
      <c r="D7700" s="1">
        <v>1901.89</v>
      </c>
      <c r="E7700" s="50">
        <f>_xlfn.PERCENTRANK.EXC(Table3[Order Date],B7700,1)*10</f>
        <v>5</v>
      </c>
      <c r="F7700" s="21">
        <f>_xlfn.PERCENTRANK.EXC(Table3[Order Quantity],C7700,1)*10</f>
        <v>5</v>
      </c>
      <c r="G7700" s="21">
        <f>_xlfn.PERCENTRANK.EXC(Table4[Sales],D7700,1)*10</f>
        <v>7</v>
      </c>
    </row>
    <row r="7701" spans="1:7">
      <c r="A7701" s="11">
        <v>19174</v>
      </c>
      <c r="B7701" s="9">
        <v>42931</v>
      </c>
      <c r="C7701" s="1">
        <v>48</v>
      </c>
      <c r="D7701" s="1">
        <v>1745.21</v>
      </c>
      <c r="E7701" s="50">
        <f>_xlfn.PERCENTRANK.EXC(Table3[Order Date],B7701,1)*10</f>
        <v>3</v>
      </c>
      <c r="F7701" s="21">
        <f>_xlfn.PERCENTRANK.EXC(Table3[Order Quantity],C7701,1)*10</f>
        <v>9</v>
      </c>
      <c r="G7701" s="21">
        <f>_xlfn.PERCENTRANK.EXC(Table4[Sales],D7701,1)*10</f>
        <v>7</v>
      </c>
    </row>
    <row r="7702" spans="1:7">
      <c r="A7702" s="10">
        <v>36867</v>
      </c>
      <c r="B7702" s="8">
        <v>42617</v>
      </c>
      <c r="C7702" s="1">
        <v>21</v>
      </c>
      <c r="D7702" s="1">
        <v>5865.93</v>
      </c>
      <c r="E7702" s="50">
        <f>_xlfn.PERCENTRANK.EXC(Table3[Order Date],B7702,1)*10</f>
        <v>1</v>
      </c>
      <c r="F7702" s="21">
        <f>_xlfn.PERCENTRANK.EXC(Table3[Order Quantity],C7702,1)*10</f>
        <v>3</v>
      </c>
      <c r="G7702" s="21">
        <f>_xlfn.PERCENTRANK.EXC(Table4[Sales],D7702,1)*10</f>
        <v>9</v>
      </c>
    </row>
    <row r="7703" spans="1:7">
      <c r="A7703" s="11">
        <v>16102</v>
      </c>
      <c r="B7703" s="9">
        <v>42716</v>
      </c>
      <c r="C7703" s="1">
        <v>25</v>
      </c>
      <c r="D7703" s="1">
        <v>14183.85</v>
      </c>
      <c r="E7703" s="50">
        <f>_xlfn.PERCENTRANK.EXC(Table3[Order Date],B7703,1)*10</f>
        <v>2</v>
      </c>
      <c r="F7703" s="21">
        <f>_xlfn.PERCENTRANK.EXC(Table3[Order Quantity],C7703,1)*10</f>
        <v>4</v>
      </c>
      <c r="G7703" s="21">
        <f>_xlfn.PERCENTRANK.EXC(Table4[Sales],D7703,1)*10</f>
        <v>9</v>
      </c>
    </row>
    <row r="7704" spans="1:7">
      <c r="A7704" s="10">
        <v>28035</v>
      </c>
      <c r="B7704" s="8">
        <v>43227</v>
      </c>
      <c r="C7704" s="1">
        <v>19</v>
      </c>
      <c r="D7704" s="1">
        <v>402.54</v>
      </c>
      <c r="E7704" s="50">
        <f>_xlfn.PERCENTRANK.EXC(Table3[Order Date],B7704,1)*10</f>
        <v>5</v>
      </c>
      <c r="F7704" s="21">
        <f>_xlfn.PERCENTRANK.EXC(Table3[Order Quantity],C7704,1)*10</f>
        <v>3</v>
      </c>
      <c r="G7704" s="21">
        <f>_xlfn.PERCENTRANK.EXC(Table4[Sales],D7704,1)*10</f>
        <v>4</v>
      </c>
    </row>
    <row r="7705" spans="1:7">
      <c r="A7705" s="11">
        <v>34660</v>
      </c>
      <c r="B7705" s="9">
        <v>43345</v>
      </c>
      <c r="C7705" s="1">
        <v>4</v>
      </c>
      <c r="D7705" s="1">
        <v>26.5</v>
      </c>
      <c r="E7705" s="50">
        <f>_xlfn.PERCENTRANK.EXC(Table3[Order Date],B7705,1)*10</f>
        <v>6</v>
      </c>
      <c r="F7705" s="21">
        <f>_xlfn.PERCENTRANK.EXC(Table3[Order Quantity],C7705,1)*10</f>
        <v>0</v>
      </c>
      <c r="G7705" s="21">
        <f>_xlfn.PERCENTRANK.EXC(Table4[Sales],D7705,1)*10</f>
        <v>0</v>
      </c>
    </row>
    <row r="7706" spans="1:7">
      <c r="A7706" s="10">
        <v>14950</v>
      </c>
      <c r="B7706" s="8">
        <v>43003</v>
      </c>
      <c r="C7706" s="1">
        <v>48</v>
      </c>
      <c r="D7706" s="1">
        <v>561.75</v>
      </c>
      <c r="E7706" s="50">
        <f>_xlfn.PERCENTRANK.EXC(Table3[Order Date],B7706,1)*10</f>
        <v>4</v>
      </c>
      <c r="F7706" s="21">
        <f>_xlfn.PERCENTRANK.EXC(Table3[Order Quantity],C7706,1)*10</f>
        <v>9</v>
      </c>
      <c r="G7706" s="21">
        <f>_xlfn.PERCENTRANK.EXC(Table4[Sales],D7706,1)*10</f>
        <v>5</v>
      </c>
    </row>
    <row r="7707" spans="1:7">
      <c r="A7707" s="11">
        <v>45376</v>
      </c>
      <c r="B7707" s="9">
        <v>43435</v>
      </c>
      <c r="C7707" s="1">
        <v>19</v>
      </c>
      <c r="D7707" s="1">
        <v>7113.98</v>
      </c>
      <c r="E7707" s="50">
        <f>_xlfn.PERCENTRANK.EXC(Table3[Order Date],B7707,1)*10</f>
        <v>7</v>
      </c>
      <c r="F7707" s="21">
        <f>_xlfn.PERCENTRANK.EXC(Table3[Order Quantity],C7707,1)*10</f>
        <v>3</v>
      </c>
      <c r="G7707" s="21">
        <f>_xlfn.PERCENTRANK.EXC(Table4[Sales],D7707,1)*10</f>
        <v>9</v>
      </c>
    </row>
    <row r="7708" spans="1:7">
      <c r="A7708" s="10">
        <v>49312</v>
      </c>
      <c r="B7708" s="8">
        <v>43151</v>
      </c>
      <c r="C7708" s="1">
        <v>30</v>
      </c>
      <c r="D7708" s="1">
        <v>175.92</v>
      </c>
      <c r="E7708" s="50">
        <f>_xlfn.PERCENTRANK.EXC(Table3[Order Date],B7708,1)*10</f>
        <v>5</v>
      </c>
      <c r="F7708" s="21">
        <f>_xlfn.PERCENTRANK.EXC(Table3[Order Quantity],C7708,1)*10</f>
        <v>5</v>
      </c>
      <c r="G7708" s="21">
        <f>_xlfn.PERCENTRANK.EXC(Table4[Sales],D7708,1)*10</f>
        <v>2</v>
      </c>
    </row>
    <row r="7709" spans="1:7">
      <c r="A7709" s="11">
        <v>46756</v>
      </c>
      <c r="B7709" s="9">
        <v>42653</v>
      </c>
      <c r="C7709" s="1">
        <v>3</v>
      </c>
      <c r="D7709" s="1">
        <v>35.99</v>
      </c>
      <c r="E7709" s="50">
        <f>_xlfn.PERCENTRANK.EXC(Table3[Order Date],B7709,1)*10</f>
        <v>2</v>
      </c>
      <c r="F7709" s="21">
        <f>_xlfn.PERCENTRANK.EXC(Table3[Order Quantity],C7709,1)*10</f>
        <v>0</v>
      </c>
      <c r="G7709" s="21">
        <f>_xlfn.PERCENTRANK.EXC(Table4[Sales],D7709,1)*10</f>
        <v>0</v>
      </c>
    </row>
    <row r="7710" spans="1:7">
      <c r="A7710" s="10">
        <v>24352</v>
      </c>
      <c r="B7710" s="8">
        <v>42864</v>
      </c>
      <c r="C7710" s="1">
        <v>32</v>
      </c>
      <c r="D7710" s="1">
        <v>110.72</v>
      </c>
      <c r="E7710" s="50">
        <f>_xlfn.PERCENTRANK.EXC(Table3[Order Date],B7710,1)*10</f>
        <v>3</v>
      </c>
      <c r="F7710" s="21">
        <f>_xlfn.PERCENTRANK.EXC(Table3[Order Quantity],C7710,1)*10</f>
        <v>6</v>
      </c>
      <c r="G7710" s="21">
        <f>_xlfn.PERCENTRANK.EXC(Table4[Sales],D7710,1)*10</f>
        <v>1</v>
      </c>
    </row>
    <row r="7711" spans="1:7">
      <c r="A7711" s="11">
        <v>7072</v>
      </c>
      <c r="B7711" s="9">
        <v>43499</v>
      </c>
      <c r="C7711" s="1">
        <v>29</v>
      </c>
      <c r="D7711" s="1">
        <v>276.70999999999998</v>
      </c>
      <c r="E7711" s="50">
        <f>_xlfn.PERCENTRANK.EXC(Table3[Order Date],B7711,1)*10</f>
        <v>7</v>
      </c>
      <c r="F7711" s="21">
        <f>_xlfn.PERCENTRANK.EXC(Table3[Order Quantity],C7711,1)*10</f>
        <v>5</v>
      </c>
      <c r="G7711" s="21">
        <f>_xlfn.PERCENTRANK.EXC(Table4[Sales],D7711,1)*10</f>
        <v>3</v>
      </c>
    </row>
    <row r="7712" spans="1:7">
      <c r="A7712" s="10">
        <v>52897</v>
      </c>
      <c r="B7712" s="8">
        <v>42603</v>
      </c>
      <c r="C7712" s="1">
        <v>40</v>
      </c>
      <c r="D7712" s="1">
        <v>2199.9</v>
      </c>
      <c r="E7712" s="50">
        <f>_xlfn.PERCENTRANK.EXC(Table3[Order Date],B7712,1)*10</f>
        <v>1</v>
      </c>
      <c r="F7712" s="21">
        <f>_xlfn.PERCENTRANK.EXC(Table3[Order Quantity],C7712,1)*10</f>
        <v>7</v>
      </c>
      <c r="G7712" s="21">
        <f>_xlfn.PERCENTRANK.EXC(Table4[Sales],D7712,1)*10</f>
        <v>7</v>
      </c>
    </row>
    <row r="7713" spans="1:7">
      <c r="A7713" s="11">
        <v>25472</v>
      </c>
      <c r="B7713" s="9">
        <v>42510</v>
      </c>
      <c r="C7713" s="1">
        <v>40</v>
      </c>
      <c r="D7713" s="1">
        <v>207.6</v>
      </c>
      <c r="E7713" s="50">
        <f>_xlfn.PERCENTRANK.EXC(Table3[Order Date],B7713,1)*10</f>
        <v>1</v>
      </c>
      <c r="F7713" s="21">
        <f>_xlfn.PERCENTRANK.EXC(Table3[Order Quantity],C7713,1)*10</f>
        <v>7</v>
      </c>
      <c r="G7713" s="21">
        <f>_xlfn.PERCENTRANK.EXC(Table4[Sales],D7713,1)*10</f>
        <v>3</v>
      </c>
    </row>
    <row r="7714" spans="1:7">
      <c r="A7714" s="10">
        <v>40132</v>
      </c>
      <c r="B7714" s="8">
        <v>43518</v>
      </c>
      <c r="C7714" s="1">
        <v>36</v>
      </c>
      <c r="D7714" s="1">
        <v>5027.3999999999996</v>
      </c>
      <c r="E7714" s="50">
        <f>_xlfn.PERCENTRANK.EXC(Table3[Order Date],B7714,1)*10</f>
        <v>7</v>
      </c>
      <c r="F7714" s="21">
        <f>_xlfn.PERCENTRANK.EXC(Table3[Order Quantity],C7714,1)*10</f>
        <v>6</v>
      </c>
      <c r="G7714" s="21">
        <f>_xlfn.PERCENTRANK.EXC(Table4[Sales],D7714,1)*10</f>
        <v>8</v>
      </c>
    </row>
    <row r="7715" spans="1:7">
      <c r="A7715" s="11">
        <v>7841</v>
      </c>
      <c r="B7715" s="9">
        <v>43605</v>
      </c>
      <c r="C7715" s="1">
        <v>21</v>
      </c>
      <c r="D7715" s="1">
        <v>1072.96</v>
      </c>
      <c r="E7715" s="50">
        <f>_xlfn.PERCENTRANK.EXC(Table3[Order Date],B7715,1)*10</f>
        <v>8</v>
      </c>
      <c r="F7715" s="21">
        <f>_xlfn.PERCENTRANK.EXC(Table3[Order Quantity],C7715,1)*10</f>
        <v>3</v>
      </c>
      <c r="G7715" s="21">
        <f>_xlfn.PERCENTRANK.EXC(Table4[Sales],D7715,1)*10</f>
        <v>6</v>
      </c>
    </row>
    <row r="7716" spans="1:7">
      <c r="A7716" s="10">
        <v>32676</v>
      </c>
      <c r="B7716" s="8">
        <v>42401</v>
      </c>
      <c r="C7716" s="1">
        <v>37</v>
      </c>
      <c r="D7716" s="1">
        <v>1816.26</v>
      </c>
      <c r="E7716" s="50">
        <f>_xlfn.PERCENTRANK.EXC(Table3[Order Date],B7716,1)*10</f>
        <v>0</v>
      </c>
      <c r="F7716" s="21">
        <f>_xlfn.PERCENTRANK.EXC(Table3[Order Quantity],C7716,1)*10</f>
        <v>7</v>
      </c>
      <c r="G7716" s="21">
        <f>_xlfn.PERCENTRANK.EXC(Table4[Sales],D7716,1)*10</f>
        <v>7</v>
      </c>
    </row>
    <row r="7717" spans="1:7">
      <c r="A7717" s="11">
        <v>33889</v>
      </c>
      <c r="B7717" s="9">
        <v>43044</v>
      </c>
      <c r="C7717" s="1">
        <v>46</v>
      </c>
      <c r="D7717" s="1">
        <v>9679.57</v>
      </c>
      <c r="E7717" s="50">
        <f>_xlfn.PERCENTRANK.EXC(Table3[Order Date],B7717,1)*10</f>
        <v>4</v>
      </c>
      <c r="F7717" s="21">
        <f>_xlfn.PERCENTRANK.EXC(Table3[Order Quantity],C7717,1)*10</f>
        <v>8</v>
      </c>
      <c r="G7717" s="21">
        <f>_xlfn.PERCENTRANK.EXC(Table4[Sales],D7717,1)*10</f>
        <v>9</v>
      </c>
    </row>
    <row r="7718" spans="1:7">
      <c r="A7718" s="10">
        <v>8065</v>
      </c>
      <c r="B7718" s="8">
        <v>43759</v>
      </c>
      <c r="C7718" s="1">
        <v>17</v>
      </c>
      <c r="D7718" s="1">
        <v>1204.56</v>
      </c>
      <c r="E7718" s="50">
        <f>_xlfn.PERCENTRANK.EXC(Table3[Order Date],B7718,1)*10</f>
        <v>9</v>
      </c>
      <c r="F7718" s="21">
        <f>_xlfn.PERCENTRANK.EXC(Table3[Order Quantity],C7718,1)*10</f>
        <v>3</v>
      </c>
      <c r="G7718" s="21">
        <f>_xlfn.PERCENTRANK.EXC(Table4[Sales],D7718,1)*10</f>
        <v>6</v>
      </c>
    </row>
    <row r="7719" spans="1:7">
      <c r="A7719" s="11">
        <v>9089</v>
      </c>
      <c r="B7719" s="9">
        <v>42877</v>
      </c>
      <c r="C7719" s="1">
        <v>8</v>
      </c>
      <c r="D7719" s="1">
        <v>879.91</v>
      </c>
      <c r="E7719" s="50">
        <f>_xlfn.PERCENTRANK.EXC(Table3[Order Date],B7719,1)*10</f>
        <v>3</v>
      </c>
      <c r="F7719" s="21">
        <f>_xlfn.PERCENTRANK.EXC(Table3[Order Quantity],C7719,1)*10</f>
        <v>1</v>
      </c>
      <c r="G7719" s="21">
        <f>_xlfn.PERCENTRANK.EXC(Table4[Sales],D7719,1)*10</f>
        <v>6</v>
      </c>
    </row>
    <row r="7720" spans="1:7">
      <c r="A7720" s="10">
        <v>25249</v>
      </c>
      <c r="B7720" s="8">
        <v>43775</v>
      </c>
      <c r="C7720" s="1">
        <v>34</v>
      </c>
      <c r="D7720" s="1">
        <v>991.73</v>
      </c>
      <c r="E7720" s="50">
        <f>_xlfn.PERCENTRANK.EXC(Table3[Order Date],B7720,1)*10</f>
        <v>9</v>
      </c>
      <c r="F7720" s="21">
        <f>_xlfn.PERCENTRANK.EXC(Table3[Order Quantity],C7720,1)*10</f>
        <v>6</v>
      </c>
      <c r="G7720" s="21">
        <f>_xlfn.PERCENTRANK.EXC(Table4[Sales],D7720,1)*10</f>
        <v>6</v>
      </c>
    </row>
    <row r="7721" spans="1:7">
      <c r="A7721" s="11">
        <v>31555</v>
      </c>
      <c r="B7721" s="9">
        <v>43468</v>
      </c>
      <c r="C7721" s="1">
        <v>5</v>
      </c>
      <c r="D7721" s="1">
        <v>535.54</v>
      </c>
      <c r="E7721" s="50">
        <f>_xlfn.PERCENTRANK.EXC(Table3[Order Date],B7721,1)*10</f>
        <v>7</v>
      </c>
      <c r="F7721" s="21">
        <f>_xlfn.PERCENTRANK.EXC(Table3[Order Quantity],C7721,1)*10</f>
        <v>0</v>
      </c>
      <c r="G7721" s="21">
        <f>_xlfn.PERCENTRANK.EXC(Table4[Sales],D7721,1)*10</f>
        <v>5</v>
      </c>
    </row>
    <row r="7722" spans="1:7">
      <c r="A7722" s="10">
        <v>4321</v>
      </c>
      <c r="B7722" s="8">
        <v>42567</v>
      </c>
      <c r="C7722" s="1">
        <v>47</v>
      </c>
      <c r="D7722" s="1">
        <v>1610.96</v>
      </c>
      <c r="E7722" s="50">
        <f>_xlfn.PERCENTRANK.EXC(Table3[Order Date],B7722,1)*10</f>
        <v>1</v>
      </c>
      <c r="F7722" s="21">
        <f>_xlfn.PERCENTRANK.EXC(Table3[Order Quantity],C7722,1)*10</f>
        <v>9</v>
      </c>
      <c r="G7722" s="21">
        <f>_xlfn.PERCENTRANK.EXC(Table4[Sales],D7722,1)*10</f>
        <v>7</v>
      </c>
    </row>
    <row r="7723" spans="1:7">
      <c r="A7723" s="11">
        <v>48929</v>
      </c>
      <c r="B7723" s="9">
        <v>42664</v>
      </c>
      <c r="C7723" s="1">
        <v>1</v>
      </c>
      <c r="D7723" s="1">
        <v>59.31</v>
      </c>
      <c r="E7723" s="50">
        <f>_xlfn.PERCENTRANK.EXC(Table3[Order Date],B7723,1)*10</f>
        <v>2</v>
      </c>
      <c r="F7723" s="21">
        <f>_xlfn.PERCENTRANK.EXC(Table3[Order Quantity],C7723,1)*10</f>
        <v>0</v>
      </c>
      <c r="G7723" s="21">
        <f>_xlfn.PERCENTRANK.EXC(Table4[Sales],D7723,1)*10</f>
        <v>0</v>
      </c>
    </row>
    <row r="7724" spans="1:7">
      <c r="A7724" s="10">
        <v>1095</v>
      </c>
      <c r="B7724" s="8">
        <v>43332</v>
      </c>
      <c r="C7724" s="1">
        <v>28</v>
      </c>
      <c r="D7724" s="1">
        <v>152.13</v>
      </c>
      <c r="E7724" s="50">
        <f>_xlfn.PERCENTRANK.EXC(Table3[Order Date],B7724,1)*10</f>
        <v>6</v>
      </c>
      <c r="F7724" s="21">
        <f>_xlfn.PERCENTRANK.EXC(Table3[Order Quantity],C7724,1)*10</f>
        <v>5</v>
      </c>
      <c r="G7724" s="21">
        <f>_xlfn.PERCENTRANK.EXC(Table4[Sales],D7724,1)*10</f>
        <v>2</v>
      </c>
    </row>
    <row r="7725" spans="1:7">
      <c r="A7725" s="11">
        <v>65</v>
      </c>
      <c r="B7725" s="9">
        <v>43175</v>
      </c>
      <c r="C7725" s="1">
        <v>32</v>
      </c>
      <c r="D7725" s="1">
        <v>4079.62</v>
      </c>
      <c r="E7725" s="50">
        <f>_xlfn.PERCENTRANK.EXC(Table3[Order Date],B7725,1)*10</f>
        <v>5</v>
      </c>
      <c r="F7725" s="21">
        <f>_xlfn.PERCENTRANK.EXC(Table3[Order Quantity],C7725,1)*10</f>
        <v>6</v>
      </c>
      <c r="G7725" s="21">
        <f>_xlfn.PERCENTRANK.EXC(Table4[Sales],D7725,1)*10</f>
        <v>8</v>
      </c>
    </row>
    <row r="7726" spans="1:7">
      <c r="A7726" s="10">
        <v>25571</v>
      </c>
      <c r="B7726" s="8">
        <v>43695</v>
      </c>
      <c r="C7726" s="1">
        <v>42</v>
      </c>
      <c r="D7726" s="1">
        <v>4011.43</v>
      </c>
      <c r="E7726" s="50">
        <f>_xlfn.PERCENTRANK.EXC(Table3[Order Date],B7726,1)*10</f>
        <v>9</v>
      </c>
      <c r="F7726" s="21">
        <f>_xlfn.PERCENTRANK.EXC(Table3[Order Quantity],C7726,1)*10</f>
        <v>8</v>
      </c>
      <c r="G7726" s="21">
        <f>_xlfn.PERCENTRANK.EXC(Table4[Sales],D7726,1)*10</f>
        <v>8</v>
      </c>
    </row>
    <row r="7727" spans="1:7">
      <c r="A7727" s="11">
        <v>57125</v>
      </c>
      <c r="B7727" s="9">
        <v>42888</v>
      </c>
      <c r="C7727" s="1">
        <v>19</v>
      </c>
      <c r="D7727" s="1">
        <v>65.290000000000006</v>
      </c>
      <c r="E7727" s="50">
        <f>_xlfn.PERCENTRANK.EXC(Table3[Order Date],B7727,1)*10</f>
        <v>3</v>
      </c>
      <c r="F7727" s="21">
        <f>_xlfn.PERCENTRANK.EXC(Table3[Order Quantity],C7727,1)*10</f>
        <v>3</v>
      </c>
      <c r="G7727" s="21">
        <f>_xlfn.PERCENTRANK.EXC(Table4[Sales],D7727,1)*10</f>
        <v>1</v>
      </c>
    </row>
    <row r="7728" spans="1:7">
      <c r="A7728" s="10">
        <v>25157</v>
      </c>
      <c r="B7728" s="8">
        <v>42879</v>
      </c>
      <c r="C7728" s="1">
        <v>47</v>
      </c>
      <c r="D7728" s="1">
        <v>290.8</v>
      </c>
      <c r="E7728" s="50">
        <f>_xlfn.PERCENTRANK.EXC(Table3[Order Date],B7728,1)*10</f>
        <v>3</v>
      </c>
      <c r="F7728" s="21">
        <f>_xlfn.PERCENTRANK.EXC(Table3[Order Quantity],C7728,1)*10</f>
        <v>9</v>
      </c>
      <c r="G7728" s="21">
        <f>_xlfn.PERCENTRANK.EXC(Table4[Sales],D7728,1)*10</f>
        <v>3</v>
      </c>
    </row>
    <row r="7729" spans="1:7">
      <c r="A7729" s="11">
        <v>39269</v>
      </c>
      <c r="B7729" s="9">
        <v>43764</v>
      </c>
      <c r="C7729" s="1">
        <v>16</v>
      </c>
      <c r="D7729" s="1">
        <v>497.22</v>
      </c>
      <c r="E7729" s="50">
        <f>_xlfn.PERCENTRANK.EXC(Table3[Order Date],B7729,1)*10</f>
        <v>9</v>
      </c>
      <c r="F7729" s="21">
        <f>_xlfn.PERCENTRANK.EXC(Table3[Order Quantity],C7729,1)*10</f>
        <v>2</v>
      </c>
      <c r="G7729" s="21">
        <f>_xlfn.PERCENTRANK.EXC(Table4[Sales],D7729,1)*10</f>
        <v>5</v>
      </c>
    </row>
    <row r="7730" spans="1:7">
      <c r="A7730" s="10">
        <v>42722</v>
      </c>
      <c r="B7730" s="8">
        <v>43745</v>
      </c>
      <c r="C7730" s="1">
        <v>2</v>
      </c>
      <c r="D7730" s="1">
        <v>21.29</v>
      </c>
      <c r="E7730" s="50">
        <f>_xlfn.PERCENTRANK.EXC(Table3[Order Date],B7730,1)*10</f>
        <v>9</v>
      </c>
      <c r="F7730" s="21">
        <f>_xlfn.PERCENTRANK.EXC(Table3[Order Quantity],C7730,1)*10</f>
        <v>0</v>
      </c>
      <c r="G7730" s="21">
        <f>_xlfn.PERCENTRANK.EXC(Table4[Sales],D7730,1)*10</f>
        <v>0</v>
      </c>
    </row>
    <row r="7731" spans="1:7">
      <c r="A7731" s="11">
        <v>21925</v>
      </c>
      <c r="B7731" s="9">
        <v>43658</v>
      </c>
      <c r="C7731" s="1">
        <v>3</v>
      </c>
      <c r="D7731" s="1">
        <v>252.86</v>
      </c>
      <c r="E7731" s="50">
        <f>_xlfn.PERCENTRANK.EXC(Table3[Order Date],B7731,1)*10</f>
        <v>8</v>
      </c>
      <c r="F7731" s="21">
        <f>_xlfn.PERCENTRANK.EXC(Table3[Order Quantity],C7731,1)*10</f>
        <v>0</v>
      </c>
      <c r="G7731" s="21">
        <f>_xlfn.PERCENTRANK.EXC(Table4[Sales],D7731,1)*10</f>
        <v>3</v>
      </c>
    </row>
    <row r="7732" spans="1:7">
      <c r="A7732" s="10">
        <v>17408</v>
      </c>
      <c r="B7732" s="8">
        <v>42516</v>
      </c>
      <c r="C7732" s="1">
        <v>26</v>
      </c>
      <c r="D7732" s="1">
        <v>160.179</v>
      </c>
      <c r="E7732" s="50">
        <f>_xlfn.PERCENTRANK.EXC(Table3[Order Date],B7732,1)*10</f>
        <v>1</v>
      </c>
      <c r="F7732" s="21">
        <f>_xlfn.PERCENTRANK.EXC(Table3[Order Quantity],C7732,1)*10</f>
        <v>4</v>
      </c>
      <c r="G7732" s="21">
        <f>_xlfn.PERCENTRANK.EXC(Table4[Sales],D7732,1)*10</f>
        <v>2</v>
      </c>
    </row>
    <row r="7733" spans="1:7">
      <c r="A7733" s="11">
        <v>31270</v>
      </c>
      <c r="B7733" s="9">
        <v>43792</v>
      </c>
      <c r="C7733" s="1">
        <v>21</v>
      </c>
      <c r="D7733" s="1">
        <v>7283.1261999999997</v>
      </c>
      <c r="E7733" s="50">
        <f>_xlfn.PERCENTRANK.EXC(Table3[Order Date],B7733,1)*10</f>
        <v>9</v>
      </c>
      <c r="F7733" s="21">
        <f>_xlfn.PERCENTRANK.EXC(Table3[Order Quantity],C7733,1)*10</f>
        <v>3</v>
      </c>
      <c r="G7733" s="21">
        <f>_xlfn.PERCENTRANK.EXC(Table4[Sales],D7733,1)*10</f>
        <v>9</v>
      </c>
    </row>
    <row r="7734" spans="1:7">
      <c r="A7734" s="10">
        <v>55746</v>
      </c>
      <c r="B7734" s="8">
        <v>42550</v>
      </c>
      <c r="C7734" s="1">
        <v>29</v>
      </c>
      <c r="D7734" s="1">
        <v>347.48</v>
      </c>
      <c r="E7734" s="50">
        <f>_xlfn.PERCENTRANK.EXC(Table3[Order Date],B7734,1)*10</f>
        <v>1</v>
      </c>
      <c r="F7734" s="21">
        <f>_xlfn.PERCENTRANK.EXC(Table3[Order Quantity],C7734,1)*10</f>
        <v>5</v>
      </c>
      <c r="G7734" s="21">
        <f>_xlfn.PERCENTRANK.EXC(Table4[Sales],D7734,1)*10</f>
        <v>4</v>
      </c>
    </row>
    <row r="7735" spans="1:7">
      <c r="A7735" s="11">
        <v>49511</v>
      </c>
      <c r="B7735" s="9">
        <v>42479</v>
      </c>
      <c r="C7735" s="1">
        <v>35</v>
      </c>
      <c r="D7735" s="1">
        <v>160.81</v>
      </c>
      <c r="E7735" s="50">
        <f>_xlfn.PERCENTRANK.EXC(Table3[Order Date],B7735,1)*10</f>
        <v>0</v>
      </c>
      <c r="F7735" s="21">
        <f>_xlfn.PERCENTRANK.EXC(Table3[Order Quantity],C7735,1)*10</f>
        <v>6</v>
      </c>
      <c r="G7735" s="21">
        <f>_xlfn.PERCENTRANK.EXC(Table4[Sales],D7735,1)*10</f>
        <v>2</v>
      </c>
    </row>
    <row r="7736" spans="1:7">
      <c r="A7736" s="10">
        <v>50310</v>
      </c>
      <c r="B7736" s="8">
        <v>42596</v>
      </c>
      <c r="C7736" s="1">
        <v>42</v>
      </c>
      <c r="D7736" s="1">
        <v>1938.09</v>
      </c>
      <c r="E7736" s="50">
        <f>_xlfn.PERCENTRANK.EXC(Table3[Order Date],B7736,1)*10</f>
        <v>1</v>
      </c>
      <c r="F7736" s="21">
        <f>_xlfn.PERCENTRANK.EXC(Table3[Order Quantity],C7736,1)*10</f>
        <v>8</v>
      </c>
      <c r="G7736" s="21">
        <f>_xlfn.PERCENTRANK.EXC(Table4[Sales],D7736,1)*10</f>
        <v>7</v>
      </c>
    </row>
    <row r="7737" spans="1:7">
      <c r="A7737" s="11">
        <v>58339</v>
      </c>
      <c r="B7737" s="9">
        <v>42533</v>
      </c>
      <c r="C7737" s="1">
        <v>11</v>
      </c>
      <c r="D7737" s="1">
        <v>40.270000000000003</v>
      </c>
      <c r="E7737" s="50">
        <f>_xlfn.PERCENTRANK.EXC(Table3[Order Date],B7737,1)*10</f>
        <v>1</v>
      </c>
      <c r="F7737" s="21">
        <f>_xlfn.PERCENTRANK.EXC(Table3[Order Quantity],C7737,1)*10</f>
        <v>2</v>
      </c>
      <c r="G7737" s="21">
        <f>_xlfn.PERCENTRANK.EXC(Table4[Sales],D7737,1)*10</f>
        <v>0</v>
      </c>
    </row>
    <row r="7738" spans="1:7">
      <c r="A7738" s="10">
        <v>50914</v>
      </c>
      <c r="B7738" s="8">
        <v>43649</v>
      </c>
      <c r="C7738" s="1">
        <v>49</v>
      </c>
      <c r="D7738" s="1">
        <v>9150.15</v>
      </c>
      <c r="E7738" s="50">
        <f>_xlfn.PERCENTRANK.EXC(Table3[Order Date],B7738,1)*10</f>
        <v>8</v>
      </c>
      <c r="F7738" s="21">
        <f>_xlfn.PERCENTRANK.EXC(Table3[Order Quantity],C7738,1)*10</f>
        <v>9</v>
      </c>
      <c r="G7738" s="21">
        <f>_xlfn.PERCENTRANK.EXC(Table4[Sales],D7738,1)*10</f>
        <v>9</v>
      </c>
    </row>
    <row r="7739" spans="1:7">
      <c r="A7739" s="11">
        <v>44487</v>
      </c>
      <c r="B7739" s="9">
        <v>42623</v>
      </c>
      <c r="C7739" s="1">
        <v>4</v>
      </c>
      <c r="D7739" s="1">
        <v>30.12</v>
      </c>
      <c r="E7739" s="50">
        <f>_xlfn.PERCENTRANK.EXC(Table3[Order Date],B7739,1)*10</f>
        <v>1</v>
      </c>
      <c r="F7739" s="21">
        <f>_xlfn.PERCENTRANK.EXC(Table3[Order Quantity],C7739,1)*10</f>
        <v>0</v>
      </c>
      <c r="G7739" s="21">
        <f>_xlfn.PERCENTRANK.EXC(Table4[Sales],D7739,1)*10</f>
        <v>0</v>
      </c>
    </row>
    <row r="7740" spans="1:7">
      <c r="A7740" s="10">
        <v>33479</v>
      </c>
      <c r="B7740" s="8">
        <v>43726</v>
      </c>
      <c r="C7740" s="1">
        <v>50</v>
      </c>
      <c r="D7740" s="1">
        <v>815.55</v>
      </c>
      <c r="E7740" s="50">
        <f>_xlfn.PERCENTRANK.EXC(Table3[Order Date],B7740,1)*10</f>
        <v>9</v>
      </c>
      <c r="F7740" s="21">
        <f>_xlfn.PERCENTRANK.EXC(Table3[Order Quantity],C7740,1)*10</f>
        <v>9</v>
      </c>
      <c r="G7740" s="21">
        <f>_xlfn.PERCENTRANK.EXC(Table4[Sales],D7740,1)*10</f>
        <v>5</v>
      </c>
    </row>
    <row r="7741" spans="1:7">
      <c r="A7741" s="11">
        <v>32389</v>
      </c>
      <c r="B7741" s="9">
        <v>43038</v>
      </c>
      <c r="C7741" s="1">
        <v>8</v>
      </c>
      <c r="D7741" s="1">
        <v>130.13999999999999</v>
      </c>
      <c r="E7741" s="50">
        <f>_xlfn.PERCENTRANK.EXC(Table3[Order Date],B7741,1)*10</f>
        <v>4</v>
      </c>
      <c r="F7741" s="21">
        <f>_xlfn.PERCENTRANK.EXC(Table3[Order Quantity],C7741,1)*10</f>
        <v>1</v>
      </c>
      <c r="G7741" s="21">
        <f>_xlfn.PERCENTRANK.EXC(Table4[Sales],D7741,1)*10</f>
        <v>2</v>
      </c>
    </row>
    <row r="7742" spans="1:7">
      <c r="A7742" s="10">
        <v>27302</v>
      </c>
      <c r="B7742" s="8">
        <v>43720</v>
      </c>
      <c r="C7742" s="1">
        <v>3</v>
      </c>
      <c r="D7742" s="1">
        <v>153.55000000000001</v>
      </c>
      <c r="E7742" s="50">
        <f>_xlfn.PERCENTRANK.EXC(Table3[Order Date],B7742,1)*10</f>
        <v>9</v>
      </c>
      <c r="F7742" s="21">
        <f>_xlfn.PERCENTRANK.EXC(Table3[Order Quantity],C7742,1)*10</f>
        <v>0</v>
      </c>
      <c r="G7742" s="21">
        <f>_xlfn.PERCENTRANK.EXC(Table4[Sales],D7742,1)*10</f>
        <v>2</v>
      </c>
    </row>
    <row r="7743" spans="1:7">
      <c r="A7743" s="11">
        <v>16036</v>
      </c>
      <c r="B7743" s="9">
        <v>43469</v>
      </c>
      <c r="C7743" s="1">
        <v>33</v>
      </c>
      <c r="D7743" s="1">
        <v>589.5</v>
      </c>
      <c r="E7743" s="50">
        <f>_xlfn.PERCENTRANK.EXC(Table3[Order Date],B7743,1)*10</f>
        <v>7</v>
      </c>
      <c r="F7743" s="21">
        <f>_xlfn.PERCENTRANK.EXC(Table3[Order Quantity],C7743,1)*10</f>
        <v>6</v>
      </c>
      <c r="G7743" s="21">
        <f>_xlfn.PERCENTRANK.EXC(Table4[Sales],D7743,1)*10</f>
        <v>5</v>
      </c>
    </row>
    <row r="7744" spans="1:7">
      <c r="A7744" s="10">
        <v>51361</v>
      </c>
      <c r="B7744" s="8">
        <v>43176</v>
      </c>
      <c r="C7744" s="1">
        <v>14</v>
      </c>
      <c r="D7744" s="1">
        <v>81.38</v>
      </c>
      <c r="E7744" s="50">
        <f>_xlfn.PERCENTRANK.EXC(Table3[Order Date],B7744,1)*10</f>
        <v>5</v>
      </c>
      <c r="F7744" s="21">
        <f>_xlfn.PERCENTRANK.EXC(Table3[Order Quantity],C7744,1)*10</f>
        <v>2</v>
      </c>
      <c r="G7744" s="21">
        <f>_xlfn.PERCENTRANK.EXC(Table4[Sales],D7744,1)*10</f>
        <v>1</v>
      </c>
    </row>
    <row r="7745" spans="1:7">
      <c r="A7745" s="11">
        <v>18210</v>
      </c>
      <c r="B7745" s="9">
        <v>42952</v>
      </c>
      <c r="C7745" s="1">
        <v>27</v>
      </c>
      <c r="D7745" s="1">
        <v>86.445300000000003</v>
      </c>
      <c r="E7745" s="50">
        <f>_xlfn.PERCENTRANK.EXC(Table3[Order Date],B7745,1)*10</f>
        <v>4</v>
      </c>
      <c r="F7745" s="21">
        <f>_xlfn.PERCENTRANK.EXC(Table3[Order Quantity],C7745,1)*10</f>
        <v>5</v>
      </c>
      <c r="G7745" s="21">
        <f>_xlfn.PERCENTRANK.EXC(Table4[Sales],D7745,1)*10</f>
        <v>1</v>
      </c>
    </row>
    <row r="7746" spans="1:7">
      <c r="A7746" s="10">
        <v>53378</v>
      </c>
      <c r="B7746" s="8">
        <v>43659</v>
      </c>
      <c r="C7746" s="1">
        <v>50</v>
      </c>
      <c r="D7746" s="1">
        <v>14909.947099999999</v>
      </c>
      <c r="E7746" s="50">
        <f>_xlfn.PERCENTRANK.EXC(Table3[Order Date],B7746,1)*10</f>
        <v>8</v>
      </c>
      <c r="F7746" s="21">
        <f>_xlfn.PERCENTRANK.EXC(Table3[Order Quantity],C7746,1)*10</f>
        <v>9</v>
      </c>
      <c r="G7746" s="21">
        <f>_xlfn.PERCENTRANK.EXC(Table4[Sales],D7746,1)*10</f>
        <v>9</v>
      </c>
    </row>
    <row r="7747" spans="1:7">
      <c r="A7747" s="11">
        <v>36643</v>
      </c>
      <c r="B7747" s="9">
        <v>42423</v>
      </c>
      <c r="C7747" s="1">
        <v>30</v>
      </c>
      <c r="D7747" s="1">
        <v>1096.77</v>
      </c>
      <c r="E7747" s="50">
        <f>_xlfn.PERCENTRANK.EXC(Table3[Order Date],B7747,1)*10</f>
        <v>0</v>
      </c>
      <c r="F7747" s="21">
        <f>_xlfn.PERCENTRANK.EXC(Table3[Order Quantity],C7747,1)*10</f>
        <v>5</v>
      </c>
      <c r="G7747" s="21">
        <f>_xlfn.PERCENTRANK.EXC(Table4[Sales],D7747,1)*10</f>
        <v>6</v>
      </c>
    </row>
    <row r="7748" spans="1:7">
      <c r="A7748" s="10">
        <v>39078</v>
      </c>
      <c r="B7748" s="8">
        <v>42543</v>
      </c>
      <c r="C7748" s="1">
        <v>10</v>
      </c>
      <c r="D7748" s="1">
        <v>39.49</v>
      </c>
      <c r="E7748" s="50">
        <f>_xlfn.PERCENTRANK.EXC(Table3[Order Date],B7748,1)*10</f>
        <v>1</v>
      </c>
      <c r="F7748" s="21">
        <f>_xlfn.PERCENTRANK.EXC(Table3[Order Quantity],C7748,1)*10</f>
        <v>1</v>
      </c>
      <c r="G7748" s="21">
        <f>_xlfn.PERCENTRANK.EXC(Table4[Sales],D7748,1)*10</f>
        <v>0</v>
      </c>
    </row>
    <row r="7749" spans="1:7">
      <c r="A7749" s="11">
        <v>26759</v>
      </c>
      <c r="B7749" s="9">
        <v>43489</v>
      </c>
      <c r="C7749" s="1">
        <v>30</v>
      </c>
      <c r="D7749" s="1">
        <v>268.68770000000001</v>
      </c>
      <c r="E7749" s="50">
        <f>_xlfn.PERCENTRANK.EXC(Table3[Order Date],B7749,1)*10</f>
        <v>7</v>
      </c>
      <c r="F7749" s="21">
        <f>_xlfn.PERCENTRANK.EXC(Table3[Order Quantity],C7749,1)*10</f>
        <v>5</v>
      </c>
      <c r="G7749" s="21">
        <f>_xlfn.PERCENTRANK.EXC(Table4[Sales],D7749,1)*10</f>
        <v>3</v>
      </c>
    </row>
    <row r="7750" spans="1:7">
      <c r="A7750" s="10">
        <v>38979</v>
      </c>
      <c r="B7750" s="8">
        <v>42791</v>
      </c>
      <c r="C7750" s="1">
        <v>48</v>
      </c>
      <c r="D7750" s="1">
        <v>3589.96</v>
      </c>
      <c r="E7750" s="50">
        <f>_xlfn.PERCENTRANK.EXC(Table3[Order Date],B7750,1)*10</f>
        <v>2</v>
      </c>
      <c r="F7750" s="21">
        <f>_xlfn.PERCENTRANK.EXC(Table3[Order Quantity],C7750,1)*10</f>
        <v>9</v>
      </c>
      <c r="G7750" s="21">
        <f>_xlfn.PERCENTRANK.EXC(Table4[Sales],D7750,1)*10</f>
        <v>8</v>
      </c>
    </row>
    <row r="7751" spans="1:7">
      <c r="A7751" s="11">
        <v>23398</v>
      </c>
      <c r="B7751" s="9">
        <v>42441</v>
      </c>
      <c r="C7751" s="1">
        <v>19</v>
      </c>
      <c r="D7751" s="1">
        <v>131.72</v>
      </c>
      <c r="E7751" s="50">
        <f>_xlfn.PERCENTRANK.EXC(Table3[Order Date],B7751,1)*10</f>
        <v>0</v>
      </c>
      <c r="F7751" s="21">
        <f>_xlfn.PERCENTRANK.EXC(Table3[Order Quantity],C7751,1)*10</f>
        <v>3</v>
      </c>
      <c r="G7751" s="21">
        <f>_xlfn.PERCENTRANK.EXC(Table4[Sales],D7751,1)*10</f>
        <v>2</v>
      </c>
    </row>
    <row r="7752" spans="1:7">
      <c r="A7752" s="10">
        <v>4004</v>
      </c>
      <c r="B7752" s="8">
        <v>42860</v>
      </c>
      <c r="C7752" s="1">
        <v>14</v>
      </c>
      <c r="D7752" s="1">
        <v>67.966399999999993</v>
      </c>
      <c r="E7752" s="50">
        <f>_xlfn.PERCENTRANK.EXC(Table3[Order Date],B7752,1)*10</f>
        <v>3</v>
      </c>
      <c r="F7752" s="21">
        <f>_xlfn.PERCENTRANK.EXC(Table3[Order Quantity],C7752,1)*10</f>
        <v>2</v>
      </c>
      <c r="G7752" s="21">
        <f>_xlfn.PERCENTRANK.EXC(Table4[Sales],D7752,1)*10</f>
        <v>1</v>
      </c>
    </row>
    <row r="7753" spans="1:7">
      <c r="A7753" s="11">
        <v>42631</v>
      </c>
      <c r="B7753" s="9">
        <v>42498</v>
      </c>
      <c r="C7753" s="1">
        <v>44</v>
      </c>
      <c r="D7753" s="1">
        <v>307.33</v>
      </c>
      <c r="E7753" s="50">
        <f>_xlfn.PERCENTRANK.EXC(Table3[Order Date],B7753,1)*10</f>
        <v>0</v>
      </c>
      <c r="F7753" s="21">
        <f>_xlfn.PERCENTRANK.EXC(Table3[Order Quantity],C7753,1)*10</f>
        <v>8</v>
      </c>
      <c r="G7753" s="21">
        <f>_xlfn.PERCENTRANK.EXC(Table4[Sales],D7753,1)*10</f>
        <v>4</v>
      </c>
    </row>
    <row r="7754" spans="1:7">
      <c r="A7754" s="10">
        <v>46531</v>
      </c>
      <c r="B7754" s="8">
        <v>43332</v>
      </c>
      <c r="C7754" s="1">
        <v>2</v>
      </c>
      <c r="D7754" s="1">
        <v>20.69</v>
      </c>
      <c r="E7754" s="50">
        <f>_xlfn.PERCENTRANK.EXC(Table3[Order Date],B7754,1)*10</f>
        <v>6</v>
      </c>
      <c r="F7754" s="21">
        <f>_xlfn.PERCENTRANK.EXC(Table3[Order Quantity],C7754,1)*10</f>
        <v>0</v>
      </c>
      <c r="G7754" s="21">
        <f>_xlfn.PERCENTRANK.EXC(Table4[Sales],D7754,1)*10</f>
        <v>0</v>
      </c>
    </row>
    <row r="7755" spans="1:7">
      <c r="A7755" s="11">
        <v>1445</v>
      </c>
      <c r="B7755" s="9">
        <v>43108</v>
      </c>
      <c r="C7755" s="1">
        <v>30</v>
      </c>
      <c r="D7755" s="1">
        <v>363.25</v>
      </c>
      <c r="E7755" s="50">
        <f>_xlfn.PERCENTRANK.EXC(Table3[Order Date],B7755,1)*10</f>
        <v>5</v>
      </c>
      <c r="F7755" s="21">
        <f>_xlfn.PERCENTRANK.EXC(Table3[Order Quantity],C7755,1)*10</f>
        <v>5</v>
      </c>
      <c r="G7755" s="21">
        <f>_xlfn.PERCENTRANK.EXC(Table4[Sales],D7755,1)*10</f>
        <v>4</v>
      </c>
    </row>
    <row r="7756" spans="1:7">
      <c r="A7756" s="10">
        <v>26432</v>
      </c>
      <c r="B7756" s="8">
        <v>42733</v>
      </c>
      <c r="C7756" s="1">
        <v>37</v>
      </c>
      <c r="D7756" s="1">
        <v>1520.35</v>
      </c>
      <c r="E7756" s="50">
        <f>_xlfn.PERCENTRANK.EXC(Table3[Order Date],B7756,1)*10</f>
        <v>2</v>
      </c>
      <c r="F7756" s="21">
        <f>_xlfn.PERCENTRANK.EXC(Table3[Order Quantity],C7756,1)*10</f>
        <v>7</v>
      </c>
      <c r="G7756" s="21">
        <f>_xlfn.PERCENTRANK.EXC(Table4[Sales],D7756,1)*10</f>
        <v>7</v>
      </c>
    </row>
    <row r="7757" spans="1:7">
      <c r="A7757" s="11">
        <v>32229</v>
      </c>
      <c r="B7757" s="9">
        <v>42976</v>
      </c>
      <c r="C7757" s="1">
        <v>8</v>
      </c>
      <c r="D7757" s="1">
        <v>1304.53</v>
      </c>
      <c r="E7757" s="50">
        <f>_xlfn.PERCENTRANK.EXC(Table3[Order Date],B7757,1)*10</f>
        <v>4</v>
      </c>
      <c r="F7757" s="21">
        <f>_xlfn.PERCENTRANK.EXC(Table3[Order Quantity],C7757,1)*10</f>
        <v>1</v>
      </c>
      <c r="G7757" s="21">
        <f>_xlfn.PERCENTRANK.EXC(Table4[Sales],D7757,1)*10</f>
        <v>6</v>
      </c>
    </row>
    <row r="7758" spans="1:7">
      <c r="A7758" s="10">
        <v>42823</v>
      </c>
      <c r="B7758" s="8">
        <v>42910</v>
      </c>
      <c r="C7758" s="1">
        <v>8</v>
      </c>
      <c r="D7758" s="1">
        <v>52.58</v>
      </c>
      <c r="E7758" s="50">
        <f>_xlfn.PERCENTRANK.EXC(Table3[Order Date],B7758,1)*10</f>
        <v>3</v>
      </c>
      <c r="F7758" s="21">
        <f>_xlfn.PERCENTRANK.EXC(Table3[Order Quantity],C7758,1)*10</f>
        <v>1</v>
      </c>
      <c r="G7758" s="21">
        <f>_xlfn.PERCENTRANK.EXC(Table4[Sales],D7758,1)*10</f>
        <v>0</v>
      </c>
    </row>
    <row r="7759" spans="1:7">
      <c r="A7759" s="11">
        <v>20038</v>
      </c>
      <c r="B7759" s="9">
        <v>42791</v>
      </c>
      <c r="C7759" s="1">
        <v>42</v>
      </c>
      <c r="D7759" s="1">
        <v>185.58</v>
      </c>
      <c r="E7759" s="50">
        <f>_xlfn.PERCENTRANK.EXC(Table3[Order Date],B7759,1)*10</f>
        <v>2</v>
      </c>
      <c r="F7759" s="21">
        <f>_xlfn.PERCENTRANK.EXC(Table3[Order Quantity],C7759,1)*10</f>
        <v>8</v>
      </c>
      <c r="G7759" s="21">
        <f>_xlfn.PERCENTRANK.EXC(Table4[Sales],D7759,1)*10</f>
        <v>2</v>
      </c>
    </row>
    <row r="7760" spans="1:7">
      <c r="A7760" s="10">
        <v>46050</v>
      </c>
      <c r="B7760" s="8">
        <v>42738</v>
      </c>
      <c r="C7760" s="1">
        <v>3</v>
      </c>
      <c r="D7760" s="1">
        <v>938.12</v>
      </c>
      <c r="E7760" s="50">
        <f>_xlfn.PERCENTRANK.EXC(Table3[Order Date],B7760,1)*10</f>
        <v>2</v>
      </c>
      <c r="F7760" s="21">
        <f>_xlfn.PERCENTRANK.EXC(Table3[Order Quantity],C7760,1)*10</f>
        <v>0</v>
      </c>
      <c r="G7760" s="21">
        <f>_xlfn.PERCENTRANK.EXC(Table4[Sales],D7760,1)*10</f>
        <v>6</v>
      </c>
    </row>
    <row r="7761" spans="1:7">
      <c r="A7761" s="11">
        <v>55460</v>
      </c>
      <c r="B7761" s="9">
        <v>43611</v>
      </c>
      <c r="C7761" s="1">
        <v>12</v>
      </c>
      <c r="D7761" s="1">
        <v>66.150000000000006</v>
      </c>
      <c r="E7761" s="50">
        <f>_xlfn.PERCENTRANK.EXC(Table3[Order Date],B7761,1)*10</f>
        <v>8</v>
      </c>
      <c r="F7761" s="21">
        <f>_xlfn.PERCENTRANK.EXC(Table3[Order Quantity],C7761,1)*10</f>
        <v>2</v>
      </c>
      <c r="G7761" s="21">
        <f>_xlfn.PERCENTRANK.EXC(Table4[Sales],D7761,1)*10</f>
        <v>1</v>
      </c>
    </row>
    <row r="7762" spans="1:7">
      <c r="A7762" s="10">
        <v>22020</v>
      </c>
      <c r="B7762" s="8">
        <v>42871</v>
      </c>
      <c r="C7762" s="1">
        <v>37</v>
      </c>
      <c r="D7762" s="1">
        <v>533.16</v>
      </c>
      <c r="E7762" s="50">
        <f>_xlfn.PERCENTRANK.EXC(Table3[Order Date],B7762,1)*10</f>
        <v>3</v>
      </c>
      <c r="F7762" s="21">
        <f>_xlfn.PERCENTRANK.EXC(Table3[Order Quantity],C7762,1)*10</f>
        <v>7</v>
      </c>
      <c r="G7762" s="21">
        <f>_xlfn.PERCENTRANK.EXC(Table4[Sales],D7762,1)*10</f>
        <v>5</v>
      </c>
    </row>
    <row r="7763" spans="1:7">
      <c r="A7763" s="11">
        <v>37760</v>
      </c>
      <c r="B7763" s="9">
        <v>42595</v>
      </c>
      <c r="C7763" s="1">
        <v>18</v>
      </c>
      <c r="D7763" s="1">
        <v>168.9</v>
      </c>
      <c r="E7763" s="50">
        <f>_xlfn.PERCENTRANK.EXC(Table3[Order Date],B7763,1)*10</f>
        <v>1</v>
      </c>
      <c r="F7763" s="21">
        <f>_xlfn.PERCENTRANK.EXC(Table3[Order Quantity],C7763,1)*10</f>
        <v>3</v>
      </c>
      <c r="G7763" s="21">
        <f>_xlfn.PERCENTRANK.EXC(Table4[Sales],D7763,1)*10</f>
        <v>2</v>
      </c>
    </row>
    <row r="7764" spans="1:7">
      <c r="A7764" s="10">
        <v>6854</v>
      </c>
      <c r="B7764" s="8">
        <v>42375</v>
      </c>
      <c r="C7764" s="1">
        <v>1</v>
      </c>
      <c r="D7764" s="1">
        <v>23.68</v>
      </c>
      <c r="E7764" s="50">
        <f>_xlfn.PERCENTRANK.EXC(Table3[Order Date],B7764,1)*10</f>
        <v>0</v>
      </c>
      <c r="F7764" s="21">
        <f>_xlfn.PERCENTRANK.EXC(Table3[Order Quantity],C7764,1)*10</f>
        <v>0</v>
      </c>
      <c r="G7764" s="21">
        <f>_xlfn.PERCENTRANK.EXC(Table4[Sales],D7764,1)*10</f>
        <v>0</v>
      </c>
    </row>
    <row r="7765" spans="1:7">
      <c r="A7765" s="11">
        <v>4647</v>
      </c>
      <c r="B7765" s="9">
        <v>42502</v>
      </c>
      <c r="C7765" s="1">
        <v>7</v>
      </c>
      <c r="D7765" s="1">
        <v>1287.99</v>
      </c>
      <c r="E7765" s="50">
        <f>_xlfn.PERCENTRANK.EXC(Table3[Order Date],B7765,1)*10</f>
        <v>0</v>
      </c>
      <c r="F7765" s="21">
        <f>_xlfn.PERCENTRANK.EXC(Table3[Order Quantity],C7765,1)*10</f>
        <v>1</v>
      </c>
      <c r="G7765" s="21">
        <f>_xlfn.PERCENTRANK.EXC(Table4[Sales],D7765,1)*10</f>
        <v>6</v>
      </c>
    </row>
    <row r="7766" spans="1:7">
      <c r="A7766" s="10">
        <v>54081</v>
      </c>
      <c r="B7766" s="8">
        <v>43168</v>
      </c>
      <c r="C7766" s="1">
        <v>2</v>
      </c>
      <c r="D7766" s="1">
        <v>61.53</v>
      </c>
      <c r="E7766" s="50">
        <f>_xlfn.PERCENTRANK.EXC(Table3[Order Date],B7766,1)*10</f>
        <v>5</v>
      </c>
      <c r="F7766" s="21">
        <f>_xlfn.PERCENTRANK.EXC(Table3[Order Quantity],C7766,1)*10</f>
        <v>0</v>
      </c>
      <c r="G7766" s="21">
        <f>_xlfn.PERCENTRANK.EXC(Table4[Sales],D7766,1)*10</f>
        <v>0</v>
      </c>
    </row>
    <row r="7767" spans="1:7">
      <c r="A7767" s="11">
        <v>27271</v>
      </c>
      <c r="B7767" s="9">
        <v>43356</v>
      </c>
      <c r="C7767" s="1">
        <v>8</v>
      </c>
      <c r="D7767" s="1">
        <v>322.68</v>
      </c>
      <c r="E7767" s="50">
        <f>_xlfn.PERCENTRANK.EXC(Table3[Order Date],B7767,1)*10</f>
        <v>6</v>
      </c>
      <c r="F7767" s="21">
        <f>_xlfn.PERCENTRANK.EXC(Table3[Order Quantity],C7767,1)*10</f>
        <v>1</v>
      </c>
      <c r="G7767" s="21">
        <f>_xlfn.PERCENTRANK.EXC(Table4[Sales],D7767,1)*10</f>
        <v>4</v>
      </c>
    </row>
    <row r="7768" spans="1:7">
      <c r="A7768" s="10">
        <v>17862</v>
      </c>
      <c r="B7768" s="8">
        <v>43592</v>
      </c>
      <c r="C7768" s="1">
        <v>1</v>
      </c>
      <c r="D7768" s="1">
        <v>30.74</v>
      </c>
      <c r="E7768" s="50">
        <f>_xlfn.PERCENTRANK.EXC(Table3[Order Date],B7768,1)*10</f>
        <v>8</v>
      </c>
      <c r="F7768" s="21">
        <f>_xlfn.PERCENTRANK.EXC(Table3[Order Quantity],C7768,1)*10</f>
        <v>0</v>
      </c>
      <c r="G7768" s="21">
        <f>_xlfn.PERCENTRANK.EXC(Table4[Sales],D7768,1)*10</f>
        <v>0</v>
      </c>
    </row>
    <row r="7769" spans="1:7">
      <c r="A7769" s="11">
        <v>44450</v>
      </c>
      <c r="B7769" s="9">
        <v>43016</v>
      </c>
      <c r="C7769" s="1">
        <v>14</v>
      </c>
      <c r="D7769" s="1">
        <v>260.26</v>
      </c>
      <c r="E7769" s="50">
        <f>_xlfn.PERCENTRANK.EXC(Table3[Order Date],B7769,1)*10</f>
        <v>4</v>
      </c>
      <c r="F7769" s="21">
        <f>_xlfn.PERCENTRANK.EXC(Table3[Order Quantity],C7769,1)*10</f>
        <v>2</v>
      </c>
      <c r="G7769" s="21">
        <f>_xlfn.PERCENTRANK.EXC(Table4[Sales],D7769,1)*10</f>
        <v>3</v>
      </c>
    </row>
    <row r="7770" spans="1:7">
      <c r="A7770" s="10">
        <v>28097</v>
      </c>
      <c r="B7770" s="8">
        <v>42502</v>
      </c>
      <c r="C7770" s="1">
        <v>43</v>
      </c>
      <c r="D7770" s="1">
        <v>2609.41</v>
      </c>
      <c r="E7770" s="50">
        <f>_xlfn.PERCENTRANK.EXC(Table3[Order Date],B7770,1)*10</f>
        <v>0</v>
      </c>
      <c r="F7770" s="21">
        <f>_xlfn.PERCENTRANK.EXC(Table3[Order Quantity],C7770,1)*10</f>
        <v>8</v>
      </c>
      <c r="G7770" s="21">
        <f>_xlfn.PERCENTRANK.EXC(Table4[Sales],D7770,1)*10</f>
        <v>8</v>
      </c>
    </row>
    <row r="7771" spans="1:7">
      <c r="A7771" s="11">
        <v>30853</v>
      </c>
      <c r="B7771" s="9">
        <v>43307</v>
      </c>
      <c r="C7771" s="1">
        <v>16</v>
      </c>
      <c r="D7771" s="1">
        <v>44.43</v>
      </c>
      <c r="E7771" s="50">
        <f>_xlfn.PERCENTRANK.EXC(Table3[Order Date],B7771,1)*10</f>
        <v>6</v>
      </c>
      <c r="F7771" s="21">
        <f>_xlfn.PERCENTRANK.EXC(Table3[Order Quantity],C7771,1)*10</f>
        <v>2</v>
      </c>
      <c r="G7771" s="21">
        <f>_xlfn.PERCENTRANK.EXC(Table4[Sales],D7771,1)*10</f>
        <v>0</v>
      </c>
    </row>
    <row r="7772" spans="1:7">
      <c r="A7772" s="10">
        <v>29187</v>
      </c>
      <c r="B7772" s="8">
        <v>42581</v>
      </c>
      <c r="C7772" s="1">
        <v>35</v>
      </c>
      <c r="D7772" s="1">
        <v>27921.79</v>
      </c>
      <c r="E7772" s="50">
        <f>_xlfn.PERCENTRANK.EXC(Table3[Order Date],B7772,1)*10</f>
        <v>1</v>
      </c>
      <c r="F7772" s="21">
        <f>_xlfn.PERCENTRANK.EXC(Table3[Order Quantity],C7772,1)*10</f>
        <v>6</v>
      </c>
      <c r="G7772" s="21">
        <f>_xlfn.PERCENTRANK.EXC(Table4[Sales],D7772,1)*10</f>
        <v>9</v>
      </c>
    </row>
    <row r="7773" spans="1:7">
      <c r="A7773" s="11">
        <v>44224</v>
      </c>
      <c r="B7773" s="9">
        <v>42955</v>
      </c>
      <c r="C7773" s="1">
        <v>32</v>
      </c>
      <c r="D7773" s="1">
        <v>212.61</v>
      </c>
      <c r="E7773" s="50">
        <f>_xlfn.PERCENTRANK.EXC(Table3[Order Date],B7773,1)*10</f>
        <v>4</v>
      </c>
      <c r="F7773" s="21">
        <f>_xlfn.PERCENTRANK.EXC(Table3[Order Quantity],C7773,1)*10</f>
        <v>6</v>
      </c>
      <c r="G7773" s="21">
        <f>_xlfn.PERCENTRANK.EXC(Table4[Sales],D7773,1)*10</f>
        <v>3</v>
      </c>
    </row>
    <row r="7774" spans="1:7">
      <c r="A7774" s="10">
        <v>224</v>
      </c>
      <c r="B7774" s="8">
        <v>42537</v>
      </c>
      <c r="C7774" s="1">
        <v>44</v>
      </c>
      <c r="D7774" s="1">
        <v>286.60000000000002</v>
      </c>
      <c r="E7774" s="50">
        <f>_xlfn.PERCENTRANK.EXC(Table3[Order Date],B7774,1)*10</f>
        <v>1</v>
      </c>
      <c r="F7774" s="21">
        <f>_xlfn.PERCENTRANK.EXC(Table3[Order Quantity],C7774,1)*10</f>
        <v>8</v>
      </c>
      <c r="G7774" s="21">
        <f>_xlfn.PERCENTRANK.EXC(Table4[Sales],D7774,1)*10</f>
        <v>3</v>
      </c>
    </row>
    <row r="7775" spans="1:7">
      <c r="A7775" s="11">
        <v>48000</v>
      </c>
      <c r="B7775" s="9">
        <v>43690</v>
      </c>
      <c r="C7775" s="1">
        <v>12</v>
      </c>
      <c r="D7775" s="1">
        <v>229.98580000000001</v>
      </c>
      <c r="E7775" s="50">
        <f>_xlfn.PERCENTRANK.EXC(Table3[Order Date],B7775,1)*10</f>
        <v>9</v>
      </c>
      <c r="F7775" s="21">
        <f>_xlfn.PERCENTRANK.EXC(Table3[Order Quantity],C7775,1)*10</f>
        <v>2</v>
      </c>
      <c r="G7775" s="21">
        <f>_xlfn.PERCENTRANK.EXC(Table4[Sales],D7775,1)*10</f>
        <v>3</v>
      </c>
    </row>
    <row r="7776" spans="1:7">
      <c r="A7776" s="10">
        <v>59681</v>
      </c>
      <c r="B7776" s="8">
        <v>42531</v>
      </c>
      <c r="C7776" s="1">
        <v>23</v>
      </c>
      <c r="D7776" s="1">
        <v>240.04</v>
      </c>
      <c r="E7776" s="50">
        <f>_xlfn.PERCENTRANK.EXC(Table3[Order Date],B7776,1)*10</f>
        <v>1</v>
      </c>
      <c r="F7776" s="21">
        <f>_xlfn.PERCENTRANK.EXC(Table3[Order Quantity],C7776,1)*10</f>
        <v>4</v>
      </c>
      <c r="G7776" s="21">
        <f>_xlfn.PERCENTRANK.EXC(Table4[Sales],D7776,1)*10</f>
        <v>3</v>
      </c>
    </row>
    <row r="7777" spans="1:7">
      <c r="A7777" s="11">
        <v>1600</v>
      </c>
      <c r="B7777" s="9">
        <v>42795</v>
      </c>
      <c r="C7777" s="1">
        <v>36</v>
      </c>
      <c r="D7777" s="1">
        <v>205.01</v>
      </c>
      <c r="E7777" s="50">
        <f>_xlfn.PERCENTRANK.EXC(Table3[Order Date],B7777,1)*10</f>
        <v>2</v>
      </c>
      <c r="F7777" s="21">
        <f>_xlfn.PERCENTRANK.EXC(Table3[Order Quantity],C7777,1)*10</f>
        <v>6</v>
      </c>
      <c r="G7777" s="21">
        <f>_xlfn.PERCENTRANK.EXC(Table4[Sales],D7777,1)*10</f>
        <v>3</v>
      </c>
    </row>
    <row r="7778" spans="1:7">
      <c r="A7778" s="10">
        <v>17093</v>
      </c>
      <c r="B7778" s="8">
        <v>43506</v>
      </c>
      <c r="C7778" s="1">
        <v>50</v>
      </c>
      <c r="D7778" s="1">
        <v>4868.5600000000004</v>
      </c>
      <c r="E7778" s="50">
        <f>_xlfn.PERCENTRANK.EXC(Table3[Order Date],B7778,1)*10</f>
        <v>7</v>
      </c>
      <c r="F7778" s="21">
        <f>_xlfn.PERCENTRANK.EXC(Table3[Order Quantity],C7778,1)*10</f>
        <v>9</v>
      </c>
      <c r="G7778" s="21">
        <f>_xlfn.PERCENTRANK.EXC(Table4[Sales],D7778,1)*10</f>
        <v>8</v>
      </c>
    </row>
    <row r="7779" spans="1:7">
      <c r="A7779" s="11">
        <v>21702</v>
      </c>
      <c r="B7779" s="9">
        <v>43085</v>
      </c>
      <c r="C7779" s="1">
        <v>40</v>
      </c>
      <c r="D7779" s="1">
        <v>5599.13</v>
      </c>
      <c r="E7779" s="50">
        <f>_xlfn.PERCENTRANK.EXC(Table3[Order Date],B7779,1)*10</f>
        <v>5</v>
      </c>
      <c r="F7779" s="21">
        <f>_xlfn.PERCENTRANK.EXC(Table3[Order Quantity],C7779,1)*10</f>
        <v>7</v>
      </c>
      <c r="G7779" s="21">
        <f>_xlfn.PERCENTRANK.EXC(Table4[Sales],D7779,1)*10</f>
        <v>9</v>
      </c>
    </row>
    <row r="7780" spans="1:7">
      <c r="A7780" s="10">
        <v>46276</v>
      </c>
      <c r="B7780" s="8">
        <v>43808</v>
      </c>
      <c r="C7780" s="1">
        <v>23</v>
      </c>
      <c r="D7780" s="1">
        <v>17915.82</v>
      </c>
      <c r="E7780" s="50">
        <f>_xlfn.PERCENTRANK.EXC(Table3[Order Date],B7780,1)*10</f>
        <v>9</v>
      </c>
      <c r="F7780" s="21">
        <f>_xlfn.PERCENTRANK.EXC(Table3[Order Quantity],C7780,1)*10</f>
        <v>4</v>
      </c>
      <c r="G7780" s="21">
        <f>_xlfn.PERCENTRANK.EXC(Table4[Sales],D7780,1)*10</f>
        <v>9</v>
      </c>
    </row>
    <row r="7781" spans="1:7">
      <c r="A7781" s="11">
        <v>37314</v>
      </c>
      <c r="B7781" s="9">
        <v>43223</v>
      </c>
      <c r="C7781" s="1">
        <v>21</v>
      </c>
      <c r="D7781" s="1">
        <v>225.62</v>
      </c>
      <c r="E7781" s="50">
        <f>_xlfn.PERCENTRANK.EXC(Table3[Order Date],B7781,1)*10</f>
        <v>5</v>
      </c>
      <c r="F7781" s="21">
        <f>_xlfn.PERCENTRANK.EXC(Table3[Order Quantity],C7781,1)*10</f>
        <v>3</v>
      </c>
      <c r="G7781" s="21">
        <f>_xlfn.PERCENTRANK.EXC(Table4[Sales],D7781,1)*10</f>
        <v>3</v>
      </c>
    </row>
    <row r="7782" spans="1:7">
      <c r="A7782" s="10">
        <v>3266</v>
      </c>
      <c r="B7782" s="8">
        <v>43174</v>
      </c>
      <c r="C7782" s="1">
        <v>4</v>
      </c>
      <c r="D7782" s="1">
        <v>18.32</v>
      </c>
      <c r="E7782" s="50">
        <f>_xlfn.PERCENTRANK.EXC(Table3[Order Date],B7782,1)*10</f>
        <v>5</v>
      </c>
      <c r="F7782" s="21">
        <f>_xlfn.PERCENTRANK.EXC(Table3[Order Quantity],C7782,1)*10</f>
        <v>0</v>
      </c>
      <c r="G7782" s="21">
        <f>_xlfn.PERCENTRANK.EXC(Table4[Sales],D7782,1)*10</f>
        <v>0</v>
      </c>
    </row>
    <row r="7783" spans="1:7">
      <c r="A7783" s="11">
        <v>1831</v>
      </c>
      <c r="B7783" s="9">
        <v>43069</v>
      </c>
      <c r="C7783" s="1">
        <v>33</v>
      </c>
      <c r="D7783" s="1">
        <v>13467.22</v>
      </c>
      <c r="E7783" s="50">
        <f>_xlfn.PERCENTRANK.EXC(Table3[Order Date],B7783,1)*10</f>
        <v>4</v>
      </c>
      <c r="F7783" s="21">
        <f>_xlfn.PERCENTRANK.EXC(Table3[Order Quantity],C7783,1)*10</f>
        <v>6</v>
      </c>
      <c r="G7783" s="21">
        <f>_xlfn.PERCENTRANK.EXC(Table4[Sales],D7783,1)*10</f>
        <v>9</v>
      </c>
    </row>
    <row r="7784" spans="1:7">
      <c r="A7784" s="10">
        <v>40068</v>
      </c>
      <c r="B7784" s="8">
        <v>42844</v>
      </c>
      <c r="C7784" s="1">
        <v>2</v>
      </c>
      <c r="D7784" s="1">
        <v>137.52000000000001</v>
      </c>
      <c r="E7784" s="50">
        <f>_xlfn.PERCENTRANK.EXC(Table3[Order Date],B7784,1)*10</f>
        <v>3</v>
      </c>
      <c r="F7784" s="21">
        <f>_xlfn.PERCENTRANK.EXC(Table3[Order Quantity],C7784,1)*10</f>
        <v>0</v>
      </c>
      <c r="G7784" s="21">
        <f>_xlfn.PERCENTRANK.EXC(Table4[Sales],D7784,1)*10</f>
        <v>2</v>
      </c>
    </row>
    <row r="7785" spans="1:7">
      <c r="A7785" s="11">
        <v>39683</v>
      </c>
      <c r="B7785" s="9">
        <v>43321</v>
      </c>
      <c r="C7785" s="1">
        <v>6</v>
      </c>
      <c r="D7785" s="1">
        <v>134.84</v>
      </c>
      <c r="E7785" s="50">
        <f>_xlfn.PERCENTRANK.EXC(Table3[Order Date],B7785,1)*10</f>
        <v>6</v>
      </c>
      <c r="F7785" s="21">
        <f>_xlfn.PERCENTRANK.EXC(Table3[Order Quantity],C7785,1)*10</f>
        <v>1</v>
      </c>
      <c r="G7785" s="21">
        <f>_xlfn.PERCENTRANK.EXC(Table4[Sales],D7785,1)*10</f>
        <v>2</v>
      </c>
    </row>
    <row r="7786" spans="1:7">
      <c r="A7786" s="10">
        <v>28581</v>
      </c>
      <c r="B7786" s="8">
        <v>43440</v>
      </c>
      <c r="C7786" s="1">
        <v>36</v>
      </c>
      <c r="D7786" s="1">
        <v>188.69</v>
      </c>
      <c r="E7786" s="50">
        <f>_xlfn.PERCENTRANK.EXC(Table3[Order Date],B7786,1)*10</f>
        <v>7</v>
      </c>
      <c r="F7786" s="21">
        <f>_xlfn.PERCENTRANK.EXC(Table3[Order Quantity],C7786,1)*10</f>
        <v>6</v>
      </c>
      <c r="G7786" s="21">
        <f>_xlfn.PERCENTRANK.EXC(Table4[Sales],D7786,1)*10</f>
        <v>2</v>
      </c>
    </row>
    <row r="7787" spans="1:7">
      <c r="A7787" s="11">
        <v>24003</v>
      </c>
      <c r="B7787" s="9">
        <v>42673</v>
      </c>
      <c r="C7787" s="1">
        <v>49</v>
      </c>
      <c r="D7787" s="1">
        <v>93.56</v>
      </c>
      <c r="E7787" s="50">
        <f>_xlfn.PERCENTRANK.EXC(Table3[Order Date],B7787,1)*10</f>
        <v>2</v>
      </c>
      <c r="F7787" s="21">
        <f>_xlfn.PERCENTRANK.EXC(Table3[Order Quantity],C7787,1)*10</f>
        <v>9</v>
      </c>
      <c r="G7787" s="21">
        <f>_xlfn.PERCENTRANK.EXC(Table4[Sales],D7787,1)*10</f>
        <v>1</v>
      </c>
    </row>
    <row r="7788" spans="1:7">
      <c r="A7788" s="10">
        <v>36647</v>
      </c>
      <c r="B7788" s="8">
        <v>42550</v>
      </c>
      <c r="C7788" s="1">
        <v>21</v>
      </c>
      <c r="D7788" s="1">
        <v>192.57859999999999</v>
      </c>
      <c r="E7788" s="50">
        <f>_xlfn.PERCENTRANK.EXC(Table3[Order Date],B7788,1)*10</f>
        <v>1</v>
      </c>
      <c r="F7788" s="21">
        <f>_xlfn.PERCENTRANK.EXC(Table3[Order Quantity],C7788,1)*10</f>
        <v>3</v>
      </c>
      <c r="G7788" s="21">
        <f>_xlfn.PERCENTRANK.EXC(Table4[Sales],D7788,1)*10</f>
        <v>2</v>
      </c>
    </row>
    <row r="7789" spans="1:7">
      <c r="A7789" s="11">
        <v>21856</v>
      </c>
      <c r="B7789" s="9">
        <v>43560</v>
      </c>
      <c r="C7789" s="1">
        <v>47</v>
      </c>
      <c r="D7789" s="1">
        <v>180.35</v>
      </c>
      <c r="E7789" s="50">
        <f>_xlfn.PERCENTRANK.EXC(Table3[Order Date],B7789,1)*10</f>
        <v>8</v>
      </c>
      <c r="F7789" s="21">
        <f>_xlfn.PERCENTRANK.EXC(Table3[Order Quantity],C7789,1)*10</f>
        <v>9</v>
      </c>
      <c r="G7789" s="21">
        <f>_xlfn.PERCENTRANK.EXC(Table4[Sales],D7789,1)*10</f>
        <v>2</v>
      </c>
    </row>
    <row r="7790" spans="1:7">
      <c r="A7790" s="10">
        <v>2277</v>
      </c>
      <c r="B7790" s="8">
        <v>43100</v>
      </c>
      <c r="C7790" s="1">
        <v>10</v>
      </c>
      <c r="D7790" s="1">
        <v>71.2</v>
      </c>
      <c r="E7790" s="50">
        <f>_xlfn.PERCENTRANK.EXC(Table3[Order Date],B7790,1)*10</f>
        <v>5</v>
      </c>
      <c r="F7790" s="21">
        <f>_xlfn.PERCENTRANK.EXC(Table3[Order Quantity],C7790,1)*10</f>
        <v>1</v>
      </c>
      <c r="G7790" s="21">
        <f>_xlfn.PERCENTRANK.EXC(Table4[Sales],D7790,1)*10</f>
        <v>1</v>
      </c>
    </row>
    <row r="7791" spans="1:7">
      <c r="A7791" s="11">
        <v>43745</v>
      </c>
      <c r="B7791" s="9">
        <v>43039</v>
      </c>
      <c r="C7791" s="1">
        <v>43</v>
      </c>
      <c r="D7791" s="1">
        <v>2603.8771000000002</v>
      </c>
      <c r="E7791" s="50">
        <f>_xlfn.PERCENTRANK.EXC(Table3[Order Date],B7791,1)*10</f>
        <v>4</v>
      </c>
      <c r="F7791" s="21">
        <f>_xlfn.PERCENTRANK.EXC(Table3[Order Quantity],C7791,1)*10</f>
        <v>8</v>
      </c>
      <c r="G7791" s="21">
        <f>_xlfn.PERCENTRANK.EXC(Table4[Sales],D7791,1)*10</f>
        <v>8</v>
      </c>
    </row>
    <row r="7792" spans="1:7">
      <c r="A7792" s="10">
        <v>48353</v>
      </c>
      <c r="B7792" s="8">
        <v>43814</v>
      </c>
      <c r="C7792" s="1">
        <v>18</v>
      </c>
      <c r="D7792" s="1">
        <v>76.209999999999994</v>
      </c>
      <c r="E7792" s="50">
        <f>_xlfn.PERCENTRANK.EXC(Table3[Order Date],B7792,1)*10</f>
        <v>9</v>
      </c>
      <c r="F7792" s="21">
        <f>_xlfn.PERCENTRANK.EXC(Table3[Order Quantity],C7792,1)*10</f>
        <v>3</v>
      </c>
      <c r="G7792" s="21">
        <f>_xlfn.PERCENTRANK.EXC(Table4[Sales],D7792,1)*10</f>
        <v>1</v>
      </c>
    </row>
    <row r="7793" spans="1:7">
      <c r="A7793" s="11">
        <v>43200</v>
      </c>
      <c r="B7793" s="9">
        <v>42946</v>
      </c>
      <c r="C7793" s="1">
        <v>3</v>
      </c>
      <c r="D7793" s="1">
        <v>593.12</v>
      </c>
      <c r="E7793" s="50">
        <f>_xlfn.PERCENTRANK.EXC(Table3[Order Date],B7793,1)*10</f>
        <v>3</v>
      </c>
      <c r="F7793" s="21">
        <f>_xlfn.PERCENTRANK.EXC(Table3[Order Quantity],C7793,1)*10</f>
        <v>0</v>
      </c>
      <c r="G7793" s="21">
        <f>_xlfn.PERCENTRANK.EXC(Table4[Sales],D7793,1)*10</f>
        <v>5</v>
      </c>
    </row>
    <row r="7794" spans="1:7">
      <c r="A7794" s="10">
        <v>43111</v>
      </c>
      <c r="B7794" s="8">
        <v>43354</v>
      </c>
      <c r="C7794" s="1">
        <v>27</v>
      </c>
      <c r="D7794" s="1">
        <v>5053.43</v>
      </c>
      <c r="E7794" s="50">
        <f>_xlfn.PERCENTRANK.EXC(Table3[Order Date],B7794,1)*10</f>
        <v>6</v>
      </c>
      <c r="F7794" s="21">
        <f>_xlfn.PERCENTRANK.EXC(Table3[Order Quantity],C7794,1)*10</f>
        <v>5</v>
      </c>
      <c r="G7794" s="21">
        <f>_xlfn.PERCENTRANK.EXC(Table4[Sales],D7794,1)*10</f>
        <v>8</v>
      </c>
    </row>
    <row r="7795" spans="1:7">
      <c r="A7795" s="11">
        <v>56032</v>
      </c>
      <c r="B7795" s="9">
        <v>43452</v>
      </c>
      <c r="C7795" s="1">
        <v>25</v>
      </c>
      <c r="D7795" s="1">
        <v>4197.8999999999996</v>
      </c>
      <c r="E7795" s="50">
        <f>_xlfn.PERCENTRANK.EXC(Table3[Order Date],B7795,1)*10</f>
        <v>7</v>
      </c>
      <c r="F7795" s="21">
        <f>_xlfn.PERCENTRANK.EXC(Table3[Order Quantity],C7795,1)*10</f>
        <v>4</v>
      </c>
      <c r="G7795" s="21">
        <f>_xlfn.PERCENTRANK.EXC(Table4[Sales],D7795,1)*10</f>
        <v>8</v>
      </c>
    </row>
    <row r="7796" spans="1:7">
      <c r="A7796" s="10">
        <v>59971</v>
      </c>
      <c r="B7796" s="8">
        <v>43250</v>
      </c>
      <c r="C7796" s="1">
        <v>26</v>
      </c>
      <c r="D7796" s="1">
        <v>468.41390000000001</v>
      </c>
      <c r="E7796" s="50">
        <f>_xlfn.PERCENTRANK.EXC(Table3[Order Date],B7796,1)*10</f>
        <v>6</v>
      </c>
      <c r="F7796" s="21">
        <f>_xlfn.PERCENTRANK.EXC(Table3[Order Quantity],C7796,1)*10</f>
        <v>4</v>
      </c>
      <c r="G7796" s="21">
        <f>_xlfn.PERCENTRANK.EXC(Table4[Sales],D7796,1)*10</f>
        <v>4</v>
      </c>
    </row>
    <row r="7797" spans="1:7">
      <c r="A7797" s="11">
        <v>42115</v>
      </c>
      <c r="B7797" s="9">
        <v>43513</v>
      </c>
      <c r="C7797" s="1">
        <v>19</v>
      </c>
      <c r="D7797" s="1">
        <v>578.4</v>
      </c>
      <c r="E7797" s="50">
        <f>_xlfn.PERCENTRANK.EXC(Table3[Order Date],B7797,1)*10</f>
        <v>7</v>
      </c>
      <c r="F7797" s="21">
        <f>_xlfn.PERCENTRANK.EXC(Table3[Order Quantity],C7797,1)*10</f>
        <v>3</v>
      </c>
      <c r="G7797" s="21">
        <f>_xlfn.PERCENTRANK.EXC(Table4[Sales],D7797,1)*10</f>
        <v>5</v>
      </c>
    </row>
    <row r="7798" spans="1:7">
      <c r="A7798" s="10">
        <v>35110</v>
      </c>
      <c r="B7798" s="8">
        <v>43390</v>
      </c>
      <c r="C7798" s="1">
        <v>14</v>
      </c>
      <c r="D7798" s="1">
        <v>13701.62</v>
      </c>
      <c r="E7798" s="50">
        <f>_xlfn.PERCENTRANK.EXC(Table3[Order Date],B7798,1)*10</f>
        <v>6</v>
      </c>
      <c r="F7798" s="21">
        <f>_xlfn.PERCENTRANK.EXC(Table3[Order Quantity],C7798,1)*10</f>
        <v>2</v>
      </c>
      <c r="G7798" s="21">
        <f>_xlfn.PERCENTRANK.EXC(Table4[Sales],D7798,1)*10</f>
        <v>9</v>
      </c>
    </row>
    <row r="7799" spans="1:7">
      <c r="A7799" s="11">
        <v>3907</v>
      </c>
      <c r="B7799" s="9">
        <v>43695</v>
      </c>
      <c r="C7799" s="1">
        <v>36</v>
      </c>
      <c r="D7799" s="1">
        <v>233.39</v>
      </c>
      <c r="E7799" s="50">
        <f>_xlfn.PERCENTRANK.EXC(Table3[Order Date],B7799,1)*10</f>
        <v>9</v>
      </c>
      <c r="F7799" s="21">
        <f>_xlfn.PERCENTRANK.EXC(Table3[Order Quantity],C7799,1)*10</f>
        <v>6</v>
      </c>
      <c r="G7799" s="21">
        <f>_xlfn.PERCENTRANK.EXC(Table4[Sales],D7799,1)*10</f>
        <v>3</v>
      </c>
    </row>
    <row r="7800" spans="1:7">
      <c r="A7800" s="10">
        <v>33222</v>
      </c>
      <c r="B7800" s="8">
        <v>43635</v>
      </c>
      <c r="C7800" s="1">
        <v>18</v>
      </c>
      <c r="D7800" s="1">
        <v>450.21319999999997</v>
      </c>
      <c r="E7800" s="50">
        <f>_xlfn.PERCENTRANK.EXC(Table3[Order Date],B7800,1)*10</f>
        <v>8</v>
      </c>
      <c r="F7800" s="21">
        <f>_xlfn.PERCENTRANK.EXC(Table3[Order Quantity],C7800,1)*10</f>
        <v>3</v>
      </c>
      <c r="G7800" s="21">
        <f>_xlfn.PERCENTRANK.EXC(Table4[Sales],D7800,1)*10</f>
        <v>4</v>
      </c>
    </row>
    <row r="7801" spans="1:7">
      <c r="A7801" s="11">
        <v>4132</v>
      </c>
      <c r="B7801" s="9">
        <v>43247</v>
      </c>
      <c r="C7801" s="1">
        <v>5</v>
      </c>
      <c r="D7801" s="1">
        <v>15.79</v>
      </c>
      <c r="E7801" s="50">
        <f>_xlfn.PERCENTRANK.EXC(Table3[Order Date],B7801,1)*10</f>
        <v>6</v>
      </c>
      <c r="F7801" s="21">
        <f>_xlfn.PERCENTRANK.EXC(Table3[Order Quantity],C7801,1)*10</f>
        <v>0</v>
      </c>
      <c r="G7801" s="21">
        <f>_xlfn.PERCENTRANK.EXC(Table4[Sales],D7801,1)*10</f>
        <v>0</v>
      </c>
    </row>
    <row r="7802" spans="1:7">
      <c r="A7802" s="10">
        <v>47877</v>
      </c>
      <c r="B7802" s="8">
        <v>42609</v>
      </c>
      <c r="C7802" s="1">
        <v>16</v>
      </c>
      <c r="D7802" s="1">
        <v>292.5</v>
      </c>
      <c r="E7802" s="50">
        <f>_xlfn.PERCENTRANK.EXC(Table3[Order Date],B7802,1)*10</f>
        <v>1</v>
      </c>
      <c r="F7802" s="21">
        <f>_xlfn.PERCENTRANK.EXC(Table3[Order Quantity],C7802,1)*10</f>
        <v>2</v>
      </c>
      <c r="G7802" s="21">
        <f>_xlfn.PERCENTRANK.EXC(Table4[Sales],D7802,1)*10</f>
        <v>3</v>
      </c>
    </row>
    <row r="7803" spans="1:7">
      <c r="A7803" s="11">
        <v>24455</v>
      </c>
      <c r="B7803" s="9">
        <v>42709</v>
      </c>
      <c r="C7803" s="1">
        <v>8</v>
      </c>
      <c r="D7803" s="1">
        <v>180.95</v>
      </c>
      <c r="E7803" s="50">
        <f>_xlfn.PERCENTRANK.EXC(Table3[Order Date],B7803,1)*10</f>
        <v>2</v>
      </c>
      <c r="F7803" s="21">
        <f>_xlfn.PERCENTRANK.EXC(Table3[Order Quantity],C7803,1)*10</f>
        <v>1</v>
      </c>
      <c r="G7803" s="21">
        <f>_xlfn.PERCENTRANK.EXC(Table4[Sales],D7803,1)*10</f>
        <v>2</v>
      </c>
    </row>
    <row r="7804" spans="1:7">
      <c r="A7804" s="10">
        <v>26368</v>
      </c>
      <c r="B7804" s="8">
        <v>42930</v>
      </c>
      <c r="C7804" s="1">
        <v>25</v>
      </c>
      <c r="D7804" s="1">
        <v>1935.64</v>
      </c>
      <c r="E7804" s="50">
        <f>_xlfn.PERCENTRANK.EXC(Table3[Order Date],B7804,1)*10</f>
        <v>3</v>
      </c>
      <c r="F7804" s="21">
        <f>_xlfn.PERCENTRANK.EXC(Table3[Order Quantity],C7804,1)*10</f>
        <v>4</v>
      </c>
      <c r="G7804" s="21">
        <f>_xlfn.PERCENTRANK.EXC(Table4[Sales],D7804,1)*10</f>
        <v>7</v>
      </c>
    </row>
    <row r="7805" spans="1:7">
      <c r="A7805" s="11">
        <v>27013</v>
      </c>
      <c r="B7805" s="9">
        <v>42555</v>
      </c>
      <c r="C7805" s="1">
        <v>28</v>
      </c>
      <c r="D7805" s="1">
        <v>2388.4</v>
      </c>
      <c r="E7805" s="50">
        <f>_xlfn.PERCENTRANK.EXC(Table3[Order Date],B7805,1)*10</f>
        <v>1</v>
      </c>
      <c r="F7805" s="21">
        <f>_xlfn.PERCENTRANK.EXC(Table3[Order Quantity],C7805,1)*10</f>
        <v>5</v>
      </c>
      <c r="G7805" s="21">
        <f>_xlfn.PERCENTRANK.EXC(Table4[Sales],D7805,1)*10</f>
        <v>7</v>
      </c>
    </row>
    <row r="7806" spans="1:7">
      <c r="A7806" s="10">
        <v>13633</v>
      </c>
      <c r="B7806" s="8">
        <v>43558</v>
      </c>
      <c r="C7806" s="1">
        <v>39</v>
      </c>
      <c r="D7806" s="1">
        <v>1645.84</v>
      </c>
      <c r="E7806" s="50">
        <f>_xlfn.PERCENTRANK.EXC(Table3[Order Date],B7806,1)*10</f>
        <v>8</v>
      </c>
      <c r="F7806" s="21">
        <f>_xlfn.PERCENTRANK.EXC(Table3[Order Quantity],C7806,1)*10</f>
        <v>7</v>
      </c>
      <c r="G7806" s="21">
        <f>_xlfn.PERCENTRANK.EXC(Table4[Sales],D7806,1)*10</f>
        <v>7</v>
      </c>
    </row>
    <row r="7807" spans="1:7">
      <c r="A7807" s="11">
        <v>46497</v>
      </c>
      <c r="B7807" s="9">
        <v>43635</v>
      </c>
      <c r="C7807" s="1">
        <v>30</v>
      </c>
      <c r="D7807" s="1">
        <v>674.68</v>
      </c>
      <c r="E7807" s="50">
        <f>_xlfn.PERCENTRANK.EXC(Table3[Order Date],B7807,1)*10</f>
        <v>8</v>
      </c>
      <c r="F7807" s="21">
        <f>_xlfn.PERCENTRANK.EXC(Table3[Order Quantity],C7807,1)*10</f>
        <v>5</v>
      </c>
      <c r="G7807" s="21">
        <f>_xlfn.PERCENTRANK.EXC(Table4[Sales],D7807,1)*10</f>
        <v>5</v>
      </c>
    </row>
    <row r="7808" spans="1:7">
      <c r="A7808" s="10">
        <v>47462</v>
      </c>
      <c r="B7808" s="8">
        <v>43259</v>
      </c>
      <c r="C7808" s="1">
        <v>41</v>
      </c>
      <c r="D7808" s="1">
        <v>147.13999999999999</v>
      </c>
      <c r="E7808" s="50">
        <f>_xlfn.PERCENTRANK.EXC(Table3[Order Date],B7808,1)*10</f>
        <v>6</v>
      </c>
      <c r="F7808" s="21">
        <f>_xlfn.PERCENTRANK.EXC(Table3[Order Quantity],C7808,1)*10</f>
        <v>7</v>
      </c>
      <c r="G7808" s="21">
        <f>_xlfn.PERCENTRANK.EXC(Table4[Sales],D7808,1)*10</f>
        <v>2</v>
      </c>
    </row>
    <row r="7809" spans="1:7">
      <c r="A7809" s="11">
        <v>45190</v>
      </c>
      <c r="B7809" s="9">
        <v>43057</v>
      </c>
      <c r="C7809" s="1">
        <v>13</v>
      </c>
      <c r="D7809" s="1">
        <v>2230.91</v>
      </c>
      <c r="E7809" s="50">
        <f>_xlfn.PERCENTRANK.EXC(Table3[Order Date],B7809,1)*10</f>
        <v>4</v>
      </c>
      <c r="F7809" s="21">
        <f>_xlfn.PERCENTRANK.EXC(Table3[Order Quantity],C7809,1)*10</f>
        <v>2</v>
      </c>
      <c r="G7809" s="21">
        <f>_xlfn.PERCENTRANK.EXC(Table4[Sales],D7809,1)*10</f>
        <v>7</v>
      </c>
    </row>
    <row r="7810" spans="1:7">
      <c r="A7810" s="10">
        <v>54467</v>
      </c>
      <c r="B7810" s="8">
        <v>43025</v>
      </c>
      <c r="C7810" s="1">
        <v>17</v>
      </c>
      <c r="D7810" s="1">
        <v>80.069999999999993</v>
      </c>
      <c r="E7810" s="50">
        <f>_xlfn.PERCENTRANK.EXC(Table3[Order Date],B7810,1)*10</f>
        <v>4</v>
      </c>
      <c r="F7810" s="21">
        <f>_xlfn.PERCENTRANK.EXC(Table3[Order Quantity],C7810,1)*10</f>
        <v>3</v>
      </c>
      <c r="G7810" s="21">
        <f>_xlfn.PERCENTRANK.EXC(Table4[Sales],D7810,1)*10</f>
        <v>1</v>
      </c>
    </row>
    <row r="7811" spans="1:7">
      <c r="A7811" s="11">
        <v>48484</v>
      </c>
      <c r="B7811" s="9">
        <v>42908</v>
      </c>
      <c r="C7811" s="1">
        <v>50</v>
      </c>
      <c r="D7811" s="1">
        <v>5422.3</v>
      </c>
      <c r="E7811" s="50">
        <f>_xlfn.PERCENTRANK.EXC(Table3[Order Date],B7811,1)*10</f>
        <v>3</v>
      </c>
      <c r="F7811" s="21">
        <f>_xlfn.PERCENTRANK.EXC(Table3[Order Quantity],C7811,1)*10</f>
        <v>9</v>
      </c>
      <c r="G7811" s="21">
        <f>_xlfn.PERCENTRANK.EXC(Table4[Sales],D7811,1)*10</f>
        <v>9</v>
      </c>
    </row>
    <row r="7812" spans="1:7">
      <c r="A7812" s="10">
        <v>21057</v>
      </c>
      <c r="B7812" s="8">
        <v>43133</v>
      </c>
      <c r="C7812" s="1">
        <v>28</v>
      </c>
      <c r="D7812" s="1">
        <v>1180.93</v>
      </c>
      <c r="E7812" s="50">
        <f>_xlfn.PERCENTRANK.EXC(Table3[Order Date],B7812,1)*10</f>
        <v>5</v>
      </c>
      <c r="F7812" s="21">
        <f>_xlfn.PERCENTRANK.EXC(Table3[Order Quantity],C7812,1)*10</f>
        <v>5</v>
      </c>
      <c r="G7812" s="21">
        <f>_xlfn.PERCENTRANK.EXC(Table4[Sales],D7812,1)*10</f>
        <v>6</v>
      </c>
    </row>
    <row r="7813" spans="1:7">
      <c r="A7813" s="11">
        <v>20482</v>
      </c>
      <c r="B7813" s="9">
        <v>43298</v>
      </c>
      <c r="C7813" s="1">
        <v>39</v>
      </c>
      <c r="D7813" s="1">
        <v>532.35</v>
      </c>
      <c r="E7813" s="50">
        <f>_xlfn.PERCENTRANK.EXC(Table3[Order Date],B7813,1)*10</f>
        <v>6</v>
      </c>
      <c r="F7813" s="21">
        <f>_xlfn.PERCENTRANK.EXC(Table3[Order Quantity],C7813,1)*10</f>
        <v>7</v>
      </c>
      <c r="G7813" s="21">
        <f>_xlfn.PERCENTRANK.EXC(Table4[Sales],D7813,1)*10</f>
        <v>5</v>
      </c>
    </row>
    <row r="7814" spans="1:7">
      <c r="A7814" s="10">
        <v>26979</v>
      </c>
      <c r="B7814" s="8">
        <v>43552</v>
      </c>
      <c r="C7814" s="1">
        <v>50</v>
      </c>
      <c r="D7814" s="1">
        <v>6519.77</v>
      </c>
      <c r="E7814" s="50">
        <f>_xlfn.PERCENTRANK.EXC(Table3[Order Date],B7814,1)*10</f>
        <v>8</v>
      </c>
      <c r="F7814" s="21">
        <f>_xlfn.PERCENTRANK.EXC(Table3[Order Quantity],C7814,1)*10</f>
        <v>9</v>
      </c>
      <c r="G7814" s="21">
        <f>_xlfn.PERCENTRANK.EXC(Table4[Sales],D7814,1)*10</f>
        <v>9</v>
      </c>
    </row>
    <row r="7815" spans="1:7">
      <c r="A7815" s="11">
        <v>13282</v>
      </c>
      <c r="B7815" s="9">
        <v>43594</v>
      </c>
      <c r="C7815" s="1">
        <v>2</v>
      </c>
      <c r="D7815" s="1">
        <v>13.47</v>
      </c>
      <c r="E7815" s="50">
        <f>_xlfn.PERCENTRANK.EXC(Table3[Order Date],B7815,1)*10</f>
        <v>8</v>
      </c>
      <c r="F7815" s="21">
        <f>_xlfn.PERCENTRANK.EXC(Table3[Order Quantity],C7815,1)*10</f>
        <v>0</v>
      </c>
      <c r="G7815" s="21">
        <f>_xlfn.PERCENTRANK.EXC(Table4[Sales],D7815,1)*10</f>
        <v>0</v>
      </c>
    </row>
    <row r="7816" spans="1:7">
      <c r="A7816" s="10">
        <v>46725</v>
      </c>
      <c r="B7816" s="8">
        <v>42997</v>
      </c>
      <c r="C7816" s="1">
        <v>8</v>
      </c>
      <c r="D7816" s="1">
        <v>147.04</v>
      </c>
      <c r="E7816" s="50">
        <f>_xlfn.PERCENTRANK.EXC(Table3[Order Date],B7816,1)*10</f>
        <v>4</v>
      </c>
      <c r="F7816" s="21">
        <f>_xlfn.PERCENTRANK.EXC(Table3[Order Quantity],C7816,1)*10</f>
        <v>1</v>
      </c>
      <c r="G7816" s="21">
        <f>_xlfn.PERCENTRANK.EXC(Table4[Sales],D7816,1)*10</f>
        <v>2</v>
      </c>
    </row>
    <row r="7817" spans="1:7">
      <c r="A7817" s="11">
        <v>52291</v>
      </c>
      <c r="B7817" s="9">
        <v>42671</v>
      </c>
      <c r="C7817" s="1">
        <v>5</v>
      </c>
      <c r="D7817" s="1">
        <v>94.5</v>
      </c>
      <c r="E7817" s="50">
        <f>_xlfn.PERCENTRANK.EXC(Table3[Order Date],B7817,1)*10</f>
        <v>2</v>
      </c>
      <c r="F7817" s="21">
        <f>_xlfn.PERCENTRANK.EXC(Table3[Order Quantity],C7817,1)*10</f>
        <v>0</v>
      </c>
      <c r="G7817" s="21">
        <f>_xlfn.PERCENTRANK.EXC(Table4[Sales],D7817,1)*10</f>
        <v>1</v>
      </c>
    </row>
    <row r="7818" spans="1:7">
      <c r="A7818" s="10">
        <v>5538</v>
      </c>
      <c r="B7818" s="8">
        <v>43092</v>
      </c>
      <c r="C7818" s="1">
        <v>13</v>
      </c>
      <c r="D7818" s="1">
        <v>2076.13</v>
      </c>
      <c r="E7818" s="50">
        <f>_xlfn.PERCENTRANK.EXC(Table3[Order Date],B7818,1)*10</f>
        <v>5</v>
      </c>
      <c r="F7818" s="21">
        <f>_xlfn.PERCENTRANK.EXC(Table3[Order Quantity],C7818,1)*10</f>
        <v>2</v>
      </c>
      <c r="G7818" s="21">
        <f>_xlfn.PERCENTRANK.EXC(Table4[Sales],D7818,1)*10</f>
        <v>7</v>
      </c>
    </row>
    <row r="7819" spans="1:7">
      <c r="A7819" s="11">
        <v>17858</v>
      </c>
      <c r="B7819" s="9">
        <v>43002</v>
      </c>
      <c r="C7819" s="1">
        <v>12</v>
      </c>
      <c r="D7819" s="1">
        <v>412.7</v>
      </c>
      <c r="E7819" s="50">
        <f>_xlfn.PERCENTRANK.EXC(Table3[Order Date],B7819,1)*10</f>
        <v>4</v>
      </c>
      <c r="F7819" s="21">
        <f>_xlfn.PERCENTRANK.EXC(Table3[Order Quantity],C7819,1)*10</f>
        <v>2</v>
      </c>
      <c r="G7819" s="21">
        <f>_xlfn.PERCENTRANK.EXC(Table4[Sales],D7819,1)*10</f>
        <v>4</v>
      </c>
    </row>
    <row r="7820" spans="1:7">
      <c r="A7820" s="10">
        <v>53573</v>
      </c>
      <c r="B7820" s="8">
        <v>42443</v>
      </c>
      <c r="C7820" s="1">
        <v>6</v>
      </c>
      <c r="D7820" s="1">
        <v>100.29</v>
      </c>
      <c r="E7820" s="50">
        <f>_xlfn.PERCENTRANK.EXC(Table3[Order Date],B7820,1)*10</f>
        <v>0</v>
      </c>
      <c r="F7820" s="21">
        <f>_xlfn.PERCENTRANK.EXC(Table3[Order Quantity],C7820,1)*10</f>
        <v>1</v>
      </c>
      <c r="G7820" s="21">
        <f>_xlfn.PERCENTRANK.EXC(Table4[Sales],D7820,1)*10</f>
        <v>1</v>
      </c>
    </row>
    <row r="7821" spans="1:7">
      <c r="A7821" s="11">
        <v>45059</v>
      </c>
      <c r="B7821" s="9">
        <v>43133</v>
      </c>
      <c r="C7821" s="1">
        <v>39</v>
      </c>
      <c r="D7821" s="1">
        <v>3639.9259999999999</v>
      </c>
      <c r="E7821" s="50">
        <f>_xlfn.PERCENTRANK.EXC(Table3[Order Date],B7821,1)*10</f>
        <v>5</v>
      </c>
      <c r="F7821" s="21">
        <f>_xlfn.PERCENTRANK.EXC(Table3[Order Quantity],C7821,1)*10</f>
        <v>7</v>
      </c>
      <c r="G7821" s="21">
        <f>_xlfn.PERCENTRANK.EXC(Table4[Sales],D7821,1)*10</f>
        <v>8</v>
      </c>
    </row>
    <row r="7822" spans="1:7">
      <c r="A7822" s="10">
        <v>35910</v>
      </c>
      <c r="B7822" s="8">
        <v>43062</v>
      </c>
      <c r="C7822" s="1">
        <v>28</v>
      </c>
      <c r="D7822" s="1">
        <v>943.21</v>
      </c>
      <c r="E7822" s="50">
        <f>_xlfn.PERCENTRANK.EXC(Table3[Order Date],B7822,1)*10</f>
        <v>4</v>
      </c>
      <c r="F7822" s="21">
        <f>_xlfn.PERCENTRANK.EXC(Table3[Order Quantity],C7822,1)*10</f>
        <v>5</v>
      </c>
      <c r="G7822" s="21">
        <f>_xlfn.PERCENTRANK.EXC(Table4[Sales],D7822,1)*10</f>
        <v>6</v>
      </c>
    </row>
    <row r="7823" spans="1:7">
      <c r="A7823" s="11">
        <v>5189</v>
      </c>
      <c r="B7823" s="9">
        <v>43063</v>
      </c>
      <c r="C7823" s="1">
        <v>8</v>
      </c>
      <c r="D7823" s="1">
        <v>26.45</v>
      </c>
      <c r="E7823" s="50">
        <f>_xlfn.PERCENTRANK.EXC(Table3[Order Date],B7823,1)*10</f>
        <v>4</v>
      </c>
      <c r="F7823" s="21">
        <f>_xlfn.PERCENTRANK.EXC(Table3[Order Quantity],C7823,1)*10</f>
        <v>1</v>
      </c>
      <c r="G7823" s="21">
        <f>_xlfn.PERCENTRANK.EXC(Table4[Sales],D7823,1)*10</f>
        <v>0</v>
      </c>
    </row>
    <row r="7824" spans="1:7">
      <c r="A7824" s="10">
        <v>548</v>
      </c>
      <c r="B7824" s="8">
        <v>42632</v>
      </c>
      <c r="C7824" s="1">
        <v>26</v>
      </c>
      <c r="D7824" s="1">
        <v>2945.92</v>
      </c>
      <c r="E7824" s="50">
        <f>_xlfn.PERCENTRANK.EXC(Table3[Order Date],B7824,1)*10</f>
        <v>1</v>
      </c>
      <c r="F7824" s="21">
        <f>_xlfn.PERCENTRANK.EXC(Table3[Order Quantity],C7824,1)*10</f>
        <v>4</v>
      </c>
      <c r="G7824" s="21">
        <f>_xlfn.PERCENTRANK.EXC(Table4[Sales],D7824,1)*10</f>
        <v>8</v>
      </c>
    </row>
    <row r="7825" spans="1:7">
      <c r="A7825" s="11">
        <v>59329</v>
      </c>
      <c r="B7825" s="9">
        <v>43803</v>
      </c>
      <c r="C7825" s="1">
        <v>41</v>
      </c>
      <c r="D7825" s="1">
        <v>229.18</v>
      </c>
      <c r="E7825" s="50">
        <f>_xlfn.PERCENTRANK.EXC(Table3[Order Date],B7825,1)*10</f>
        <v>9</v>
      </c>
      <c r="F7825" s="21">
        <f>_xlfn.PERCENTRANK.EXC(Table3[Order Quantity],C7825,1)*10</f>
        <v>7</v>
      </c>
      <c r="G7825" s="21">
        <f>_xlfn.PERCENTRANK.EXC(Table4[Sales],D7825,1)*10</f>
        <v>3</v>
      </c>
    </row>
    <row r="7826" spans="1:7">
      <c r="A7826" s="10">
        <v>14978</v>
      </c>
      <c r="B7826" s="8">
        <v>42881</v>
      </c>
      <c r="C7826" s="1">
        <v>14</v>
      </c>
      <c r="D7826" s="1">
        <v>12886.95</v>
      </c>
      <c r="E7826" s="50">
        <f>_xlfn.PERCENTRANK.EXC(Table3[Order Date],B7826,1)*10</f>
        <v>3</v>
      </c>
      <c r="F7826" s="21">
        <f>_xlfn.PERCENTRANK.EXC(Table3[Order Quantity],C7826,1)*10</f>
        <v>2</v>
      </c>
      <c r="G7826" s="21">
        <f>_xlfn.PERCENTRANK.EXC(Table4[Sales],D7826,1)*10</f>
        <v>9</v>
      </c>
    </row>
    <row r="7827" spans="1:7">
      <c r="A7827" s="11">
        <v>46916</v>
      </c>
      <c r="B7827" s="9">
        <v>43375</v>
      </c>
      <c r="C7827" s="1">
        <v>40</v>
      </c>
      <c r="D7827" s="1">
        <v>111.06</v>
      </c>
      <c r="E7827" s="50">
        <f>_xlfn.PERCENTRANK.EXC(Table3[Order Date],B7827,1)*10</f>
        <v>6</v>
      </c>
      <c r="F7827" s="21">
        <f>_xlfn.PERCENTRANK.EXC(Table3[Order Quantity],C7827,1)*10</f>
        <v>7</v>
      </c>
      <c r="G7827" s="21">
        <f>_xlfn.PERCENTRANK.EXC(Table4[Sales],D7827,1)*10</f>
        <v>1</v>
      </c>
    </row>
    <row r="7828" spans="1:7">
      <c r="A7828" s="10">
        <v>24160</v>
      </c>
      <c r="B7828" s="8">
        <v>43131</v>
      </c>
      <c r="C7828" s="1">
        <v>44</v>
      </c>
      <c r="D7828" s="1">
        <v>3899.72</v>
      </c>
      <c r="E7828" s="50">
        <f>_xlfn.PERCENTRANK.EXC(Table3[Order Date],B7828,1)*10</f>
        <v>5</v>
      </c>
      <c r="F7828" s="21">
        <f>_xlfn.PERCENTRANK.EXC(Table3[Order Quantity],C7828,1)*10</f>
        <v>8</v>
      </c>
      <c r="G7828" s="21">
        <f>_xlfn.PERCENTRANK.EXC(Table4[Sales],D7828,1)*10</f>
        <v>8</v>
      </c>
    </row>
    <row r="7829" spans="1:7">
      <c r="A7829" s="11">
        <v>53344</v>
      </c>
      <c r="B7829" s="9">
        <v>42789</v>
      </c>
      <c r="C7829" s="1">
        <v>36</v>
      </c>
      <c r="D7829" s="1">
        <v>194.69</v>
      </c>
      <c r="E7829" s="50">
        <f>_xlfn.PERCENTRANK.EXC(Table3[Order Date],B7829,1)*10</f>
        <v>2</v>
      </c>
      <c r="F7829" s="21">
        <f>_xlfn.PERCENTRANK.EXC(Table3[Order Quantity],C7829,1)*10</f>
        <v>6</v>
      </c>
      <c r="G7829" s="21">
        <f>_xlfn.PERCENTRANK.EXC(Table4[Sales],D7829,1)*10</f>
        <v>3</v>
      </c>
    </row>
    <row r="7830" spans="1:7">
      <c r="A7830" s="10">
        <v>21633</v>
      </c>
      <c r="B7830" s="8">
        <v>42455</v>
      </c>
      <c r="C7830" s="1">
        <v>29</v>
      </c>
      <c r="D7830" s="1">
        <v>586.16999999999996</v>
      </c>
      <c r="E7830" s="50">
        <f>_xlfn.PERCENTRANK.EXC(Table3[Order Date],B7830,1)*10</f>
        <v>0</v>
      </c>
      <c r="F7830" s="21">
        <f>_xlfn.PERCENTRANK.EXC(Table3[Order Quantity],C7830,1)*10</f>
        <v>5</v>
      </c>
      <c r="G7830" s="21">
        <f>_xlfn.PERCENTRANK.EXC(Table4[Sales],D7830,1)*10</f>
        <v>5</v>
      </c>
    </row>
    <row r="7831" spans="1:7">
      <c r="A7831" s="11">
        <v>37826</v>
      </c>
      <c r="B7831" s="9">
        <v>43212</v>
      </c>
      <c r="C7831" s="1">
        <v>45</v>
      </c>
      <c r="D7831" s="1">
        <v>348.61</v>
      </c>
      <c r="E7831" s="50">
        <f>_xlfn.PERCENTRANK.EXC(Table3[Order Date],B7831,1)*10</f>
        <v>5</v>
      </c>
      <c r="F7831" s="21">
        <f>_xlfn.PERCENTRANK.EXC(Table3[Order Quantity],C7831,1)*10</f>
        <v>8</v>
      </c>
      <c r="G7831" s="21">
        <f>_xlfn.PERCENTRANK.EXC(Table4[Sales],D7831,1)*10</f>
        <v>4</v>
      </c>
    </row>
    <row r="7832" spans="1:7">
      <c r="A7832" s="10">
        <v>33635</v>
      </c>
      <c r="B7832" s="8">
        <v>42562</v>
      </c>
      <c r="C7832" s="1">
        <v>4</v>
      </c>
      <c r="D7832" s="1">
        <v>120.03</v>
      </c>
      <c r="E7832" s="50">
        <f>_xlfn.PERCENTRANK.EXC(Table3[Order Date],B7832,1)*10</f>
        <v>1</v>
      </c>
      <c r="F7832" s="21">
        <f>_xlfn.PERCENTRANK.EXC(Table3[Order Quantity],C7832,1)*10</f>
        <v>0</v>
      </c>
      <c r="G7832" s="21">
        <f>_xlfn.PERCENTRANK.EXC(Table4[Sales],D7832,1)*10</f>
        <v>1</v>
      </c>
    </row>
    <row r="7833" spans="1:7">
      <c r="A7833" s="11">
        <v>31393</v>
      </c>
      <c r="B7833" s="9">
        <v>43596</v>
      </c>
      <c r="C7833" s="1">
        <v>4</v>
      </c>
      <c r="D7833" s="1">
        <v>104.4</v>
      </c>
      <c r="E7833" s="50">
        <f>_xlfn.PERCENTRANK.EXC(Table3[Order Date],B7833,1)*10</f>
        <v>8</v>
      </c>
      <c r="F7833" s="21">
        <f>_xlfn.PERCENTRANK.EXC(Table3[Order Quantity],C7833,1)*10</f>
        <v>0</v>
      </c>
      <c r="G7833" s="21">
        <f>_xlfn.PERCENTRANK.EXC(Table4[Sales],D7833,1)*10</f>
        <v>1</v>
      </c>
    </row>
    <row r="7834" spans="1:7">
      <c r="A7834" s="10">
        <v>23271</v>
      </c>
      <c r="B7834" s="8">
        <v>43041</v>
      </c>
      <c r="C7834" s="1">
        <v>1</v>
      </c>
      <c r="D7834" s="1">
        <v>850.2</v>
      </c>
      <c r="E7834" s="50">
        <f>_xlfn.PERCENTRANK.EXC(Table3[Order Date],B7834,1)*10</f>
        <v>4</v>
      </c>
      <c r="F7834" s="21">
        <f>_xlfn.PERCENTRANK.EXC(Table3[Order Quantity],C7834,1)*10</f>
        <v>0</v>
      </c>
      <c r="G7834" s="21">
        <f>_xlfn.PERCENTRANK.EXC(Table4[Sales],D7834,1)*10</f>
        <v>6</v>
      </c>
    </row>
    <row r="7835" spans="1:7">
      <c r="A7835" s="11">
        <v>20422</v>
      </c>
      <c r="B7835" s="9">
        <v>42395</v>
      </c>
      <c r="C7835" s="1">
        <v>30</v>
      </c>
      <c r="D7835" s="1">
        <v>478.64</v>
      </c>
      <c r="E7835" s="50">
        <f>_xlfn.PERCENTRANK.EXC(Table3[Order Date],B7835,1)*10</f>
        <v>0</v>
      </c>
      <c r="F7835" s="21">
        <f>_xlfn.PERCENTRANK.EXC(Table3[Order Quantity],C7835,1)*10</f>
        <v>5</v>
      </c>
      <c r="G7835" s="21">
        <f>_xlfn.PERCENTRANK.EXC(Table4[Sales],D7835,1)*10</f>
        <v>4</v>
      </c>
    </row>
    <row r="7836" spans="1:7">
      <c r="A7836" s="10">
        <v>41316</v>
      </c>
      <c r="B7836" s="8">
        <v>42571</v>
      </c>
      <c r="C7836" s="1">
        <v>4</v>
      </c>
      <c r="D7836" s="1">
        <v>749.39</v>
      </c>
      <c r="E7836" s="50">
        <f>_xlfn.PERCENTRANK.EXC(Table3[Order Date],B7836,1)*10</f>
        <v>1</v>
      </c>
      <c r="F7836" s="21">
        <f>_xlfn.PERCENTRANK.EXC(Table3[Order Quantity],C7836,1)*10</f>
        <v>0</v>
      </c>
      <c r="G7836" s="21">
        <f>_xlfn.PERCENTRANK.EXC(Table4[Sales],D7836,1)*10</f>
        <v>5</v>
      </c>
    </row>
    <row r="7837" spans="1:7">
      <c r="A7837" s="11">
        <v>50657</v>
      </c>
      <c r="B7837" s="9">
        <v>43451</v>
      </c>
      <c r="C7837" s="1">
        <v>49</v>
      </c>
      <c r="D7837" s="1">
        <v>7932.22</v>
      </c>
      <c r="E7837" s="50">
        <f>_xlfn.PERCENTRANK.EXC(Table3[Order Date],B7837,1)*10</f>
        <v>7</v>
      </c>
      <c r="F7837" s="21">
        <f>_xlfn.PERCENTRANK.EXC(Table3[Order Quantity],C7837,1)*10</f>
        <v>9</v>
      </c>
      <c r="G7837" s="21">
        <f>_xlfn.PERCENTRANK.EXC(Table4[Sales],D7837,1)*10</f>
        <v>9</v>
      </c>
    </row>
    <row r="7838" spans="1:7">
      <c r="A7838" s="10">
        <v>38723</v>
      </c>
      <c r="B7838" s="8">
        <v>43728</v>
      </c>
      <c r="C7838" s="1">
        <v>39</v>
      </c>
      <c r="D7838" s="1">
        <v>2800.33</v>
      </c>
      <c r="E7838" s="50">
        <f>_xlfn.PERCENTRANK.EXC(Table3[Order Date],B7838,1)*10</f>
        <v>9</v>
      </c>
      <c r="F7838" s="21">
        <f>_xlfn.PERCENTRANK.EXC(Table3[Order Quantity],C7838,1)*10</f>
        <v>7</v>
      </c>
      <c r="G7838" s="21">
        <f>_xlfn.PERCENTRANK.EXC(Table4[Sales],D7838,1)*10</f>
        <v>8</v>
      </c>
    </row>
    <row r="7839" spans="1:7">
      <c r="A7839" s="11">
        <v>41632</v>
      </c>
      <c r="B7839" s="9">
        <v>43069</v>
      </c>
      <c r="C7839" s="1">
        <v>34</v>
      </c>
      <c r="D7839" s="1">
        <v>1649.36</v>
      </c>
      <c r="E7839" s="50">
        <f>_xlfn.PERCENTRANK.EXC(Table3[Order Date],B7839,1)*10</f>
        <v>4</v>
      </c>
      <c r="F7839" s="21">
        <f>_xlfn.PERCENTRANK.EXC(Table3[Order Quantity],C7839,1)*10</f>
        <v>6</v>
      </c>
      <c r="G7839" s="21">
        <f>_xlfn.PERCENTRANK.EXC(Table4[Sales],D7839,1)*10</f>
        <v>7</v>
      </c>
    </row>
    <row r="7840" spans="1:7">
      <c r="A7840" s="10">
        <v>9472</v>
      </c>
      <c r="B7840" s="8">
        <v>43266</v>
      </c>
      <c r="C7840" s="1">
        <v>17</v>
      </c>
      <c r="D7840" s="1">
        <v>57.683700000000002</v>
      </c>
      <c r="E7840" s="50">
        <f>_xlfn.PERCENTRANK.EXC(Table3[Order Date],B7840,1)*10</f>
        <v>6</v>
      </c>
      <c r="F7840" s="21">
        <f>_xlfn.PERCENTRANK.EXC(Table3[Order Quantity],C7840,1)*10</f>
        <v>3</v>
      </c>
      <c r="G7840" s="21">
        <f>_xlfn.PERCENTRANK.EXC(Table4[Sales],D7840,1)*10</f>
        <v>0</v>
      </c>
    </row>
    <row r="7841" spans="1:7">
      <c r="A7841" s="11">
        <v>19559</v>
      </c>
      <c r="B7841" s="9">
        <v>42839</v>
      </c>
      <c r="C7841" s="1">
        <v>18</v>
      </c>
      <c r="D7841" s="1">
        <v>2616.3768</v>
      </c>
      <c r="E7841" s="50">
        <f>_xlfn.PERCENTRANK.EXC(Table3[Order Date],B7841,1)*10</f>
        <v>3</v>
      </c>
      <c r="F7841" s="21">
        <f>_xlfn.PERCENTRANK.EXC(Table3[Order Quantity],C7841,1)*10</f>
        <v>3</v>
      </c>
      <c r="G7841" s="21">
        <f>_xlfn.PERCENTRANK.EXC(Table4[Sales],D7841,1)*10</f>
        <v>8</v>
      </c>
    </row>
    <row r="7842" spans="1:7">
      <c r="A7842" s="10">
        <v>54950</v>
      </c>
      <c r="B7842" s="8">
        <v>43073</v>
      </c>
      <c r="C7842" s="1">
        <v>22</v>
      </c>
      <c r="D7842" s="1">
        <v>9404.81</v>
      </c>
      <c r="E7842" s="50">
        <f>_xlfn.PERCENTRANK.EXC(Table3[Order Date],B7842,1)*10</f>
        <v>4</v>
      </c>
      <c r="F7842" s="21">
        <f>_xlfn.PERCENTRANK.EXC(Table3[Order Quantity],C7842,1)*10</f>
        <v>4</v>
      </c>
      <c r="G7842" s="21">
        <f>_xlfn.PERCENTRANK.EXC(Table4[Sales],D7842,1)*10</f>
        <v>9</v>
      </c>
    </row>
    <row r="7843" spans="1:7">
      <c r="A7843" s="11">
        <v>29383</v>
      </c>
      <c r="B7843" s="9">
        <v>43421</v>
      </c>
      <c r="C7843" s="1">
        <v>20</v>
      </c>
      <c r="D7843" s="1">
        <v>168.13</v>
      </c>
      <c r="E7843" s="50">
        <f>_xlfn.PERCENTRANK.EXC(Table3[Order Date],B7843,1)*10</f>
        <v>7</v>
      </c>
      <c r="F7843" s="21">
        <f>_xlfn.PERCENTRANK.EXC(Table3[Order Quantity],C7843,1)*10</f>
        <v>3</v>
      </c>
      <c r="G7843" s="21">
        <f>_xlfn.PERCENTRANK.EXC(Table4[Sales],D7843,1)*10</f>
        <v>2</v>
      </c>
    </row>
    <row r="7844" spans="1:7">
      <c r="A7844" s="10">
        <v>38979</v>
      </c>
      <c r="B7844" s="8">
        <v>42791</v>
      </c>
      <c r="C7844" s="1">
        <v>34</v>
      </c>
      <c r="D7844" s="1">
        <v>3065.07</v>
      </c>
      <c r="E7844" s="50">
        <f>_xlfn.PERCENTRANK.EXC(Table3[Order Date],B7844,1)*10</f>
        <v>2</v>
      </c>
      <c r="F7844" s="21">
        <f>_xlfn.PERCENTRANK.EXC(Table3[Order Quantity],C7844,1)*10</f>
        <v>6</v>
      </c>
      <c r="G7844" s="21">
        <f>_xlfn.PERCENTRANK.EXC(Table4[Sales],D7844,1)*10</f>
        <v>8</v>
      </c>
    </row>
    <row r="7845" spans="1:7">
      <c r="A7845" s="11">
        <v>41888</v>
      </c>
      <c r="B7845" s="9">
        <v>42428</v>
      </c>
      <c r="C7845" s="1">
        <v>29</v>
      </c>
      <c r="D7845" s="1">
        <v>3020.65</v>
      </c>
      <c r="E7845" s="50">
        <f>_xlfn.PERCENTRANK.EXC(Table3[Order Date],B7845,1)*10</f>
        <v>0</v>
      </c>
      <c r="F7845" s="21">
        <f>_xlfn.PERCENTRANK.EXC(Table3[Order Quantity],C7845,1)*10</f>
        <v>5</v>
      </c>
      <c r="G7845" s="21">
        <f>_xlfn.PERCENTRANK.EXC(Table4[Sales],D7845,1)*10</f>
        <v>8</v>
      </c>
    </row>
    <row r="7846" spans="1:7">
      <c r="A7846" s="10">
        <v>37152</v>
      </c>
      <c r="B7846" s="8">
        <v>43241</v>
      </c>
      <c r="C7846" s="1">
        <v>39</v>
      </c>
      <c r="D7846" s="1">
        <v>4973.0282999999999</v>
      </c>
      <c r="E7846" s="50">
        <f>_xlfn.PERCENTRANK.EXC(Table3[Order Date],B7846,1)*10</f>
        <v>6</v>
      </c>
      <c r="F7846" s="21">
        <f>_xlfn.PERCENTRANK.EXC(Table3[Order Quantity],C7846,1)*10</f>
        <v>7</v>
      </c>
      <c r="G7846" s="21">
        <f>_xlfn.PERCENTRANK.EXC(Table4[Sales],D7846,1)*10</f>
        <v>8</v>
      </c>
    </row>
    <row r="7847" spans="1:7">
      <c r="A7847" s="11">
        <v>20518</v>
      </c>
      <c r="B7847" s="9">
        <v>42647</v>
      </c>
      <c r="C7847" s="1">
        <v>49</v>
      </c>
      <c r="D7847" s="1">
        <v>8830.0300000000007</v>
      </c>
      <c r="E7847" s="50">
        <f>_xlfn.PERCENTRANK.EXC(Table3[Order Date],B7847,1)*10</f>
        <v>1</v>
      </c>
      <c r="F7847" s="21">
        <f>_xlfn.PERCENTRANK.EXC(Table3[Order Quantity],C7847,1)*10</f>
        <v>9</v>
      </c>
      <c r="G7847" s="21">
        <f>_xlfn.PERCENTRANK.EXC(Table4[Sales],D7847,1)*10</f>
        <v>9</v>
      </c>
    </row>
    <row r="7848" spans="1:7">
      <c r="A7848" s="10">
        <v>55040</v>
      </c>
      <c r="B7848" s="8">
        <v>42471</v>
      </c>
      <c r="C7848" s="1">
        <v>34</v>
      </c>
      <c r="D7848" s="1">
        <v>310.31</v>
      </c>
      <c r="E7848" s="50">
        <f>_xlfn.PERCENTRANK.EXC(Table3[Order Date],B7848,1)*10</f>
        <v>0</v>
      </c>
      <c r="F7848" s="21">
        <f>_xlfn.PERCENTRANK.EXC(Table3[Order Quantity],C7848,1)*10</f>
        <v>6</v>
      </c>
      <c r="G7848" s="21">
        <f>_xlfn.PERCENTRANK.EXC(Table4[Sales],D7848,1)*10</f>
        <v>4</v>
      </c>
    </row>
    <row r="7849" spans="1:7">
      <c r="A7849" s="11">
        <v>1888</v>
      </c>
      <c r="B7849" s="9">
        <v>43037</v>
      </c>
      <c r="C7849" s="1">
        <v>38</v>
      </c>
      <c r="D7849" s="1">
        <v>1352.9721999999999</v>
      </c>
      <c r="E7849" s="50">
        <f>_xlfn.PERCENTRANK.EXC(Table3[Order Date],B7849,1)*10</f>
        <v>4</v>
      </c>
      <c r="F7849" s="21">
        <f>_xlfn.PERCENTRANK.EXC(Table3[Order Quantity],C7849,1)*10</f>
        <v>7</v>
      </c>
      <c r="G7849" s="21">
        <f>_xlfn.PERCENTRANK.EXC(Table4[Sales],D7849,1)*10</f>
        <v>6</v>
      </c>
    </row>
    <row r="7850" spans="1:7">
      <c r="A7850" s="10">
        <v>55360</v>
      </c>
      <c r="B7850" s="8">
        <v>42391</v>
      </c>
      <c r="C7850" s="1">
        <v>39</v>
      </c>
      <c r="D7850" s="1">
        <v>9485.66</v>
      </c>
      <c r="E7850" s="50">
        <f>_xlfn.PERCENTRANK.EXC(Table3[Order Date],B7850,1)*10</f>
        <v>0</v>
      </c>
      <c r="F7850" s="21">
        <f>_xlfn.PERCENTRANK.EXC(Table3[Order Quantity],C7850,1)*10</f>
        <v>7</v>
      </c>
      <c r="G7850" s="21">
        <f>_xlfn.PERCENTRANK.EXC(Table4[Sales],D7850,1)*10</f>
        <v>9</v>
      </c>
    </row>
    <row r="7851" spans="1:7">
      <c r="A7851" s="11">
        <v>56291</v>
      </c>
      <c r="B7851" s="9">
        <v>43725</v>
      </c>
      <c r="C7851" s="1">
        <v>25</v>
      </c>
      <c r="D7851" s="1">
        <v>403.78590000000003</v>
      </c>
      <c r="E7851" s="50">
        <f>_xlfn.PERCENTRANK.EXC(Table3[Order Date],B7851,1)*10</f>
        <v>9</v>
      </c>
      <c r="F7851" s="21">
        <f>_xlfn.PERCENTRANK.EXC(Table3[Order Quantity],C7851,1)*10</f>
        <v>4</v>
      </c>
      <c r="G7851" s="21">
        <f>_xlfn.PERCENTRANK.EXC(Table4[Sales],D7851,1)*10</f>
        <v>4</v>
      </c>
    </row>
    <row r="7852" spans="1:7">
      <c r="A7852" s="10">
        <v>14119</v>
      </c>
      <c r="B7852" s="8">
        <v>42885</v>
      </c>
      <c r="C7852" s="1">
        <v>24</v>
      </c>
      <c r="D7852" s="1">
        <v>110.33</v>
      </c>
      <c r="E7852" s="50">
        <f>_xlfn.PERCENTRANK.EXC(Table3[Order Date],B7852,1)*10</f>
        <v>3</v>
      </c>
      <c r="F7852" s="21">
        <f>_xlfn.PERCENTRANK.EXC(Table3[Order Quantity],C7852,1)*10</f>
        <v>4</v>
      </c>
      <c r="G7852" s="21">
        <f>_xlfn.PERCENTRANK.EXC(Table4[Sales],D7852,1)*10</f>
        <v>1</v>
      </c>
    </row>
    <row r="7853" spans="1:7">
      <c r="A7853" s="11">
        <v>46021</v>
      </c>
      <c r="B7853" s="9">
        <v>42430</v>
      </c>
      <c r="C7853" s="1">
        <v>1</v>
      </c>
      <c r="D7853" s="1">
        <v>213.44</v>
      </c>
      <c r="E7853" s="50">
        <f>_xlfn.PERCENTRANK.EXC(Table3[Order Date],B7853,1)*10</f>
        <v>0</v>
      </c>
      <c r="F7853" s="21">
        <f>_xlfn.PERCENTRANK.EXC(Table3[Order Quantity],C7853,1)*10</f>
        <v>0</v>
      </c>
      <c r="G7853" s="21">
        <f>_xlfn.PERCENTRANK.EXC(Table4[Sales],D7853,1)*10</f>
        <v>3</v>
      </c>
    </row>
    <row r="7854" spans="1:7">
      <c r="A7854" s="10">
        <v>57376</v>
      </c>
      <c r="B7854" s="8">
        <v>43269</v>
      </c>
      <c r="C7854" s="1">
        <v>6</v>
      </c>
      <c r="D7854" s="1">
        <v>349.78</v>
      </c>
      <c r="E7854" s="50">
        <f>_xlfn.PERCENTRANK.EXC(Table3[Order Date],B7854,1)*10</f>
        <v>6</v>
      </c>
      <c r="F7854" s="21">
        <f>_xlfn.PERCENTRANK.EXC(Table3[Order Quantity],C7854,1)*10</f>
        <v>1</v>
      </c>
      <c r="G7854" s="21">
        <f>_xlfn.PERCENTRANK.EXC(Table4[Sales],D7854,1)*10</f>
        <v>4</v>
      </c>
    </row>
    <row r="7855" spans="1:7">
      <c r="A7855" s="11">
        <v>54560</v>
      </c>
      <c r="B7855" s="9">
        <v>42566</v>
      </c>
      <c r="C7855" s="1">
        <v>45</v>
      </c>
      <c r="D7855" s="1">
        <v>2572.92</v>
      </c>
      <c r="E7855" s="50">
        <f>_xlfn.PERCENTRANK.EXC(Table3[Order Date],B7855,1)*10</f>
        <v>1</v>
      </c>
      <c r="F7855" s="21">
        <f>_xlfn.PERCENTRANK.EXC(Table3[Order Quantity],C7855,1)*10</f>
        <v>8</v>
      </c>
      <c r="G7855" s="21">
        <f>_xlfn.PERCENTRANK.EXC(Table4[Sales],D7855,1)*10</f>
        <v>8</v>
      </c>
    </row>
    <row r="7856" spans="1:7">
      <c r="A7856" s="10">
        <v>50503</v>
      </c>
      <c r="B7856" s="8">
        <v>43790</v>
      </c>
      <c r="C7856" s="1">
        <v>28</v>
      </c>
      <c r="D7856" s="1">
        <v>1646.59</v>
      </c>
      <c r="E7856" s="50">
        <f>_xlfn.PERCENTRANK.EXC(Table3[Order Date],B7856,1)*10</f>
        <v>9</v>
      </c>
      <c r="F7856" s="21">
        <f>_xlfn.PERCENTRANK.EXC(Table3[Order Quantity],C7856,1)*10</f>
        <v>5</v>
      </c>
      <c r="G7856" s="21">
        <f>_xlfn.PERCENTRANK.EXC(Table4[Sales],D7856,1)*10</f>
        <v>7</v>
      </c>
    </row>
    <row r="7857" spans="1:7">
      <c r="A7857" s="11">
        <v>11137</v>
      </c>
      <c r="B7857" s="9">
        <v>43798</v>
      </c>
      <c r="C7857" s="1">
        <v>48</v>
      </c>
      <c r="D7857" s="1">
        <v>5552.08</v>
      </c>
      <c r="E7857" s="50">
        <f>_xlfn.PERCENTRANK.EXC(Table3[Order Date],B7857,1)*10</f>
        <v>9</v>
      </c>
      <c r="F7857" s="21">
        <f>_xlfn.PERCENTRANK.EXC(Table3[Order Quantity],C7857,1)*10</f>
        <v>9</v>
      </c>
      <c r="G7857" s="21">
        <f>_xlfn.PERCENTRANK.EXC(Table4[Sales],D7857,1)*10</f>
        <v>9</v>
      </c>
    </row>
    <row r="7858" spans="1:7">
      <c r="A7858" s="10">
        <v>59491</v>
      </c>
      <c r="B7858" s="8">
        <v>43548</v>
      </c>
      <c r="C7858" s="1">
        <v>46</v>
      </c>
      <c r="D7858" s="1">
        <v>602.35649999999998</v>
      </c>
      <c r="E7858" s="50">
        <f>_xlfn.PERCENTRANK.EXC(Table3[Order Date],B7858,1)*10</f>
        <v>8</v>
      </c>
      <c r="F7858" s="21">
        <f>_xlfn.PERCENTRANK.EXC(Table3[Order Quantity],C7858,1)*10</f>
        <v>8</v>
      </c>
      <c r="G7858" s="21">
        <f>_xlfn.PERCENTRANK.EXC(Table4[Sales],D7858,1)*10</f>
        <v>5</v>
      </c>
    </row>
    <row r="7859" spans="1:7">
      <c r="A7859" s="11">
        <v>28901</v>
      </c>
      <c r="B7859" s="9">
        <v>43627</v>
      </c>
      <c r="C7859" s="1">
        <v>23</v>
      </c>
      <c r="D7859" s="1">
        <v>932.31</v>
      </c>
      <c r="E7859" s="50">
        <f>_xlfn.PERCENTRANK.EXC(Table3[Order Date],B7859,1)*10</f>
        <v>8</v>
      </c>
      <c r="F7859" s="21">
        <f>_xlfn.PERCENTRANK.EXC(Table3[Order Quantity],C7859,1)*10</f>
        <v>4</v>
      </c>
      <c r="G7859" s="21">
        <f>_xlfn.PERCENTRANK.EXC(Table4[Sales],D7859,1)*10</f>
        <v>6</v>
      </c>
    </row>
    <row r="7860" spans="1:7">
      <c r="A7860" s="10">
        <v>4642</v>
      </c>
      <c r="B7860" s="8">
        <v>43156</v>
      </c>
      <c r="C7860" s="1">
        <v>9</v>
      </c>
      <c r="D7860" s="1">
        <v>70.202699999999993</v>
      </c>
      <c r="E7860" s="50">
        <f>_xlfn.PERCENTRANK.EXC(Table3[Order Date],B7860,1)*10</f>
        <v>5</v>
      </c>
      <c r="F7860" s="21">
        <f>_xlfn.PERCENTRANK.EXC(Table3[Order Quantity],C7860,1)*10</f>
        <v>1</v>
      </c>
      <c r="G7860" s="21">
        <f>_xlfn.PERCENTRANK.EXC(Table4[Sales],D7860,1)*10</f>
        <v>1</v>
      </c>
    </row>
    <row r="7861" spans="1:7">
      <c r="A7861" s="11">
        <v>23264</v>
      </c>
      <c r="B7861" s="9">
        <v>43075</v>
      </c>
      <c r="C7861" s="1">
        <v>27</v>
      </c>
      <c r="D7861" s="1">
        <v>83.96</v>
      </c>
      <c r="E7861" s="50">
        <f>_xlfn.PERCENTRANK.EXC(Table3[Order Date],B7861,1)*10</f>
        <v>4</v>
      </c>
      <c r="F7861" s="21">
        <f>_xlfn.PERCENTRANK.EXC(Table3[Order Quantity],C7861,1)*10</f>
        <v>5</v>
      </c>
      <c r="G7861" s="21">
        <f>_xlfn.PERCENTRANK.EXC(Table4[Sales],D7861,1)*10</f>
        <v>1</v>
      </c>
    </row>
    <row r="7862" spans="1:7">
      <c r="A7862" s="10">
        <v>2503</v>
      </c>
      <c r="B7862" s="8">
        <v>42904</v>
      </c>
      <c r="C7862" s="1">
        <v>9</v>
      </c>
      <c r="D7862" s="1">
        <v>173.51</v>
      </c>
      <c r="E7862" s="50">
        <f>_xlfn.PERCENTRANK.EXC(Table3[Order Date],B7862,1)*10</f>
        <v>3</v>
      </c>
      <c r="F7862" s="21">
        <f>_xlfn.PERCENTRANK.EXC(Table3[Order Quantity],C7862,1)*10</f>
        <v>1</v>
      </c>
      <c r="G7862" s="21">
        <f>_xlfn.PERCENTRANK.EXC(Table4[Sales],D7862,1)*10</f>
        <v>2</v>
      </c>
    </row>
    <row r="7863" spans="1:7">
      <c r="A7863" s="11">
        <v>31106</v>
      </c>
      <c r="B7863" s="9">
        <v>43511</v>
      </c>
      <c r="C7863" s="1">
        <v>43</v>
      </c>
      <c r="D7863" s="1">
        <v>5025.8242</v>
      </c>
      <c r="E7863" s="50">
        <f>_xlfn.PERCENTRANK.EXC(Table3[Order Date],B7863,1)*10</f>
        <v>7</v>
      </c>
      <c r="F7863" s="21">
        <f>_xlfn.PERCENTRANK.EXC(Table3[Order Quantity],C7863,1)*10</f>
        <v>8</v>
      </c>
      <c r="G7863" s="21">
        <f>_xlfn.PERCENTRANK.EXC(Table4[Sales],D7863,1)*10</f>
        <v>8</v>
      </c>
    </row>
    <row r="7864" spans="1:7">
      <c r="A7864" s="10">
        <v>32069</v>
      </c>
      <c r="B7864" s="8">
        <v>43422</v>
      </c>
      <c r="C7864" s="1">
        <v>17</v>
      </c>
      <c r="D7864" s="1">
        <v>122.99</v>
      </c>
      <c r="E7864" s="50">
        <f>_xlfn.PERCENTRANK.EXC(Table3[Order Date],B7864,1)*10</f>
        <v>7</v>
      </c>
      <c r="F7864" s="21">
        <f>_xlfn.PERCENTRANK.EXC(Table3[Order Quantity],C7864,1)*10</f>
        <v>3</v>
      </c>
      <c r="G7864" s="21">
        <f>_xlfn.PERCENTRANK.EXC(Table4[Sales],D7864,1)*10</f>
        <v>1</v>
      </c>
    </row>
    <row r="7865" spans="1:7">
      <c r="A7865" s="11">
        <v>38564</v>
      </c>
      <c r="B7865" s="9">
        <v>42675</v>
      </c>
      <c r="C7865" s="1">
        <v>31</v>
      </c>
      <c r="D7865" s="1">
        <v>968.28</v>
      </c>
      <c r="E7865" s="50">
        <f>_xlfn.PERCENTRANK.EXC(Table3[Order Date],B7865,1)*10</f>
        <v>2</v>
      </c>
      <c r="F7865" s="21">
        <f>_xlfn.PERCENTRANK.EXC(Table3[Order Quantity],C7865,1)*10</f>
        <v>5</v>
      </c>
      <c r="G7865" s="21">
        <f>_xlfn.PERCENTRANK.EXC(Table4[Sales],D7865,1)*10</f>
        <v>6</v>
      </c>
    </row>
    <row r="7866" spans="1:7">
      <c r="A7866" s="10">
        <v>17571</v>
      </c>
      <c r="B7866" s="8">
        <v>43539</v>
      </c>
      <c r="C7866" s="1">
        <v>50</v>
      </c>
      <c r="D7866" s="1">
        <v>1814.35</v>
      </c>
      <c r="E7866" s="50">
        <f>_xlfn.PERCENTRANK.EXC(Table3[Order Date],B7866,1)*10</f>
        <v>7</v>
      </c>
      <c r="F7866" s="21">
        <f>_xlfn.PERCENTRANK.EXC(Table3[Order Quantity],C7866,1)*10</f>
        <v>9</v>
      </c>
      <c r="G7866" s="21">
        <f>_xlfn.PERCENTRANK.EXC(Table4[Sales],D7866,1)*10</f>
        <v>7</v>
      </c>
    </row>
    <row r="7867" spans="1:7">
      <c r="A7867" s="11">
        <v>54592</v>
      </c>
      <c r="B7867" s="9">
        <v>43262</v>
      </c>
      <c r="C7867" s="1">
        <v>28</v>
      </c>
      <c r="D7867" s="1">
        <v>2109.5700000000002</v>
      </c>
      <c r="E7867" s="50">
        <f>_xlfn.PERCENTRANK.EXC(Table3[Order Date],B7867,1)*10</f>
        <v>6</v>
      </c>
      <c r="F7867" s="21">
        <f>_xlfn.PERCENTRANK.EXC(Table3[Order Quantity],C7867,1)*10</f>
        <v>5</v>
      </c>
      <c r="G7867" s="21">
        <f>_xlfn.PERCENTRANK.EXC(Table4[Sales],D7867,1)*10</f>
        <v>7</v>
      </c>
    </row>
    <row r="7868" spans="1:7">
      <c r="A7868" s="10">
        <v>19687</v>
      </c>
      <c r="B7868" s="8">
        <v>42959</v>
      </c>
      <c r="C7868" s="1">
        <v>33</v>
      </c>
      <c r="D7868" s="1">
        <v>51.35</v>
      </c>
      <c r="E7868" s="50">
        <f>_xlfn.PERCENTRANK.EXC(Table3[Order Date],B7868,1)*10</f>
        <v>4</v>
      </c>
      <c r="F7868" s="21">
        <f>_xlfn.PERCENTRANK.EXC(Table3[Order Quantity],C7868,1)*10</f>
        <v>6</v>
      </c>
      <c r="G7868" s="21">
        <f>_xlfn.PERCENTRANK.EXC(Table4[Sales],D7868,1)*10</f>
        <v>0</v>
      </c>
    </row>
    <row r="7869" spans="1:7">
      <c r="A7869" s="11">
        <v>25095</v>
      </c>
      <c r="B7869" s="9">
        <v>43124</v>
      </c>
      <c r="C7869" s="1">
        <v>41</v>
      </c>
      <c r="D7869" s="1">
        <v>4788.28</v>
      </c>
      <c r="E7869" s="50">
        <f>_xlfn.PERCENTRANK.EXC(Table3[Order Date],B7869,1)*10</f>
        <v>5</v>
      </c>
      <c r="F7869" s="21">
        <f>_xlfn.PERCENTRANK.EXC(Table3[Order Quantity],C7869,1)*10</f>
        <v>7</v>
      </c>
      <c r="G7869" s="21">
        <f>_xlfn.PERCENTRANK.EXC(Table4[Sales],D7869,1)*10</f>
        <v>8</v>
      </c>
    </row>
    <row r="7870" spans="1:7">
      <c r="A7870" s="10">
        <v>19010</v>
      </c>
      <c r="B7870" s="8">
        <v>42527</v>
      </c>
      <c r="C7870" s="1">
        <v>18</v>
      </c>
      <c r="D7870" s="1">
        <v>25458.44</v>
      </c>
      <c r="E7870" s="50">
        <f>_xlfn.PERCENTRANK.EXC(Table3[Order Date],B7870,1)*10</f>
        <v>1</v>
      </c>
      <c r="F7870" s="21">
        <f>_xlfn.PERCENTRANK.EXC(Table3[Order Quantity],C7870,1)*10</f>
        <v>3</v>
      </c>
      <c r="G7870" s="21">
        <f>_xlfn.PERCENTRANK.EXC(Table4[Sales],D7870,1)*10</f>
        <v>9</v>
      </c>
    </row>
    <row r="7871" spans="1:7">
      <c r="A7871" s="11">
        <v>6150</v>
      </c>
      <c r="B7871" s="9">
        <v>43739</v>
      </c>
      <c r="C7871" s="1">
        <v>38</v>
      </c>
      <c r="D7871" s="1">
        <v>204.52</v>
      </c>
      <c r="E7871" s="50">
        <f>_xlfn.PERCENTRANK.EXC(Table3[Order Date],B7871,1)*10</f>
        <v>9</v>
      </c>
      <c r="F7871" s="21">
        <f>_xlfn.PERCENTRANK.EXC(Table3[Order Quantity],C7871,1)*10</f>
        <v>7</v>
      </c>
      <c r="G7871" s="21">
        <f>_xlfn.PERCENTRANK.EXC(Table4[Sales],D7871,1)*10</f>
        <v>3</v>
      </c>
    </row>
    <row r="7872" spans="1:7">
      <c r="A7872" s="10">
        <v>7429</v>
      </c>
      <c r="B7872" s="8">
        <v>42880</v>
      </c>
      <c r="C7872" s="1">
        <v>6</v>
      </c>
      <c r="D7872" s="1">
        <v>180.03</v>
      </c>
      <c r="E7872" s="50">
        <f>_xlfn.PERCENTRANK.EXC(Table3[Order Date],B7872,1)*10</f>
        <v>3</v>
      </c>
      <c r="F7872" s="21">
        <f>_xlfn.PERCENTRANK.EXC(Table3[Order Quantity],C7872,1)*10</f>
        <v>1</v>
      </c>
      <c r="G7872" s="21">
        <f>_xlfn.PERCENTRANK.EXC(Table4[Sales],D7872,1)*10</f>
        <v>2</v>
      </c>
    </row>
    <row r="7873" spans="1:7">
      <c r="A7873" s="11">
        <v>7938</v>
      </c>
      <c r="B7873" s="9">
        <v>42806</v>
      </c>
      <c r="C7873" s="1">
        <v>34</v>
      </c>
      <c r="D7873" s="1">
        <v>358.09</v>
      </c>
      <c r="E7873" s="50">
        <f>_xlfn.PERCENTRANK.EXC(Table3[Order Date],B7873,1)*10</f>
        <v>3</v>
      </c>
      <c r="F7873" s="21">
        <f>_xlfn.PERCENTRANK.EXC(Table3[Order Quantity],C7873,1)*10</f>
        <v>6</v>
      </c>
      <c r="G7873" s="21">
        <f>_xlfn.PERCENTRANK.EXC(Table4[Sales],D7873,1)*10</f>
        <v>4</v>
      </c>
    </row>
    <row r="7874" spans="1:7">
      <c r="A7874" s="10">
        <v>29475</v>
      </c>
      <c r="B7874" s="8">
        <v>42787</v>
      </c>
      <c r="C7874" s="1">
        <v>2</v>
      </c>
      <c r="D7874" s="1">
        <v>1941.86</v>
      </c>
      <c r="E7874" s="50">
        <f>_xlfn.PERCENTRANK.EXC(Table3[Order Date],B7874,1)*10</f>
        <v>2</v>
      </c>
      <c r="F7874" s="21">
        <f>_xlfn.PERCENTRANK.EXC(Table3[Order Quantity],C7874,1)*10</f>
        <v>0</v>
      </c>
      <c r="G7874" s="21">
        <f>_xlfn.PERCENTRANK.EXC(Table4[Sales],D7874,1)*10</f>
        <v>7</v>
      </c>
    </row>
    <row r="7875" spans="1:7">
      <c r="A7875" s="11">
        <v>1600</v>
      </c>
      <c r="B7875" s="9">
        <v>42795</v>
      </c>
      <c r="C7875" s="1">
        <v>32</v>
      </c>
      <c r="D7875" s="1">
        <v>324.83999999999997</v>
      </c>
      <c r="E7875" s="50">
        <f>_xlfn.PERCENTRANK.EXC(Table3[Order Date],B7875,1)*10</f>
        <v>2</v>
      </c>
      <c r="F7875" s="21">
        <f>_xlfn.PERCENTRANK.EXC(Table3[Order Quantity],C7875,1)*10</f>
        <v>6</v>
      </c>
      <c r="G7875" s="21">
        <f>_xlfn.PERCENTRANK.EXC(Table4[Sales],D7875,1)*10</f>
        <v>4</v>
      </c>
    </row>
    <row r="7876" spans="1:7">
      <c r="A7876" s="10">
        <v>39749</v>
      </c>
      <c r="B7876" s="8">
        <v>42912</v>
      </c>
      <c r="C7876" s="1">
        <v>43</v>
      </c>
      <c r="D7876" s="1">
        <v>118.38</v>
      </c>
      <c r="E7876" s="50">
        <f>_xlfn.PERCENTRANK.EXC(Table3[Order Date],B7876,1)*10</f>
        <v>3</v>
      </c>
      <c r="F7876" s="21">
        <f>_xlfn.PERCENTRANK.EXC(Table3[Order Quantity],C7876,1)*10</f>
        <v>8</v>
      </c>
      <c r="G7876" s="21">
        <f>_xlfn.PERCENTRANK.EXC(Table4[Sales],D7876,1)*10</f>
        <v>1</v>
      </c>
    </row>
    <row r="7877" spans="1:7">
      <c r="A7877" s="11">
        <v>26055</v>
      </c>
      <c r="B7877" s="9">
        <v>43794</v>
      </c>
      <c r="C7877" s="1">
        <v>46</v>
      </c>
      <c r="D7877" s="1">
        <v>7204.87</v>
      </c>
      <c r="E7877" s="50">
        <f>_xlfn.PERCENTRANK.EXC(Table3[Order Date],B7877,1)*10</f>
        <v>9</v>
      </c>
      <c r="F7877" s="21">
        <f>_xlfn.PERCENTRANK.EXC(Table3[Order Quantity],C7877,1)*10</f>
        <v>8</v>
      </c>
      <c r="G7877" s="21">
        <f>_xlfn.PERCENTRANK.EXC(Table4[Sales],D7877,1)*10</f>
        <v>9</v>
      </c>
    </row>
    <row r="7878" spans="1:7">
      <c r="A7878" s="10">
        <v>12289</v>
      </c>
      <c r="B7878" s="8">
        <v>43457</v>
      </c>
      <c r="C7878" s="1">
        <v>25</v>
      </c>
      <c r="D7878" s="1">
        <v>3230.77</v>
      </c>
      <c r="E7878" s="50">
        <f>_xlfn.PERCENTRANK.EXC(Table3[Order Date],B7878,1)*10</f>
        <v>7</v>
      </c>
      <c r="F7878" s="21">
        <f>_xlfn.PERCENTRANK.EXC(Table3[Order Quantity],C7878,1)*10</f>
        <v>4</v>
      </c>
      <c r="G7878" s="21">
        <f>_xlfn.PERCENTRANK.EXC(Table4[Sales],D7878,1)*10</f>
        <v>8</v>
      </c>
    </row>
    <row r="7879" spans="1:7">
      <c r="A7879" s="11">
        <v>21539</v>
      </c>
      <c r="B7879" s="9">
        <v>42924</v>
      </c>
      <c r="C7879" s="1">
        <v>18</v>
      </c>
      <c r="D7879" s="1">
        <v>415.3</v>
      </c>
      <c r="E7879" s="50">
        <f>_xlfn.PERCENTRANK.EXC(Table3[Order Date],B7879,1)*10</f>
        <v>3</v>
      </c>
      <c r="F7879" s="21">
        <f>_xlfn.PERCENTRANK.EXC(Table3[Order Quantity],C7879,1)*10</f>
        <v>3</v>
      </c>
      <c r="G7879" s="21">
        <f>_xlfn.PERCENTRANK.EXC(Table4[Sales],D7879,1)*10</f>
        <v>4</v>
      </c>
    </row>
    <row r="7880" spans="1:7">
      <c r="A7880" s="10">
        <v>7623</v>
      </c>
      <c r="B7880" s="8">
        <v>42670</v>
      </c>
      <c r="C7880" s="1">
        <v>37</v>
      </c>
      <c r="D7880" s="1">
        <v>1918.96</v>
      </c>
      <c r="E7880" s="50">
        <f>_xlfn.PERCENTRANK.EXC(Table3[Order Date],B7880,1)*10</f>
        <v>2</v>
      </c>
      <c r="F7880" s="21">
        <f>_xlfn.PERCENTRANK.EXC(Table3[Order Quantity],C7880,1)*10</f>
        <v>7</v>
      </c>
      <c r="G7880" s="21">
        <f>_xlfn.PERCENTRANK.EXC(Table4[Sales],D7880,1)*10</f>
        <v>7</v>
      </c>
    </row>
    <row r="7881" spans="1:7">
      <c r="A7881" s="11">
        <v>44678</v>
      </c>
      <c r="B7881" s="9">
        <v>43751</v>
      </c>
      <c r="C7881" s="1">
        <v>36</v>
      </c>
      <c r="D7881" s="1">
        <v>1233.3141000000001</v>
      </c>
      <c r="E7881" s="50">
        <f>_xlfn.PERCENTRANK.EXC(Table3[Order Date],B7881,1)*10</f>
        <v>9</v>
      </c>
      <c r="F7881" s="21">
        <f>_xlfn.PERCENTRANK.EXC(Table3[Order Quantity],C7881,1)*10</f>
        <v>6</v>
      </c>
      <c r="G7881" s="21">
        <f>_xlfn.PERCENTRANK.EXC(Table4[Sales],D7881,1)*10</f>
        <v>6</v>
      </c>
    </row>
    <row r="7882" spans="1:7">
      <c r="A7882" s="10">
        <v>13632</v>
      </c>
      <c r="B7882" s="8">
        <v>42438</v>
      </c>
      <c r="C7882" s="1">
        <v>6</v>
      </c>
      <c r="D7882" s="1">
        <v>651.55999999999995</v>
      </c>
      <c r="E7882" s="50">
        <f>_xlfn.PERCENTRANK.EXC(Table3[Order Date],B7882,1)*10</f>
        <v>0</v>
      </c>
      <c r="F7882" s="21">
        <f>_xlfn.PERCENTRANK.EXC(Table3[Order Quantity],C7882,1)*10</f>
        <v>1</v>
      </c>
      <c r="G7882" s="21">
        <f>_xlfn.PERCENTRANK.EXC(Table4[Sales],D7882,1)*10</f>
        <v>5</v>
      </c>
    </row>
    <row r="7883" spans="1:7">
      <c r="A7883" s="11">
        <v>37252</v>
      </c>
      <c r="B7883" s="9">
        <v>43422</v>
      </c>
      <c r="C7883" s="1">
        <v>50</v>
      </c>
      <c r="D7883" s="1">
        <v>2500.6221</v>
      </c>
      <c r="E7883" s="50">
        <f>_xlfn.PERCENTRANK.EXC(Table3[Order Date],B7883,1)*10</f>
        <v>7</v>
      </c>
      <c r="F7883" s="21">
        <f>_xlfn.PERCENTRANK.EXC(Table3[Order Quantity],C7883,1)*10</f>
        <v>9</v>
      </c>
      <c r="G7883" s="21">
        <f>_xlfn.PERCENTRANK.EXC(Table4[Sales],D7883,1)*10</f>
        <v>8</v>
      </c>
    </row>
    <row r="7884" spans="1:7">
      <c r="A7884" s="10">
        <v>10341</v>
      </c>
      <c r="B7884" s="8">
        <v>43820</v>
      </c>
      <c r="C7884" s="1">
        <v>17</v>
      </c>
      <c r="D7884" s="1">
        <v>2474.8672000000001</v>
      </c>
      <c r="E7884" s="50">
        <f>_xlfn.PERCENTRANK.EXC(Table3[Order Date],B7884,1)*10</f>
        <v>9</v>
      </c>
      <c r="F7884" s="21">
        <f>_xlfn.PERCENTRANK.EXC(Table3[Order Quantity],C7884,1)*10</f>
        <v>3</v>
      </c>
      <c r="G7884" s="21">
        <f>_xlfn.PERCENTRANK.EXC(Table4[Sales],D7884,1)*10</f>
        <v>8</v>
      </c>
    </row>
    <row r="7885" spans="1:7">
      <c r="A7885" s="11">
        <v>21089</v>
      </c>
      <c r="B7885" s="9">
        <v>43308</v>
      </c>
      <c r="C7885" s="1">
        <v>4</v>
      </c>
      <c r="D7885" s="1">
        <v>598.92999999999995</v>
      </c>
      <c r="E7885" s="50">
        <f>_xlfn.PERCENTRANK.EXC(Table3[Order Date],B7885,1)*10</f>
        <v>6</v>
      </c>
      <c r="F7885" s="21">
        <f>_xlfn.PERCENTRANK.EXC(Table3[Order Quantity],C7885,1)*10</f>
        <v>0</v>
      </c>
      <c r="G7885" s="21">
        <f>_xlfn.PERCENTRANK.EXC(Table4[Sales],D7885,1)*10</f>
        <v>5</v>
      </c>
    </row>
    <row r="7886" spans="1:7">
      <c r="A7886" s="10">
        <v>28738</v>
      </c>
      <c r="B7886" s="8">
        <v>43687</v>
      </c>
      <c r="C7886" s="1">
        <v>10</v>
      </c>
      <c r="D7886" s="1">
        <v>1647.62</v>
      </c>
      <c r="E7886" s="50">
        <f>_xlfn.PERCENTRANK.EXC(Table3[Order Date],B7886,1)*10</f>
        <v>9</v>
      </c>
      <c r="F7886" s="21">
        <f>_xlfn.PERCENTRANK.EXC(Table3[Order Quantity],C7886,1)*10</f>
        <v>1</v>
      </c>
      <c r="G7886" s="21">
        <f>_xlfn.PERCENTRANK.EXC(Table4[Sales],D7886,1)*10</f>
        <v>7</v>
      </c>
    </row>
    <row r="7887" spans="1:7">
      <c r="A7887" s="11">
        <v>7812</v>
      </c>
      <c r="B7887" s="9">
        <v>43209</v>
      </c>
      <c r="C7887" s="1">
        <v>17</v>
      </c>
      <c r="D7887" s="1">
        <v>509.21</v>
      </c>
      <c r="E7887" s="50">
        <f>_xlfn.PERCENTRANK.EXC(Table3[Order Date],B7887,1)*10</f>
        <v>5</v>
      </c>
      <c r="F7887" s="21">
        <f>_xlfn.PERCENTRANK.EXC(Table3[Order Quantity],C7887,1)*10</f>
        <v>3</v>
      </c>
      <c r="G7887" s="21">
        <f>_xlfn.PERCENTRANK.EXC(Table4[Sales],D7887,1)*10</f>
        <v>5</v>
      </c>
    </row>
    <row r="7888" spans="1:7">
      <c r="A7888" s="10">
        <v>48261</v>
      </c>
      <c r="B7888" s="8">
        <v>43176</v>
      </c>
      <c r="C7888" s="1">
        <v>15</v>
      </c>
      <c r="D7888" s="1">
        <v>2279.81</v>
      </c>
      <c r="E7888" s="50">
        <f>_xlfn.PERCENTRANK.EXC(Table3[Order Date],B7888,1)*10</f>
        <v>5</v>
      </c>
      <c r="F7888" s="21">
        <f>_xlfn.PERCENTRANK.EXC(Table3[Order Quantity],C7888,1)*10</f>
        <v>2</v>
      </c>
      <c r="G7888" s="21">
        <f>_xlfn.PERCENTRANK.EXC(Table4[Sales],D7888,1)*10</f>
        <v>7</v>
      </c>
    </row>
    <row r="7889" spans="1:7">
      <c r="A7889" s="11">
        <v>42242</v>
      </c>
      <c r="B7889" s="9">
        <v>42460</v>
      </c>
      <c r="C7889" s="1">
        <v>15</v>
      </c>
      <c r="D7889" s="1">
        <v>1546.02</v>
      </c>
      <c r="E7889" s="50">
        <f>_xlfn.PERCENTRANK.EXC(Table3[Order Date],B7889,1)*10</f>
        <v>0</v>
      </c>
      <c r="F7889" s="21">
        <f>_xlfn.PERCENTRANK.EXC(Table3[Order Quantity],C7889,1)*10</f>
        <v>2</v>
      </c>
      <c r="G7889" s="21">
        <f>_xlfn.PERCENTRANK.EXC(Table4[Sales],D7889,1)*10</f>
        <v>7</v>
      </c>
    </row>
    <row r="7890" spans="1:7">
      <c r="A7890" s="10">
        <v>24740</v>
      </c>
      <c r="B7890" s="8">
        <v>42744</v>
      </c>
      <c r="C7890" s="1">
        <v>35</v>
      </c>
      <c r="D7890" s="1">
        <v>120.47</v>
      </c>
      <c r="E7890" s="50">
        <f>_xlfn.PERCENTRANK.EXC(Table3[Order Date],B7890,1)*10</f>
        <v>2</v>
      </c>
      <c r="F7890" s="21">
        <f>_xlfn.PERCENTRANK.EXC(Table3[Order Quantity],C7890,1)*10</f>
        <v>6</v>
      </c>
      <c r="G7890" s="21">
        <f>_xlfn.PERCENTRANK.EXC(Table4[Sales],D7890,1)*10</f>
        <v>1</v>
      </c>
    </row>
    <row r="7891" spans="1:7">
      <c r="A7891" s="11">
        <v>8195</v>
      </c>
      <c r="B7891" s="9">
        <v>43105</v>
      </c>
      <c r="C7891" s="1">
        <v>1</v>
      </c>
      <c r="D7891" s="1">
        <v>9.07</v>
      </c>
      <c r="E7891" s="50">
        <f>_xlfn.PERCENTRANK.EXC(Table3[Order Date],B7891,1)*10</f>
        <v>5</v>
      </c>
      <c r="F7891" s="21">
        <f>_xlfn.PERCENTRANK.EXC(Table3[Order Quantity],C7891,1)*10</f>
        <v>0</v>
      </c>
      <c r="G7891" s="21">
        <f>_xlfn.PERCENTRANK.EXC(Table4[Sales],D7891,1)*10</f>
        <v>0</v>
      </c>
    </row>
    <row r="7892" spans="1:7">
      <c r="A7892" s="10">
        <v>47846</v>
      </c>
      <c r="B7892" s="8">
        <v>43688</v>
      </c>
      <c r="C7892" s="1">
        <v>37</v>
      </c>
      <c r="D7892" s="1">
        <v>258.02</v>
      </c>
      <c r="E7892" s="50">
        <f>_xlfn.PERCENTRANK.EXC(Table3[Order Date],B7892,1)*10</f>
        <v>9</v>
      </c>
      <c r="F7892" s="21">
        <f>_xlfn.PERCENTRANK.EXC(Table3[Order Quantity],C7892,1)*10</f>
        <v>7</v>
      </c>
      <c r="G7892" s="21">
        <f>_xlfn.PERCENTRANK.EXC(Table4[Sales],D7892,1)*10</f>
        <v>3</v>
      </c>
    </row>
    <row r="7893" spans="1:7">
      <c r="A7893" s="11">
        <v>7142</v>
      </c>
      <c r="B7893" s="9">
        <v>43301</v>
      </c>
      <c r="C7893" s="1">
        <v>36</v>
      </c>
      <c r="D7893" s="1">
        <v>142.16</v>
      </c>
      <c r="E7893" s="50">
        <f>_xlfn.PERCENTRANK.EXC(Table3[Order Date],B7893,1)*10</f>
        <v>6</v>
      </c>
      <c r="F7893" s="21">
        <f>_xlfn.PERCENTRANK.EXC(Table3[Order Quantity],C7893,1)*10</f>
        <v>6</v>
      </c>
      <c r="G7893" s="21">
        <f>_xlfn.PERCENTRANK.EXC(Table4[Sales],D7893,1)*10</f>
        <v>2</v>
      </c>
    </row>
    <row r="7894" spans="1:7">
      <c r="A7894" s="10">
        <v>35812</v>
      </c>
      <c r="B7894" s="8">
        <v>42756</v>
      </c>
      <c r="C7894" s="1">
        <v>19</v>
      </c>
      <c r="D7894" s="1">
        <v>911.13</v>
      </c>
      <c r="E7894" s="50">
        <f>_xlfn.PERCENTRANK.EXC(Table3[Order Date],B7894,1)*10</f>
        <v>2</v>
      </c>
      <c r="F7894" s="21">
        <f>_xlfn.PERCENTRANK.EXC(Table3[Order Quantity],C7894,1)*10</f>
        <v>3</v>
      </c>
      <c r="G7894" s="21">
        <f>_xlfn.PERCENTRANK.EXC(Table4[Sales],D7894,1)*10</f>
        <v>6</v>
      </c>
    </row>
    <row r="7895" spans="1:7">
      <c r="A7895" s="11">
        <v>9925</v>
      </c>
      <c r="B7895" s="9">
        <v>43494</v>
      </c>
      <c r="C7895" s="1">
        <v>17</v>
      </c>
      <c r="D7895" s="1">
        <v>92.52</v>
      </c>
      <c r="E7895" s="50">
        <f>_xlfn.PERCENTRANK.EXC(Table3[Order Date],B7895,1)*10</f>
        <v>7</v>
      </c>
      <c r="F7895" s="21">
        <f>_xlfn.PERCENTRANK.EXC(Table3[Order Quantity],C7895,1)*10</f>
        <v>3</v>
      </c>
      <c r="G7895" s="21">
        <f>_xlfn.PERCENTRANK.EXC(Table4[Sales],D7895,1)*10</f>
        <v>1</v>
      </c>
    </row>
    <row r="7896" spans="1:7">
      <c r="A7896" s="10">
        <v>56550</v>
      </c>
      <c r="B7896" s="8">
        <v>43197</v>
      </c>
      <c r="C7896" s="1">
        <v>8</v>
      </c>
      <c r="D7896" s="1">
        <v>502.73</v>
      </c>
      <c r="E7896" s="50">
        <f>_xlfn.PERCENTRANK.EXC(Table3[Order Date],B7896,1)*10</f>
        <v>5</v>
      </c>
      <c r="F7896" s="21">
        <f>_xlfn.PERCENTRANK.EXC(Table3[Order Quantity],C7896,1)*10</f>
        <v>1</v>
      </c>
      <c r="G7896" s="21">
        <f>_xlfn.PERCENTRANK.EXC(Table4[Sales],D7896,1)*10</f>
        <v>5</v>
      </c>
    </row>
    <row r="7897" spans="1:7">
      <c r="A7897" s="11">
        <v>36772</v>
      </c>
      <c r="B7897" s="9">
        <v>42869</v>
      </c>
      <c r="C7897" s="1">
        <v>8</v>
      </c>
      <c r="D7897" s="1">
        <v>24.45</v>
      </c>
      <c r="E7897" s="50">
        <f>_xlfn.PERCENTRANK.EXC(Table3[Order Date],B7897,1)*10</f>
        <v>3</v>
      </c>
      <c r="F7897" s="21">
        <f>_xlfn.PERCENTRANK.EXC(Table3[Order Quantity],C7897,1)*10</f>
        <v>1</v>
      </c>
      <c r="G7897" s="21">
        <f>_xlfn.PERCENTRANK.EXC(Table4[Sales],D7897,1)*10</f>
        <v>0</v>
      </c>
    </row>
    <row r="7898" spans="1:7">
      <c r="A7898" s="10">
        <v>58851</v>
      </c>
      <c r="B7898" s="8">
        <v>42892</v>
      </c>
      <c r="C7898" s="1">
        <v>3</v>
      </c>
      <c r="D7898" s="1">
        <v>25.61</v>
      </c>
      <c r="E7898" s="50">
        <f>_xlfn.PERCENTRANK.EXC(Table3[Order Date],B7898,1)*10</f>
        <v>3</v>
      </c>
      <c r="F7898" s="21">
        <f>_xlfn.PERCENTRANK.EXC(Table3[Order Quantity],C7898,1)*10</f>
        <v>0</v>
      </c>
      <c r="G7898" s="21">
        <f>_xlfn.PERCENTRANK.EXC(Table4[Sales],D7898,1)*10</f>
        <v>0</v>
      </c>
    </row>
    <row r="7899" spans="1:7">
      <c r="A7899" s="11">
        <v>44064</v>
      </c>
      <c r="B7899" s="9">
        <v>42796</v>
      </c>
      <c r="C7899" s="1">
        <v>43</v>
      </c>
      <c r="D7899" s="1">
        <v>501.27</v>
      </c>
      <c r="E7899" s="50">
        <f>_xlfn.PERCENTRANK.EXC(Table3[Order Date],B7899,1)*10</f>
        <v>2</v>
      </c>
      <c r="F7899" s="21">
        <f>_xlfn.PERCENTRANK.EXC(Table3[Order Quantity],C7899,1)*10</f>
        <v>8</v>
      </c>
      <c r="G7899" s="21">
        <f>_xlfn.PERCENTRANK.EXC(Table4[Sales],D7899,1)*10</f>
        <v>5</v>
      </c>
    </row>
    <row r="7900" spans="1:7">
      <c r="A7900" s="10">
        <v>45347</v>
      </c>
      <c r="B7900" s="8">
        <v>43006</v>
      </c>
      <c r="C7900" s="1">
        <v>41</v>
      </c>
      <c r="D7900" s="1">
        <v>25735.09</v>
      </c>
      <c r="E7900" s="50">
        <f>_xlfn.PERCENTRANK.EXC(Table3[Order Date],B7900,1)*10</f>
        <v>4</v>
      </c>
      <c r="F7900" s="21">
        <f>_xlfn.PERCENTRANK.EXC(Table3[Order Quantity],C7900,1)*10</f>
        <v>7</v>
      </c>
      <c r="G7900" s="21">
        <f>_xlfn.PERCENTRANK.EXC(Table4[Sales],D7900,1)*10</f>
        <v>9</v>
      </c>
    </row>
    <row r="7901" spans="1:7">
      <c r="A7901" s="11">
        <v>13280</v>
      </c>
      <c r="B7901" s="9">
        <v>42623</v>
      </c>
      <c r="C7901" s="1">
        <v>49</v>
      </c>
      <c r="D7901" s="1">
        <v>341.07</v>
      </c>
      <c r="E7901" s="50">
        <f>_xlfn.PERCENTRANK.EXC(Table3[Order Date],B7901,1)*10</f>
        <v>1</v>
      </c>
      <c r="F7901" s="21">
        <f>_xlfn.PERCENTRANK.EXC(Table3[Order Quantity],C7901,1)*10</f>
        <v>9</v>
      </c>
      <c r="G7901" s="21">
        <f>_xlfn.PERCENTRANK.EXC(Table4[Sales],D7901,1)*10</f>
        <v>4</v>
      </c>
    </row>
    <row r="7902" spans="1:7">
      <c r="A7902" s="10">
        <v>33764</v>
      </c>
      <c r="B7902" s="8">
        <v>43140</v>
      </c>
      <c r="C7902" s="1">
        <v>6</v>
      </c>
      <c r="D7902" s="1">
        <v>1101.98</v>
      </c>
      <c r="E7902" s="50">
        <f>_xlfn.PERCENTRANK.EXC(Table3[Order Date],B7902,1)*10</f>
        <v>5</v>
      </c>
      <c r="F7902" s="21">
        <f>_xlfn.PERCENTRANK.EXC(Table3[Order Quantity],C7902,1)*10</f>
        <v>1</v>
      </c>
      <c r="G7902" s="21">
        <f>_xlfn.PERCENTRANK.EXC(Table4[Sales],D7902,1)*10</f>
        <v>6</v>
      </c>
    </row>
    <row r="7903" spans="1:7">
      <c r="A7903" s="11">
        <v>38503</v>
      </c>
      <c r="B7903" s="9">
        <v>42494</v>
      </c>
      <c r="C7903" s="1">
        <v>32</v>
      </c>
      <c r="D7903" s="1">
        <v>851.75</v>
      </c>
      <c r="E7903" s="50">
        <f>_xlfn.PERCENTRANK.EXC(Table3[Order Date],B7903,1)*10</f>
        <v>0</v>
      </c>
      <c r="F7903" s="21">
        <f>_xlfn.PERCENTRANK.EXC(Table3[Order Quantity],C7903,1)*10</f>
        <v>6</v>
      </c>
      <c r="G7903" s="21">
        <f>_xlfn.PERCENTRANK.EXC(Table4[Sales],D7903,1)*10</f>
        <v>6</v>
      </c>
    </row>
    <row r="7904" spans="1:7">
      <c r="A7904" s="10">
        <v>27554</v>
      </c>
      <c r="B7904" s="8">
        <v>43168</v>
      </c>
      <c r="C7904" s="1">
        <v>45</v>
      </c>
      <c r="D7904" s="1">
        <v>13573.53</v>
      </c>
      <c r="E7904" s="50">
        <f>_xlfn.PERCENTRANK.EXC(Table3[Order Date],B7904,1)*10</f>
        <v>5</v>
      </c>
      <c r="F7904" s="21">
        <f>_xlfn.PERCENTRANK.EXC(Table3[Order Quantity],C7904,1)*10</f>
        <v>8</v>
      </c>
      <c r="G7904" s="21">
        <f>_xlfn.PERCENTRANK.EXC(Table4[Sales],D7904,1)*10</f>
        <v>9</v>
      </c>
    </row>
    <row r="7905" spans="1:7">
      <c r="A7905" s="11">
        <v>41413</v>
      </c>
      <c r="B7905" s="9">
        <v>43419</v>
      </c>
      <c r="C7905" s="1">
        <v>46</v>
      </c>
      <c r="D7905" s="1">
        <v>1889.23</v>
      </c>
      <c r="E7905" s="50">
        <f>_xlfn.PERCENTRANK.EXC(Table3[Order Date],B7905,1)*10</f>
        <v>7</v>
      </c>
      <c r="F7905" s="21">
        <f>_xlfn.PERCENTRANK.EXC(Table3[Order Quantity],C7905,1)*10</f>
        <v>8</v>
      </c>
      <c r="G7905" s="21">
        <f>_xlfn.PERCENTRANK.EXC(Table4[Sales],D7905,1)*10</f>
        <v>7</v>
      </c>
    </row>
    <row r="7906" spans="1:7">
      <c r="A7906" s="10">
        <v>57159</v>
      </c>
      <c r="B7906" s="8">
        <v>42777</v>
      </c>
      <c r="C7906" s="1">
        <v>17</v>
      </c>
      <c r="D7906" s="1">
        <v>4944.58</v>
      </c>
      <c r="E7906" s="50">
        <f>_xlfn.PERCENTRANK.EXC(Table3[Order Date],B7906,1)*10</f>
        <v>2</v>
      </c>
      <c r="F7906" s="21">
        <f>_xlfn.PERCENTRANK.EXC(Table3[Order Quantity],C7906,1)*10</f>
        <v>3</v>
      </c>
      <c r="G7906" s="21">
        <f>_xlfn.PERCENTRANK.EXC(Table4[Sales],D7906,1)*10</f>
        <v>8</v>
      </c>
    </row>
    <row r="7907" spans="1:7">
      <c r="A7907" s="11">
        <v>50816</v>
      </c>
      <c r="B7907" s="9">
        <v>42455</v>
      </c>
      <c r="C7907" s="1">
        <v>6</v>
      </c>
      <c r="D7907" s="1">
        <v>106.05</v>
      </c>
      <c r="E7907" s="50">
        <f>_xlfn.PERCENTRANK.EXC(Table3[Order Date],B7907,1)*10</f>
        <v>0</v>
      </c>
      <c r="F7907" s="21">
        <f>_xlfn.PERCENTRANK.EXC(Table3[Order Quantity],C7907,1)*10</f>
        <v>1</v>
      </c>
      <c r="G7907" s="21">
        <f>_xlfn.PERCENTRANK.EXC(Table4[Sales],D7907,1)*10</f>
        <v>1</v>
      </c>
    </row>
    <row r="7908" spans="1:7">
      <c r="A7908" s="10">
        <v>14530</v>
      </c>
      <c r="B7908" s="8">
        <v>42465</v>
      </c>
      <c r="C7908" s="1">
        <v>44</v>
      </c>
      <c r="D7908" s="1">
        <v>5191.1076999999996</v>
      </c>
      <c r="E7908" s="50">
        <f>_xlfn.PERCENTRANK.EXC(Table3[Order Date],B7908,1)*10</f>
        <v>0</v>
      </c>
      <c r="F7908" s="21">
        <f>_xlfn.PERCENTRANK.EXC(Table3[Order Quantity],C7908,1)*10</f>
        <v>8</v>
      </c>
      <c r="G7908" s="21">
        <f>_xlfn.PERCENTRANK.EXC(Table4[Sales],D7908,1)*10</f>
        <v>8</v>
      </c>
    </row>
    <row r="7909" spans="1:7">
      <c r="A7909" s="11">
        <v>9152</v>
      </c>
      <c r="B7909" s="9">
        <v>42966</v>
      </c>
      <c r="C7909" s="1">
        <v>43</v>
      </c>
      <c r="D7909" s="1">
        <v>313.3</v>
      </c>
      <c r="E7909" s="50">
        <f>_xlfn.PERCENTRANK.EXC(Table3[Order Date],B7909,1)*10</f>
        <v>4</v>
      </c>
      <c r="F7909" s="21">
        <f>_xlfn.PERCENTRANK.EXC(Table3[Order Quantity],C7909,1)*10</f>
        <v>8</v>
      </c>
      <c r="G7909" s="21">
        <f>_xlfn.PERCENTRANK.EXC(Table4[Sales],D7909,1)*10</f>
        <v>4</v>
      </c>
    </row>
    <row r="7910" spans="1:7">
      <c r="A7910" s="10">
        <v>47622</v>
      </c>
      <c r="B7910" s="8">
        <v>43720</v>
      </c>
      <c r="C7910" s="1">
        <v>41</v>
      </c>
      <c r="D7910" s="1">
        <v>8761.36</v>
      </c>
      <c r="E7910" s="50">
        <f>_xlfn.PERCENTRANK.EXC(Table3[Order Date],B7910,1)*10</f>
        <v>9</v>
      </c>
      <c r="F7910" s="21">
        <f>_xlfn.PERCENTRANK.EXC(Table3[Order Quantity],C7910,1)*10</f>
        <v>7</v>
      </c>
      <c r="G7910" s="21">
        <f>_xlfn.PERCENTRANK.EXC(Table4[Sales],D7910,1)*10</f>
        <v>9</v>
      </c>
    </row>
    <row r="7911" spans="1:7">
      <c r="A7911" s="11">
        <v>49891</v>
      </c>
      <c r="B7911" s="9">
        <v>42624</v>
      </c>
      <c r="C7911" s="1">
        <v>19</v>
      </c>
      <c r="D7911" s="1">
        <v>94.59</v>
      </c>
      <c r="E7911" s="50">
        <f>_xlfn.PERCENTRANK.EXC(Table3[Order Date],B7911,1)*10</f>
        <v>1</v>
      </c>
      <c r="F7911" s="21">
        <f>_xlfn.PERCENTRANK.EXC(Table3[Order Quantity],C7911,1)*10</f>
        <v>3</v>
      </c>
      <c r="G7911" s="21">
        <f>_xlfn.PERCENTRANK.EXC(Table4[Sales],D7911,1)*10</f>
        <v>1</v>
      </c>
    </row>
    <row r="7912" spans="1:7">
      <c r="A7912" s="10">
        <v>14147</v>
      </c>
      <c r="B7912" s="8">
        <v>42800</v>
      </c>
      <c r="C7912" s="1">
        <v>45</v>
      </c>
      <c r="D7912" s="1">
        <v>208.68</v>
      </c>
      <c r="E7912" s="50">
        <f>_xlfn.PERCENTRANK.EXC(Table3[Order Date],B7912,1)*10</f>
        <v>3</v>
      </c>
      <c r="F7912" s="21">
        <f>_xlfn.PERCENTRANK.EXC(Table3[Order Quantity],C7912,1)*10</f>
        <v>8</v>
      </c>
      <c r="G7912" s="21">
        <f>_xlfn.PERCENTRANK.EXC(Table4[Sales],D7912,1)*10</f>
        <v>3</v>
      </c>
    </row>
    <row r="7913" spans="1:7">
      <c r="A7913" s="11">
        <v>6241</v>
      </c>
      <c r="B7913" s="9">
        <v>42732</v>
      </c>
      <c r="C7913" s="1">
        <v>24</v>
      </c>
      <c r="D7913" s="1">
        <v>143.3158</v>
      </c>
      <c r="E7913" s="50">
        <f>_xlfn.PERCENTRANK.EXC(Table3[Order Date],B7913,1)*10</f>
        <v>2</v>
      </c>
      <c r="F7913" s="21">
        <f>_xlfn.PERCENTRANK.EXC(Table3[Order Quantity],C7913,1)*10</f>
        <v>4</v>
      </c>
      <c r="G7913" s="21">
        <f>_xlfn.PERCENTRANK.EXC(Table4[Sales],D7913,1)*10</f>
        <v>2</v>
      </c>
    </row>
    <row r="7914" spans="1:7">
      <c r="A7914" s="10">
        <v>50051</v>
      </c>
      <c r="B7914" s="8">
        <v>42646</v>
      </c>
      <c r="C7914" s="1">
        <v>15</v>
      </c>
      <c r="D7914" s="1">
        <v>330.24</v>
      </c>
      <c r="E7914" s="50">
        <f>_xlfn.PERCENTRANK.EXC(Table3[Order Date],B7914,1)*10</f>
        <v>1</v>
      </c>
      <c r="F7914" s="21">
        <f>_xlfn.PERCENTRANK.EXC(Table3[Order Quantity],C7914,1)*10</f>
        <v>2</v>
      </c>
      <c r="G7914" s="21">
        <f>_xlfn.PERCENTRANK.EXC(Table4[Sales],D7914,1)*10</f>
        <v>4</v>
      </c>
    </row>
    <row r="7915" spans="1:7">
      <c r="A7915" s="11">
        <v>31524</v>
      </c>
      <c r="B7915" s="9">
        <v>43276</v>
      </c>
      <c r="C7915" s="1">
        <v>10</v>
      </c>
      <c r="D7915" s="1">
        <v>1097.69</v>
      </c>
      <c r="E7915" s="50">
        <f>_xlfn.PERCENTRANK.EXC(Table3[Order Date],B7915,1)*10</f>
        <v>6</v>
      </c>
      <c r="F7915" s="21">
        <f>_xlfn.PERCENTRANK.EXC(Table3[Order Quantity],C7915,1)*10</f>
        <v>1</v>
      </c>
      <c r="G7915" s="21">
        <f>_xlfn.PERCENTRANK.EXC(Table4[Sales],D7915,1)*10</f>
        <v>6</v>
      </c>
    </row>
    <row r="7916" spans="1:7">
      <c r="A7916" s="10">
        <v>22404</v>
      </c>
      <c r="B7916" s="8">
        <v>43054</v>
      </c>
      <c r="C7916" s="1">
        <v>35</v>
      </c>
      <c r="D7916" s="1">
        <v>7773.16</v>
      </c>
      <c r="E7916" s="50">
        <f>_xlfn.PERCENTRANK.EXC(Table3[Order Date],B7916,1)*10</f>
        <v>4</v>
      </c>
      <c r="F7916" s="21">
        <f>_xlfn.PERCENTRANK.EXC(Table3[Order Quantity],C7916,1)*10</f>
        <v>6</v>
      </c>
      <c r="G7916" s="21">
        <f>_xlfn.PERCENTRANK.EXC(Table4[Sales],D7916,1)*10</f>
        <v>9</v>
      </c>
    </row>
    <row r="7917" spans="1:7">
      <c r="A7917" s="11">
        <v>4261</v>
      </c>
      <c r="B7917" s="9">
        <v>43740</v>
      </c>
      <c r="C7917" s="1">
        <v>22</v>
      </c>
      <c r="D7917" s="1">
        <v>1665.8508999999999</v>
      </c>
      <c r="E7917" s="50">
        <f>_xlfn.PERCENTRANK.EXC(Table3[Order Date],B7917,1)*10</f>
        <v>9</v>
      </c>
      <c r="F7917" s="21">
        <f>_xlfn.PERCENTRANK.EXC(Table3[Order Quantity],C7917,1)*10</f>
        <v>4</v>
      </c>
      <c r="G7917" s="21">
        <f>_xlfn.PERCENTRANK.EXC(Table4[Sales],D7917,1)*10</f>
        <v>7</v>
      </c>
    </row>
    <row r="7918" spans="1:7">
      <c r="A7918" s="10">
        <v>19943</v>
      </c>
      <c r="B7918" s="8">
        <v>42697</v>
      </c>
      <c r="C7918" s="1">
        <v>16</v>
      </c>
      <c r="D7918" s="1">
        <v>2097.11</v>
      </c>
      <c r="E7918" s="50">
        <f>_xlfn.PERCENTRANK.EXC(Table3[Order Date],B7918,1)*10</f>
        <v>2</v>
      </c>
      <c r="F7918" s="21">
        <f>_xlfn.PERCENTRANK.EXC(Table3[Order Quantity],C7918,1)*10</f>
        <v>2</v>
      </c>
      <c r="G7918" s="21">
        <f>_xlfn.PERCENTRANK.EXC(Table4[Sales],D7918,1)*10</f>
        <v>7</v>
      </c>
    </row>
    <row r="7919" spans="1:7">
      <c r="A7919" s="11">
        <v>9024</v>
      </c>
      <c r="B7919" s="9">
        <v>43618</v>
      </c>
      <c r="C7919" s="1">
        <v>44</v>
      </c>
      <c r="D7919" s="1">
        <v>2480.4899999999998</v>
      </c>
      <c r="E7919" s="50">
        <f>_xlfn.PERCENTRANK.EXC(Table3[Order Date],B7919,1)*10</f>
        <v>8</v>
      </c>
      <c r="F7919" s="21">
        <f>_xlfn.PERCENTRANK.EXC(Table3[Order Quantity],C7919,1)*10</f>
        <v>8</v>
      </c>
      <c r="G7919" s="21">
        <f>_xlfn.PERCENTRANK.EXC(Table4[Sales],D7919,1)*10</f>
        <v>8</v>
      </c>
    </row>
    <row r="7920" spans="1:7">
      <c r="A7920" s="10">
        <v>34246</v>
      </c>
      <c r="B7920" s="8">
        <v>43014</v>
      </c>
      <c r="C7920" s="1">
        <v>27</v>
      </c>
      <c r="D7920" s="1">
        <v>345.28</v>
      </c>
      <c r="E7920" s="50">
        <f>_xlfn.PERCENTRANK.EXC(Table3[Order Date],B7920,1)*10</f>
        <v>4</v>
      </c>
      <c r="F7920" s="21">
        <f>_xlfn.PERCENTRANK.EXC(Table3[Order Quantity],C7920,1)*10</f>
        <v>5</v>
      </c>
      <c r="G7920" s="21">
        <f>_xlfn.PERCENTRANK.EXC(Table4[Sales],D7920,1)*10</f>
        <v>4</v>
      </c>
    </row>
    <row r="7921" spans="1:7">
      <c r="A7921" s="11">
        <v>29667</v>
      </c>
      <c r="B7921" s="9">
        <v>42574</v>
      </c>
      <c r="C7921" s="1">
        <v>14</v>
      </c>
      <c r="D7921" s="1">
        <v>230.38</v>
      </c>
      <c r="E7921" s="50">
        <f>_xlfn.PERCENTRANK.EXC(Table3[Order Date],B7921,1)*10</f>
        <v>1</v>
      </c>
      <c r="F7921" s="21">
        <f>_xlfn.PERCENTRANK.EXC(Table3[Order Quantity],C7921,1)*10</f>
        <v>2</v>
      </c>
      <c r="G7921" s="21">
        <f>_xlfn.PERCENTRANK.EXC(Table4[Sales],D7921,1)*10</f>
        <v>3</v>
      </c>
    </row>
    <row r="7922" spans="1:7">
      <c r="A7922" s="10">
        <v>50978</v>
      </c>
      <c r="B7922" s="8">
        <v>43555</v>
      </c>
      <c r="C7922" s="1">
        <v>4</v>
      </c>
      <c r="D7922" s="1">
        <v>873.22</v>
      </c>
      <c r="E7922" s="50">
        <f>_xlfn.PERCENTRANK.EXC(Table3[Order Date],B7922,1)*10</f>
        <v>8</v>
      </c>
      <c r="F7922" s="21">
        <f>_xlfn.PERCENTRANK.EXC(Table3[Order Quantity],C7922,1)*10</f>
        <v>0</v>
      </c>
      <c r="G7922" s="21">
        <f>_xlfn.PERCENTRANK.EXC(Table4[Sales],D7922,1)*10</f>
        <v>6</v>
      </c>
    </row>
    <row r="7923" spans="1:7">
      <c r="A7923" s="11">
        <v>36257</v>
      </c>
      <c r="B7923" s="9">
        <v>43522</v>
      </c>
      <c r="C7923" s="1">
        <v>43</v>
      </c>
      <c r="D7923" s="1">
        <v>957.12570000000005</v>
      </c>
      <c r="E7923" s="50">
        <f>_xlfn.PERCENTRANK.EXC(Table3[Order Date],B7923,1)*10</f>
        <v>7</v>
      </c>
      <c r="F7923" s="21">
        <f>_xlfn.PERCENTRANK.EXC(Table3[Order Quantity],C7923,1)*10</f>
        <v>8</v>
      </c>
      <c r="G7923" s="21">
        <f>_xlfn.PERCENTRANK.EXC(Table4[Sales],D7923,1)*10</f>
        <v>6</v>
      </c>
    </row>
    <row r="7924" spans="1:7">
      <c r="A7924" s="10">
        <v>4261</v>
      </c>
      <c r="B7924" s="8">
        <v>43740</v>
      </c>
      <c r="C7924" s="1">
        <v>48</v>
      </c>
      <c r="D7924" s="1">
        <v>293.58999999999997</v>
      </c>
      <c r="E7924" s="50">
        <f>_xlfn.PERCENTRANK.EXC(Table3[Order Date],B7924,1)*10</f>
        <v>9</v>
      </c>
      <c r="F7924" s="21">
        <f>_xlfn.PERCENTRANK.EXC(Table3[Order Quantity],C7924,1)*10</f>
        <v>9</v>
      </c>
      <c r="G7924" s="21">
        <f>_xlfn.PERCENTRANK.EXC(Table4[Sales],D7924,1)*10</f>
        <v>4</v>
      </c>
    </row>
    <row r="7925" spans="1:7">
      <c r="A7925" s="11">
        <v>17571</v>
      </c>
      <c r="B7925" s="9">
        <v>43539</v>
      </c>
      <c r="C7925" s="1">
        <v>32</v>
      </c>
      <c r="D7925" s="1">
        <v>109.77</v>
      </c>
      <c r="E7925" s="50">
        <f>_xlfn.PERCENTRANK.EXC(Table3[Order Date],B7925,1)*10</f>
        <v>7</v>
      </c>
      <c r="F7925" s="21">
        <f>_xlfn.PERCENTRANK.EXC(Table3[Order Quantity],C7925,1)*10</f>
        <v>6</v>
      </c>
      <c r="G7925" s="21">
        <f>_xlfn.PERCENTRANK.EXC(Table4[Sales],D7925,1)*10</f>
        <v>1</v>
      </c>
    </row>
    <row r="7926" spans="1:7">
      <c r="A7926" s="10">
        <v>34530</v>
      </c>
      <c r="B7926" s="8">
        <v>42976</v>
      </c>
      <c r="C7926" s="1">
        <v>38</v>
      </c>
      <c r="D7926" s="1">
        <v>655.36</v>
      </c>
      <c r="E7926" s="50">
        <f>_xlfn.PERCENTRANK.EXC(Table3[Order Date],B7926,1)*10</f>
        <v>4</v>
      </c>
      <c r="F7926" s="21">
        <f>_xlfn.PERCENTRANK.EXC(Table3[Order Quantity],C7926,1)*10</f>
        <v>7</v>
      </c>
      <c r="G7926" s="21">
        <f>_xlfn.PERCENTRANK.EXC(Table4[Sales],D7926,1)*10</f>
        <v>5</v>
      </c>
    </row>
    <row r="7927" spans="1:7">
      <c r="A7927" s="11">
        <v>1767</v>
      </c>
      <c r="B7927" s="9">
        <v>43171</v>
      </c>
      <c r="C7927" s="1">
        <v>10</v>
      </c>
      <c r="D7927" s="1">
        <v>49.58</v>
      </c>
      <c r="E7927" s="50">
        <f>_xlfn.PERCENTRANK.EXC(Table3[Order Date],B7927,1)*10</f>
        <v>5</v>
      </c>
      <c r="F7927" s="21">
        <f>_xlfn.PERCENTRANK.EXC(Table3[Order Quantity],C7927,1)*10</f>
        <v>1</v>
      </c>
      <c r="G7927" s="21">
        <f>_xlfn.PERCENTRANK.EXC(Table4[Sales],D7927,1)*10</f>
        <v>0</v>
      </c>
    </row>
    <row r="7928" spans="1:7">
      <c r="A7928" s="10">
        <v>5414</v>
      </c>
      <c r="B7928" s="8">
        <v>42817</v>
      </c>
      <c r="C7928" s="1">
        <v>14</v>
      </c>
      <c r="D7928" s="1">
        <v>304.54000000000002</v>
      </c>
      <c r="E7928" s="50">
        <f>_xlfn.PERCENTRANK.EXC(Table3[Order Date],B7928,1)*10</f>
        <v>3</v>
      </c>
      <c r="F7928" s="21">
        <f>_xlfn.PERCENTRANK.EXC(Table3[Order Quantity],C7928,1)*10</f>
        <v>2</v>
      </c>
      <c r="G7928" s="21">
        <f>_xlfn.PERCENTRANK.EXC(Table4[Sales],D7928,1)*10</f>
        <v>4</v>
      </c>
    </row>
    <row r="7929" spans="1:7">
      <c r="A7929" s="11">
        <v>3814</v>
      </c>
      <c r="B7929" s="9">
        <v>43151</v>
      </c>
      <c r="C7929" s="1">
        <v>43</v>
      </c>
      <c r="D7929" s="1">
        <v>1311.19</v>
      </c>
      <c r="E7929" s="50">
        <f>_xlfn.PERCENTRANK.EXC(Table3[Order Date],B7929,1)*10</f>
        <v>5</v>
      </c>
      <c r="F7929" s="21">
        <f>_xlfn.PERCENTRANK.EXC(Table3[Order Quantity],C7929,1)*10</f>
        <v>8</v>
      </c>
      <c r="G7929" s="21">
        <f>_xlfn.PERCENTRANK.EXC(Table4[Sales],D7929,1)*10</f>
        <v>6</v>
      </c>
    </row>
    <row r="7930" spans="1:7">
      <c r="A7930" s="10">
        <v>53189</v>
      </c>
      <c r="B7930" s="8">
        <v>43334</v>
      </c>
      <c r="C7930" s="1">
        <v>29</v>
      </c>
      <c r="D7930" s="1">
        <v>229.18</v>
      </c>
      <c r="E7930" s="50">
        <f>_xlfn.PERCENTRANK.EXC(Table3[Order Date],B7930,1)*10</f>
        <v>6</v>
      </c>
      <c r="F7930" s="21">
        <f>_xlfn.PERCENTRANK.EXC(Table3[Order Quantity],C7930,1)*10</f>
        <v>5</v>
      </c>
      <c r="G7930" s="21">
        <f>_xlfn.PERCENTRANK.EXC(Table4[Sales],D7930,1)*10</f>
        <v>3</v>
      </c>
    </row>
    <row r="7931" spans="1:7">
      <c r="A7931" s="11">
        <v>29252</v>
      </c>
      <c r="B7931" s="9">
        <v>42587</v>
      </c>
      <c r="C7931" s="1">
        <v>9</v>
      </c>
      <c r="D7931" s="1">
        <v>70.42</v>
      </c>
      <c r="E7931" s="50">
        <f>_xlfn.PERCENTRANK.EXC(Table3[Order Date],B7931,1)*10</f>
        <v>1</v>
      </c>
      <c r="F7931" s="21">
        <f>_xlfn.PERCENTRANK.EXC(Table3[Order Quantity],C7931,1)*10</f>
        <v>1</v>
      </c>
      <c r="G7931" s="21">
        <f>_xlfn.PERCENTRANK.EXC(Table4[Sales],D7931,1)*10</f>
        <v>1</v>
      </c>
    </row>
    <row r="7932" spans="1:7">
      <c r="A7932" s="10">
        <v>2368</v>
      </c>
      <c r="B7932" s="8">
        <v>42965</v>
      </c>
      <c r="C7932" s="1">
        <v>36</v>
      </c>
      <c r="D7932" s="1">
        <v>544.34</v>
      </c>
      <c r="E7932" s="50">
        <f>_xlfn.PERCENTRANK.EXC(Table3[Order Date],B7932,1)*10</f>
        <v>4</v>
      </c>
      <c r="F7932" s="21">
        <f>_xlfn.PERCENTRANK.EXC(Table3[Order Quantity],C7932,1)*10</f>
        <v>6</v>
      </c>
      <c r="G7932" s="21">
        <f>_xlfn.PERCENTRANK.EXC(Table4[Sales],D7932,1)*10</f>
        <v>5</v>
      </c>
    </row>
    <row r="7933" spans="1:7">
      <c r="A7933" s="11">
        <v>36099</v>
      </c>
      <c r="B7933" s="9">
        <v>42994</v>
      </c>
      <c r="C7933" s="1">
        <v>32</v>
      </c>
      <c r="D7933" s="1">
        <v>91.47</v>
      </c>
      <c r="E7933" s="50">
        <f>_xlfn.PERCENTRANK.EXC(Table3[Order Date],B7933,1)*10</f>
        <v>4</v>
      </c>
      <c r="F7933" s="21">
        <f>_xlfn.PERCENTRANK.EXC(Table3[Order Quantity],C7933,1)*10</f>
        <v>6</v>
      </c>
      <c r="G7933" s="21">
        <f>_xlfn.PERCENTRANK.EXC(Table4[Sales],D7933,1)*10</f>
        <v>1</v>
      </c>
    </row>
    <row r="7934" spans="1:7">
      <c r="A7934" s="10">
        <v>47460</v>
      </c>
      <c r="B7934" s="8">
        <v>43017</v>
      </c>
      <c r="C7934" s="1">
        <v>12</v>
      </c>
      <c r="D7934" s="1">
        <v>33.81</v>
      </c>
      <c r="E7934" s="50">
        <f>_xlfn.PERCENTRANK.EXC(Table3[Order Date],B7934,1)*10</f>
        <v>4</v>
      </c>
      <c r="F7934" s="21">
        <f>_xlfn.PERCENTRANK.EXC(Table3[Order Quantity],C7934,1)*10</f>
        <v>2</v>
      </c>
      <c r="G7934" s="21">
        <f>_xlfn.PERCENTRANK.EXC(Table4[Sales],D7934,1)*10</f>
        <v>0</v>
      </c>
    </row>
    <row r="7935" spans="1:7">
      <c r="A7935" s="11">
        <v>2208</v>
      </c>
      <c r="B7935" s="9">
        <v>43219</v>
      </c>
      <c r="C7935" s="1">
        <v>41</v>
      </c>
      <c r="D7935" s="1">
        <v>24910.720000000001</v>
      </c>
      <c r="E7935" s="50">
        <f>_xlfn.PERCENTRANK.EXC(Table3[Order Date],B7935,1)*10</f>
        <v>5</v>
      </c>
      <c r="F7935" s="21">
        <f>_xlfn.PERCENTRANK.EXC(Table3[Order Quantity],C7935,1)*10</f>
        <v>7</v>
      </c>
      <c r="G7935" s="21">
        <f>_xlfn.PERCENTRANK.EXC(Table4[Sales],D7935,1)*10</f>
        <v>9</v>
      </c>
    </row>
    <row r="7936" spans="1:7">
      <c r="A7936" s="10">
        <v>31873</v>
      </c>
      <c r="B7936" s="8">
        <v>42681</v>
      </c>
      <c r="C7936" s="1">
        <v>14</v>
      </c>
      <c r="D7936" s="1">
        <v>2638.09</v>
      </c>
      <c r="E7936" s="50">
        <f>_xlfn.PERCENTRANK.EXC(Table3[Order Date],B7936,1)*10</f>
        <v>2</v>
      </c>
      <c r="F7936" s="21">
        <f>_xlfn.PERCENTRANK.EXC(Table3[Order Quantity],C7936,1)*10</f>
        <v>2</v>
      </c>
      <c r="G7936" s="21">
        <f>_xlfn.PERCENTRANK.EXC(Table4[Sales],D7936,1)*10</f>
        <v>8</v>
      </c>
    </row>
    <row r="7937" spans="1:7">
      <c r="A7937" s="11">
        <v>36103</v>
      </c>
      <c r="B7937" s="9">
        <v>43584</v>
      </c>
      <c r="C7937" s="1">
        <v>10</v>
      </c>
      <c r="D7937" s="1">
        <v>59.727400000000003</v>
      </c>
      <c r="E7937" s="50">
        <f>_xlfn.PERCENTRANK.EXC(Table3[Order Date],B7937,1)*10</f>
        <v>8</v>
      </c>
      <c r="F7937" s="21">
        <f>_xlfn.PERCENTRANK.EXC(Table3[Order Quantity],C7937,1)*10</f>
        <v>1</v>
      </c>
      <c r="G7937" s="21">
        <f>_xlfn.PERCENTRANK.EXC(Table4[Sales],D7937,1)*10</f>
        <v>0</v>
      </c>
    </row>
    <row r="7938" spans="1:7">
      <c r="A7938" s="10">
        <v>1282</v>
      </c>
      <c r="B7938" s="8">
        <v>43522</v>
      </c>
      <c r="C7938" s="1">
        <v>10</v>
      </c>
      <c r="D7938" s="1">
        <v>31.47</v>
      </c>
      <c r="E7938" s="50">
        <f>_xlfn.PERCENTRANK.EXC(Table3[Order Date],B7938,1)*10</f>
        <v>7</v>
      </c>
      <c r="F7938" s="21">
        <f>_xlfn.PERCENTRANK.EXC(Table3[Order Quantity],C7938,1)*10</f>
        <v>1</v>
      </c>
      <c r="G7938" s="21">
        <f>_xlfn.PERCENTRANK.EXC(Table4[Sales],D7938,1)*10</f>
        <v>0</v>
      </c>
    </row>
    <row r="7939" spans="1:7">
      <c r="A7939" s="11">
        <v>25315</v>
      </c>
      <c r="B7939" s="9">
        <v>43070</v>
      </c>
      <c r="C7939" s="1">
        <v>36</v>
      </c>
      <c r="D7939" s="1">
        <v>8328.2000000000007</v>
      </c>
      <c r="E7939" s="50">
        <f>_xlfn.PERCENTRANK.EXC(Table3[Order Date],B7939,1)*10</f>
        <v>4</v>
      </c>
      <c r="F7939" s="21">
        <f>_xlfn.PERCENTRANK.EXC(Table3[Order Quantity],C7939,1)*10</f>
        <v>6</v>
      </c>
      <c r="G7939" s="21">
        <f>_xlfn.PERCENTRANK.EXC(Table4[Sales],D7939,1)*10</f>
        <v>9</v>
      </c>
    </row>
    <row r="7940" spans="1:7">
      <c r="A7940" s="10">
        <v>3395</v>
      </c>
      <c r="B7940" s="8">
        <v>42671</v>
      </c>
      <c r="C7940" s="1">
        <v>29</v>
      </c>
      <c r="D7940" s="1">
        <v>666.63</v>
      </c>
      <c r="E7940" s="50">
        <f>_xlfn.PERCENTRANK.EXC(Table3[Order Date],B7940,1)*10</f>
        <v>2</v>
      </c>
      <c r="F7940" s="21">
        <f>_xlfn.PERCENTRANK.EXC(Table3[Order Quantity],C7940,1)*10</f>
        <v>5</v>
      </c>
      <c r="G7940" s="21">
        <f>_xlfn.PERCENTRANK.EXC(Table4[Sales],D7940,1)*10</f>
        <v>5</v>
      </c>
    </row>
    <row r="7941" spans="1:7">
      <c r="A7941" s="11">
        <v>59937</v>
      </c>
      <c r="B7941" s="9">
        <v>42731</v>
      </c>
      <c r="C7941" s="1">
        <v>7</v>
      </c>
      <c r="D7941" s="1">
        <v>252.5</v>
      </c>
      <c r="E7941" s="50">
        <f>_xlfn.PERCENTRANK.EXC(Table3[Order Date],B7941,1)*10</f>
        <v>2</v>
      </c>
      <c r="F7941" s="21">
        <f>_xlfn.PERCENTRANK.EXC(Table3[Order Quantity],C7941,1)*10</f>
        <v>1</v>
      </c>
      <c r="G7941" s="21">
        <f>_xlfn.PERCENTRANK.EXC(Table4[Sales],D7941,1)*10</f>
        <v>3</v>
      </c>
    </row>
    <row r="7942" spans="1:7">
      <c r="A7942" s="10">
        <v>40835</v>
      </c>
      <c r="B7942" s="8">
        <v>42697</v>
      </c>
      <c r="C7942" s="1">
        <v>26</v>
      </c>
      <c r="D7942" s="1">
        <v>421.14</v>
      </c>
      <c r="E7942" s="50">
        <f>_xlfn.PERCENTRANK.EXC(Table3[Order Date],B7942,1)*10</f>
        <v>2</v>
      </c>
      <c r="F7942" s="21">
        <f>_xlfn.PERCENTRANK.EXC(Table3[Order Quantity],C7942,1)*10</f>
        <v>4</v>
      </c>
      <c r="G7942" s="21">
        <f>_xlfn.PERCENTRANK.EXC(Table4[Sales],D7942,1)*10</f>
        <v>4</v>
      </c>
    </row>
    <row r="7943" spans="1:7">
      <c r="A7943" s="11">
        <v>41926</v>
      </c>
      <c r="B7943" s="9">
        <v>43135</v>
      </c>
      <c r="C7943" s="1">
        <v>17</v>
      </c>
      <c r="D7943" s="1">
        <v>120.45</v>
      </c>
      <c r="E7943" s="50">
        <f>_xlfn.PERCENTRANK.EXC(Table3[Order Date],B7943,1)*10</f>
        <v>5</v>
      </c>
      <c r="F7943" s="21">
        <f>_xlfn.PERCENTRANK.EXC(Table3[Order Quantity],C7943,1)*10</f>
        <v>3</v>
      </c>
      <c r="G7943" s="21">
        <f>_xlfn.PERCENTRANK.EXC(Table4[Sales],D7943,1)*10</f>
        <v>1</v>
      </c>
    </row>
    <row r="7944" spans="1:7">
      <c r="A7944" s="10">
        <v>16258</v>
      </c>
      <c r="B7944" s="8">
        <v>43286</v>
      </c>
      <c r="C7944" s="1">
        <v>1</v>
      </c>
      <c r="D7944" s="1">
        <v>10.3683</v>
      </c>
      <c r="E7944" s="50">
        <f>_xlfn.PERCENTRANK.EXC(Table3[Order Date],B7944,1)*10</f>
        <v>6</v>
      </c>
      <c r="F7944" s="21">
        <f>_xlfn.PERCENTRANK.EXC(Table3[Order Quantity],C7944,1)*10</f>
        <v>0</v>
      </c>
      <c r="G7944" s="21">
        <f>_xlfn.PERCENTRANK.EXC(Table4[Sales],D7944,1)*10</f>
        <v>0</v>
      </c>
    </row>
    <row r="7945" spans="1:7">
      <c r="A7945" s="11">
        <v>1440</v>
      </c>
      <c r="B7945" s="9">
        <v>43320</v>
      </c>
      <c r="C7945" s="1">
        <v>41</v>
      </c>
      <c r="D7945" s="1">
        <v>777.05539999999996</v>
      </c>
      <c r="E7945" s="50">
        <f>_xlfn.PERCENTRANK.EXC(Table3[Order Date],B7945,1)*10</f>
        <v>6</v>
      </c>
      <c r="F7945" s="21">
        <f>_xlfn.PERCENTRANK.EXC(Table3[Order Quantity],C7945,1)*10</f>
        <v>7</v>
      </c>
      <c r="G7945" s="21">
        <f>_xlfn.PERCENTRANK.EXC(Table4[Sales],D7945,1)*10</f>
        <v>5</v>
      </c>
    </row>
    <row r="7946" spans="1:7">
      <c r="A7946" s="10">
        <v>39172</v>
      </c>
      <c r="B7946" s="8">
        <v>42910</v>
      </c>
      <c r="C7946" s="1">
        <v>38</v>
      </c>
      <c r="D7946" s="1">
        <v>9644.5300000000007</v>
      </c>
      <c r="E7946" s="50">
        <f>_xlfn.PERCENTRANK.EXC(Table3[Order Date],B7946,1)*10</f>
        <v>3</v>
      </c>
      <c r="F7946" s="21">
        <f>_xlfn.PERCENTRANK.EXC(Table3[Order Quantity],C7946,1)*10</f>
        <v>7</v>
      </c>
      <c r="G7946" s="21">
        <f>_xlfn.PERCENTRANK.EXC(Table4[Sales],D7946,1)*10</f>
        <v>9</v>
      </c>
    </row>
    <row r="7947" spans="1:7">
      <c r="A7947" s="11">
        <v>52933</v>
      </c>
      <c r="B7947" s="9">
        <v>42972</v>
      </c>
      <c r="C7947" s="1">
        <v>44</v>
      </c>
      <c r="D7947" s="1">
        <v>225.19</v>
      </c>
      <c r="E7947" s="50">
        <f>_xlfn.PERCENTRANK.EXC(Table3[Order Date],B7947,1)*10</f>
        <v>4</v>
      </c>
      <c r="F7947" s="21">
        <f>_xlfn.PERCENTRANK.EXC(Table3[Order Quantity],C7947,1)*10</f>
        <v>8</v>
      </c>
      <c r="G7947" s="21">
        <f>_xlfn.PERCENTRANK.EXC(Table4[Sales],D7947,1)*10</f>
        <v>3</v>
      </c>
    </row>
    <row r="7948" spans="1:7">
      <c r="A7948" s="10">
        <v>49223</v>
      </c>
      <c r="B7948" s="8">
        <v>43374</v>
      </c>
      <c r="C7948" s="1">
        <v>24</v>
      </c>
      <c r="D7948" s="1">
        <v>254.92750000000001</v>
      </c>
      <c r="E7948" s="50">
        <f>_xlfn.PERCENTRANK.EXC(Table3[Order Date],B7948,1)*10</f>
        <v>6</v>
      </c>
      <c r="F7948" s="21">
        <f>_xlfn.PERCENTRANK.EXC(Table3[Order Quantity],C7948,1)*10</f>
        <v>4</v>
      </c>
      <c r="G7948" s="21">
        <f>_xlfn.PERCENTRANK.EXC(Table4[Sales],D7948,1)*10</f>
        <v>3</v>
      </c>
    </row>
    <row r="7949" spans="1:7">
      <c r="A7949" s="11">
        <v>21223</v>
      </c>
      <c r="B7949" s="9">
        <v>43539</v>
      </c>
      <c r="C7949" s="1">
        <v>3</v>
      </c>
      <c r="D7949" s="1">
        <v>340.21</v>
      </c>
      <c r="E7949" s="50">
        <f>_xlfn.PERCENTRANK.EXC(Table3[Order Date],B7949,1)*10</f>
        <v>7</v>
      </c>
      <c r="F7949" s="21">
        <f>_xlfn.PERCENTRANK.EXC(Table3[Order Quantity],C7949,1)*10</f>
        <v>0</v>
      </c>
      <c r="G7949" s="21">
        <f>_xlfn.PERCENTRANK.EXC(Table4[Sales],D7949,1)*10</f>
        <v>4</v>
      </c>
    </row>
    <row r="7950" spans="1:7">
      <c r="A7950" s="10">
        <v>51362</v>
      </c>
      <c r="B7950" s="8">
        <v>42787</v>
      </c>
      <c r="C7950" s="1">
        <v>47</v>
      </c>
      <c r="D7950" s="1">
        <v>1606.9259999999999</v>
      </c>
      <c r="E7950" s="50">
        <f>_xlfn.PERCENTRANK.EXC(Table3[Order Date],B7950,1)*10</f>
        <v>2</v>
      </c>
      <c r="F7950" s="21">
        <f>_xlfn.PERCENTRANK.EXC(Table3[Order Quantity],C7950,1)*10</f>
        <v>9</v>
      </c>
      <c r="G7950" s="21">
        <f>_xlfn.PERCENTRANK.EXC(Table4[Sales],D7950,1)*10</f>
        <v>7</v>
      </c>
    </row>
    <row r="7951" spans="1:7">
      <c r="A7951" s="11">
        <v>4545</v>
      </c>
      <c r="B7951" s="9">
        <v>42750</v>
      </c>
      <c r="C7951" s="1">
        <v>33</v>
      </c>
      <c r="D7951" s="1">
        <v>135.22999999999999</v>
      </c>
      <c r="E7951" s="50">
        <f>_xlfn.PERCENTRANK.EXC(Table3[Order Date],B7951,1)*10</f>
        <v>2</v>
      </c>
      <c r="F7951" s="21">
        <f>_xlfn.PERCENTRANK.EXC(Table3[Order Quantity],C7951,1)*10</f>
        <v>6</v>
      </c>
      <c r="G7951" s="21">
        <f>_xlfn.PERCENTRANK.EXC(Table4[Sales],D7951,1)*10</f>
        <v>2</v>
      </c>
    </row>
    <row r="7952" spans="1:7">
      <c r="A7952" s="10">
        <v>59591</v>
      </c>
      <c r="B7952" s="8">
        <v>42651</v>
      </c>
      <c r="C7952" s="1">
        <v>34</v>
      </c>
      <c r="D7952" s="1">
        <v>3597.17</v>
      </c>
      <c r="E7952" s="50">
        <f>_xlfn.PERCENTRANK.EXC(Table3[Order Date],B7952,1)*10</f>
        <v>2</v>
      </c>
      <c r="F7952" s="21">
        <f>_xlfn.PERCENTRANK.EXC(Table3[Order Quantity],C7952,1)*10</f>
        <v>6</v>
      </c>
      <c r="G7952" s="21">
        <f>_xlfn.PERCENTRANK.EXC(Table4[Sales],D7952,1)*10</f>
        <v>8</v>
      </c>
    </row>
    <row r="7953" spans="1:7">
      <c r="A7953" s="11">
        <v>44487</v>
      </c>
      <c r="B7953" s="9">
        <v>42623</v>
      </c>
      <c r="C7953" s="1">
        <v>37</v>
      </c>
      <c r="D7953" s="1">
        <v>597.88</v>
      </c>
      <c r="E7953" s="50">
        <f>_xlfn.PERCENTRANK.EXC(Table3[Order Date],B7953,1)*10</f>
        <v>1</v>
      </c>
      <c r="F7953" s="21">
        <f>_xlfn.PERCENTRANK.EXC(Table3[Order Quantity],C7953,1)*10</f>
        <v>7</v>
      </c>
      <c r="G7953" s="21">
        <f>_xlfn.PERCENTRANK.EXC(Table4[Sales],D7953,1)*10</f>
        <v>5</v>
      </c>
    </row>
    <row r="7954" spans="1:7">
      <c r="A7954" s="10">
        <v>37443</v>
      </c>
      <c r="B7954" s="8">
        <v>42839</v>
      </c>
      <c r="C7954" s="1">
        <v>50</v>
      </c>
      <c r="D7954" s="1">
        <v>3070.3</v>
      </c>
      <c r="E7954" s="50">
        <f>_xlfn.PERCENTRANK.EXC(Table3[Order Date],B7954,1)*10</f>
        <v>3</v>
      </c>
      <c r="F7954" s="21">
        <f>_xlfn.PERCENTRANK.EXC(Table3[Order Quantity],C7954,1)*10</f>
        <v>9</v>
      </c>
      <c r="G7954" s="21">
        <f>_xlfn.PERCENTRANK.EXC(Table4[Sales],D7954,1)*10</f>
        <v>8</v>
      </c>
    </row>
    <row r="7955" spans="1:7">
      <c r="A7955" s="11">
        <v>5281</v>
      </c>
      <c r="B7955" s="9">
        <v>43404</v>
      </c>
      <c r="C7955" s="1">
        <v>14</v>
      </c>
      <c r="D7955" s="1">
        <v>2908.33</v>
      </c>
      <c r="E7955" s="50">
        <f>_xlfn.PERCENTRANK.EXC(Table3[Order Date],B7955,1)*10</f>
        <v>7</v>
      </c>
      <c r="F7955" s="21">
        <f>_xlfn.PERCENTRANK.EXC(Table3[Order Quantity],C7955,1)*10</f>
        <v>2</v>
      </c>
      <c r="G7955" s="21">
        <f>_xlfn.PERCENTRANK.EXC(Table4[Sales],D7955,1)*10</f>
        <v>8</v>
      </c>
    </row>
    <row r="7956" spans="1:7">
      <c r="A7956" s="10">
        <v>45670</v>
      </c>
      <c r="B7956" s="8">
        <v>43684</v>
      </c>
      <c r="C7956" s="1">
        <v>2</v>
      </c>
      <c r="D7956" s="1">
        <v>21.57</v>
      </c>
      <c r="E7956" s="50">
        <f>_xlfn.PERCENTRANK.EXC(Table3[Order Date],B7956,1)*10</f>
        <v>9</v>
      </c>
      <c r="F7956" s="21">
        <f>_xlfn.PERCENTRANK.EXC(Table3[Order Quantity],C7956,1)*10</f>
        <v>0</v>
      </c>
      <c r="G7956" s="21">
        <f>_xlfn.PERCENTRANK.EXC(Table4[Sales],D7956,1)*10</f>
        <v>0</v>
      </c>
    </row>
    <row r="7957" spans="1:7">
      <c r="A7957" s="11">
        <v>18241</v>
      </c>
      <c r="B7957" s="9">
        <v>42942</v>
      </c>
      <c r="C7957" s="1">
        <v>3</v>
      </c>
      <c r="D7957" s="1">
        <v>69.015000000000001</v>
      </c>
      <c r="E7957" s="50">
        <f>_xlfn.PERCENTRANK.EXC(Table3[Order Date],B7957,1)*10</f>
        <v>3</v>
      </c>
      <c r="F7957" s="21">
        <f>_xlfn.PERCENTRANK.EXC(Table3[Order Quantity],C7957,1)*10</f>
        <v>0</v>
      </c>
      <c r="G7957" s="21">
        <f>_xlfn.PERCENTRANK.EXC(Table4[Sales],D7957,1)*10</f>
        <v>1</v>
      </c>
    </row>
    <row r="7958" spans="1:7">
      <c r="A7958" s="10">
        <v>23427</v>
      </c>
      <c r="B7958" s="8">
        <v>43319</v>
      </c>
      <c r="C7958" s="1">
        <v>30</v>
      </c>
      <c r="D7958" s="1">
        <v>473.75</v>
      </c>
      <c r="E7958" s="50">
        <f>_xlfn.PERCENTRANK.EXC(Table3[Order Date],B7958,1)*10</f>
        <v>6</v>
      </c>
      <c r="F7958" s="21">
        <f>_xlfn.PERCENTRANK.EXC(Table3[Order Quantity],C7958,1)*10</f>
        <v>5</v>
      </c>
      <c r="G7958" s="21">
        <f>_xlfn.PERCENTRANK.EXC(Table4[Sales],D7958,1)*10</f>
        <v>4</v>
      </c>
    </row>
    <row r="7959" spans="1:7">
      <c r="A7959" s="11">
        <v>9091</v>
      </c>
      <c r="B7959" s="9">
        <v>43049</v>
      </c>
      <c r="C7959" s="1">
        <v>44</v>
      </c>
      <c r="D7959" s="1">
        <v>1584.57</v>
      </c>
      <c r="E7959" s="50">
        <f>_xlfn.PERCENTRANK.EXC(Table3[Order Date],B7959,1)*10</f>
        <v>4</v>
      </c>
      <c r="F7959" s="21">
        <f>_xlfn.PERCENTRANK.EXC(Table3[Order Quantity],C7959,1)*10</f>
        <v>8</v>
      </c>
      <c r="G7959" s="21">
        <f>_xlfn.PERCENTRANK.EXC(Table4[Sales],D7959,1)*10</f>
        <v>7</v>
      </c>
    </row>
    <row r="7960" spans="1:7">
      <c r="A7960" s="10">
        <v>13607</v>
      </c>
      <c r="B7960" s="8">
        <v>43056</v>
      </c>
      <c r="C7960" s="1">
        <v>37</v>
      </c>
      <c r="D7960" s="1">
        <v>117.59</v>
      </c>
      <c r="E7960" s="50">
        <f>_xlfn.PERCENTRANK.EXC(Table3[Order Date],B7960,1)*10</f>
        <v>4</v>
      </c>
      <c r="F7960" s="21">
        <f>_xlfn.PERCENTRANK.EXC(Table3[Order Quantity],C7960,1)*10</f>
        <v>7</v>
      </c>
      <c r="G7960" s="21">
        <f>_xlfn.PERCENTRANK.EXC(Table4[Sales],D7960,1)*10</f>
        <v>1</v>
      </c>
    </row>
    <row r="7961" spans="1:7">
      <c r="A7961" s="11">
        <v>55138</v>
      </c>
      <c r="B7961" s="9">
        <v>42636</v>
      </c>
      <c r="C7961" s="1">
        <v>22</v>
      </c>
      <c r="D7961" s="1">
        <v>1211.8178</v>
      </c>
      <c r="E7961" s="50">
        <f>_xlfn.PERCENTRANK.EXC(Table3[Order Date],B7961,1)*10</f>
        <v>1</v>
      </c>
      <c r="F7961" s="21">
        <f>_xlfn.PERCENTRANK.EXC(Table3[Order Quantity],C7961,1)*10</f>
        <v>4</v>
      </c>
      <c r="G7961" s="21">
        <f>_xlfn.PERCENTRANK.EXC(Table4[Sales],D7961,1)*10</f>
        <v>6</v>
      </c>
    </row>
    <row r="7962" spans="1:7">
      <c r="A7962" s="10">
        <v>13638</v>
      </c>
      <c r="B7962" s="8">
        <v>43372</v>
      </c>
      <c r="C7962" s="1">
        <v>49</v>
      </c>
      <c r="D7962" s="1">
        <v>730.56</v>
      </c>
      <c r="E7962" s="50">
        <f>_xlfn.PERCENTRANK.EXC(Table3[Order Date],B7962,1)*10</f>
        <v>6</v>
      </c>
      <c r="F7962" s="21">
        <f>_xlfn.PERCENTRANK.EXC(Table3[Order Quantity],C7962,1)*10</f>
        <v>9</v>
      </c>
      <c r="G7962" s="21">
        <f>_xlfn.PERCENTRANK.EXC(Table4[Sales],D7962,1)*10</f>
        <v>5</v>
      </c>
    </row>
    <row r="7963" spans="1:7">
      <c r="A7963" s="11">
        <v>44609</v>
      </c>
      <c r="B7963" s="9">
        <v>43268</v>
      </c>
      <c r="C7963" s="1">
        <v>37</v>
      </c>
      <c r="D7963" s="1">
        <v>66.09</v>
      </c>
      <c r="E7963" s="50">
        <f>_xlfn.PERCENTRANK.EXC(Table3[Order Date],B7963,1)*10</f>
        <v>6</v>
      </c>
      <c r="F7963" s="21">
        <f>_xlfn.PERCENTRANK.EXC(Table3[Order Quantity],C7963,1)*10</f>
        <v>7</v>
      </c>
      <c r="G7963" s="21">
        <f>_xlfn.PERCENTRANK.EXC(Table4[Sales],D7963,1)*10</f>
        <v>1</v>
      </c>
    </row>
    <row r="7964" spans="1:7">
      <c r="A7964" s="10">
        <v>57314</v>
      </c>
      <c r="B7964" s="8">
        <v>43019</v>
      </c>
      <c r="C7964" s="1">
        <v>22</v>
      </c>
      <c r="D7964" s="1">
        <v>905.59</v>
      </c>
      <c r="E7964" s="50">
        <f>_xlfn.PERCENTRANK.EXC(Table3[Order Date],B7964,1)*10</f>
        <v>4</v>
      </c>
      <c r="F7964" s="21">
        <f>_xlfn.PERCENTRANK.EXC(Table3[Order Quantity],C7964,1)*10</f>
        <v>4</v>
      </c>
      <c r="G7964" s="21">
        <f>_xlfn.PERCENTRANK.EXC(Table4[Sales],D7964,1)*10</f>
        <v>6</v>
      </c>
    </row>
    <row r="7965" spans="1:7">
      <c r="A7965" s="11">
        <v>33702</v>
      </c>
      <c r="B7965" s="9">
        <v>43710</v>
      </c>
      <c r="C7965" s="1">
        <v>14</v>
      </c>
      <c r="D7965" s="1">
        <v>60.2</v>
      </c>
      <c r="E7965" s="50">
        <f>_xlfn.PERCENTRANK.EXC(Table3[Order Date],B7965,1)*10</f>
        <v>9</v>
      </c>
      <c r="F7965" s="21">
        <f>_xlfn.PERCENTRANK.EXC(Table3[Order Quantity],C7965,1)*10</f>
        <v>2</v>
      </c>
      <c r="G7965" s="21">
        <f>_xlfn.PERCENTRANK.EXC(Table4[Sales],D7965,1)*10</f>
        <v>0</v>
      </c>
    </row>
    <row r="7966" spans="1:7">
      <c r="A7966" s="10">
        <v>2050</v>
      </c>
      <c r="B7966" s="8">
        <v>42521</v>
      </c>
      <c r="C7966" s="1">
        <v>25</v>
      </c>
      <c r="D7966" s="1">
        <v>580.05999999999995</v>
      </c>
      <c r="E7966" s="50">
        <f>_xlfn.PERCENTRANK.EXC(Table3[Order Date],B7966,1)*10</f>
        <v>1</v>
      </c>
      <c r="F7966" s="21">
        <f>_xlfn.PERCENTRANK.EXC(Table3[Order Quantity],C7966,1)*10</f>
        <v>4</v>
      </c>
      <c r="G7966" s="21">
        <f>_xlfn.PERCENTRANK.EXC(Table4[Sales],D7966,1)*10</f>
        <v>5</v>
      </c>
    </row>
    <row r="7967" spans="1:7">
      <c r="A7967" s="11">
        <v>27589</v>
      </c>
      <c r="B7967" s="9">
        <v>43357</v>
      </c>
      <c r="C7967" s="1">
        <v>36</v>
      </c>
      <c r="D7967" s="1">
        <v>68.94</v>
      </c>
      <c r="E7967" s="50">
        <f>_xlfn.PERCENTRANK.EXC(Table3[Order Date],B7967,1)*10</f>
        <v>6</v>
      </c>
      <c r="F7967" s="21">
        <f>_xlfn.PERCENTRANK.EXC(Table3[Order Quantity],C7967,1)*10</f>
        <v>6</v>
      </c>
      <c r="G7967" s="21">
        <f>_xlfn.PERCENTRANK.EXC(Table4[Sales],D7967,1)*10</f>
        <v>1</v>
      </c>
    </row>
    <row r="7968" spans="1:7">
      <c r="A7968" s="10">
        <v>48167</v>
      </c>
      <c r="B7968" s="8">
        <v>42618</v>
      </c>
      <c r="C7968" s="1">
        <v>45</v>
      </c>
      <c r="D7968" s="1">
        <v>302.79000000000002</v>
      </c>
      <c r="E7968" s="50">
        <f>_xlfn.PERCENTRANK.EXC(Table3[Order Date],B7968,1)*10</f>
        <v>1</v>
      </c>
      <c r="F7968" s="21">
        <f>_xlfn.PERCENTRANK.EXC(Table3[Order Quantity],C7968,1)*10</f>
        <v>8</v>
      </c>
      <c r="G7968" s="21">
        <f>_xlfn.PERCENTRANK.EXC(Table4[Sales],D7968,1)*10</f>
        <v>4</v>
      </c>
    </row>
    <row r="7969" spans="1:7">
      <c r="A7969" s="11">
        <v>48455</v>
      </c>
      <c r="B7969" s="9">
        <v>42522</v>
      </c>
      <c r="C7969" s="1">
        <v>2</v>
      </c>
      <c r="D7969" s="1">
        <v>27.777200000000001</v>
      </c>
      <c r="E7969" s="50">
        <f>_xlfn.PERCENTRANK.EXC(Table3[Order Date],B7969,1)*10</f>
        <v>1</v>
      </c>
      <c r="F7969" s="21">
        <f>_xlfn.PERCENTRANK.EXC(Table3[Order Quantity],C7969,1)*10</f>
        <v>0</v>
      </c>
      <c r="G7969" s="21">
        <f>_xlfn.PERCENTRANK.EXC(Table4[Sales],D7969,1)*10</f>
        <v>0</v>
      </c>
    </row>
    <row r="7970" spans="1:7">
      <c r="A7970" s="10">
        <v>54368</v>
      </c>
      <c r="B7970" s="8">
        <v>43404</v>
      </c>
      <c r="C7970" s="1">
        <v>43</v>
      </c>
      <c r="D7970" s="1">
        <v>1798.65</v>
      </c>
      <c r="E7970" s="50">
        <f>_xlfn.PERCENTRANK.EXC(Table3[Order Date],B7970,1)*10</f>
        <v>7</v>
      </c>
      <c r="F7970" s="21">
        <f>_xlfn.PERCENTRANK.EXC(Table3[Order Quantity],C7970,1)*10</f>
        <v>8</v>
      </c>
      <c r="G7970" s="21">
        <f>_xlfn.PERCENTRANK.EXC(Table4[Sales],D7970,1)*10</f>
        <v>7</v>
      </c>
    </row>
    <row r="7971" spans="1:7">
      <c r="A7971" s="11">
        <v>3586</v>
      </c>
      <c r="B7971" s="9">
        <v>43072</v>
      </c>
      <c r="C7971" s="1">
        <v>31</v>
      </c>
      <c r="D7971" s="1">
        <v>493.38</v>
      </c>
      <c r="E7971" s="50">
        <f>_xlfn.PERCENTRANK.EXC(Table3[Order Date],B7971,1)*10</f>
        <v>4</v>
      </c>
      <c r="F7971" s="21">
        <f>_xlfn.PERCENTRANK.EXC(Table3[Order Quantity],C7971,1)*10</f>
        <v>5</v>
      </c>
      <c r="G7971" s="21">
        <f>_xlfn.PERCENTRANK.EXC(Table4[Sales],D7971,1)*10</f>
        <v>5</v>
      </c>
    </row>
    <row r="7972" spans="1:7">
      <c r="A7972" s="10">
        <v>49312</v>
      </c>
      <c r="B7972" s="8">
        <v>43151</v>
      </c>
      <c r="C7972" s="1">
        <v>19</v>
      </c>
      <c r="D7972" s="1">
        <v>2013.9326000000001</v>
      </c>
      <c r="E7972" s="50">
        <f>_xlfn.PERCENTRANK.EXC(Table3[Order Date],B7972,1)*10</f>
        <v>5</v>
      </c>
      <c r="F7972" s="21">
        <f>_xlfn.PERCENTRANK.EXC(Table3[Order Quantity],C7972,1)*10</f>
        <v>3</v>
      </c>
      <c r="G7972" s="21">
        <f>_xlfn.PERCENTRANK.EXC(Table4[Sales],D7972,1)*10</f>
        <v>7</v>
      </c>
    </row>
    <row r="7973" spans="1:7">
      <c r="A7973" s="11">
        <v>13702</v>
      </c>
      <c r="B7973" s="9">
        <v>43352</v>
      </c>
      <c r="C7973" s="1">
        <v>6</v>
      </c>
      <c r="D7973" s="1">
        <v>223.63</v>
      </c>
      <c r="E7973" s="50">
        <f>_xlfn.PERCENTRANK.EXC(Table3[Order Date],B7973,1)*10</f>
        <v>6</v>
      </c>
      <c r="F7973" s="21">
        <f>_xlfn.PERCENTRANK.EXC(Table3[Order Quantity],C7973,1)*10</f>
        <v>1</v>
      </c>
      <c r="G7973" s="21">
        <f>_xlfn.PERCENTRANK.EXC(Table4[Sales],D7973,1)*10</f>
        <v>3</v>
      </c>
    </row>
    <row r="7974" spans="1:7">
      <c r="A7974" s="10">
        <v>57253</v>
      </c>
      <c r="B7974" s="8">
        <v>42374</v>
      </c>
      <c r="C7974" s="1">
        <v>25</v>
      </c>
      <c r="D7974" s="1">
        <v>2942.6145000000001</v>
      </c>
      <c r="E7974" s="50">
        <f>_xlfn.PERCENTRANK.EXC(Table3[Order Date],B7974,1)*10</f>
        <v>0</v>
      </c>
      <c r="F7974" s="21">
        <f>_xlfn.PERCENTRANK.EXC(Table3[Order Quantity],C7974,1)*10</f>
        <v>4</v>
      </c>
      <c r="G7974" s="21">
        <f>_xlfn.PERCENTRANK.EXC(Table4[Sales],D7974,1)*10</f>
        <v>8</v>
      </c>
    </row>
    <row r="7975" spans="1:7">
      <c r="A7975" s="11">
        <v>39846</v>
      </c>
      <c r="B7975" s="9">
        <v>42427</v>
      </c>
      <c r="C7975" s="1">
        <v>14</v>
      </c>
      <c r="D7975" s="1">
        <v>76.47</v>
      </c>
      <c r="E7975" s="50">
        <f>_xlfn.PERCENTRANK.EXC(Table3[Order Date],B7975,1)*10</f>
        <v>0</v>
      </c>
      <c r="F7975" s="21">
        <f>_xlfn.PERCENTRANK.EXC(Table3[Order Quantity],C7975,1)*10</f>
        <v>2</v>
      </c>
      <c r="G7975" s="21">
        <f>_xlfn.PERCENTRANK.EXC(Table4[Sales],D7975,1)*10</f>
        <v>1</v>
      </c>
    </row>
    <row r="7976" spans="1:7">
      <c r="A7976" s="10">
        <v>32871</v>
      </c>
      <c r="B7976" s="8">
        <v>43764</v>
      </c>
      <c r="C7976" s="1">
        <v>14</v>
      </c>
      <c r="D7976" s="1">
        <v>2301.66</v>
      </c>
      <c r="E7976" s="50">
        <f>_xlfn.PERCENTRANK.EXC(Table3[Order Date],B7976,1)*10</f>
        <v>9</v>
      </c>
      <c r="F7976" s="21">
        <f>_xlfn.PERCENTRANK.EXC(Table3[Order Quantity],C7976,1)*10</f>
        <v>2</v>
      </c>
      <c r="G7976" s="21">
        <f>_xlfn.PERCENTRANK.EXC(Table4[Sales],D7976,1)*10</f>
        <v>7</v>
      </c>
    </row>
    <row r="7977" spans="1:7">
      <c r="A7977" s="11">
        <v>50626</v>
      </c>
      <c r="B7977" s="9">
        <v>42662</v>
      </c>
      <c r="C7977" s="1">
        <v>18</v>
      </c>
      <c r="D7977" s="1">
        <v>3496.13</v>
      </c>
      <c r="E7977" s="50">
        <f>_xlfn.PERCENTRANK.EXC(Table3[Order Date],B7977,1)*10</f>
        <v>2</v>
      </c>
      <c r="F7977" s="21">
        <f>_xlfn.PERCENTRANK.EXC(Table3[Order Quantity],C7977,1)*10</f>
        <v>3</v>
      </c>
      <c r="G7977" s="21">
        <f>_xlfn.PERCENTRANK.EXC(Table4[Sales],D7977,1)*10</f>
        <v>8</v>
      </c>
    </row>
    <row r="7978" spans="1:7">
      <c r="A7978" s="10">
        <v>34400</v>
      </c>
      <c r="B7978" s="8">
        <v>43823</v>
      </c>
      <c r="C7978" s="1">
        <v>25</v>
      </c>
      <c r="D7978" s="1">
        <v>99.01</v>
      </c>
      <c r="E7978" s="50">
        <f>_xlfn.PERCENTRANK.EXC(Table3[Order Date],B7978,1)*10</f>
        <v>9</v>
      </c>
      <c r="F7978" s="21">
        <f>_xlfn.PERCENTRANK.EXC(Table3[Order Quantity],C7978,1)*10</f>
        <v>4</v>
      </c>
      <c r="G7978" s="21">
        <f>_xlfn.PERCENTRANK.EXC(Table4[Sales],D7978,1)*10</f>
        <v>1</v>
      </c>
    </row>
    <row r="7979" spans="1:7">
      <c r="A7979" s="11">
        <v>14114</v>
      </c>
      <c r="B7979" s="9">
        <v>42465</v>
      </c>
      <c r="C7979" s="1">
        <v>29</v>
      </c>
      <c r="D7979" s="1">
        <v>69.72</v>
      </c>
      <c r="E7979" s="50">
        <f>_xlfn.PERCENTRANK.EXC(Table3[Order Date],B7979,1)*10</f>
        <v>0</v>
      </c>
      <c r="F7979" s="21">
        <f>_xlfn.PERCENTRANK.EXC(Table3[Order Quantity],C7979,1)*10</f>
        <v>5</v>
      </c>
      <c r="G7979" s="21">
        <f>_xlfn.PERCENTRANK.EXC(Table4[Sales],D7979,1)*10</f>
        <v>1</v>
      </c>
    </row>
    <row r="7980" spans="1:7">
      <c r="A7980" s="10">
        <v>57602</v>
      </c>
      <c r="B7980" s="8">
        <v>43602</v>
      </c>
      <c r="C7980" s="1">
        <v>43</v>
      </c>
      <c r="D7980" s="1">
        <v>139.49</v>
      </c>
      <c r="E7980" s="50">
        <f>_xlfn.PERCENTRANK.EXC(Table3[Order Date],B7980,1)*10</f>
        <v>8</v>
      </c>
      <c r="F7980" s="21">
        <f>_xlfn.PERCENTRANK.EXC(Table3[Order Quantity],C7980,1)*10</f>
        <v>8</v>
      </c>
      <c r="G7980" s="21">
        <f>_xlfn.PERCENTRANK.EXC(Table4[Sales],D7980,1)*10</f>
        <v>2</v>
      </c>
    </row>
    <row r="7981" spans="1:7">
      <c r="A7981" s="11">
        <v>20134</v>
      </c>
      <c r="B7981" s="9">
        <v>43170</v>
      </c>
      <c r="C7981" s="1">
        <v>47</v>
      </c>
      <c r="D7981" s="1">
        <v>301.17</v>
      </c>
      <c r="E7981" s="50">
        <f>_xlfn.PERCENTRANK.EXC(Table3[Order Date],B7981,1)*10</f>
        <v>5</v>
      </c>
      <c r="F7981" s="21">
        <f>_xlfn.PERCENTRANK.EXC(Table3[Order Quantity],C7981,1)*10</f>
        <v>9</v>
      </c>
      <c r="G7981" s="21">
        <f>_xlfn.PERCENTRANK.EXC(Table4[Sales],D7981,1)*10</f>
        <v>4</v>
      </c>
    </row>
    <row r="7982" spans="1:7">
      <c r="A7982" s="10">
        <v>1317</v>
      </c>
      <c r="B7982" s="8">
        <v>43237</v>
      </c>
      <c r="C7982" s="1">
        <v>40</v>
      </c>
      <c r="D7982" s="1">
        <v>206.01779999999999</v>
      </c>
      <c r="E7982" s="50">
        <f>_xlfn.PERCENTRANK.EXC(Table3[Order Date],B7982,1)*10</f>
        <v>6</v>
      </c>
      <c r="F7982" s="21">
        <f>_xlfn.PERCENTRANK.EXC(Table3[Order Quantity],C7982,1)*10</f>
        <v>7</v>
      </c>
      <c r="G7982" s="21">
        <f>_xlfn.PERCENTRANK.EXC(Table4[Sales],D7982,1)*10</f>
        <v>3</v>
      </c>
    </row>
    <row r="7983" spans="1:7">
      <c r="A7983" s="11">
        <v>15271</v>
      </c>
      <c r="B7983" s="9">
        <v>42940</v>
      </c>
      <c r="C7983" s="1">
        <v>7</v>
      </c>
      <c r="D7983" s="1">
        <v>237.82</v>
      </c>
      <c r="E7983" s="50">
        <f>_xlfn.PERCENTRANK.EXC(Table3[Order Date],B7983,1)*10</f>
        <v>3</v>
      </c>
      <c r="F7983" s="21">
        <f>_xlfn.PERCENTRANK.EXC(Table3[Order Quantity],C7983,1)*10</f>
        <v>1</v>
      </c>
      <c r="G7983" s="21">
        <f>_xlfn.PERCENTRANK.EXC(Table4[Sales],D7983,1)*10</f>
        <v>3</v>
      </c>
    </row>
    <row r="7984" spans="1:7">
      <c r="A7984" s="10">
        <v>52324</v>
      </c>
      <c r="B7984" s="8">
        <v>43645</v>
      </c>
      <c r="C7984" s="1">
        <v>4</v>
      </c>
      <c r="D7984" s="1">
        <v>810.11</v>
      </c>
      <c r="E7984" s="50">
        <f>_xlfn.PERCENTRANK.EXC(Table3[Order Date],B7984,1)*10</f>
        <v>8</v>
      </c>
      <c r="F7984" s="21">
        <f>_xlfn.PERCENTRANK.EXC(Table3[Order Quantity],C7984,1)*10</f>
        <v>0</v>
      </c>
      <c r="G7984" s="21">
        <f>_xlfn.PERCENTRANK.EXC(Table4[Sales],D7984,1)*10</f>
        <v>5</v>
      </c>
    </row>
    <row r="7985" spans="1:7">
      <c r="A7985" s="11">
        <v>13729</v>
      </c>
      <c r="B7985" s="9">
        <v>42370</v>
      </c>
      <c r="C7985" s="1">
        <v>9</v>
      </c>
      <c r="D7985" s="1">
        <v>933.55</v>
      </c>
      <c r="E7985" s="50">
        <f>_xlfn.PERCENTRANK.EXC(Table3[Order Date],B7985,1)*10</f>
        <v>0</v>
      </c>
      <c r="F7985" s="21">
        <f>_xlfn.PERCENTRANK.EXC(Table3[Order Quantity],C7985,1)*10</f>
        <v>1</v>
      </c>
      <c r="G7985" s="21">
        <f>_xlfn.PERCENTRANK.EXC(Table4[Sales],D7985,1)*10</f>
        <v>6</v>
      </c>
    </row>
    <row r="7986" spans="1:7">
      <c r="A7986" s="10">
        <v>55874</v>
      </c>
      <c r="B7986" s="8">
        <v>42416</v>
      </c>
      <c r="C7986" s="1">
        <v>41</v>
      </c>
      <c r="D7986" s="1">
        <v>244.28</v>
      </c>
      <c r="E7986" s="50">
        <f>_xlfn.PERCENTRANK.EXC(Table3[Order Date],B7986,1)*10</f>
        <v>0</v>
      </c>
      <c r="F7986" s="21">
        <f>_xlfn.PERCENTRANK.EXC(Table3[Order Quantity],C7986,1)*10</f>
        <v>7</v>
      </c>
      <c r="G7986" s="21">
        <f>_xlfn.PERCENTRANK.EXC(Table4[Sales],D7986,1)*10</f>
        <v>3</v>
      </c>
    </row>
    <row r="7987" spans="1:7">
      <c r="A7987" s="11">
        <v>33537</v>
      </c>
      <c r="B7987" s="9">
        <v>42959</v>
      </c>
      <c r="C7987" s="1">
        <v>26</v>
      </c>
      <c r="D7987" s="1">
        <v>48.56</v>
      </c>
      <c r="E7987" s="50">
        <f>_xlfn.PERCENTRANK.EXC(Table3[Order Date],B7987,1)*10</f>
        <v>4</v>
      </c>
      <c r="F7987" s="21">
        <f>_xlfn.PERCENTRANK.EXC(Table3[Order Quantity],C7987,1)*10</f>
        <v>4</v>
      </c>
      <c r="G7987" s="21">
        <f>_xlfn.PERCENTRANK.EXC(Table4[Sales],D7987,1)*10</f>
        <v>0</v>
      </c>
    </row>
    <row r="7988" spans="1:7">
      <c r="A7988" s="10">
        <v>39460</v>
      </c>
      <c r="B7988" s="8">
        <v>42491</v>
      </c>
      <c r="C7988" s="1">
        <v>25</v>
      </c>
      <c r="D7988" s="1">
        <v>184.48939999999999</v>
      </c>
      <c r="E7988" s="50">
        <f>_xlfn.PERCENTRANK.EXC(Table3[Order Date],B7988,1)*10</f>
        <v>0</v>
      </c>
      <c r="F7988" s="21">
        <f>_xlfn.PERCENTRANK.EXC(Table3[Order Quantity],C7988,1)*10</f>
        <v>4</v>
      </c>
      <c r="G7988" s="21">
        <f>_xlfn.PERCENTRANK.EXC(Table4[Sales],D7988,1)*10</f>
        <v>2</v>
      </c>
    </row>
    <row r="7989" spans="1:7">
      <c r="A7989" s="11">
        <v>7239</v>
      </c>
      <c r="B7989" s="9">
        <v>43279</v>
      </c>
      <c r="C7989" s="1">
        <v>50</v>
      </c>
      <c r="D7989" s="1">
        <v>6640.59</v>
      </c>
      <c r="E7989" s="50">
        <f>_xlfn.PERCENTRANK.EXC(Table3[Order Date],B7989,1)*10</f>
        <v>6</v>
      </c>
      <c r="F7989" s="21">
        <f>_xlfn.PERCENTRANK.EXC(Table3[Order Quantity],C7989,1)*10</f>
        <v>9</v>
      </c>
      <c r="G7989" s="21">
        <f>_xlfn.PERCENTRANK.EXC(Table4[Sales],D7989,1)*10</f>
        <v>9</v>
      </c>
    </row>
    <row r="7990" spans="1:7">
      <c r="A7990" s="10">
        <v>21188</v>
      </c>
      <c r="B7990" s="8">
        <v>43363</v>
      </c>
      <c r="C7990" s="1">
        <v>29</v>
      </c>
      <c r="D7990" s="1">
        <v>22520.01</v>
      </c>
      <c r="E7990" s="50">
        <f>_xlfn.PERCENTRANK.EXC(Table3[Order Date],B7990,1)*10</f>
        <v>6</v>
      </c>
      <c r="F7990" s="21">
        <f>_xlfn.PERCENTRANK.EXC(Table3[Order Quantity],C7990,1)*10</f>
        <v>5</v>
      </c>
      <c r="G7990" s="21">
        <f>_xlfn.PERCENTRANK.EXC(Table4[Sales],D7990,1)*10</f>
        <v>9</v>
      </c>
    </row>
    <row r="7991" spans="1:7">
      <c r="A7991" s="11">
        <v>59075</v>
      </c>
      <c r="B7991" s="9">
        <v>43521</v>
      </c>
      <c r="C7991" s="1">
        <v>38</v>
      </c>
      <c r="D7991" s="1">
        <v>455.72</v>
      </c>
      <c r="E7991" s="50">
        <f>_xlfn.PERCENTRANK.EXC(Table3[Order Date],B7991,1)*10</f>
        <v>7</v>
      </c>
      <c r="F7991" s="21">
        <f>_xlfn.PERCENTRANK.EXC(Table3[Order Quantity],C7991,1)*10</f>
        <v>7</v>
      </c>
      <c r="G7991" s="21">
        <f>_xlfn.PERCENTRANK.EXC(Table4[Sales],D7991,1)*10</f>
        <v>4</v>
      </c>
    </row>
    <row r="7992" spans="1:7">
      <c r="A7992" s="10">
        <v>29346</v>
      </c>
      <c r="B7992" s="8">
        <v>42597</v>
      </c>
      <c r="C7992" s="1">
        <v>2</v>
      </c>
      <c r="D7992" s="1">
        <v>31.09</v>
      </c>
      <c r="E7992" s="50">
        <f>_xlfn.PERCENTRANK.EXC(Table3[Order Date],B7992,1)*10</f>
        <v>1</v>
      </c>
      <c r="F7992" s="21">
        <f>_xlfn.PERCENTRANK.EXC(Table3[Order Quantity],C7992,1)*10</f>
        <v>0</v>
      </c>
      <c r="G7992" s="21">
        <f>_xlfn.PERCENTRANK.EXC(Table4[Sales],D7992,1)*10</f>
        <v>0</v>
      </c>
    </row>
    <row r="7993" spans="1:7">
      <c r="A7993" s="11">
        <v>30726</v>
      </c>
      <c r="B7993" s="9">
        <v>42698</v>
      </c>
      <c r="C7993" s="1">
        <v>35</v>
      </c>
      <c r="D7993" s="1">
        <v>775.91049999999996</v>
      </c>
      <c r="E7993" s="50">
        <f>_xlfn.PERCENTRANK.EXC(Table3[Order Date],B7993,1)*10</f>
        <v>2</v>
      </c>
      <c r="F7993" s="21">
        <f>_xlfn.PERCENTRANK.EXC(Table3[Order Quantity],C7993,1)*10</f>
        <v>6</v>
      </c>
      <c r="G7993" s="21">
        <f>_xlfn.PERCENTRANK.EXC(Table4[Sales],D7993,1)*10</f>
        <v>5</v>
      </c>
    </row>
    <row r="7994" spans="1:7">
      <c r="A7994" s="10">
        <v>2086</v>
      </c>
      <c r="B7994" s="8">
        <v>42660</v>
      </c>
      <c r="C7994" s="1">
        <v>38</v>
      </c>
      <c r="D7994" s="1">
        <v>2263.31</v>
      </c>
      <c r="E7994" s="50">
        <f>_xlfn.PERCENTRANK.EXC(Table3[Order Date],B7994,1)*10</f>
        <v>2</v>
      </c>
      <c r="F7994" s="21">
        <f>_xlfn.PERCENTRANK.EXC(Table3[Order Quantity],C7994,1)*10</f>
        <v>7</v>
      </c>
      <c r="G7994" s="21">
        <f>_xlfn.PERCENTRANK.EXC(Table4[Sales],D7994,1)*10</f>
        <v>7</v>
      </c>
    </row>
    <row r="7995" spans="1:7">
      <c r="A7995" s="11">
        <v>41413</v>
      </c>
      <c r="B7995" s="9">
        <v>43419</v>
      </c>
      <c r="C7995" s="1">
        <v>17</v>
      </c>
      <c r="D7995" s="1">
        <v>10843.97</v>
      </c>
      <c r="E7995" s="50">
        <f>_xlfn.PERCENTRANK.EXC(Table3[Order Date],B7995,1)*10</f>
        <v>7</v>
      </c>
      <c r="F7995" s="21">
        <f>_xlfn.PERCENTRANK.EXC(Table3[Order Quantity],C7995,1)*10</f>
        <v>3</v>
      </c>
      <c r="G7995" s="21">
        <f>_xlfn.PERCENTRANK.EXC(Table4[Sales],D7995,1)*10</f>
        <v>9</v>
      </c>
    </row>
    <row r="7996" spans="1:7">
      <c r="A7996" s="10">
        <v>47301</v>
      </c>
      <c r="B7996" s="8">
        <v>43297</v>
      </c>
      <c r="C7996" s="1">
        <v>6</v>
      </c>
      <c r="D7996" s="1">
        <v>492.96</v>
      </c>
      <c r="E7996" s="50">
        <f>_xlfn.PERCENTRANK.EXC(Table3[Order Date],B7996,1)*10</f>
        <v>6</v>
      </c>
      <c r="F7996" s="21">
        <f>_xlfn.PERCENTRANK.EXC(Table3[Order Quantity],C7996,1)*10</f>
        <v>1</v>
      </c>
      <c r="G7996" s="21">
        <f>_xlfn.PERCENTRANK.EXC(Table4[Sales],D7996,1)*10</f>
        <v>5</v>
      </c>
    </row>
    <row r="7997" spans="1:7">
      <c r="A7997" s="11">
        <v>5153</v>
      </c>
      <c r="B7997" s="9">
        <v>43336</v>
      </c>
      <c r="C7997" s="1">
        <v>37</v>
      </c>
      <c r="D7997" s="1">
        <v>5239.72</v>
      </c>
      <c r="E7997" s="50">
        <f>_xlfn.PERCENTRANK.EXC(Table3[Order Date],B7997,1)*10</f>
        <v>6</v>
      </c>
      <c r="F7997" s="21">
        <f>_xlfn.PERCENTRANK.EXC(Table3[Order Quantity],C7997,1)*10</f>
        <v>7</v>
      </c>
      <c r="G7997" s="21">
        <f>_xlfn.PERCENTRANK.EXC(Table4[Sales],D7997,1)*10</f>
        <v>8</v>
      </c>
    </row>
    <row r="7998" spans="1:7">
      <c r="A7998" s="10">
        <v>38656</v>
      </c>
      <c r="B7998" s="8">
        <v>43687</v>
      </c>
      <c r="C7998" s="1">
        <v>3</v>
      </c>
      <c r="D7998" s="1">
        <v>600.73</v>
      </c>
      <c r="E7998" s="50">
        <f>_xlfn.PERCENTRANK.EXC(Table3[Order Date],B7998,1)*10</f>
        <v>9</v>
      </c>
      <c r="F7998" s="21">
        <f>_xlfn.PERCENTRANK.EXC(Table3[Order Quantity],C7998,1)*10</f>
        <v>0</v>
      </c>
      <c r="G7998" s="21">
        <f>_xlfn.PERCENTRANK.EXC(Table4[Sales],D7998,1)*10</f>
        <v>5</v>
      </c>
    </row>
    <row r="7999" spans="1:7">
      <c r="A7999" s="11">
        <v>40835</v>
      </c>
      <c r="B7999" s="9">
        <v>42697</v>
      </c>
      <c r="C7999" s="1">
        <v>14</v>
      </c>
      <c r="D7999" s="1">
        <v>589.76</v>
      </c>
      <c r="E7999" s="50">
        <f>_xlfn.PERCENTRANK.EXC(Table3[Order Date],B7999,1)*10</f>
        <v>2</v>
      </c>
      <c r="F7999" s="21">
        <f>_xlfn.PERCENTRANK.EXC(Table3[Order Quantity],C7999,1)*10</f>
        <v>2</v>
      </c>
      <c r="G7999" s="21">
        <f>_xlfn.PERCENTRANK.EXC(Table4[Sales],D7999,1)*10</f>
        <v>5</v>
      </c>
    </row>
    <row r="8000" spans="1:7">
      <c r="A8000" s="10">
        <v>32803</v>
      </c>
      <c r="B8000" s="8">
        <v>43449</v>
      </c>
      <c r="C8000" s="1">
        <v>49</v>
      </c>
      <c r="D8000" s="1">
        <v>397.99</v>
      </c>
      <c r="E8000" s="50">
        <f>_xlfn.PERCENTRANK.EXC(Table3[Order Date],B8000,1)*10</f>
        <v>7</v>
      </c>
      <c r="F8000" s="21">
        <f>_xlfn.PERCENTRANK.EXC(Table3[Order Quantity],C8000,1)*10</f>
        <v>9</v>
      </c>
      <c r="G8000" s="21">
        <f>_xlfn.PERCENTRANK.EXC(Table4[Sales],D8000,1)*10</f>
        <v>4</v>
      </c>
    </row>
    <row r="8001" spans="1:7">
      <c r="A8001" s="11">
        <v>31973</v>
      </c>
      <c r="B8001" s="9">
        <v>43231</v>
      </c>
      <c r="C8001" s="1">
        <v>15</v>
      </c>
      <c r="D8001" s="1">
        <v>432.86</v>
      </c>
      <c r="E8001" s="50">
        <f>_xlfn.PERCENTRANK.EXC(Table3[Order Date],B8001,1)*10</f>
        <v>5</v>
      </c>
      <c r="F8001" s="21">
        <f>_xlfn.PERCENTRANK.EXC(Table3[Order Quantity],C8001,1)*10</f>
        <v>2</v>
      </c>
      <c r="G8001" s="21">
        <f>_xlfn.PERCENTRANK.EXC(Table4[Sales],D8001,1)*10</f>
        <v>4</v>
      </c>
    </row>
    <row r="8002" spans="1:7">
      <c r="A8002" s="10">
        <v>31618</v>
      </c>
      <c r="B8002" s="8">
        <v>43291</v>
      </c>
      <c r="C8002" s="1">
        <v>14</v>
      </c>
      <c r="D8002" s="1">
        <v>431.39190000000002</v>
      </c>
      <c r="E8002" s="50">
        <f>_xlfn.PERCENTRANK.EXC(Table3[Order Date],B8002,1)*10</f>
        <v>6</v>
      </c>
      <c r="F8002" s="21">
        <f>_xlfn.PERCENTRANK.EXC(Table3[Order Quantity],C8002,1)*10</f>
        <v>2</v>
      </c>
      <c r="G8002" s="21">
        <f>_xlfn.PERCENTRANK.EXC(Table4[Sales],D8002,1)*10</f>
        <v>4</v>
      </c>
    </row>
    <row r="8003" spans="1:7">
      <c r="A8003" s="11">
        <v>2023</v>
      </c>
      <c r="B8003" s="9">
        <v>43590</v>
      </c>
      <c r="C8003" s="1">
        <v>4</v>
      </c>
      <c r="D8003" s="1">
        <v>315.52999999999997</v>
      </c>
      <c r="E8003" s="50">
        <f>_xlfn.PERCENTRANK.EXC(Table3[Order Date],B8003,1)*10</f>
        <v>8</v>
      </c>
      <c r="F8003" s="21">
        <f>_xlfn.PERCENTRANK.EXC(Table3[Order Quantity],C8003,1)*10</f>
        <v>0</v>
      </c>
      <c r="G8003" s="21">
        <f>_xlfn.PERCENTRANK.EXC(Table4[Sales],D8003,1)*10</f>
        <v>4</v>
      </c>
    </row>
    <row r="8004" spans="1:7">
      <c r="A8004" s="10">
        <v>28805</v>
      </c>
      <c r="B8004" s="8">
        <v>43191</v>
      </c>
      <c r="C8004" s="1">
        <v>4</v>
      </c>
      <c r="D8004" s="1">
        <v>27.31</v>
      </c>
      <c r="E8004" s="50">
        <f>_xlfn.PERCENTRANK.EXC(Table3[Order Date],B8004,1)*10</f>
        <v>5</v>
      </c>
      <c r="F8004" s="21">
        <f>_xlfn.PERCENTRANK.EXC(Table3[Order Quantity],C8004,1)*10</f>
        <v>0</v>
      </c>
      <c r="G8004" s="21">
        <f>_xlfn.PERCENTRANK.EXC(Table4[Sales],D8004,1)*10</f>
        <v>0</v>
      </c>
    </row>
    <row r="8005" spans="1:7">
      <c r="A8005" s="11">
        <v>19044</v>
      </c>
      <c r="B8005" s="9">
        <v>43566</v>
      </c>
      <c r="C8005" s="1">
        <v>29</v>
      </c>
      <c r="D8005" s="1">
        <v>290.32</v>
      </c>
      <c r="E8005" s="50">
        <f>_xlfn.PERCENTRANK.EXC(Table3[Order Date],B8005,1)*10</f>
        <v>8</v>
      </c>
      <c r="F8005" s="21">
        <f>_xlfn.PERCENTRANK.EXC(Table3[Order Quantity],C8005,1)*10</f>
        <v>5</v>
      </c>
      <c r="G8005" s="21">
        <f>_xlfn.PERCENTRANK.EXC(Table4[Sales],D8005,1)*10</f>
        <v>3</v>
      </c>
    </row>
    <row r="8006" spans="1:7">
      <c r="A8006" s="10">
        <v>54119</v>
      </c>
      <c r="B8006" s="8">
        <v>42876</v>
      </c>
      <c r="C8006" s="1">
        <v>4</v>
      </c>
      <c r="D8006" s="1">
        <v>136.49</v>
      </c>
      <c r="E8006" s="50">
        <f>_xlfn.PERCENTRANK.EXC(Table3[Order Date],B8006,1)*10</f>
        <v>3</v>
      </c>
      <c r="F8006" s="21">
        <f>_xlfn.PERCENTRANK.EXC(Table3[Order Quantity],C8006,1)*10</f>
        <v>0</v>
      </c>
      <c r="G8006" s="21">
        <f>_xlfn.PERCENTRANK.EXC(Table4[Sales],D8006,1)*10</f>
        <v>2</v>
      </c>
    </row>
    <row r="8007" spans="1:7">
      <c r="A8007" s="11">
        <v>26724</v>
      </c>
      <c r="B8007" s="9">
        <v>42406</v>
      </c>
      <c r="C8007" s="1">
        <v>2</v>
      </c>
      <c r="D8007" s="1">
        <v>1966.85</v>
      </c>
      <c r="E8007" s="50">
        <f>_xlfn.PERCENTRANK.EXC(Table3[Order Date],B8007,1)*10</f>
        <v>0</v>
      </c>
      <c r="F8007" s="21">
        <f>_xlfn.PERCENTRANK.EXC(Table3[Order Quantity],C8007,1)*10</f>
        <v>0</v>
      </c>
      <c r="G8007" s="21">
        <f>_xlfn.PERCENTRANK.EXC(Table4[Sales],D8007,1)*10</f>
        <v>7</v>
      </c>
    </row>
    <row r="8008" spans="1:7">
      <c r="A8008" s="10">
        <v>1573</v>
      </c>
      <c r="B8008" s="8">
        <v>43826</v>
      </c>
      <c r="C8008" s="1">
        <v>13</v>
      </c>
      <c r="D8008" s="1">
        <v>813.14</v>
      </c>
      <c r="E8008" s="50">
        <f>_xlfn.PERCENTRANK.EXC(Table3[Order Date],B8008,1)*10</f>
        <v>9</v>
      </c>
      <c r="F8008" s="21">
        <f>_xlfn.PERCENTRANK.EXC(Table3[Order Quantity],C8008,1)*10</f>
        <v>2</v>
      </c>
      <c r="G8008" s="21">
        <f>_xlfn.PERCENTRANK.EXC(Table4[Sales],D8008,1)*10</f>
        <v>5</v>
      </c>
    </row>
    <row r="8009" spans="1:7">
      <c r="A8009" s="11">
        <v>263</v>
      </c>
      <c r="B8009" s="9">
        <v>42505</v>
      </c>
      <c r="C8009" s="1">
        <v>25</v>
      </c>
      <c r="D8009" s="1">
        <v>146.34</v>
      </c>
      <c r="E8009" s="50">
        <f>_xlfn.PERCENTRANK.EXC(Table3[Order Date],B8009,1)*10</f>
        <v>0</v>
      </c>
      <c r="F8009" s="21">
        <f>_xlfn.PERCENTRANK.EXC(Table3[Order Quantity],C8009,1)*10</f>
        <v>4</v>
      </c>
      <c r="G8009" s="21">
        <f>_xlfn.PERCENTRANK.EXC(Table4[Sales],D8009,1)*10</f>
        <v>2</v>
      </c>
    </row>
    <row r="8010" spans="1:7">
      <c r="A8010" s="10">
        <v>48643</v>
      </c>
      <c r="B8010" s="8">
        <v>43756</v>
      </c>
      <c r="C8010" s="1">
        <v>14</v>
      </c>
      <c r="D8010" s="1">
        <v>9813.73</v>
      </c>
      <c r="E8010" s="50">
        <f>_xlfn.PERCENTRANK.EXC(Table3[Order Date],B8010,1)*10</f>
        <v>9</v>
      </c>
      <c r="F8010" s="21">
        <f>_xlfn.PERCENTRANK.EXC(Table3[Order Quantity],C8010,1)*10</f>
        <v>2</v>
      </c>
      <c r="G8010" s="21">
        <f>_xlfn.PERCENTRANK.EXC(Table4[Sales],D8010,1)*10</f>
        <v>9</v>
      </c>
    </row>
    <row r="8011" spans="1:7">
      <c r="A8011" s="11">
        <v>16258</v>
      </c>
      <c r="B8011" s="9">
        <v>43286</v>
      </c>
      <c r="C8011" s="1">
        <v>48</v>
      </c>
      <c r="D8011" s="1">
        <v>355.23</v>
      </c>
      <c r="E8011" s="50">
        <f>_xlfn.PERCENTRANK.EXC(Table3[Order Date],B8011,1)*10</f>
        <v>6</v>
      </c>
      <c r="F8011" s="21">
        <f>_xlfn.PERCENTRANK.EXC(Table3[Order Quantity],C8011,1)*10</f>
        <v>9</v>
      </c>
      <c r="G8011" s="21">
        <f>_xlfn.PERCENTRANK.EXC(Table4[Sales],D8011,1)*10</f>
        <v>4</v>
      </c>
    </row>
    <row r="8012" spans="1:7">
      <c r="A8012" s="10">
        <v>37793</v>
      </c>
      <c r="B8012" s="8">
        <v>42681</v>
      </c>
      <c r="C8012" s="1">
        <v>16</v>
      </c>
      <c r="D8012" s="1">
        <v>240.18</v>
      </c>
      <c r="E8012" s="50">
        <f>_xlfn.PERCENTRANK.EXC(Table3[Order Date],B8012,1)*10</f>
        <v>2</v>
      </c>
      <c r="F8012" s="21">
        <f>_xlfn.PERCENTRANK.EXC(Table3[Order Quantity],C8012,1)*10</f>
        <v>2</v>
      </c>
      <c r="G8012" s="21">
        <f>_xlfn.PERCENTRANK.EXC(Table4[Sales],D8012,1)*10</f>
        <v>3</v>
      </c>
    </row>
    <row r="8013" spans="1:7">
      <c r="A8013" s="11">
        <v>14983</v>
      </c>
      <c r="B8013" s="9">
        <v>42411</v>
      </c>
      <c r="C8013" s="1">
        <v>48</v>
      </c>
      <c r="D8013" s="1">
        <v>9069.2800000000007</v>
      </c>
      <c r="E8013" s="50">
        <f>_xlfn.PERCENTRANK.EXC(Table3[Order Date],B8013,1)*10</f>
        <v>0</v>
      </c>
      <c r="F8013" s="21">
        <f>_xlfn.PERCENTRANK.EXC(Table3[Order Quantity],C8013,1)*10</f>
        <v>9</v>
      </c>
      <c r="G8013" s="21">
        <f>_xlfn.PERCENTRANK.EXC(Table4[Sales],D8013,1)*10</f>
        <v>9</v>
      </c>
    </row>
    <row r="8014" spans="1:7">
      <c r="A8014" s="10">
        <v>27746</v>
      </c>
      <c r="B8014" s="8">
        <v>43072</v>
      </c>
      <c r="C8014" s="1">
        <v>3</v>
      </c>
      <c r="D8014" s="1">
        <v>93.19</v>
      </c>
      <c r="E8014" s="50">
        <f>_xlfn.PERCENTRANK.EXC(Table3[Order Date],B8014,1)*10</f>
        <v>4</v>
      </c>
      <c r="F8014" s="21">
        <f>_xlfn.PERCENTRANK.EXC(Table3[Order Quantity],C8014,1)*10</f>
        <v>0</v>
      </c>
      <c r="G8014" s="21">
        <f>_xlfn.PERCENTRANK.EXC(Table4[Sales],D8014,1)*10</f>
        <v>1</v>
      </c>
    </row>
    <row r="8015" spans="1:7">
      <c r="A8015" s="11">
        <v>45571</v>
      </c>
      <c r="B8015" s="9">
        <v>43731</v>
      </c>
      <c r="C8015" s="1">
        <v>44</v>
      </c>
      <c r="D8015" s="1">
        <v>770.96</v>
      </c>
      <c r="E8015" s="50">
        <f>_xlfn.PERCENTRANK.EXC(Table3[Order Date],B8015,1)*10</f>
        <v>9</v>
      </c>
      <c r="F8015" s="21">
        <f>_xlfn.PERCENTRANK.EXC(Table3[Order Quantity],C8015,1)*10</f>
        <v>8</v>
      </c>
      <c r="G8015" s="21">
        <f>_xlfn.PERCENTRANK.EXC(Table4[Sales],D8015,1)*10</f>
        <v>5</v>
      </c>
    </row>
    <row r="8016" spans="1:7">
      <c r="A8016" s="10">
        <v>14241</v>
      </c>
      <c r="B8016" s="8">
        <v>43630</v>
      </c>
      <c r="C8016" s="1">
        <v>22</v>
      </c>
      <c r="D8016" s="1">
        <v>282.08</v>
      </c>
      <c r="E8016" s="50">
        <f>_xlfn.PERCENTRANK.EXC(Table3[Order Date],B8016,1)*10</f>
        <v>8</v>
      </c>
      <c r="F8016" s="21">
        <f>_xlfn.PERCENTRANK.EXC(Table3[Order Quantity],C8016,1)*10</f>
        <v>4</v>
      </c>
      <c r="G8016" s="21">
        <f>_xlfn.PERCENTRANK.EXC(Table4[Sales],D8016,1)*10</f>
        <v>3</v>
      </c>
    </row>
    <row r="8017" spans="1:7">
      <c r="A8017" s="11">
        <v>56166</v>
      </c>
      <c r="B8017" s="9">
        <v>42950</v>
      </c>
      <c r="C8017" s="1">
        <v>1</v>
      </c>
      <c r="D8017" s="1">
        <v>152.19999999999999</v>
      </c>
      <c r="E8017" s="50">
        <f>_xlfn.PERCENTRANK.EXC(Table3[Order Date],B8017,1)*10</f>
        <v>4</v>
      </c>
      <c r="F8017" s="21">
        <f>_xlfn.PERCENTRANK.EXC(Table3[Order Quantity],C8017,1)*10</f>
        <v>0</v>
      </c>
      <c r="G8017" s="21">
        <f>_xlfn.PERCENTRANK.EXC(Table4[Sales],D8017,1)*10</f>
        <v>2</v>
      </c>
    </row>
    <row r="8018" spans="1:7">
      <c r="A8018" s="10">
        <v>44261</v>
      </c>
      <c r="B8018" s="8">
        <v>43547</v>
      </c>
      <c r="C8018" s="1">
        <v>34</v>
      </c>
      <c r="D8018" s="1">
        <v>5105.92</v>
      </c>
      <c r="E8018" s="50">
        <f>_xlfn.PERCENTRANK.EXC(Table3[Order Date],B8018,1)*10</f>
        <v>8</v>
      </c>
      <c r="F8018" s="21">
        <f>_xlfn.PERCENTRANK.EXC(Table3[Order Quantity],C8018,1)*10</f>
        <v>6</v>
      </c>
      <c r="G8018" s="21">
        <f>_xlfn.PERCENTRANK.EXC(Table4[Sales],D8018,1)*10</f>
        <v>8</v>
      </c>
    </row>
    <row r="8019" spans="1:7">
      <c r="A8019" s="11">
        <v>57216</v>
      </c>
      <c r="B8019" s="9">
        <v>42944</v>
      </c>
      <c r="C8019" s="1">
        <v>46</v>
      </c>
      <c r="D8019" s="1">
        <v>13610.079</v>
      </c>
      <c r="E8019" s="50">
        <f>_xlfn.PERCENTRANK.EXC(Table3[Order Date],B8019,1)*10</f>
        <v>3</v>
      </c>
      <c r="F8019" s="21">
        <f>_xlfn.PERCENTRANK.EXC(Table3[Order Quantity],C8019,1)*10</f>
        <v>8</v>
      </c>
      <c r="G8019" s="21">
        <f>_xlfn.PERCENTRANK.EXC(Table4[Sales],D8019,1)*10</f>
        <v>9</v>
      </c>
    </row>
    <row r="8020" spans="1:7">
      <c r="A8020" s="10">
        <v>52416</v>
      </c>
      <c r="B8020" s="8">
        <v>42400</v>
      </c>
      <c r="C8020" s="1">
        <v>6</v>
      </c>
      <c r="D8020" s="1">
        <v>53.3</v>
      </c>
      <c r="E8020" s="50">
        <f>_xlfn.PERCENTRANK.EXC(Table3[Order Date],B8020,1)*10</f>
        <v>0</v>
      </c>
      <c r="F8020" s="21">
        <f>_xlfn.PERCENTRANK.EXC(Table3[Order Quantity],C8020,1)*10</f>
        <v>1</v>
      </c>
      <c r="G8020" s="21">
        <f>_xlfn.PERCENTRANK.EXC(Table4[Sales],D8020,1)*10</f>
        <v>0</v>
      </c>
    </row>
    <row r="8021" spans="1:7">
      <c r="A8021" s="11">
        <v>41440</v>
      </c>
      <c r="B8021" s="9">
        <v>42634</v>
      </c>
      <c r="C8021" s="1">
        <v>19</v>
      </c>
      <c r="D8021" s="1">
        <v>6495.9272000000001</v>
      </c>
      <c r="E8021" s="50">
        <f>_xlfn.PERCENTRANK.EXC(Table3[Order Date],B8021,1)*10</f>
        <v>1</v>
      </c>
      <c r="F8021" s="21">
        <f>_xlfn.PERCENTRANK.EXC(Table3[Order Quantity],C8021,1)*10</f>
        <v>3</v>
      </c>
      <c r="G8021" s="21">
        <f>_xlfn.PERCENTRANK.EXC(Table4[Sales],D8021,1)*10</f>
        <v>9</v>
      </c>
    </row>
    <row r="8022" spans="1:7">
      <c r="A8022" s="10">
        <v>2275</v>
      </c>
      <c r="B8022" s="8">
        <v>43759</v>
      </c>
      <c r="C8022" s="1">
        <v>49</v>
      </c>
      <c r="D8022" s="1">
        <v>297.45999999999998</v>
      </c>
      <c r="E8022" s="50">
        <f>_xlfn.PERCENTRANK.EXC(Table3[Order Date],B8022,1)*10</f>
        <v>9</v>
      </c>
      <c r="F8022" s="21">
        <f>_xlfn.PERCENTRANK.EXC(Table3[Order Quantity],C8022,1)*10</f>
        <v>9</v>
      </c>
      <c r="G8022" s="21">
        <f>_xlfn.PERCENTRANK.EXC(Table4[Sales],D8022,1)*10</f>
        <v>4</v>
      </c>
    </row>
    <row r="8023" spans="1:7">
      <c r="A8023" s="11">
        <v>12485</v>
      </c>
      <c r="B8023" s="9">
        <v>42953</v>
      </c>
      <c r="C8023" s="1">
        <v>24</v>
      </c>
      <c r="D8023" s="1">
        <v>5785.82</v>
      </c>
      <c r="E8023" s="50">
        <f>_xlfn.PERCENTRANK.EXC(Table3[Order Date],B8023,1)*10</f>
        <v>4</v>
      </c>
      <c r="F8023" s="21">
        <f>_xlfn.PERCENTRANK.EXC(Table3[Order Quantity],C8023,1)*10</f>
        <v>4</v>
      </c>
      <c r="G8023" s="21">
        <f>_xlfn.PERCENTRANK.EXC(Table4[Sales],D8023,1)*10</f>
        <v>9</v>
      </c>
    </row>
    <row r="8024" spans="1:7">
      <c r="A8024" s="10">
        <v>33604</v>
      </c>
      <c r="B8024" s="8">
        <v>43329</v>
      </c>
      <c r="C8024" s="1">
        <v>10</v>
      </c>
      <c r="D8024" s="1">
        <v>63.79</v>
      </c>
      <c r="E8024" s="50">
        <f>_xlfn.PERCENTRANK.EXC(Table3[Order Date],B8024,1)*10</f>
        <v>6</v>
      </c>
      <c r="F8024" s="21">
        <f>_xlfn.PERCENTRANK.EXC(Table3[Order Quantity],C8024,1)*10</f>
        <v>1</v>
      </c>
      <c r="G8024" s="21">
        <f>_xlfn.PERCENTRANK.EXC(Table4[Sales],D8024,1)*10</f>
        <v>0</v>
      </c>
    </row>
    <row r="8025" spans="1:7">
      <c r="A8025" s="11">
        <v>32519</v>
      </c>
      <c r="B8025" s="9">
        <v>43015</v>
      </c>
      <c r="C8025" s="1">
        <v>8</v>
      </c>
      <c r="D8025" s="1">
        <v>91.34</v>
      </c>
      <c r="E8025" s="50">
        <f>_xlfn.PERCENTRANK.EXC(Table3[Order Date],B8025,1)*10</f>
        <v>4</v>
      </c>
      <c r="F8025" s="21">
        <f>_xlfn.PERCENTRANK.EXC(Table3[Order Quantity],C8025,1)*10</f>
        <v>1</v>
      </c>
      <c r="G8025" s="21">
        <f>_xlfn.PERCENTRANK.EXC(Table4[Sales],D8025,1)*10</f>
        <v>1</v>
      </c>
    </row>
    <row r="8026" spans="1:7">
      <c r="A8026" s="10">
        <v>46919</v>
      </c>
      <c r="B8026" s="8">
        <v>42538</v>
      </c>
      <c r="C8026" s="1">
        <v>31</v>
      </c>
      <c r="D8026" s="1">
        <v>4797.79</v>
      </c>
      <c r="E8026" s="50">
        <f>_xlfn.PERCENTRANK.EXC(Table3[Order Date],B8026,1)*10</f>
        <v>1</v>
      </c>
      <c r="F8026" s="21">
        <f>_xlfn.PERCENTRANK.EXC(Table3[Order Quantity],C8026,1)*10</f>
        <v>5</v>
      </c>
      <c r="G8026" s="21">
        <f>_xlfn.PERCENTRANK.EXC(Table4[Sales],D8026,1)*10</f>
        <v>8</v>
      </c>
    </row>
    <row r="8027" spans="1:7">
      <c r="A8027" s="11">
        <v>30885</v>
      </c>
      <c r="B8027" s="9">
        <v>42906</v>
      </c>
      <c r="C8027" s="1">
        <v>24</v>
      </c>
      <c r="D8027" s="1">
        <v>250.64</v>
      </c>
      <c r="E8027" s="50">
        <f>_xlfn.PERCENTRANK.EXC(Table3[Order Date],B8027,1)*10</f>
        <v>3</v>
      </c>
      <c r="F8027" s="21">
        <f>_xlfn.PERCENTRANK.EXC(Table3[Order Quantity],C8027,1)*10</f>
        <v>4</v>
      </c>
      <c r="G8027" s="21">
        <f>_xlfn.PERCENTRANK.EXC(Table4[Sales],D8027,1)*10</f>
        <v>3</v>
      </c>
    </row>
    <row r="8028" spans="1:7">
      <c r="A8028" s="10">
        <v>5990</v>
      </c>
      <c r="B8028" s="8">
        <v>42831</v>
      </c>
      <c r="C8028" s="1">
        <v>9</v>
      </c>
      <c r="D8028" s="1">
        <v>68.38</v>
      </c>
      <c r="E8028" s="50">
        <f>_xlfn.PERCENTRANK.EXC(Table3[Order Date],B8028,1)*10</f>
        <v>3</v>
      </c>
      <c r="F8028" s="21">
        <f>_xlfn.PERCENTRANK.EXC(Table3[Order Quantity],C8028,1)*10</f>
        <v>1</v>
      </c>
      <c r="G8028" s="21">
        <f>_xlfn.PERCENTRANK.EXC(Table4[Sales],D8028,1)*10</f>
        <v>1</v>
      </c>
    </row>
    <row r="8029" spans="1:7">
      <c r="A8029" s="11">
        <v>49477</v>
      </c>
      <c r="B8029" s="9">
        <v>43432</v>
      </c>
      <c r="C8029" s="1">
        <v>9</v>
      </c>
      <c r="D8029" s="1">
        <v>81.260000000000005</v>
      </c>
      <c r="E8029" s="50">
        <f>_xlfn.PERCENTRANK.EXC(Table3[Order Date],B8029,1)*10</f>
        <v>7</v>
      </c>
      <c r="F8029" s="21">
        <f>_xlfn.PERCENTRANK.EXC(Table3[Order Quantity],C8029,1)*10</f>
        <v>1</v>
      </c>
      <c r="G8029" s="21">
        <f>_xlfn.PERCENTRANK.EXC(Table4[Sales],D8029,1)*10</f>
        <v>1</v>
      </c>
    </row>
    <row r="8030" spans="1:7">
      <c r="A8030" s="10">
        <v>40258</v>
      </c>
      <c r="B8030" s="8">
        <v>42468</v>
      </c>
      <c r="C8030" s="1">
        <v>31</v>
      </c>
      <c r="D8030" s="1">
        <v>480.93</v>
      </c>
      <c r="E8030" s="50">
        <f>_xlfn.PERCENTRANK.EXC(Table3[Order Date],B8030,1)*10</f>
        <v>0</v>
      </c>
      <c r="F8030" s="21">
        <f>_xlfn.PERCENTRANK.EXC(Table3[Order Quantity],C8030,1)*10</f>
        <v>5</v>
      </c>
      <c r="G8030" s="21">
        <f>_xlfn.PERCENTRANK.EXC(Table4[Sales],D8030,1)*10</f>
        <v>5</v>
      </c>
    </row>
    <row r="8031" spans="1:7">
      <c r="A8031" s="11">
        <v>14755</v>
      </c>
      <c r="B8031" s="9">
        <v>42739</v>
      </c>
      <c r="C8031" s="1">
        <v>44</v>
      </c>
      <c r="D8031" s="1">
        <v>2485.41</v>
      </c>
      <c r="E8031" s="50">
        <f>_xlfn.PERCENTRANK.EXC(Table3[Order Date],B8031,1)*10</f>
        <v>2</v>
      </c>
      <c r="F8031" s="21">
        <f>_xlfn.PERCENTRANK.EXC(Table3[Order Quantity],C8031,1)*10</f>
        <v>8</v>
      </c>
      <c r="G8031" s="21">
        <f>_xlfn.PERCENTRANK.EXC(Table4[Sales],D8031,1)*10</f>
        <v>8</v>
      </c>
    </row>
    <row r="8032" spans="1:7">
      <c r="A8032" s="10">
        <v>45155</v>
      </c>
      <c r="B8032" s="8">
        <v>43145</v>
      </c>
      <c r="C8032" s="1">
        <v>35</v>
      </c>
      <c r="D8032" s="1">
        <v>119.36</v>
      </c>
      <c r="E8032" s="50">
        <f>_xlfn.PERCENTRANK.EXC(Table3[Order Date],B8032,1)*10</f>
        <v>5</v>
      </c>
      <c r="F8032" s="21">
        <f>_xlfn.PERCENTRANK.EXC(Table3[Order Quantity],C8032,1)*10</f>
        <v>6</v>
      </c>
      <c r="G8032" s="21">
        <f>_xlfn.PERCENTRANK.EXC(Table4[Sales],D8032,1)*10</f>
        <v>1</v>
      </c>
    </row>
    <row r="8033" spans="1:7">
      <c r="A8033" s="11">
        <v>2790</v>
      </c>
      <c r="B8033" s="9">
        <v>42599</v>
      </c>
      <c r="C8033" s="1">
        <v>15</v>
      </c>
      <c r="D8033" s="1">
        <v>353.36</v>
      </c>
      <c r="E8033" s="50">
        <f>_xlfn.PERCENTRANK.EXC(Table3[Order Date],B8033,1)*10</f>
        <v>1</v>
      </c>
      <c r="F8033" s="21">
        <f>_xlfn.PERCENTRANK.EXC(Table3[Order Quantity],C8033,1)*10</f>
        <v>2</v>
      </c>
      <c r="G8033" s="21">
        <f>_xlfn.PERCENTRANK.EXC(Table4[Sales],D8033,1)*10</f>
        <v>4</v>
      </c>
    </row>
    <row r="8034" spans="1:7">
      <c r="A8034" s="10">
        <v>34816</v>
      </c>
      <c r="B8034" s="8">
        <v>43043</v>
      </c>
      <c r="C8034" s="1">
        <v>29</v>
      </c>
      <c r="D8034" s="1">
        <v>1239.54</v>
      </c>
      <c r="E8034" s="50">
        <f>_xlfn.PERCENTRANK.EXC(Table3[Order Date],B8034,1)*10</f>
        <v>4</v>
      </c>
      <c r="F8034" s="21">
        <f>_xlfn.PERCENTRANK.EXC(Table3[Order Quantity],C8034,1)*10</f>
        <v>5</v>
      </c>
      <c r="G8034" s="21">
        <f>_xlfn.PERCENTRANK.EXC(Table4[Sales],D8034,1)*10</f>
        <v>6</v>
      </c>
    </row>
    <row r="8035" spans="1:7">
      <c r="A8035" s="11">
        <v>14435</v>
      </c>
      <c r="B8035" s="9">
        <v>43800</v>
      </c>
      <c r="C8035" s="1">
        <v>44</v>
      </c>
      <c r="D8035" s="1">
        <v>1390.9</v>
      </c>
      <c r="E8035" s="50">
        <f>_xlfn.PERCENTRANK.EXC(Table3[Order Date],B8035,1)*10</f>
        <v>9</v>
      </c>
      <c r="F8035" s="21">
        <f>_xlfn.PERCENTRANK.EXC(Table3[Order Quantity],C8035,1)*10</f>
        <v>8</v>
      </c>
      <c r="G8035" s="21">
        <f>_xlfn.PERCENTRANK.EXC(Table4[Sales],D8035,1)*10</f>
        <v>6</v>
      </c>
    </row>
    <row r="8036" spans="1:7">
      <c r="A8036" s="10">
        <v>9696</v>
      </c>
      <c r="B8036" s="8">
        <v>43149</v>
      </c>
      <c r="C8036" s="1">
        <v>13</v>
      </c>
      <c r="D8036" s="1">
        <v>3568.7388999999998</v>
      </c>
      <c r="E8036" s="50">
        <f>_xlfn.PERCENTRANK.EXC(Table3[Order Date],B8036,1)*10</f>
        <v>5</v>
      </c>
      <c r="F8036" s="21">
        <f>_xlfn.PERCENTRANK.EXC(Table3[Order Quantity],C8036,1)*10</f>
        <v>2</v>
      </c>
      <c r="G8036" s="21">
        <f>_xlfn.PERCENTRANK.EXC(Table4[Sales],D8036,1)*10</f>
        <v>8</v>
      </c>
    </row>
    <row r="8037" spans="1:7">
      <c r="A8037" s="11">
        <v>27750</v>
      </c>
      <c r="B8037" s="9">
        <v>43757</v>
      </c>
      <c r="C8037" s="1">
        <v>18</v>
      </c>
      <c r="D8037" s="1">
        <v>7886.8</v>
      </c>
      <c r="E8037" s="50">
        <f>_xlfn.PERCENTRANK.EXC(Table3[Order Date],B8037,1)*10</f>
        <v>9</v>
      </c>
      <c r="F8037" s="21">
        <f>_xlfn.PERCENTRANK.EXC(Table3[Order Quantity],C8037,1)*10</f>
        <v>3</v>
      </c>
      <c r="G8037" s="21">
        <f>_xlfn.PERCENTRANK.EXC(Table4[Sales],D8037,1)*10</f>
        <v>9</v>
      </c>
    </row>
    <row r="8038" spans="1:7">
      <c r="A8038" s="10">
        <v>42309</v>
      </c>
      <c r="B8038" s="8">
        <v>42587</v>
      </c>
      <c r="C8038" s="1">
        <v>41</v>
      </c>
      <c r="D8038" s="1">
        <v>914.03</v>
      </c>
      <c r="E8038" s="50">
        <f>_xlfn.PERCENTRANK.EXC(Table3[Order Date],B8038,1)*10</f>
        <v>1</v>
      </c>
      <c r="F8038" s="21">
        <f>_xlfn.PERCENTRANK.EXC(Table3[Order Quantity],C8038,1)*10</f>
        <v>7</v>
      </c>
      <c r="G8038" s="21">
        <f>_xlfn.PERCENTRANK.EXC(Table4[Sales],D8038,1)*10</f>
        <v>6</v>
      </c>
    </row>
    <row r="8039" spans="1:7">
      <c r="A8039" s="11">
        <v>23333</v>
      </c>
      <c r="B8039" s="9">
        <v>42586</v>
      </c>
      <c r="C8039" s="1">
        <v>32</v>
      </c>
      <c r="D8039" s="1">
        <v>210.61879999999999</v>
      </c>
      <c r="E8039" s="50">
        <f>_xlfn.PERCENTRANK.EXC(Table3[Order Date],B8039,1)*10</f>
        <v>1</v>
      </c>
      <c r="F8039" s="21">
        <f>_xlfn.PERCENTRANK.EXC(Table3[Order Quantity],C8039,1)*10</f>
        <v>6</v>
      </c>
      <c r="G8039" s="21">
        <f>_xlfn.PERCENTRANK.EXC(Table4[Sales],D8039,1)*10</f>
        <v>3</v>
      </c>
    </row>
    <row r="8040" spans="1:7">
      <c r="A8040" s="10">
        <v>41059</v>
      </c>
      <c r="B8040" s="8">
        <v>42991</v>
      </c>
      <c r="C8040" s="1">
        <v>45</v>
      </c>
      <c r="D8040" s="1">
        <v>13451.64</v>
      </c>
      <c r="E8040" s="50">
        <f>_xlfn.PERCENTRANK.EXC(Table3[Order Date],B8040,1)*10</f>
        <v>4</v>
      </c>
      <c r="F8040" s="21">
        <f>_xlfn.PERCENTRANK.EXC(Table3[Order Quantity],C8040,1)*10</f>
        <v>8</v>
      </c>
      <c r="G8040" s="21">
        <f>_xlfn.PERCENTRANK.EXC(Table4[Sales],D8040,1)*10</f>
        <v>9</v>
      </c>
    </row>
    <row r="8041" spans="1:7">
      <c r="A8041" s="11">
        <v>57381</v>
      </c>
      <c r="B8041" s="9">
        <v>42588</v>
      </c>
      <c r="C8041" s="1">
        <v>13</v>
      </c>
      <c r="D8041" s="1">
        <v>551.29610000000002</v>
      </c>
      <c r="E8041" s="50">
        <f>_xlfn.PERCENTRANK.EXC(Table3[Order Date],B8041,1)*10</f>
        <v>1</v>
      </c>
      <c r="F8041" s="21">
        <f>_xlfn.PERCENTRANK.EXC(Table3[Order Quantity],C8041,1)*10</f>
        <v>2</v>
      </c>
      <c r="G8041" s="21">
        <f>_xlfn.PERCENTRANK.EXC(Table4[Sales],D8041,1)*10</f>
        <v>5</v>
      </c>
    </row>
    <row r="8042" spans="1:7">
      <c r="A8042" s="10">
        <v>4645</v>
      </c>
      <c r="B8042" s="8">
        <v>42631</v>
      </c>
      <c r="C8042" s="1">
        <v>11</v>
      </c>
      <c r="D8042" s="1">
        <v>3813.35</v>
      </c>
      <c r="E8042" s="50">
        <f>_xlfn.PERCENTRANK.EXC(Table3[Order Date],B8042,1)*10</f>
        <v>1</v>
      </c>
      <c r="F8042" s="21">
        <f>_xlfn.PERCENTRANK.EXC(Table3[Order Quantity],C8042,1)*10</f>
        <v>2</v>
      </c>
      <c r="G8042" s="21">
        <f>_xlfn.PERCENTRANK.EXC(Table4[Sales],D8042,1)*10</f>
        <v>8</v>
      </c>
    </row>
    <row r="8043" spans="1:7">
      <c r="A8043" s="11">
        <v>5989</v>
      </c>
      <c r="B8043" s="9">
        <v>43386</v>
      </c>
      <c r="C8043" s="1">
        <v>21</v>
      </c>
      <c r="D8043" s="1">
        <v>60.74</v>
      </c>
      <c r="E8043" s="50">
        <f>_xlfn.PERCENTRANK.EXC(Table3[Order Date],B8043,1)*10</f>
        <v>6</v>
      </c>
      <c r="F8043" s="21">
        <f>_xlfn.PERCENTRANK.EXC(Table3[Order Quantity],C8043,1)*10</f>
        <v>3</v>
      </c>
      <c r="G8043" s="21">
        <f>_xlfn.PERCENTRANK.EXC(Table4[Sales],D8043,1)*10</f>
        <v>0</v>
      </c>
    </row>
    <row r="8044" spans="1:7">
      <c r="A8044" s="10">
        <v>30243</v>
      </c>
      <c r="B8044" s="8">
        <v>42859</v>
      </c>
      <c r="C8044" s="1">
        <v>21</v>
      </c>
      <c r="D8044" s="1">
        <v>4539.75</v>
      </c>
      <c r="E8044" s="50">
        <f>_xlfn.PERCENTRANK.EXC(Table3[Order Date],B8044,1)*10</f>
        <v>3</v>
      </c>
      <c r="F8044" s="21">
        <f>_xlfn.PERCENTRANK.EXC(Table3[Order Quantity],C8044,1)*10</f>
        <v>3</v>
      </c>
      <c r="G8044" s="21">
        <f>_xlfn.PERCENTRANK.EXC(Table4[Sales],D8044,1)*10</f>
        <v>8</v>
      </c>
    </row>
    <row r="8045" spans="1:7">
      <c r="A8045" s="11">
        <v>48774</v>
      </c>
      <c r="B8045" s="9">
        <v>43686</v>
      </c>
      <c r="C8045" s="1">
        <v>31</v>
      </c>
      <c r="D8045" s="1">
        <v>7836.44</v>
      </c>
      <c r="E8045" s="50">
        <f>_xlfn.PERCENTRANK.EXC(Table3[Order Date],B8045,1)*10</f>
        <v>9</v>
      </c>
      <c r="F8045" s="21">
        <f>_xlfn.PERCENTRANK.EXC(Table3[Order Quantity],C8045,1)*10</f>
        <v>5</v>
      </c>
      <c r="G8045" s="21">
        <f>_xlfn.PERCENTRANK.EXC(Table4[Sales],D8045,1)*10</f>
        <v>9</v>
      </c>
    </row>
    <row r="8046" spans="1:7">
      <c r="A8046" s="10">
        <v>5189</v>
      </c>
      <c r="B8046" s="8">
        <v>43063</v>
      </c>
      <c r="C8046" s="1">
        <v>12</v>
      </c>
      <c r="D8046" s="1">
        <v>963.06</v>
      </c>
      <c r="E8046" s="50">
        <f>_xlfn.PERCENTRANK.EXC(Table3[Order Date],B8046,1)*10</f>
        <v>4</v>
      </c>
      <c r="F8046" s="21">
        <f>_xlfn.PERCENTRANK.EXC(Table3[Order Quantity],C8046,1)*10</f>
        <v>2</v>
      </c>
      <c r="G8046" s="21">
        <f>_xlfn.PERCENTRANK.EXC(Table4[Sales],D8046,1)*10</f>
        <v>6</v>
      </c>
    </row>
    <row r="8047" spans="1:7">
      <c r="A8047" s="11">
        <v>35045</v>
      </c>
      <c r="B8047" s="9">
        <v>43557</v>
      </c>
      <c r="C8047" s="1">
        <v>44</v>
      </c>
      <c r="D8047" s="1">
        <v>604.55999999999995</v>
      </c>
      <c r="E8047" s="50">
        <f>_xlfn.PERCENTRANK.EXC(Table3[Order Date],B8047,1)*10</f>
        <v>8</v>
      </c>
      <c r="F8047" s="21">
        <f>_xlfn.PERCENTRANK.EXC(Table3[Order Quantity],C8047,1)*10</f>
        <v>8</v>
      </c>
      <c r="G8047" s="21">
        <f>_xlfn.PERCENTRANK.EXC(Table4[Sales],D8047,1)*10</f>
        <v>5</v>
      </c>
    </row>
    <row r="8048" spans="1:7">
      <c r="A8048" s="10">
        <v>9219</v>
      </c>
      <c r="B8048" s="8">
        <v>42640</v>
      </c>
      <c r="C8048" s="1">
        <v>24</v>
      </c>
      <c r="D8048" s="1">
        <v>1326.5967000000001</v>
      </c>
      <c r="E8048" s="50">
        <f>_xlfn.PERCENTRANK.EXC(Table3[Order Date],B8048,1)*10</f>
        <v>1</v>
      </c>
      <c r="F8048" s="21">
        <f>_xlfn.PERCENTRANK.EXC(Table3[Order Quantity],C8048,1)*10</f>
        <v>4</v>
      </c>
      <c r="G8048" s="21">
        <f>_xlfn.PERCENTRANK.EXC(Table4[Sales],D8048,1)*10</f>
        <v>6</v>
      </c>
    </row>
    <row r="8049" spans="1:7">
      <c r="A8049" s="11">
        <v>46912</v>
      </c>
      <c r="B8049" s="9">
        <v>43646</v>
      </c>
      <c r="C8049" s="1">
        <v>5</v>
      </c>
      <c r="D8049" s="1">
        <v>314.58</v>
      </c>
      <c r="E8049" s="50">
        <f>_xlfn.PERCENTRANK.EXC(Table3[Order Date],B8049,1)*10</f>
        <v>8</v>
      </c>
      <c r="F8049" s="21">
        <f>_xlfn.PERCENTRANK.EXC(Table3[Order Quantity],C8049,1)*10</f>
        <v>0</v>
      </c>
      <c r="G8049" s="21">
        <f>_xlfn.PERCENTRANK.EXC(Table4[Sales],D8049,1)*10</f>
        <v>4</v>
      </c>
    </row>
    <row r="8050" spans="1:7">
      <c r="A8050" s="10">
        <v>10369</v>
      </c>
      <c r="B8050" s="8">
        <v>43412</v>
      </c>
      <c r="C8050" s="1">
        <v>23</v>
      </c>
      <c r="D8050" s="1">
        <v>731.54</v>
      </c>
      <c r="E8050" s="50">
        <f>_xlfn.PERCENTRANK.EXC(Table3[Order Date],B8050,1)*10</f>
        <v>7</v>
      </c>
      <c r="F8050" s="21">
        <f>_xlfn.PERCENTRANK.EXC(Table3[Order Quantity],C8050,1)*10</f>
        <v>4</v>
      </c>
      <c r="G8050" s="21">
        <f>_xlfn.PERCENTRANK.EXC(Table4[Sales],D8050,1)*10</f>
        <v>5</v>
      </c>
    </row>
    <row r="8051" spans="1:7">
      <c r="A8051" s="11">
        <v>17506</v>
      </c>
      <c r="B8051" s="9">
        <v>42793</v>
      </c>
      <c r="C8051" s="1">
        <v>33</v>
      </c>
      <c r="D8051" s="1">
        <v>10136.44</v>
      </c>
      <c r="E8051" s="50">
        <f>_xlfn.PERCENTRANK.EXC(Table3[Order Date],B8051,1)*10</f>
        <v>2</v>
      </c>
      <c r="F8051" s="21">
        <f>_xlfn.PERCENTRANK.EXC(Table3[Order Quantity],C8051,1)*10</f>
        <v>6</v>
      </c>
      <c r="G8051" s="21">
        <f>_xlfn.PERCENTRANK.EXC(Table4[Sales],D8051,1)*10</f>
        <v>9</v>
      </c>
    </row>
    <row r="8052" spans="1:7">
      <c r="A8052" s="10">
        <v>21890</v>
      </c>
      <c r="B8052" s="8">
        <v>43123</v>
      </c>
      <c r="C8052" s="1">
        <v>27</v>
      </c>
      <c r="D8052" s="1">
        <v>87.63</v>
      </c>
      <c r="E8052" s="50">
        <f>_xlfn.PERCENTRANK.EXC(Table3[Order Date],B8052,1)*10</f>
        <v>5</v>
      </c>
      <c r="F8052" s="21">
        <f>_xlfn.PERCENTRANK.EXC(Table3[Order Quantity],C8052,1)*10</f>
        <v>5</v>
      </c>
      <c r="G8052" s="21">
        <f>_xlfn.PERCENTRANK.EXC(Table4[Sales],D8052,1)*10</f>
        <v>1</v>
      </c>
    </row>
    <row r="8053" spans="1:7">
      <c r="A8053" s="11">
        <v>132</v>
      </c>
      <c r="B8053" s="9">
        <v>42895</v>
      </c>
      <c r="C8053" s="1">
        <v>30</v>
      </c>
      <c r="D8053" s="1">
        <v>4292.47</v>
      </c>
      <c r="E8053" s="50">
        <f>_xlfn.PERCENTRANK.EXC(Table3[Order Date],B8053,1)*10</f>
        <v>3</v>
      </c>
      <c r="F8053" s="21">
        <f>_xlfn.PERCENTRANK.EXC(Table3[Order Quantity],C8053,1)*10</f>
        <v>5</v>
      </c>
      <c r="G8053" s="21">
        <f>_xlfn.PERCENTRANK.EXC(Table4[Sales],D8053,1)*10</f>
        <v>8</v>
      </c>
    </row>
    <row r="8054" spans="1:7">
      <c r="A8054" s="10">
        <v>12706</v>
      </c>
      <c r="B8054" s="8">
        <v>42693</v>
      </c>
      <c r="C8054" s="1">
        <v>46</v>
      </c>
      <c r="D8054" s="1">
        <v>2669.32</v>
      </c>
      <c r="E8054" s="50">
        <f>_xlfn.PERCENTRANK.EXC(Table3[Order Date],B8054,1)*10</f>
        <v>2</v>
      </c>
      <c r="F8054" s="21">
        <f>_xlfn.PERCENTRANK.EXC(Table3[Order Quantity],C8054,1)*10</f>
        <v>8</v>
      </c>
      <c r="G8054" s="21">
        <f>_xlfn.PERCENTRANK.EXC(Table4[Sales],D8054,1)*10</f>
        <v>8</v>
      </c>
    </row>
    <row r="8055" spans="1:7">
      <c r="A8055" s="11">
        <v>8130</v>
      </c>
      <c r="B8055" s="9">
        <v>43598</v>
      </c>
      <c r="C8055" s="1">
        <v>15</v>
      </c>
      <c r="D8055" s="1">
        <v>70.97</v>
      </c>
      <c r="E8055" s="50">
        <f>_xlfn.PERCENTRANK.EXC(Table3[Order Date],B8055,1)*10</f>
        <v>8</v>
      </c>
      <c r="F8055" s="21">
        <f>_xlfn.PERCENTRANK.EXC(Table3[Order Quantity],C8055,1)*10</f>
        <v>2</v>
      </c>
      <c r="G8055" s="21">
        <f>_xlfn.PERCENTRANK.EXC(Table4[Sales],D8055,1)*10</f>
        <v>1</v>
      </c>
    </row>
    <row r="8056" spans="1:7">
      <c r="A8056" s="10">
        <v>50949</v>
      </c>
      <c r="B8056" s="8">
        <v>43134</v>
      </c>
      <c r="C8056" s="1">
        <v>46</v>
      </c>
      <c r="D8056" s="1">
        <v>5140.32</v>
      </c>
      <c r="E8056" s="50">
        <f>_xlfn.PERCENTRANK.EXC(Table3[Order Date],B8056,1)*10</f>
        <v>5</v>
      </c>
      <c r="F8056" s="21">
        <f>_xlfn.PERCENTRANK.EXC(Table3[Order Quantity],C8056,1)*10</f>
        <v>8</v>
      </c>
      <c r="G8056" s="21">
        <f>_xlfn.PERCENTRANK.EXC(Table4[Sales],D8056,1)*10</f>
        <v>8</v>
      </c>
    </row>
    <row r="8057" spans="1:7">
      <c r="A8057" s="11">
        <v>967</v>
      </c>
      <c r="B8057" s="9">
        <v>43636</v>
      </c>
      <c r="C8057" s="1">
        <v>6</v>
      </c>
      <c r="D8057" s="1">
        <v>96.9</v>
      </c>
      <c r="E8057" s="50">
        <f>_xlfn.PERCENTRANK.EXC(Table3[Order Date],B8057,1)*10</f>
        <v>8</v>
      </c>
      <c r="F8057" s="21">
        <f>_xlfn.PERCENTRANK.EXC(Table3[Order Quantity],C8057,1)*10</f>
        <v>1</v>
      </c>
      <c r="G8057" s="21">
        <f>_xlfn.PERCENTRANK.EXC(Table4[Sales],D8057,1)*10</f>
        <v>1</v>
      </c>
    </row>
    <row r="8058" spans="1:7">
      <c r="A8058" s="10">
        <v>27364</v>
      </c>
      <c r="B8058" s="8">
        <v>43239</v>
      </c>
      <c r="C8058" s="1">
        <v>29</v>
      </c>
      <c r="D8058" s="1">
        <v>1636.09</v>
      </c>
      <c r="E8058" s="50">
        <f>_xlfn.PERCENTRANK.EXC(Table3[Order Date],B8058,1)*10</f>
        <v>6</v>
      </c>
      <c r="F8058" s="21">
        <f>_xlfn.PERCENTRANK.EXC(Table3[Order Quantity],C8058,1)*10</f>
        <v>5</v>
      </c>
      <c r="G8058" s="21">
        <f>_xlfn.PERCENTRANK.EXC(Table4[Sales],D8058,1)*10</f>
        <v>7</v>
      </c>
    </row>
    <row r="8059" spans="1:7">
      <c r="A8059" s="11">
        <v>21670</v>
      </c>
      <c r="B8059" s="9">
        <v>43110</v>
      </c>
      <c r="C8059" s="1">
        <v>24</v>
      </c>
      <c r="D8059" s="1">
        <v>2102.77</v>
      </c>
      <c r="E8059" s="50">
        <f>_xlfn.PERCENTRANK.EXC(Table3[Order Date],B8059,1)*10</f>
        <v>5</v>
      </c>
      <c r="F8059" s="21">
        <f>_xlfn.PERCENTRANK.EXC(Table3[Order Quantity],C8059,1)*10</f>
        <v>4</v>
      </c>
      <c r="G8059" s="21">
        <f>_xlfn.PERCENTRANK.EXC(Table4[Sales],D8059,1)*10</f>
        <v>7</v>
      </c>
    </row>
    <row r="8060" spans="1:7">
      <c r="A8060" s="10">
        <v>25536</v>
      </c>
      <c r="B8060" s="8">
        <v>43302</v>
      </c>
      <c r="C8060" s="1">
        <v>19</v>
      </c>
      <c r="D8060" s="1">
        <v>206.78</v>
      </c>
      <c r="E8060" s="50">
        <f>_xlfn.PERCENTRANK.EXC(Table3[Order Date],B8060,1)*10</f>
        <v>6</v>
      </c>
      <c r="F8060" s="21">
        <f>_xlfn.PERCENTRANK.EXC(Table3[Order Quantity],C8060,1)*10</f>
        <v>3</v>
      </c>
      <c r="G8060" s="21">
        <f>_xlfn.PERCENTRANK.EXC(Table4[Sales],D8060,1)*10</f>
        <v>3</v>
      </c>
    </row>
    <row r="8061" spans="1:7">
      <c r="A8061" s="11">
        <v>26145</v>
      </c>
      <c r="B8061" s="9">
        <v>43284</v>
      </c>
      <c r="C8061" s="1">
        <v>27</v>
      </c>
      <c r="D8061" s="1">
        <v>786.55</v>
      </c>
      <c r="E8061" s="50">
        <f>_xlfn.PERCENTRANK.EXC(Table3[Order Date],B8061,1)*10</f>
        <v>6</v>
      </c>
      <c r="F8061" s="21">
        <f>_xlfn.PERCENTRANK.EXC(Table3[Order Quantity],C8061,1)*10</f>
        <v>5</v>
      </c>
      <c r="G8061" s="21">
        <f>_xlfn.PERCENTRANK.EXC(Table4[Sales],D8061,1)*10</f>
        <v>5</v>
      </c>
    </row>
    <row r="8062" spans="1:7">
      <c r="A8062" s="10">
        <v>38050</v>
      </c>
      <c r="B8062" s="8">
        <v>43033</v>
      </c>
      <c r="C8062" s="1">
        <v>36</v>
      </c>
      <c r="D8062" s="1">
        <v>111.5</v>
      </c>
      <c r="E8062" s="50">
        <f>_xlfn.PERCENTRANK.EXC(Table3[Order Date],B8062,1)*10</f>
        <v>4</v>
      </c>
      <c r="F8062" s="21">
        <f>_xlfn.PERCENTRANK.EXC(Table3[Order Quantity],C8062,1)*10</f>
        <v>6</v>
      </c>
      <c r="G8062" s="21">
        <f>_xlfn.PERCENTRANK.EXC(Table4[Sales],D8062,1)*10</f>
        <v>1</v>
      </c>
    </row>
    <row r="8063" spans="1:7">
      <c r="A8063" s="11">
        <v>54528</v>
      </c>
      <c r="B8063" s="9">
        <v>43103</v>
      </c>
      <c r="C8063" s="1">
        <v>15</v>
      </c>
      <c r="D8063" s="1">
        <v>98.47</v>
      </c>
      <c r="E8063" s="50">
        <f>_xlfn.PERCENTRANK.EXC(Table3[Order Date],B8063,1)*10</f>
        <v>5</v>
      </c>
      <c r="F8063" s="21">
        <f>_xlfn.PERCENTRANK.EXC(Table3[Order Quantity],C8063,1)*10</f>
        <v>2</v>
      </c>
      <c r="G8063" s="21">
        <f>_xlfn.PERCENTRANK.EXC(Table4[Sales],D8063,1)*10</f>
        <v>1</v>
      </c>
    </row>
    <row r="8064" spans="1:7">
      <c r="A8064" s="10">
        <v>46853</v>
      </c>
      <c r="B8064" s="8">
        <v>42511</v>
      </c>
      <c r="C8064" s="1">
        <v>22</v>
      </c>
      <c r="D8064" s="1">
        <v>6044.1</v>
      </c>
      <c r="E8064" s="50">
        <f>_xlfn.PERCENTRANK.EXC(Table3[Order Date],B8064,1)*10</f>
        <v>1</v>
      </c>
      <c r="F8064" s="21">
        <f>_xlfn.PERCENTRANK.EXC(Table3[Order Quantity],C8064,1)*10</f>
        <v>4</v>
      </c>
      <c r="G8064" s="21">
        <f>_xlfn.PERCENTRANK.EXC(Table4[Sales],D8064,1)*10</f>
        <v>9</v>
      </c>
    </row>
    <row r="8065" spans="1:7">
      <c r="A8065" s="11">
        <v>24067</v>
      </c>
      <c r="B8065" s="9">
        <v>43699</v>
      </c>
      <c r="C8065" s="1">
        <v>46</v>
      </c>
      <c r="D8065" s="1">
        <v>2825.53</v>
      </c>
      <c r="E8065" s="50">
        <f>_xlfn.PERCENTRANK.EXC(Table3[Order Date],B8065,1)*10</f>
        <v>9</v>
      </c>
      <c r="F8065" s="21">
        <f>_xlfn.PERCENTRANK.EXC(Table3[Order Quantity],C8065,1)*10</f>
        <v>8</v>
      </c>
      <c r="G8065" s="21">
        <f>_xlfn.PERCENTRANK.EXC(Table4[Sales],D8065,1)*10</f>
        <v>8</v>
      </c>
    </row>
    <row r="8066" spans="1:7">
      <c r="A8066" s="10">
        <v>710</v>
      </c>
      <c r="B8066" s="8">
        <v>42735</v>
      </c>
      <c r="C8066" s="1">
        <v>42</v>
      </c>
      <c r="D8066" s="1">
        <v>173.09</v>
      </c>
      <c r="E8066" s="50">
        <f>_xlfn.PERCENTRANK.EXC(Table3[Order Date],B8066,1)*10</f>
        <v>2</v>
      </c>
      <c r="F8066" s="21">
        <f>_xlfn.PERCENTRANK.EXC(Table3[Order Quantity],C8066,1)*10</f>
        <v>8</v>
      </c>
      <c r="G8066" s="21">
        <f>_xlfn.PERCENTRANK.EXC(Table4[Sales],D8066,1)*10</f>
        <v>2</v>
      </c>
    </row>
    <row r="8067" spans="1:7">
      <c r="A8067" s="11">
        <v>19557</v>
      </c>
      <c r="B8067" s="9">
        <v>43402</v>
      </c>
      <c r="C8067" s="1">
        <v>26</v>
      </c>
      <c r="D8067" s="1">
        <v>71.260000000000005</v>
      </c>
      <c r="E8067" s="50">
        <f>_xlfn.PERCENTRANK.EXC(Table3[Order Date],B8067,1)*10</f>
        <v>7</v>
      </c>
      <c r="F8067" s="21">
        <f>_xlfn.PERCENTRANK.EXC(Table3[Order Quantity],C8067,1)*10</f>
        <v>4</v>
      </c>
      <c r="G8067" s="21">
        <f>_xlfn.PERCENTRANK.EXC(Table4[Sales],D8067,1)*10</f>
        <v>1</v>
      </c>
    </row>
    <row r="8068" spans="1:7">
      <c r="A8068" s="10">
        <v>12903</v>
      </c>
      <c r="B8068" s="8">
        <v>42637</v>
      </c>
      <c r="C8068" s="1">
        <v>2</v>
      </c>
      <c r="D8068" s="1">
        <v>67.87</v>
      </c>
      <c r="E8068" s="50">
        <f>_xlfn.PERCENTRANK.EXC(Table3[Order Date],B8068,1)*10</f>
        <v>1</v>
      </c>
      <c r="F8068" s="21">
        <f>_xlfn.PERCENTRANK.EXC(Table3[Order Quantity],C8068,1)*10</f>
        <v>0</v>
      </c>
      <c r="G8068" s="21">
        <f>_xlfn.PERCENTRANK.EXC(Table4[Sales],D8068,1)*10</f>
        <v>1</v>
      </c>
    </row>
    <row r="8069" spans="1:7">
      <c r="A8069" s="11">
        <v>31266</v>
      </c>
      <c r="B8069" s="9">
        <v>43741</v>
      </c>
      <c r="C8069" s="1">
        <v>16</v>
      </c>
      <c r="D8069" s="1">
        <v>7033.91</v>
      </c>
      <c r="E8069" s="50">
        <f>_xlfn.PERCENTRANK.EXC(Table3[Order Date],B8069,1)*10</f>
        <v>9</v>
      </c>
      <c r="F8069" s="21">
        <f>_xlfn.PERCENTRANK.EXC(Table3[Order Quantity],C8069,1)*10</f>
        <v>2</v>
      </c>
      <c r="G8069" s="21">
        <f>_xlfn.PERCENTRANK.EXC(Table4[Sales],D8069,1)*10</f>
        <v>9</v>
      </c>
    </row>
    <row r="8070" spans="1:7">
      <c r="A8070" s="10">
        <v>11719</v>
      </c>
      <c r="B8070" s="8">
        <v>43135</v>
      </c>
      <c r="C8070" s="1">
        <v>30</v>
      </c>
      <c r="D8070" s="1">
        <v>659.13</v>
      </c>
      <c r="E8070" s="50">
        <f>_xlfn.PERCENTRANK.EXC(Table3[Order Date],B8070,1)*10</f>
        <v>5</v>
      </c>
      <c r="F8070" s="21">
        <f>_xlfn.PERCENTRANK.EXC(Table3[Order Quantity],C8070,1)*10</f>
        <v>5</v>
      </c>
      <c r="G8070" s="21">
        <f>_xlfn.PERCENTRANK.EXC(Table4[Sales],D8070,1)*10</f>
        <v>5</v>
      </c>
    </row>
    <row r="8071" spans="1:7">
      <c r="A8071" s="11">
        <v>20066</v>
      </c>
      <c r="B8071" s="9">
        <v>43710</v>
      </c>
      <c r="C8071" s="1">
        <v>16</v>
      </c>
      <c r="D8071" s="1">
        <v>560.95000000000005</v>
      </c>
      <c r="E8071" s="50">
        <f>_xlfn.PERCENTRANK.EXC(Table3[Order Date],B8071,1)*10</f>
        <v>9</v>
      </c>
      <c r="F8071" s="21">
        <f>_xlfn.PERCENTRANK.EXC(Table3[Order Quantity],C8071,1)*10</f>
        <v>2</v>
      </c>
      <c r="G8071" s="21">
        <f>_xlfn.PERCENTRANK.EXC(Table4[Sales],D8071,1)*10</f>
        <v>5</v>
      </c>
    </row>
    <row r="8072" spans="1:7">
      <c r="A8072" s="10">
        <v>35104</v>
      </c>
      <c r="B8072" s="8">
        <v>43577</v>
      </c>
      <c r="C8072" s="1">
        <v>18</v>
      </c>
      <c r="D8072" s="1">
        <v>415.32049999999998</v>
      </c>
      <c r="E8072" s="50">
        <f>_xlfn.PERCENTRANK.EXC(Table3[Order Date],B8072,1)*10</f>
        <v>8</v>
      </c>
      <c r="F8072" s="21">
        <f>_xlfn.PERCENTRANK.EXC(Table3[Order Quantity],C8072,1)*10</f>
        <v>3</v>
      </c>
      <c r="G8072" s="21">
        <f>_xlfn.PERCENTRANK.EXC(Table4[Sales],D8072,1)*10</f>
        <v>4</v>
      </c>
    </row>
    <row r="8073" spans="1:7">
      <c r="A8073" s="11">
        <v>33029</v>
      </c>
      <c r="B8073" s="9">
        <v>43616</v>
      </c>
      <c r="C8073" s="1">
        <v>8</v>
      </c>
      <c r="D8073" s="1">
        <v>789.93</v>
      </c>
      <c r="E8073" s="50">
        <f>_xlfn.PERCENTRANK.EXC(Table3[Order Date],B8073,1)*10</f>
        <v>8</v>
      </c>
      <c r="F8073" s="21">
        <f>_xlfn.PERCENTRANK.EXC(Table3[Order Quantity],C8073,1)*10</f>
        <v>1</v>
      </c>
      <c r="G8073" s="21">
        <f>_xlfn.PERCENTRANK.EXC(Table4[Sales],D8073,1)*10</f>
        <v>5</v>
      </c>
    </row>
    <row r="8074" spans="1:7">
      <c r="A8074" s="10">
        <v>30784</v>
      </c>
      <c r="B8074" s="8">
        <v>43592</v>
      </c>
      <c r="C8074" s="1">
        <v>48</v>
      </c>
      <c r="D8074" s="1">
        <v>359.13</v>
      </c>
      <c r="E8074" s="50">
        <f>_xlfn.PERCENTRANK.EXC(Table3[Order Date],B8074,1)*10</f>
        <v>8</v>
      </c>
      <c r="F8074" s="21">
        <f>_xlfn.PERCENTRANK.EXC(Table3[Order Quantity],C8074,1)*10</f>
        <v>9</v>
      </c>
      <c r="G8074" s="21">
        <f>_xlfn.PERCENTRANK.EXC(Table4[Sales],D8074,1)*10</f>
        <v>4</v>
      </c>
    </row>
    <row r="8075" spans="1:7">
      <c r="A8075" s="11">
        <v>12736</v>
      </c>
      <c r="B8075" s="9">
        <v>42801</v>
      </c>
      <c r="C8075" s="1">
        <v>2</v>
      </c>
      <c r="D8075" s="1">
        <v>27.31</v>
      </c>
      <c r="E8075" s="50">
        <f>_xlfn.PERCENTRANK.EXC(Table3[Order Date],B8075,1)*10</f>
        <v>3</v>
      </c>
      <c r="F8075" s="21">
        <f>_xlfn.PERCENTRANK.EXC(Table3[Order Quantity],C8075,1)*10</f>
        <v>0</v>
      </c>
      <c r="G8075" s="21">
        <f>_xlfn.PERCENTRANK.EXC(Table4[Sales],D8075,1)*10</f>
        <v>0</v>
      </c>
    </row>
    <row r="8076" spans="1:7">
      <c r="A8076" s="10">
        <v>50278</v>
      </c>
      <c r="B8076" s="8">
        <v>42879</v>
      </c>
      <c r="C8076" s="1">
        <v>2</v>
      </c>
      <c r="D8076" s="1">
        <v>54.794699999999999</v>
      </c>
      <c r="E8076" s="50">
        <f>_xlfn.PERCENTRANK.EXC(Table3[Order Date],B8076,1)*10</f>
        <v>3</v>
      </c>
      <c r="F8076" s="21">
        <f>_xlfn.PERCENTRANK.EXC(Table3[Order Quantity],C8076,1)*10</f>
        <v>0</v>
      </c>
      <c r="G8076" s="21">
        <f>_xlfn.PERCENTRANK.EXC(Table4[Sales],D8076,1)*10</f>
        <v>0</v>
      </c>
    </row>
    <row r="8077" spans="1:7">
      <c r="A8077" s="11">
        <v>44036</v>
      </c>
      <c r="B8077" s="9">
        <v>43475</v>
      </c>
      <c r="C8077" s="1">
        <v>40</v>
      </c>
      <c r="D8077" s="1">
        <v>267.64</v>
      </c>
      <c r="E8077" s="50">
        <f>_xlfn.PERCENTRANK.EXC(Table3[Order Date],B8077,1)*10</f>
        <v>7</v>
      </c>
      <c r="F8077" s="21">
        <f>_xlfn.PERCENTRANK.EXC(Table3[Order Quantity],C8077,1)*10</f>
        <v>7</v>
      </c>
      <c r="G8077" s="21">
        <f>_xlfn.PERCENTRANK.EXC(Table4[Sales],D8077,1)*10</f>
        <v>3</v>
      </c>
    </row>
    <row r="8078" spans="1:7">
      <c r="A8078" s="10">
        <v>6337</v>
      </c>
      <c r="B8078" s="8">
        <v>43342</v>
      </c>
      <c r="C8078" s="1">
        <v>1</v>
      </c>
      <c r="D8078" s="1">
        <v>480.88</v>
      </c>
      <c r="E8078" s="50">
        <f>_xlfn.PERCENTRANK.EXC(Table3[Order Date],B8078,1)*10</f>
        <v>6</v>
      </c>
      <c r="F8078" s="21">
        <f>_xlfn.PERCENTRANK.EXC(Table3[Order Quantity],C8078,1)*10</f>
        <v>0</v>
      </c>
      <c r="G8078" s="21">
        <f>_xlfn.PERCENTRANK.EXC(Table4[Sales],D8078,1)*10</f>
        <v>5</v>
      </c>
    </row>
    <row r="8079" spans="1:7">
      <c r="A8079" s="11">
        <v>33637</v>
      </c>
      <c r="B8079" s="9">
        <v>43793</v>
      </c>
      <c r="C8079" s="1">
        <v>35</v>
      </c>
      <c r="D8079" s="1">
        <v>205.66</v>
      </c>
      <c r="E8079" s="50">
        <f>_xlfn.PERCENTRANK.EXC(Table3[Order Date],B8079,1)*10</f>
        <v>9</v>
      </c>
      <c r="F8079" s="21">
        <f>_xlfn.PERCENTRANK.EXC(Table3[Order Quantity],C8079,1)*10</f>
        <v>6</v>
      </c>
      <c r="G8079" s="21">
        <f>_xlfn.PERCENTRANK.EXC(Table4[Sales],D8079,1)*10</f>
        <v>3</v>
      </c>
    </row>
    <row r="8080" spans="1:7">
      <c r="A8080" s="10">
        <v>54401</v>
      </c>
      <c r="B8080" s="8">
        <v>43437</v>
      </c>
      <c r="C8080" s="1">
        <v>34</v>
      </c>
      <c r="D8080" s="1">
        <v>716.92</v>
      </c>
      <c r="E8080" s="50">
        <f>_xlfn.PERCENTRANK.EXC(Table3[Order Date],B8080,1)*10</f>
        <v>7</v>
      </c>
      <c r="F8080" s="21">
        <f>_xlfn.PERCENTRANK.EXC(Table3[Order Quantity],C8080,1)*10</f>
        <v>6</v>
      </c>
      <c r="G8080" s="21">
        <f>_xlfn.PERCENTRANK.EXC(Table4[Sales],D8080,1)*10</f>
        <v>5</v>
      </c>
    </row>
    <row r="8081" spans="1:7">
      <c r="A8081" s="11">
        <v>13920</v>
      </c>
      <c r="B8081" s="9">
        <v>42651</v>
      </c>
      <c r="C8081" s="1">
        <v>24</v>
      </c>
      <c r="D8081" s="1">
        <v>221.71</v>
      </c>
      <c r="E8081" s="50">
        <f>_xlfn.PERCENTRANK.EXC(Table3[Order Date],B8081,1)*10</f>
        <v>2</v>
      </c>
      <c r="F8081" s="21">
        <f>_xlfn.PERCENTRANK.EXC(Table3[Order Quantity],C8081,1)*10</f>
        <v>4</v>
      </c>
      <c r="G8081" s="21">
        <f>_xlfn.PERCENTRANK.EXC(Table4[Sales],D8081,1)*10</f>
        <v>3</v>
      </c>
    </row>
    <row r="8082" spans="1:7">
      <c r="A8082" s="10">
        <v>45984</v>
      </c>
      <c r="B8082" s="8">
        <v>43491</v>
      </c>
      <c r="C8082" s="1">
        <v>27</v>
      </c>
      <c r="D8082" s="1">
        <v>85.95</v>
      </c>
      <c r="E8082" s="50">
        <f>_xlfn.PERCENTRANK.EXC(Table3[Order Date],B8082,1)*10</f>
        <v>7</v>
      </c>
      <c r="F8082" s="21">
        <f>_xlfn.PERCENTRANK.EXC(Table3[Order Quantity],C8082,1)*10</f>
        <v>5</v>
      </c>
      <c r="G8082" s="21">
        <f>_xlfn.PERCENTRANK.EXC(Table4[Sales],D8082,1)*10</f>
        <v>1</v>
      </c>
    </row>
    <row r="8083" spans="1:7">
      <c r="A8083" s="11">
        <v>15270</v>
      </c>
      <c r="B8083" s="9">
        <v>42400</v>
      </c>
      <c r="C8083" s="1">
        <v>36</v>
      </c>
      <c r="D8083" s="1">
        <v>275.96370000000002</v>
      </c>
      <c r="E8083" s="50">
        <f>_xlfn.PERCENTRANK.EXC(Table3[Order Date],B8083,1)*10</f>
        <v>0</v>
      </c>
      <c r="F8083" s="21">
        <f>_xlfn.PERCENTRANK.EXC(Table3[Order Quantity],C8083,1)*10</f>
        <v>6</v>
      </c>
      <c r="G8083" s="21">
        <f>_xlfn.PERCENTRANK.EXC(Table4[Sales],D8083,1)*10</f>
        <v>3</v>
      </c>
    </row>
    <row r="8084" spans="1:7">
      <c r="A8084" s="10">
        <v>53248</v>
      </c>
      <c r="B8084" s="8">
        <v>43036</v>
      </c>
      <c r="C8084" s="1">
        <v>7</v>
      </c>
      <c r="D8084" s="1">
        <v>2592.67</v>
      </c>
      <c r="E8084" s="50">
        <f>_xlfn.PERCENTRANK.EXC(Table3[Order Date],B8084,1)*10</f>
        <v>4</v>
      </c>
      <c r="F8084" s="21">
        <f>_xlfn.PERCENTRANK.EXC(Table3[Order Quantity],C8084,1)*10</f>
        <v>1</v>
      </c>
      <c r="G8084" s="21">
        <f>_xlfn.PERCENTRANK.EXC(Table4[Sales],D8084,1)*10</f>
        <v>8</v>
      </c>
    </row>
    <row r="8085" spans="1:7">
      <c r="A8085" s="11">
        <v>36834</v>
      </c>
      <c r="B8085" s="9">
        <v>42727</v>
      </c>
      <c r="C8085" s="1">
        <v>11</v>
      </c>
      <c r="D8085" s="1">
        <v>2070.56</v>
      </c>
      <c r="E8085" s="50">
        <f>_xlfn.PERCENTRANK.EXC(Table3[Order Date],B8085,1)*10</f>
        <v>2</v>
      </c>
      <c r="F8085" s="21">
        <f>_xlfn.PERCENTRANK.EXC(Table3[Order Quantity],C8085,1)*10</f>
        <v>2</v>
      </c>
      <c r="G8085" s="21">
        <f>_xlfn.PERCENTRANK.EXC(Table4[Sales],D8085,1)*10</f>
        <v>7</v>
      </c>
    </row>
    <row r="8086" spans="1:7">
      <c r="A8086" s="10">
        <v>31910</v>
      </c>
      <c r="B8086" s="8">
        <v>42671</v>
      </c>
      <c r="C8086" s="1">
        <v>6</v>
      </c>
      <c r="D8086" s="1">
        <v>200.77</v>
      </c>
      <c r="E8086" s="50">
        <f>_xlfn.PERCENTRANK.EXC(Table3[Order Date],B8086,1)*10</f>
        <v>2</v>
      </c>
      <c r="F8086" s="21">
        <f>_xlfn.PERCENTRANK.EXC(Table3[Order Quantity],C8086,1)*10</f>
        <v>1</v>
      </c>
      <c r="G8086" s="21">
        <f>_xlfn.PERCENTRANK.EXC(Table4[Sales],D8086,1)*10</f>
        <v>3</v>
      </c>
    </row>
    <row r="8087" spans="1:7">
      <c r="A8087" s="11">
        <v>30784</v>
      </c>
      <c r="B8087" s="9">
        <v>43592</v>
      </c>
      <c r="C8087" s="1">
        <v>10</v>
      </c>
      <c r="D8087" s="1">
        <v>756.81</v>
      </c>
      <c r="E8087" s="50">
        <f>_xlfn.PERCENTRANK.EXC(Table3[Order Date],B8087,1)*10</f>
        <v>8</v>
      </c>
      <c r="F8087" s="21">
        <f>_xlfn.PERCENTRANK.EXC(Table3[Order Quantity],C8087,1)*10</f>
        <v>1</v>
      </c>
      <c r="G8087" s="21">
        <f>_xlfn.PERCENTRANK.EXC(Table4[Sales],D8087,1)*10</f>
        <v>5</v>
      </c>
    </row>
    <row r="8088" spans="1:7">
      <c r="A8088" s="10">
        <v>41636</v>
      </c>
      <c r="B8088" s="8">
        <v>42595</v>
      </c>
      <c r="C8088" s="1">
        <v>27</v>
      </c>
      <c r="D8088" s="1">
        <v>2956.26</v>
      </c>
      <c r="E8088" s="50">
        <f>_xlfn.PERCENTRANK.EXC(Table3[Order Date],B8088,1)*10</f>
        <v>1</v>
      </c>
      <c r="F8088" s="21">
        <f>_xlfn.PERCENTRANK.EXC(Table3[Order Quantity],C8088,1)*10</f>
        <v>5</v>
      </c>
      <c r="G8088" s="21">
        <f>_xlfn.PERCENTRANK.EXC(Table4[Sales],D8088,1)*10</f>
        <v>8</v>
      </c>
    </row>
    <row r="8089" spans="1:7">
      <c r="A8089" s="11">
        <v>2657</v>
      </c>
      <c r="B8089" s="9">
        <v>43388</v>
      </c>
      <c r="C8089" s="1">
        <v>30</v>
      </c>
      <c r="D8089" s="1">
        <v>8898.93</v>
      </c>
      <c r="E8089" s="50">
        <f>_xlfn.PERCENTRANK.EXC(Table3[Order Date],B8089,1)*10</f>
        <v>6</v>
      </c>
      <c r="F8089" s="21">
        <f>_xlfn.PERCENTRANK.EXC(Table3[Order Quantity],C8089,1)*10</f>
        <v>5</v>
      </c>
      <c r="G8089" s="21">
        <f>_xlfn.PERCENTRANK.EXC(Table4[Sales],D8089,1)*10</f>
        <v>9</v>
      </c>
    </row>
    <row r="8090" spans="1:7">
      <c r="A8090" s="10">
        <v>26306</v>
      </c>
      <c r="B8090" s="8">
        <v>43768</v>
      </c>
      <c r="C8090" s="1">
        <v>39</v>
      </c>
      <c r="D8090" s="1">
        <v>8266.4599999999991</v>
      </c>
      <c r="E8090" s="50">
        <f>_xlfn.PERCENTRANK.EXC(Table3[Order Date],B8090,1)*10</f>
        <v>9</v>
      </c>
      <c r="F8090" s="21">
        <f>_xlfn.PERCENTRANK.EXC(Table3[Order Quantity],C8090,1)*10</f>
        <v>7</v>
      </c>
      <c r="G8090" s="21">
        <f>_xlfn.PERCENTRANK.EXC(Table4[Sales],D8090,1)*10</f>
        <v>9</v>
      </c>
    </row>
    <row r="8091" spans="1:7">
      <c r="A8091" s="11">
        <v>5639</v>
      </c>
      <c r="B8091" s="9">
        <v>42521</v>
      </c>
      <c r="C8091" s="1">
        <v>31</v>
      </c>
      <c r="D8091" s="1">
        <v>536.48</v>
      </c>
      <c r="E8091" s="50">
        <f>_xlfn.PERCENTRANK.EXC(Table3[Order Date],B8091,1)*10</f>
        <v>1</v>
      </c>
      <c r="F8091" s="21">
        <f>_xlfn.PERCENTRANK.EXC(Table3[Order Quantity],C8091,1)*10</f>
        <v>5</v>
      </c>
      <c r="G8091" s="21">
        <f>_xlfn.PERCENTRANK.EXC(Table4[Sales],D8091,1)*10</f>
        <v>5</v>
      </c>
    </row>
    <row r="8092" spans="1:7">
      <c r="A8092" s="10">
        <v>55808</v>
      </c>
      <c r="B8092" s="8">
        <v>43144</v>
      </c>
      <c r="C8092" s="1">
        <v>45</v>
      </c>
      <c r="D8092" s="1">
        <v>896</v>
      </c>
      <c r="E8092" s="50">
        <f>_xlfn.PERCENTRANK.EXC(Table3[Order Date],B8092,1)*10</f>
        <v>5</v>
      </c>
      <c r="F8092" s="21">
        <f>_xlfn.PERCENTRANK.EXC(Table3[Order Quantity],C8092,1)*10</f>
        <v>8</v>
      </c>
      <c r="G8092" s="21">
        <f>_xlfn.PERCENTRANK.EXC(Table4[Sales],D8092,1)*10</f>
        <v>6</v>
      </c>
    </row>
    <row r="8093" spans="1:7">
      <c r="A8093" s="11">
        <v>36003</v>
      </c>
      <c r="B8093" s="9">
        <v>43038</v>
      </c>
      <c r="C8093" s="1">
        <v>48</v>
      </c>
      <c r="D8093" s="1">
        <v>1103.3599999999999</v>
      </c>
      <c r="E8093" s="50">
        <f>_xlfn.PERCENTRANK.EXC(Table3[Order Date],B8093,1)*10</f>
        <v>4</v>
      </c>
      <c r="F8093" s="21">
        <f>_xlfn.PERCENTRANK.EXC(Table3[Order Quantity],C8093,1)*10</f>
        <v>9</v>
      </c>
      <c r="G8093" s="21">
        <f>_xlfn.PERCENTRANK.EXC(Table4[Sales],D8093,1)*10</f>
        <v>6</v>
      </c>
    </row>
    <row r="8094" spans="1:7">
      <c r="A8094" s="10">
        <v>54055</v>
      </c>
      <c r="B8094" s="8">
        <v>42413</v>
      </c>
      <c r="C8094" s="1">
        <v>44</v>
      </c>
      <c r="D8094" s="1">
        <v>5867.84</v>
      </c>
      <c r="E8094" s="50">
        <f>_xlfn.PERCENTRANK.EXC(Table3[Order Date],B8094,1)*10</f>
        <v>0</v>
      </c>
      <c r="F8094" s="21">
        <f>_xlfn.PERCENTRANK.EXC(Table3[Order Quantity],C8094,1)*10</f>
        <v>8</v>
      </c>
      <c r="G8094" s="21">
        <f>_xlfn.PERCENTRANK.EXC(Table4[Sales],D8094,1)*10</f>
        <v>9</v>
      </c>
    </row>
    <row r="8095" spans="1:7">
      <c r="A8095" s="11">
        <v>22279</v>
      </c>
      <c r="B8095" s="9">
        <v>42725</v>
      </c>
      <c r="C8095" s="1">
        <v>43</v>
      </c>
      <c r="D8095" s="1">
        <v>2636.05</v>
      </c>
      <c r="E8095" s="50">
        <f>_xlfn.PERCENTRANK.EXC(Table3[Order Date],B8095,1)*10</f>
        <v>2</v>
      </c>
      <c r="F8095" s="21">
        <f>_xlfn.PERCENTRANK.EXC(Table3[Order Quantity],C8095,1)*10</f>
        <v>8</v>
      </c>
      <c r="G8095" s="21">
        <f>_xlfn.PERCENTRANK.EXC(Table4[Sales],D8095,1)*10</f>
        <v>8</v>
      </c>
    </row>
    <row r="8096" spans="1:7">
      <c r="A8096" s="10">
        <v>40224</v>
      </c>
      <c r="B8096" s="8">
        <v>42550</v>
      </c>
      <c r="C8096" s="1">
        <v>14</v>
      </c>
      <c r="D8096" s="1">
        <v>953.26</v>
      </c>
      <c r="E8096" s="50">
        <f>_xlfn.PERCENTRANK.EXC(Table3[Order Date],B8096,1)*10</f>
        <v>1</v>
      </c>
      <c r="F8096" s="21">
        <f>_xlfn.PERCENTRANK.EXC(Table3[Order Quantity],C8096,1)*10</f>
        <v>2</v>
      </c>
      <c r="G8096" s="21">
        <f>_xlfn.PERCENTRANK.EXC(Table4[Sales],D8096,1)*10</f>
        <v>6</v>
      </c>
    </row>
    <row r="8097" spans="1:7">
      <c r="A8097" s="11">
        <v>32002</v>
      </c>
      <c r="B8097" s="9">
        <v>42935</v>
      </c>
      <c r="C8097" s="1">
        <v>37</v>
      </c>
      <c r="D8097" s="1">
        <v>1279.934</v>
      </c>
      <c r="E8097" s="50">
        <f>_xlfn.PERCENTRANK.EXC(Table3[Order Date],B8097,1)*10</f>
        <v>3</v>
      </c>
      <c r="F8097" s="21">
        <f>_xlfn.PERCENTRANK.EXC(Table3[Order Quantity],C8097,1)*10</f>
        <v>7</v>
      </c>
      <c r="G8097" s="21">
        <f>_xlfn.PERCENTRANK.EXC(Table4[Sales],D8097,1)*10</f>
        <v>6</v>
      </c>
    </row>
    <row r="8098" spans="1:7">
      <c r="A8098" s="10">
        <v>6406</v>
      </c>
      <c r="B8098" s="8">
        <v>42595</v>
      </c>
      <c r="C8098" s="1">
        <v>43</v>
      </c>
      <c r="D8098" s="1">
        <v>99.11</v>
      </c>
      <c r="E8098" s="50">
        <f>_xlfn.PERCENTRANK.EXC(Table3[Order Date],B8098,1)*10</f>
        <v>1</v>
      </c>
      <c r="F8098" s="21">
        <f>_xlfn.PERCENTRANK.EXC(Table3[Order Quantity],C8098,1)*10</f>
        <v>8</v>
      </c>
      <c r="G8098" s="21">
        <f>_xlfn.PERCENTRANK.EXC(Table4[Sales],D8098,1)*10</f>
        <v>1</v>
      </c>
    </row>
    <row r="8099" spans="1:7">
      <c r="A8099" s="11">
        <v>11109</v>
      </c>
      <c r="B8099" s="9">
        <v>43173</v>
      </c>
      <c r="C8099" s="1">
        <v>18</v>
      </c>
      <c r="D8099" s="1">
        <v>139.51</v>
      </c>
      <c r="E8099" s="50">
        <f>_xlfn.PERCENTRANK.EXC(Table3[Order Date],B8099,1)*10</f>
        <v>5</v>
      </c>
      <c r="F8099" s="21">
        <f>_xlfn.PERCENTRANK.EXC(Table3[Order Quantity],C8099,1)*10</f>
        <v>3</v>
      </c>
      <c r="G8099" s="21">
        <f>_xlfn.PERCENTRANK.EXC(Table4[Sales],D8099,1)*10</f>
        <v>2</v>
      </c>
    </row>
    <row r="8100" spans="1:7">
      <c r="A8100" s="10">
        <v>18688</v>
      </c>
      <c r="B8100" s="8">
        <v>43163</v>
      </c>
      <c r="C8100" s="1">
        <v>41</v>
      </c>
      <c r="D8100" s="1">
        <v>4228.29</v>
      </c>
      <c r="E8100" s="50">
        <f>_xlfn.PERCENTRANK.EXC(Table3[Order Date],B8100,1)*10</f>
        <v>5</v>
      </c>
      <c r="F8100" s="21">
        <f>_xlfn.PERCENTRANK.EXC(Table3[Order Quantity],C8100,1)*10</f>
        <v>7</v>
      </c>
      <c r="G8100" s="21">
        <f>_xlfn.PERCENTRANK.EXC(Table4[Sales],D8100,1)*10</f>
        <v>8</v>
      </c>
    </row>
    <row r="8101" spans="1:7">
      <c r="A8101" s="11">
        <v>39072</v>
      </c>
      <c r="B8101" s="9">
        <v>42422</v>
      </c>
      <c r="C8101" s="1">
        <v>50</v>
      </c>
      <c r="D8101" s="1">
        <v>1747.71</v>
      </c>
      <c r="E8101" s="50">
        <f>_xlfn.PERCENTRANK.EXC(Table3[Order Date],B8101,1)*10</f>
        <v>0</v>
      </c>
      <c r="F8101" s="21">
        <f>_xlfn.PERCENTRANK.EXC(Table3[Order Quantity],C8101,1)*10</f>
        <v>9</v>
      </c>
      <c r="G8101" s="21">
        <f>_xlfn.PERCENTRANK.EXC(Table4[Sales],D8101,1)*10</f>
        <v>7</v>
      </c>
    </row>
    <row r="8102" spans="1:7">
      <c r="A8102" s="10">
        <v>35684</v>
      </c>
      <c r="B8102" s="8">
        <v>43314</v>
      </c>
      <c r="C8102" s="1">
        <v>10</v>
      </c>
      <c r="D8102" s="1">
        <v>974.75</v>
      </c>
      <c r="E8102" s="50">
        <f>_xlfn.PERCENTRANK.EXC(Table3[Order Date],B8102,1)*10</f>
        <v>6</v>
      </c>
      <c r="F8102" s="21">
        <f>_xlfn.PERCENTRANK.EXC(Table3[Order Quantity],C8102,1)*10</f>
        <v>1</v>
      </c>
      <c r="G8102" s="21">
        <f>_xlfn.PERCENTRANK.EXC(Table4[Sales],D8102,1)*10</f>
        <v>6</v>
      </c>
    </row>
    <row r="8103" spans="1:7">
      <c r="A8103" s="11">
        <v>24804</v>
      </c>
      <c r="B8103" s="9">
        <v>43246</v>
      </c>
      <c r="C8103" s="1">
        <v>20</v>
      </c>
      <c r="D8103" s="1">
        <v>226.21940000000001</v>
      </c>
      <c r="E8103" s="50">
        <f>_xlfn.PERCENTRANK.EXC(Table3[Order Date],B8103,1)*10</f>
        <v>6</v>
      </c>
      <c r="F8103" s="21">
        <f>_xlfn.PERCENTRANK.EXC(Table3[Order Quantity],C8103,1)*10</f>
        <v>3</v>
      </c>
      <c r="G8103" s="21">
        <f>_xlfn.PERCENTRANK.EXC(Table4[Sales],D8103,1)*10</f>
        <v>3</v>
      </c>
    </row>
    <row r="8104" spans="1:7">
      <c r="A8104" s="10">
        <v>57699</v>
      </c>
      <c r="B8104" s="8">
        <v>43779</v>
      </c>
      <c r="C8104" s="1">
        <v>47</v>
      </c>
      <c r="D8104" s="1">
        <v>1987.93</v>
      </c>
      <c r="E8104" s="50">
        <f>_xlfn.PERCENTRANK.EXC(Table3[Order Date],B8104,1)*10</f>
        <v>9</v>
      </c>
      <c r="F8104" s="21">
        <f>_xlfn.PERCENTRANK.EXC(Table3[Order Quantity],C8104,1)*10</f>
        <v>9</v>
      </c>
      <c r="G8104" s="21">
        <f>_xlfn.PERCENTRANK.EXC(Table4[Sales],D8104,1)*10</f>
        <v>7</v>
      </c>
    </row>
    <row r="8105" spans="1:7">
      <c r="A8105" s="11">
        <v>24069</v>
      </c>
      <c r="B8105" s="9">
        <v>42931</v>
      </c>
      <c r="C8105" s="1">
        <v>21</v>
      </c>
      <c r="D8105" s="1">
        <v>8539.8799999999992</v>
      </c>
      <c r="E8105" s="50">
        <f>_xlfn.PERCENTRANK.EXC(Table3[Order Date],B8105,1)*10</f>
        <v>3</v>
      </c>
      <c r="F8105" s="21">
        <f>_xlfn.PERCENTRANK.EXC(Table3[Order Quantity],C8105,1)*10</f>
        <v>3</v>
      </c>
      <c r="G8105" s="21">
        <f>_xlfn.PERCENTRANK.EXC(Table4[Sales],D8105,1)*10</f>
        <v>9</v>
      </c>
    </row>
    <row r="8106" spans="1:7">
      <c r="A8106" s="10">
        <v>43815</v>
      </c>
      <c r="B8106" s="8">
        <v>43629</v>
      </c>
      <c r="C8106" s="1">
        <v>40</v>
      </c>
      <c r="D8106" s="1">
        <v>680.08130000000006</v>
      </c>
      <c r="E8106" s="50">
        <f>_xlfn.PERCENTRANK.EXC(Table3[Order Date],B8106,1)*10</f>
        <v>8</v>
      </c>
      <c r="F8106" s="21">
        <f>_xlfn.PERCENTRANK.EXC(Table3[Order Quantity],C8106,1)*10</f>
        <v>7</v>
      </c>
      <c r="G8106" s="21">
        <f>_xlfn.PERCENTRANK.EXC(Table4[Sales],D8106,1)*10</f>
        <v>5</v>
      </c>
    </row>
    <row r="8107" spans="1:7">
      <c r="A8107" s="11">
        <v>29187</v>
      </c>
      <c r="B8107" s="9">
        <v>42581</v>
      </c>
      <c r="C8107" s="1">
        <v>5</v>
      </c>
      <c r="D8107" s="1">
        <v>152.26</v>
      </c>
      <c r="E8107" s="50">
        <f>_xlfn.PERCENTRANK.EXC(Table3[Order Date],B8107,1)*10</f>
        <v>1</v>
      </c>
      <c r="F8107" s="21">
        <f>_xlfn.PERCENTRANK.EXC(Table3[Order Quantity],C8107,1)*10</f>
        <v>0</v>
      </c>
      <c r="G8107" s="21">
        <f>_xlfn.PERCENTRANK.EXC(Table4[Sales],D8107,1)*10</f>
        <v>2</v>
      </c>
    </row>
    <row r="8108" spans="1:7">
      <c r="A8108" s="10">
        <v>25861</v>
      </c>
      <c r="B8108" s="8">
        <v>43684</v>
      </c>
      <c r="C8108" s="1">
        <v>44</v>
      </c>
      <c r="D8108" s="1">
        <v>25439.85</v>
      </c>
      <c r="E8108" s="50">
        <f>_xlfn.PERCENTRANK.EXC(Table3[Order Date],B8108,1)*10</f>
        <v>9</v>
      </c>
      <c r="F8108" s="21">
        <f>_xlfn.PERCENTRANK.EXC(Table3[Order Quantity],C8108,1)*10</f>
        <v>8</v>
      </c>
      <c r="G8108" s="21">
        <f>_xlfn.PERCENTRANK.EXC(Table4[Sales],D8108,1)*10</f>
        <v>9</v>
      </c>
    </row>
    <row r="8109" spans="1:7">
      <c r="A8109" s="11">
        <v>52164</v>
      </c>
      <c r="B8109" s="9">
        <v>43568</v>
      </c>
      <c r="C8109" s="1">
        <v>30</v>
      </c>
      <c r="D8109" s="1">
        <v>1952.59</v>
      </c>
      <c r="E8109" s="50">
        <f>_xlfn.PERCENTRANK.EXC(Table3[Order Date],B8109,1)*10</f>
        <v>8</v>
      </c>
      <c r="F8109" s="21">
        <f>_xlfn.PERCENTRANK.EXC(Table3[Order Quantity],C8109,1)*10</f>
        <v>5</v>
      </c>
      <c r="G8109" s="21">
        <f>_xlfn.PERCENTRANK.EXC(Table4[Sales],D8109,1)*10</f>
        <v>7</v>
      </c>
    </row>
    <row r="8110" spans="1:7">
      <c r="A8110" s="10">
        <v>644</v>
      </c>
      <c r="B8110" s="8">
        <v>43585</v>
      </c>
      <c r="C8110" s="1">
        <v>5</v>
      </c>
      <c r="D8110" s="1">
        <v>1797.15</v>
      </c>
      <c r="E8110" s="50">
        <f>_xlfn.PERCENTRANK.EXC(Table3[Order Date],B8110,1)*10</f>
        <v>8</v>
      </c>
      <c r="F8110" s="21">
        <f>_xlfn.PERCENTRANK.EXC(Table3[Order Quantity],C8110,1)*10</f>
        <v>0</v>
      </c>
      <c r="G8110" s="21">
        <f>_xlfn.PERCENTRANK.EXC(Table4[Sales],D8110,1)*10</f>
        <v>7</v>
      </c>
    </row>
    <row r="8111" spans="1:7">
      <c r="A8111" s="11">
        <v>420</v>
      </c>
      <c r="B8111" s="9">
        <v>43402</v>
      </c>
      <c r="C8111" s="1">
        <v>8</v>
      </c>
      <c r="D8111" s="1">
        <v>46.32</v>
      </c>
      <c r="E8111" s="50">
        <f>_xlfn.PERCENTRANK.EXC(Table3[Order Date],B8111,1)*10</f>
        <v>7</v>
      </c>
      <c r="F8111" s="21">
        <f>_xlfn.PERCENTRANK.EXC(Table3[Order Quantity],C8111,1)*10</f>
        <v>1</v>
      </c>
      <c r="G8111" s="21">
        <f>_xlfn.PERCENTRANK.EXC(Table4[Sales],D8111,1)*10</f>
        <v>0</v>
      </c>
    </row>
    <row r="8112" spans="1:7">
      <c r="A8112" s="10">
        <v>33732</v>
      </c>
      <c r="B8112" s="8">
        <v>42609</v>
      </c>
      <c r="C8112" s="1">
        <v>33</v>
      </c>
      <c r="D8112" s="1">
        <v>356.26</v>
      </c>
      <c r="E8112" s="50">
        <f>_xlfn.PERCENTRANK.EXC(Table3[Order Date],B8112,1)*10</f>
        <v>1</v>
      </c>
      <c r="F8112" s="21">
        <f>_xlfn.PERCENTRANK.EXC(Table3[Order Quantity],C8112,1)*10</f>
        <v>6</v>
      </c>
      <c r="G8112" s="21">
        <f>_xlfn.PERCENTRANK.EXC(Table4[Sales],D8112,1)*10</f>
        <v>4</v>
      </c>
    </row>
    <row r="8113" spans="1:7">
      <c r="A8113" s="11">
        <v>25574</v>
      </c>
      <c r="B8113" s="9">
        <v>42440</v>
      </c>
      <c r="C8113" s="1">
        <v>31</v>
      </c>
      <c r="D8113" s="1">
        <v>1633.54</v>
      </c>
      <c r="E8113" s="50">
        <f>_xlfn.PERCENTRANK.EXC(Table3[Order Date],B8113,1)*10</f>
        <v>0</v>
      </c>
      <c r="F8113" s="21">
        <f>_xlfn.PERCENTRANK.EXC(Table3[Order Quantity],C8113,1)*10</f>
        <v>5</v>
      </c>
      <c r="G8113" s="21">
        <f>_xlfn.PERCENTRANK.EXC(Table4[Sales],D8113,1)*10</f>
        <v>7</v>
      </c>
    </row>
    <row r="8114" spans="1:7">
      <c r="A8114" s="10">
        <v>39301</v>
      </c>
      <c r="B8114" s="8">
        <v>42450</v>
      </c>
      <c r="C8114" s="1">
        <v>4</v>
      </c>
      <c r="D8114" s="1">
        <v>35.89</v>
      </c>
      <c r="E8114" s="50">
        <f>_xlfn.PERCENTRANK.EXC(Table3[Order Date],B8114,1)*10</f>
        <v>0</v>
      </c>
      <c r="F8114" s="21">
        <f>_xlfn.PERCENTRANK.EXC(Table3[Order Quantity],C8114,1)*10</f>
        <v>0</v>
      </c>
      <c r="G8114" s="21">
        <f>_xlfn.PERCENTRANK.EXC(Table4[Sales],D8114,1)*10</f>
        <v>0</v>
      </c>
    </row>
    <row r="8115" spans="1:7">
      <c r="A8115" s="11">
        <v>19041</v>
      </c>
      <c r="B8115" s="9">
        <v>43306</v>
      </c>
      <c r="C8115" s="1">
        <v>43</v>
      </c>
      <c r="D8115" s="1">
        <v>1979.2860000000001</v>
      </c>
      <c r="E8115" s="50">
        <f>_xlfn.PERCENTRANK.EXC(Table3[Order Date],B8115,1)*10</f>
        <v>6</v>
      </c>
      <c r="F8115" s="21">
        <f>_xlfn.PERCENTRANK.EXC(Table3[Order Quantity],C8115,1)*10</f>
        <v>8</v>
      </c>
      <c r="G8115" s="21">
        <f>_xlfn.PERCENTRANK.EXC(Table4[Sales],D8115,1)*10</f>
        <v>7</v>
      </c>
    </row>
    <row r="8116" spans="1:7">
      <c r="A8116" s="10">
        <v>59170</v>
      </c>
      <c r="B8116" s="8">
        <v>42417</v>
      </c>
      <c r="C8116" s="1">
        <v>10</v>
      </c>
      <c r="D8116" s="1">
        <v>650.30999999999995</v>
      </c>
      <c r="E8116" s="50">
        <f>_xlfn.PERCENTRANK.EXC(Table3[Order Date],B8116,1)*10</f>
        <v>0</v>
      </c>
      <c r="F8116" s="21">
        <f>_xlfn.PERCENTRANK.EXC(Table3[Order Quantity],C8116,1)*10</f>
        <v>1</v>
      </c>
      <c r="G8116" s="21">
        <f>_xlfn.PERCENTRANK.EXC(Table4[Sales],D8116,1)*10</f>
        <v>5</v>
      </c>
    </row>
    <row r="8117" spans="1:7">
      <c r="A8117" s="11">
        <v>27111</v>
      </c>
      <c r="B8117" s="9">
        <v>42439</v>
      </c>
      <c r="C8117" s="1">
        <v>44</v>
      </c>
      <c r="D8117" s="1">
        <v>828.23620000000005</v>
      </c>
      <c r="E8117" s="50">
        <f>_xlfn.PERCENTRANK.EXC(Table3[Order Date],B8117,1)*10</f>
        <v>0</v>
      </c>
      <c r="F8117" s="21">
        <f>_xlfn.PERCENTRANK.EXC(Table3[Order Quantity],C8117,1)*10</f>
        <v>8</v>
      </c>
      <c r="G8117" s="21">
        <f>_xlfn.PERCENTRANK.EXC(Table4[Sales],D8117,1)*10</f>
        <v>6</v>
      </c>
    </row>
    <row r="8118" spans="1:7">
      <c r="A8118" s="10">
        <v>40065</v>
      </c>
      <c r="B8118" s="8">
        <v>43512</v>
      </c>
      <c r="C8118" s="1">
        <v>4</v>
      </c>
      <c r="D8118" s="1">
        <v>82.25</v>
      </c>
      <c r="E8118" s="50">
        <f>_xlfn.PERCENTRANK.EXC(Table3[Order Date],B8118,1)*10</f>
        <v>7</v>
      </c>
      <c r="F8118" s="21">
        <f>_xlfn.PERCENTRANK.EXC(Table3[Order Quantity],C8118,1)*10</f>
        <v>0</v>
      </c>
      <c r="G8118" s="21">
        <f>_xlfn.PERCENTRANK.EXC(Table4[Sales],D8118,1)*10</f>
        <v>1</v>
      </c>
    </row>
    <row r="8119" spans="1:7">
      <c r="A8119" s="11">
        <v>21863</v>
      </c>
      <c r="B8119" s="9">
        <v>43059</v>
      </c>
      <c r="C8119" s="1">
        <v>27</v>
      </c>
      <c r="D8119" s="1">
        <v>91.77</v>
      </c>
      <c r="E8119" s="50">
        <f>_xlfn.PERCENTRANK.EXC(Table3[Order Date],B8119,1)*10</f>
        <v>4</v>
      </c>
      <c r="F8119" s="21">
        <f>_xlfn.PERCENTRANK.EXC(Table3[Order Quantity],C8119,1)*10</f>
        <v>5</v>
      </c>
      <c r="G8119" s="21">
        <f>_xlfn.PERCENTRANK.EXC(Table4[Sales],D8119,1)*10</f>
        <v>1</v>
      </c>
    </row>
    <row r="8120" spans="1:7">
      <c r="A8120" s="10">
        <v>43904</v>
      </c>
      <c r="B8120" s="8">
        <v>42855</v>
      </c>
      <c r="C8120" s="1">
        <v>43</v>
      </c>
      <c r="D8120" s="1">
        <v>442.8</v>
      </c>
      <c r="E8120" s="50">
        <f>_xlfn.PERCENTRANK.EXC(Table3[Order Date],B8120,1)*10</f>
        <v>3</v>
      </c>
      <c r="F8120" s="21">
        <f>_xlfn.PERCENTRANK.EXC(Table3[Order Quantity],C8120,1)*10</f>
        <v>8</v>
      </c>
      <c r="G8120" s="21">
        <f>_xlfn.PERCENTRANK.EXC(Table4[Sales],D8120,1)*10</f>
        <v>4</v>
      </c>
    </row>
    <row r="8121" spans="1:7">
      <c r="A8121" s="11">
        <v>36099</v>
      </c>
      <c r="B8121" s="9">
        <v>42994</v>
      </c>
      <c r="C8121" s="1">
        <v>15</v>
      </c>
      <c r="D8121" s="1">
        <v>991.14</v>
      </c>
      <c r="E8121" s="50">
        <f>_xlfn.PERCENTRANK.EXC(Table3[Order Date],B8121,1)*10</f>
        <v>4</v>
      </c>
      <c r="F8121" s="21">
        <f>_xlfn.PERCENTRANK.EXC(Table3[Order Quantity],C8121,1)*10</f>
        <v>2</v>
      </c>
      <c r="G8121" s="21">
        <f>_xlfn.PERCENTRANK.EXC(Table4[Sales],D8121,1)*10</f>
        <v>6</v>
      </c>
    </row>
    <row r="8122" spans="1:7">
      <c r="A8122" s="10">
        <v>43360</v>
      </c>
      <c r="B8122" s="8">
        <v>42655</v>
      </c>
      <c r="C8122" s="1">
        <v>48</v>
      </c>
      <c r="D8122" s="1">
        <v>120.01</v>
      </c>
      <c r="E8122" s="50">
        <f>_xlfn.PERCENTRANK.EXC(Table3[Order Date],B8122,1)*10</f>
        <v>2</v>
      </c>
      <c r="F8122" s="21">
        <f>_xlfn.PERCENTRANK.EXC(Table3[Order Quantity],C8122,1)*10</f>
        <v>9</v>
      </c>
      <c r="G8122" s="21">
        <f>_xlfn.PERCENTRANK.EXC(Table4[Sales],D8122,1)*10</f>
        <v>1</v>
      </c>
    </row>
    <row r="8123" spans="1:7">
      <c r="A8123" s="11">
        <v>2020</v>
      </c>
      <c r="B8123" s="9">
        <v>42905</v>
      </c>
      <c r="C8123" s="1">
        <v>42</v>
      </c>
      <c r="D8123" s="1">
        <v>228.71250000000001</v>
      </c>
      <c r="E8123" s="50">
        <f>_xlfn.PERCENTRANK.EXC(Table3[Order Date],B8123,1)*10</f>
        <v>3</v>
      </c>
      <c r="F8123" s="21">
        <f>_xlfn.PERCENTRANK.EXC(Table3[Order Quantity],C8123,1)*10</f>
        <v>8</v>
      </c>
      <c r="G8123" s="21">
        <f>_xlfn.PERCENTRANK.EXC(Table4[Sales],D8123,1)*10</f>
        <v>3</v>
      </c>
    </row>
    <row r="8124" spans="1:7">
      <c r="A8124" s="10">
        <v>49479</v>
      </c>
      <c r="B8124" s="8">
        <v>43307</v>
      </c>
      <c r="C8124" s="1">
        <v>46</v>
      </c>
      <c r="D8124" s="1">
        <v>6008.4780000000001</v>
      </c>
      <c r="E8124" s="50">
        <f>_xlfn.PERCENTRANK.EXC(Table3[Order Date],B8124,1)*10</f>
        <v>6</v>
      </c>
      <c r="F8124" s="21">
        <f>_xlfn.PERCENTRANK.EXC(Table3[Order Quantity],C8124,1)*10</f>
        <v>8</v>
      </c>
      <c r="G8124" s="21">
        <f>_xlfn.PERCENTRANK.EXC(Table4[Sales],D8124,1)*10</f>
        <v>9</v>
      </c>
    </row>
    <row r="8125" spans="1:7">
      <c r="A8125" s="11">
        <v>22919</v>
      </c>
      <c r="B8125" s="9">
        <v>42567</v>
      </c>
      <c r="C8125" s="1">
        <v>21</v>
      </c>
      <c r="D8125" s="1">
        <v>105.68</v>
      </c>
      <c r="E8125" s="50">
        <f>_xlfn.PERCENTRANK.EXC(Table3[Order Date],B8125,1)*10</f>
        <v>1</v>
      </c>
      <c r="F8125" s="21">
        <f>_xlfn.PERCENTRANK.EXC(Table3[Order Quantity],C8125,1)*10</f>
        <v>3</v>
      </c>
      <c r="G8125" s="21">
        <f>_xlfn.PERCENTRANK.EXC(Table4[Sales],D8125,1)*10</f>
        <v>1</v>
      </c>
    </row>
    <row r="8126" spans="1:7">
      <c r="A8126" s="10">
        <v>29506</v>
      </c>
      <c r="B8126" s="8">
        <v>43264</v>
      </c>
      <c r="C8126" s="1">
        <v>46</v>
      </c>
      <c r="D8126" s="1">
        <v>236.60910000000001</v>
      </c>
      <c r="E8126" s="50">
        <f>_xlfn.PERCENTRANK.EXC(Table3[Order Date],B8126,1)*10</f>
        <v>6</v>
      </c>
      <c r="F8126" s="21">
        <f>_xlfn.PERCENTRANK.EXC(Table3[Order Quantity],C8126,1)*10</f>
        <v>8</v>
      </c>
      <c r="G8126" s="21">
        <f>_xlfn.PERCENTRANK.EXC(Table4[Sales],D8126,1)*10</f>
        <v>3</v>
      </c>
    </row>
    <row r="8127" spans="1:7">
      <c r="A8127" s="11">
        <v>21319</v>
      </c>
      <c r="B8127" s="9">
        <v>42853</v>
      </c>
      <c r="C8127" s="1">
        <v>5</v>
      </c>
      <c r="D8127" s="1">
        <v>2526.38</v>
      </c>
      <c r="E8127" s="50">
        <f>_xlfn.PERCENTRANK.EXC(Table3[Order Date],B8127,1)*10</f>
        <v>3</v>
      </c>
      <c r="F8127" s="21">
        <f>_xlfn.PERCENTRANK.EXC(Table3[Order Quantity],C8127,1)*10</f>
        <v>0</v>
      </c>
      <c r="G8127" s="21">
        <f>_xlfn.PERCENTRANK.EXC(Table4[Sales],D8127,1)*10</f>
        <v>8</v>
      </c>
    </row>
    <row r="8128" spans="1:7">
      <c r="A8128" s="10">
        <v>3138</v>
      </c>
      <c r="B8128" s="8">
        <v>42408</v>
      </c>
      <c r="C8128" s="1">
        <v>4</v>
      </c>
      <c r="D8128" s="1">
        <v>768.29</v>
      </c>
      <c r="E8128" s="50">
        <f>_xlfn.PERCENTRANK.EXC(Table3[Order Date],B8128,1)*10</f>
        <v>0</v>
      </c>
      <c r="F8128" s="21">
        <f>_xlfn.PERCENTRANK.EXC(Table3[Order Quantity],C8128,1)*10</f>
        <v>0</v>
      </c>
      <c r="G8128" s="21">
        <f>_xlfn.PERCENTRANK.EXC(Table4[Sales],D8128,1)*10</f>
        <v>5</v>
      </c>
    </row>
    <row r="8129" spans="1:7">
      <c r="A8129" s="11">
        <v>8834</v>
      </c>
      <c r="B8129" s="9">
        <v>43046</v>
      </c>
      <c r="C8129" s="1">
        <v>1</v>
      </c>
      <c r="D8129" s="1">
        <v>17.899999999999999</v>
      </c>
      <c r="E8129" s="50">
        <f>_xlfn.PERCENTRANK.EXC(Table3[Order Date],B8129,1)*10</f>
        <v>4</v>
      </c>
      <c r="F8129" s="21">
        <f>_xlfn.PERCENTRANK.EXC(Table3[Order Quantity],C8129,1)*10</f>
        <v>0</v>
      </c>
      <c r="G8129" s="21">
        <f>_xlfn.PERCENTRANK.EXC(Table4[Sales],D8129,1)*10</f>
        <v>0</v>
      </c>
    </row>
    <row r="8130" spans="1:7">
      <c r="A8130" s="10">
        <v>3362</v>
      </c>
      <c r="B8130" s="8">
        <v>43308</v>
      </c>
      <c r="C8130" s="1">
        <v>40</v>
      </c>
      <c r="D8130" s="1">
        <v>1818.49</v>
      </c>
      <c r="E8130" s="50">
        <f>_xlfn.PERCENTRANK.EXC(Table3[Order Date],B8130,1)*10</f>
        <v>6</v>
      </c>
      <c r="F8130" s="21">
        <f>_xlfn.PERCENTRANK.EXC(Table3[Order Quantity],C8130,1)*10</f>
        <v>7</v>
      </c>
      <c r="G8130" s="21">
        <f>_xlfn.PERCENTRANK.EXC(Table4[Sales],D8130,1)*10</f>
        <v>7</v>
      </c>
    </row>
    <row r="8131" spans="1:7">
      <c r="A8131" s="11">
        <v>50210</v>
      </c>
      <c r="B8131" s="9">
        <v>42934</v>
      </c>
      <c r="C8131" s="1">
        <v>47</v>
      </c>
      <c r="D8131" s="1">
        <v>191.01</v>
      </c>
      <c r="E8131" s="50">
        <f>_xlfn.PERCENTRANK.EXC(Table3[Order Date],B8131,1)*10</f>
        <v>3</v>
      </c>
      <c r="F8131" s="21">
        <f>_xlfn.PERCENTRANK.EXC(Table3[Order Quantity],C8131,1)*10</f>
        <v>9</v>
      </c>
      <c r="G8131" s="21">
        <f>_xlfn.PERCENTRANK.EXC(Table4[Sales],D8131,1)*10</f>
        <v>2</v>
      </c>
    </row>
    <row r="8132" spans="1:7">
      <c r="A8132" s="10">
        <v>31650</v>
      </c>
      <c r="B8132" s="8">
        <v>42957</v>
      </c>
      <c r="C8132" s="1">
        <v>19</v>
      </c>
      <c r="D8132" s="1">
        <v>1610.32</v>
      </c>
      <c r="E8132" s="50">
        <f>_xlfn.PERCENTRANK.EXC(Table3[Order Date],B8132,1)*10</f>
        <v>4</v>
      </c>
      <c r="F8132" s="21">
        <f>_xlfn.PERCENTRANK.EXC(Table3[Order Quantity],C8132,1)*10</f>
        <v>3</v>
      </c>
      <c r="G8132" s="21">
        <f>_xlfn.PERCENTRANK.EXC(Table4[Sales],D8132,1)*10</f>
        <v>7</v>
      </c>
    </row>
    <row r="8133" spans="1:7">
      <c r="A8133" s="11">
        <v>45571</v>
      </c>
      <c r="B8133" s="9">
        <v>43731</v>
      </c>
      <c r="C8133" s="1">
        <v>43</v>
      </c>
      <c r="D8133" s="1">
        <v>565.53</v>
      </c>
      <c r="E8133" s="50">
        <f>_xlfn.PERCENTRANK.EXC(Table3[Order Date],B8133,1)*10</f>
        <v>9</v>
      </c>
      <c r="F8133" s="21">
        <f>_xlfn.PERCENTRANK.EXC(Table3[Order Quantity],C8133,1)*10</f>
        <v>8</v>
      </c>
      <c r="G8133" s="21">
        <f>_xlfn.PERCENTRANK.EXC(Table4[Sales],D8133,1)*10</f>
        <v>5</v>
      </c>
    </row>
    <row r="8134" spans="1:7">
      <c r="A8134" s="10">
        <v>52839</v>
      </c>
      <c r="B8134" s="8">
        <v>42835</v>
      </c>
      <c r="C8134" s="1">
        <v>25</v>
      </c>
      <c r="D8134" s="1">
        <v>1239.7</v>
      </c>
      <c r="E8134" s="50">
        <f>_xlfn.PERCENTRANK.EXC(Table3[Order Date],B8134,1)*10</f>
        <v>3</v>
      </c>
      <c r="F8134" s="21">
        <f>_xlfn.PERCENTRANK.EXC(Table3[Order Quantity],C8134,1)*10</f>
        <v>4</v>
      </c>
      <c r="G8134" s="21">
        <f>_xlfn.PERCENTRANK.EXC(Table4[Sales],D8134,1)*10</f>
        <v>6</v>
      </c>
    </row>
    <row r="8135" spans="1:7">
      <c r="A8135" s="11">
        <v>49989</v>
      </c>
      <c r="B8135" s="9">
        <v>42850</v>
      </c>
      <c r="C8135" s="1">
        <v>6</v>
      </c>
      <c r="D8135" s="1">
        <v>1984.79</v>
      </c>
      <c r="E8135" s="50">
        <f>_xlfn.PERCENTRANK.EXC(Table3[Order Date],B8135,1)*10</f>
        <v>3</v>
      </c>
      <c r="F8135" s="21">
        <f>_xlfn.PERCENTRANK.EXC(Table3[Order Quantity],C8135,1)*10</f>
        <v>1</v>
      </c>
      <c r="G8135" s="21">
        <f>_xlfn.PERCENTRANK.EXC(Table4[Sales],D8135,1)*10</f>
        <v>7</v>
      </c>
    </row>
    <row r="8136" spans="1:7">
      <c r="A8136" s="10">
        <v>8387</v>
      </c>
      <c r="B8136" s="8">
        <v>42813</v>
      </c>
      <c r="C8136" s="1">
        <v>35</v>
      </c>
      <c r="D8136" s="1">
        <v>1213.3399999999999</v>
      </c>
      <c r="E8136" s="50">
        <f>_xlfn.PERCENTRANK.EXC(Table3[Order Date],B8136,1)*10</f>
        <v>3</v>
      </c>
      <c r="F8136" s="21">
        <f>_xlfn.PERCENTRANK.EXC(Table3[Order Quantity],C8136,1)*10</f>
        <v>6</v>
      </c>
      <c r="G8136" s="21">
        <f>_xlfn.PERCENTRANK.EXC(Table4[Sales],D8136,1)*10</f>
        <v>6</v>
      </c>
    </row>
    <row r="8137" spans="1:7">
      <c r="A8137" s="11">
        <v>33222</v>
      </c>
      <c r="B8137" s="9">
        <v>43635</v>
      </c>
      <c r="C8137" s="1">
        <v>30</v>
      </c>
      <c r="D8137" s="1">
        <v>1793.81</v>
      </c>
      <c r="E8137" s="50">
        <f>_xlfn.PERCENTRANK.EXC(Table3[Order Date],B8137,1)*10</f>
        <v>8</v>
      </c>
      <c r="F8137" s="21">
        <f>_xlfn.PERCENTRANK.EXC(Table3[Order Quantity],C8137,1)*10</f>
        <v>5</v>
      </c>
      <c r="G8137" s="21">
        <f>_xlfn.PERCENTRANK.EXC(Table4[Sales],D8137,1)*10</f>
        <v>7</v>
      </c>
    </row>
    <row r="8138" spans="1:7">
      <c r="A8138" s="10">
        <v>12868</v>
      </c>
      <c r="B8138" s="8">
        <v>43159</v>
      </c>
      <c r="C8138" s="1">
        <v>2</v>
      </c>
      <c r="D8138" s="1">
        <v>10.029999999999999</v>
      </c>
      <c r="E8138" s="50">
        <f>_xlfn.PERCENTRANK.EXC(Table3[Order Date],B8138,1)*10</f>
        <v>5</v>
      </c>
      <c r="F8138" s="21">
        <f>_xlfn.PERCENTRANK.EXC(Table3[Order Quantity],C8138,1)*10</f>
        <v>0</v>
      </c>
      <c r="G8138" s="21">
        <f>_xlfn.PERCENTRANK.EXC(Table4[Sales],D8138,1)*10</f>
        <v>0</v>
      </c>
    </row>
    <row r="8139" spans="1:7">
      <c r="A8139" s="11">
        <v>4099</v>
      </c>
      <c r="B8139" s="9">
        <v>43697</v>
      </c>
      <c r="C8139" s="1">
        <v>39</v>
      </c>
      <c r="D8139" s="1">
        <v>3860.4</v>
      </c>
      <c r="E8139" s="50">
        <f>_xlfn.PERCENTRANK.EXC(Table3[Order Date],B8139,1)*10</f>
        <v>9</v>
      </c>
      <c r="F8139" s="21">
        <f>_xlfn.PERCENTRANK.EXC(Table3[Order Quantity],C8139,1)*10</f>
        <v>7</v>
      </c>
      <c r="G8139" s="21">
        <f>_xlfn.PERCENTRANK.EXC(Table4[Sales],D8139,1)*10</f>
        <v>8</v>
      </c>
    </row>
    <row r="8140" spans="1:7">
      <c r="A8140" s="10">
        <v>19205</v>
      </c>
      <c r="B8140" s="8">
        <v>42941</v>
      </c>
      <c r="C8140" s="1">
        <v>31</v>
      </c>
      <c r="D8140" s="1">
        <v>115.5279</v>
      </c>
      <c r="E8140" s="50">
        <f>_xlfn.PERCENTRANK.EXC(Table3[Order Date],B8140,1)*10</f>
        <v>3</v>
      </c>
      <c r="F8140" s="21">
        <f>_xlfn.PERCENTRANK.EXC(Table3[Order Quantity],C8140,1)*10</f>
        <v>5</v>
      </c>
      <c r="G8140" s="21">
        <f>_xlfn.PERCENTRANK.EXC(Table4[Sales],D8140,1)*10</f>
        <v>1</v>
      </c>
    </row>
    <row r="8141" spans="1:7">
      <c r="A8141" s="11">
        <v>33605</v>
      </c>
      <c r="B8141" s="9">
        <v>43558</v>
      </c>
      <c r="C8141" s="1">
        <v>42</v>
      </c>
      <c r="D8141" s="1">
        <v>163.72</v>
      </c>
      <c r="E8141" s="50">
        <f>_xlfn.PERCENTRANK.EXC(Table3[Order Date],B8141,1)*10</f>
        <v>8</v>
      </c>
      <c r="F8141" s="21">
        <f>_xlfn.PERCENTRANK.EXC(Table3[Order Quantity],C8141,1)*10</f>
        <v>8</v>
      </c>
      <c r="G8141" s="21">
        <f>_xlfn.PERCENTRANK.EXC(Table4[Sales],D8141,1)*10</f>
        <v>2</v>
      </c>
    </row>
    <row r="8142" spans="1:7">
      <c r="A8142" s="10">
        <v>57509</v>
      </c>
      <c r="B8142" s="8">
        <v>42421</v>
      </c>
      <c r="C8142" s="1">
        <v>11</v>
      </c>
      <c r="D8142" s="1">
        <v>2964.27</v>
      </c>
      <c r="E8142" s="50">
        <f>_xlfn.PERCENTRANK.EXC(Table3[Order Date],B8142,1)*10</f>
        <v>0</v>
      </c>
      <c r="F8142" s="21">
        <f>_xlfn.PERCENTRANK.EXC(Table3[Order Quantity],C8142,1)*10</f>
        <v>2</v>
      </c>
      <c r="G8142" s="21">
        <f>_xlfn.PERCENTRANK.EXC(Table4[Sales],D8142,1)*10</f>
        <v>8</v>
      </c>
    </row>
    <row r="8143" spans="1:7">
      <c r="A8143" s="11">
        <v>22851</v>
      </c>
      <c r="B8143" s="9">
        <v>42429</v>
      </c>
      <c r="C8143" s="1">
        <v>38</v>
      </c>
      <c r="D8143" s="1">
        <v>1507.72</v>
      </c>
      <c r="E8143" s="50">
        <f>_xlfn.PERCENTRANK.EXC(Table3[Order Date],B8143,1)*10</f>
        <v>0</v>
      </c>
      <c r="F8143" s="21">
        <f>_xlfn.PERCENTRANK.EXC(Table3[Order Quantity],C8143,1)*10</f>
        <v>7</v>
      </c>
      <c r="G8143" s="21">
        <f>_xlfn.PERCENTRANK.EXC(Table4[Sales],D8143,1)*10</f>
        <v>7</v>
      </c>
    </row>
    <row r="8144" spans="1:7">
      <c r="A8144" s="10">
        <v>38950</v>
      </c>
      <c r="B8144" s="8">
        <v>43282</v>
      </c>
      <c r="C8144" s="1">
        <v>30</v>
      </c>
      <c r="D8144" s="1">
        <v>308.64150000000001</v>
      </c>
      <c r="E8144" s="50">
        <f>_xlfn.PERCENTRANK.EXC(Table3[Order Date],B8144,1)*10</f>
        <v>6</v>
      </c>
      <c r="F8144" s="21">
        <f>_xlfn.PERCENTRANK.EXC(Table3[Order Quantity],C8144,1)*10</f>
        <v>5</v>
      </c>
      <c r="G8144" s="21">
        <f>_xlfn.PERCENTRANK.EXC(Table4[Sales],D8144,1)*10</f>
        <v>4</v>
      </c>
    </row>
    <row r="8145" spans="1:7">
      <c r="A8145" s="11">
        <v>21856</v>
      </c>
      <c r="B8145" s="9">
        <v>43560</v>
      </c>
      <c r="C8145" s="1">
        <v>26</v>
      </c>
      <c r="D8145" s="1">
        <v>82.42</v>
      </c>
      <c r="E8145" s="50">
        <f>_xlfn.PERCENTRANK.EXC(Table3[Order Date],B8145,1)*10</f>
        <v>8</v>
      </c>
      <c r="F8145" s="21">
        <f>_xlfn.PERCENTRANK.EXC(Table3[Order Quantity],C8145,1)*10</f>
        <v>4</v>
      </c>
      <c r="G8145" s="21">
        <f>_xlfn.PERCENTRANK.EXC(Table4[Sales],D8145,1)*10</f>
        <v>1</v>
      </c>
    </row>
    <row r="8146" spans="1:7">
      <c r="A8146" s="10">
        <v>34725</v>
      </c>
      <c r="B8146" s="8">
        <v>43307</v>
      </c>
      <c r="C8146" s="1">
        <v>14</v>
      </c>
      <c r="D8146" s="1">
        <v>2017.39</v>
      </c>
      <c r="E8146" s="50">
        <f>_xlfn.PERCENTRANK.EXC(Table3[Order Date],B8146,1)*10</f>
        <v>6</v>
      </c>
      <c r="F8146" s="21">
        <f>_xlfn.PERCENTRANK.EXC(Table3[Order Quantity],C8146,1)*10</f>
        <v>2</v>
      </c>
      <c r="G8146" s="21">
        <f>_xlfn.PERCENTRANK.EXC(Table4[Sales],D8146,1)*10</f>
        <v>7</v>
      </c>
    </row>
    <row r="8147" spans="1:7">
      <c r="A8147" s="11">
        <v>54464</v>
      </c>
      <c r="B8147" s="9">
        <v>42613</v>
      </c>
      <c r="C8147" s="1">
        <v>11</v>
      </c>
      <c r="D8147" s="1">
        <v>243.33</v>
      </c>
      <c r="E8147" s="50">
        <f>_xlfn.PERCENTRANK.EXC(Table3[Order Date],B8147,1)*10</f>
        <v>1</v>
      </c>
      <c r="F8147" s="21">
        <f>_xlfn.PERCENTRANK.EXC(Table3[Order Quantity],C8147,1)*10</f>
        <v>2</v>
      </c>
      <c r="G8147" s="21">
        <f>_xlfn.PERCENTRANK.EXC(Table4[Sales],D8147,1)*10</f>
        <v>3</v>
      </c>
    </row>
    <row r="8148" spans="1:7">
      <c r="A8148" s="10">
        <v>45030</v>
      </c>
      <c r="B8148" s="8">
        <v>42939</v>
      </c>
      <c r="C8148" s="1">
        <v>1</v>
      </c>
      <c r="D8148" s="1">
        <v>19.43</v>
      </c>
      <c r="E8148" s="50">
        <f>_xlfn.PERCENTRANK.EXC(Table3[Order Date],B8148,1)*10</f>
        <v>3</v>
      </c>
      <c r="F8148" s="21">
        <f>_xlfn.PERCENTRANK.EXC(Table3[Order Quantity],C8148,1)*10</f>
        <v>0</v>
      </c>
      <c r="G8148" s="21">
        <f>_xlfn.PERCENTRANK.EXC(Table4[Sales],D8148,1)*10</f>
        <v>0</v>
      </c>
    </row>
    <row r="8149" spans="1:7">
      <c r="A8149" s="11">
        <v>50336</v>
      </c>
      <c r="B8149" s="9">
        <v>42677</v>
      </c>
      <c r="C8149" s="1">
        <v>9</v>
      </c>
      <c r="D8149" s="1">
        <v>63.11</v>
      </c>
      <c r="E8149" s="50">
        <f>_xlfn.PERCENTRANK.EXC(Table3[Order Date],B8149,1)*10</f>
        <v>2</v>
      </c>
      <c r="F8149" s="21">
        <f>_xlfn.PERCENTRANK.EXC(Table3[Order Quantity],C8149,1)*10</f>
        <v>1</v>
      </c>
      <c r="G8149" s="21">
        <f>_xlfn.PERCENTRANK.EXC(Table4[Sales],D8149,1)*10</f>
        <v>0</v>
      </c>
    </row>
    <row r="8150" spans="1:7">
      <c r="A8150" s="10">
        <v>40225</v>
      </c>
      <c r="B8150" s="8">
        <v>43108</v>
      </c>
      <c r="C8150" s="1">
        <v>50</v>
      </c>
      <c r="D8150" s="1">
        <v>897.8</v>
      </c>
      <c r="E8150" s="50">
        <f>_xlfn.PERCENTRANK.EXC(Table3[Order Date],B8150,1)*10</f>
        <v>5</v>
      </c>
      <c r="F8150" s="21">
        <f>_xlfn.PERCENTRANK.EXC(Table3[Order Quantity],C8150,1)*10</f>
        <v>9</v>
      </c>
      <c r="G8150" s="21">
        <f>_xlfn.PERCENTRANK.EXC(Table4[Sales],D8150,1)*10</f>
        <v>6</v>
      </c>
    </row>
    <row r="8151" spans="1:7">
      <c r="A8151" s="11">
        <v>36646</v>
      </c>
      <c r="B8151" s="9">
        <v>42893</v>
      </c>
      <c r="C8151" s="1">
        <v>24</v>
      </c>
      <c r="D8151" s="1">
        <v>1249.92</v>
      </c>
      <c r="E8151" s="50">
        <f>_xlfn.PERCENTRANK.EXC(Table3[Order Date],B8151,1)*10</f>
        <v>3</v>
      </c>
      <c r="F8151" s="21">
        <f>_xlfn.PERCENTRANK.EXC(Table3[Order Quantity],C8151,1)*10</f>
        <v>4</v>
      </c>
      <c r="G8151" s="21">
        <f>_xlfn.PERCENTRANK.EXC(Table4[Sales],D8151,1)*10</f>
        <v>6</v>
      </c>
    </row>
    <row r="8152" spans="1:7">
      <c r="A8152" s="10">
        <v>29957</v>
      </c>
      <c r="B8152" s="8">
        <v>42806</v>
      </c>
      <c r="C8152" s="1">
        <v>28</v>
      </c>
      <c r="D8152" s="1">
        <v>2734.25</v>
      </c>
      <c r="E8152" s="50">
        <f>_xlfn.PERCENTRANK.EXC(Table3[Order Date],B8152,1)*10</f>
        <v>3</v>
      </c>
      <c r="F8152" s="21">
        <f>_xlfn.PERCENTRANK.EXC(Table3[Order Quantity],C8152,1)*10</f>
        <v>5</v>
      </c>
      <c r="G8152" s="21">
        <f>_xlfn.PERCENTRANK.EXC(Table4[Sales],D8152,1)*10</f>
        <v>8</v>
      </c>
    </row>
    <row r="8153" spans="1:7">
      <c r="A8153" s="11">
        <v>40134</v>
      </c>
      <c r="B8153" s="9">
        <v>43381</v>
      </c>
      <c r="C8153" s="1">
        <v>10</v>
      </c>
      <c r="D8153" s="1">
        <v>117.03</v>
      </c>
      <c r="E8153" s="50">
        <f>_xlfn.PERCENTRANK.EXC(Table3[Order Date],B8153,1)*10</f>
        <v>6</v>
      </c>
      <c r="F8153" s="21">
        <f>_xlfn.PERCENTRANK.EXC(Table3[Order Quantity],C8153,1)*10</f>
        <v>1</v>
      </c>
      <c r="G8153" s="21">
        <f>_xlfn.PERCENTRANK.EXC(Table4[Sales],D8153,1)*10</f>
        <v>1</v>
      </c>
    </row>
    <row r="8154" spans="1:7">
      <c r="A8154" s="10">
        <v>48673</v>
      </c>
      <c r="B8154" s="8">
        <v>43581</v>
      </c>
      <c r="C8154" s="1">
        <v>36</v>
      </c>
      <c r="D8154" s="1">
        <v>610.0498</v>
      </c>
      <c r="E8154" s="50">
        <f>_xlfn.PERCENTRANK.EXC(Table3[Order Date],B8154,1)*10</f>
        <v>8</v>
      </c>
      <c r="F8154" s="21">
        <f>_xlfn.PERCENTRANK.EXC(Table3[Order Quantity],C8154,1)*10</f>
        <v>6</v>
      </c>
      <c r="G8154" s="21">
        <f>_xlfn.PERCENTRANK.EXC(Table4[Sales],D8154,1)*10</f>
        <v>5</v>
      </c>
    </row>
    <row r="8155" spans="1:7">
      <c r="A8155" s="11">
        <v>50016</v>
      </c>
      <c r="B8155" s="9">
        <v>42464</v>
      </c>
      <c r="C8155" s="1">
        <v>15</v>
      </c>
      <c r="D8155" s="1">
        <v>1170.19</v>
      </c>
      <c r="E8155" s="50">
        <f>_xlfn.PERCENTRANK.EXC(Table3[Order Date],B8155,1)*10</f>
        <v>0</v>
      </c>
      <c r="F8155" s="21">
        <f>_xlfn.PERCENTRANK.EXC(Table3[Order Quantity],C8155,1)*10</f>
        <v>2</v>
      </c>
      <c r="G8155" s="21">
        <f>_xlfn.PERCENTRANK.EXC(Table4[Sales],D8155,1)*10</f>
        <v>6</v>
      </c>
    </row>
    <row r="8156" spans="1:7">
      <c r="A8156" s="10">
        <v>42242</v>
      </c>
      <c r="B8156" s="8">
        <v>42460</v>
      </c>
      <c r="C8156" s="1">
        <v>23</v>
      </c>
      <c r="D8156" s="1">
        <v>2447.1999999999998</v>
      </c>
      <c r="E8156" s="50">
        <f>_xlfn.PERCENTRANK.EXC(Table3[Order Date],B8156,1)*10</f>
        <v>0</v>
      </c>
      <c r="F8156" s="21">
        <f>_xlfn.PERCENTRANK.EXC(Table3[Order Quantity],C8156,1)*10</f>
        <v>4</v>
      </c>
      <c r="G8156" s="21">
        <f>_xlfn.PERCENTRANK.EXC(Table4[Sales],D8156,1)*10</f>
        <v>7</v>
      </c>
    </row>
    <row r="8157" spans="1:7">
      <c r="A8157" s="11">
        <v>39586</v>
      </c>
      <c r="B8157" s="9">
        <v>43238</v>
      </c>
      <c r="C8157" s="1">
        <v>1</v>
      </c>
      <c r="D8157" s="1">
        <v>11.2136</v>
      </c>
      <c r="E8157" s="50">
        <f>_xlfn.PERCENTRANK.EXC(Table3[Order Date],B8157,1)*10</f>
        <v>6</v>
      </c>
      <c r="F8157" s="21">
        <f>_xlfn.PERCENTRANK.EXC(Table3[Order Quantity],C8157,1)*10</f>
        <v>0</v>
      </c>
      <c r="G8157" s="21">
        <f>_xlfn.PERCENTRANK.EXC(Table4[Sales],D8157,1)*10</f>
        <v>0</v>
      </c>
    </row>
    <row r="8158" spans="1:7">
      <c r="A8158" s="10">
        <v>24610</v>
      </c>
      <c r="B8158" s="8">
        <v>42752</v>
      </c>
      <c r="C8158" s="1">
        <v>4</v>
      </c>
      <c r="D8158" s="1">
        <v>945.14</v>
      </c>
      <c r="E8158" s="50">
        <f>_xlfn.PERCENTRANK.EXC(Table3[Order Date],B8158,1)*10</f>
        <v>2</v>
      </c>
      <c r="F8158" s="21">
        <f>_xlfn.PERCENTRANK.EXC(Table3[Order Quantity],C8158,1)*10</f>
        <v>0</v>
      </c>
      <c r="G8158" s="21">
        <f>_xlfn.PERCENTRANK.EXC(Table4[Sales],D8158,1)*10</f>
        <v>6</v>
      </c>
    </row>
    <row r="8159" spans="1:7">
      <c r="A8159" s="11">
        <v>4389</v>
      </c>
      <c r="B8159" s="9">
        <v>42493</v>
      </c>
      <c r="C8159" s="1">
        <v>35</v>
      </c>
      <c r="D8159" s="1">
        <v>192.01</v>
      </c>
      <c r="E8159" s="50">
        <f>_xlfn.PERCENTRANK.EXC(Table3[Order Date],B8159,1)*10</f>
        <v>0</v>
      </c>
      <c r="F8159" s="21">
        <f>_xlfn.PERCENTRANK.EXC(Table3[Order Quantity],C8159,1)*10</f>
        <v>6</v>
      </c>
      <c r="G8159" s="21">
        <f>_xlfn.PERCENTRANK.EXC(Table4[Sales],D8159,1)*10</f>
        <v>2</v>
      </c>
    </row>
    <row r="8160" spans="1:7">
      <c r="A8160" s="10">
        <v>35875</v>
      </c>
      <c r="B8160" s="8">
        <v>43264</v>
      </c>
      <c r="C8160" s="1">
        <v>31</v>
      </c>
      <c r="D8160" s="1">
        <v>373.34</v>
      </c>
      <c r="E8160" s="50">
        <f>_xlfn.PERCENTRANK.EXC(Table3[Order Date],B8160,1)*10</f>
        <v>6</v>
      </c>
      <c r="F8160" s="21">
        <f>_xlfn.PERCENTRANK.EXC(Table3[Order Quantity],C8160,1)*10</f>
        <v>5</v>
      </c>
      <c r="G8160" s="21">
        <f>_xlfn.PERCENTRANK.EXC(Table4[Sales],D8160,1)*10</f>
        <v>4</v>
      </c>
    </row>
    <row r="8161" spans="1:7">
      <c r="A8161" s="11">
        <v>8419</v>
      </c>
      <c r="B8161" s="9">
        <v>43371</v>
      </c>
      <c r="C8161" s="1">
        <v>19</v>
      </c>
      <c r="D8161" s="1">
        <v>393.80279999999999</v>
      </c>
      <c r="E8161" s="50">
        <f>_xlfn.PERCENTRANK.EXC(Table3[Order Date],B8161,1)*10</f>
        <v>6</v>
      </c>
      <c r="F8161" s="21">
        <f>_xlfn.PERCENTRANK.EXC(Table3[Order Quantity],C8161,1)*10</f>
        <v>3</v>
      </c>
      <c r="G8161" s="21">
        <f>_xlfn.PERCENTRANK.EXC(Table4[Sales],D8161,1)*10</f>
        <v>4</v>
      </c>
    </row>
    <row r="8162" spans="1:7">
      <c r="A8162" s="10">
        <v>6246</v>
      </c>
      <c r="B8162" s="8">
        <v>42663</v>
      </c>
      <c r="C8162" s="1">
        <v>13</v>
      </c>
      <c r="D8162" s="1">
        <v>56.05</v>
      </c>
      <c r="E8162" s="50">
        <f>_xlfn.PERCENTRANK.EXC(Table3[Order Date],B8162,1)*10</f>
        <v>2</v>
      </c>
      <c r="F8162" s="21">
        <f>_xlfn.PERCENTRANK.EXC(Table3[Order Quantity],C8162,1)*10</f>
        <v>2</v>
      </c>
      <c r="G8162" s="21">
        <f>_xlfn.PERCENTRANK.EXC(Table4[Sales],D8162,1)*10</f>
        <v>0</v>
      </c>
    </row>
    <row r="8163" spans="1:7">
      <c r="A8163" s="11">
        <v>19905</v>
      </c>
      <c r="B8163" s="9">
        <v>43689</v>
      </c>
      <c r="C8163" s="1">
        <v>20</v>
      </c>
      <c r="D8163" s="1">
        <v>88.78</v>
      </c>
      <c r="E8163" s="50">
        <f>_xlfn.PERCENTRANK.EXC(Table3[Order Date],B8163,1)*10</f>
        <v>9</v>
      </c>
      <c r="F8163" s="21">
        <f>_xlfn.PERCENTRANK.EXC(Table3[Order Quantity],C8163,1)*10</f>
        <v>3</v>
      </c>
      <c r="G8163" s="21">
        <f>_xlfn.PERCENTRANK.EXC(Table4[Sales],D8163,1)*10</f>
        <v>1</v>
      </c>
    </row>
    <row r="8164" spans="1:7">
      <c r="A8164" s="10">
        <v>35141</v>
      </c>
      <c r="B8164" s="8">
        <v>42988</v>
      </c>
      <c r="C8164" s="1">
        <v>29</v>
      </c>
      <c r="D8164" s="1">
        <v>2190.09</v>
      </c>
      <c r="E8164" s="50">
        <f>_xlfn.PERCENTRANK.EXC(Table3[Order Date],B8164,1)*10</f>
        <v>4</v>
      </c>
      <c r="F8164" s="21">
        <f>_xlfn.PERCENTRANK.EXC(Table3[Order Quantity],C8164,1)*10</f>
        <v>5</v>
      </c>
      <c r="G8164" s="21">
        <f>_xlfn.PERCENTRANK.EXC(Table4[Sales],D8164,1)*10</f>
        <v>7</v>
      </c>
    </row>
    <row r="8165" spans="1:7">
      <c r="A8165" s="11">
        <v>38050</v>
      </c>
      <c r="B8165" s="9">
        <v>43033</v>
      </c>
      <c r="C8165" s="1">
        <v>31</v>
      </c>
      <c r="D8165" s="1">
        <v>200.28</v>
      </c>
      <c r="E8165" s="50">
        <f>_xlfn.PERCENTRANK.EXC(Table3[Order Date],B8165,1)*10</f>
        <v>4</v>
      </c>
      <c r="F8165" s="21">
        <f>_xlfn.PERCENTRANK.EXC(Table3[Order Quantity],C8165,1)*10</f>
        <v>5</v>
      </c>
      <c r="G8165" s="21">
        <f>_xlfn.PERCENTRANK.EXC(Table4[Sales],D8165,1)*10</f>
        <v>3</v>
      </c>
    </row>
    <row r="8166" spans="1:7">
      <c r="A8166" s="10">
        <v>967</v>
      </c>
      <c r="B8166" s="8">
        <v>43636</v>
      </c>
      <c r="C8166" s="1">
        <v>42</v>
      </c>
      <c r="D8166" s="1">
        <v>1749.34</v>
      </c>
      <c r="E8166" s="50">
        <f>_xlfn.PERCENTRANK.EXC(Table3[Order Date],B8166,1)*10</f>
        <v>8</v>
      </c>
      <c r="F8166" s="21">
        <f>_xlfn.PERCENTRANK.EXC(Table3[Order Quantity],C8166,1)*10</f>
        <v>8</v>
      </c>
      <c r="G8166" s="21">
        <f>_xlfn.PERCENTRANK.EXC(Table4[Sales],D8166,1)*10</f>
        <v>7</v>
      </c>
    </row>
    <row r="8167" spans="1:7">
      <c r="A8167" s="11">
        <v>22529</v>
      </c>
      <c r="B8167" s="9">
        <v>42861</v>
      </c>
      <c r="C8167" s="1">
        <v>28</v>
      </c>
      <c r="D8167" s="1">
        <v>1736.71</v>
      </c>
      <c r="E8167" s="50">
        <f>_xlfn.PERCENTRANK.EXC(Table3[Order Date],B8167,1)*10</f>
        <v>3</v>
      </c>
      <c r="F8167" s="21">
        <f>_xlfn.PERCENTRANK.EXC(Table3[Order Quantity],C8167,1)*10</f>
        <v>5</v>
      </c>
      <c r="G8167" s="21">
        <f>_xlfn.PERCENTRANK.EXC(Table4[Sales],D8167,1)*10</f>
        <v>7</v>
      </c>
    </row>
    <row r="8168" spans="1:7">
      <c r="A8168" s="10">
        <v>15619</v>
      </c>
      <c r="B8168" s="8">
        <v>43278</v>
      </c>
      <c r="C8168" s="1">
        <v>36</v>
      </c>
      <c r="D8168" s="1">
        <v>131.7491</v>
      </c>
      <c r="E8168" s="50">
        <f>_xlfn.PERCENTRANK.EXC(Table3[Order Date],B8168,1)*10</f>
        <v>6</v>
      </c>
      <c r="F8168" s="21">
        <f>_xlfn.PERCENTRANK.EXC(Table3[Order Quantity],C8168,1)*10</f>
        <v>6</v>
      </c>
      <c r="G8168" s="21">
        <f>_xlfn.PERCENTRANK.EXC(Table4[Sales],D8168,1)*10</f>
        <v>2</v>
      </c>
    </row>
    <row r="8169" spans="1:7">
      <c r="A8169" s="11">
        <v>450</v>
      </c>
      <c r="B8169" s="9">
        <v>43162</v>
      </c>
      <c r="C8169" s="1">
        <v>29</v>
      </c>
      <c r="D8169" s="1">
        <v>1070.83</v>
      </c>
      <c r="E8169" s="50">
        <f>_xlfn.PERCENTRANK.EXC(Table3[Order Date],B8169,1)*10</f>
        <v>5</v>
      </c>
      <c r="F8169" s="21">
        <f>_xlfn.PERCENTRANK.EXC(Table3[Order Quantity],C8169,1)*10</f>
        <v>5</v>
      </c>
      <c r="G8169" s="21">
        <f>_xlfn.PERCENTRANK.EXC(Table4[Sales],D8169,1)*10</f>
        <v>6</v>
      </c>
    </row>
    <row r="8170" spans="1:7">
      <c r="A8170" s="10">
        <v>54053</v>
      </c>
      <c r="B8170" s="8">
        <v>43509</v>
      </c>
      <c r="C8170" s="1">
        <v>18</v>
      </c>
      <c r="D8170" s="1">
        <v>879.31</v>
      </c>
      <c r="E8170" s="50">
        <f>_xlfn.PERCENTRANK.EXC(Table3[Order Date],B8170,1)*10</f>
        <v>7</v>
      </c>
      <c r="F8170" s="21">
        <f>_xlfn.PERCENTRANK.EXC(Table3[Order Quantity],C8170,1)*10</f>
        <v>3</v>
      </c>
      <c r="G8170" s="21">
        <f>_xlfn.PERCENTRANK.EXC(Table4[Sales],D8170,1)*10</f>
        <v>6</v>
      </c>
    </row>
    <row r="8171" spans="1:7">
      <c r="A8171" s="11">
        <v>32611</v>
      </c>
      <c r="B8171" s="9">
        <v>42608</v>
      </c>
      <c r="C8171" s="1">
        <v>18</v>
      </c>
      <c r="D8171" s="1">
        <v>1055.28</v>
      </c>
      <c r="E8171" s="50">
        <f>_xlfn.PERCENTRANK.EXC(Table3[Order Date],B8171,1)*10</f>
        <v>1</v>
      </c>
      <c r="F8171" s="21">
        <f>_xlfn.PERCENTRANK.EXC(Table3[Order Quantity],C8171,1)*10</f>
        <v>3</v>
      </c>
      <c r="G8171" s="21">
        <f>_xlfn.PERCENTRANK.EXC(Table4[Sales],D8171,1)*10</f>
        <v>6</v>
      </c>
    </row>
    <row r="8172" spans="1:7">
      <c r="A8172" s="10">
        <v>34918</v>
      </c>
      <c r="B8172" s="8">
        <v>42665</v>
      </c>
      <c r="C8172" s="1">
        <v>25</v>
      </c>
      <c r="D8172" s="1">
        <v>214.82</v>
      </c>
      <c r="E8172" s="50">
        <f>_xlfn.PERCENTRANK.EXC(Table3[Order Date],B8172,1)*10</f>
        <v>2</v>
      </c>
      <c r="F8172" s="21">
        <f>_xlfn.PERCENTRANK.EXC(Table3[Order Quantity],C8172,1)*10</f>
        <v>4</v>
      </c>
      <c r="G8172" s="21">
        <f>_xlfn.PERCENTRANK.EXC(Table4[Sales],D8172,1)*10</f>
        <v>3</v>
      </c>
    </row>
    <row r="8173" spans="1:7">
      <c r="A8173" s="11">
        <v>28482</v>
      </c>
      <c r="B8173" s="9">
        <v>42801</v>
      </c>
      <c r="C8173" s="1">
        <v>22</v>
      </c>
      <c r="D8173" s="1">
        <v>128</v>
      </c>
      <c r="E8173" s="50">
        <f>_xlfn.PERCENTRANK.EXC(Table3[Order Date],B8173,1)*10</f>
        <v>3</v>
      </c>
      <c r="F8173" s="21">
        <f>_xlfn.PERCENTRANK.EXC(Table3[Order Quantity],C8173,1)*10</f>
        <v>4</v>
      </c>
      <c r="G8173" s="21">
        <f>_xlfn.PERCENTRANK.EXC(Table4[Sales],D8173,1)*10</f>
        <v>2</v>
      </c>
    </row>
    <row r="8174" spans="1:7">
      <c r="A8174" s="10">
        <v>4389</v>
      </c>
      <c r="B8174" s="8">
        <v>42493</v>
      </c>
      <c r="C8174" s="1">
        <v>49</v>
      </c>
      <c r="D8174" s="1">
        <v>8546.5501000000004</v>
      </c>
      <c r="E8174" s="50">
        <f>_xlfn.PERCENTRANK.EXC(Table3[Order Date],B8174,1)*10</f>
        <v>0</v>
      </c>
      <c r="F8174" s="21">
        <f>_xlfn.PERCENTRANK.EXC(Table3[Order Quantity],C8174,1)*10</f>
        <v>9</v>
      </c>
      <c r="G8174" s="21">
        <f>_xlfn.PERCENTRANK.EXC(Table4[Sales],D8174,1)*10</f>
        <v>9</v>
      </c>
    </row>
    <row r="8175" spans="1:7">
      <c r="A8175" s="11">
        <v>2146</v>
      </c>
      <c r="B8175" s="9">
        <v>43721</v>
      </c>
      <c r="C8175" s="1">
        <v>41</v>
      </c>
      <c r="D8175" s="1">
        <v>6538.95</v>
      </c>
      <c r="E8175" s="50">
        <f>_xlfn.PERCENTRANK.EXC(Table3[Order Date],B8175,1)*10</f>
        <v>9</v>
      </c>
      <c r="F8175" s="21">
        <f>_xlfn.PERCENTRANK.EXC(Table3[Order Quantity],C8175,1)*10</f>
        <v>7</v>
      </c>
      <c r="G8175" s="21">
        <f>_xlfn.PERCENTRANK.EXC(Table4[Sales],D8175,1)*10</f>
        <v>9</v>
      </c>
    </row>
    <row r="8176" spans="1:7">
      <c r="A8176" s="10">
        <v>30279</v>
      </c>
      <c r="B8176" s="8">
        <v>43440</v>
      </c>
      <c r="C8176" s="1">
        <v>25</v>
      </c>
      <c r="D8176" s="1">
        <v>1511.89</v>
      </c>
      <c r="E8176" s="50">
        <f>_xlfn.PERCENTRANK.EXC(Table3[Order Date],B8176,1)*10</f>
        <v>7</v>
      </c>
      <c r="F8176" s="21">
        <f>_xlfn.PERCENTRANK.EXC(Table3[Order Quantity],C8176,1)*10</f>
        <v>4</v>
      </c>
      <c r="G8176" s="21">
        <f>_xlfn.PERCENTRANK.EXC(Table4[Sales],D8176,1)*10</f>
        <v>7</v>
      </c>
    </row>
    <row r="8177" spans="1:7">
      <c r="A8177" s="11">
        <v>59491</v>
      </c>
      <c r="B8177" s="9">
        <v>43548</v>
      </c>
      <c r="C8177" s="1">
        <v>31</v>
      </c>
      <c r="D8177" s="1">
        <v>13343.23</v>
      </c>
      <c r="E8177" s="50">
        <f>_xlfn.PERCENTRANK.EXC(Table3[Order Date],B8177,1)*10</f>
        <v>8</v>
      </c>
      <c r="F8177" s="21">
        <f>_xlfn.PERCENTRANK.EXC(Table3[Order Quantity],C8177,1)*10</f>
        <v>5</v>
      </c>
      <c r="G8177" s="21">
        <f>_xlfn.PERCENTRANK.EXC(Table4[Sales],D8177,1)*10</f>
        <v>9</v>
      </c>
    </row>
    <row r="8178" spans="1:7">
      <c r="A8178" s="10">
        <v>4514</v>
      </c>
      <c r="B8178" s="8">
        <v>42488</v>
      </c>
      <c r="C8178" s="1">
        <v>28</v>
      </c>
      <c r="D8178" s="1">
        <v>3040.34</v>
      </c>
      <c r="E8178" s="50">
        <f>_xlfn.PERCENTRANK.EXC(Table3[Order Date],B8178,1)*10</f>
        <v>0</v>
      </c>
      <c r="F8178" s="21">
        <f>_xlfn.PERCENTRANK.EXC(Table3[Order Quantity],C8178,1)*10</f>
        <v>5</v>
      </c>
      <c r="G8178" s="21">
        <f>_xlfn.PERCENTRANK.EXC(Table4[Sales],D8178,1)*10</f>
        <v>8</v>
      </c>
    </row>
    <row r="8179" spans="1:7">
      <c r="A8179" s="11">
        <v>17058</v>
      </c>
      <c r="B8179" s="9">
        <v>43100</v>
      </c>
      <c r="C8179" s="1">
        <v>15</v>
      </c>
      <c r="D8179" s="1">
        <v>77.760000000000005</v>
      </c>
      <c r="E8179" s="50">
        <f>_xlfn.PERCENTRANK.EXC(Table3[Order Date],B8179,1)*10</f>
        <v>5</v>
      </c>
      <c r="F8179" s="21">
        <f>_xlfn.PERCENTRANK.EXC(Table3[Order Quantity],C8179,1)*10</f>
        <v>2</v>
      </c>
      <c r="G8179" s="21">
        <f>_xlfn.PERCENTRANK.EXC(Table4[Sales],D8179,1)*10</f>
        <v>1</v>
      </c>
    </row>
    <row r="8180" spans="1:7">
      <c r="A8180" s="10">
        <v>10502</v>
      </c>
      <c r="B8180" s="8">
        <v>42868</v>
      </c>
      <c r="C8180" s="1">
        <v>33</v>
      </c>
      <c r="D8180" s="1">
        <v>8420.0653999999995</v>
      </c>
      <c r="E8180" s="50">
        <f>_xlfn.PERCENTRANK.EXC(Table3[Order Date],B8180,1)*10</f>
        <v>3</v>
      </c>
      <c r="F8180" s="21">
        <f>_xlfn.PERCENTRANK.EXC(Table3[Order Quantity],C8180,1)*10</f>
        <v>6</v>
      </c>
      <c r="G8180" s="21">
        <f>_xlfn.PERCENTRANK.EXC(Table4[Sales],D8180,1)*10</f>
        <v>9</v>
      </c>
    </row>
    <row r="8181" spans="1:7">
      <c r="A8181" s="11">
        <v>30659</v>
      </c>
      <c r="B8181" s="9">
        <v>43355</v>
      </c>
      <c r="C8181" s="1">
        <v>45</v>
      </c>
      <c r="D8181" s="1">
        <v>3334.95</v>
      </c>
      <c r="E8181" s="50">
        <f>_xlfn.PERCENTRANK.EXC(Table3[Order Date],B8181,1)*10</f>
        <v>6</v>
      </c>
      <c r="F8181" s="21">
        <f>_xlfn.PERCENTRANK.EXC(Table3[Order Quantity],C8181,1)*10</f>
        <v>8</v>
      </c>
      <c r="G8181" s="21">
        <f>_xlfn.PERCENTRANK.EXC(Table4[Sales],D8181,1)*10</f>
        <v>8</v>
      </c>
    </row>
    <row r="8182" spans="1:7">
      <c r="A8182" s="10">
        <v>4931</v>
      </c>
      <c r="B8182" s="8">
        <v>42689</v>
      </c>
      <c r="C8182" s="1">
        <v>45</v>
      </c>
      <c r="D8182" s="1">
        <v>4582.5158000000001</v>
      </c>
      <c r="E8182" s="50">
        <f>_xlfn.PERCENTRANK.EXC(Table3[Order Date],B8182,1)*10</f>
        <v>2</v>
      </c>
      <c r="F8182" s="21">
        <f>_xlfn.PERCENTRANK.EXC(Table3[Order Quantity],C8182,1)*10</f>
        <v>8</v>
      </c>
      <c r="G8182" s="21">
        <f>_xlfn.PERCENTRANK.EXC(Table4[Sales],D8182,1)*10</f>
        <v>8</v>
      </c>
    </row>
    <row r="8183" spans="1:7">
      <c r="A8183" s="11">
        <v>34438</v>
      </c>
      <c r="B8183" s="9">
        <v>43079</v>
      </c>
      <c r="C8183" s="1">
        <v>28</v>
      </c>
      <c r="D8183" s="1">
        <v>629.74</v>
      </c>
      <c r="E8183" s="50">
        <f>_xlfn.PERCENTRANK.EXC(Table3[Order Date],B8183,1)*10</f>
        <v>4</v>
      </c>
      <c r="F8183" s="21">
        <f>_xlfn.PERCENTRANK.EXC(Table3[Order Quantity],C8183,1)*10</f>
        <v>5</v>
      </c>
      <c r="G8183" s="21">
        <f>_xlfn.PERCENTRANK.EXC(Table4[Sales],D8183,1)*10</f>
        <v>5</v>
      </c>
    </row>
    <row r="8184" spans="1:7">
      <c r="A8184" s="10">
        <v>23394</v>
      </c>
      <c r="B8184" s="8">
        <v>42853</v>
      </c>
      <c r="C8184" s="1">
        <v>45</v>
      </c>
      <c r="D8184" s="1">
        <v>108.6799</v>
      </c>
      <c r="E8184" s="50">
        <f>_xlfn.PERCENTRANK.EXC(Table3[Order Date],B8184,1)*10</f>
        <v>3</v>
      </c>
      <c r="F8184" s="21">
        <f>_xlfn.PERCENTRANK.EXC(Table3[Order Quantity],C8184,1)*10</f>
        <v>8</v>
      </c>
      <c r="G8184" s="21">
        <f>_xlfn.PERCENTRANK.EXC(Table4[Sales],D8184,1)*10</f>
        <v>1</v>
      </c>
    </row>
    <row r="8185" spans="1:7">
      <c r="A8185" s="11">
        <v>33731</v>
      </c>
      <c r="B8185" s="9">
        <v>43746</v>
      </c>
      <c r="C8185" s="1">
        <v>27</v>
      </c>
      <c r="D8185" s="1">
        <v>8788.3058999999994</v>
      </c>
      <c r="E8185" s="50">
        <f>_xlfn.PERCENTRANK.EXC(Table3[Order Date],B8185,1)*10</f>
        <v>9</v>
      </c>
      <c r="F8185" s="21">
        <f>_xlfn.PERCENTRANK.EXC(Table3[Order Quantity],C8185,1)*10</f>
        <v>5</v>
      </c>
      <c r="G8185" s="21">
        <f>_xlfn.PERCENTRANK.EXC(Table4[Sales],D8185,1)*10</f>
        <v>9</v>
      </c>
    </row>
    <row r="8186" spans="1:7">
      <c r="A8186" s="10">
        <v>33253</v>
      </c>
      <c r="B8186" s="8">
        <v>43433</v>
      </c>
      <c r="C8186" s="1">
        <v>6</v>
      </c>
      <c r="D8186" s="1">
        <v>25.89</v>
      </c>
      <c r="E8186" s="50">
        <f>_xlfn.PERCENTRANK.EXC(Table3[Order Date],B8186,1)*10</f>
        <v>7</v>
      </c>
      <c r="F8186" s="21">
        <f>_xlfn.PERCENTRANK.EXC(Table3[Order Quantity],C8186,1)*10</f>
        <v>1</v>
      </c>
      <c r="G8186" s="21">
        <f>_xlfn.PERCENTRANK.EXC(Table4[Sales],D8186,1)*10</f>
        <v>0</v>
      </c>
    </row>
    <row r="8187" spans="1:7">
      <c r="A8187" s="11">
        <v>46053</v>
      </c>
      <c r="B8187" s="9">
        <v>43721</v>
      </c>
      <c r="C8187" s="1">
        <v>31</v>
      </c>
      <c r="D8187" s="1">
        <v>2618.41</v>
      </c>
      <c r="E8187" s="50">
        <f>_xlfn.PERCENTRANK.EXC(Table3[Order Date],B8187,1)*10</f>
        <v>9</v>
      </c>
      <c r="F8187" s="21">
        <f>_xlfn.PERCENTRANK.EXC(Table3[Order Quantity],C8187,1)*10</f>
        <v>5</v>
      </c>
      <c r="G8187" s="21">
        <f>_xlfn.PERCENTRANK.EXC(Table4[Sales],D8187,1)*10</f>
        <v>8</v>
      </c>
    </row>
    <row r="8188" spans="1:7">
      <c r="A8188" s="10">
        <v>36416</v>
      </c>
      <c r="B8188" s="8">
        <v>42703</v>
      </c>
      <c r="C8188" s="1">
        <v>44</v>
      </c>
      <c r="D8188" s="1">
        <v>295.32</v>
      </c>
      <c r="E8188" s="50">
        <f>_xlfn.PERCENTRANK.EXC(Table3[Order Date],B8188,1)*10</f>
        <v>2</v>
      </c>
      <c r="F8188" s="21">
        <f>_xlfn.PERCENTRANK.EXC(Table3[Order Quantity],C8188,1)*10</f>
        <v>8</v>
      </c>
      <c r="G8188" s="21">
        <f>_xlfn.PERCENTRANK.EXC(Table4[Sales],D8188,1)*10</f>
        <v>4</v>
      </c>
    </row>
    <row r="8189" spans="1:7">
      <c r="A8189" s="11">
        <v>44069</v>
      </c>
      <c r="B8189" s="9">
        <v>42371</v>
      </c>
      <c r="C8189" s="1">
        <v>16</v>
      </c>
      <c r="D8189" s="1">
        <v>147.26</v>
      </c>
      <c r="E8189" s="50">
        <f>_xlfn.PERCENTRANK.EXC(Table3[Order Date],B8189,1)*10</f>
        <v>0</v>
      </c>
      <c r="F8189" s="21">
        <f>_xlfn.PERCENTRANK.EXC(Table3[Order Quantity],C8189,1)*10</f>
        <v>2</v>
      </c>
      <c r="G8189" s="21">
        <f>_xlfn.PERCENTRANK.EXC(Table4[Sales],D8189,1)*10</f>
        <v>2</v>
      </c>
    </row>
    <row r="8190" spans="1:7">
      <c r="A8190" s="10">
        <v>50017</v>
      </c>
      <c r="B8190" s="8">
        <v>43789</v>
      </c>
      <c r="C8190" s="1">
        <v>43</v>
      </c>
      <c r="D8190" s="1">
        <v>1607.64</v>
      </c>
      <c r="E8190" s="50">
        <f>_xlfn.PERCENTRANK.EXC(Table3[Order Date],B8190,1)*10</f>
        <v>9</v>
      </c>
      <c r="F8190" s="21">
        <f>_xlfn.PERCENTRANK.EXC(Table3[Order Quantity],C8190,1)*10</f>
        <v>8</v>
      </c>
      <c r="G8190" s="21">
        <f>_xlfn.PERCENTRANK.EXC(Table4[Sales],D8190,1)*10</f>
        <v>7</v>
      </c>
    </row>
    <row r="8191" spans="1:7">
      <c r="A8191" s="11">
        <v>51943</v>
      </c>
      <c r="B8191" s="9">
        <v>42483</v>
      </c>
      <c r="C8191" s="1">
        <v>13</v>
      </c>
      <c r="D8191" s="1">
        <v>209.76</v>
      </c>
      <c r="E8191" s="50">
        <f>_xlfn.PERCENTRANK.EXC(Table3[Order Date],B8191,1)*10</f>
        <v>0</v>
      </c>
      <c r="F8191" s="21">
        <f>_xlfn.PERCENTRANK.EXC(Table3[Order Quantity],C8191,1)*10</f>
        <v>2</v>
      </c>
      <c r="G8191" s="21">
        <f>_xlfn.PERCENTRANK.EXC(Table4[Sales],D8191,1)*10</f>
        <v>3</v>
      </c>
    </row>
    <row r="8192" spans="1:7">
      <c r="A8192" s="10">
        <v>9696</v>
      </c>
      <c r="B8192" s="8">
        <v>43149</v>
      </c>
      <c r="C8192" s="1">
        <v>15</v>
      </c>
      <c r="D8192" s="1">
        <v>117.86</v>
      </c>
      <c r="E8192" s="50">
        <f>_xlfn.PERCENTRANK.EXC(Table3[Order Date],B8192,1)*10</f>
        <v>5</v>
      </c>
      <c r="F8192" s="21">
        <f>_xlfn.PERCENTRANK.EXC(Table3[Order Quantity],C8192,1)*10</f>
        <v>2</v>
      </c>
      <c r="G8192" s="21">
        <f>_xlfn.PERCENTRANK.EXC(Table4[Sales],D8192,1)*10</f>
        <v>1</v>
      </c>
    </row>
    <row r="8193" spans="1:7">
      <c r="A8193" s="11">
        <v>24544</v>
      </c>
      <c r="B8193" s="9">
        <v>42395</v>
      </c>
      <c r="C8193" s="1">
        <v>15</v>
      </c>
      <c r="D8193" s="1">
        <v>431.97</v>
      </c>
      <c r="E8193" s="50">
        <f>_xlfn.PERCENTRANK.EXC(Table3[Order Date],B8193,1)*10</f>
        <v>0</v>
      </c>
      <c r="F8193" s="21">
        <f>_xlfn.PERCENTRANK.EXC(Table3[Order Quantity],C8193,1)*10</f>
        <v>2</v>
      </c>
      <c r="G8193" s="21">
        <f>_xlfn.PERCENTRANK.EXC(Table4[Sales],D8193,1)*10</f>
        <v>4</v>
      </c>
    </row>
    <row r="8194" spans="1:7">
      <c r="A8194" s="10">
        <v>33095</v>
      </c>
      <c r="B8194" s="8">
        <v>42415</v>
      </c>
      <c r="C8194" s="1">
        <v>34</v>
      </c>
      <c r="D8194" s="1">
        <v>2726.68</v>
      </c>
      <c r="E8194" s="50">
        <f>_xlfn.PERCENTRANK.EXC(Table3[Order Date],B8194,1)*10</f>
        <v>0</v>
      </c>
      <c r="F8194" s="21">
        <f>_xlfn.PERCENTRANK.EXC(Table3[Order Quantity],C8194,1)*10</f>
        <v>6</v>
      </c>
      <c r="G8194" s="21">
        <f>_xlfn.PERCENTRANK.EXC(Table4[Sales],D8194,1)*10</f>
        <v>8</v>
      </c>
    </row>
    <row r="8195" spans="1:7">
      <c r="A8195" s="11">
        <v>2757</v>
      </c>
      <c r="B8195" s="9">
        <v>43299</v>
      </c>
      <c r="C8195" s="1">
        <v>39</v>
      </c>
      <c r="D8195" s="1">
        <v>3803.27</v>
      </c>
      <c r="E8195" s="50">
        <f>_xlfn.PERCENTRANK.EXC(Table3[Order Date],B8195,1)*10</f>
        <v>6</v>
      </c>
      <c r="F8195" s="21">
        <f>_xlfn.PERCENTRANK.EXC(Table3[Order Quantity],C8195,1)*10</f>
        <v>7</v>
      </c>
      <c r="G8195" s="21">
        <f>_xlfn.PERCENTRANK.EXC(Table4[Sales],D8195,1)*10</f>
        <v>8</v>
      </c>
    </row>
    <row r="8196" spans="1:7">
      <c r="A8196" s="10">
        <v>27974</v>
      </c>
      <c r="B8196" s="8">
        <v>43014</v>
      </c>
      <c r="C8196" s="1">
        <v>31</v>
      </c>
      <c r="D8196" s="1">
        <v>870.34870000000001</v>
      </c>
      <c r="E8196" s="50">
        <f>_xlfn.PERCENTRANK.EXC(Table3[Order Date],B8196,1)*10</f>
        <v>4</v>
      </c>
      <c r="F8196" s="21">
        <f>_xlfn.PERCENTRANK.EXC(Table3[Order Quantity],C8196,1)*10</f>
        <v>5</v>
      </c>
      <c r="G8196" s="21">
        <f>_xlfn.PERCENTRANK.EXC(Table4[Sales],D8196,1)*10</f>
        <v>6</v>
      </c>
    </row>
    <row r="8197" spans="1:7">
      <c r="A8197" s="11">
        <v>45413</v>
      </c>
      <c r="B8197" s="9">
        <v>42893</v>
      </c>
      <c r="C8197" s="1">
        <v>17</v>
      </c>
      <c r="D8197" s="1">
        <v>2174.2186000000002</v>
      </c>
      <c r="E8197" s="50">
        <f>_xlfn.PERCENTRANK.EXC(Table3[Order Date],B8197,1)*10</f>
        <v>3</v>
      </c>
      <c r="F8197" s="21">
        <f>_xlfn.PERCENTRANK.EXC(Table3[Order Quantity],C8197,1)*10</f>
        <v>3</v>
      </c>
      <c r="G8197" s="21">
        <f>_xlfn.PERCENTRANK.EXC(Table4[Sales],D8197,1)*10</f>
        <v>7</v>
      </c>
    </row>
    <row r="8198" spans="1:7">
      <c r="A8198" s="10">
        <v>46533</v>
      </c>
      <c r="B8198" s="8">
        <v>42649</v>
      </c>
      <c r="C8198" s="1">
        <v>3</v>
      </c>
      <c r="D8198" s="1">
        <v>230.31</v>
      </c>
      <c r="E8198" s="50">
        <f>_xlfn.PERCENTRANK.EXC(Table3[Order Date],B8198,1)*10</f>
        <v>1</v>
      </c>
      <c r="F8198" s="21">
        <f>_xlfn.PERCENTRANK.EXC(Table3[Order Quantity],C8198,1)*10</f>
        <v>0</v>
      </c>
      <c r="G8198" s="21">
        <f>_xlfn.PERCENTRANK.EXC(Table4[Sales],D8198,1)*10</f>
        <v>3</v>
      </c>
    </row>
    <row r="8199" spans="1:7">
      <c r="A8199" s="11">
        <v>38982</v>
      </c>
      <c r="B8199" s="9">
        <v>42567</v>
      </c>
      <c r="C8199" s="1">
        <v>43</v>
      </c>
      <c r="D8199" s="1">
        <v>1192.43</v>
      </c>
      <c r="E8199" s="50">
        <f>_xlfn.PERCENTRANK.EXC(Table3[Order Date],B8199,1)*10</f>
        <v>1</v>
      </c>
      <c r="F8199" s="21">
        <f>_xlfn.PERCENTRANK.EXC(Table3[Order Quantity],C8199,1)*10</f>
        <v>8</v>
      </c>
      <c r="G8199" s="21">
        <f>_xlfn.PERCENTRANK.EXC(Table4[Sales],D8199,1)*10</f>
        <v>6</v>
      </c>
    </row>
    <row r="8200" spans="1:7">
      <c r="A8200" s="10">
        <v>930</v>
      </c>
      <c r="B8200" s="8">
        <v>42719</v>
      </c>
      <c r="C8200" s="1">
        <v>11</v>
      </c>
      <c r="D8200" s="1">
        <v>84.73</v>
      </c>
      <c r="E8200" s="50">
        <f>_xlfn.PERCENTRANK.EXC(Table3[Order Date],B8200,1)*10</f>
        <v>2</v>
      </c>
      <c r="F8200" s="21">
        <f>_xlfn.PERCENTRANK.EXC(Table3[Order Quantity],C8200,1)*10</f>
        <v>2</v>
      </c>
      <c r="G8200" s="21">
        <f>_xlfn.PERCENTRANK.EXC(Table4[Sales],D8200,1)*10</f>
        <v>1</v>
      </c>
    </row>
    <row r="8201" spans="1:7">
      <c r="A8201" s="11">
        <v>39333</v>
      </c>
      <c r="B8201" s="9">
        <v>42782</v>
      </c>
      <c r="C8201" s="1">
        <v>18</v>
      </c>
      <c r="D8201" s="1">
        <v>101.89</v>
      </c>
      <c r="E8201" s="50">
        <f>_xlfn.PERCENTRANK.EXC(Table3[Order Date],B8201,1)*10</f>
        <v>2</v>
      </c>
      <c r="F8201" s="21">
        <f>_xlfn.PERCENTRANK.EXC(Table3[Order Quantity],C8201,1)*10</f>
        <v>3</v>
      </c>
      <c r="G8201" s="21">
        <f>_xlfn.PERCENTRANK.EXC(Table4[Sales],D8201,1)*10</f>
        <v>1</v>
      </c>
    </row>
    <row r="8202" spans="1:7">
      <c r="A8202" s="10">
        <v>51462</v>
      </c>
      <c r="B8202" s="8">
        <v>43272</v>
      </c>
      <c r="C8202" s="1">
        <v>15</v>
      </c>
      <c r="D8202" s="1">
        <v>447.13</v>
      </c>
      <c r="E8202" s="50">
        <f>_xlfn.PERCENTRANK.EXC(Table3[Order Date],B8202,1)*10</f>
        <v>6</v>
      </c>
      <c r="F8202" s="21">
        <f>_xlfn.PERCENTRANK.EXC(Table3[Order Quantity],C8202,1)*10</f>
        <v>2</v>
      </c>
      <c r="G8202" s="21">
        <f>_xlfn.PERCENTRANK.EXC(Table4[Sales],D8202,1)*10</f>
        <v>4</v>
      </c>
    </row>
    <row r="8203" spans="1:7">
      <c r="A8203" s="11">
        <v>37510</v>
      </c>
      <c r="B8203" s="9">
        <v>42436</v>
      </c>
      <c r="C8203" s="1">
        <v>15</v>
      </c>
      <c r="D8203" s="1">
        <v>2638.64</v>
      </c>
      <c r="E8203" s="50">
        <f>_xlfn.PERCENTRANK.EXC(Table3[Order Date],B8203,1)*10</f>
        <v>0</v>
      </c>
      <c r="F8203" s="21">
        <f>_xlfn.PERCENTRANK.EXC(Table3[Order Quantity],C8203,1)*10</f>
        <v>2</v>
      </c>
      <c r="G8203" s="21">
        <f>_xlfn.PERCENTRANK.EXC(Table4[Sales],D8203,1)*10</f>
        <v>8</v>
      </c>
    </row>
    <row r="8204" spans="1:7">
      <c r="A8204" s="10">
        <v>27778</v>
      </c>
      <c r="B8204" s="8">
        <v>43344</v>
      </c>
      <c r="C8204" s="1">
        <v>10</v>
      </c>
      <c r="D8204" s="1">
        <v>6794.81</v>
      </c>
      <c r="E8204" s="50">
        <f>_xlfn.PERCENTRANK.EXC(Table3[Order Date],B8204,1)*10</f>
        <v>6</v>
      </c>
      <c r="F8204" s="21">
        <f>_xlfn.PERCENTRANK.EXC(Table3[Order Quantity],C8204,1)*10</f>
        <v>1</v>
      </c>
      <c r="G8204" s="21">
        <f>_xlfn.PERCENTRANK.EXC(Table4[Sales],D8204,1)*10</f>
        <v>9</v>
      </c>
    </row>
    <row r="8205" spans="1:7">
      <c r="A8205" s="11">
        <v>38596</v>
      </c>
      <c r="B8205" s="9">
        <v>42826</v>
      </c>
      <c r="C8205" s="1">
        <v>20</v>
      </c>
      <c r="D8205" s="1">
        <v>207.26</v>
      </c>
      <c r="E8205" s="50">
        <f>_xlfn.PERCENTRANK.EXC(Table3[Order Date],B8205,1)*10</f>
        <v>3</v>
      </c>
      <c r="F8205" s="21">
        <f>_xlfn.PERCENTRANK.EXC(Table3[Order Quantity],C8205,1)*10</f>
        <v>3</v>
      </c>
      <c r="G8205" s="21">
        <f>_xlfn.PERCENTRANK.EXC(Table4[Sales],D8205,1)*10</f>
        <v>3</v>
      </c>
    </row>
    <row r="8206" spans="1:7">
      <c r="A8206" s="10">
        <v>24384</v>
      </c>
      <c r="B8206" s="8">
        <v>43184</v>
      </c>
      <c r="C8206" s="1">
        <v>21</v>
      </c>
      <c r="D8206" s="1">
        <v>4259.92</v>
      </c>
      <c r="E8206" s="50">
        <f>_xlfn.PERCENTRANK.EXC(Table3[Order Date],B8206,1)*10</f>
        <v>5</v>
      </c>
      <c r="F8206" s="21">
        <f>_xlfn.PERCENTRANK.EXC(Table3[Order Quantity],C8206,1)*10</f>
        <v>3</v>
      </c>
      <c r="G8206" s="21">
        <f>_xlfn.PERCENTRANK.EXC(Table4[Sales],D8206,1)*10</f>
        <v>8</v>
      </c>
    </row>
    <row r="8207" spans="1:7">
      <c r="A8207" s="11">
        <v>28933</v>
      </c>
      <c r="B8207" s="9">
        <v>42559</v>
      </c>
      <c r="C8207" s="1">
        <v>1</v>
      </c>
      <c r="D8207" s="1">
        <v>11.9412</v>
      </c>
      <c r="E8207" s="50">
        <f>_xlfn.PERCENTRANK.EXC(Table3[Order Date],B8207,1)*10</f>
        <v>1</v>
      </c>
      <c r="F8207" s="21">
        <f>_xlfn.PERCENTRANK.EXC(Table3[Order Quantity],C8207,1)*10</f>
        <v>0</v>
      </c>
      <c r="G8207" s="21">
        <f>_xlfn.PERCENTRANK.EXC(Table4[Sales],D8207,1)*10</f>
        <v>0</v>
      </c>
    </row>
    <row r="8208" spans="1:7">
      <c r="A8208" s="10">
        <v>29350</v>
      </c>
      <c r="B8208" s="8">
        <v>42606</v>
      </c>
      <c r="C8208" s="1">
        <v>10</v>
      </c>
      <c r="D8208" s="1">
        <v>160.85</v>
      </c>
      <c r="E8208" s="50">
        <f>_xlfn.PERCENTRANK.EXC(Table3[Order Date],B8208,1)*10</f>
        <v>1</v>
      </c>
      <c r="F8208" s="21">
        <f>_xlfn.PERCENTRANK.EXC(Table3[Order Quantity],C8208,1)*10</f>
        <v>1</v>
      </c>
      <c r="G8208" s="21">
        <f>_xlfn.PERCENTRANK.EXC(Table4[Sales],D8208,1)*10</f>
        <v>2</v>
      </c>
    </row>
    <row r="8209" spans="1:7">
      <c r="A8209" s="11">
        <v>29351</v>
      </c>
      <c r="B8209" s="9">
        <v>43375</v>
      </c>
      <c r="C8209" s="1">
        <v>17</v>
      </c>
      <c r="D8209" s="1">
        <v>5481.1926999999996</v>
      </c>
      <c r="E8209" s="50">
        <f>_xlfn.PERCENTRANK.EXC(Table3[Order Date],B8209,1)*10</f>
        <v>6</v>
      </c>
      <c r="F8209" s="21">
        <f>_xlfn.PERCENTRANK.EXC(Table3[Order Quantity],C8209,1)*10</f>
        <v>3</v>
      </c>
      <c r="G8209" s="21">
        <f>_xlfn.PERCENTRANK.EXC(Table4[Sales],D8209,1)*10</f>
        <v>9</v>
      </c>
    </row>
    <row r="8210" spans="1:7">
      <c r="A8210" s="10">
        <v>47520</v>
      </c>
      <c r="B8210" s="8">
        <v>42649</v>
      </c>
      <c r="C8210" s="1">
        <v>47</v>
      </c>
      <c r="D8210" s="1">
        <v>990.07</v>
      </c>
      <c r="E8210" s="50">
        <f>_xlfn.PERCENTRANK.EXC(Table3[Order Date],B8210,1)*10</f>
        <v>1</v>
      </c>
      <c r="F8210" s="21">
        <f>_xlfn.PERCENTRANK.EXC(Table3[Order Quantity],C8210,1)*10</f>
        <v>9</v>
      </c>
      <c r="G8210" s="21">
        <f>_xlfn.PERCENTRANK.EXC(Table4[Sales],D8210,1)*10</f>
        <v>6</v>
      </c>
    </row>
    <row r="8211" spans="1:7">
      <c r="A8211" s="11">
        <v>51489</v>
      </c>
      <c r="B8211" s="9">
        <v>43527</v>
      </c>
      <c r="C8211" s="1">
        <v>42</v>
      </c>
      <c r="D8211" s="1">
        <v>5185.95</v>
      </c>
      <c r="E8211" s="50">
        <f>_xlfn.PERCENTRANK.EXC(Table3[Order Date],B8211,1)*10</f>
        <v>7</v>
      </c>
      <c r="F8211" s="21">
        <f>_xlfn.PERCENTRANK.EXC(Table3[Order Quantity],C8211,1)*10</f>
        <v>8</v>
      </c>
      <c r="G8211" s="21">
        <f>_xlfn.PERCENTRANK.EXC(Table4[Sales],D8211,1)*10</f>
        <v>8</v>
      </c>
    </row>
    <row r="8212" spans="1:7">
      <c r="A8212" s="10">
        <v>12452</v>
      </c>
      <c r="B8212" s="8">
        <v>43075</v>
      </c>
      <c r="C8212" s="1">
        <v>38</v>
      </c>
      <c r="D8212" s="1">
        <v>2207.86</v>
      </c>
      <c r="E8212" s="50">
        <f>_xlfn.PERCENTRANK.EXC(Table3[Order Date],B8212,1)*10</f>
        <v>4</v>
      </c>
      <c r="F8212" s="21">
        <f>_xlfn.PERCENTRANK.EXC(Table3[Order Quantity],C8212,1)*10</f>
        <v>7</v>
      </c>
      <c r="G8212" s="21">
        <f>_xlfn.PERCENTRANK.EXC(Table4[Sales],D8212,1)*10</f>
        <v>7</v>
      </c>
    </row>
    <row r="8213" spans="1:7">
      <c r="A8213" s="11">
        <v>35046</v>
      </c>
      <c r="B8213" s="9">
        <v>42939</v>
      </c>
      <c r="C8213" s="1">
        <v>13</v>
      </c>
      <c r="D8213" s="1">
        <v>3834.74</v>
      </c>
      <c r="E8213" s="50">
        <f>_xlfn.PERCENTRANK.EXC(Table3[Order Date],B8213,1)*10</f>
        <v>3</v>
      </c>
      <c r="F8213" s="21">
        <f>_xlfn.PERCENTRANK.EXC(Table3[Order Quantity],C8213,1)*10</f>
        <v>2</v>
      </c>
      <c r="G8213" s="21">
        <f>_xlfn.PERCENTRANK.EXC(Table4[Sales],D8213,1)*10</f>
        <v>8</v>
      </c>
    </row>
    <row r="8214" spans="1:7">
      <c r="A8214" s="10">
        <v>58433</v>
      </c>
      <c r="B8214" s="8">
        <v>43281</v>
      </c>
      <c r="C8214" s="1">
        <v>30</v>
      </c>
      <c r="D8214" s="1">
        <v>1640.8</v>
      </c>
      <c r="E8214" s="50">
        <f>_xlfn.PERCENTRANK.EXC(Table3[Order Date],B8214,1)*10</f>
        <v>6</v>
      </c>
      <c r="F8214" s="21">
        <f>_xlfn.PERCENTRANK.EXC(Table3[Order Quantity],C8214,1)*10</f>
        <v>5</v>
      </c>
      <c r="G8214" s="21">
        <f>_xlfn.PERCENTRANK.EXC(Table4[Sales],D8214,1)*10</f>
        <v>7</v>
      </c>
    </row>
    <row r="8215" spans="1:7">
      <c r="A8215" s="11">
        <v>33988</v>
      </c>
      <c r="B8215" s="9">
        <v>42379</v>
      </c>
      <c r="C8215" s="1">
        <v>30</v>
      </c>
      <c r="D8215" s="1">
        <v>176.31</v>
      </c>
      <c r="E8215" s="50">
        <f>_xlfn.PERCENTRANK.EXC(Table3[Order Date],B8215,1)*10</f>
        <v>0</v>
      </c>
      <c r="F8215" s="21">
        <f>_xlfn.PERCENTRANK.EXC(Table3[Order Quantity],C8215,1)*10</f>
        <v>5</v>
      </c>
      <c r="G8215" s="21">
        <f>_xlfn.PERCENTRANK.EXC(Table4[Sales],D8215,1)*10</f>
        <v>2</v>
      </c>
    </row>
    <row r="8216" spans="1:7">
      <c r="A8216" s="10">
        <v>1856</v>
      </c>
      <c r="B8216" s="8">
        <v>43543</v>
      </c>
      <c r="C8216" s="1">
        <v>24</v>
      </c>
      <c r="D8216" s="1">
        <v>1550.75</v>
      </c>
      <c r="E8216" s="50">
        <f>_xlfn.PERCENTRANK.EXC(Table3[Order Date],B8216,1)*10</f>
        <v>8</v>
      </c>
      <c r="F8216" s="21">
        <f>_xlfn.PERCENTRANK.EXC(Table3[Order Quantity],C8216,1)*10</f>
        <v>4</v>
      </c>
      <c r="G8216" s="21">
        <f>_xlfn.PERCENTRANK.EXC(Table4[Sales],D8216,1)*10</f>
        <v>7</v>
      </c>
    </row>
    <row r="8217" spans="1:7">
      <c r="A8217" s="11">
        <v>59202</v>
      </c>
      <c r="B8217" s="9">
        <v>43716</v>
      </c>
      <c r="C8217" s="1">
        <v>36</v>
      </c>
      <c r="D8217" s="1">
        <v>234.13</v>
      </c>
      <c r="E8217" s="50">
        <f>_xlfn.PERCENTRANK.EXC(Table3[Order Date],B8217,1)*10</f>
        <v>9</v>
      </c>
      <c r="F8217" s="21">
        <f>_xlfn.PERCENTRANK.EXC(Table3[Order Quantity],C8217,1)*10</f>
        <v>6</v>
      </c>
      <c r="G8217" s="21">
        <f>_xlfn.PERCENTRANK.EXC(Table4[Sales],D8217,1)*10</f>
        <v>3</v>
      </c>
    </row>
    <row r="8218" spans="1:7">
      <c r="A8218" s="10">
        <v>58628</v>
      </c>
      <c r="B8218" s="8">
        <v>42452</v>
      </c>
      <c r="C8218" s="1">
        <v>23</v>
      </c>
      <c r="D8218" s="1">
        <v>2704.74</v>
      </c>
      <c r="E8218" s="50">
        <f>_xlfn.PERCENTRANK.EXC(Table3[Order Date],B8218,1)*10</f>
        <v>0</v>
      </c>
      <c r="F8218" s="21">
        <f>_xlfn.PERCENTRANK.EXC(Table3[Order Quantity],C8218,1)*10</f>
        <v>4</v>
      </c>
      <c r="G8218" s="21">
        <f>_xlfn.PERCENTRANK.EXC(Table4[Sales],D8218,1)*10</f>
        <v>8</v>
      </c>
    </row>
    <row r="8219" spans="1:7">
      <c r="A8219" s="11">
        <v>24710</v>
      </c>
      <c r="B8219" s="9">
        <v>43007</v>
      </c>
      <c r="C8219" s="1">
        <v>3</v>
      </c>
      <c r="D8219" s="1">
        <v>23.6</v>
      </c>
      <c r="E8219" s="50">
        <f>_xlfn.PERCENTRANK.EXC(Table3[Order Date],B8219,1)*10</f>
        <v>4</v>
      </c>
      <c r="F8219" s="21">
        <f>_xlfn.PERCENTRANK.EXC(Table3[Order Quantity],C8219,1)*10</f>
        <v>0</v>
      </c>
      <c r="G8219" s="21">
        <f>_xlfn.PERCENTRANK.EXC(Table4[Sales],D8219,1)*10</f>
        <v>0</v>
      </c>
    </row>
    <row r="8220" spans="1:7">
      <c r="A8220" s="10">
        <v>22848</v>
      </c>
      <c r="B8220" s="8">
        <v>43443</v>
      </c>
      <c r="C8220" s="1">
        <v>20</v>
      </c>
      <c r="D8220" s="1">
        <v>150.19999999999999</v>
      </c>
      <c r="E8220" s="50">
        <f>_xlfn.PERCENTRANK.EXC(Table3[Order Date],B8220,1)*10</f>
        <v>7</v>
      </c>
      <c r="F8220" s="21">
        <f>_xlfn.PERCENTRANK.EXC(Table3[Order Quantity],C8220,1)*10</f>
        <v>3</v>
      </c>
      <c r="G8220" s="21">
        <f>_xlfn.PERCENTRANK.EXC(Table4[Sales],D8220,1)*10</f>
        <v>2</v>
      </c>
    </row>
    <row r="8221" spans="1:7">
      <c r="A8221" s="11">
        <v>18723</v>
      </c>
      <c r="B8221" s="9">
        <v>42593</v>
      </c>
      <c r="C8221" s="1">
        <v>1</v>
      </c>
      <c r="D8221" s="1">
        <v>55.74</v>
      </c>
      <c r="E8221" s="50">
        <f>_xlfn.PERCENTRANK.EXC(Table3[Order Date],B8221,1)*10</f>
        <v>1</v>
      </c>
      <c r="F8221" s="21">
        <f>_xlfn.PERCENTRANK.EXC(Table3[Order Quantity],C8221,1)*10</f>
        <v>0</v>
      </c>
      <c r="G8221" s="21">
        <f>_xlfn.PERCENTRANK.EXC(Table4[Sales],D8221,1)*10</f>
        <v>0</v>
      </c>
    </row>
    <row r="8222" spans="1:7">
      <c r="A8222" s="10">
        <v>26146</v>
      </c>
      <c r="B8222" s="8">
        <v>42653</v>
      </c>
      <c r="C8222" s="1">
        <v>13</v>
      </c>
      <c r="D8222" s="1">
        <v>1446.38</v>
      </c>
      <c r="E8222" s="50">
        <f>_xlfn.PERCENTRANK.EXC(Table3[Order Date],B8222,1)*10</f>
        <v>2</v>
      </c>
      <c r="F8222" s="21">
        <f>_xlfn.PERCENTRANK.EXC(Table3[Order Quantity],C8222,1)*10</f>
        <v>2</v>
      </c>
      <c r="G8222" s="21">
        <f>_xlfn.PERCENTRANK.EXC(Table4[Sales],D8222,1)*10</f>
        <v>7</v>
      </c>
    </row>
    <row r="8223" spans="1:7">
      <c r="A8223" s="11">
        <v>35139</v>
      </c>
      <c r="B8223" s="9">
        <v>42752</v>
      </c>
      <c r="C8223" s="1">
        <v>25</v>
      </c>
      <c r="D8223" s="1">
        <v>914.74</v>
      </c>
      <c r="E8223" s="50">
        <f>_xlfn.PERCENTRANK.EXC(Table3[Order Date],B8223,1)*10</f>
        <v>2</v>
      </c>
      <c r="F8223" s="21">
        <f>_xlfn.PERCENTRANK.EXC(Table3[Order Quantity],C8223,1)*10</f>
        <v>4</v>
      </c>
      <c r="G8223" s="21">
        <f>_xlfn.PERCENTRANK.EXC(Table4[Sales],D8223,1)*10</f>
        <v>6</v>
      </c>
    </row>
    <row r="8224" spans="1:7">
      <c r="A8224" s="10">
        <v>41794</v>
      </c>
      <c r="B8224" s="8">
        <v>43246</v>
      </c>
      <c r="C8224" s="1">
        <v>48</v>
      </c>
      <c r="D8224" s="1">
        <v>895.15</v>
      </c>
      <c r="E8224" s="50">
        <f>_xlfn.PERCENTRANK.EXC(Table3[Order Date],B8224,1)*10</f>
        <v>6</v>
      </c>
      <c r="F8224" s="21">
        <f>_xlfn.PERCENTRANK.EXC(Table3[Order Quantity],C8224,1)*10</f>
        <v>9</v>
      </c>
      <c r="G8224" s="21">
        <f>_xlfn.PERCENTRANK.EXC(Table4[Sales],D8224,1)*10</f>
        <v>6</v>
      </c>
    </row>
    <row r="8225" spans="1:7">
      <c r="A8225" s="11">
        <v>29831</v>
      </c>
      <c r="B8225" s="9">
        <v>43553</v>
      </c>
      <c r="C8225" s="1">
        <v>29</v>
      </c>
      <c r="D8225" s="1">
        <v>2327.4899999999998</v>
      </c>
      <c r="E8225" s="50">
        <f>_xlfn.PERCENTRANK.EXC(Table3[Order Date],B8225,1)*10</f>
        <v>8</v>
      </c>
      <c r="F8225" s="21">
        <f>_xlfn.PERCENTRANK.EXC(Table3[Order Quantity],C8225,1)*10</f>
        <v>5</v>
      </c>
      <c r="G8225" s="21">
        <f>_xlfn.PERCENTRANK.EXC(Table4[Sales],D8225,1)*10</f>
        <v>7</v>
      </c>
    </row>
    <row r="8226" spans="1:7">
      <c r="A8226" s="10">
        <v>58084</v>
      </c>
      <c r="B8226" s="8">
        <v>43696</v>
      </c>
      <c r="C8226" s="1">
        <v>36</v>
      </c>
      <c r="D8226" s="1">
        <v>284.79000000000002</v>
      </c>
      <c r="E8226" s="50">
        <f>_xlfn.PERCENTRANK.EXC(Table3[Order Date],B8226,1)*10</f>
        <v>9</v>
      </c>
      <c r="F8226" s="21">
        <f>_xlfn.PERCENTRANK.EXC(Table3[Order Quantity],C8226,1)*10</f>
        <v>6</v>
      </c>
      <c r="G8226" s="21">
        <f>_xlfn.PERCENTRANK.EXC(Table4[Sales],D8226,1)*10</f>
        <v>3</v>
      </c>
    </row>
    <row r="8227" spans="1:7">
      <c r="A8227" s="11">
        <v>19104</v>
      </c>
      <c r="B8227" s="9">
        <v>42956</v>
      </c>
      <c r="C8227" s="1">
        <v>48</v>
      </c>
      <c r="D8227" s="1">
        <v>5441.92</v>
      </c>
      <c r="E8227" s="50">
        <f>_xlfn.PERCENTRANK.EXC(Table3[Order Date],B8227,1)*10</f>
        <v>4</v>
      </c>
      <c r="F8227" s="21">
        <f>_xlfn.PERCENTRANK.EXC(Table3[Order Quantity],C8227,1)*10</f>
        <v>9</v>
      </c>
      <c r="G8227" s="21">
        <f>_xlfn.PERCENTRANK.EXC(Table4[Sales],D8227,1)*10</f>
        <v>9</v>
      </c>
    </row>
    <row r="8228" spans="1:7">
      <c r="A8228" s="10">
        <v>40643</v>
      </c>
      <c r="B8228" s="8">
        <v>43194</v>
      </c>
      <c r="C8228" s="1">
        <v>23</v>
      </c>
      <c r="D8228" s="1">
        <v>276.85000000000002</v>
      </c>
      <c r="E8228" s="50">
        <f>_xlfn.PERCENTRANK.EXC(Table3[Order Date],B8228,1)*10</f>
        <v>5</v>
      </c>
      <c r="F8228" s="21">
        <f>_xlfn.PERCENTRANK.EXC(Table3[Order Quantity],C8228,1)*10</f>
        <v>4</v>
      </c>
      <c r="G8228" s="21">
        <f>_xlfn.PERCENTRANK.EXC(Table4[Sales],D8228,1)*10</f>
        <v>3</v>
      </c>
    </row>
    <row r="8229" spans="1:7">
      <c r="A8229" s="11">
        <v>1313</v>
      </c>
      <c r="B8229" s="9">
        <v>42624</v>
      </c>
      <c r="C8229" s="1">
        <v>34</v>
      </c>
      <c r="D8229" s="1">
        <v>898.87</v>
      </c>
      <c r="E8229" s="50">
        <f>_xlfn.PERCENTRANK.EXC(Table3[Order Date],B8229,1)*10</f>
        <v>1</v>
      </c>
      <c r="F8229" s="21">
        <f>_xlfn.PERCENTRANK.EXC(Table3[Order Quantity],C8229,1)*10</f>
        <v>6</v>
      </c>
      <c r="G8229" s="21">
        <f>_xlfn.PERCENTRANK.EXC(Table4[Sales],D8229,1)*10</f>
        <v>6</v>
      </c>
    </row>
    <row r="8230" spans="1:7">
      <c r="A8230" s="10">
        <v>36706</v>
      </c>
      <c r="B8230" s="8">
        <v>42470</v>
      </c>
      <c r="C8230" s="1">
        <v>47</v>
      </c>
      <c r="D8230" s="1">
        <v>949.57</v>
      </c>
      <c r="E8230" s="50">
        <f>_xlfn.PERCENTRANK.EXC(Table3[Order Date],B8230,1)*10</f>
        <v>0</v>
      </c>
      <c r="F8230" s="21">
        <f>_xlfn.PERCENTRANK.EXC(Table3[Order Quantity],C8230,1)*10</f>
        <v>9</v>
      </c>
      <c r="G8230" s="21">
        <f>_xlfn.PERCENTRANK.EXC(Table4[Sales],D8230,1)*10</f>
        <v>6</v>
      </c>
    </row>
    <row r="8231" spans="1:7">
      <c r="A8231" s="11">
        <v>48195</v>
      </c>
      <c r="B8231" s="9">
        <v>43065</v>
      </c>
      <c r="C8231" s="1">
        <v>47</v>
      </c>
      <c r="D8231" s="1">
        <v>2866.66</v>
      </c>
      <c r="E8231" s="50">
        <f>_xlfn.PERCENTRANK.EXC(Table3[Order Date],B8231,1)*10</f>
        <v>4</v>
      </c>
      <c r="F8231" s="21">
        <f>_xlfn.PERCENTRANK.EXC(Table3[Order Quantity],C8231,1)*10</f>
        <v>9</v>
      </c>
      <c r="G8231" s="21">
        <f>_xlfn.PERCENTRANK.EXC(Table4[Sales],D8231,1)*10</f>
        <v>8</v>
      </c>
    </row>
    <row r="8232" spans="1:7">
      <c r="A8232" s="10">
        <v>25060</v>
      </c>
      <c r="B8232" s="8">
        <v>42570</v>
      </c>
      <c r="C8232" s="1">
        <v>1</v>
      </c>
      <c r="D8232" s="1">
        <v>2026.51</v>
      </c>
      <c r="E8232" s="50">
        <f>_xlfn.PERCENTRANK.EXC(Table3[Order Date],B8232,1)*10</f>
        <v>1</v>
      </c>
      <c r="F8232" s="21">
        <f>_xlfn.PERCENTRANK.EXC(Table3[Order Quantity],C8232,1)*10</f>
        <v>0</v>
      </c>
      <c r="G8232" s="21">
        <f>_xlfn.PERCENTRANK.EXC(Table4[Sales],D8232,1)*10</f>
        <v>7</v>
      </c>
    </row>
    <row r="8233" spans="1:7">
      <c r="A8233" s="11">
        <v>35302</v>
      </c>
      <c r="B8233" s="9">
        <v>42892</v>
      </c>
      <c r="C8233" s="1">
        <v>13</v>
      </c>
      <c r="D8233" s="1">
        <v>1354.0817999999999</v>
      </c>
      <c r="E8233" s="50">
        <f>_xlfn.PERCENTRANK.EXC(Table3[Order Date],B8233,1)*10</f>
        <v>3</v>
      </c>
      <c r="F8233" s="21">
        <f>_xlfn.PERCENTRANK.EXC(Table3[Order Quantity],C8233,1)*10</f>
        <v>2</v>
      </c>
      <c r="G8233" s="21">
        <f>_xlfn.PERCENTRANK.EXC(Table4[Sales],D8233,1)*10</f>
        <v>6</v>
      </c>
    </row>
    <row r="8234" spans="1:7">
      <c r="A8234" s="10">
        <v>7174</v>
      </c>
      <c r="B8234" s="8">
        <v>43534</v>
      </c>
      <c r="C8234" s="1">
        <v>10</v>
      </c>
      <c r="D8234" s="1">
        <v>151.85</v>
      </c>
      <c r="E8234" s="50">
        <f>_xlfn.PERCENTRANK.EXC(Table3[Order Date],B8234,1)*10</f>
        <v>7</v>
      </c>
      <c r="F8234" s="21">
        <f>_xlfn.PERCENTRANK.EXC(Table3[Order Quantity],C8234,1)*10</f>
        <v>1</v>
      </c>
      <c r="G8234" s="21">
        <f>_xlfn.PERCENTRANK.EXC(Table4[Sales],D8234,1)*10</f>
        <v>2</v>
      </c>
    </row>
    <row r="8235" spans="1:7">
      <c r="A8235" s="11">
        <v>18179</v>
      </c>
      <c r="B8235" s="9">
        <v>42582</v>
      </c>
      <c r="C8235" s="1">
        <v>50</v>
      </c>
      <c r="D8235" s="1">
        <v>564.53</v>
      </c>
      <c r="E8235" s="50">
        <f>_xlfn.PERCENTRANK.EXC(Table3[Order Date],B8235,1)*10</f>
        <v>1</v>
      </c>
      <c r="F8235" s="21">
        <f>_xlfn.PERCENTRANK.EXC(Table3[Order Quantity],C8235,1)*10</f>
        <v>9</v>
      </c>
      <c r="G8235" s="21">
        <f>_xlfn.PERCENTRANK.EXC(Table4[Sales],D8235,1)*10</f>
        <v>5</v>
      </c>
    </row>
    <row r="8236" spans="1:7">
      <c r="A8236" s="10">
        <v>47078</v>
      </c>
      <c r="B8236" s="8">
        <v>42843</v>
      </c>
      <c r="C8236" s="1">
        <v>43</v>
      </c>
      <c r="D8236" s="1">
        <v>299.42</v>
      </c>
      <c r="E8236" s="50">
        <f>_xlfn.PERCENTRANK.EXC(Table3[Order Date],B8236,1)*10</f>
        <v>3</v>
      </c>
      <c r="F8236" s="21">
        <f>_xlfn.PERCENTRANK.EXC(Table3[Order Quantity],C8236,1)*10</f>
        <v>8</v>
      </c>
      <c r="G8236" s="21">
        <f>_xlfn.PERCENTRANK.EXC(Table4[Sales],D8236,1)*10</f>
        <v>4</v>
      </c>
    </row>
    <row r="8237" spans="1:7">
      <c r="A8237" s="11">
        <v>20737</v>
      </c>
      <c r="B8237" s="9">
        <v>43458</v>
      </c>
      <c r="C8237" s="1">
        <v>10</v>
      </c>
      <c r="D8237" s="1">
        <v>1509.7</v>
      </c>
      <c r="E8237" s="50">
        <f>_xlfn.PERCENTRANK.EXC(Table3[Order Date],B8237,1)*10</f>
        <v>7</v>
      </c>
      <c r="F8237" s="21">
        <f>_xlfn.PERCENTRANK.EXC(Table3[Order Quantity],C8237,1)*10</f>
        <v>1</v>
      </c>
      <c r="G8237" s="21">
        <f>_xlfn.PERCENTRANK.EXC(Table4[Sales],D8237,1)*10</f>
        <v>7</v>
      </c>
    </row>
    <row r="8238" spans="1:7">
      <c r="A8238" s="10">
        <v>12389</v>
      </c>
      <c r="B8238" s="8">
        <v>42585</v>
      </c>
      <c r="C8238" s="1">
        <v>34</v>
      </c>
      <c r="D8238" s="1">
        <v>2739.83</v>
      </c>
      <c r="E8238" s="50">
        <f>_xlfn.PERCENTRANK.EXC(Table3[Order Date],B8238,1)*10</f>
        <v>1</v>
      </c>
      <c r="F8238" s="21">
        <f>_xlfn.PERCENTRANK.EXC(Table3[Order Quantity],C8238,1)*10</f>
        <v>6</v>
      </c>
      <c r="G8238" s="21">
        <f>_xlfn.PERCENTRANK.EXC(Table4[Sales],D8238,1)*10</f>
        <v>8</v>
      </c>
    </row>
    <row r="8239" spans="1:7">
      <c r="A8239" s="11">
        <v>548</v>
      </c>
      <c r="B8239" s="9">
        <v>42632</v>
      </c>
      <c r="C8239" s="1">
        <v>29</v>
      </c>
      <c r="D8239" s="1">
        <v>217.16</v>
      </c>
      <c r="E8239" s="50">
        <f>_xlfn.PERCENTRANK.EXC(Table3[Order Date],B8239,1)*10</f>
        <v>1</v>
      </c>
      <c r="F8239" s="21">
        <f>_xlfn.PERCENTRANK.EXC(Table3[Order Quantity],C8239,1)*10</f>
        <v>5</v>
      </c>
      <c r="G8239" s="21">
        <f>_xlfn.PERCENTRANK.EXC(Table4[Sales],D8239,1)*10</f>
        <v>3</v>
      </c>
    </row>
    <row r="8240" spans="1:7">
      <c r="A8240" s="10">
        <v>26657</v>
      </c>
      <c r="B8240" s="8">
        <v>43737</v>
      </c>
      <c r="C8240" s="1">
        <v>28</v>
      </c>
      <c r="D8240" s="1">
        <v>1185.1748</v>
      </c>
      <c r="E8240" s="50">
        <f>_xlfn.PERCENTRANK.EXC(Table3[Order Date],B8240,1)*10</f>
        <v>9</v>
      </c>
      <c r="F8240" s="21">
        <f>_xlfn.PERCENTRANK.EXC(Table3[Order Quantity],C8240,1)*10</f>
        <v>5</v>
      </c>
      <c r="G8240" s="21">
        <f>_xlfn.PERCENTRANK.EXC(Table4[Sales],D8240,1)*10</f>
        <v>6</v>
      </c>
    </row>
    <row r="8241" spans="1:7">
      <c r="A8241" s="11">
        <v>54727</v>
      </c>
      <c r="B8241" s="9">
        <v>43081</v>
      </c>
      <c r="C8241" s="1">
        <v>29</v>
      </c>
      <c r="D8241" s="1">
        <v>1527.04</v>
      </c>
      <c r="E8241" s="50">
        <f>_xlfn.PERCENTRANK.EXC(Table3[Order Date],B8241,1)*10</f>
        <v>4</v>
      </c>
      <c r="F8241" s="21">
        <f>_xlfn.PERCENTRANK.EXC(Table3[Order Quantity],C8241,1)*10</f>
        <v>5</v>
      </c>
      <c r="G8241" s="21">
        <f>_xlfn.PERCENTRANK.EXC(Table4[Sales],D8241,1)*10</f>
        <v>7</v>
      </c>
    </row>
    <row r="8242" spans="1:7">
      <c r="A8242" s="10">
        <v>35776</v>
      </c>
      <c r="B8242" s="8">
        <v>42404</v>
      </c>
      <c r="C8242" s="1">
        <v>36</v>
      </c>
      <c r="D8242" s="1">
        <v>228.7</v>
      </c>
      <c r="E8242" s="50">
        <f>_xlfn.PERCENTRANK.EXC(Table3[Order Date],B8242,1)*10</f>
        <v>0</v>
      </c>
      <c r="F8242" s="21">
        <f>_xlfn.PERCENTRANK.EXC(Table3[Order Quantity],C8242,1)*10</f>
        <v>6</v>
      </c>
      <c r="G8242" s="21">
        <f>_xlfn.PERCENTRANK.EXC(Table4[Sales],D8242,1)*10</f>
        <v>3</v>
      </c>
    </row>
    <row r="8243" spans="1:7">
      <c r="A8243" s="11">
        <v>9504</v>
      </c>
      <c r="B8243" s="9">
        <v>43794</v>
      </c>
      <c r="C8243" s="1">
        <v>17</v>
      </c>
      <c r="D8243" s="1">
        <v>2091.63</v>
      </c>
      <c r="E8243" s="50">
        <f>_xlfn.PERCENTRANK.EXC(Table3[Order Date],B8243,1)*10</f>
        <v>9</v>
      </c>
      <c r="F8243" s="21">
        <f>_xlfn.PERCENTRANK.EXC(Table3[Order Quantity],C8243,1)*10</f>
        <v>3</v>
      </c>
      <c r="G8243" s="21">
        <f>_xlfn.PERCENTRANK.EXC(Table4[Sales],D8243,1)*10</f>
        <v>7</v>
      </c>
    </row>
    <row r="8244" spans="1:7">
      <c r="A8244" s="10">
        <v>40673</v>
      </c>
      <c r="B8244" s="8">
        <v>43512</v>
      </c>
      <c r="C8244" s="1">
        <v>14</v>
      </c>
      <c r="D8244" s="1">
        <v>168.51</v>
      </c>
      <c r="E8244" s="50">
        <f>_xlfn.PERCENTRANK.EXC(Table3[Order Date],B8244,1)*10</f>
        <v>7</v>
      </c>
      <c r="F8244" s="21">
        <f>_xlfn.PERCENTRANK.EXC(Table3[Order Quantity],C8244,1)*10</f>
        <v>2</v>
      </c>
      <c r="G8244" s="21">
        <f>_xlfn.PERCENTRANK.EXC(Table4[Sales],D8244,1)*10</f>
        <v>2</v>
      </c>
    </row>
    <row r="8245" spans="1:7">
      <c r="A8245" s="11">
        <v>19558</v>
      </c>
      <c r="B8245" s="9">
        <v>43155</v>
      </c>
      <c r="C8245" s="1">
        <v>2</v>
      </c>
      <c r="D8245" s="1">
        <v>8.5399999999999991</v>
      </c>
      <c r="E8245" s="50">
        <f>_xlfn.PERCENTRANK.EXC(Table3[Order Date],B8245,1)*10</f>
        <v>5</v>
      </c>
      <c r="F8245" s="21">
        <f>_xlfn.PERCENTRANK.EXC(Table3[Order Quantity],C8245,1)*10</f>
        <v>0</v>
      </c>
      <c r="G8245" s="21">
        <f>_xlfn.PERCENTRANK.EXC(Table4[Sales],D8245,1)*10</f>
        <v>0</v>
      </c>
    </row>
    <row r="8246" spans="1:7">
      <c r="A8246" s="10">
        <v>12099</v>
      </c>
      <c r="B8246" s="8">
        <v>42623</v>
      </c>
      <c r="C8246" s="1">
        <v>1</v>
      </c>
      <c r="D8246" s="1">
        <v>18.82</v>
      </c>
      <c r="E8246" s="50">
        <f>_xlfn.PERCENTRANK.EXC(Table3[Order Date],B8246,1)*10</f>
        <v>1</v>
      </c>
      <c r="F8246" s="21">
        <f>_xlfn.PERCENTRANK.EXC(Table3[Order Quantity],C8246,1)*10</f>
        <v>0</v>
      </c>
      <c r="G8246" s="21">
        <f>_xlfn.PERCENTRANK.EXC(Table4[Sales],D8246,1)*10</f>
        <v>0</v>
      </c>
    </row>
    <row r="8247" spans="1:7">
      <c r="A8247" s="11">
        <v>41826</v>
      </c>
      <c r="B8247" s="9">
        <v>43023</v>
      </c>
      <c r="C8247" s="1">
        <v>4</v>
      </c>
      <c r="D8247" s="1">
        <v>68.41</v>
      </c>
      <c r="E8247" s="50">
        <f>_xlfn.PERCENTRANK.EXC(Table3[Order Date],B8247,1)*10</f>
        <v>4</v>
      </c>
      <c r="F8247" s="21">
        <f>_xlfn.PERCENTRANK.EXC(Table3[Order Quantity],C8247,1)*10</f>
        <v>0</v>
      </c>
      <c r="G8247" s="21">
        <f>_xlfn.PERCENTRANK.EXC(Table4[Sales],D8247,1)*10</f>
        <v>1</v>
      </c>
    </row>
    <row r="8248" spans="1:7">
      <c r="A8248" s="10">
        <v>7078</v>
      </c>
      <c r="B8248" s="8">
        <v>42835</v>
      </c>
      <c r="C8248" s="1">
        <v>16</v>
      </c>
      <c r="D8248" s="1">
        <v>2075.4299999999998</v>
      </c>
      <c r="E8248" s="50">
        <f>_xlfn.PERCENTRANK.EXC(Table3[Order Date],B8248,1)*10</f>
        <v>3</v>
      </c>
      <c r="F8248" s="21">
        <f>_xlfn.PERCENTRANK.EXC(Table3[Order Quantity],C8248,1)*10</f>
        <v>2</v>
      </c>
      <c r="G8248" s="21">
        <f>_xlfn.PERCENTRANK.EXC(Table4[Sales],D8248,1)*10</f>
        <v>7</v>
      </c>
    </row>
    <row r="8249" spans="1:7">
      <c r="A8249" s="11">
        <v>47106</v>
      </c>
      <c r="B8249" s="9">
        <v>43397</v>
      </c>
      <c r="C8249" s="1">
        <v>37</v>
      </c>
      <c r="D8249" s="1">
        <v>2346.11</v>
      </c>
      <c r="E8249" s="50">
        <f>_xlfn.PERCENTRANK.EXC(Table3[Order Date],B8249,1)*10</f>
        <v>7</v>
      </c>
      <c r="F8249" s="21">
        <f>_xlfn.PERCENTRANK.EXC(Table3[Order Quantity],C8249,1)*10</f>
        <v>7</v>
      </c>
      <c r="G8249" s="21">
        <f>_xlfn.PERCENTRANK.EXC(Table4[Sales],D8249,1)*10</f>
        <v>7</v>
      </c>
    </row>
    <row r="8250" spans="1:7">
      <c r="A8250" s="10">
        <v>40098</v>
      </c>
      <c r="B8250" s="8">
        <v>43500</v>
      </c>
      <c r="C8250" s="1">
        <v>50</v>
      </c>
      <c r="D8250" s="1">
        <v>525.23</v>
      </c>
      <c r="E8250" s="50">
        <f>_xlfn.PERCENTRANK.EXC(Table3[Order Date],B8250,1)*10</f>
        <v>7</v>
      </c>
      <c r="F8250" s="21">
        <f>_xlfn.PERCENTRANK.EXC(Table3[Order Quantity],C8250,1)*10</f>
        <v>9</v>
      </c>
      <c r="G8250" s="21">
        <f>_xlfn.PERCENTRANK.EXC(Table4[Sales],D8250,1)*10</f>
        <v>5</v>
      </c>
    </row>
    <row r="8251" spans="1:7">
      <c r="A8251" s="11">
        <v>9249</v>
      </c>
      <c r="B8251" s="9">
        <v>42873</v>
      </c>
      <c r="C8251" s="1">
        <v>42</v>
      </c>
      <c r="D8251" s="1">
        <v>1655.08</v>
      </c>
      <c r="E8251" s="50">
        <f>_xlfn.PERCENTRANK.EXC(Table3[Order Date],B8251,1)*10</f>
        <v>3</v>
      </c>
      <c r="F8251" s="21">
        <f>_xlfn.PERCENTRANK.EXC(Table3[Order Quantity],C8251,1)*10</f>
        <v>8</v>
      </c>
      <c r="G8251" s="21">
        <f>_xlfn.PERCENTRANK.EXC(Table4[Sales],D8251,1)*10</f>
        <v>7</v>
      </c>
    </row>
    <row r="8252" spans="1:7">
      <c r="A8252" s="10">
        <v>25507</v>
      </c>
      <c r="B8252" s="8">
        <v>42586</v>
      </c>
      <c r="C8252" s="1">
        <v>8</v>
      </c>
      <c r="D8252" s="1">
        <v>594.05999999999995</v>
      </c>
      <c r="E8252" s="50">
        <f>_xlfn.PERCENTRANK.EXC(Table3[Order Date],B8252,1)*10</f>
        <v>1</v>
      </c>
      <c r="F8252" s="21">
        <f>_xlfn.PERCENTRANK.EXC(Table3[Order Quantity],C8252,1)*10</f>
        <v>1</v>
      </c>
      <c r="G8252" s="21">
        <f>_xlfn.PERCENTRANK.EXC(Table4[Sales],D8252,1)*10</f>
        <v>5</v>
      </c>
    </row>
    <row r="8253" spans="1:7">
      <c r="A8253" s="11">
        <v>43526</v>
      </c>
      <c r="B8253" s="9">
        <v>42880</v>
      </c>
      <c r="C8253" s="1">
        <v>19</v>
      </c>
      <c r="D8253" s="1">
        <v>342.43</v>
      </c>
      <c r="E8253" s="50">
        <f>_xlfn.PERCENTRANK.EXC(Table3[Order Date],B8253,1)*10</f>
        <v>3</v>
      </c>
      <c r="F8253" s="21">
        <f>_xlfn.PERCENTRANK.EXC(Table3[Order Quantity],C8253,1)*10</f>
        <v>3</v>
      </c>
      <c r="G8253" s="21">
        <f>_xlfn.PERCENTRANK.EXC(Table4[Sales],D8253,1)*10</f>
        <v>4</v>
      </c>
    </row>
    <row r="8254" spans="1:7">
      <c r="A8254" s="10">
        <v>45158</v>
      </c>
      <c r="B8254" s="8">
        <v>42834</v>
      </c>
      <c r="C8254" s="1">
        <v>40</v>
      </c>
      <c r="D8254" s="1">
        <v>401.8064</v>
      </c>
      <c r="E8254" s="50">
        <f>_xlfn.PERCENTRANK.EXC(Table3[Order Date],B8254,1)*10</f>
        <v>3</v>
      </c>
      <c r="F8254" s="21">
        <f>_xlfn.PERCENTRANK.EXC(Table3[Order Quantity],C8254,1)*10</f>
        <v>7</v>
      </c>
      <c r="G8254" s="21">
        <f>_xlfn.PERCENTRANK.EXC(Table4[Sales],D8254,1)*10</f>
        <v>4</v>
      </c>
    </row>
    <row r="8255" spans="1:7">
      <c r="A8255" s="11">
        <v>44519</v>
      </c>
      <c r="B8255" s="9">
        <v>42873</v>
      </c>
      <c r="C8255" s="1">
        <v>48</v>
      </c>
      <c r="D8255" s="1">
        <v>240.3006</v>
      </c>
      <c r="E8255" s="50">
        <f>_xlfn.PERCENTRANK.EXC(Table3[Order Date],B8255,1)*10</f>
        <v>3</v>
      </c>
      <c r="F8255" s="21">
        <f>_xlfn.PERCENTRANK.EXC(Table3[Order Quantity],C8255,1)*10</f>
        <v>9</v>
      </c>
      <c r="G8255" s="21">
        <f>_xlfn.PERCENTRANK.EXC(Table4[Sales],D8255,1)*10</f>
        <v>3</v>
      </c>
    </row>
    <row r="8256" spans="1:7">
      <c r="A8256" s="10">
        <v>549</v>
      </c>
      <c r="B8256" s="8">
        <v>43658</v>
      </c>
      <c r="C8256" s="1">
        <v>13</v>
      </c>
      <c r="D8256" s="1">
        <v>75.16</v>
      </c>
      <c r="E8256" s="50">
        <f>_xlfn.PERCENTRANK.EXC(Table3[Order Date],B8256,1)*10</f>
        <v>8</v>
      </c>
      <c r="F8256" s="21">
        <f>_xlfn.PERCENTRANK.EXC(Table3[Order Quantity],C8256,1)*10</f>
        <v>2</v>
      </c>
      <c r="G8256" s="21">
        <f>_xlfn.PERCENTRANK.EXC(Table4[Sales],D8256,1)*10</f>
        <v>1</v>
      </c>
    </row>
    <row r="8257" spans="1:7">
      <c r="A8257" s="11">
        <v>6788</v>
      </c>
      <c r="B8257" s="9">
        <v>43315</v>
      </c>
      <c r="C8257" s="1">
        <v>41</v>
      </c>
      <c r="D8257" s="1">
        <v>136.79</v>
      </c>
      <c r="E8257" s="50">
        <f>_xlfn.PERCENTRANK.EXC(Table3[Order Date],B8257,1)*10</f>
        <v>6</v>
      </c>
      <c r="F8257" s="21">
        <f>_xlfn.PERCENTRANK.EXC(Table3[Order Quantity],C8257,1)*10</f>
        <v>7</v>
      </c>
      <c r="G8257" s="21">
        <f>_xlfn.PERCENTRANK.EXC(Table4[Sales],D8257,1)*10</f>
        <v>2</v>
      </c>
    </row>
    <row r="8258" spans="1:7">
      <c r="A8258" s="10">
        <v>2626</v>
      </c>
      <c r="B8258" s="8">
        <v>43349</v>
      </c>
      <c r="C8258" s="1">
        <v>16</v>
      </c>
      <c r="D8258" s="1">
        <v>51.76</v>
      </c>
      <c r="E8258" s="50">
        <f>_xlfn.PERCENTRANK.EXC(Table3[Order Date],B8258,1)*10</f>
        <v>6</v>
      </c>
      <c r="F8258" s="21">
        <f>_xlfn.PERCENTRANK.EXC(Table3[Order Quantity],C8258,1)*10</f>
        <v>2</v>
      </c>
      <c r="G8258" s="21">
        <f>_xlfn.PERCENTRANK.EXC(Table4[Sales],D8258,1)*10</f>
        <v>0</v>
      </c>
    </row>
    <row r="8259" spans="1:7">
      <c r="A8259" s="11">
        <v>10117</v>
      </c>
      <c r="B8259" s="9">
        <v>43054</v>
      </c>
      <c r="C8259" s="1">
        <v>6</v>
      </c>
      <c r="D8259" s="1">
        <v>68.88</v>
      </c>
      <c r="E8259" s="50">
        <f>_xlfn.PERCENTRANK.EXC(Table3[Order Date],B8259,1)*10</f>
        <v>4</v>
      </c>
      <c r="F8259" s="21">
        <f>_xlfn.PERCENTRANK.EXC(Table3[Order Quantity],C8259,1)*10</f>
        <v>1</v>
      </c>
      <c r="G8259" s="21">
        <f>_xlfn.PERCENTRANK.EXC(Table4[Sales],D8259,1)*10</f>
        <v>1</v>
      </c>
    </row>
    <row r="8260" spans="1:7">
      <c r="A8260" s="10">
        <v>58949</v>
      </c>
      <c r="B8260" s="8">
        <v>43815</v>
      </c>
      <c r="C8260" s="1">
        <v>50</v>
      </c>
      <c r="D8260" s="1">
        <v>1668.0685000000001</v>
      </c>
      <c r="E8260" s="50">
        <f>_xlfn.PERCENTRANK.EXC(Table3[Order Date],B8260,1)*10</f>
        <v>9</v>
      </c>
      <c r="F8260" s="21">
        <f>_xlfn.PERCENTRANK.EXC(Table3[Order Quantity],C8260,1)*10</f>
        <v>9</v>
      </c>
      <c r="G8260" s="21">
        <f>_xlfn.PERCENTRANK.EXC(Table4[Sales],D8260,1)*10</f>
        <v>7</v>
      </c>
    </row>
    <row r="8261" spans="1:7">
      <c r="A8261" s="11">
        <v>23303</v>
      </c>
      <c r="B8261" s="9">
        <v>42540</v>
      </c>
      <c r="C8261" s="1">
        <v>39</v>
      </c>
      <c r="D8261" s="1">
        <v>255.18</v>
      </c>
      <c r="E8261" s="50">
        <f>_xlfn.PERCENTRANK.EXC(Table3[Order Date],B8261,1)*10</f>
        <v>1</v>
      </c>
      <c r="F8261" s="21">
        <f>_xlfn.PERCENTRANK.EXC(Table3[Order Quantity],C8261,1)*10</f>
        <v>7</v>
      </c>
      <c r="G8261" s="21">
        <f>_xlfn.PERCENTRANK.EXC(Table4[Sales],D8261,1)*10</f>
        <v>3</v>
      </c>
    </row>
    <row r="8262" spans="1:7">
      <c r="A8262" s="10">
        <v>4454</v>
      </c>
      <c r="B8262" s="8">
        <v>42401</v>
      </c>
      <c r="C8262" s="1">
        <v>17</v>
      </c>
      <c r="D8262" s="1">
        <v>59.33</v>
      </c>
      <c r="E8262" s="50">
        <f>_xlfn.PERCENTRANK.EXC(Table3[Order Date],B8262,1)*10</f>
        <v>0</v>
      </c>
      <c r="F8262" s="21">
        <f>_xlfn.PERCENTRANK.EXC(Table3[Order Quantity],C8262,1)*10</f>
        <v>3</v>
      </c>
      <c r="G8262" s="21">
        <f>_xlfn.PERCENTRANK.EXC(Table4[Sales],D8262,1)*10</f>
        <v>0</v>
      </c>
    </row>
    <row r="8263" spans="1:7">
      <c r="A8263" s="11">
        <v>46151</v>
      </c>
      <c r="B8263" s="9">
        <v>42681</v>
      </c>
      <c r="C8263" s="1">
        <v>23</v>
      </c>
      <c r="D8263" s="1">
        <v>218.18</v>
      </c>
      <c r="E8263" s="50">
        <f>_xlfn.PERCENTRANK.EXC(Table3[Order Date],B8263,1)*10</f>
        <v>2</v>
      </c>
      <c r="F8263" s="21">
        <f>_xlfn.PERCENTRANK.EXC(Table3[Order Quantity],C8263,1)*10</f>
        <v>4</v>
      </c>
      <c r="G8263" s="21">
        <f>_xlfn.PERCENTRANK.EXC(Table4[Sales],D8263,1)*10</f>
        <v>3</v>
      </c>
    </row>
    <row r="8264" spans="1:7">
      <c r="A8264" s="10">
        <v>56835</v>
      </c>
      <c r="B8264" s="8">
        <v>42785</v>
      </c>
      <c r="C8264" s="1">
        <v>1</v>
      </c>
      <c r="D8264" s="1">
        <v>11.71</v>
      </c>
      <c r="E8264" s="50">
        <f>_xlfn.PERCENTRANK.EXC(Table3[Order Date],B8264,1)*10</f>
        <v>2</v>
      </c>
      <c r="F8264" s="21">
        <f>_xlfn.PERCENTRANK.EXC(Table3[Order Quantity],C8264,1)*10</f>
        <v>0</v>
      </c>
      <c r="G8264" s="21">
        <f>_xlfn.PERCENTRANK.EXC(Table4[Sales],D8264,1)*10</f>
        <v>0</v>
      </c>
    </row>
    <row r="8265" spans="1:7">
      <c r="A8265" s="11">
        <v>12902</v>
      </c>
      <c r="B8265" s="9">
        <v>43036</v>
      </c>
      <c r="C8265" s="1">
        <v>9</v>
      </c>
      <c r="D8265" s="1">
        <v>323.19349999999997</v>
      </c>
      <c r="E8265" s="50">
        <f>_xlfn.PERCENTRANK.EXC(Table3[Order Date],B8265,1)*10</f>
        <v>4</v>
      </c>
      <c r="F8265" s="21">
        <f>_xlfn.PERCENTRANK.EXC(Table3[Order Quantity],C8265,1)*10</f>
        <v>1</v>
      </c>
      <c r="G8265" s="21">
        <f>_xlfn.PERCENTRANK.EXC(Table4[Sales],D8265,1)*10</f>
        <v>4</v>
      </c>
    </row>
    <row r="8266" spans="1:7">
      <c r="A8266" s="10">
        <v>23911</v>
      </c>
      <c r="B8266" s="8">
        <v>43617</v>
      </c>
      <c r="C8266" s="1">
        <v>3</v>
      </c>
      <c r="D8266" s="1">
        <v>129.75</v>
      </c>
      <c r="E8266" s="50">
        <f>_xlfn.PERCENTRANK.EXC(Table3[Order Date],B8266,1)*10</f>
        <v>8</v>
      </c>
      <c r="F8266" s="21">
        <f>_xlfn.PERCENTRANK.EXC(Table3[Order Quantity],C8266,1)*10</f>
        <v>0</v>
      </c>
      <c r="G8266" s="21">
        <f>_xlfn.PERCENTRANK.EXC(Table4[Sales],D8266,1)*10</f>
        <v>2</v>
      </c>
    </row>
    <row r="8267" spans="1:7">
      <c r="A8267" s="11">
        <v>6531</v>
      </c>
      <c r="B8267" s="9">
        <v>42932</v>
      </c>
      <c r="C8267" s="1">
        <v>28</v>
      </c>
      <c r="D8267" s="1">
        <v>579.89</v>
      </c>
      <c r="E8267" s="50">
        <f>_xlfn.PERCENTRANK.EXC(Table3[Order Date],B8267,1)*10</f>
        <v>3</v>
      </c>
      <c r="F8267" s="21">
        <f>_xlfn.PERCENTRANK.EXC(Table3[Order Quantity],C8267,1)*10</f>
        <v>5</v>
      </c>
      <c r="G8267" s="21">
        <f>_xlfn.PERCENTRANK.EXC(Table4[Sales],D8267,1)*10</f>
        <v>5</v>
      </c>
    </row>
    <row r="8268" spans="1:7">
      <c r="A8268" s="10">
        <v>54882</v>
      </c>
      <c r="B8268" s="8">
        <v>43136</v>
      </c>
      <c r="C8268" s="1">
        <v>2</v>
      </c>
      <c r="D8268" s="1">
        <v>93</v>
      </c>
      <c r="E8268" s="50">
        <f>_xlfn.PERCENTRANK.EXC(Table3[Order Date],B8268,1)*10</f>
        <v>5</v>
      </c>
      <c r="F8268" s="21">
        <f>_xlfn.PERCENTRANK.EXC(Table3[Order Quantity],C8268,1)*10</f>
        <v>0</v>
      </c>
      <c r="G8268" s="21">
        <f>_xlfn.PERCENTRANK.EXC(Table4[Sales],D8268,1)*10</f>
        <v>1</v>
      </c>
    </row>
    <row r="8269" spans="1:7">
      <c r="A8269" s="11">
        <v>51041</v>
      </c>
      <c r="B8269" s="9">
        <v>42944</v>
      </c>
      <c r="C8269" s="1">
        <v>47</v>
      </c>
      <c r="D8269" s="1">
        <v>2960.4953</v>
      </c>
      <c r="E8269" s="50">
        <f>_xlfn.PERCENTRANK.EXC(Table3[Order Date],B8269,1)*10</f>
        <v>3</v>
      </c>
      <c r="F8269" s="21">
        <f>_xlfn.PERCENTRANK.EXC(Table3[Order Quantity],C8269,1)*10</f>
        <v>9</v>
      </c>
      <c r="G8269" s="21">
        <f>_xlfn.PERCENTRANK.EXC(Table4[Sales],D8269,1)*10</f>
        <v>8</v>
      </c>
    </row>
    <row r="8270" spans="1:7">
      <c r="A8270" s="10">
        <v>9057</v>
      </c>
      <c r="B8270" s="8">
        <v>42677</v>
      </c>
      <c r="C8270" s="1">
        <v>20</v>
      </c>
      <c r="D8270" s="1">
        <v>171.51</v>
      </c>
      <c r="E8270" s="50">
        <f>_xlfn.PERCENTRANK.EXC(Table3[Order Date],B8270,1)*10</f>
        <v>2</v>
      </c>
      <c r="F8270" s="21">
        <f>_xlfn.PERCENTRANK.EXC(Table3[Order Quantity],C8270,1)*10</f>
        <v>3</v>
      </c>
      <c r="G8270" s="21">
        <f>_xlfn.PERCENTRANK.EXC(Table4[Sales],D8270,1)*10</f>
        <v>2</v>
      </c>
    </row>
    <row r="8271" spans="1:7">
      <c r="A8271" s="11">
        <v>19649</v>
      </c>
      <c r="B8271" s="9">
        <v>43223</v>
      </c>
      <c r="C8271" s="1">
        <v>36</v>
      </c>
      <c r="D8271" s="1">
        <v>1171.7677000000001</v>
      </c>
      <c r="E8271" s="50">
        <f>_xlfn.PERCENTRANK.EXC(Table3[Order Date],B8271,1)*10</f>
        <v>5</v>
      </c>
      <c r="F8271" s="21">
        <f>_xlfn.PERCENTRANK.EXC(Table3[Order Quantity],C8271,1)*10</f>
        <v>6</v>
      </c>
      <c r="G8271" s="21">
        <f>_xlfn.PERCENTRANK.EXC(Table4[Sales],D8271,1)*10</f>
        <v>6</v>
      </c>
    </row>
    <row r="8272" spans="1:7">
      <c r="A8272" s="10">
        <v>32611</v>
      </c>
      <c r="B8272" s="8">
        <v>42608</v>
      </c>
      <c r="C8272" s="1">
        <v>16</v>
      </c>
      <c r="D8272" s="1">
        <v>36.119999999999997</v>
      </c>
      <c r="E8272" s="50">
        <f>_xlfn.PERCENTRANK.EXC(Table3[Order Date],B8272,1)*10</f>
        <v>1</v>
      </c>
      <c r="F8272" s="21">
        <f>_xlfn.PERCENTRANK.EXC(Table3[Order Quantity],C8272,1)*10</f>
        <v>2</v>
      </c>
      <c r="G8272" s="21">
        <f>_xlfn.PERCENTRANK.EXC(Table4[Sales],D8272,1)*10</f>
        <v>0</v>
      </c>
    </row>
    <row r="8273" spans="1:7">
      <c r="A8273" s="11">
        <v>8773</v>
      </c>
      <c r="B8273" s="9">
        <v>43394</v>
      </c>
      <c r="C8273" s="1">
        <v>5</v>
      </c>
      <c r="D8273" s="1">
        <v>236.24</v>
      </c>
      <c r="E8273" s="50">
        <f>_xlfn.PERCENTRANK.EXC(Table3[Order Date],B8273,1)*10</f>
        <v>7</v>
      </c>
      <c r="F8273" s="21">
        <f>_xlfn.PERCENTRANK.EXC(Table3[Order Quantity],C8273,1)*10</f>
        <v>0</v>
      </c>
      <c r="G8273" s="21">
        <f>_xlfn.PERCENTRANK.EXC(Table4[Sales],D8273,1)*10</f>
        <v>3</v>
      </c>
    </row>
    <row r="8274" spans="1:7">
      <c r="A8274" s="10">
        <v>14435</v>
      </c>
      <c r="B8274" s="8">
        <v>43800</v>
      </c>
      <c r="C8274" s="1">
        <v>41</v>
      </c>
      <c r="D8274" s="1">
        <v>3992.8</v>
      </c>
      <c r="E8274" s="50">
        <f>_xlfn.PERCENTRANK.EXC(Table3[Order Date],B8274,1)*10</f>
        <v>9</v>
      </c>
      <c r="F8274" s="21">
        <f>_xlfn.PERCENTRANK.EXC(Table3[Order Quantity],C8274,1)*10</f>
        <v>7</v>
      </c>
      <c r="G8274" s="21">
        <f>_xlfn.PERCENTRANK.EXC(Table4[Sales],D8274,1)*10</f>
        <v>8</v>
      </c>
    </row>
    <row r="8275" spans="1:7">
      <c r="A8275" s="11">
        <v>13347</v>
      </c>
      <c r="B8275" s="9">
        <v>42847</v>
      </c>
      <c r="C8275" s="1">
        <v>24</v>
      </c>
      <c r="D8275" s="1">
        <v>112.23</v>
      </c>
      <c r="E8275" s="50">
        <f>_xlfn.PERCENTRANK.EXC(Table3[Order Date],B8275,1)*10</f>
        <v>3</v>
      </c>
      <c r="F8275" s="21">
        <f>_xlfn.PERCENTRANK.EXC(Table3[Order Quantity],C8275,1)*10</f>
        <v>4</v>
      </c>
      <c r="G8275" s="21">
        <f>_xlfn.PERCENTRANK.EXC(Table4[Sales],D8275,1)*10</f>
        <v>1</v>
      </c>
    </row>
    <row r="8276" spans="1:7">
      <c r="A8276" s="10">
        <v>55845</v>
      </c>
      <c r="B8276" s="8">
        <v>43301</v>
      </c>
      <c r="C8276" s="1">
        <v>29</v>
      </c>
      <c r="D8276" s="1">
        <v>4498.1499999999996</v>
      </c>
      <c r="E8276" s="50">
        <f>_xlfn.PERCENTRANK.EXC(Table3[Order Date],B8276,1)*10</f>
        <v>6</v>
      </c>
      <c r="F8276" s="21">
        <f>_xlfn.PERCENTRANK.EXC(Table3[Order Quantity],C8276,1)*10</f>
        <v>5</v>
      </c>
      <c r="G8276" s="21">
        <f>_xlfn.PERCENTRANK.EXC(Table4[Sales],D8276,1)*10</f>
        <v>8</v>
      </c>
    </row>
    <row r="8277" spans="1:7">
      <c r="A8277" s="11">
        <v>29700</v>
      </c>
      <c r="B8277" s="9">
        <v>42830</v>
      </c>
      <c r="C8277" s="1">
        <v>9</v>
      </c>
      <c r="D8277" s="1">
        <v>32.47</v>
      </c>
      <c r="E8277" s="50">
        <f>_xlfn.PERCENTRANK.EXC(Table3[Order Date],B8277,1)*10</f>
        <v>3</v>
      </c>
      <c r="F8277" s="21">
        <f>_xlfn.PERCENTRANK.EXC(Table3[Order Quantity],C8277,1)*10</f>
        <v>1</v>
      </c>
      <c r="G8277" s="21">
        <f>_xlfn.PERCENTRANK.EXC(Table4[Sales],D8277,1)*10</f>
        <v>0</v>
      </c>
    </row>
    <row r="8278" spans="1:7">
      <c r="A8278" s="10">
        <v>13383</v>
      </c>
      <c r="B8278" s="8">
        <v>43631</v>
      </c>
      <c r="C8278" s="1">
        <v>35</v>
      </c>
      <c r="D8278" s="1">
        <v>802.53</v>
      </c>
      <c r="E8278" s="50">
        <f>_xlfn.PERCENTRANK.EXC(Table3[Order Date],B8278,1)*10</f>
        <v>8</v>
      </c>
      <c r="F8278" s="21">
        <f>_xlfn.PERCENTRANK.EXC(Table3[Order Quantity],C8278,1)*10</f>
        <v>6</v>
      </c>
      <c r="G8278" s="21">
        <f>_xlfn.PERCENTRANK.EXC(Table4[Sales],D8278,1)*10</f>
        <v>5</v>
      </c>
    </row>
    <row r="8279" spans="1:7">
      <c r="A8279" s="11">
        <v>25830</v>
      </c>
      <c r="B8279" s="9">
        <v>42860</v>
      </c>
      <c r="C8279" s="1">
        <v>11</v>
      </c>
      <c r="D8279" s="1">
        <v>191.07</v>
      </c>
      <c r="E8279" s="50">
        <f>_xlfn.PERCENTRANK.EXC(Table3[Order Date],B8279,1)*10</f>
        <v>3</v>
      </c>
      <c r="F8279" s="21">
        <f>_xlfn.PERCENTRANK.EXC(Table3[Order Quantity],C8279,1)*10</f>
        <v>2</v>
      </c>
      <c r="G8279" s="21">
        <f>_xlfn.PERCENTRANK.EXC(Table4[Sales],D8279,1)*10</f>
        <v>2</v>
      </c>
    </row>
    <row r="8280" spans="1:7">
      <c r="A8280" s="10">
        <v>10242</v>
      </c>
      <c r="B8280" s="8">
        <v>43080</v>
      </c>
      <c r="C8280" s="1">
        <v>32</v>
      </c>
      <c r="D8280" s="1">
        <v>739.24</v>
      </c>
      <c r="E8280" s="50">
        <f>_xlfn.PERCENTRANK.EXC(Table3[Order Date],B8280,1)*10</f>
        <v>4</v>
      </c>
      <c r="F8280" s="21">
        <f>_xlfn.PERCENTRANK.EXC(Table3[Order Quantity],C8280,1)*10</f>
        <v>6</v>
      </c>
      <c r="G8280" s="21">
        <f>_xlfn.PERCENTRANK.EXC(Table4[Sales],D8280,1)*10</f>
        <v>5</v>
      </c>
    </row>
    <row r="8281" spans="1:7">
      <c r="A8281" s="11">
        <v>11652</v>
      </c>
      <c r="B8281" s="9">
        <v>43413</v>
      </c>
      <c r="C8281" s="1">
        <v>1</v>
      </c>
      <c r="D8281" s="1">
        <v>65.77</v>
      </c>
      <c r="E8281" s="50">
        <f>_xlfn.PERCENTRANK.EXC(Table3[Order Date],B8281,1)*10</f>
        <v>7</v>
      </c>
      <c r="F8281" s="21">
        <f>_xlfn.PERCENTRANK.EXC(Table3[Order Quantity],C8281,1)*10</f>
        <v>0</v>
      </c>
      <c r="G8281" s="21">
        <f>_xlfn.PERCENTRANK.EXC(Table4[Sales],D8281,1)*10</f>
        <v>1</v>
      </c>
    </row>
    <row r="8282" spans="1:7">
      <c r="A8282" s="10">
        <v>28737</v>
      </c>
      <c r="B8282" s="8">
        <v>43375</v>
      </c>
      <c r="C8282" s="1">
        <v>50</v>
      </c>
      <c r="D8282" s="1">
        <v>442.31</v>
      </c>
      <c r="E8282" s="50">
        <f>_xlfn.PERCENTRANK.EXC(Table3[Order Date],B8282,1)*10</f>
        <v>6</v>
      </c>
      <c r="F8282" s="21">
        <f>_xlfn.PERCENTRANK.EXC(Table3[Order Quantity],C8282,1)*10</f>
        <v>9</v>
      </c>
      <c r="G8282" s="21">
        <f>_xlfn.PERCENTRANK.EXC(Table4[Sales],D8282,1)*10</f>
        <v>4</v>
      </c>
    </row>
    <row r="8283" spans="1:7">
      <c r="A8283" s="11">
        <v>10434</v>
      </c>
      <c r="B8283" s="9">
        <v>42726</v>
      </c>
      <c r="C8283" s="1">
        <v>2</v>
      </c>
      <c r="D8283" s="1">
        <v>410.29</v>
      </c>
      <c r="E8283" s="50">
        <f>_xlfn.PERCENTRANK.EXC(Table3[Order Date],B8283,1)*10</f>
        <v>2</v>
      </c>
      <c r="F8283" s="21">
        <f>_xlfn.PERCENTRANK.EXC(Table3[Order Quantity],C8283,1)*10</f>
        <v>0</v>
      </c>
      <c r="G8283" s="21">
        <f>_xlfn.PERCENTRANK.EXC(Table4[Sales],D8283,1)*10</f>
        <v>4</v>
      </c>
    </row>
    <row r="8284" spans="1:7">
      <c r="A8284" s="10">
        <v>24833</v>
      </c>
      <c r="B8284" s="8">
        <v>42931</v>
      </c>
      <c r="C8284" s="1">
        <v>45</v>
      </c>
      <c r="D8284" s="1">
        <v>5570.24</v>
      </c>
      <c r="E8284" s="50">
        <f>_xlfn.PERCENTRANK.EXC(Table3[Order Date],B8284,1)*10</f>
        <v>3</v>
      </c>
      <c r="F8284" s="21">
        <f>_xlfn.PERCENTRANK.EXC(Table3[Order Quantity],C8284,1)*10</f>
        <v>8</v>
      </c>
      <c r="G8284" s="21">
        <f>_xlfn.PERCENTRANK.EXC(Table4[Sales],D8284,1)*10</f>
        <v>9</v>
      </c>
    </row>
    <row r="8285" spans="1:7">
      <c r="A8285" s="11">
        <v>32193</v>
      </c>
      <c r="B8285" s="9">
        <v>43027</v>
      </c>
      <c r="C8285" s="1">
        <v>27</v>
      </c>
      <c r="D8285" s="1">
        <v>121.23</v>
      </c>
      <c r="E8285" s="50">
        <f>_xlfn.PERCENTRANK.EXC(Table3[Order Date],B8285,1)*10</f>
        <v>4</v>
      </c>
      <c r="F8285" s="21">
        <f>_xlfn.PERCENTRANK.EXC(Table3[Order Quantity],C8285,1)*10</f>
        <v>5</v>
      </c>
      <c r="G8285" s="21">
        <f>_xlfn.PERCENTRANK.EXC(Table4[Sales],D8285,1)*10</f>
        <v>1</v>
      </c>
    </row>
    <row r="8286" spans="1:7">
      <c r="A8286" s="10">
        <v>29349</v>
      </c>
      <c r="B8286" s="8">
        <v>42895</v>
      </c>
      <c r="C8286" s="1">
        <v>46</v>
      </c>
      <c r="D8286" s="1">
        <v>2703.4</v>
      </c>
      <c r="E8286" s="50">
        <f>_xlfn.PERCENTRANK.EXC(Table3[Order Date],B8286,1)*10</f>
        <v>3</v>
      </c>
      <c r="F8286" s="21">
        <f>_xlfn.PERCENTRANK.EXC(Table3[Order Quantity],C8286,1)*10</f>
        <v>8</v>
      </c>
      <c r="G8286" s="21">
        <f>_xlfn.PERCENTRANK.EXC(Table4[Sales],D8286,1)*10</f>
        <v>8</v>
      </c>
    </row>
    <row r="8287" spans="1:7">
      <c r="A8287" s="11">
        <v>28582</v>
      </c>
      <c r="B8287" s="9">
        <v>43486</v>
      </c>
      <c r="C8287" s="1">
        <v>45</v>
      </c>
      <c r="D8287" s="1">
        <v>403.72</v>
      </c>
      <c r="E8287" s="50">
        <f>_xlfn.PERCENTRANK.EXC(Table3[Order Date],B8287,1)*10</f>
        <v>7</v>
      </c>
      <c r="F8287" s="21">
        <f>_xlfn.PERCENTRANK.EXC(Table3[Order Quantity],C8287,1)*10</f>
        <v>8</v>
      </c>
      <c r="G8287" s="21">
        <f>_xlfn.PERCENTRANK.EXC(Table4[Sales],D8287,1)*10</f>
        <v>4</v>
      </c>
    </row>
    <row r="8288" spans="1:7">
      <c r="A8288" s="10">
        <v>17286</v>
      </c>
      <c r="B8288" s="8">
        <v>42998</v>
      </c>
      <c r="C8288" s="1">
        <v>7</v>
      </c>
      <c r="D8288" s="1">
        <v>1937.42</v>
      </c>
      <c r="E8288" s="50">
        <f>_xlfn.PERCENTRANK.EXC(Table3[Order Date],B8288,1)*10</f>
        <v>4</v>
      </c>
      <c r="F8288" s="21">
        <f>_xlfn.PERCENTRANK.EXC(Table3[Order Quantity],C8288,1)*10</f>
        <v>1</v>
      </c>
      <c r="G8288" s="21">
        <f>_xlfn.PERCENTRANK.EXC(Table4[Sales],D8288,1)*10</f>
        <v>7</v>
      </c>
    </row>
    <row r="8289" spans="1:7">
      <c r="A8289" s="11">
        <v>20002</v>
      </c>
      <c r="B8289" s="9">
        <v>43689</v>
      </c>
      <c r="C8289" s="1">
        <v>9</v>
      </c>
      <c r="D8289" s="1">
        <v>43.9</v>
      </c>
      <c r="E8289" s="50">
        <f>_xlfn.PERCENTRANK.EXC(Table3[Order Date],B8289,1)*10</f>
        <v>9</v>
      </c>
      <c r="F8289" s="21">
        <f>_xlfn.PERCENTRANK.EXC(Table3[Order Quantity],C8289,1)*10</f>
        <v>1</v>
      </c>
      <c r="G8289" s="21">
        <f>_xlfn.PERCENTRANK.EXC(Table4[Sales],D8289,1)*10</f>
        <v>0</v>
      </c>
    </row>
    <row r="8290" spans="1:7">
      <c r="A8290" s="10">
        <v>25191</v>
      </c>
      <c r="B8290" s="8">
        <v>43188</v>
      </c>
      <c r="C8290" s="1">
        <v>42</v>
      </c>
      <c r="D8290" s="1">
        <v>4377.53</v>
      </c>
      <c r="E8290" s="50">
        <f>_xlfn.PERCENTRANK.EXC(Table3[Order Date],B8290,1)*10</f>
        <v>5</v>
      </c>
      <c r="F8290" s="21">
        <f>_xlfn.PERCENTRANK.EXC(Table3[Order Quantity],C8290,1)*10</f>
        <v>8</v>
      </c>
      <c r="G8290" s="21">
        <f>_xlfn.PERCENTRANK.EXC(Table4[Sales],D8290,1)*10</f>
        <v>8</v>
      </c>
    </row>
    <row r="8291" spans="1:7">
      <c r="A8291" s="11">
        <v>12773</v>
      </c>
      <c r="B8291" s="9">
        <v>43110</v>
      </c>
      <c r="C8291" s="1">
        <v>19</v>
      </c>
      <c r="D8291" s="1">
        <v>139.82</v>
      </c>
      <c r="E8291" s="50">
        <f>_xlfn.PERCENTRANK.EXC(Table3[Order Date],B8291,1)*10</f>
        <v>5</v>
      </c>
      <c r="F8291" s="21">
        <f>_xlfn.PERCENTRANK.EXC(Table3[Order Quantity],C8291,1)*10</f>
        <v>3</v>
      </c>
      <c r="G8291" s="21">
        <f>_xlfn.PERCENTRANK.EXC(Table4[Sales],D8291,1)*10</f>
        <v>2</v>
      </c>
    </row>
    <row r="8292" spans="1:7">
      <c r="A8292" s="10">
        <v>36355</v>
      </c>
      <c r="B8292" s="8">
        <v>42705</v>
      </c>
      <c r="C8292" s="1">
        <v>6</v>
      </c>
      <c r="D8292" s="1">
        <v>138.57</v>
      </c>
      <c r="E8292" s="50">
        <f>_xlfn.PERCENTRANK.EXC(Table3[Order Date],B8292,1)*10</f>
        <v>2</v>
      </c>
      <c r="F8292" s="21">
        <f>_xlfn.PERCENTRANK.EXC(Table3[Order Quantity],C8292,1)*10</f>
        <v>1</v>
      </c>
      <c r="G8292" s="21">
        <f>_xlfn.PERCENTRANK.EXC(Table4[Sales],D8292,1)*10</f>
        <v>2</v>
      </c>
    </row>
    <row r="8293" spans="1:7">
      <c r="A8293" s="11">
        <v>25638</v>
      </c>
      <c r="B8293" s="9">
        <v>42587</v>
      </c>
      <c r="C8293" s="1">
        <v>12</v>
      </c>
      <c r="D8293" s="1">
        <v>123.53</v>
      </c>
      <c r="E8293" s="50">
        <f>_xlfn.PERCENTRANK.EXC(Table3[Order Date],B8293,1)*10</f>
        <v>1</v>
      </c>
      <c r="F8293" s="21">
        <f>_xlfn.PERCENTRANK.EXC(Table3[Order Quantity],C8293,1)*10</f>
        <v>2</v>
      </c>
      <c r="G8293" s="21">
        <f>_xlfn.PERCENTRANK.EXC(Table4[Sales],D8293,1)*10</f>
        <v>2</v>
      </c>
    </row>
    <row r="8294" spans="1:7">
      <c r="A8294" s="10">
        <v>44000</v>
      </c>
      <c r="B8294" s="8">
        <v>43742</v>
      </c>
      <c r="C8294" s="1">
        <v>17</v>
      </c>
      <c r="D8294" s="1">
        <v>127.88</v>
      </c>
      <c r="E8294" s="50">
        <f>_xlfn.PERCENTRANK.EXC(Table3[Order Date],B8294,1)*10</f>
        <v>9</v>
      </c>
      <c r="F8294" s="21">
        <f>_xlfn.PERCENTRANK.EXC(Table3[Order Quantity],C8294,1)*10</f>
        <v>3</v>
      </c>
      <c r="G8294" s="21">
        <f>_xlfn.PERCENTRANK.EXC(Table4[Sales],D8294,1)*10</f>
        <v>2</v>
      </c>
    </row>
    <row r="8295" spans="1:7">
      <c r="A8295" s="11">
        <v>47075</v>
      </c>
      <c r="B8295" s="9">
        <v>43389</v>
      </c>
      <c r="C8295" s="1">
        <v>42</v>
      </c>
      <c r="D8295" s="1">
        <v>4651.2700000000004</v>
      </c>
      <c r="E8295" s="50">
        <f>_xlfn.PERCENTRANK.EXC(Table3[Order Date],B8295,1)*10</f>
        <v>6</v>
      </c>
      <c r="F8295" s="21">
        <f>_xlfn.PERCENTRANK.EXC(Table3[Order Quantity],C8295,1)*10</f>
        <v>8</v>
      </c>
      <c r="G8295" s="21">
        <f>_xlfn.PERCENTRANK.EXC(Table4[Sales],D8295,1)*10</f>
        <v>8</v>
      </c>
    </row>
    <row r="8296" spans="1:7">
      <c r="A8296" s="10">
        <v>27681</v>
      </c>
      <c r="B8296" s="8">
        <v>43062</v>
      </c>
      <c r="C8296" s="1">
        <v>30</v>
      </c>
      <c r="D8296" s="1">
        <v>196.11</v>
      </c>
      <c r="E8296" s="50">
        <f>_xlfn.PERCENTRANK.EXC(Table3[Order Date],B8296,1)*10</f>
        <v>4</v>
      </c>
      <c r="F8296" s="21">
        <f>_xlfn.PERCENTRANK.EXC(Table3[Order Quantity],C8296,1)*10</f>
        <v>5</v>
      </c>
      <c r="G8296" s="21">
        <f>_xlfn.PERCENTRANK.EXC(Table4[Sales],D8296,1)*10</f>
        <v>3</v>
      </c>
    </row>
    <row r="8297" spans="1:7">
      <c r="A8297" s="11">
        <v>48773</v>
      </c>
      <c r="B8297" s="9">
        <v>42384</v>
      </c>
      <c r="C8297" s="1">
        <v>7</v>
      </c>
      <c r="D8297" s="1">
        <v>54.86</v>
      </c>
      <c r="E8297" s="50">
        <f>_xlfn.PERCENTRANK.EXC(Table3[Order Date],B8297,1)*10</f>
        <v>0</v>
      </c>
      <c r="F8297" s="21">
        <f>_xlfn.PERCENTRANK.EXC(Table3[Order Quantity],C8297,1)*10</f>
        <v>1</v>
      </c>
      <c r="G8297" s="21">
        <f>_xlfn.PERCENTRANK.EXC(Table4[Sales],D8297,1)*10</f>
        <v>0</v>
      </c>
    </row>
    <row r="8298" spans="1:7">
      <c r="A8298" s="10">
        <v>41216</v>
      </c>
      <c r="B8298" s="8">
        <v>42551</v>
      </c>
      <c r="C8298" s="1">
        <v>8</v>
      </c>
      <c r="D8298" s="1">
        <v>270.99</v>
      </c>
      <c r="E8298" s="50">
        <f>_xlfn.PERCENTRANK.EXC(Table3[Order Date],B8298,1)*10</f>
        <v>1</v>
      </c>
      <c r="F8298" s="21">
        <f>_xlfn.PERCENTRANK.EXC(Table3[Order Quantity],C8298,1)*10</f>
        <v>1</v>
      </c>
      <c r="G8298" s="21">
        <f>_xlfn.PERCENTRANK.EXC(Table4[Sales],D8298,1)*10</f>
        <v>3</v>
      </c>
    </row>
    <row r="8299" spans="1:7">
      <c r="A8299" s="11">
        <v>59745</v>
      </c>
      <c r="B8299" s="9">
        <v>42478</v>
      </c>
      <c r="C8299" s="1">
        <v>36</v>
      </c>
      <c r="D8299" s="1">
        <v>19359.150000000001</v>
      </c>
      <c r="E8299" s="50">
        <f>_xlfn.PERCENTRANK.EXC(Table3[Order Date],B8299,1)*10</f>
        <v>0</v>
      </c>
      <c r="F8299" s="21">
        <f>_xlfn.PERCENTRANK.EXC(Table3[Order Quantity],C8299,1)*10</f>
        <v>6</v>
      </c>
      <c r="G8299" s="21">
        <f>_xlfn.PERCENTRANK.EXC(Table4[Sales],D8299,1)*10</f>
        <v>9</v>
      </c>
    </row>
    <row r="8300" spans="1:7">
      <c r="A8300" s="10">
        <v>24576</v>
      </c>
      <c r="B8300" s="8">
        <v>43810</v>
      </c>
      <c r="C8300" s="1">
        <v>10</v>
      </c>
      <c r="D8300" s="1">
        <v>163.54</v>
      </c>
      <c r="E8300" s="50">
        <f>_xlfn.PERCENTRANK.EXC(Table3[Order Date],B8300,1)*10</f>
        <v>9</v>
      </c>
      <c r="F8300" s="21">
        <f>_xlfn.PERCENTRANK.EXC(Table3[Order Quantity],C8300,1)*10</f>
        <v>1</v>
      </c>
      <c r="G8300" s="21">
        <f>_xlfn.PERCENTRANK.EXC(Table4[Sales],D8300,1)*10</f>
        <v>2</v>
      </c>
    </row>
    <row r="8301" spans="1:7">
      <c r="A8301" s="11">
        <v>20864</v>
      </c>
      <c r="B8301" s="9">
        <v>43439</v>
      </c>
      <c r="C8301" s="1">
        <v>19</v>
      </c>
      <c r="D8301" s="1">
        <v>269.05</v>
      </c>
      <c r="E8301" s="50">
        <f>_xlfn.PERCENTRANK.EXC(Table3[Order Date],B8301,1)*10</f>
        <v>7</v>
      </c>
      <c r="F8301" s="21">
        <f>_xlfn.PERCENTRANK.EXC(Table3[Order Quantity],C8301,1)*10</f>
        <v>3</v>
      </c>
      <c r="G8301" s="21">
        <f>_xlfn.PERCENTRANK.EXC(Table4[Sales],D8301,1)*10</f>
        <v>3</v>
      </c>
    </row>
    <row r="8302" spans="1:7">
      <c r="A8302" s="10">
        <v>8167</v>
      </c>
      <c r="B8302" s="8">
        <v>43681</v>
      </c>
      <c r="C8302" s="1">
        <v>4</v>
      </c>
      <c r="D8302" s="1">
        <v>33.119999999999997</v>
      </c>
      <c r="E8302" s="50">
        <f>_xlfn.PERCENTRANK.EXC(Table3[Order Date],B8302,1)*10</f>
        <v>8</v>
      </c>
      <c r="F8302" s="21">
        <f>_xlfn.PERCENTRANK.EXC(Table3[Order Quantity],C8302,1)*10</f>
        <v>0</v>
      </c>
      <c r="G8302" s="21">
        <f>_xlfn.PERCENTRANK.EXC(Table4[Sales],D8302,1)*10</f>
        <v>0</v>
      </c>
    </row>
    <row r="8303" spans="1:7">
      <c r="A8303" s="11">
        <v>45125</v>
      </c>
      <c r="B8303" s="9">
        <v>43613</v>
      </c>
      <c r="C8303" s="1">
        <v>32</v>
      </c>
      <c r="D8303" s="1">
        <v>5173.24</v>
      </c>
      <c r="E8303" s="50">
        <f>_xlfn.PERCENTRANK.EXC(Table3[Order Date],B8303,1)*10</f>
        <v>8</v>
      </c>
      <c r="F8303" s="21">
        <f>_xlfn.PERCENTRANK.EXC(Table3[Order Quantity],C8303,1)*10</f>
        <v>6</v>
      </c>
      <c r="G8303" s="21">
        <f>_xlfn.PERCENTRANK.EXC(Table4[Sales],D8303,1)*10</f>
        <v>8</v>
      </c>
    </row>
    <row r="8304" spans="1:7">
      <c r="A8304" s="10">
        <v>38466</v>
      </c>
      <c r="B8304" s="8">
        <v>43328</v>
      </c>
      <c r="C8304" s="1">
        <v>15</v>
      </c>
      <c r="D8304" s="1">
        <v>112.86</v>
      </c>
      <c r="E8304" s="50">
        <f>_xlfn.PERCENTRANK.EXC(Table3[Order Date],B8304,1)*10</f>
        <v>6</v>
      </c>
      <c r="F8304" s="21">
        <f>_xlfn.PERCENTRANK.EXC(Table3[Order Quantity],C8304,1)*10</f>
        <v>2</v>
      </c>
      <c r="G8304" s="21">
        <f>_xlfn.PERCENTRANK.EXC(Table4[Sales],D8304,1)*10</f>
        <v>1</v>
      </c>
    </row>
    <row r="8305" spans="1:7">
      <c r="A8305" s="11">
        <v>17858</v>
      </c>
      <c r="B8305" s="9">
        <v>43002</v>
      </c>
      <c r="C8305" s="1">
        <v>46</v>
      </c>
      <c r="D8305" s="1">
        <v>1121.78</v>
      </c>
      <c r="E8305" s="50">
        <f>_xlfn.PERCENTRANK.EXC(Table3[Order Date],B8305,1)*10</f>
        <v>4</v>
      </c>
      <c r="F8305" s="21">
        <f>_xlfn.PERCENTRANK.EXC(Table3[Order Quantity],C8305,1)*10</f>
        <v>8</v>
      </c>
      <c r="G8305" s="21">
        <f>_xlfn.PERCENTRANK.EXC(Table4[Sales],D8305,1)*10</f>
        <v>6</v>
      </c>
    </row>
    <row r="8306" spans="1:7">
      <c r="A8306" s="10">
        <v>26053</v>
      </c>
      <c r="B8306" s="8">
        <v>43488</v>
      </c>
      <c r="C8306" s="1">
        <v>48</v>
      </c>
      <c r="D8306" s="1">
        <v>940.26250000000005</v>
      </c>
      <c r="E8306" s="50">
        <f>_xlfn.PERCENTRANK.EXC(Table3[Order Date],B8306,1)*10</f>
        <v>7</v>
      </c>
      <c r="F8306" s="21">
        <f>_xlfn.PERCENTRANK.EXC(Table3[Order Quantity],C8306,1)*10</f>
        <v>9</v>
      </c>
      <c r="G8306" s="21">
        <f>_xlfn.PERCENTRANK.EXC(Table4[Sales],D8306,1)*10</f>
        <v>6</v>
      </c>
    </row>
    <row r="8307" spans="1:7">
      <c r="A8307" s="11">
        <v>26050</v>
      </c>
      <c r="B8307" s="9">
        <v>43266</v>
      </c>
      <c r="C8307" s="1">
        <v>44</v>
      </c>
      <c r="D8307" s="1">
        <v>390.81</v>
      </c>
      <c r="E8307" s="50">
        <f>_xlfn.PERCENTRANK.EXC(Table3[Order Date],B8307,1)*10</f>
        <v>6</v>
      </c>
      <c r="F8307" s="21">
        <f>_xlfn.PERCENTRANK.EXC(Table3[Order Quantity],C8307,1)*10</f>
        <v>8</v>
      </c>
      <c r="G8307" s="21">
        <f>_xlfn.PERCENTRANK.EXC(Table4[Sales],D8307,1)*10</f>
        <v>4</v>
      </c>
    </row>
    <row r="8308" spans="1:7">
      <c r="A8308" s="10">
        <v>8551</v>
      </c>
      <c r="B8308" s="8">
        <v>42579</v>
      </c>
      <c r="C8308" s="1">
        <v>25</v>
      </c>
      <c r="D8308" s="1">
        <v>198.63</v>
      </c>
      <c r="E8308" s="50">
        <f>_xlfn.PERCENTRANK.EXC(Table3[Order Date],B8308,1)*10</f>
        <v>1</v>
      </c>
      <c r="F8308" s="21">
        <f>_xlfn.PERCENTRANK.EXC(Table3[Order Quantity],C8308,1)*10</f>
        <v>4</v>
      </c>
      <c r="G8308" s="21">
        <f>_xlfn.PERCENTRANK.EXC(Table4[Sales],D8308,1)*10</f>
        <v>3</v>
      </c>
    </row>
    <row r="8309" spans="1:7">
      <c r="A8309" s="11">
        <v>37860</v>
      </c>
      <c r="B8309" s="9">
        <v>42973</v>
      </c>
      <c r="C8309" s="1">
        <v>1</v>
      </c>
      <c r="D8309" s="1">
        <v>112.19</v>
      </c>
      <c r="E8309" s="50">
        <f>_xlfn.PERCENTRANK.EXC(Table3[Order Date],B8309,1)*10</f>
        <v>4</v>
      </c>
      <c r="F8309" s="21">
        <f>_xlfn.PERCENTRANK.EXC(Table3[Order Quantity],C8309,1)*10</f>
        <v>0</v>
      </c>
      <c r="G8309" s="21">
        <f>_xlfn.PERCENTRANK.EXC(Table4[Sales],D8309,1)*10</f>
        <v>1</v>
      </c>
    </row>
    <row r="8310" spans="1:7">
      <c r="A8310" s="10">
        <v>48484</v>
      </c>
      <c r="B8310" s="8">
        <v>42908</v>
      </c>
      <c r="C8310" s="1">
        <v>22</v>
      </c>
      <c r="D8310" s="1">
        <v>370.67</v>
      </c>
      <c r="E8310" s="50">
        <f>_xlfn.PERCENTRANK.EXC(Table3[Order Date],B8310,1)*10</f>
        <v>3</v>
      </c>
      <c r="F8310" s="21">
        <f>_xlfn.PERCENTRANK.EXC(Table3[Order Quantity],C8310,1)*10</f>
        <v>4</v>
      </c>
      <c r="G8310" s="21">
        <f>_xlfn.PERCENTRANK.EXC(Table4[Sales],D8310,1)*10</f>
        <v>4</v>
      </c>
    </row>
    <row r="8311" spans="1:7">
      <c r="A8311" s="11">
        <v>12516</v>
      </c>
      <c r="B8311" s="9">
        <v>42513</v>
      </c>
      <c r="C8311" s="1">
        <v>22</v>
      </c>
      <c r="D8311" s="1">
        <v>165.42</v>
      </c>
      <c r="E8311" s="50">
        <f>_xlfn.PERCENTRANK.EXC(Table3[Order Date],B8311,1)*10</f>
        <v>1</v>
      </c>
      <c r="F8311" s="21">
        <f>_xlfn.PERCENTRANK.EXC(Table3[Order Quantity],C8311,1)*10</f>
        <v>4</v>
      </c>
      <c r="G8311" s="21">
        <f>_xlfn.PERCENTRANK.EXC(Table4[Sales],D8311,1)*10</f>
        <v>2</v>
      </c>
    </row>
    <row r="8312" spans="1:7">
      <c r="A8312" s="10">
        <v>5251</v>
      </c>
      <c r="B8312" s="8">
        <v>43200</v>
      </c>
      <c r="C8312" s="1">
        <v>38</v>
      </c>
      <c r="D8312" s="1">
        <v>4088.51</v>
      </c>
      <c r="E8312" s="50">
        <f>_xlfn.PERCENTRANK.EXC(Table3[Order Date],B8312,1)*10</f>
        <v>5</v>
      </c>
      <c r="F8312" s="21">
        <f>_xlfn.PERCENTRANK.EXC(Table3[Order Quantity],C8312,1)*10</f>
        <v>7</v>
      </c>
      <c r="G8312" s="21">
        <f>_xlfn.PERCENTRANK.EXC(Table4[Sales],D8312,1)*10</f>
        <v>8</v>
      </c>
    </row>
    <row r="8313" spans="1:7">
      <c r="A8313" s="11">
        <v>36355</v>
      </c>
      <c r="B8313" s="9">
        <v>42705</v>
      </c>
      <c r="C8313" s="1">
        <v>10</v>
      </c>
      <c r="D8313" s="1">
        <v>134.77000000000001</v>
      </c>
      <c r="E8313" s="50">
        <f>_xlfn.PERCENTRANK.EXC(Table3[Order Date],B8313,1)*10</f>
        <v>2</v>
      </c>
      <c r="F8313" s="21">
        <f>_xlfn.PERCENTRANK.EXC(Table3[Order Quantity],C8313,1)*10</f>
        <v>1</v>
      </c>
      <c r="G8313" s="21">
        <f>_xlfn.PERCENTRANK.EXC(Table4[Sales],D8313,1)*10</f>
        <v>2</v>
      </c>
    </row>
    <row r="8314" spans="1:7">
      <c r="A8314" s="10">
        <v>36357</v>
      </c>
      <c r="B8314" s="8">
        <v>43478</v>
      </c>
      <c r="C8314" s="1">
        <v>38</v>
      </c>
      <c r="D8314" s="1">
        <v>18838.169999999998</v>
      </c>
      <c r="E8314" s="50">
        <f>_xlfn.PERCENTRANK.EXC(Table3[Order Date],B8314,1)*10</f>
        <v>7</v>
      </c>
      <c r="F8314" s="21">
        <f>_xlfn.PERCENTRANK.EXC(Table3[Order Quantity],C8314,1)*10</f>
        <v>7</v>
      </c>
      <c r="G8314" s="21">
        <f>_xlfn.PERCENTRANK.EXC(Table4[Sales],D8314,1)*10</f>
        <v>9</v>
      </c>
    </row>
    <row r="8315" spans="1:7">
      <c r="A8315" s="11">
        <v>8295</v>
      </c>
      <c r="B8315" s="9">
        <v>42460</v>
      </c>
      <c r="C8315" s="1">
        <v>30</v>
      </c>
      <c r="D8315" s="1">
        <v>893.61</v>
      </c>
      <c r="E8315" s="50">
        <f>_xlfn.PERCENTRANK.EXC(Table3[Order Date],B8315,1)*10</f>
        <v>0</v>
      </c>
      <c r="F8315" s="21">
        <f>_xlfn.PERCENTRANK.EXC(Table3[Order Quantity],C8315,1)*10</f>
        <v>5</v>
      </c>
      <c r="G8315" s="21">
        <f>_xlfn.PERCENTRANK.EXC(Table4[Sales],D8315,1)*10</f>
        <v>6</v>
      </c>
    </row>
    <row r="8316" spans="1:7">
      <c r="A8316" s="10">
        <v>15074</v>
      </c>
      <c r="B8316" s="8">
        <v>42701</v>
      </c>
      <c r="C8316" s="1">
        <v>27</v>
      </c>
      <c r="D8316" s="1">
        <v>1007.3</v>
      </c>
      <c r="E8316" s="50">
        <f>_xlfn.PERCENTRANK.EXC(Table3[Order Date],B8316,1)*10</f>
        <v>2</v>
      </c>
      <c r="F8316" s="21">
        <f>_xlfn.PERCENTRANK.EXC(Table3[Order Quantity],C8316,1)*10</f>
        <v>5</v>
      </c>
      <c r="G8316" s="21">
        <f>_xlfn.PERCENTRANK.EXC(Table4[Sales],D8316,1)*10</f>
        <v>6</v>
      </c>
    </row>
    <row r="8317" spans="1:7">
      <c r="A8317" s="11">
        <v>53671</v>
      </c>
      <c r="B8317" s="9">
        <v>43260</v>
      </c>
      <c r="C8317" s="1">
        <v>41</v>
      </c>
      <c r="D8317" s="1">
        <v>253.25</v>
      </c>
      <c r="E8317" s="50">
        <f>_xlfn.PERCENTRANK.EXC(Table3[Order Date],B8317,1)*10</f>
        <v>6</v>
      </c>
      <c r="F8317" s="21">
        <f>_xlfn.PERCENTRANK.EXC(Table3[Order Quantity],C8317,1)*10</f>
        <v>7</v>
      </c>
      <c r="G8317" s="21">
        <f>_xlfn.PERCENTRANK.EXC(Table4[Sales],D8317,1)*10</f>
        <v>3</v>
      </c>
    </row>
    <row r="8318" spans="1:7">
      <c r="A8318" s="10">
        <v>39143</v>
      </c>
      <c r="B8318" s="8">
        <v>43561</v>
      </c>
      <c r="C8318" s="1">
        <v>46</v>
      </c>
      <c r="D8318" s="1">
        <v>7201.17</v>
      </c>
      <c r="E8318" s="50">
        <f>_xlfn.PERCENTRANK.EXC(Table3[Order Date],B8318,1)*10</f>
        <v>8</v>
      </c>
      <c r="F8318" s="21">
        <f>_xlfn.PERCENTRANK.EXC(Table3[Order Quantity],C8318,1)*10</f>
        <v>8</v>
      </c>
      <c r="G8318" s="21">
        <f>_xlfn.PERCENTRANK.EXC(Table4[Sales],D8318,1)*10</f>
        <v>9</v>
      </c>
    </row>
    <row r="8319" spans="1:7">
      <c r="A8319" s="11">
        <v>14275</v>
      </c>
      <c r="B8319" s="9">
        <v>42898</v>
      </c>
      <c r="C8319" s="1">
        <v>4</v>
      </c>
      <c r="D8319" s="1">
        <v>699.18</v>
      </c>
      <c r="E8319" s="50">
        <f>_xlfn.PERCENTRANK.EXC(Table3[Order Date],B8319,1)*10</f>
        <v>3</v>
      </c>
      <c r="F8319" s="21">
        <f>_xlfn.PERCENTRANK.EXC(Table3[Order Quantity],C8319,1)*10</f>
        <v>0</v>
      </c>
      <c r="G8319" s="21">
        <f>_xlfn.PERCENTRANK.EXC(Table4[Sales],D8319,1)*10</f>
        <v>5</v>
      </c>
    </row>
    <row r="8320" spans="1:7">
      <c r="A8320" s="10">
        <v>26945</v>
      </c>
      <c r="B8320" s="8">
        <v>42405</v>
      </c>
      <c r="C8320" s="1">
        <v>29</v>
      </c>
      <c r="D8320" s="1">
        <v>236.82</v>
      </c>
      <c r="E8320" s="50">
        <f>_xlfn.PERCENTRANK.EXC(Table3[Order Date],B8320,1)*10</f>
        <v>0</v>
      </c>
      <c r="F8320" s="21">
        <f>_xlfn.PERCENTRANK.EXC(Table3[Order Quantity],C8320,1)*10</f>
        <v>5</v>
      </c>
      <c r="G8320" s="21">
        <f>_xlfn.PERCENTRANK.EXC(Table4[Sales],D8320,1)*10</f>
        <v>3</v>
      </c>
    </row>
    <row r="8321" spans="1:7">
      <c r="A8321" s="11">
        <v>14661</v>
      </c>
      <c r="B8321" s="9">
        <v>42758</v>
      </c>
      <c r="C8321" s="1">
        <v>38</v>
      </c>
      <c r="D8321" s="1">
        <v>1417.81</v>
      </c>
      <c r="E8321" s="50">
        <f>_xlfn.PERCENTRANK.EXC(Table3[Order Date],B8321,1)*10</f>
        <v>2</v>
      </c>
      <c r="F8321" s="21">
        <f>_xlfn.PERCENTRANK.EXC(Table3[Order Quantity],C8321,1)*10</f>
        <v>7</v>
      </c>
      <c r="G8321" s="21">
        <f>_xlfn.PERCENTRANK.EXC(Table4[Sales],D8321,1)*10</f>
        <v>7</v>
      </c>
    </row>
    <row r="8322" spans="1:7">
      <c r="A8322" s="10">
        <v>51938</v>
      </c>
      <c r="B8322" s="8">
        <v>43236</v>
      </c>
      <c r="C8322" s="1">
        <v>5</v>
      </c>
      <c r="D8322" s="1">
        <v>538.55999999999995</v>
      </c>
      <c r="E8322" s="50">
        <f>_xlfn.PERCENTRANK.EXC(Table3[Order Date],B8322,1)*10</f>
        <v>5</v>
      </c>
      <c r="F8322" s="21">
        <f>_xlfn.PERCENTRANK.EXC(Table3[Order Quantity],C8322,1)*10</f>
        <v>0</v>
      </c>
      <c r="G8322" s="21">
        <f>_xlfn.PERCENTRANK.EXC(Table4[Sales],D8322,1)*10</f>
        <v>5</v>
      </c>
    </row>
    <row r="8323" spans="1:7">
      <c r="A8323" s="11">
        <v>18503</v>
      </c>
      <c r="B8323" s="9">
        <v>43224</v>
      </c>
      <c r="C8323" s="1">
        <v>13</v>
      </c>
      <c r="D8323" s="1">
        <v>993.93</v>
      </c>
      <c r="E8323" s="50">
        <f>_xlfn.PERCENTRANK.EXC(Table3[Order Date],B8323,1)*10</f>
        <v>5</v>
      </c>
      <c r="F8323" s="21">
        <f>_xlfn.PERCENTRANK.EXC(Table3[Order Quantity],C8323,1)*10</f>
        <v>2</v>
      </c>
      <c r="G8323" s="21">
        <f>_xlfn.PERCENTRANK.EXC(Table4[Sales],D8323,1)*10</f>
        <v>6</v>
      </c>
    </row>
    <row r="8324" spans="1:7">
      <c r="A8324" s="10">
        <v>56645</v>
      </c>
      <c r="B8324" s="8">
        <v>43470</v>
      </c>
      <c r="C8324" s="1">
        <v>42</v>
      </c>
      <c r="D8324" s="1">
        <v>15760.42</v>
      </c>
      <c r="E8324" s="50">
        <f>_xlfn.PERCENTRANK.EXC(Table3[Order Date],B8324,1)*10</f>
        <v>7</v>
      </c>
      <c r="F8324" s="21">
        <f>_xlfn.PERCENTRANK.EXC(Table3[Order Quantity],C8324,1)*10</f>
        <v>8</v>
      </c>
      <c r="G8324" s="21">
        <f>_xlfn.PERCENTRANK.EXC(Table4[Sales],D8324,1)*10</f>
        <v>9</v>
      </c>
    </row>
    <row r="8325" spans="1:7">
      <c r="A8325" s="11">
        <v>1191</v>
      </c>
      <c r="B8325" s="9">
        <v>43409</v>
      </c>
      <c r="C8325" s="1">
        <v>35</v>
      </c>
      <c r="D8325" s="1">
        <v>3780.27</v>
      </c>
      <c r="E8325" s="50">
        <f>_xlfn.PERCENTRANK.EXC(Table3[Order Date],B8325,1)*10</f>
        <v>7</v>
      </c>
      <c r="F8325" s="21">
        <f>_xlfn.PERCENTRANK.EXC(Table3[Order Quantity],C8325,1)*10</f>
        <v>6</v>
      </c>
      <c r="G8325" s="21">
        <f>_xlfn.PERCENTRANK.EXC(Table4[Sales],D8325,1)*10</f>
        <v>8</v>
      </c>
    </row>
    <row r="8326" spans="1:7">
      <c r="A8326" s="10">
        <v>50533</v>
      </c>
      <c r="B8326" s="8">
        <v>43250</v>
      </c>
      <c r="C8326" s="1">
        <v>32</v>
      </c>
      <c r="D8326" s="1">
        <v>2112.89</v>
      </c>
      <c r="E8326" s="50">
        <f>_xlfn.PERCENTRANK.EXC(Table3[Order Date],B8326,1)*10</f>
        <v>6</v>
      </c>
      <c r="F8326" s="21">
        <f>_xlfn.PERCENTRANK.EXC(Table3[Order Quantity],C8326,1)*10</f>
        <v>6</v>
      </c>
      <c r="G8326" s="21">
        <f>_xlfn.PERCENTRANK.EXC(Table4[Sales],D8326,1)*10</f>
        <v>7</v>
      </c>
    </row>
    <row r="8327" spans="1:7">
      <c r="A8327" s="11">
        <v>31718</v>
      </c>
      <c r="B8327" s="9">
        <v>43065</v>
      </c>
      <c r="C8327" s="1">
        <v>20</v>
      </c>
      <c r="D8327" s="1">
        <v>1088.5</v>
      </c>
      <c r="E8327" s="50">
        <f>_xlfn.PERCENTRANK.EXC(Table3[Order Date],B8327,1)*10</f>
        <v>4</v>
      </c>
      <c r="F8327" s="21">
        <f>_xlfn.PERCENTRANK.EXC(Table3[Order Quantity],C8327,1)*10</f>
        <v>3</v>
      </c>
      <c r="G8327" s="21">
        <f>_xlfn.PERCENTRANK.EXC(Table4[Sales],D8327,1)*10</f>
        <v>6</v>
      </c>
    </row>
    <row r="8328" spans="1:7">
      <c r="A8328" s="10">
        <v>1504</v>
      </c>
      <c r="B8328" s="8">
        <v>43704</v>
      </c>
      <c r="C8328" s="1">
        <v>31</v>
      </c>
      <c r="D8328" s="1">
        <v>313.7</v>
      </c>
      <c r="E8328" s="50">
        <f>_xlfn.PERCENTRANK.EXC(Table3[Order Date],B8328,1)*10</f>
        <v>9</v>
      </c>
      <c r="F8328" s="21">
        <f>_xlfn.PERCENTRANK.EXC(Table3[Order Quantity],C8328,1)*10</f>
        <v>5</v>
      </c>
      <c r="G8328" s="21">
        <f>_xlfn.PERCENTRANK.EXC(Table4[Sales],D8328,1)*10</f>
        <v>4</v>
      </c>
    </row>
    <row r="8329" spans="1:7">
      <c r="A8329" s="11">
        <v>1189</v>
      </c>
      <c r="B8329" s="9">
        <v>42467</v>
      </c>
      <c r="C8329" s="1">
        <v>27</v>
      </c>
      <c r="D8329" s="1">
        <v>138.13999999999999</v>
      </c>
      <c r="E8329" s="50">
        <f>_xlfn.PERCENTRANK.EXC(Table3[Order Date],B8329,1)*10</f>
        <v>0</v>
      </c>
      <c r="F8329" s="21">
        <f>_xlfn.PERCENTRANK.EXC(Table3[Order Quantity],C8329,1)*10</f>
        <v>5</v>
      </c>
      <c r="G8329" s="21">
        <f>_xlfn.PERCENTRANK.EXC(Table4[Sales],D8329,1)*10</f>
        <v>2</v>
      </c>
    </row>
    <row r="8330" spans="1:7">
      <c r="A8330" s="10">
        <v>6279</v>
      </c>
      <c r="B8330" s="8">
        <v>42763</v>
      </c>
      <c r="C8330" s="1">
        <v>49</v>
      </c>
      <c r="D8330" s="1">
        <v>3513.6</v>
      </c>
      <c r="E8330" s="50">
        <f>_xlfn.PERCENTRANK.EXC(Table3[Order Date],B8330,1)*10</f>
        <v>2</v>
      </c>
      <c r="F8330" s="21">
        <f>_xlfn.PERCENTRANK.EXC(Table3[Order Quantity],C8330,1)*10</f>
        <v>9</v>
      </c>
      <c r="G8330" s="21">
        <f>_xlfn.PERCENTRANK.EXC(Table4[Sales],D8330,1)*10</f>
        <v>8</v>
      </c>
    </row>
    <row r="8331" spans="1:7">
      <c r="A8331" s="11">
        <v>39655</v>
      </c>
      <c r="B8331" s="9">
        <v>43547</v>
      </c>
      <c r="C8331" s="1">
        <v>35</v>
      </c>
      <c r="D8331" s="1">
        <v>270.87</v>
      </c>
      <c r="E8331" s="50">
        <f>_xlfn.PERCENTRANK.EXC(Table3[Order Date],B8331,1)*10</f>
        <v>8</v>
      </c>
      <c r="F8331" s="21">
        <f>_xlfn.PERCENTRANK.EXC(Table3[Order Quantity],C8331,1)*10</f>
        <v>6</v>
      </c>
      <c r="G8331" s="21">
        <f>_xlfn.PERCENTRANK.EXC(Table4[Sales],D8331,1)*10</f>
        <v>3</v>
      </c>
    </row>
    <row r="8332" spans="1:7">
      <c r="A8332" s="10">
        <v>27141</v>
      </c>
      <c r="B8332" s="8">
        <v>42769</v>
      </c>
      <c r="C8332" s="1">
        <v>28</v>
      </c>
      <c r="D8332" s="1">
        <v>1760.7</v>
      </c>
      <c r="E8332" s="50">
        <f>_xlfn.PERCENTRANK.EXC(Table3[Order Date],B8332,1)*10</f>
        <v>2</v>
      </c>
      <c r="F8332" s="21">
        <f>_xlfn.PERCENTRANK.EXC(Table3[Order Quantity],C8332,1)*10</f>
        <v>5</v>
      </c>
      <c r="G8332" s="21">
        <f>_xlfn.PERCENTRANK.EXC(Table4[Sales],D8332,1)*10</f>
        <v>7</v>
      </c>
    </row>
    <row r="8333" spans="1:7">
      <c r="A8333" s="11">
        <v>20838</v>
      </c>
      <c r="B8333" s="9">
        <v>42469</v>
      </c>
      <c r="C8333" s="1">
        <v>5</v>
      </c>
      <c r="D8333" s="1">
        <v>21.58</v>
      </c>
      <c r="E8333" s="50">
        <f>_xlfn.PERCENTRANK.EXC(Table3[Order Date],B8333,1)*10</f>
        <v>0</v>
      </c>
      <c r="F8333" s="21">
        <f>_xlfn.PERCENTRANK.EXC(Table3[Order Quantity],C8333,1)*10</f>
        <v>0</v>
      </c>
      <c r="G8333" s="21">
        <f>_xlfn.PERCENTRANK.EXC(Table4[Sales],D8333,1)*10</f>
        <v>0</v>
      </c>
    </row>
    <row r="8334" spans="1:7">
      <c r="A8334" s="10">
        <v>36103</v>
      </c>
      <c r="B8334" s="8">
        <v>43584</v>
      </c>
      <c r="C8334" s="1">
        <v>45</v>
      </c>
      <c r="D8334" s="1">
        <v>1428.79</v>
      </c>
      <c r="E8334" s="50">
        <f>_xlfn.PERCENTRANK.EXC(Table3[Order Date],B8334,1)*10</f>
        <v>8</v>
      </c>
      <c r="F8334" s="21">
        <f>_xlfn.PERCENTRANK.EXC(Table3[Order Quantity],C8334,1)*10</f>
        <v>8</v>
      </c>
      <c r="G8334" s="21">
        <f>_xlfn.PERCENTRANK.EXC(Table4[Sales],D8334,1)*10</f>
        <v>7</v>
      </c>
    </row>
    <row r="8335" spans="1:7">
      <c r="A8335" s="11">
        <v>27715</v>
      </c>
      <c r="B8335" s="9">
        <v>43361</v>
      </c>
      <c r="C8335" s="1">
        <v>12</v>
      </c>
      <c r="D8335" s="1">
        <v>101.14</v>
      </c>
      <c r="E8335" s="50">
        <f>_xlfn.PERCENTRANK.EXC(Table3[Order Date],B8335,1)*10</f>
        <v>6</v>
      </c>
      <c r="F8335" s="21">
        <f>_xlfn.PERCENTRANK.EXC(Table3[Order Quantity],C8335,1)*10</f>
        <v>2</v>
      </c>
      <c r="G8335" s="21">
        <f>_xlfn.PERCENTRANK.EXC(Table4[Sales],D8335,1)*10</f>
        <v>1</v>
      </c>
    </row>
    <row r="8336" spans="1:7">
      <c r="A8336" s="10">
        <v>44002</v>
      </c>
      <c r="B8336" s="8">
        <v>42407</v>
      </c>
      <c r="C8336" s="1">
        <v>46</v>
      </c>
      <c r="D8336" s="1">
        <v>343.4</v>
      </c>
      <c r="E8336" s="50">
        <f>_xlfn.PERCENTRANK.EXC(Table3[Order Date],B8336,1)*10</f>
        <v>0</v>
      </c>
      <c r="F8336" s="21">
        <f>_xlfn.PERCENTRANK.EXC(Table3[Order Quantity],C8336,1)*10</f>
        <v>8</v>
      </c>
      <c r="G8336" s="21">
        <f>_xlfn.PERCENTRANK.EXC(Table4[Sales],D8336,1)*10</f>
        <v>4</v>
      </c>
    </row>
    <row r="8337" spans="1:7">
      <c r="A8337" s="11">
        <v>23232</v>
      </c>
      <c r="B8337" s="9">
        <v>42840</v>
      </c>
      <c r="C8337" s="1">
        <v>20</v>
      </c>
      <c r="D8337" s="1">
        <v>150.1317</v>
      </c>
      <c r="E8337" s="50">
        <f>_xlfn.PERCENTRANK.EXC(Table3[Order Date],B8337,1)*10</f>
        <v>3</v>
      </c>
      <c r="F8337" s="21">
        <f>_xlfn.PERCENTRANK.EXC(Table3[Order Quantity],C8337,1)*10</f>
        <v>3</v>
      </c>
      <c r="G8337" s="21">
        <f>_xlfn.PERCENTRANK.EXC(Table4[Sales],D8337,1)*10</f>
        <v>2</v>
      </c>
    </row>
    <row r="8338" spans="1:7">
      <c r="A8338" s="10">
        <v>31907</v>
      </c>
      <c r="B8338" s="8">
        <v>42872</v>
      </c>
      <c r="C8338" s="1">
        <v>38</v>
      </c>
      <c r="D8338" s="1">
        <v>354.74</v>
      </c>
      <c r="E8338" s="50">
        <f>_xlfn.PERCENTRANK.EXC(Table3[Order Date],B8338,1)*10</f>
        <v>3</v>
      </c>
      <c r="F8338" s="21">
        <f>_xlfn.PERCENTRANK.EXC(Table3[Order Quantity],C8338,1)*10</f>
        <v>7</v>
      </c>
      <c r="G8338" s="21">
        <f>_xlfn.PERCENTRANK.EXC(Table4[Sales],D8338,1)*10</f>
        <v>4</v>
      </c>
    </row>
    <row r="8339" spans="1:7">
      <c r="A8339" s="11">
        <v>14820</v>
      </c>
      <c r="B8339" s="9">
        <v>43473</v>
      </c>
      <c r="C8339" s="1">
        <v>39</v>
      </c>
      <c r="D8339" s="1">
        <v>298.43</v>
      </c>
      <c r="E8339" s="50">
        <f>_xlfn.PERCENTRANK.EXC(Table3[Order Date],B8339,1)*10</f>
        <v>7</v>
      </c>
      <c r="F8339" s="21">
        <f>_xlfn.PERCENTRANK.EXC(Table3[Order Quantity],C8339,1)*10</f>
        <v>7</v>
      </c>
      <c r="G8339" s="21">
        <f>_xlfn.PERCENTRANK.EXC(Table4[Sales],D8339,1)*10</f>
        <v>4</v>
      </c>
    </row>
    <row r="8340" spans="1:7">
      <c r="A8340" s="10">
        <v>2208</v>
      </c>
      <c r="B8340" s="8">
        <v>43219</v>
      </c>
      <c r="C8340" s="1">
        <v>7</v>
      </c>
      <c r="D8340" s="1">
        <v>87.8</v>
      </c>
      <c r="E8340" s="50">
        <f>_xlfn.PERCENTRANK.EXC(Table3[Order Date],B8340,1)*10</f>
        <v>5</v>
      </c>
      <c r="F8340" s="21">
        <f>_xlfn.PERCENTRANK.EXC(Table3[Order Quantity],C8340,1)*10</f>
        <v>1</v>
      </c>
      <c r="G8340" s="21">
        <f>_xlfn.PERCENTRANK.EXC(Table4[Sales],D8340,1)*10</f>
        <v>1</v>
      </c>
    </row>
    <row r="8341" spans="1:7">
      <c r="A8341" s="11">
        <v>19234</v>
      </c>
      <c r="B8341" s="9">
        <v>42393</v>
      </c>
      <c r="C8341" s="1">
        <v>24</v>
      </c>
      <c r="D8341" s="1">
        <v>384.83</v>
      </c>
      <c r="E8341" s="50">
        <f>_xlfn.PERCENTRANK.EXC(Table3[Order Date],B8341,1)*10</f>
        <v>0</v>
      </c>
      <c r="F8341" s="21">
        <f>_xlfn.PERCENTRANK.EXC(Table3[Order Quantity],C8341,1)*10</f>
        <v>4</v>
      </c>
      <c r="G8341" s="21">
        <f>_xlfn.PERCENTRANK.EXC(Table4[Sales],D8341,1)*10</f>
        <v>4</v>
      </c>
    </row>
    <row r="8342" spans="1:7">
      <c r="A8342" s="10">
        <v>51524</v>
      </c>
      <c r="B8342" s="8">
        <v>42807</v>
      </c>
      <c r="C8342" s="1">
        <v>20</v>
      </c>
      <c r="D8342" s="1">
        <v>371.58</v>
      </c>
      <c r="E8342" s="50">
        <f>_xlfn.PERCENTRANK.EXC(Table3[Order Date],B8342,1)*10</f>
        <v>3</v>
      </c>
      <c r="F8342" s="21">
        <f>_xlfn.PERCENTRANK.EXC(Table3[Order Quantity],C8342,1)*10</f>
        <v>3</v>
      </c>
      <c r="G8342" s="21">
        <f>_xlfn.PERCENTRANK.EXC(Table4[Sales],D8342,1)*10</f>
        <v>4</v>
      </c>
    </row>
    <row r="8343" spans="1:7">
      <c r="A8343" s="11">
        <v>50759</v>
      </c>
      <c r="B8343" s="9">
        <v>42812</v>
      </c>
      <c r="C8343" s="1">
        <v>46</v>
      </c>
      <c r="D8343" s="1">
        <v>2592.31</v>
      </c>
      <c r="E8343" s="50">
        <f>_xlfn.PERCENTRANK.EXC(Table3[Order Date],B8343,1)*10</f>
        <v>3</v>
      </c>
      <c r="F8343" s="21">
        <f>_xlfn.PERCENTRANK.EXC(Table3[Order Quantity],C8343,1)*10</f>
        <v>8</v>
      </c>
      <c r="G8343" s="21">
        <f>_xlfn.PERCENTRANK.EXC(Table4[Sales],D8343,1)*10</f>
        <v>8</v>
      </c>
    </row>
    <row r="8344" spans="1:7">
      <c r="A8344" s="10">
        <v>48420</v>
      </c>
      <c r="B8344" s="8">
        <v>42653</v>
      </c>
      <c r="C8344" s="1">
        <v>46</v>
      </c>
      <c r="D8344" s="1">
        <v>923.69</v>
      </c>
      <c r="E8344" s="50">
        <f>_xlfn.PERCENTRANK.EXC(Table3[Order Date],B8344,1)*10</f>
        <v>2</v>
      </c>
      <c r="F8344" s="21">
        <f>_xlfn.PERCENTRANK.EXC(Table3[Order Quantity],C8344,1)*10</f>
        <v>8</v>
      </c>
      <c r="G8344" s="21">
        <f>_xlfn.PERCENTRANK.EXC(Table4[Sales],D8344,1)*10</f>
        <v>6</v>
      </c>
    </row>
    <row r="8345" spans="1:7">
      <c r="A8345" s="11">
        <v>11428</v>
      </c>
      <c r="B8345" s="9">
        <v>43485</v>
      </c>
      <c r="C8345" s="1">
        <v>16</v>
      </c>
      <c r="D8345" s="1">
        <v>1663.35</v>
      </c>
      <c r="E8345" s="50">
        <f>_xlfn.PERCENTRANK.EXC(Table3[Order Date],B8345,1)*10</f>
        <v>7</v>
      </c>
      <c r="F8345" s="21">
        <f>_xlfn.PERCENTRANK.EXC(Table3[Order Quantity],C8345,1)*10</f>
        <v>2</v>
      </c>
      <c r="G8345" s="21">
        <f>_xlfn.PERCENTRANK.EXC(Table4[Sales],D8345,1)*10</f>
        <v>7</v>
      </c>
    </row>
    <row r="8346" spans="1:7">
      <c r="A8346" s="10">
        <v>34597</v>
      </c>
      <c r="B8346" s="8">
        <v>43084</v>
      </c>
      <c r="C8346" s="1">
        <v>8</v>
      </c>
      <c r="D8346" s="1">
        <v>908.79</v>
      </c>
      <c r="E8346" s="50">
        <f>_xlfn.PERCENTRANK.EXC(Table3[Order Date],B8346,1)*10</f>
        <v>4</v>
      </c>
      <c r="F8346" s="21">
        <f>_xlfn.PERCENTRANK.EXC(Table3[Order Quantity],C8346,1)*10</f>
        <v>1</v>
      </c>
      <c r="G8346" s="21">
        <f>_xlfn.PERCENTRANK.EXC(Table4[Sales],D8346,1)*10</f>
        <v>6</v>
      </c>
    </row>
    <row r="8347" spans="1:7">
      <c r="A8347" s="11">
        <v>29317</v>
      </c>
      <c r="B8347" s="9">
        <v>43374</v>
      </c>
      <c r="C8347" s="1">
        <v>20</v>
      </c>
      <c r="D8347" s="1">
        <v>16803.09</v>
      </c>
      <c r="E8347" s="50">
        <f>_xlfn.PERCENTRANK.EXC(Table3[Order Date],B8347,1)*10</f>
        <v>6</v>
      </c>
      <c r="F8347" s="21">
        <f>_xlfn.PERCENTRANK.EXC(Table3[Order Quantity],C8347,1)*10</f>
        <v>3</v>
      </c>
      <c r="G8347" s="21">
        <f>_xlfn.PERCENTRANK.EXC(Table4[Sales],D8347,1)*10</f>
        <v>9</v>
      </c>
    </row>
    <row r="8348" spans="1:7">
      <c r="A8348" s="10">
        <v>929</v>
      </c>
      <c r="B8348" s="8">
        <v>43739</v>
      </c>
      <c r="C8348" s="1">
        <v>39</v>
      </c>
      <c r="D8348" s="1">
        <v>90.23</v>
      </c>
      <c r="E8348" s="50">
        <f>_xlfn.PERCENTRANK.EXC(Table3[Order Date],B8348,1)*10</f>
        <v>9</v>
      </c>
      <c r="F8348" s="21">
        <f>_xlfn.PERCENTRANK.EXC(Table3[Order Quantity],C8348,1)*10</f>
        <v>7</v>
      </c>
      <c r="G8348" s="21">
        <f>_xlfn.PERCENTRANK.EXC(Table4[Sales],D8348,1)*10</f>
        <v>1</v>
      </c>
    </row>
    <row r="8349" spans="1:7">
      <c r="A8349" s="11">
        <v>3</v>
      </c>
      <c r="B8349" s="9">
        <v>43020</v>
      </c>
      <c r="C8349" s="1">
        <v>6</v>
      </c>
      <c r="D8349" s="1">
        <v>279.85000000000002</v>
      </c>
      <c r="E8349" s="50">
        <f>_xlfn.PERCENTRANK.EXC(Table3[Order Date],B8349,1)*10</f>
        <v>4</v>
      </c>
      <c r="F8349" s="21">
        <f>_xlfn.PERCENTRANK.EXC(Table3[Order Quantity],C8349,1)*10</f>
        <v>1</v>
      </c>
      <c r="G8349" s="21">
        <f>_xlfn.PERCENTRANK.EXC(Table4[Sales],D8349,1)*10</f>
        <v>3</v>
      </c>
    </row>
    <row r="8350" spans="1:7">
      <c r="A8350" s="10">
        <v>33888</v>
      </c>
      <c r="B8350" s="8">
        <v>42601</v>
      </c>
      <c r="C8350" s="1">
        <v>31</v>
      </c>
      <c r="D8350" s="1">
        <v>373.89</v>
      </c>
      <c r="E8350" s="50">
        <f>_xlfn.PERCENTRANK.EXC(Table3[Order Date],B8350,1)*10</f>
        <v>1</v>
      </c>
      <c r="F8350" s="21">
        <f>_xlfn.PERCENTRANK.EXC(Table3[Order Quantity],C8350,1)*10</f>
        <v>5</v>
      </c>
      <c r="G8350" s="21">
        <f>_xlfn.PERCENTRANK.EXC(Table4[Sales],D8350,1)*10</f>
        <v>4</v>
      </c>
    </row>
    <row r="8351" spans="1:7">
      <c r="A8351" s="11">
        <v>5408</v>
      </c>
      <c r="B8351" s="9">
        <v>43666</v>
      </c>
      <c r="C8351" s="1">
        <v>11</v>
      </c>
      <c r="D8351" s="1">
        <v>2559.6860999999999</v>
      </c>
      <c r="E8351" s="50">
        <f>_xlfn.PERCENTRANK.EXC(Table3[Order Date],B8351,1)*10</f>
        <v>8</v>
      </c>
      <c r="F8351" s="21">
        <f>_xlfn.PERCENTRANK.EXC(Table3[Order Quantity],C8351,1)*10</f>
        <v>2</v>
      </c>
      <c r="G8351" s="21">
        <f>_xlfn.PERCENTRANK.EXC(Table4[Sales],D8351,1)*10</f>
        <v>8</v>
      </c>
    </row>
    <row r="8352" spans="1:7">
      <c r="A8352" s="10">
        <v>26567</v>
      </c>
      <c r="B8352" s="8">
        <v>42616</v>
      </c>
      <c r="C8352" s="1">
        <v>10</v>
      </c>
      <c r="D8352" s="1">
        <v>96.36</v>
      </c>
      <c r="E8352" s="50">
        <f>_xlfn.PERCENTRANK.EXC(Table3[Order Date],B8352,1)*10</f>
        <v>1</v>
      </c>
      <c r="F8352" s="21">
        <f>_xlfn.PERCENTRANK.EXC(Table3[Order Quantity],C8352,1)*10</f>
        <v>1</v>
      </c>
      <c r="G8352" s="21">
        <f>_xlfn.PERCENTRANK.EXC(Table4[Sales],D8352,1)*10</f>
        <v>1</v>
      </c>
    </row>
    <row r="8353" spans="1:7">
      <c r="A8353" s="11">
        <v>31845</v>
      </c>
      <c r="B8353" s="9">
        <v>43760</v>
      </c>
      <c r="C8353" s="1">
        <v>36</v>
      </c>
      <c r="D8353" s="1">
        <v>3900.28</v>
      </c>
      <c r="E8353" s="50">
        <f>_xlfn.PERCENTRANK.EXC(Table3[Order Date],B8353,1)*10</f>
        <v>9</v>
      </c>
      <c r="F8353" s="21">
        <f>_xlfn.PERCENTRANK.EXC(Table3[Order Quantity],C8353,1)*10</f>
        <v>6</v>
      </c>
      <c r="G8353" s="21">
        <f>_xlfn.PERCENTRANK.EXC(Table4[Sales],D8353,1)*10</f>
        <v>8</v>
      </c>
    </row>
    <row r="8354" spans="1:7">
      <c r="A8354" s="10">
        <v>55363</v>
      </c>
      <c r="B8354" s="8">
        <v>43096</v>
      </c>
      <c r="C8354" s="1">
        <v>14</v>
      </c>
      <c r="D8354" s="1">
        <v>2388.3000000000002</v>
      </c>
      <c r="E8354" s="50">
        <f>_xlfn.PERCENTRANK.EXC(Table3[Order Date],B8354,1)*10</f>
        <v>5</v>
      </c>
      <c r="F8354" s="21">
        <f>_xlfn.PERCENTRANK.EXC(Table3[Order Quantity],C8354,1)*10</f>
        <v>2</v>
      </c>
      <c r="G8354" s="21">
        <f>_xlfn.PERCENTRANK.EXC(Table4[Sales],D8354,1)*10</f>
        <v>7</v>
      </c>
    </row>
    <row r="8355" spans="1:7">
      <c r="A8355" s="11">
        <v>36034</v>
      </c>
      <c r="B8355" s="9">
        <v>43754</v>
      </c>
      <c r="C8355" s="1">
        <v>10</v>
      </c>
      <c r="D8355" s="1">
        <v>20.72</v>
      </c>
      <c r="E8355" s="50">
        <f>_xlfn.PERCENTRANK.EXC(Table3[Order Date],B8355,1)*10</f>
        <v>9</v>
      </c>
      <c r="F8355" s="21">
        <f>_xlfn.PERCENTRANK.EXC(Table3[Order Quantity],C8355,1)*10</f>
        <v>1</v>
      </c>
      <c r="G8355" s="21">
        <f>_xlfn.PERCENTRANK.EXC(Table4[Sales],D8355,1)*10</f>
        <v>0</v>
      </c>
    </row>
    <row r="8356" spans="1:7">
      <c r="A8356" s="10">
        <v>38531</v>
      </c>
      <c r="B8356" s="8">
        <v>43438</v>
      </c>
      <c r="C8356" s="1">
        <v>26</v>
      </c>
      <c r="D8356" s="1">
        <v>126.72</v>
      </c>
      <c r="E8356" s="50">
        <f>_xlfn.PERCENTRANK.EXC(Table3[Order Date],B8356,1)*10</f>
        <v>7</v>
      </c>
      <c r="F8356" s="21">
        <f>_xlfn.PERCENTRANK.EXC(Table3[Order Quantity],C8356,1)*10</f>
        <v>4</v>
      </c>
      <c r="G8356" s="21">
        <f>_xlfn.PERCENTRANK.EXC(Table4[Sales],D8356,1)*10</f>
        <v>2</v>
      </c>
    </row>
    <row r="8357" spans="1:7">
      <c r="A8357" s="11">
        <v>3459</v>
      </c>
      <c r="B8357" s="9">
        <v>42577</v>
      </c>
      <c r="C8357" s="1">
        <v>24</v>
      </c>
      <c r="D8357" s="1">
        <v>2303.0700000000002</v>
      </c>
      <c r="E8357" s="50">
        <f>_xlfn.PERCENTRANK.EXC(Table3[Order Date],B8357,1)*10</f>
        <v>1</v>
      </c>
      <c r="F8357" s="21">
        <f>_xlfn.PERCENTRANK.EXC(Table3[Order Quantity],C8357,1)*10</f>
        <v>4</v>
      </c>
      <c r="G8357" s="21">
        <f>_xlfn.PERCENTRANK.EXC(Table4[Sales],D8357,1)*10</f>
        <v>7</v>
      </c>
    </row>
    <row r="8358" spans="1:7">
      <c r="A8358" s="10">
        <v>55877</v>
      </c>
      <c r="B8358" s="8">
        <v>42767</v>
      </c>
      <c r="C8358" s="1">
        <v>19</v>
      </c>
      <c r="D8358" s="1">
        <v>135.38999999999999</v>
      </c>
      <c r="E8358" s="50">
        <f>_xlfn.PERCENTRANK.EXC(Table3[Order Date],B8358,1)*10</f>
        <v>2</v>
      </c>
      <c r="F8358" s="21">
        <f>_xlfn.PERCENTRANK.EXC(Table3[Order Quantity],C8358,1)*10</f>
        <v>3</v>
      </c>
      <c r="G8358" s="21">
        <f>_xlfn.PERCENTRANK.EXC(Table4[Sales],D8358,1)*10</f>
        <v>2</v>
      </c>
    </row>
    <row r="8359" spans="1:7">
      <c r="A8359" s="11">
        <v>20225</v>
      </c>
      <c r="B8359" s="9">
        <v>42941</v>
      </c>
      <c r="C8359" s="1">
        <v>33</v>
      </c>
      <c r="D8359" s="1">
        <v>133.51</v>
      </c>
      <c r="E8359" s="50">
        <f>_xlfn.PERCENTRANK.EXC(Table3[Order Date],B8359,1)*10</f>
        <v>3</v>
      </c>
      <c r="F8359" s="21">
        <f>_xlfn.PERCENTRANK.EXC(Table3[Order Quantity],C8359,1)*10</f>
        <v>6</v>
      </c>
      <c r="G8359" s="21">
        <f>_xlfn.PERCENTRANK.EXC(Table4[Sales],D8359,1)*10</f>
        <v>2</v>
      </c>
    </row>
    <row r="8360" spans="1:7">
      <c r="A8360" s="10">
        <v>129</v>
      </c>
      <c r="B8360" s="8">
        <v>43787</v>
      </c>
      <c r="C8360" s="1">
        <v>4</v>
      </c>
      <c r="D8360" s="1">
        <v>35.01</v>
      </c>
      <c r="E8360" s="50">
        <f>_xlfn.PERCENTRANK.EXC(Table3[Order Date],B8360,1)*10</f>
        <v>9</v>
      </c>
      <c r="F8360" s="21">
        <f>_xlfn.PERCENTRANK.EXC(Table3[Order Quantity],C8360,1)*10</f>
        <v>0</v>
      </c>
      <c r="G8360" s="21">
        <f>_xlfn.PERCENTRANK.EXC(Table4[Sales],D8360,1)*10</f>
        <v>0</v>
      </c>
    </row>
    <row r="8361" spans="1:7">
      <c r="A8361" s="11">
        <v>43301</v>
      </c>
      <c r="B8361" s="9">
        <v>42602</v>
      </c>
      <c r="C8361" s="1">
        <v>43</v>
      </c>
      <c r="D8361" s="1">
        <v>2376.6799999999998</v>
      </c>
      <c r="E8361" s="50">
        <f>_xlfn.PERCENTRANK.EXC(Table3[Order Date],B8361,1)*10</f>
        <v>1</v>
      </c>
      <c r="F8361" s="21">
        <f>_xlfn.PERCENTRANK.EXC(Table3[Order Quantity],C8361,1)*10</f>
        <v>8</v>
      </c>
      <c r="G8361" s="21">
        <f>_xlfn.PERCENTRANK.EXC(Table4[Sales],D8361,1)*10</f>
        <v>7</v>
      </c>
    </row>
    <row r="8362" spans="1:7">
      <c r="A8362" s="10">
        <v>21382</v>
      </c>
      <c r="B8362" s="8">
        <v>43476</v>
      </c>
      <c r="C8362" s="1">
        <v>27</v>
      </c>
      <c r="D8362" s="1">
        <v>156.14510000000001</v>
      </c>
      <c r="E8362" s="50">
        <f>_xlfn.PERCENTRANK.EXC(Table3[Order Date],B8362,1)*10</f>
        <v>7</v>
      </c>
      <c r="F8362" s="21">
        <f>_xlfn.PERCENTRANK.EXC(Table3[Order Quantity],C8362,1)*10</f>
        <v>5</v>
      </c>
      <c r="G8362" s="21">
        <f>_xlfn.PERCENTRANK.EXC(Table4[Sales],D8362,1)*10</f>
        <v>2</v>
      </c>
    </row>
    <row r="8363" spans="1:7">
      <c r="A8363" s="11">
        <v>22466</v>
      </c>
      <c r="B8363" s="9">
        <v>43552</v>
      </c>
      <c r="C8363" s="1">
        <v>31</v>
      </c>
      <c r="D8363" s="1">
        <v>5782.47</v>
      </c>
      <c r="E8363" s="50">
        <f>_xlfn.PERCENTRANK.EXC(Table3[Order Date],B8363,1)*10</f>
        <v>8</v>
      </c>
      <c r="F8363" s="21">
        <f>_xlfn.PERCENTRANK.EXC(Table3[Order Quantity],C8363,1)*10</f>
        <v>5</v>
      </c>
      <c r="G8363" s="21">
        <f>_xlfn.PERCENTRANK.EXC(Table4[Sales],D8363,1)*10</f>
        <v>9</v>
      </c>
    </row>
    <row r="8364" spans="1:7">
      <c r="A8364" s="10">
        <v>58113</v>
      </c>
      <c r="B8364" s="8">
        <v>43496</v>
      </c>
      <c r="C8364" s="1">
        <v>12</v>
      </c>
      <c r="D8364" s="1">
        <v>2222.59</v>
      </c>
      <c r="E8364" s="50">
        <f>_xlfn.PERCENTRANK.EXC(Table3[Order Date],B8364,1)*10</f>
        <v>7</v>
      </c>
      <c r="F8364" s="21">
        <f>_xlfn.PERCENTRANK.EXC(Table3[Order Quantity],C8364,1)*10</f>
        <v>2</v>
      </c>
      <c r="G8364" s="21">
        <f>_xlfn.PERCENTRANK.EXC(Table4[Sales],D8364,1)*10</f>
        <v>7</v>
      </c>
    </row>
    <row r="8365" spans="1:7">
      <c r="A8365" s="11">
        <v>38084</v>
      </c>
      <c r="B8365" s="9">
        <v>42448</v>
      </c>
      <c r="C8365" s="1">
        <v>33</v>
      </c>
      <c r="D8365" s="1">
        <v>433.25</v>
      </c>
      <c r="E8365" s="50">
        <f>_xlfn.PERCENTRANK.EXC(Table3[Order Date],B8365,1)*10</f>
        <v>0</v>
      </c>
      <c r="F8365" s="21">
        <f>_xlfn.PERCENTRANK.EXC(Table3[Order Quantity],C8365,1)*10</f>
        <v>6</v>
      </c>
      <c r="G8365" s="21">
        <f>_xlfn.PERCENTRANK.EXC(Table4[Sales],D8365,1)*10</f>
        <v>4</v>
      </c>
    </row>
    <row r="8366" spans="1:7">
      <c r="A8366" s="10">
        <v>5472</v>
      </c>
      <c r="B8366" s="8">
        <v>42834</v>
      </c>
      <c r="C8366" s="1">
        <v>27</v>
      </c>
      <c r="D8366" s="1">
        <v>362.76</v>
      </c>
      <c r="E8366" s="50">
        <f>_xlfn.PERCENTRANK.EXC(Table3[Order Date],B8366,1)*10</f>
        <v>3</v>
      </c>
      <c r="F8366" s="21">
        <f>_xlfn.PERCENTRANK.EXC(Table3[Order Quantity],C8366,1)*10</f>
        <v>5</v>
      </c>
      <c r="G8366" s="21">
        <f>_xlfn.PERCENTRANK.EXC(Table4[Sales],D8366,1)*10</f>
        <v>4</v>
      </c>
    </row>
    <row r="8367" spans="1:7">
      <c r="A8367" s="11">
        <v>13735</v>
      </c>
      <c r="B8367" s="9">
        <v>42510</v>
      </c>
      <c r="C8367" s="1">
        <v>36</v>
      </c>
      <c r="D8367" s="1">
        <v>301.42970000000003</v>
      </c>
      <c r="E8367" s="50">
        <f>_xlfn.PERCENTRANK.EXC(Table3[Order Date],B8367,1)*10</f>
        <v>1</v>
      </c>
      <c r="F8367" s="21">
        <f>_xlfn.PERCENTRANK.EXC(Table3[Order Quantity],C8367,1)*10</f>
        <v>6</v>
      </c>
      <c r="G8367" s="21">
        <f>_xlfn.PERCENTRANK.EXC(Table4[Sales],D8367,1)*10</f>
        <v>4</v>
      </c>
    </row>
    <row r="8368" spans="1:7">
      <c r="A8368" s="10">
        <v>39749</v>
      </c>
      <c r="B8368" s="8">
        <v>42912</v>
      </c>
      <c r="C8368" s="1">
        <v>45</v>
      </c>
      <c r="D8368" s="1">
        <v>12066.44</v>
      </c>
      <c r="E8368" s="50">
        <f>_xlfn.PERCENTRANK.EXC(Table3[Order Date],B8368,1)*10</f>
        <v>3</v>
      </c>
      <c r="F8368" s="21">
        <f>_xlfn.PERCENTRANK.EXC(Table3[Order Quantity],C8368,1)*10</f>
        <v>8</v>
      </c>
      <c r="G8368" s="21">
        <f>_xlfn.PERCENTRANK.EXC(Table4[Sales],D8368,1)*10</f>
        <v>9</v>
      </c>
    </row>
    <row r="8369" spans="1:7">
      <c r="A8369" s="11">
        <v>40034</v>
      </c>
      <c r="B8369" s="9">
        <v>43168</v>
      </c>
      <c r="C8369" s="1">
        <v>47</v>
      </c>
      <c r="D8369" s="1">
        <v>645.95000000000005</v>
      </c>
      <c r="E8369" s="50">
        <f>_xlfn.PERCENTRANK.EXC(Table3[Order Date],B8369,1)*10</f>
        <v>5</v>
      </c>
      <c r="F8369" s="21">
        <f>_xlfn.PERCENTRANK.EXC(Table3[Order Quantity],C8369,1)*10</f>
        <v>9</v>
      </c>
      <c r="G8369" s="21">
        <f>_xlfn.PERCENTRANK.EXC(Table4[Sales],D8369,1)*10</f>
        <v>5</v>
      </c>
    </row>
    <row r="8370" spans="1:7">
      <c r="A8370" s="10">
        <v>49313</v>
      </c>
      <c r="B8370" s="8">
        <v>42646</v>
      </c>
      <c r="C8370" s="1">
        <v>34</v>
      </c>
      <c r="D8370" s="1">
        <v>329.3032</v>
      </c>
      <c r="E8370" s="50">
        <f>_xlfn.PERCENTRANK.EXC(Table3[Order Date],B8370,1)*10</f>
        <v>1</v>
      </c>
      <c r="F8370" s="21">
        <f>_xlfn.PERCENTRANK.EXC(Table3[Order Quantity],C8370,1)*10</f>
        <v>6</v>
      </c>
      <c r="G8370" s="21">
        <f>_xlfn.PERCENTRANK.EXC(Table4[Sales],D8370,1)*10</f>
        <v>4</v>
      </c>
    </row>
    <row r="8371" spans="1:7">
      <c r="A8371" s="11">
        <v>52480</v>
      </c>
      <c r="B8371" s="9">
        <v>42942</v>
      </c>
      <c r="C8371" s="1">
        <v>47</v>
      </c>
      <c r="D8371" s="1">
        <v>1092.3399999999999</v>
      </c>
      <c r="E8371" s="50">
        <f>_xlfn.PERCENTRANK.EXC(Table3[Order Date],B8371,1)*10</f>
        <v>3</v>
      </c>
      <c r="F8371" s="21">
        <f>_xlfn.PERCENTRANK.EXC(Table3[Order Quantity],C8371,1)*10</f>
        <v>9</v>
      </c>
      <c r="G8371" s="21">
        <f>_xlfn.PERCENTRANK.EXC(Table4[Sales],D8371,1)*10</f>
        <v>6</v>
      </c>
    </row>
    <row r="8372" spans="1:7">
      <c r="A8372" s="10">
        <v>55171</v>
      </c>
      <c r="B8372" s="8">
        <v>43764</v>
      </c>
      <c r="C8372" s="1">
        <v>43</v>
      </c>
      <c r="D8372" s="1">
        <v>278.83999999999997</v>
      </c>
      <c r="E8372" s="50">
        <f>_xlfn.PERCENTRANK.EXC(Table3[Order Date],B8372,1)*10</f>
        <v>9</v>
      </c>
      <c r="F8372" s="21">
        <f>_xlfn.PERCENTRANK.EXC(Table3[Order Quantity],C8372,1)*10</f>
        <v>8</v>
      </c>
      <c r="G8372" s="21">
        <f>_xlfn.PERCENTRANK.EXC(Table4[Sales],D8372,1)*10</f>
        <v>3</v>
      </c>
    </row>
    <row r="8373" spans="1:7">
      <c r="A8373" s="11">
        <v>45959</v>
      </c>
      <c r="B8373" s="9">
        <v>42709</v>
      </c>
      <c r="C8373" s="1">
        <v>35</v>
      </c>
      <c r="D8373" s="1">
        <v>1949.68</v>
      </c>
      <c r="E8373" s="50">
        <f>_xlfn.PERCENTRANK.EXC(Table3[Order Date],B8373,1)*10</f>
        <v>2</v>
      </c>
      <c r="F8373" s="21">
        <f>_xlfn.PERCENTRANK.EXC(Table3[Order Quantity],C8373,1)*10</f>
        <v>6</v>
      </c>
      <c r="G8373" s="21">
        <f>_xlfn.PERCENTRANK.EXC(Table4[Sales],D8373,1)*10</f>
        <v>7</v>
      </c>
    </row>
    <row r="8374" spans="1:7">
      <c r="A8374" s="10">
        <v>59906</v>
      </c>
      <c r="B8374" s="8">
        <v>42874</v>
      </c>
      <c r="C8374" s="1">
        <v>32</v>
      </c>
      <c r="D8374" s="1">
        <v>304.86</v>
      </c>
      <c r="E8374" s="50">
        <f>_xlfn.PERCENTRANK.EXC(Table3[Order Date],B8374,1)*10</f>
        <v>3</v>
      </c>
      <c r="F8374" s="21">
        <f>_xlfn.PERCENTRANK.EXC(Table3[Order Quantity],C8374,1)*10</f>
        <v>6</v>
      </c>
      <c r="G8374" s="21">
        <f>_xlfn.PERCENTRANK.EXC(Table4[Sales],D8374,1)*10</f>
        <v>4</v>
      </c>
    </row>
    <row r="8375" spans="1:7">
      <c r="A8375" s="11">
        <v>15618</v>
      </c>
      <c r="B8375" s="9">
        <v>42950</v>
      </c>
      <c r="C8375" s="1">
        <v>14</v>
      </c>
      <c r="D8375" s="1">
        <v>837.22</v>
      </c>
      <c r="E8375" s="50">
        <f>_xlfn.PERCENTRANK.EXC(Table3[Order Date],B8375,1)*10</f>
        <v>4</v>
      </c>
      <c r="F8375" s="21">
        <f>_xlfn.PERCENTRANK.EXC(Table3[Order Quantity],C8375,1)*10</f>
        <v>2</v>
      </c>
      <c r="G8375" s="21">
        <f>_xlfn.PERCENTRANK.EXC(Table4[Sales],D8375,1)*10</f>
        <v>6</v>
      </c>
    </row>
    <row r="8376" spans="1:7">
      <c r="A8376" s="10">
        <v>46885</v>
      </c>
      <c r="B8376" s="8">
        <v>43257</v>
      </c>
      <c r="C8376" s="1">
        <v>32</v>
      </c>
      <c r="D8376" s="1">
        <v>2136.9299999999998</v>
      </c>
      <c r="E8376" s="50">
        <f>_xlfn.PERCENTRANK.EXC(Table3[Order Date],B8376,1)*10</f>
        <v>6</v>
      </c>
      <c r="F8376" s="21">
        <f>_xlfn.PERCENTRANK.EXC(Table3[Order Quantity],C8376,1)*10</f>
        <v>6</v>
      </c>
      <c r="G8376" s="21">
        <f>_xlfn.PERCENTRANK.EXC(Table4[Sales],D8376,1)*10</f>
        <v>7</v>
      </c>
    </row>
    <row r="8377" spans="1:7">
      <c r="A8377" s="11">
        <v>20838</v>
      </c>
      <c r="B8377" s="9">
        <v>42469</v>
      </c>
      <c r="C8377" s="1">
        <v>21</v>
      </c>
      <c r="D8377" s="1">
        <v>252.5</v>
      </c>
      <c r="E8377" s="50">
        <f>_xlfn.PERCENTRANK.EXC(Table3[Order Date],B8377,1)*10</f>
        <v>0</v>
      </c>
      <c r="F8377" s="21">
        <f>_xlfn.PERCENTRANK.EXC(Table3[Order Quantity],C8377,1)*10</f>
        <v>3</v>
      </c>
      <c r="G8377" s="21">
        <f>_xlfn.PERCENTRANK.EXC(Table4[Sales],D8377,1)*10</f>
        <v>3</v>
      </c>
    </row>
    <row r="8378" spans="1:7">
      <c r="A8378" s="10">
        <v>22468</v>
      </c>
      <c r="B8378" s="8">
        <v>42895</v>
      </c>
      <c r="C8378" s="1">
        <v>11</v>
      </c>
      <c r="D8378" s="1">
        <v>69.656999999999996</v>
      </c>
      <c r="E8378" s="50">
        <f>_xlfn.PERCENTRANK.EXC(Table3[Order Date],B8378,1)*10</f>
        <v>3</v>
      </c>
      <c r="F8378" s="21">
        <f>_xlfn.PERCENTRANK.EXC(Table3[Order Quantity],C8378,1)*10</f>
        <v>2</v>
      </c>
      <c r="G8378" s="21">
        <f>_xlfn.PERCENTRANK.EXC(Table4[Sales],D8378,1)*10</f>
        <v>1</v>
      </c>
    </row>
    <row r="8379" spans="1:7">
      <c r="A8379" s="11">
        <v>19174</v>
      </c>
      <c r="B8379" s="9">
        <v>42931</v>
      </c>
      <c r="C8379" s="1">
        <v>19</v>
      </c>
      <c r="D8379" s="1">
        <v>1136.24</v>
      </c>
      <c r="E8379" s="50">
        <f>_xlfn.PERCENTRANK.EXC(Table3[Order Date],B8379,1)*10</f>
        <v>3</v>
      </c>
      <c r="F8379" s="21">
        <f>_xlfn.PERCENTRANK.EXC(Table3[Order Quantity],C8379,1)*10</f>
        <v>3</v>
      </c>
      <c r="G8379" s="21">
        <f>_xlfn.PERCENTRANK.EXC(Table4[Sales],D8379,1)*10</f>
        <v>6</v>
      </c>
    </row>
    <row r="8380" spans="1:7">
      <c r="A8380" s="10">
        <v>42374</v>
      </c>
      <c r="B8380" s="8">
        <v>43663</v>
      </c>
      <c r="C8380" s="1">
        <v>11</v>
      </c>
      <c r="D8380" s="1">
        <v>742.76</v>
      </c>
      <c r="E8380" s="50">
        <f>_xlfn.PERCENTRANK.EXC(Table3[Order Date],B8380,1)*10</f>
        <v>8</v>
      </c>
      <c r="F8380" s="21">
        <f>_xlfn.PERCENTRANK.EXC(Table3[Order Quantity],C8380,1)*10</f>
        <v>2</v>
      </c>
      <c r="G8380" s="21">
        <f>_xlfn.PERCENTRANK.EXC(Table4[Sales],D8380,1)*10</f>
        <v>5</v>
      </c>
    </row>
    <row r="8381" spans="1:7">
      <c r="A8381" s="11">
        <v>40802</v>
      </c>
      <c r="B8381" s="9">
        <v>43711</v>
      </c>
      <c r="C8381" s="1">
        <v>28</v>
      </c>
      <c r="D8381" s="1">
        <v>3596.29</v>
      </c>
      <c r="E8381" s="50">
        <f>_xlfn.PERCENTRANK.EXC(Table3[Order Date],B8381,1)*10</f>
        <v>9</v>
      </c>
      <c r="F8381" s="21">
        <f>_xlfn.PERCENTRANK.EXC(Table3[Order Quantity],C8381,1)*10</f>
        <v>5</v>
      </c>
      <c r="G8381" s="21">
        <f>_xlfn.PERCENTRANK.EXC(Table4[Sales],D8381,1)*10</f>
        <v>8</v>
      </c>
    </row>
    <row r="8382" spans="1:7">
      <c r="A8382" s="10">
        <v>33505</v>
      </c>
      <c r="B8382" s="8">
        <v>43002</v>
      </c>
      <c r="C8382" s="1">
        <v>35</v>
      </c>
      <c r="D8382" s="1">
        <v>2635.67</v>
      </c>
      <c r="E8382" s="50">
        <f>_xlfn.PERCENTRANK.EXC(Table3[Order Date],B8382,1)*10</f>
        <v>4</v>
      </c>
      <c r="F8382" s="21">
        <f>_xlfn.PERCENTRANK.EXC(Table3[Order Quantity],C8382,1)*10</f>
        <v>6</v>
      </c>
      <c r="G8382" s="21">
        <f>_xlfn.PERCENTRANK.EXC(Table4[Sales],D8382,1)*10</f>
        <v>8</v>
      </c>
    </row>
    <row r="8383" spans="1:7">
      <c r="A8383" s="11">
        <v>4004</v>
      </c>
      <c r="B8383" s="9">
        <v>42860</v>
      </c>
      <c r="C8383" s="1">
        <v>44</v>
      </c>
      <c r="D8383" s="1">
        <v>1618.11</v>
      </c>
      <c r="E8383" s="50">
        <f>_xlfn.PERCENTRANK.EXC(Table3[Order Date],B8383,1)*10</f>
        <v>3</v>
      </c>
      <c r="F8383" s="21">
        <f>_xlfn.PERCENTRANK.EXC(Table3[Order Quantity],C8383,1)*10</f>
        <v>8</v>
      </c>
      <c r="G8383" s="21">
        <f>_xlfn.PERCENTRANK.EXC(Table4[Sales],D8383,1)*10</f>
        <v>7</v>
      </c>
    </row>
    <row r="8384" spans="1:7">
      <c r="A8384" s="10">
        <v>7553</v>
      </c>
      <c r="B8384" s="8">
        <v>42861</v>
      </c>
      <c r="C8384" s="1">
        <v>12</v>
      </c>
      <c r="D8384" s="1">
        <v>1154.73</v>
      </c>
      <c r="E8384" s="50">
        <f>_xlfn.PERCENTRANK.EXC(Table3[Order Date],B8384,1)*10</f>
        <v>3</v>
      </c>
      <c r="F8384" s="21">
        <f>_xlfn.PERCENTRANK.EXC(Table3[Order Quantity],C8384,1)*10</f>
        <v>2</v>
      </c>
      <c r="G8384" s="21">
        <f>_xlfn.PERCENTRANK.EXC(Table4[Sales],D8384,1)*10</f>
        <v>6</v>
      </c>
    </row>
    <row r="8385" spans="1:7">
      <c r="A8385" s="11">
        <v>36130</v>
      </c>
      <c r="B8385" s="9">
        <v>43721</v>
      </c>
      <c r="C8385" s="1">
        <v>23</v>
      </c>
      <c r="D8385" s="1">
        <v>422.44</v>
      </c>
      <c r="E8385" s="50">
        <f>_xlfn.PERCENTRANK.EXC(Table3[Order Date],B8385,1)*10</f>
        <v>9</v>
      </c>
      <c r="F8385" s="21">
        <f>_xlfn.PERCENTRANK.EXC(Table3[Order Quantity],C8385,1)*10</f>
        <v>4</v>
      </c>
      <c r="G8385" s="21">
        <f>_xlfn.PERCENTRANK.EXC(Table4[Sales],D8385,1)*10</f>
        <v>4</v>
      </c>
    </row>
    <row r="8386" spans="1:7">
      <c r="A8386" s="10">
        <v>40422</v>
      </c>
      <c r="B8386" s="8">
        <v>43298</v>
      </c>
      <c r="C8386" s="1">
        <v>39</v>
      </c>
      <c r="D8386" s="1">
        <v>2345.91</v>
      </c>
      <c r="E8386" s="50">
        <f>_xlfn.PERCENTRANK.EXC(Table3[Order Date],B8386,1)*10</f>
        <v>6</v>
      </c>
      <c r="F8386" s="21">
        <f>_xlfn.PERCENTRANK.EXC(Table3[Order Quantity],C8386,1)*10</f>
        <v>7</v>
      </c>
      <c r="G8386" s="21">
        <f>_xlfn.PERCENTRANK.EXC(Table4[Sales],D8386,1)*10</f>
        <v>7</v>
      </c>
    </row>
    <row r="8387" spans="1:7">
      <c r="A8387" s="11">
        <v>57698</v>
      </c>
      <c r="B8387" s="9">
        <v>43470</v>
      </c>
      <c r="C8387" s="1">
        <v>13</v>
      </c>
      <c r="D8387" s="1">
        <v>5141.74</v>
      </c>
      <c r="E8387" s="50">
        <f>_xlfn.PERCENTRANK.EXC(Table3[Order Date],B8387,1)*10</f>
        <v>7</v>
      </c>
      <c r="F8387" s="21">
        <f>_xlfn.PERCENTRANK.EXC(Table3[Order Quantity],C8387,1)*10</f>
        <v>2</v>
      </c>
      <c r="G8387" s="21">
        <f>_xlfn.PERCENTRANK.EXC(Table4[Sales],D8387,1)*10</f>
        <v>8</v>
      </c>
    </row>
    <row r="8388" spans="1:7">
      <c r="A8388" s="10">
        <v>56516</v>
      </c>
      <c r="B8388" s="8">
        <v>42584</v>
      </c>
      <c r="C8388" s="1">
        <v>6</v>
      </c>
      <c r="D8388" s="1">
        <v>29.84</v>
      </c>
      <c r="E8388" s="50">
        <f>_xlfn.PERCENTRANK.EXC(Table3[Order Date],B8388,1)*10</f>
        <v>1</v>
      </c>
      <c r="F8388" s="21">
        <f>_xlfn.PERCENTRANK.EXC(Table3[Order Quantity],C8388,1)*10</f>
        <v>1</v>
      </c>
      <c r="G8388" s="21">
        <f>_xlfn.PERCENTRANK.EXC(Table4[Sales],D8388,1)*10</f>
        <v>0</v>
      </c>
    </row>
    <row r="8389" spans="1:7">
      <c r="A8389" s="11">
        <v>48803</v>
      </c>
      <c r="B8389" s="9">
        <v>43778</v>
      </c>
      <c r="C8389" s="1">
        <v>19</v>
      </c>
      <c r="D8389" s="1">
        <v>214.44</v>
      </c>
      <c r="E8389" s="50">
        <f>_xlfn.PERCENTRANK.EXC(Table3[Order Date],B8389,1)*10</f>
        <v>9</v>
      </c>
      <c r="F8389" s="21">
        <f>_xlfn.PERCENTRANK.EXC(Table3[Order Quantity],C8389,1)*10</f>
        <v>3</v>
      </c>
      <c r="G8389" s="21">
        <f>_xlfn.PERCENTRANK.EXC(Table4[Sales],D8389,1)*10</f>
        <v>3</v>
      </c>
    </row>
    <row r="8390" spans="1:7">
      <c r="A8390" s="10">
        <v>15718</v>
      </c>
      <c r="B8390" s="8">
        <v>42396</v>
      </c>
      <c r="C8390" s="1">
        <v>50</v>
      </c>
      <c r="D8390" s="1">
        <v>59.8</v>
      </c>
      <c r="E8390" s="50">
        <f>_xlfn.PERCENTRANK.EXC(Table3[Order Date],B8390,1)*10</f>
        <v>0</v>
      </c>
      <c r="F8390" s="21">
        <f>_xlfn.PERCENTRANK.EXC(Table3[Order Quantity],C8390,1)*10</f>
        <v>9</v>
      </c>
      <c r="G8390" s="21">
        <f>_xlfn.PERCENTRANK.EXC(Table4[Sales],D8390,1)*10</f>
        <v>0</v>
      </c>
    </row>
    <row r="8391" spans="1:7">
      <c r="A8391" s="11">
        <v>25473</v>
      </c>
      <c r="B8391" s="9">
        <v>43752</v>
      </c>
      <c r="C8391" s="1">
        <v>36</v>
      </c>
      <c r="D8391" s="1">
        <v>18516.189999999999</v>
      </c>
      <c r="E8391" s="50">
        <f>_xlfn.PERCENTRANK.EXC(Table3[Order Date],B8391,1)*10</f>
        <v>9</v>
      </c>
      <c r="F8391" s="21">
        <f>_xlfn.PERCENTRANK.EXC(Table3[Order Quantity],C8391,1)*10</f>
        <v>6</v>
      </c>
      <c r="G8391" s="21">
        <f>_xlfn.PERCENTRANK.EXC(Table4[Sales],D8391,1)*10</f>
        <v>9</v>
      </c>
    </row>
    <row r="8392" spans="1:7">
      <c r="A8392" s="10">
        <v>8229</v>
      </c>
      <c r="B8392" s="8">
        <v>42710</v>
      </c>
      <c r="C8392" s="1">
        <v>50</v>
      </c>
      <c r="D8392" s="1">
        <v>257.88</v>
      </c>
      <c r="E8392" s="50">
        <f>_xlfn.PERCENTRANK.EXC(Table3[Order Date],B8392,1)*10</f>
        <v>2</v>
      </c>
      <c r="F8392" s="21">
        <f>_xlfn.PERCENTRANK.EXC(Table3[Order Quantity],C8392,1)*10</f>
        <v>9</v>
      </c>
      <c r="G8392" s="21">
        <f>_xlfn.PERCENTRANK.EXC(Table4[Sales],D8392,1)*10</f>
        <v>3</v>
      </c>
    </row>
    <row r="8393" spans="1:7">
      <c r="A8393" s="11">
        <v>47750</v>
      </c>
      <c r="B8393" s="9">
        <v>42900</v>
      </c>
      <c r="C8393" s="1">
        <v>1</v>
      </c>
      <c r="D8393" s="1">
        <v>208.69</v>
      </c>
      <c r="E8393" s="50">
        <f>_xlfn.PERCENTRANK.EXC(Table3[Order Date],B8393,1)*10</f>
        <v>3</v>
      </c>
      <c r="F8393" s="21">
        <f>_xlfn.PERCENTRANK.EXC(Table3[Order Quantity],C8393,1)*10</f>
        <v>0</v>
      </c>
      <c r="G8393" s="21">
        <f>_xlfn.PERCENTRANK.EXC(Table4[Sales],D8393,1)*10</f>
        <v>3</v>
      </c>
    </row>
    <row r="8394" spans="1:7">
      <c r="A8394" s="10">
        <v>18689</v>
      </c>
      <c r="B8394" s="8">
        <v>42727</v>
      </c>
      <c r="C8394" s="1">
        <v>38</v>
      </c>
      <c r="D8394" s="1">
        <v>300.85000000000002</v>
      </c>
      <c r="E8394" s="50">
        <f>_xlfn.PERCENTRANK.EXC(Table3[Order Date],B8394,1)*10</f>
        <v>2</v>
      </c>
      <c r="F8394" s="21">
        <f>_xlfn.PERCENTRANK.EXC(Table3[Order Quantity],C8394,1)*10</f>
        <v>7</v>
      </c>
      <c r="G8394" s="21">
        <f>_xlfn.PERCENTRANK.EXC(Table4[Sales],D8394,1)*10</f>
        <v>4</v>
      </c>
    </row>
    <row r="8395" spans="1:7">
      <c r="A8395" s="11">
        <v>14471</v>
      </c>
      <c r="B8395" s="9">
        <v>43245</v>
      </c>
      <c r="C8395" s="1">
        <v>42</v>
      </c>
      <c r="D8395" s="1">
        <v>306.8</v>
      </c>
      <c r="E8395" s="50">
        <f>_xlfn.PERCENTRANK.EXC(Table3[Order Date],B8395,1)*10</f>
        <v>6</v>
      </c>
      <c r="F8395" s="21">
        <f>_xlfn.PERCENTRANK.EXC(Table3[Order Quantity],C8395,1)*10</f>
        <v>8</v>
      </c>
      <c r="G8395" s="21">
        <f>_xlfn.PERCENTRANK.EXC(Table4[Sales],D8395,1)*10</f>
        <v>4</v>
      </c>
    </row>
    <row r="8396" spans="1:7">
      <c r="A8396" s="10">
        <v>20389</v>
      </c>
      <c r="B8396" s="8">
        <v>42592</v>
      </c>
      <c r="C8396" s="1">
        <v>24</v>
      </c>
      <c r="D8396" s="1">
        <v>289.32</v>
      </c>
      <c r="E8396" s="50">
        <f>_xlfn.PERCENTRANK.EXC(Table3[Order Date],B8396,1)*10</f>
        <v>1</v>
      </c>
      <c r="F8396" s="21">
        <f>_xlfn.PERCENTRANK.EXC(Table3[Order Quantity],C8396,1)*10</f>
        <v>4</v>
      </c>
      <c r="G8396" s="21">
        <f>_xlfn.PERCENTRANK.EXC(Table4[Sales],D8396,1)*10</f>
        <v>3</v>
      </c>
    </row>
    <row r="8397" spans="1:7">
      <c r="A8397" s="11">
        <v>16193</v>
      </c>
      <c r="B8397" s="9">
        <v>43564</v>
      </c>
      <c r="C8397" s="1">
        <v>29</v>
      </c>
      <c r="D8397" s="1">
        <v>1460.34</v>
      </c>
      <c r="E8397" s="50">
        <f>_xlfn.PERCENTRANK.EXC(Table3[Order Date],B8397,1)*10</f>
        <v>8</v>
      </c>
      <c r="F8397" s="21">
        <f>_xlfn.PERCENTRANK.EXC(Table3[Order Quantity],C8397,1)*10</f>
        <v>5</v>
      </c>
      <c r="G8397" s="21">
        <f>_xlfn.PERCENTRANK.EXC(Table4[Sales],D8397,1)*10</f>
        <v>7</v>
      </c>
    </row>
    <row r="8398" spans="1:7">
      <c r="A8398" s="10">
        <v>57669</v>
      </c>
      <c r="B8398" s="8">
        <v>42954</v>
      </c>
      <c r="C8398" s="1">
        <v>41</v>
      </c>
      <c r="D8398" s="1">
        <v>1929.34</v>
      </c>
      <c r="E8398" s="50">
        <f>_xlfn.PERCENTRANK.EXC(Table3[Order Date],B8398,1)*10</f>
        <v>4</v>
      </c>
      <c r="F8398" s="21">
        <f>_xlfn.PERCENTRANK.EXC(Table3[Order Quantity],C8398,1)*10</f>
        <v>7</v>
      </c>
      <c r="G8398" s="21">
        <f>_xlfn.PERCENTRANK.EXC(Table4[Sales],D8398,1)*10</f>
        <v>7</v>
      </c>
    </row>
    <row r="8399" spans="1:7">
      <c r="A8399" s="11">
        <v>25313</v>
      </c>
      <c r="B8399" s="9">
        <v>43698</v>
      </c>
      <c r="C8399" s="1">
        <v>19</v>
      </c>
      <c r="D8399" s="1">
        <v>448.01</v>
      </c>
      <c r="E8399" s="50">
        <f>_xlfn.PERCENTRANK.EXC(Table3[Order Date],B8399,1)*10</f>
        <v>9</v>
      </c>
      <c r="F8399" s="21">
        <f>_xlfn.PERCENTRANK.EXC(Table3[Order Quantity],C8399,1)*10</f>
        <v>3</v>
      </c>
      <c r="G8399" s="21">
        <f>_xlfn.PERCENTRANK.EXC(Table4[Sales],D8399,1)*10</f>
        <v>4</v>
      </c>
    </row>
    <row r="8400" spans="1:7">
      <c r="A8400" s="10">
        <v>34374</v>
      </c>
      <c r="B8400" s="8">
        <v>42550</v>
      </c>
      <c r="C8400" s="1">
        <v>42</v>
      </c>
      <c r="D8400" s="1">
        <v>368.69</v>
      </c>
      <c r="E8400" s="50">
        <f>_xlfn.PERCENTRANK.EXC(Table3[Order Date],B8400,1)*10</f>
        <v>1</v>
      </c>
      <c r="F8400" s="21">
        <f>_xlfn.PERCENTRANK.EXC(Table3[Order Quantity],C8400,1)*10</f>
        <v>8</v>
      </c>
      <c r="G8400" s="21">
        <f>_xlfn.PERCENTRANK.EXC(Table4[Sales],D8400,1)*10</f>
        <v>4</v>
      </c>
    </row>
    <row r="8401"/>
    <row r="8402"/>
  </sheetData>
  <phoneticPr fontId="4" type="noConversion"/>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C029C-3BDB-4238-B183-383C2F025EC7}">
  <sheetPr codeName="Sheet3"/>
  <dimension ref="A3:BE26"/>
  <sheetViews>
    <sheetView tabSelected="1" zoomScale="85" zoomScaleNormal="85" workbookViewId="0">
      <selection activeCell="P35" sqref="P35"/>
    </sheetView>
  </sheetViews>
  <sheetFormatPr defaultRowHeight="14.45"/>
  <cols>
    <col min="1" max="1" width="14" bestFit="1" customWidth="1"/>
    <col min="2" max="2" width="16.85546875" bestFit="1" customWidth="1"/>
    <col min="3" max="3" width="15.140625" bestFit="1" customWidth="1"/>
    <col min="4" max="4" width="19.5703125" bestFit="1" customWidth="1"/>
    <col min="5" max="5" width="21.140625" bestFit="1" customWidth="1"/>
    <col min="6" max="6" width="15.5703125" bestFit="1" customWidth="1"/>
    <col min="7" max="7" width="15.140625" bestFit="1" customWidth="1"/>
    <col min="8" max="8" width="19.5703125" bestFit="1" customWidth="1"/>
    <col min="9" max="9" width="21.140625" bestFit="1" customWidth="1"/>
    <col min="10" max="10" width="12.140625" bestFit="1" customWidth="1"/>
    <col min="11" max="11" width="15.140625" bestFit="1" customWidth="1"/>
    <col min="12" max="12" width="19.5703125" bestFit="1" customWidth="1"/>
    <col min="13" max="13" width="21.140625" bestFit="1" customWidth="1"/>
    <col min="14" max="14" width="14.5703125" bestFit="1" customWidth="1"/>
    <col min="15" max="15" width="15.140625" bestFit="1" customWidth="1"/>
    <col min="16" max="16" width="19.5703125" bestFit="1" customWidth="1"/>
    <col min="17" max="17" width="21.140625" bestFit="1" customWidth="1"/>
    <col min="18" max="18" width="14.140625" bestFit="1" customWidth="1"/>
    <col min="19" max="19" width="15.140625" bestFit="1" customWidth="1"/>
    <col min="20" max="20" width="19.5703125" bestFit="1" customWidth="1"/>
    <col min="21" max="21" width="21.140625" bestFit="1" customWidth="1"/>
    <col min="22" max="22" width="20.140625" bestFit="1" customWidth="1"/>
    <col min="23" max="23" width="15.140625" bestFit="1" customWidth="1"/>
    <col min="24" max="24" width="19.5703125" bestFit="1" customWidth="1"/>
    <col min="25" max="25" width="21.140625" bestFit="1" customWidth="1"/>
    <col min="26" max="26" width="12.28515625" bestFit="1" customWidth="1"/>
    <col min="27" max="27" width="15.140625" bestFit="1" customWidth="1"/>
    <col min="28" max="28" width="19.5703125" bestFit="1" customWidth="1"/>
    <col min="29" max="29" width="21.140625" bestFit="1" customWidth="1"/>
    <col min="30" max="30" width="12.140625" bestFit="1" customWidth="1"/>
    <col min="31" max="31" width="15.140625" bestFit="1" customWidth="1"/>
    <col min="32" max="32" width="19.5703125" bestFit="1" customWidth="1"/>
    <col min="33" max="33" width="21.140625" bestFit="1" customWidth="1"/>
    <col min="34" max="34" width="12.28515625" bestFit="1" customWidth="1"/>
    <col min="35" max="35" width="15.140625" bestFit="1" customWidth="1"/>
    <col min="36" max="36" width="19.5703125" bestFit="1" customWidth="1"/>
    <col min="37" max="37" width="21.140625" bestFit="1" customWidth="1"/>
    <col min="38" max="38" width="19.42578125" bestFit="1" customWidth="1"/>
    <col min="39" max="39" width="15.140625" bestFit="1" customWidth="1"/>
    <col min="40" max="40" width="19.5703125" bestFit="1" customWidth="1"/>
    <col min="41" max="41" width="21.140625" bestFit="1" customWidth="1"/>
    <col min="42" max="42" width="12.28515625" bestFit="1" customWidth="1"/>
    <col min="43" max="43" width="15.140625" bestFit="1" customWidth="1"/>
    <col min="44" max="44" width="19.5703125" bestFit="1" customWidth="1"/>
    <col min="45" max="45" width="21.140625" bestFit="1" customWidth="1"/>
    <col min="46" max="46" width="12.85546875" bestFit="1" customWidth="1"/>
    <col min="47" max="47" width="15.140625" bestFit="1" customWidth="1"/>
    <col min="48" max="48" width="19.5703125" bestFit="1" customWidth="1"/>
    <col min="49" max="49" width="21.140625" bestFit="1" customWidth="1"/>
    <col min="50" max="50" width="12.28515625" bestFit="1" customWidth="1"/>
    <col min="51" max="51" width="15.140625" bestFit="1" customWidth="1"/>
    <col min="52" max="52" width="19.5703125" bestFit="1" customWidth="1"/>
    <col min="53" max="53" width="21.140625" bestFit="1" customWidth="1"/>
    <col min="54" max="54" width="17.140625" bestFit="1" customWidth="1"/>
    <col min="55" max="55" width="20.140625" bestFit="1" customWidth="1"/>
    <col min="56" max="56" width="24.5703125" bestFit="1" customWidth="1"/>
    <col min="57" max="57" width="26.140625" bestFit="1" customWidth="1"/>
    <col min="58" max="8182" width="15.5703125" bestFit="1" customWidth="1"/>
    <col min="8183" max="8183" width="10.7109375" bestFit="1" customWidth="1"/>
  </cols>
  <sheetData>
    <row r="3" spans="1:57">
      <c r="B3" s="2" t="s">
        <v>132</v>
      </c>
    </row>
    <row r="4" spans="1:57">
      <c r="B4" t="s">
        <v>88</v>
      </c>
      <c r="F4" t="s">
        <v>73</v>
      </c>
      <c r="J4" t="s">
        <v>99</v>
      </c>
      <c r="N4" t="s">
        <v>93</v>
      </c>
      <c r="R4" t="s">
        <v>126</v>
      </c>
      <c r="V4" t="s">
        <v>62</v>
      </c>
      <c r="Z4" t="s">
        <v>86</v>
      </c>
      <c r="AD4" t="s">
        <v>127</v>
      </c>
      <c r="AH4" t="s">
        <v>52</v>
      </c>
      <c r="AL4" t="s">
        <v>119</v>
      </c>
      <c r="AP4" t="s">
        <v>78</v>
      </c>
      <c r="AT4" t="s">
        <v>91</v>
      </c>
      <c r="AX4" t="s">
        <v>95</v>
      </c>
      <c r="BB4" t="s">
        <v>133</v>
      </c>
      <c r="BC4" t="s">
        <v>134</v>
      </c>
      <c r="BD4" t="s">
        <v>135</v>
      </c>
      <c r="BE4" t="s">
        <v>136</v>
      </c>
    </row>
    <row r="5" spans="1:57">
      <c r="A5" s="2" t="s">
        <v>137</v>
      </c>
      <c r="B5" t="s">
        <v>138</v>
      </c>
      <c r="C5" t="s">
        <v>139</v>
      </c>
      <c r="D5" t="s">
        <v>140</v>
      </c>
      <c r="E5" t="s">
        <v>141</v>
      </c>
      <c r="F5" t="s">
        <v>138</v>
      </c>
      <c r="G5" t="s">
        <v>139</v>
      </c>
      <c r="H5" t="s">
        <v>140</v>
      </c>
      <c r="I5" t="s">
        <v>141</v>
      </c>
      <c r="J5" t="s">
        <v>138</v>
      </c>
      <c r="K5" t="s">
        <v>139</v>
      </c>
      <c r="L5" t="s">
        <v>140</v>
      </c>
      <c r="M5" t="s">
        <v>141</v>
      </c>
      <c r="N5" t="s">
        <v>138</v>
      </c>
      <c r="O5" t="s">
        <v>139</v>
      </c>
      <c r="P5" t="s">
        <v>140</v>
      </c>
      <c r="Q5" t="s">
        <v>141</v>
      </c>
      <c r="R5" t="s">
        <v>138</v>
      </c>
      <c r="S5" t="s">
        <v>139</v>
      </c>
      <c r="T5" t="s">
        <v>140</v>
      </c>
      <c r="U5" t="s">
        <v>141</v>
      </c>
      <c r="V5" t="s">
        <v>138</v>
      </c>
      <c r="W5" t="s">
        <v>139</v>
      </c>
      <c r="X5" t="s">
        <v>140</v>
      </c>
      <c r="Y5" t="s">
        <v>141</v>
      </c>
      <c r="Z5" t="s">
        <v>138</v>
      </c>
      <c r="AA5" t="s">
        <v>139</v>
      </c>
      <c r="AB5" t="s">
        <v>140</v>
      </c>
      <c r="AC5" t="s">
        <v>141</v>
      </c>
      <c r="AD5" t="s">
        <v>138</v>
      </c>
      <c r="AE5" t="s">
        <v>139</v>
      </c>
      <c r="AF5" t="s">
        <v>140</v>
      </c>
      <c r="AG5" t="s">
        <v>141</v>
      </c>
      <c r="AH5" t="s">
        <v>138</v>
      </c>
      <c r="AI5" t="s">
        <v>139</v>
      </c>
      <c r="AJ5" t="s">
        <v>140</v>
      </c>
      <c r="AK5" t="s">
        <v>141</v>
      </c>
      <c r="AL5" t="s">
        <v>138</v>
      </c>
      <c r="AM5" t="s">
        <v>139</v>
      </c>
      <c r="AN5" t="s">
        <v>140</v>
      </c>
      <c r="AO5" t="s">
        <v>141</v>
      </c>
      <c r="AP5" t="s">
        <v>138</v>
      </c>
      <c r="AQ5" t="s">
        <v>139</v>
      </c>
      <c r="AR5" t="s">
        <v>140</v>
      </c>
      <c r="AS5" t="s">
        <v>141</v>
      </c>
      <c r="AT5" t="s">
        <v>138</v>
      </c>
      <c r="AU5" t="s">
        <v>139</v>
      </c>
      <c r="AV5" t="s">
        <v>140</v>
      </c>
      <c r="AW5" t="s">
        <v>141</v>
      </c>
      <c r="AX5" t="s">
        <v>138</v>
      </c>
      <c r="AY5" t="s">
        <v>139</v>
      </c>
      <c r="AZ5" t="s">
        <v>140</v>
      </c>
      <c r="BA5" t="s">
        <v>141</v>
      </c>
    </row>
    <row r="6" spans="1:57">
      <c r="A6" s="3" t="s">
        <v>142</v>
      </c>
      <c r="B6" s="22">
        <v>18126.240000000002</v>
      </c>
      <c r="C6" s="22">
        <v>213869</v>
      </c>
      <c r="D6" s="22">
        <v>194.10000000000002</v>
      </c>
      <c r="E6" s="22">
        <v>164</v>
      </c>
      <c r="F6" s="22">
        <v>49613.887199999997</v>
      </c>
      <c r="G6" s="22">
        <v>469442</v>
      </c>
      <c r="H6" s="22">
        <v>533.70000000000005</v>
      </c>
      <c r="I6" s="22">
        <v>380</v>
      </c>
      <c r="J6" s="22">
        <v>12044.588600000001</v>
      </c>
      <c r="K6" s="22">
        <v>219704</v>
      </c>
      <c r="L6" s="22">
        <v>217.59999999999997</v>
      </c>
      <c r="M6" s="22">
        <v>202</v>
      </c>
      <c r="N6" s="22">
        <v>17712.2</v>
      </c>
      <c r="O6" s="22">
        <v>155923</v>
      </c>
      <c r="P6" s="22">
        <v>212.2</v>
      </c>
      <c r="Q6" s="22">
        <v>184</v>
      </c>
      <c r="R6" s="22">
        <v>1483.72</v>
      </c>
      <c r="S6" s="22">
        <v>32999</v>
      </c>
      <c r="T6" s="22">
        <v>38.299999999999997</v>
      </c>
      <c r="U6" s="22">
        <v>14</v>
      </c>
      <c r="V6" s="22">
        <v>30963.5</v>
      </c>
      <c r="W6" s="22">
        <v>107851</v>
      </c>
      <c r="X6" s="22">
        <v>128.6</v>
      </c>
      <c r="Y6" s="22">
        <v>42</v>
      </c>
      <c r="Z6" s="22">
        <v>38932.340000000004</v>
      </c>
      <c r="AA6" s="22">
        <v>77103</v>
      </c>
      <c r="AB6" s="22">
        <v>170</v>
      </c>
      <c r="AC6" s="22">
        <v>113</v>
      </c>
      <c r="AD6" s="22"/>
      <c r="AE6" s="22"/>
      <c r="AF6" s="22"/>
      <c r="AG6" s="22"/>
      <c r="AH6" s="22">
        <v>112609.58600000001</v>
      </c>
      <c r="AI6" s="22">
        <v>818186</v>
      </c>
      <c r="AJ6" s="22">
        <v>1004.5</v>
      </c>
      <c r="AK6" s="22">
        <v>701</v>
      </c>
      <c r="AL6" s="22">
        <v>902.58</v>
      </c>
      <c r="AM6" s="22">
        <v>58434</v>
      </c>
      <c r="AN6" s="22">
        <v>6.6</v>
      </c>
      <c r="AO6" s="22">
        <v>42</v>
      </c>
      <c r="AP6" s="22">
        <v>29363.059999999998</v>
      </c>
      <c r="AQ6" s="22">
        <v>376141</v>
      </c>
      <c r="AR6" s="22">
        <v>273.79999999999995</v>
      </c>
      <c r="AS6" s="22">
        <v>310</v>
      </c>
      <c r="AT6" s="22">
        <v>33838.647100000002</v>
      </c>
      <c r="AU6" s="22">
        <v>275766</v>
      </c>
      <c r="AV6" s="22">
        <v>223.5</v>
      </c>
      <c r="AW6" s="22">
        <v>300</v>
      </c>
      <c r="AX6" s="22">
        <v>31284.5</v>
      </c>
      <c r="AY6" s="22">
        <v>137404</v>
      </c>
      <c r="AZ6" s="22">
        <v>192.60000000000002</v>
      </c>
      <c r="BA6" s="22">
        <v>136</v>
      </c>
      <c r="BB6" s="22">
        <v>376874.84889999998</v>
      </c>
      <c r="BC6" s="22">
        <v>2942822</v>
      </c>
      <c r="BD6" s="22">
        <v>3195.5</v>
      </c>
      <c r="BE6" s="22">
        <v>2588</v>
      </c>
    </row>
    <row r="7" spans="1:57">
      <c r="A7" s="12" t="s">
        <v>143</v>
      </c>
      <c r="B7" s="22">
        <v>12511.36</v>
      </c>
      <c r="C7" s="22">
        <v>96135</v>
      </c>
      <c r="D7" s="22">
        <v>91.4</v>
      </c>
      <c r="E7" s="22">
        <v>51</v>
      </c>
      <c r="F7" s="22">
        <v>23878.309999999998</v>
      </c>
      <c r="G7" s="22">
        <v>171420</v>
      </c>
      <c r="H7" s="22">
        <v>153.5</v>
      </c>
      <c r="I7" s="22">
        <v>158</v>
      </c>
      <c r="J7" s="22">
        <v>7136.09</v>
      </c>
      <c r="K7" s="22">
        <v>58884</v>
      </c>
      <c r="L7" s="22">
        <v>101.1</v>
      </c>
      <c r="M7" s="22">
        <v>85</v>
      </c>
      <c r="N7" s="22">
        <v>14227.54</v>
      </c>
      <c r="O7" s="22">
        <v>102539</v>
      </c>
      <c r="P7" s="22">
        <v>162.4</v>
      </c>
      <c r="Q7" s="22">
        <v>94</v>
      </c>
      <c r="R7" s="22"/>
      <c r="S7" s="22"/>
      <c r="T7" s="22"/>
      <c r="U7" s="22"/>
      <c r="V7" s="22">
        <v>30927</v>
      </c>
      <c r="W7" s="22">
        <v>80997</v>
      </c>
      <c r="X7" s="22">
        <v>119</v>
      </c>
      <c r="Y7" s="22">
        <v>41</v>
      </c>
      <c r="Z7" s="22">
        <v>30152.69</v>
      </c>
      <c r="AA7" s="22">
        <v>13636</v>
      </c>
      <c r="AB7" s="22">
        <v>47.7</v>
      </c>
      <c r="AC7" s="22">
        <v>32</v>
      </c>
      <c r="AD7" s="22"/>
      <c r="AE7" s="22"/>
      <c r="AF7" s="22"/>
      <c r="AG7" s="22"/>
      <c r="AH7" s="22">
        <v>23541.5792</v>
      </c>
      <c r="AI7" s="22">
        <v>196911</v>
      </c>
      <c r="AJ7" s="22">
        <v>299.10000000000002</v>
      </c>
      <c r="AK7" s="22">
        <v>133</v>
      </c>
      <c r="AL7" s="22">
        <v>902.58</v>
      </c>
      <c r="AM7" s="22">
        <v>58434</v>
      </c>
      <c r="AN7" s="22">
        <v>6.6</v>
      </c>
      <c r="AO7" s="22">
        <v>42</v>
      </c>
      <c r="AP7" s="22">
        <v>41.98</v>
      </c>
      <c r="AQ7" s="22">
        <v>51623</v>
      </c>
      <c r="AR7" s="22">
        <v>5.7</v>
      </c>
      <c r="AS7" s="22">
        <v>17</v>
      </c>
      <c r="AT7" s="22">
        <v>7265.6900000000005</v>
      </c>
      <c r="AU7" s="22">
        <v>38116</v>
      </c>
      <c r="AV7" s="22">
        <v>79.8</v>
      </c>
      <c r="AW7" s="22">
        <v>55</v>
      </c>
      <c r="AX7" s="22"/>
      <c r="AY7" s="22"/>
      <c r="AZ7" s="22"/>
      <c r="BA7" s="22"/>
      <c r="BB7" s="22">
        <v>150584.8192</v>
      </c>
      <c r="BC7" s="22">
        <v>868695</v>
      </c>
      <c r="BD7" s="22">
        <v>1066.3000000000002</v>
      </c>
      <c r="BE7" s="22">
        <v>708</v>
      </c>
    </row>
    <row r="8" spans="1:57">
      <c r="A8" s="12" t="s">
        <v>144</v>
      </c>
      <c r="B8" s="22">
        <v>2989.85</v>
      </c>
      <c r="C8" s="22">
        <v>59907</v>
      </c>
      <c r="D8" s="22">
        <v>64.400000000000006</v>
      </c>
      <c r="E8" s="22">
        <v>89</v>
      </c>
      <c r="F8" s="22">
        <v>5292.8600000000006</v>
      </c>
      <c r="G8" s="22">
        <v>68194</v>
      </c>
      <c r="H8" s="22">
        <v>43.599999999999994</v>
      </c>
      <c r="I8" s="22">
        <v>96</v>
      </c>
      <c r="J8" s="22"/>
      <c r="K8" s="22"/>
      <c r="L8" s="22"/>
      <c r="M8" s="22"/>
      <c r="N8" s="22"/>
      <c r="O8" s="22"/>
      <c r="P8" s="22"/>
      <c r="Q8" s="22"/>
      <c r="R8" s="22">
        <v>1483.72</v>
      </c>
      <c r="S8" s="22">
        <v>32999</v>
      </c>
      <c r="T8" s="22">
        <v>38.299999999999997</v>
      </c>
      <c r="U8" s="22">
        <v>14</v>
      </c>
      <c r="V8" s="22">
        <v>36.5</v>
      </c>
      <c r="W8" s="22">
        <v>26854</v>
      </c>
      <c r="X8" s="22">
        <v>9.6</v>
      </c>
      <c r="Y8" s="22">
        <v>1</v>
      </c>
      <c r="Z8" s="22">
        <v>4507.6400000000003</v>
      </c>
      <c r="AA8" s="22">
        <v>8422</v>
      </c>
      <c r="AB8" s="22">
        <v>57.9</v>
      </c>
      <c r="AC8" s="22">
        <v>18</v>
      </c>
      <c r="AD8" s="22"/>
      <c r="AE8" s="22"/>
      <c r="AF8" s="22"/>
      <c r="AG8" s="22"/>
      <c r="AH8" s="22">
        <v>28447.449999999997</v>
      </c>
      <c r="AI8" s="22">
        <v>89543</v>
      </c>
      <c r="AJ8" s="22">
        <v>229</v>
      </c>
      <c r="AK8" s="22">
        <v>161</v>
      </c>
      <c r="AL8" s="22"/>
      <c r="AM8" s="22"/>
      <c r="AN8" s="22"/>
      <c r="AO8" s="22"/>
      <c r="AP8" s="22">
        <v>4495.16</v>
      </c>
      <c r="AQ8" s="22">
        <v>28001</v>
      </c>
      <c r="AR8" s="22">
        <v>12.3</v>
      </c>
      <c r="AS8" s="22">
        <v>21</v>
      </c>
      <c r="AT8" s="22">
        <v>12497.05</v>
      </c>
      <c r="AU8" s="22">
        <v>122344</v>
      </c>
      <c r="AV8" s="22">
        <v>95.8</v>
      </c>
      <c r="AW8" s="22">
        <v>155</v>
      </c>
      <c r="AX8" s="22">
        <v>7847.69</v>
      </c>
      <c r="AY8" s="22">
        <v>34793</v>
      </c>
      <c r="AZ8" s="22">
        <v>65.8</v>
      </c>
      <c r="BA8" s="22">
        <v>41</v>
      </c>
      <c r="BB8" s="22">
        <v>67597.919999999998</v>
      </c>
      <c r="BC8" s="22">
        <v>471057</v>
      </c>
      <c r="BD8" s="22">
        <v>616.69999999999993</v>
      </c>
      <c r="BE8" s="22">
        <v>596</v>
      </c>
    </row>
    <row r="9" spans="1:57">
      <c r="A9" s="12" t="s">
        <v>145</v>
      </c>
      <c r="B9" s="22">
        <v>2625.03</v>
      </c>
      <c r="C9" s="22">
        <v>57827</v>
      </c>
      <c r="D9" s="22">
        <v>38.299999999999997</v>
      </c>
      <c r="E9" s="22">
        <v>24</v>
      </c>
      <c r="F9" s="22">
        <v>12633.947200000001</v>
      </c>
      <c r="G9" s="22">
        <v>123084</v>
      </c>
      <c r="H9" s="22">
        <v>204.20000000000002</v>
      </c>
      <c r="I9" s="22">
        <v>76</v>
      </c>
      <c r="J9" s="22">
        <v>4320.59</v>
      </c>
      <c r="K9" s="22">
        <v>113295</v>
      </c>
      <c r="L9" s="22">
        <v>104.8</v>
      </c>
      <c r="M9" s="22">
        <v>74</v>
      </c>
      <c r="N9" s="22">
        <v>92.77</v>
      </c>
      <c r="O9" s="22">
        <v>32070</v>
      </c>
      <c r="P9" s="22">
        <v>5.2</v>
      </c>
      <c r="Q9" s="22">
        <v>50</v>
      </c>
      <c r="R9" s="22"/>
      <c r="S9" s="22"/>
      <c r="T9" s="22"/>
      <c r="U9" s="22"/>
      <c r="V9" s="22"/>
      <c r="W9" s="22"/>
      <c r="X9" s="22"/>
      <c r="Y9" s="22"/>
      <c r="Z9" s="22">
        <v>4100.5</v>
      </c>
      <c r="AA9" s="22">
        <v>45988</v>
      </c>
      <c r="AB9" s="22">
        <v>60.1</v>
      </c>
      <c r="AC9" s="22">
        <v>43</v>
      </c>
      <c r="AD9" s="22"/>
      <c r="AE9" s="22"/>
      <c r="AF9" s="22"/>
      <c r="AG9" s="22"/>
      <c r="AH9" s="22">
        <v>31912.376800000002</v>
      </c>
      <c r="AI9" s="22">
        <v>290233</v>
      </c>
      <c r="AJ9" s="22">
        <v>302.20000000000005</v>
      </c>
      <c r="AK9" s="22">
        <v>159</v>
      </c>
      <c r="AL9" s="22"/>
      <c r="AM9" s="22"/>
      <c r="AN9" s="22"/>
      <c r="AO9" s="22"/>
      <c r="AP9" s="22">
        <v>10831.58</v>
      </c>
      <c r="AQ9" s="22">
        <v>168216</v>
      </c>
      <c r="AR9" s="22">
        <v>104.3</v>
      </c>
      <c r="AS9" s="22">
        <v>153</v>
      </c>
      <c r="AT9" s="22">
        <v>5665.09</v>
      </c>
      <c r="AU9" s="22">
        <v>41636</v>
      </c>
      <c r="AV9" s="22">
        <v>6.2</v>
      </c>
      <c r="AW9" s="22">
        <v>47</v>
      </c>
      <c r="AX9" s="22">
        <v>6301.6600000000008</v>
      </c>
      <c r="AY9" s="22">
        <v>50440</v>
      </c>
      <c r="AZ9" s="22">
        <v>84</v>
      </c>
      <c r="BA9" s="22">
        <v>55</v>
      </c>
      <c r="BB9" s="22">
        <v>78483.544000000009</v>
      </c>
      <c r="BC9" s="22">
        <v>922789</v>
      </c>
      <c r="BD9" s="22">
        <v>909.30000000000007</v>
      </c>
      <c r="BE9" s="22">
        <v>681</v>
      </c>
    </row>
    <row r="10" spans="1:57">
      <c r="A10" s="12" t="s">
        <v>146</v>
      </c>
      <c r="B10" s="22"/>
      <c r="C10" s="22"/>
      <c r="D10" s="22"/>
      <c r="E10" s="22"/>
      <c r="F10" s="22">
        <v>7808.77</v>
      </c>
      <c r="G10" s="22">
        <v>106744</v>
      </c>
      <c r="H10" s="22">
        <v>132.4</v>
      </c>
      <c r="I10" s="22">
        <v>50</v>
      </c>
      <c r="J10" s="22">
        <v>587.90859999999998</v>
      </c>
      <c r="K10" s="22">
        <v>47525</v>
      </c>
      <c r="L10" s="22">
        <v>11.7</v>
      </c>
      <c r="M10" s="22">
        <v>43</v>
      </c>
      <c r="N10" s="22">
        <v>3391.89</v>
      </c>
      <c r="O10" s="22">
        <v>21314</v>
      </c>
      <c r="P10" s="22">
        <v>44.6</v>
      </c>
      <c r="Q10" s="22">
        <v>40</v>
      </c>
      <c r="R10" s="22"/>
      <c r="S10" s="22"/>
      <c r="T10" s="22"/>
      <c r="U10" s="22"/>
      <c r="V10" s="22"/>
      <c r="W10" s="22"/>
      <c r="X10" s="22"/>
      <c r="Y10" s="22"/>
      <c r="Z10" s="22">
        <v>171.51</v>
      </c>
      <c r="AA10" s="22">
        <v>9057</v>
      </c>
      <c r="AB10" s="22">
        <v>4.3</v>
      </c>
      <c r="AC10" s="22">
        <v>20</v>
      </c>
      <c r="AD10" s="22"/>
      <c r="AE10" s="22"/>
      <c r="AF10" s="22"/>
      <c r="AG10" s="22"/>
      <c r="AH10" s="22">
        <v>28708.180000000004</v>
      </c>
      <c r="AI10" s="22">
        <v>241499</v>
      </c>
      <c r="AJ10" s="22">
        <v>174.2</v>
      </c>
      <c r="AK10" s="22">
        <v>248</v>
      </c>
      <c r="AL10" s="22"/>
      <c r="AM10" s="22"/>
      <c r="AN10" s="22"/>
      <c r="AO10" s="22"/>
      <c r="AP10" s="22">
        <v>13994.34</v>
      </c>
      <c r="AQ10" s="22">
        <v>128301</v>
      </c>
      <c r="AR10" s="22">
        <v>151.49999999999997</v>
      </c>
      <c r="AS10" s="22">
        <v>119</v>
      </c>
      <c r="AT10" s="22">
        <v>8410.8171000000002</v>
      </c>
      <c r="AU10" s="22">
        <v>73670</v>
      </c>
      <c r="AV10" s="22">
        <v>41.7</v>
      </c>
      <c r="AW10" s="22">
        <v>43</v>
      </c>
      <c r="AX10" s="22">
        <v>17135.150000000001</v>
      </c>
      <c r="AY10" s="22">
        <v>52171</v>
      </c>
      <c r="AZ10" s="22">
        <v>42.8</v>
      </c>
      <c r="BA10" s="22">
        <v>40</v>
      </c>
      <c r="BB10" s="22">
        <v>80208.565700000006</v>
      </c>
      <c r="BC10" s="22">
        <v>680281</v>
      </c>
      <c r="BD10" s="22">
        <v>603.19999999999993</v>
      </c>
      <c r="BE10" s="22">
        <v>603</v>
      </c>
    </row>
    <row r="11" spans="1:57">
      <c r="A11" s="3" t="s">
        <v>147</v>
      </c>
      <c r="B11" s="22">
        <v>21618.6</v>
      </c>
      <c r="C11" s="22">
        <v>159701</v>
      </c>
      <c r="D11" s="22">
        <v>367</v>
      </c>
      <c r="E11" s="22">
        <v>142</v>
      </c>
      <c r="F11" s="22">
        <v>77015.057199999996</v>
      </c>
      <c r="G11" s="22">
        <v>547961</v>
      </c>
      <c r="H11" s="22">
        <v>719</v>
      </c>
      <c r="I11" s="22">
        <v>599</v>
      </c>
      <c r="J11" s="22">
        <v>9287.6312999999991</v>
      </c>
      <c r="K11" s="22">
        <v>132585</v>
      </c>
      <c r="L11" s="22">
        <v>159.1</v>
      </c>
      <c r="M11" s="22">
        <v>176</v>
      </c>
      <c r="N11" s="22">
        <v>21334.59</v>
      </c>
      <c r="O11" s="22">
        <v>39469</v>
      </c>
      <c r="P11" s="22">
        <v>206.89999999999998</v>
      </c>
      <c r="Q11" s="22">
        <v>100</v>
      </c>
      <c r="R11" s="22">
        <v>7683.49</v>
      </c>
      <c r="S11" s="22">
        <v>1382</v>
      </c>
      <c r="T11" s="22">
        <v>69.2</v>
      </c>
      <c r="U11" s="22">
        <v>31</v>
      </c>
      <c r="V11" s="22">
        <v>11343.09</v>
      </c>
      <c r="W11" s="22">
        <v>150290</v>
      </c>
      <c r="X11" s="22">
        <v>131.5</v>
      </c>
      <c r="Y11" s="22">
        <v>112</v>
      </c>
      <c r="Z11" s="22">
        <v>12918</v>
      </c>
      <c r="AA11" s="22">
        <v>47527</v>
      </c>
      <c r="AB11" s="22">
        <v>46.4</v>
      </c>
      <c r="AC11" s="22">
        <v>48</v>
      </c>
      <c r="AD11" s="22"/>
      <c r="AE11" s="22"/>
      <c r="AF11" s="22"/>
      <c r="AG11" s="22"/>
      <c r="AH11" s="22">
        <v>103558.9562</v>
      </c>
      <c r="AI11" s="22">
        <v>1146284</v>
      </c>
      <c r="AJ11" s="22">
        <v>786.4</v>
      </c>
      <c r="AK11" s="22">
        <v>972</v>
      </c>
      <c r="AL11" s="22">
        <v>13322.0136</v>
      </c>
      <c r="AM11" s="22">
        <v>10852</v>
      </c>
      <c r="AN11" s="22">
        <v>58.8</v>
      </c>
      <c r="AO11" s="22">
        <v>40</v>
      </c>
      <c r="AP11" s="22">
        <v>60898.475900000005</v>
      </c>
      <c r="AQ11" s="22">
        <v>382849</v>
      </c>
      <c r="AR11" s="22">
        <v>520.79999999999995</v>
      </c>
      <c r="AS11" s="22">
        <v>335</v>
      </c>
      <c r="AT11" s="22">
        <v>20884.953000000001</v>
      </c>
      <c r="AU11" s="22">
        <v>271356</v>
      </c>
      <c r="AV11" s="22">
        <v>210.39999999999998</v>
      </c>
      <c r="AW11" s="22">
        <v>154</v>
      </c>
      <c r="AX11" s="22">
        <v>26458.209800000001</v>
      </c>
      <c r="AY11" s="22">
        <v>198806</v>
      </c>
      <c r="AZ11" s="22">
        <v>337.5</v>
      </c>
      <c r="BA11" s="22">
        <v>225</v>
      </c>
      <c r="BB11" s="22">
        <v>386323.06700000004</v>
      </c>
      <c r="BC11" s="22">
        <v>3089062</v>
      </c>
      <c r="BD11" s="22">
        <v>3613</v>
      </c>
      <c r="BE11" s="22">
        <v>2934</v>
      </c>
    </row>
    <row r="12" spans="1:57">
      <c r="A12" s="12" t="s">
        <v>143</v>
      </c>
      <c r="B12" s="22">
        <v>12754.67</v>
      </c>
      <c r="C12" s="22">
        <v>72074</v>
      </c>
      <c r="D12" s="22">
        <v>170.1</v>
      </c>
      <c r="E12" s="22">
        <v>72</v>
      </c>
      <c r="F12" s="22">
        <v>6863.33</v>
      </c>
      <c r="G12" s="22">
        <v>97708</v>
      </c>
      <c r="H12" s="22">
        <v>85.7</v>
      </c>
      <c r="I12" s="22">
        <v>81</v>
      </c>
      <c r="J12" s="22"/>
      <c r="K12" s="22"/>
      <c r="L12" s="22"/>
      <c r="M12" s="22"/>
      <c r="N12" s="22"/>
      <c r="O12" s="22"/>
      <c r="P12" s="22"/>
      <c r="Q12" s="22"/>
      <c r="R12" s="22"/>
      <c r="S12" s="22"/>
      <c r="T12" s="22"/>
      <c r="U12" s="22"/>
      <c r="V12" s="22">
        <v>1694.99</v>
      </c>
      <c r="W12" s="22">
        <v>14819</v>
      </c>
      <c r="X12" s="22">
        <v>39.200000000000003</v>
      </c>
      <c r="Y12" s="22">
        <v>27</v>
      </c>
      <c r="Z12" s="22"/>
      <c r="AA12" s="22"/>
      <c r="AB12" s="22"/>
      <c r="AC12" s="22"/>
      <c r="AD12" s="22"/>
      <c r="AE12" s="22"/>
      <c r="AF12" s="22"/>
      <c r="AG12" s="22"/>
      <c r="AH12" s="22">
        <v>17457.4607</v>
      </c>
      <c r="AI12" s="22">
        <v>329501</v>
      </c>
      <c r="AJ12" s="22">
        <v>123.7</v>
      </c>
      <c r="AK12" s="22">
        <v>255</v>
      </c>
      <c r="AL12" s="22"/>
      <c r="AM12" s="22"/>
      <c r="AN12" s="22"/>
      <c r="AO12" s="22"/>
      <c r="AP12" s="22">
        <v>25369.79</v>
      </c>
      <c r="AQ12" s="22">
        <v>55787</v>
      </c>
      <c r="AR12" s="22">
        <v>80.3</v>
      </c>
      <c r="AS12" s="22">
        <v>68</v>
      </c>
      <c r="AT12" s="22">
        <v>460.45310000000001</v>
      </c>
      <c r="AU12" s="22">
        <v>39267</v>
      </c>
      <c r="AV12" s="22">
        <v>5.4</v>
      </c>
      <c r="AW12" s="22">
        <v>26</v>
      </c>
      <c r="AX12" s="22">
        <v>945.14</v>
      </c>
      <c r="AY12" s="22">
        <v>24610</v>
      </c>
      <c r="AZ12" s="22">
        <v>25.4</v>
      </c>
      <c r="BA12" s="22">
        <v>4</v>
      </c>
      <c r="BB12" s="22">
        <v>65545.833800000008</v>
      </c>
      <c r="BC12" s="22">
        <v>633766</v>
      </c>
      <c r="BD12" s="22">
        <v>529.79999999999995</v>
      </c>
      <c r="BE12" s="22">
        <v>533</v>
      </c>
    </row>
    <row r="13" spans="1:57">
      <c r="A13" s="12" t="s">
        <v>144</v>
      </c>
      <c r="B13" s="22">
        <v>2608.62</v>
      </c>
      <c r="C13" s="22">
        <v>27365</v>
      </c>
      <c r="D13" s="22">
        <v>91.3</v>
      </c>
      <c r="E13" s="22">
        <v>15</v>
      </c>
      <c r="F13" s="22">
        <v>23472.120000000003</v>
      </c>
      <c r="G13" s="22">
        <v>161677</v>
      </c>
      <c r="H13" s="22">
        <v>125.3</v>
      </c>
      <c r="I13" s="22">
        <v>109</v>
      </c>
      <c r="J13" s="22">
        <v>5911.3764000000001</v>
      </c>
      <c r="K13" s="22">
        <v>99779</v>
      </c>
      <c r="L13" s="22">
        <v>82.5</v>
      </c>
      <c r="M13" s="22">
        <v>81</v>
      </c>
      <c r="N13" s="22"/>
      <c r="O13" s="22"/>
      <c r="P13" s="22"/>
      <c r="Q13" s="22"/>
      <c r="R13" s="22"/>
      <c r="S13" s="22"/>
      <c r="T13" s="22"/>
      <c r="U13" s="22"/>
      <c r="V13" s="22">
        <v>3550.2000000000003</v>
      </c>
      <c r="W13" s="22">
        <v>71817</v>
      </c>
      <c r="X13" s="22">
        <v>36</v>
      </c>
      <c r="Y13" s="22">
        <v>59</v>
      </c>
      <c r="Z13" s="22"/>
      <c r="AA13" s="22"/>
      <c r="AB13" s="22"/>
      <c r="AC13" s="22"/>
      <c r="AD13" s="22"/>
      <c r="AE13" s="22"/>
      <c r="AF13" s="22"/>
      <c r="AG13" s="22"/>
      <c r="AH13" s="22">
        <v>5339.7400000000007</v>
      </c>
      <c r="AI13" s="22">
        <v>124021</v>
      </c>
      <c r="AJ13" s="22">
        <v>60.6</v>
      </c>
      <c r="AK13" s="22">
        <v>153</v>
      </c>
      <c r="AL13" s="22"/>
      <c r="AM13" s="22"/>
      <c r="AN13" s="22"/>
      <c r="AO13" s="22"/>
      <c r="AP13" s="22">
        <v>3890.9159</v>
      </c>
      <c r="AQ13" s="22">
        <v>43076</v>
      </c>
      <c r="AR13" s="22">
        <v>32.1</v>
      </c>
      <c r="AS13" s="22">
        <v>33</v>
      </c>
      <c r="AT13" s="22"/>
      <c r="AU13" s="22"/>
      <c r="AV13" s="22"/>
      <c r="AW13" s="22"/>
      <c r="AX13" s="22">
        <v>7369.1297999999997</v>
      </c>
      <c r="AY13" s="22">
        <v>44610</v>
      </c>
      <c r="AZ13" s="22">
        <v>108.5</v>
      </c>
      <c r="BA13" s="22">
        <v>76</v>
      </c>
      <c r="BB13" s="22">
        <v>52142.102100000004</v>
      </c>
      <c r="BC13" s="22">
        <v>572345</v>
      </c>
      <c r="BD13" s="22">
        <v>536.30000000000007</v>
      </c>
      <c r="BE13" s="22">
        <v>526</v>
      </c>
    </row>
    <row r="14" spans="1:57">
      <c r="A14" s="12" t="s">
        <v>145</v>
      </c>
      <c r="B14" s="22"/>
      <c r="C14" s="22"/>
      <c r="D14" s="22"/>
      <c r="E14" s="22"/>
      <c r="F14" s="22">
        <v>25169.551199999998</v>
      </c>
      <c r="G14" s="22">
        <v>132271</v>
      </c>
      <c r="H14" s="22">
        <v>254.8</v>
      </c>
      <c r="I14" s="22">
        <v>245</v>
      </c>
      <c r="J14" s="22">
        <v>2637.0149000000001</v>
      </c>
      <c r="K14" s="22">
        <v>22564</v>
      </c>
      <c r="L14" s="22">
        <v>68.5</v>
      </c>
      <c r="M14" s="22">
        <v>63</v>
      </c>
      <c r="N14" s="22">
        <v>4521.57</v>
      </c>
      <c r="O14" s="22">
        <v>6720</v>
      </c>
      <c r="P14" s="22">
        <v>62.7</v>
      </c>
      <c r="Q14" s="22">
        <v>36</v>
      </c>
      <c r="R14" s="22">
        <v>7683.49</v>
      </c>
      <c r="S14" s="22">
        <v>1382</v>
      </c>
      <c r="T14" s="22">
        <v>69.2</v>
      </c>
      <c r="U14" s="22">
        <v>31</v>
      </c>
      <c r="V14" s="22">
        <v>5785.82</v>
      </c>
      <c r="W14" s="22">
        <v>12485</v>
      </c>
      <c r="X14" s="22">
        <v>30.1</v>
      </c>
      <c r="Y14" s="22">
        <v>24</v>
      </c>
      <c r="Z14" s="22">
        <v>12918</v>
      </c>
      <c r="AA14" s="22">
        <v>47527</v>
      </c>
      <c r="AB14" s="22">
        <v>46.4</v>
      </c>
      <c r="AC14" s="22">
        <v>48</v>
      </c>
      <c r="AD14" s="22"/>
      <c r="AE14" s="22"/>
      <c r="AF14" s="22"/>
      <c r="AG14" s="22"/>
      <c r="AH14" s="22">
        <v>46650.67</v>
      </c>
      <c r="AI14" s="22">
        <v>359256</v>
      </c>
      <c r="AJ14" s="22">
        <v>308.59999999999997</v>
      </c>
      <c r="AK14" s="22">
        <v>320</v>
      </c>
      <c r="AL14" s="22"/>
      <c r="AM14" s="22"/>
      <c r="AN14" s="22"/>
      <c r="AO14" s="22"/>
      <c r="AP14" s="22">
        <v>9632.2199999999993</v>
      </c>
      <c r="AQ14" s="22">
        <v>76549</v>
      </c>
      <c r="AR14" s="22">
        <v>101.19999999999999</v>
      </c>
      <c r="AS14" s="22">
        <v>68</v>
      </c>
      <c r="AT14" s="22">
        <v>1482.1509999999998</v>
      </c>
      <c r="AU14" s="22">
        <v>148748</v>
      </c>
      <c r="AV14" s="22">
        <v>85.699999999999989</v>
      </c>
      <c r="AW14" s="22">
        <v>45</v>
      </c>
      <c r="AX14" s="22">
        <v>6555.82</v>
      </c>
      <c r="AY14" s="22">
        <v>27745</v>
      </c>
      <c r="AZ14" s="22">
        <v>85.8</v>
      </c>
      <c r="BA14" s="22">
        <v>41</v>
      </c>
      <c r="BB14" s="22">
        <v>123036.30709999998</v>
      </c>
      <c r="BC14" s="22">
        <v>835247</v>
      </c>
      <c r="BD14" s="22">
        <v>1113</v>
      </c>
      <c r="BE14" s="22">
        <v>921</v>
      </c>
    </row>
    <row r="15" spans="1:57">
      <c r="A15" s="12" t="s">
        <v>146</v>
      </c>
      <c r="B15" s="22">
        <v>6255.3099999999995</v>
      </c>
      <c r="C15" s="22">
        <v>60262</v>
      </c>
      <c r="D15" s="22">
        <v>105.6</v>
      </c>
      <c r="E15" s="22">
        <v>55</v>
      </c>
      <c r="F15" s="22">
        <v>21510.056</v>
      </c>
      <c r="G15" s="22">
        <v>156305</v>
      </c>
      <c r="H15" s="22">
        <v>253.19999999999996</v>
      </c>
      <c r="I15" s="22">
        <v>164</v>
      </c>
      <c r="J15" s="22">
        <v>739.24</v>
      </c>
      <c r="K15" s="22">
        <v>10242</v>
      </c>
      <c r="L15" s="22">
        <v>8.1</v>
      </c>
      <c r="M15" s="22">
        <v>32</v>
      </c>
      <c r="N15" s="22">
        <v>16813.02</v>
      </c>
      <c r="O15" s="22">
        <v>32749</v>
      </c>
      <c r="P15" s="22">
        <v>144.19999999999999</v>
      </c>
      <c r="Q15" s="22">
        <v>64</v>
      </c>
      <c r="R15" s="22"/>
      <c r="S15" s="22"/>
      <c r="T15" s="22"/>
      <c r="U15" s="22"/>
      <c r="V15" s="22">
        <v>312.08</v>
      </c>
      <c r="W15" s="22">
        <v>51169</v>
      </c>
      <c r="X15" s="22">
        <v>26.2</v>
      </c>
      <c r="Y15" s="22">
        <v>2</v>
      </c>
      <c r="Z15" s="22"/>
      <c r="AA15" s="22"/>
      <c r="AB15" s="22"/>
      <c r="AC15" s="22"/>
      <c r="AD15" s="22"/>
      <c r="AE15" s="22"/>
      <c r="AF15" s="22"/>
      <c r="AG15" s="22"/>
      <c r="AH15" s="22">
        <v>34111.085500000001</v>
      </c>
      <c r="AI15" s="22">
        <v>333506</v>
      </c>
      <c r="AJ15" s="22">
        <v>293.5</v>
      </c>
      <c r="AK15" s="22">
        <v>244</v>
      </c>
      <c r="AL15" s="22">
        <v>13322.0136</v>
      </c>
      <c r="AM15" s="22">
        <v>10852</v>
      </c>
      <c r="AN15" s="22">
        <v>58.8</v>
      </c>
      <c r="AO15" s="22">
        <v>40</v>
      </c>
      <c r="AP15" s="22">
        <v>22005.55</v>
      </c>
      <c r="AQ15" s="22">
        <v>207437</v>
      </c>
      <c r="AR15" s="22">
        <v>307.2</v>
      </c>
      <c r="AS15" s="22">
        <v>166</v>
      </c>
      <c r="AT15" s="22">
        <v>18942.348900000001</v>
      </c>
      <c r="AU15" s="22">
        <v>83341</v>
      </c>
      <c r="AV15" s="22">
        <v>119.3</v>
      </c>
      <c r="AW15" s="22">
        <v>83</v>
      </c>
      <c r="AX15" s="22">
        <v>11588.12</v>
      </c>
      <c r="AY15" s="22">
        <v>101841</v>
      </c>
      <c r="AZ15" s="22">
        <v>117.80000000000001</v>
      </c>
      <c r="BA15" s="22">
        <v>104</v>
      </c>
      <c r="BB15" s="22">
        <v>145598.82400000002</v>
      </c>
      <c r="BC15" s="22">
        <v>1047704</v>
      </c>
      <c r="BD15" s="22">
        <v>1433.8999999999999</v>
      </c>
      <c r="BE15" s="22">
        <v>954</v>
      </c>
    </row>
    <row r="16" spans="1:57">
      <c r="A16" s="3" t="s">
        <v>148</v>
      </c>
      <c r="B16" s="22">
        <v>8772.26</v>
      </c>
      <c r="C16" s="22">
        <v>231226</v>
      </c>
      <c r="D16" s="22">
        <v>165.9</v>
      </c>
      <c r="E16" s="22">
        <v>168</v>
      </c>
      <c r="F16" s="22">
        <v>27520.306700000001</v>
      </c>
      <c r="G16" s="22">
        <v>521522</v>
      </c>
      <c r="H16" s="22">
        <v>319.39999999999998</v>
      </c>
      <c r="I16" s="22">
        <v>324</v>
      </c>
      <c r="J16" s="22">
        <v>33055.198799999998</v>
      </c>
      <c r="K16" s="22">
        <v>376452</v>
      </c>
      <c r="L16" s="22">
        <v>532.4</v>
      </c>
      <c r="M16" s="22">
        <v>294</v>
      </c>
      <c r="N16" s="22">
        <v>4810.01</v>
      </c>
      <c r="O16" s="22">
        <v>206427</v>
      </c>
      <c r="P16" s="22">
        <v>58.199999999999996</v>
      </c>
      <c r="Q16" s="22">
        <v>186</v>
      </c>
      <c r="R16" s="22"/>
      <c r="S16" s="22"/>
      <c r="T16" s="22"/>
      <c r="U16" s="22"/>
      <c r="V16" s="22">
        <v>23448.86</v>
      </c>
      <c r="W16" s="22">
        <v>251904</v>
      </c>
      <c r="X16" s="22">
        <v>312.40000000000003</v>
      </c>
      <c r="Y16" s="22">
        <v>243</v>
      </c>
      <c r="Z16" s="22">
        <v>29217.031500000001</v>
      </c>
      <c r="AA16" s="22">
        <v>198800</v>
      </c>
      <c r="AB16" s="22">
        <v>77.699999999999989</v>
      </c>
      <c r="AC16" s="22">
        <v>75</v>
      </c>
      <c r="AD16" s="22">
        <v>6139.5599999999995</v>
      </c>
      <c r="AE16" s="22">
        <v>6920</v>
      </c>
      <c r="AF16" s="22">
        <v>45.699999999999996</v>
      </c>
      <c r="AG16" s="22">
        <v>90</v>
      </c>
      <c r="AH16" s="22">
        <v>79922.995100000015</v>
      </c>
      <c r="AI16" s="22">
        <v>845446</v>
      </c>
      <c r="AJ16" s="22">
        <v>847.00000000000011</v>
      </c>
      <c r="AK16" s="22">
        <v>748</v>
      </c>
      <c r="AL16" s="22">
        <v>6598.6500000000005</v>
      </c>
      <c r="AM16" s="22">
        <v>45633</v>
      </c>
      <c r="AN16" s="22">
        <v>20.9</v>
      </c>
      <c r="AO16" s="22">
        <v>87</v>
      </c>
      <c r="AP16" s="22">
        <v>54657.895399999994</v>
      </c>
      <c r="AQ16" s="22">
        <v>273451</v>
      </c>
      <c r="AR16" s="22">
        <v>511.4</v>
      </c>
      <c r="AS16" s="22">
        <v>273</v>
      </c>
      <c r="AT16" s="22">
        <v>30026.149999999998</v>
      </c>
      <c r="AU16" s="22">
        <v>342048</v>
      </c>
      <c r="AV16" s="22">
        <v>166.50000000000003</v>
      </c>
      <c r="AW16" s="22">
        <v>281</v>
      </c>
      <c r="AX16" s="22">
        <v>42183.64</v>
      </c>
      <c r="AY16" s="22">
        <v>256651</v>
      </c>
      <c r="AZ16" s="22">
        <v>296.10000000000002</v>
      </c>
      <c r="BA16" s="22">
        <v>282</v>
      </c>
      <c r="BB16" s="22">
        <v>346352.5575</v>
      </c>
      <c r="BC16" s="22">
        <v>3556480</v>
      </c>
      <c r="BD16" s="22">
        <v>3353.6</v>
      </c>
      <c r="BE16" s="22">
        <v>3051</v>
      </c>
    </row>
    <row r="17" spans="1:57">
      <c r="A17" s="12" t="s">
        <v>143</v>
      </c>
      <c r="B17" s="22">
        <v>510.81</v>
      </c>
      <c r="C17" s="22">
        <v>25028</v>
      </c>
      <c r="D17" s="22">
        <v>59.7</v>
      </c>
      <c r="E17" s="22">
        <v>5</v>
      </c>
      <c r="F17" s="22">
        <v>912.97</v>
      </c>
      <c r="G17" s="22">
        <v>98728</v>
      </c>
      <c r="H17" s="22">
        <v>20.6</v>
      </c>
      <c r="I17" s="22">
        <v>41</v>
      </c>
      <c r="J17" s="22">
        <v>13696.979299999999</v>
      </c>
      <c r="K17" s="22">
        <v>162852</v>
      </c>
      <c r="L17" s="22">
        <v>321.39999999999998</v>
      </c>
      <c r="M17" s="22">
        <v>103</v>
      </c>
      <c r="N17" s="22">
        <v>438.99</v>
      </c>
      <c r="O17" s="22">
        <v>3588</v>
      </c>
      <c r="P17" s="22">
        <v>4.2</v>
      </c>
      <c r="Q17" s="22">
        <v>14</v>
      </c>
      <c r="R17" s="22"/>
      <c r="S17" s="22"/>
      <c r="T17" s="22"/>
      <c r="U17" s="22"/>
      <c r="V17" s="22">
        <v>303.43</v>
      </c>
      <c r="W17" s="22">
        <v>15106</v>
      </c>
      <c r="X17" s="22">
        <v>5.3</v>
      </c>
      <c r="Y17" s="22">
        <v>42</v>
      </c>
      <c r="Z17" s="22">
        <v>619.7315000000001</v>
      </c>
      <c r="AA17" s="22">
        <v>103146</v>
      </c>
      <c r="AB17" s="22">
        <v>20.7</v>
      </c>
      <c r="AC17" s="22">
        <v>22</v>
      </c>
      <c r="AD17" s="22"/>
      <c r="AE17" s="22"/>
      <c r="AF17" s="22"/>
      <c r="AG17" s="22"/>
      <c r="AH17" s="22">
        <v>20379.310800000003</v>
      </c>
      <c r="AI17" s="22">
        <v>244586</v>
      </c>
      <c r="AJ17" s="22">
        <v>292</v>
      </c>
      <c r="AK17" s="22">
        <v>196</v>
      </c>
      <c r="AL17" s="22"/>
      <c r="AM17" s="22"/>
      <c r="AN17" s="22"/>
      <c r="AO17" s="22"/>
      <c r="AP17" s="22">
        <v>5786.45</v>
      </c>
      <c r="AQ17" s="22">
        <v>46562</v>
      </c>
      <c r="AR17" s="22">
        <v>49.4</v>
      </c>
      <c r="AS17" s="22">
        <v>35</v>
      </c>
      <c r="AT17" s="22">
        <v>7210.0599999999995</v>
      </c>
      <c r="AU17" s="22">
        <v>75275</v>
      </c>
      <c r="AV17" s="22">
        <v>20.7</v>
      </c>
      <c r="AW17" s="22">
        <v>58</v>
      </c>
      <c r="AX17" s="22">
        <v>8578.5</v>
      </c>
      <c r="AY17" s="22">
        <v>65038</v>
      </c>
      <c r="AZ17" s="22">
        <v>27.700000000000003</v>
      </c>
      <c r="BA17" s="22">
        <v>50</v>
      </c>
      <c r="BB17" s="22">
        <v>58437.231599999999</v>
      </c>
      <c r="BC17" s="22">
        <v>839909</v>
      </c>
      <c r="BD17" s="22">
        <v>821.7</v>
      </c>
      <c r="BE17" s="22">
        <v>566</v>
      </c>
    </row>
    <row r="18" spans="1:57">
      <c r="A18" s="12" t="s">
        <v>144</v>
      </c>
      <c r="B18" s="22">
        <v>3489.75</v>
      </c>
      <c r="C18" s="22">
        <v>99563</v>
      </c>
      <c r="D18" s="22">
        <v>29.200000000000003</v>
      </c>
      <c r="E18" s="22">
        <v>87</v>
      </c>
      <c r="F18" s="22">
        <v>17031.316699999999</v>
      </c>
      <c r="G18" s="22">
        <v>268092</v>
      </c>
      <c r="H18" s="22">
        <v>182.39999999999998</v>
      </c>
      <c r="I18" s="22">
        <v>190</v>
      </c>
      <c r="J18" s="22">
        <v>12399.57</v>
      </c>
      <c r="K18" s="22">
        <v>50505</v>
      </c>
      <c r="L18" s="22">
        <v>108.9</v>
      </c>
      <c r="M18" s="22">
        <v>56</v>
      </c>
      <c r="N18" s="22">
        <v>860.43</v>
      </c>
      <c r="O18" s="22">
        <v>46565</v>
      </c>
      <c r="P18" s="22">
        <v>9.6</v>
      </c>
      <c r="Q18" s="22">
        <v>50</v>
      </c>
      <c r="R18" s="22"/>
      <c r="S18" s="22"/>
      <c r="T18" s="22"/>
      <c r="U18" s="22"/>
      <c r="V18" s="22">
        <v>18146.57</v>
      </c>
      <c r="W18" s="22">
        <v>164756</v>
      </c>
      <c r="X18" s="22">
        <v>217.9</v>
      </c>
      <c r="Y18" s="22">
        <v>148</v>
      </c>
      <c r="Z18" s="22"/>
      <c r="AA18" s="22"/>
      <c r="AB18" s="22"/>
      <c r="AC18" s="22"/>
      <c r="AD18" s="22">
        <v>1942.57</v>
      </c>
      <c r="AE18" s="22">
        <v>995</v>
      </c>
      <c r="AF18" s="22">
        <v>3.3</v>
      </c>
      <c r="AG18" s="22">
        <v>46</v>
      </c>
      <c r="AH18" s="22">
        <v>17706.059999999998</v>
      </c>
      <c r="AI18" s="22">
        <v>266201</v>
      </c>
      <c r="AJ18" s="22">
        <v>273.10000000000002</v>
      </c>
      <c r="AK18" s="22">
        <v>136</v>
      </c>
      <c r="AL18" s="22"/>
      <c r="AM18" s="22"/>
      <c r="AN18" s="22"/>
      <c r="AO18" s="22"/>
      <c r="AP18" s="22">
        <v>217.53</v>
      </c>
      <c r="AQ18" s="22">
        <v>10054</v>
      </c>
      <c r="AR18" s="22">
        <v>51.6</v>
      </c>
      <c r="AS18" s="22">
        <v>2</v>
      </c>
      <c r="AT18" s="22">
        <v>2632.9700000000003</v>
      </c>
      <c r="AU18" s="22">
        <v>90151</v>
      </c>
      <c r="AV18" s="22">
        <v>34.400000000000006</v>
      </c>
      <c r="AW18" s="22">
        <v>105</v>
      </c>
      <c r="AX18" s="22">
        <v>12495.95</v>
      </c>
      <c r="AY18" s="22">
        <v>79237</v>
      </c>
      <c r="AZ18" s="22">
        <v>75.599999999999994</v>
      </c>
      <c r="BA18" s="22">
        <v>77</v>
      </c>
      <c r="BB18" s="22">
        <v>86922.716700000004</v>
      </c>
      <c r="BC18" s="22">
        <v>1076119</v>
      </c>
      <c r="BD18" s="22">
        <v>986</v>
      </c>
      <c r="BE18" s="22">
        <v>897</v>
      </c>
    </row>
    <row r="19" spans="1:57">
      <c r="A19" s="12" t="s">
        <v>145</v>
      </c>
      <c r="B19" s="22">
        <v>4771.7</v>
      </c>
      <c r="C19" s="22">
        <v>106635</v>
      </c>
      <c r="D19" s="22">
        <v>77</v>
      </c>
      <c r="E19" s="22">
        <v>76</v>
      </c>
      <c r="F19" s="22">
        <v>7058.67</v>
      </c>
      <c r="G19" s="22">
        <v>84195</v>
      </c>
      <c r="H19" s="22">
        <v>81.400000000000006</v>
      </c>
      <c r="I19" s="22">
        <v>77</v>
      </c>
      <c r="J19" s="22"/>
      <c r="K19" s="22"/>
      <c r="L19" s="22"/>
      <c r="M19" s="22"/>
      <c r="N19" s="22">
        <v>1254.81</v>
      </c>
      <c r="O19" s="22">
        <v>109358</v>
      </c>
      <c r="P19" s="22">
        <v>23</v>
      </c>
      <c r="Q19" s="22">
        <v>82</v>
      </c>
      <c r="R19" s="22"/>
      <c r="S19" s="22"/>
      <c r="T19" s="22"/>
      <c r="U19" s="22"/>
      <c r="V19" s="22">
        <v>845.24</v>
      </c>
      <c r="W19" s="22">
        <v>20071</v>
      </c>
      <c r="X19" s="22">
        <v>15.4</v>
      </c>
      <c r="Y19" s="22">
        <v>31</v>
      </c>
      <c r="Z19" s="22">
        <v>111.17</v>
      </c>
      <c r="AA19" s="22">
        <v>44451</v>
      </c>
      <c r="AB19" s="22">
        <v>8.1</v>
      </c>
      <c r="AC19" s="22">
        <v>4</v>
      </c>
      <c r="AD19" s="22"/>
      <c r="AE19" s="22"/>
      <c r="AF19" s="22"/>
      <c r="AG19" s="22"/>
      <c r="AH19" s="22">
        <v>21131.344300000004</v>
      </c>
      <c r="AI19" s="22">
        <v>136306</v>
      </c>
      <c r="AJ19" s="22">
        <v>130.80000000000001</v>
      </c>
      <c r="AK19" s="22">
        <v>159</v>
      </c>
      <c r="AL19" s="22">
        <v>5239.72</v>
      </c>
      <c r="AM19" s="22">
        <v>5153</v>
      </c>
      <c r="AN19" s="22">
        <v>13.5</v>
      </c>
      <c r="AO19" s="22">
        <v>37</v>
      </c>
      <c r="AP19" s="22">
        <v>39764.199999999997</v>
      </c>
      <c r="AQ19" s="22">
        <v>174170</v>
      </c>
      <c r="AR19" s="22">
        <v>241.49999999999997</v>
      </c>
      <c r="AS19" s="22">
        <v>176</v>
      </c>
      <c r="AT19" s="22">
        <v>20183.12</v>
      </c>
      <c r="AU19" s="22">
        <v>176622</v>
      </c>
      <c r="AV19" s="22">
        <v>111.40000000000002</v>
      </c>
      <c r="AW19" s="22">
        <v>118</v>
      </c>
      <c r="AX19" s="22">
        <v>4561.7999999999993</v>
      </c>
      <c r="AY19" s="22">
        <v>54468</v>
      </c>
      <c r="AZ19" s="22">
        <v>74.3</v>
      </c>
      <c r="BA19" s="22">
        <v>25</v>
      </c>
      <c r="BB19" s="22">
        <v>104921.7743</v>
      </c>
      <c r="BC19" s="22">
        <v>911429</v>
      </c>
      <c r="BD19" s="22">
        <v>776.4</v>
      </c>
      <c r="BE19" s="22">
        <v>785</v>
      </c>
    </row>
    <row r="20" spans="1:57">
      <c r="A20" s="12" t="s">
        <v>146</v>
      </c>
      <c r="B20" s="22"/>
      <c r="C20" s="22"/>
      <c r="D20" s="22"/>
      <c r="E20" s="22"/>
      <c r="F20" s="22">
        <v>2517.35</v>
      </c>
      <c r="G20" s="22">
        <v>70507</v>
      </c>
      <c r="H20" s="22">
        <v>35</v>
      </c>
      <c r="I20" s="22">
        <v>16</v>
      </c>
      <c r="J20" s="22">
        <v>6958.6494999999995</v>
      </c>
      <c r="K20" s="22">
        <v>163095</v>
      </c>
      <c r="L20" s="22">
        <v>102.1</v>
      </c>
      <c r="M20" s="22">
        <v>135</v>
      </c>
      <c r="N20" s="22">
        <v>2255.7800000000002</v>
      </c>
      <c r="O20" s="22">
        <v>46916</v>
      </c>
      <c r="P20" s="22">
        <v>21.4</v>
      </c>
      <c r="Q20" s="22">
        <v>40</v>
      </c>
      <c r="R20" s="22"/>
      <c r="S20" s="22"/>
      <c r="T20" s="22"/>
      <c r="U20" s="22"/>
      <c r="V20" s="22">
        <v>4153.62</v>
      </c>
      <c r="W20" s="22">
        <v>51971</v>
      </c>
      <c r="X20" s="22">
        <v>73.8</v>
      </c>
      <c r="Y20" s="22">
        <v>22</v>
      </c>
      <c r="Z20" s="22">
        <v>28486.13</v>
      </c>
      <c r="AA20" s="22">
        <v>51203</v>
      </c>
      <c r="AB20" s="22">
        <v>48.9</v>
      </c>
      <c r="AC20" s="22">
        <v>49</v>
      </c>
      <c r="AD20" s="22">
        <v>4196.99</v>
      </c>
      <c r="AE20" s="22">
        <v>5925</v>
      </c>
      <c r="AF20" s="22">
        <v>42.4</v>
      </c>
      <c r="AG20" s="22">
        <v>44</v>
      </c>
      <c r="AH20" s="22">
        <v>20706.280000000002</v>
      </c>
      <c r="AI20" s="22">
        <v>198353</v>
      </c>
      <c r="AJ20" s="22">
        <v>151.10000000000002</v>
      </c>
      <c r="AK20" s="22">
        <v>257</v>
      </c>
      <c r="AL20" s="22">
        <v>1358.93</v>
      </c>
      <c r="AM20" s="22">
        <v>40480</v>
      </c>
      <c r="AN20" s="22">
        <v>7.4</v>
      </c>
      <c r="AO20" s="22">
        <v>50</v>
      </c>
      <c r="AP20" s="22">
        <v>8889.715400000001</v>
      </c>
      <c r="AQ20" s="22">
        <v>42665</v>
      </c>
      <c r="AR20" s="22">
        <v>168.9</v>
      </c>
      <c r="AS20" s="22">
        <v>60</v>
      </c>
      <c r="AT20" s="22"/>
      <c r="AU20" s="22"/>
      <c r="AV20" s="22"/>
      <c r="AW20" s="22"/>
      <c r="AX20" s="22">
        <v>16547.39</v>
      </c>
      <c r="AY20" s="22">
        <v>57908</v>
      </c>
      <c r="AZ20" s="22">
        <v>118.5</v>
      </c>
      <c r="BA20" s="22">
        <v>130</v>
      </c>
      <c r="BB20" s="22">
        <v>96070.834900000002</v>
      </c>
      <c r="BC20" s="22">
        <v>729023</v>
      </c>
      <c r="BD20" s="22">
        <v>769.5</v>
      </c>
      <c r="BE20" s="22">
        <v>803</v>
      </c>
    </row>
    <row r="21" spans="1:57">
      <c r="A21" s="3" t="s">
        <v>149</v>
      </c>
      <c r="B21" s="22">
        <v>32116.270200000003</v>
      </c>
      <c r="C21" s="22">
        <v>351937</v>
      </c>
      <c r="D21" s="22">
        <v>533.90000000000009</v>
      </c>
      <c r="E21" s="22">
        <v>322</v>
      </c>
      <c r="F21" s="22">
        <v>18402.14</v>
      </c>
      <c r="G21" s="22">
        <v>482104</v>
      </c>
      <c r="H21" s="22">
        <v>366.5</v>
      </c>
      <c r="I21" s="22">
        <v>309</v>
      </c>
      <c r="J21" s="22">
        <v>33731.481200000002</v>
      </c>
      <c r="K21" s="22">
        <v>222174</v>
      </c>
      <c r="L21" s="22">
        <v>223.3</v>
      </c>
      <c r="M21" s="22">
        <v>223</v>
      </c>
      <c r="N21" s="22">
        <v>253.73739999999998</v>
      </c>
      <c r="O21" s="22">
        <v>42888</v>
      </c>
      <c r="P21" s="22">
        <v>15.7</v>
      </c>
      <c r="Q21" s="22">
        <v>17</v>
      </c>
      <c r="R21" s="22"/>
      <c r="S21" s="22"/>
      <c r="T21" s="22"/>
      <c r="U21" s="22"/>
      <c r="V21" s="22">
        <v>19330.009999999998</v>
      </c>
      <c r="W21" s="22">
        <v>94789</v>
      </c>
      <c r="X21" s="22">
        <v>117.5</v>
      </c>
      <c r="Y21" s="22">
        <v>70</v>
      </c>
      <c r="Z21" s="22">
        <v>24005.350000000002</v>
      </c>
      <c r="AA21" s="22">
        <v>77642</v>
      </c>
      <c r="AB21" s="22">
        <v>166.8</v>
      </c>
      <c r="AC21" s="22">
        <v>108</v>
      </c>
      <c r="AD21" s="22">
        <v>5484.84</v>
      </c>
      <c r="AE21" s="22">
        <v>2308</v>
      </c>
      <c r="AF21" s="22">
        <v>101.9</v>
      </c>
      <c r="AG21" s="22">
        <v>55</v>
      </c>
      <c r="AH21" s="22">
        <v>47943.317899999995</v>
      </c>
      <c r="AI21" s="22">
        <v>598074</v>
      </c>
      <c r="AJ21" s="22">
        <v>643.49999999999989</v>
      </c>
      <c r="AK21" s="22">
        <v>331</v>
      </c>
      <c r="AL21" s="22"/>
      <c r="AM21" s="22"/>
      <c r="AN21" s="22"/>
      <c r="AO21" s="22"/>
      <c r="AP21" s="22">
        <v>40887.031099999993</v>
      </c>
      <c r="AQ21" s="22">
        <v>338002</v>
      </c>
      <c r="AR21" s="22">
        <v>336.6</v>
      </c>
      <c r="AS21" s="22">
        <v>242</v>
      </c>
      <c r="AT21" s="22">
        <v>31014.621200000001</v>
      </c>
      <c r="AU21" s="22">
        <v>301519</v>
      </c>
      <c r="AV21" s="22">
        <v>461.4</v>
      </c>
      <c r="AW21" s="22">
        <v>313</v>
      </c>
      <c r="AX21" s="22">
        <v>12600.904500000001</v>
      </c>
      <c r="AY21" s="22">
        <v>81325</v>
      </c>
      <c r="AZ21" s="22">
        <v>259.5</v>
      </c>
      <c r="BA21" s="22">
        <v>96</v>
      </c>
      <c r="BB21" s="22">
        <v>265769.7035</v>
      </c>
      <c r="BC21" s="22">
        <v>2592762</v>
      </c>
      <c r="BD21" s="22">
        <v>3226.5999999999995</v>
      </c>
      <c r="BE21" s="22">
        <v>2086</v>
      </c>
    </row>
    <row r="22" spans="1:57">
      <c r="A22" s="12" t="s">
        <v>143</v>
      </c>
      <c r="B22" s="22">
        <v>5220.1400000000003</v>
      </c>
      <c r="C22" s="22">
        <v>49602</v>
      </c>
      <c r="D22" s="22">
        <v>70.900000000000006</v>
      </c>
      <c r="E22" s="22">
        <v>31</v>
      </c>
      <c r="F22" s="22">
        <v>1926.98</v>
      </c>
      <c r="G22" s="22">
        <v>38662</v>
      </c>
      <c r="H22" s="22">
        <v>26.1</v>
      </c>
      <c r="I22" s="22">
        <v>46</v>
      </c>
      <c r="J22" s="22">
        <v>19992.07</v>
      </c>
      <c r="K22" s="22">
        <v>109678</v>
      </c>
      <c r="L22" s="22">
        <v>74.8</v>
      </c>
      <c r="M22" s="22">
        <v>96</v>
      </c>
      <c r="N22" s="22"/>
      <c r="O22" s="22"/>
      <c r="P22" s="22"/>
      <c r="Q22" s="22"/>
      <c r="R22" s="22"/>
      <c r="S22" s="22"/>
      <c r="T22" s="22"/>
      <c r="U22" s="22"/>
      <c r="V22" s="22"/>
      <c r="W22" s="22"/>
      <c r="X22" s="22"/>
      <c r="Y22" s="22"/>
      <c r="Z22" s="22">
        <v>774.49</v>
      </c>
      <c r="AA22" s="22">
        <v>10593</v>
      </c>
      <c r="AB22" s="22">
        <v>20.8</v>
      </c>
      <c r="AC22" s="22">
        <v>26</v>
      </c>
      <c r="AD22" s="22">
        <v>5484.84</v>
      </c>
      <c r="AE22" s="22">
        <v>2308</v>
      </c>
      <c r="AF22" s="22">
        <v>101.9</v>
      </c>
      <c r="AG22" s="22">
        <v>55</v>
      </c>
      <c r="AH22" s="22">
        <v>4959.17</v>
      </c>
      <c r="AI22" s="22">
        <v>110633</v>
      </c>
      <c r="AJ22" s="22">
        <v>51.400000000000006</v>
      </c>
      <c r="AK22" s="22">
        <v>72</v>
      </c>
      <c r="AL22" s="22"/>
      <c r="AM22" s="22"/>
      <c r="AN22" s="22"/>
      <c r="AO22" s="22"/>
      <c r="AP22" s="22">
        <v>31301.271099999998</v>
      </c>
      <c r="AQ22" s="22">
        <v>117428</v>
      </c>
      <c r="AR22" s="22">
        <v>125.5</v>
      </c>
      <c r="AS22" s="22">
        <v>115</v>
      </c>
      <c r="AT22" s="22">
        <v>12469.2412</v>
      </c>
      <c r="AU22" s="22">
        <v>185886</v>
      </c>
      <c r="AV22" s="22">
        <v>215.4</v>
      </c>
      <c r="AW22" s="22">
        <v>145</v>
      </c>
      <c r="AX22" s="22">
        <v>1573.4045000000001</v>
      </c>
      <c r="AY22" s="22">
        <v>20710</v>
      </c>
      <c r="AZ22" s="22">
        <v>97.199999999999989</v>
      </c>
      <c r="BA22" s="22">
        <v>46</v>
      </c>
      <c r="BB22" s="22">
        <v>83701.606800000009</v>
      </c>
      <c r="BC22" s="22">
        <v>645500</v>
      </c>
      <c r="BD22" s="22">
        <v>784</v>
      </c>
      <c r="BE22" s="22">
        <v>632</v>
      </c>
    </row>
    <row r="23" spans="1:57">
      <c r="A23" s="12" t="s">
        <v>144</v>
      </c>
      <c r="B23" s="22">
        <v>9670.19</v>
      </c>
      <c r="C23" s="22">
        <v>103857</v>
      </c>
      <c r="D23" s="22">
        <v>209.7</v>
      </c>
      <c r="E23" s="22">
        <v>122</v>
      </c>
      <c r="F23" s="22">
        <v>7002.36</v>
      </c>
      <c r="G23" s="22">
        <v>130153</v>
      </c>
      <c r="H23" s="22">
        <v>81.599999999999994</v>
      </c>
      <c r="I23" s="22">
        <v>100</v>
      </c>
      <c r="J23" s="22">
        <v>13525.921200000001</v>
      </c>
      <c r="K23" s="22">
        <v>62569</v>
      </c>
      <c r="L23" s="22">
        <v>144.20000000000002</v>
      </c>
      <c r="M23" s="22">
        <v>99</v>
      </c>
      <c r="N23" s="22">
        <v>253.73739999999998</v>
      </c>
      <c r="O23" s="22">
        <v>42888</v>
      </c>
      <c r="P23" s="22">
        <v>15.7</v>
      </c>
      <c r="Q23" s="22">
        <v>17</v>
      </c>
      <c r="R23" s="22"/>
      <c r="S23" s="22"/>
      <c r="T23" s="22"/>
      <c r="U23" s="22"/>
      <c r="V23" s="22">
        <v>1283.94</v>
      </c>
      <c r="W23" s="22">
        <v>73184</v>
      </c>
      <c r="X23" s="22">
        <v>42.1</v>
      </c>
      <c r="Y23" s="22">
        <v>11</v>
      </c>
      <c r="Z23" s="22"/>
      <c r="AA23" s="22"/>
      <c r="AB23" s="22"/>
      <c r="AC23" s="22"/>
      <c r="AD23" s="22"/>
      <c r="AE23" s="22"/>
      <c r="AF23" s="22"/>
      <c r="AG23" s="22"/>
      <c r="AH23" s="22">
        <v>8708.25</v>
      </c>
      <c r="AI23" s="22">
        <v>254971</v>
      </c>
      <c r="AJ23" s="22">
        <v>199.5</v>
      </c>
      <c r="AK23" s="22">
        <v>79</v>
      </c>
      <c r="AL23" s="22"/>
      <c r="AM23" s="22"/>
      <c r="AN23" s="22"/>
      <c r="AO23" s="22"/>
      <c r="AP23" s="22">
        <v>585.63</v>
      </c>
      <c r="AQ23" s="22">
        <v>43488</v>
      </c>
      <c r="AR23" s="22">
        <v>7.1</v>
      </c>
      <c r="AS23" s="22">
        <v>28</v>
      </c>
      <c r="AT23" s="22">
        <v>8556.2900000000009</v>
      </c>
      <c r="AU23" s="22">
        <v>34055</v>
      </c>
      <c r="AV23" s="22">
        <v>114.2</v>
      </c>
      <c r="AW23" s="22">
        <v>31</v>
      </c>
      <c r="AX23" s="22"/>
      <c r="AY23" s="22"/>
      <c r="AZ23" s="22"/>
      <c r="BA23" s="22"/>
      <c r="BB23" s="22">
        <v>49586.318599999999</v>
      </c>
      <c r="BC23" s="22">
        <v>745165</v>
      </c>
      <c r="BD23" s="22">
        <v>814.1</v>
      </c>
      <c r="BE23" s="22">
        <v>487</v>
      </c>
    </row>
    <row r="24" spans="1:57">
      <c r="A24" s="12" t="s">
        <v>145</v>
      </c>
      <c r="B24" s="22"/>
      <c r="C24" s="22"/>
      <c r="D24" s="22"/>
      <c r="E24" s="22"/>
      <c r="F24" s="22">
        <v>2196.52</v>
      </c>
      <c r="G24" s="22">
        <v>13984</v>
      </c>
      <c r="H24" s="22">
        <v>40.200000000000003</v>
      </c>
      <c r="I24" s="22">
        <v>30</v>
      </c>
      <c r="J24" s="22">
        <v>213.49</v>
      </c>
      <c r="K24" s="22">
        <v>49927</v>
      </c>
      <c r="L24" s="22">
        <v>4.3</v>
      </c>
      <c r="M24" s="22">
        <v>28</v>
      </c>
      <c r="N24" s="22"/>
      <c r="O24" s="22"/>
      <c r="P24" s="22"/>
      <c r="Q24" s="22"/>
      <c r="R24" s="22"/>
      <c r="S24" s="22"/>
      <c r="T24" s="22"/>
      <c r="U24" s="22"/>
      <c r="V24" s="22">
        <v>5017.9399999999996</v>
      </c>
      <c r="W24" s="22">
        <v>12096</v>
      </c>
      <c r="X24" s="22">
        <v>12.3</v>
      </c>
      <c r="Y24" s="22">
        <v>23</v>
      </c>
      <c r="Z24" s="22">
        <v>23230.86</v>
      </c>
      <c r="AA24" s="22">
        <v>67049</v>
      </c>
      <c r="AB24" s="22">
        <v>146</v>
      </c>
      <c r="AC24" s="22">
        <v>82</v>
      </c>
      <c r="AD24" s="22"/>
      <c r="AE24" s="22"/>
      <c r="AF24" s="22"/>
      <c r="AG24" s="22"/>
      <c r="AH24" s="22">
        <v>24567.207899999998</v>
      </c>
      <c r="AI24" s="22">
        <v>133356</v>
      </c>
      <c r="AJ24" s="22">
        <v>341.29999999999995</v>
      </c>
      <c r="AK24" s="22">
        <v>100</v>
      </c>
      <c r="AL24" s="22"/>
      <c r="AM24" s="22"/>
      <c r="AN24" s="22"/>
      <c r="AO24" s="22"/>
      <c r="AP24" s="22">
        <v>7664.04</v>
      </c>
      <c r="AQ24" s="22">
        <v>121399</v>
      </c>
      <c r="AR24" s="22">
        <v>121.1</v>
      </c>
      <c r="AS24" s="22">
        <v>65</v>
      </c>
      <c r="AT24" s="22">
        <v>413.40999999999997</v>
      </c>
      <c r="AU24" s="22">
        <v>20006</v>
      </c>
      <c r="AV24" s="22">
        <v>7.9</v>
      </c>
      <c r="AW24" s="22">
        <v>73</v>
      </c>
      <c r="AX24" s="22">
        <v>1200.3</v>
      </c>
      <c r="AY24" s="22">
        <v>22465</v>
      </c>
      <c r="AZ24" s="22">
        <v>53.5</v>
      </c>
      <c r="BA24" s="22">
        <v>4</v>
      </c>
      <c r="BB24" s="22">
        <v>64503.767900000006</v>
      </c>
      <c r="BC24" s="22">
        <v>440282</v>
      </c>
      <c r="BD24" s="22">
        <v>726.59999999999991</v>
      </c>
      <c r="BE24" s="22">
        <v>405</v>
      </c>
    </row>
    <row r="25" spans="1:57">
      <c r="A25" s="12" t="s">
        <v>146</v>
      </c>
      <c r="B25" s="22">
        <v>17225.940200000001</v>
      </c>
      <c r="C25" s="22">
        <v>198478</v>
      </c>
      <c r="D25" s="22">
        <v>253.3</v>
      </c>
      <c r="E25" s="22">
        <v>169</v>
      </c>
      <c r="F25" s="22">
        <v>7276.2800000000007</v>
      </c>
      <c r="G25" s="22">
        <v>299305</v>
      </c>
      <c r="H25" s="22">
        <v>218.6</v>
      </c>
      <c r="I25" s="22">
        <v>133</v>
      </c>
      <c r="J25" s="22"/>
      <c r="K25" s="22"/>
      <c r="L25" s="22"/>
      <c r="M25" s="22"/>
      <c r="N25" s="22"/>
      <c r="O25" s="22"/>
      <c r="P25" s="22"/>
      <c r="Q25" s="22"/>
      <c r="R25" s="22"/>
      <c r="S25" s="22"/>
      <c r="T25" s="22"/>
      <c r="U25" s="22"/>
      <c r="V25" s="22">
        <v>13028.13</v>
      </c>
      <c r="W25" s="22">
        <v>9509</v>
      </c>
      <c r="X25" s="22">
        <v>63.1</v>
      </c>
      <c r="Y25" s="22">
        <v>36</v>
      </c>
      <c r="Z25" s="22"/>
      <c r="AA25" s="22"/>
      <c r="AB25" s="22"/>
      <c r="AC25" s="22"/>
      <c r="AD25" s="22"/>
      <c r="AE25" s="22"/>
      <c r="AF25" s="22"/>
      <c r="AG25" s="22"/>
      <c r="AH25" s="22">
        <v>9708.6899999999987</v>
      </c>
      <c r="AI25" s="22">
        <v>99114</v>
      </c>
      <c r="AJ25" s="22">
        <v>51.3</v>
      </c>
      <c r="AK25" s="22">
        <v>80</v>
      </c>
      <c r="AL25" s="22"/>
      <c r="AM25" s="22"/>
      <c r="AN25" s="22"/>
      <c r="AO25" s="22"/>
      <c r="AP25" s="22">
        <v>1336.0900000000001</v>
      </c>
      <c r="AQ25" s="22">
        <v>55687</v>
      </c>
      <c r="AR25" s="22">
        <v>82.9</v>
      </c>
      <c r="AS25" s="22">
        <v>34</v>
      </c>
      <c r="AT25" s="22">
        <v>9575.68</v>
      </c>
      <c r="AU25" s="22">
        <v>61572</v>
      </c>
      <c r="AV25" s="22">
        <v>123.9</v>
      </c>
      <c r="AW25" s="22">
        <v>64</v>
      </c>
      <c r="AX25" s="22">
        <v>9827.2000000000007</v>
      </c>
      <c r="AY25" s="22">
        <v>38150</v>
      </c>
      <c r="AZ25" s="22">
        <v>108.8</v>
      </c>
      <c r="BA25" s="22">
        <v>46</v>
      </c>
      <c r="BB25" s="22">
        <v>67978.010200000004</v>
      </c>
      <c r="BC25" s="22">
        <v>761815</v>
      </c>
      <c r="BD25" s="22">
        <v>901.89999999999986</v>
      </c>
      <c r="BE25" s="22">
        <v>562</v>
      </c>
    </row>
    <row r="26" spans="1:57">
      <c r="A26" s="3" t="s">
        <v>150</v>
      </c>
      <c r="B26" s="22">
        <v>80633.370200000005</v>
      </c>
      <c r="C26" s="22">
        <v>956733</v>
      </c>
      <c r="D26" s="22">
        <v>1260.9000000000001</v>
      </c>
      <c r="E26" s="22">
        <v>796</v>
      </c>
      <c r="F26" s="22">
        <v>172551.39110000001</v>
      </c>
      <c r="G26" s="22">
        <v>2021029</v>
      </c>
      <c r="H26" s="22">
        <v>1938.5999999999997</v>
      </c>
      <c r="I26" s="22">
        <v>1612</v>
      </c>
      <c r="J26" s="22">
        <v>88118.899900000004</v>
      </c>
      <c r="K26" s="22">
        <v>950915</v>
      </c>
      <c r="L26" s="22">
        <v>1132.3999999999999</v>
      </c>
      <c r="M26" s="22">
        <v>895</v>
      </c>
      <c r="N26" s="22">
        <v>44110.537399999994</v>
      </c>
      <c r="O26" s="22">
        <v>444707</v>
      </c>
      <c r="P26" s="22">
        <v>492.99999999999994</v>
      </c>
      <c r="Q26" s="22">
        <v>487</v>
      </c>
      <c r="R26" s="22">
        <v>9167.2099999999991</v>
      </c>
      <c r="S26" s="22">
        <v>34381</v>
      </c>
      <c r="T26" s="22">
        <v>107.5</v>
      </c>
      <c r="U26" s="22">
        <v>45</v>
      </c>
      <c r="V26" s="22">
        <v>85085.46</v>
      </c>
      <c r="W26" s="22">
        <v>604834</v>
      </c>
      <c r="X26" s="22">
        <v>690</v>
      </c>
      <c r="Y26" s="22">
        <v>467</v>
      </c>
      <c r="Z26" s="22">
        <v>105072.72150000001</v>
      </c>
      <c r="AA26" s="22">
        <v>401072</v>
      </c>
      <c r="AB26" s="22">
        <v>460.9</v>
      </c>
      <c r="AC26" s="22">
        <v>344</v>
      </c>
      <c r="AD26" s="22">
        <v>11624.4</v>
      </c>
      <c r="AE26" s="22">
        <v>9228</v>
      </c>
      <c r="AF26" s="22">
        <v>147.6</v>
      </c>
      <c r="AG26" s="22">
        <v>145</v>
      </c>
      <c r="AH26" s="22">
        <v>344034.85519999999</v>
      </c>
      <c r="AI26" s="22">
        <v>3407990</v>
      </c>
      <c r="AJ26" s="22">
        <v>3281.3999999999996</v>
      </c>
      <c r="AK26" s="22">
        <v>2752</v>
      </c>
      <c r="AL26" s="22">
        <v>20823.243600000002</v>
      </c>
      <c r="AM26" s="22">
        <v>114919</v>
      </c>
      <c r="AN26" s="22">
        <v>86.3</v>
      </c>
      <c r="AO26" s="22">
        <v>169</v>
      </c>
      <c r="AP26" s="22">
        <v>185806.46240000002</v>
      </c>
      <c r="AQ26" s="22">
        <v>1370443</v>
      </c>
      <c r="AR26" s="22">
        <v>1642.6</v>
      </c>
      <c r="AS26" s="22">
        <v>1160</v>
      </c>
      <c r="AT26" s="22">
        <v>115764.3713</v>
      </c>
      <c r="AU26" s="22">
        <v>1190689</v>
      </c>
      <c r="AV26" s="22">
        <v>1061.8</v>
      </c>
      <c r="AW26" s="22">
        <v>1048</v>
      </c>
      <c r="AX26" s="22">
        <v>112527.25430000002</v>
      </c>
      <c r="AY26" s="22">
        <v>674186</v>
      </c>
      <c r="AZ26" s="22">
        <v>1085.7</v>
      </c>
      <c r="BA26" s="22">
        <v>739</v>
      </c>
      <c r="BB26" s="22">
        <v>1375320.1769000001</v>
      </c>
      <c r="BC26" s="22">
        <v>12181126</v>
      </c>
      <c r="BD26" s="22">
        <v>13388.7</v>
      </c>
      <c r="BE26" s="22">
        <v>10659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EA6F1-4D6F-44D7-9DD0-D3EEF2E6354C}">
  <sheetPr codeName="Sheet4"/>
  <dimension ref="A4:BW75"/>
  <sheetViews>
    <sheetView topLeftCell="A39" zoomScale="70" zoomScaleNormal="70" workbookViewId="0">
      <selection activeCell="K17" sqref="K17"/>
    </sheetView>
  </sheetViews>
  <sheetFormatPr defaultRowHeight="14.45"/>
  <cols>
    <col min="1" max="1" width="14.28515625" bestFit="1" customWidth="1"/>
    <col min="2" max="2" width="14" bestFit="1" customWidth="1"/>
    <col min="3" max="3" width="19.5703125" bestFit="1" customWidth="1"/>
    <col min="4" max="4" width="14" bestFit="1" customWidth="1"/>
    <col min="5" max="5" width="12.28515625" bestFit="1" customWidth="1"/>
    <col min="6" max="6" width="15.5703125" bestFit="1" customWidth="1"/>
    <col min="7" max="7" width="17" bestFit="1" customWidth="1"/>
    <col min="8" max="8" width="16.85546875" bestFit="1" customWidth="1"/>
    <col min="9" max="9" width="12.28515625" bestFit="1" customWidth="1"/>
    <col min="10" max="10" width="13.28515625" bestFit="1" customWidth="1"/>
    <col min="11" max="11" width="13.42578125" bestFit="1" customWidth="1"/>
    <col min="12" max="12" width="13.28515625" bestFit="1" customWidth="1"/>
    <col min="13" max="18" width="15.5703125" bestFit="1" customWidth="1"/>
    <col min="19" max="19" width="14" bestFit="1" customWidth="1"/>
    <col min="20" max="20" width="16.85546875" bestFit="1" customWidth="1"/>
    <col min="21" max="21" width="15.140625" bestFit="1" customWidth="1"/>
    <col min="22" max="22" width="19.5703125" bestFit="1" customWidth="1"/>
    <col min="23" max="23" width="21.140625" bestFit="1" customWidth="1"/>
    <col min="24" max="24" width="15.5703125" bestFit="1" customWidth="1"/>
    <col min="25" max="25" width="15.140625" bestFit="1" customWidth="1"/>
    <col min="26" max="26" width="19.5703125" bestFit="1" customWidth="1"/>
    <col min="27" max="27" width="21.140625" bestFit="1" customWidth="1"/>
    <col min="28" max="28" width="12.140625" bestFit="1" customWidth="1"/>
    <col min="29" max="29" width="15.140625" bestFit="1" customWidth="1"/>
    <col min="30" max="30" width="19.5703125" bestFit="1" customWidth="1"/>
    <col min="31" max="31" width="21.140625" bestFit="1" customWidth="1"/>
    <col min="32" max="32" width="14.5703125" bestFit="1" customWidth="1"/>
    <col min="33" max="33" width="15.140625" bestFit="1" customWidth="1"/>
    <col min="34" max="34" width="19.5703125" bestFit="1" customWidth="1"/>
    <col min="35" max="35" width="21.140625" bestFit="1" customWidth="1"/>
    <col min="36" max="36" width="14.140625" bestFit="1" customWidth="1"/>
    <col min="37" max="37" width="15.140625" bestFit="1" customWidth="1"/>
    <col min="38" max="38" width="19.5703125" bestFit="1" customWidth="1"/>
    <col min="39" max="39" width="21.140625" bestFit="1" customWidth="1"/>
    <col min="40" max="40" width="20.140625" bestFit="1" customWidth="1"/>
    <col min="41" max="41" width="15.140625" bestFit="1" customWidth="1"/>
    <col min="42" max="42" width="19.5703125" bestFit="1" customWidth="1"/>
    <col min="43" max="43" width="21.140625" bestFit="1" customWidth="1"/>
    <col min="44" max="44" width="12.28515625" bestFit="1" customWidth="1"/>
    <col min="45" max="45" width="15.140625" bestFit="1" customWidth="1"/>
    <col min="46" max="46" width="19.5703125" bestFit="1" customWidth="1"/>
    <col min="47" max="47" width="21.140625" bestFit="1" customWidth="1"/>
    <col min="48" max="48" width="12.140625" bestFit="1" customWidth="1"/>
    <col min="49" max="49" width="15.140625" bestFit="1" customWidth="1"/>
    <col min="50" max="50" width="19.5703125" bestFit="1" customWidth="1"/>
    <col min="51" max="51" width="21.140625" bestFit="1" customWidth="1"/>
    <col min="52" max="52" width="12.28515625" bestFit="1" customWidth="1"/>
    <col min="53" max="53" width="15.140625" bestFit="1" customWidth="1"/>
    <col min="54" max="54" width="19.5703125" bestFit="1" customWidth="1"/>
    <col min="55" max="55" width="21.140625" bestFit="1" customWidth="1"/>
    <col min="56" max="56" width="19.42578125" bestFit="1" customWidth="1"/>
    <col min="57" max="57" width="15.140625" bestFit="1" customWidth="1"/>
    <col min="58" max="58" width="19.5703125" bestFit="1" customWidth="1"/>
    <col min="59" max="59" width="21.140625" bestFit="1" customWidth="1"/>
    <col min="60" max="60" width="12.28515625" bestFit="1" customWidth="1"/>
    <col min="61" max="61" width="15.140625" bestFit="1" customWidth="1"/>
    <col min="62" max="62" width="19.5703125" bestFit="1" customWidth="1"/>
    <col min="63" max="63" width="21.140625" bestFit="1" customWidth="1"/>
    <col min="64" max="64" width="12.85546875" bestFit="1" customWidth="1"/>
    <col min="65" max="65" width="15.140625" bestFit="1" customWidth="1"/>
    <col min="66" max="66" width="19.5703125" bestFit="1" customWidth="1"/>
    <col min="67" max="67" width="21.140625" bestFit="1" customWidth="1"/>
    <col min="68" max="68" width="12.28515625" bestFit="1" customWidth="1"/>
    <col min="69" max="69" width="15.140625" bestFit="1" customWidth="1"/>
    <col min="70" max="70" width="19.5703125" bestFit="1" customWidth="1"/>
    <col min="71" max="71" width="21.140625" bestFit="1" customWidth="1"/>
    <col min="72" max="72" width="17.140625" bestFit="1" customWidth="1"/>
    <col min="73" max="73" width="20.140625" bestFit="1" customWidth="1"/>
    <col min="74" max="74" width="24.5703125" bestFit="1" customWidth="1"/>
    <col min="75" max="75" width="26.140625" bestFit="1" customWidth="1"/>
    <col min="76" max="8169" width="15.5703125" bestFit="1" customWidth="1"/>
    <col min="8170" max="8171" width="10.7109375" bestFit="1" customWidth="1"/>
  </cols>
  <sheetData>
    <row r="4" spans="1:75">
      <c r="D4" s="2" t="s">
        <v>137</v>
      </c>
      <c r="E4" t="s">
        <v>138</v>
      </c>
    </row>
    <row r="5" spans="1:75">
      <c r="A5" s="2" t="s">
        <v>137</v>
      </c>
      <c r="B5" t="s">
        <v>138</v>
      </c>
      <c r="D5" s="3" t="s">
        <v>142</v>
      </c>
      <c r="E5" s="22">
        <v>376874.84890000004</v>
      </c>
      <c r="G5" s="2" t="s">
        <v>138</v>
      </c>
      <c r="H5" s="2" t="s">
        <v>132</v>
      </c>
    </row>
    <row r="6" spans="1:75">
      <c r="A6" s="3" t="s">
        <v>79</v>
      </c>
      <c r="B6" s="22">
        <v>1375320.1768999998</v>
      </c>
      <c r="D6" s="3" t="s">
        <v>147</v>
      </c>
      <c r="E6" s="22">
        <v>386323.06699999998</v>
      </c>
      <c r="G6" s="2" t="s">
        <v>137</v>
      </c>
      <c r="H6" t="s">
        <v>70</v>
      </c>
      <c r="I6" t="s">
        <v>150</v>
      </c>
    </row>
    <row r="7" spans="1:75">
      <c r="A7" s="3" t="s">
        <v>54</v>
      </c>
      <c r="B7" s="22">
        <v>1026560.6584</v>
      </c>
      <c r="D7" s="3" t="s">
        <v>148</v>
      </c>
      <c r="E7" s="22">
        <v>346352.55750000005</v>
      </c>
      <c r="G7" s="3" t="s">
        <v>79</v>
      </c>
      <c r="H7" s="22">
        <v>1375320.1769000001</v>
      </c>
      <c r="I7" s="22">
        <v>1375320.1769000001</v>
      </c>
    </row>
    <row r="8" spans="1:75">
      <c r="A8" s="3" t="s">
        <v>64</v>
      </c>
      <c r="B8" s="22">
        <v>1411719.0663999999</v>
      </c>
      <c r="D8" s="3" t="s">
        <v>149</v>
      </c>
      <c r="E8" s="22">
        <v>265769.70349999995</v>
      </c>
      <c r="G8" s="12" t="s">
        <v>77</v>
      </c>
      <c r="H8" s="22">
        <v>1022599.9880000001</v>
      </c>
      <c r="I8" s="22">
        <v>1022599.9880000001</v>
      </c>
    </row>
    <row r="9" spans="1:75">
      <c r="A9" s="3" t="s">
        <v>150</v>
      </c>
      <c r="B9" s="22">
        <v>3813599.9016999998</v>
      </c>
      <c r="D9" s="3" t="s">
        <v>150</v>
      </c>
      <c r="E9" s="22">
        <v>1375320.1768999998</v>
      </c>
      <c r="G9" s="12" t="s">
        <v>69</v>
      </c>
      <c r="H9" s="22">
        <v>50620.007100000003</v>
      </c>
      <c r="I9" s="22">
        <v>50620.007100000003</v>
      </c>
    </row>
    <row r="10" spans="1:75">
      <c r="G10" s="12" t="s">
        <v>51</v>
      </c>
      <c r="H10" s="22">
        <v>302100.1817999999</v>
      </c>
      <c r="I10" s="22">
        <v>302100.1817999999</v>
      </c>
      <c r="T10" s="2" t="s">
        <v>132</v>
      </c>
    </row>
    <row r="11" spans="1:75">
      <c r="G11" s="3" t="s">
        <v>150</v>
      </c>
      <c r="H11" s="22">
        <v>1375320.1769000001</v>
      </c>
      <c r="I11" s="22">
        <v>1375320.1769000001</v>
      </c>
      <c r="T11" t="s">
        <v>88</v>
      </c>
      <c r="X11" t="s">
        <v>73</v>
      </c>
      <c r="AB11" t="s">
        <v>99</v>
      </c>
      <c r="AF11" t="s">
        <v>93</v>
      </c>
      <c r="AJ11" t="s">
        <v>126</v>
      </c>
      <c r="AN11" t="s">
        <v>62</v>
      </c>
      <c r="AR11" t="s">
        <v>86</v>
      </c>
      <c r="AV11" t="s">
        <v>127</v>
      </c>
      <c r="AZ11" t="s">
        <v>52</v>
      </c>
      <c r="BD11" t="s">
        <v>119</v>
      </c>
      <c r="BH11" t="s">
        <v>78</v>
      </c>
      <c r="BL11" t="s">
        <v>91</v>
      </c>
      <c r="BP11" t="s">
        <v>95</v>
      </c>
      <c r="BT11" t="s">
        <v>133</v>
      </c>
      <c r="BU11" t="s">
        <v>134</v>
      </c>
      <c r="BV11" t="s">
        <v>135</v>
      </c>
      <c r="BW11" t="s">
        <v>136</v>
      </c>
    </row>
    <row r="12" spans="1:75">
      <c r="S12" s="2" t="s">
        <v>137</v>
      </c>
      <c r="T12" t="s">
        <v>138</v>
      </c>
      <c r="U12" t="s">
        <v>139</v>
      </c>
      <c r="V12" t="s">
        <v>140</v>
      </c>
      <c r="W12" t="s">
        <v>141</v>
      </c>
      <c r="X12" t="s">
        <v>138</v>
      </c>
      <c r="Y12" t="s">
        <v>139</v>
      </c>
      <c r="Z12" t="s">
        <v>140</v>
      </c>
      <c r="AA12" t="s">
        <v>141</v>
      </c>
      <c r="AB12" t="s">
        <v>138</v>
      </c>
      <c r="AC12" t="s">
        <v>139</v>
      </c>
      <c r="AD12" t="s">
        <v>140</v>
      </c>
      <c r="AE12" t="s">
        <v>141</v>
      </c>
      <c r="AF12" t="s">
        <v>138</v>
      </c>
      <c r="AG12" t="s">
        <v>139</v>
      </c>
      <c r="AH12" t="s">
        <v>140</v>
      </c>
      <c r="AI12" t="s">
        <v>141</v>
      </c>
      <c r="AJ12" t="s">
        <v>138</v>
      </c>
      <c r="AK12" t="s">
        <v>139</v>
      </c>
      <c r="AL12" t="s">
        <v>140</v>
      </c>
      <c r="AM12" t="s">
        <v>141</v>
      </c>
      <c r="AN12" t="s">
        <v>138</v>
      </c>
      <c r="AO12" t="s">
        <v>139</v>
      </c>
      <c r="AP12" t="s">
        <v>140</v>
      </c>
      <c r="AQ12" t="s">
        <v>141</v>
      </c>
      <c r="AR12" t="s">
        <v>138</v>
      </c>
      <c r="AS12" t="s">
        <v>139</v>
      </c>
      <c r="AT12" t="s">
        <v>140</v>
      </c>
      <c r="AU12" t="s">
        <v>141</v>
      </c>
      <c r="AV12" t="s">
        <v>138</v>
      </c>
      <c r="AW12" t="s">
        <v>139</v>
      </c>
      <c r="AX12" t="s">
        <v>140</v>
      </c>
      <c r="AY12" t="s">
        <v>141</v>
      </c>
      <c r="AZ12" t="s">
        <v>138</v>
      </c>
      <c r="BA12" t="s">
        <v>139</v>
      </c>
      <c r="BB12" t="s">
        <v>140</v>
      </c>
      <c r="BC12" t="s">
        <v>141</v>
      </c>
      <c r="BD12" t="s">
        <v>138</v>
      </c>
      <c r="BE12" t="s">
        <v>139</v>
      </c>
      <c r="BF12" t="s">
        <v>140</v>
      </c>
      <c r="BG12" t="s">
        <v>141</v>
      </c>
      <c r="BH12" t="s">
        <v>138</v>
      </c>
      <c r="BI12" t="s">
        <v>139</v>
      </c>
      <c r="BJ12" t="s">
        <v>140</v>
      </c>
      <c r="BK12" t="s">
        <v>141</v>
      </c>
      <c r="BL12" t="s">
        <v>138</v>
      </c>
      <c r="BM12" t="s">
        <v>139</v>
      </c>
      <c r="BN12" t="s">
        <v>140</v>
      </c>
      <c r="BO12" t="s">
        <v>141</v>
      </c>
      <c r="BP12" t="s">
        <v>138</v>
      </c>
      <c r="BQ12" t="s">
        <v>139</v>
      </c>
      <c r="BR12" t="s">
        <v>140</v>
      </c>
      <c r="BS12" t="s">
        <v>141</v>
      </c>
    </row>
    <row r="13" spans="1:75">
      <c r="S13" s="3" t="s">
        <v>142</v>
      </c>
      <c r="T13" s="22">
        <v>18126.240000000002</v>
      </c>
      <c r="U13" s="22">
        <v>213869</v>
      </c>
      <c r="V13" s="22">
        <v>194.10000000000002</v>
      </c>
      <c r="W13" s="22">
        <v>164</v>
      </c>
      <c r="X13" s="22">
        <v>49613.887199999997</v>
      </c>
      <c r="Y13" s="22">
        <v>469442</v>
      </c>
      <c r="Z13" s="22">
        <v>533.70000000000005</v>
      </c>
      <c r="AA13" s="22">
        <v>380</v>
      </c>
      <c r="AB13" s="22">
        <v>12044.588600000001</v>
      </c>
      <c r="AC13" s="22">
        <v>219704</v>
      </c>
      <c r="AD13" s="22">
        <v>217.59999999999997</v>
      </c>
      <c r="AE13" s="22">
        <v>202</v>
      </c>
      <c r="AF13" s="22">
        <v>17712.2</v>
      </c>
      <c r="AG13" s="22">
        <v>155923</v>
      </c>
      <c r="AH13" s="22">
        <v>212.2</v>
      </c>
      <c r="AI13" s="22">
        <v>184</v>
      </c>
      <c r="AJ13" s="22">
        <v>1483.72</v>
      </c>
      <c r="AK13" s="22">
        <v>32999</v>
      </c>
      <c r="AL13" s="22">
        <v>38.299999999999997</v>
      </c>
      <c r="AM13" s="22">
        <v>14</v>
      </c>
      <c r="AN13" s="22">
        <v>30963.5</v>
      </c>
      <c r="AO13" s="22">
        <v>107851</v>
      </c>
      <c r="AP13" s="22">
        <v>128.6</v>
      </c>
      <c r="AQ13" s="22">
        <v>42</v>
      </c>
      <c r="AR13" s="22">
        <v>38932.340000000004</v>
      </c>
      <c r="AS13" s="22">
        <v>77103</v>
      </c>
      <c r="AT13" s="22">
        <v>170</v>
      </c>
      <c r="AU13" s="22">
        <v>113</v>
      </c>
      <c r="AV13" s="22"/>
      <c r="AW13" s="22"/>
      <c r="AX13" s="22"/>
      <c r="AY13" s="22"/>
      <c r="AZ13" s="22">
        <v>112609.58600000001</v>
      </c>
      <c r="BA13" s="22">
        <v>818186</v>
      </c>
      <c r="BB13" s="22">
        <v>1004.5</v>
      </c>
      <c r="BC13" s="22">
        <v>701</v>
      </c>
      <c r="BD13" s="22">
        <v>902.58</v>
      </c>
      <c r="BE13" s="22">
        <v>58434</v>
      </c>
      <c r="BF13" s="22">
        <v>6.6</v>
      </c>
      <c r="BG13" s="22">
        <v>42</v>
      </c>
      <c r="BH13" s="22">
        <v>29363.059999999998</v>
      </c>
      <c r="BI13" s="22">
        <v>376141</v>
      </c>
      <c r="BJ13" s="22">
        <v>273.79999999999995</v>
      </c>
      <c r="BK13" s="22">
        <v>310</v>
      </c>
      <c r="BL13" s="22">
        <v>33838.647100000002</v>
      </c>
      <c r="BM13" s="22">
        <v>275766</v>
      </c>
      <c r="BN13" s="22">
        <v>223.5</v>
      </c>
      <c r="BO13" s="22">
        <v>300</v>
      </c>
      <c r="BP13" s="22">
        <v>31284.5</v>
      </c>
      <c r="BQ13" s="22">
        <v>137404</v>
      </c>
      <c r="BR13" s="22">
        <v>192.60000000000002</v>
      </c>
      <c r="BS13" s="22">
        <v>136</v>
      </c>
      <c r="BT13" s="22">
        <v>376874.84889999998</v>
      </c>
      <c r="BU13" s="22">
        <v>2942822</v>
      </c>
      <c r="BV13" s="22">
        <v>3195.5</v>
      </c>
      <c r="BW13" s="22">
        <v>2588</v>
      </c>
    </row>
    <row r="14" spans="1:75">
      <c r="S14" s="12" t="s">
        <v>143</v>
      </c>
      <c r="T14" s="22">
        <v>12511.36</v>
      </c>
      <c r="U14" s="22">
        <v>96135</v>
      </c>
      <c r="V14" s="22">
        <v>91.4</v>
      </c>
      <c r="W14" s="22">
        <v>51</v>
      </c>
      <c r="X14" s="22">
        <v>23878.309999999998</v>
      </c>
      <c r="Y14" s="22">
        <v>171420</v>
      </c>
      <c r="Z14" s="22">
        <v>153.5</v>
      </c>
      <c r="AA14" s="22">
        <v>158</v>
      </c>
      <c r="AB14" s="22">
        <v>7136.09</v>
      </c>
      <c r="AC14" s="22">
        <v>58884</v>
      </c>
      <c r="AD14" s="22">
        <v>101.1</v>
      </c>
      <c r="AE14" s="22">
        <v>85</v>
      </c>
      <c r="AF14" s="22">
        <v>14227.54</v>
      </c>
      <c r="AG14" s="22">
        <v>102539</v>
      </c>
      <c r="AH14" s="22">
        <v>162.4</v>
      </c>
      <c r="AI14" s="22">
        <v>94</v>
      </c>
      <c r="AJ14" s="22"/>
      <c r="AK14" s="22"/>
      <c r="AL14" s="22"/>
      <c r="AM14" s="22"/>
      <c r="AN14" s="22">
        <v>30927</v>
      </c>
      <c r="AO14" s="22">
        <v>80997</v>
      </c>
      <c r="AP14" s="22">
        <v>119</v>
      </c>
      <c r="AQ14" s="22">
        <v>41</v>
      </c>
      <c r="AR14" s="22">
        <v>30152.69</v>
      </c>
      <c r="AS14" s="22">
        <v>13636</v>
      </c>
      <c r="AT14" s="22">
        <v>47.7</v>
      </c>
      <c r="AU14" s="22">
        <v>32</v>
      </c>
      <c r="AV14" s="22"/>
      <c r="AW14" s="22"/>
      <c r="AX14" s="22"/>
      <c r="AY14" s="22"/>
      <c r="AZ14" s="22">
        <v>23541.5792</v>
      </c>
      <c r="BA14" s="22">
        <v>196911</v>
      </c>
      <c r="BB14" s="22">
        <v>299.10000000000002</v>
      </c>
      <c r="BC14" s="22">
        <v>133</v>
      </c>
      <c r="BD14" s="22">
        <v>902.58</v>
      </c>
      <c r="BE14" s="22">
        <v>58434</v>
      </c>
      <c r="BF14" s="22">
        <v>6.6</v>
      </c>
      <c r="BG14" s="22">
        <v>42</v>
      </c>
      <c r="BH14" s="22">
        <v>41.98</v>
      </c>
      <c r="BI14" s="22">
        <v>51623</v>
      </c>
      <c r="BJ14" s="22">
        <v>5.7</v>
      </c>
      <c r="BK14" s="22">
        <v>17</v>
      </c>
      <c r="BL14" s="22">
        <v>7265.6900000000005</v>
      </c>
      <c r="BM14" s="22">
        <v>38116</v>
      </c>
      <c r="BN14" s="22">
        <v>79.8</v>
      </c>
      <c r="BO14" s="22">
        <v>55</v>
      </c>
      <c r="BP14" s="22"/>
      <c r="BQ14" s="22"/>
      <c r="BR14" s="22"/>
      <c r="BS14" s="22"/>
      <c r="BT14" s="22">
        <v>150584.8192</v>
      </c>
      <c r="BU14" s="22">
        <v>868695</v>
      </c>
      <c r="BV14" s="22">
        <v>1066.3000000000002</v>
      </c>
      <c r="BW14" s="22">
        <v>708</v>
      </c>
    </row>
    <row r="15" spans="1:75">
      <c r="B15" s="2" t="s">
        <v>137</v>
      </c>
      <c r="C15" t="s">
        <v>140</v>
      </c>
      <c r="S15" s="12" t="s">
        <v>144</v>
      </c>
      <c r="T15" s="22">
        <v>2989.85</v>
      </c>
      <c r="U15" s="22">
        <v>59907</v>
      </c>
      <c r="V15" s="22">
        <v>64.400000000000006</v>
      </c>
      <c r="W15" s="22">
        <v>89</v>
      </c>
      <c r="X15" s="22">
        <v>5292.8600000000006</v>
      </c>
      <c r="Y15" s="22">
        <v>68194</v>
      </c>
      <c r="Z15" s="22">
        <v>43.599999999999994</v>
      </c>
      <c r="AA15" s="22">
        <v>96</v>
      </c>
      <c r="AB15" s="22"/>
      <c r="AC15" s="22"/>
      <c r="AD15" s="22"/>
      <c r="AE15" s="22"/>
      <c r="AF15" s="22"/>
      <c r="AG15" s="22"/>
      <c r="AH15" s="22"/>
      <c r="AI15" s="22"/>
      <c r="AJ15" s="22">
        <v>1483.72</v>
      </c>
      <c r="AK15" s="22">
        <v>32999</v>
      </c>
      <c r="AL15" s="22">
        <v>38.299999999999997</v>
      </c>
      <c r="AM15" s="22">
        <v>14</v>
      </c>
      <c r="AN15" s="22">
        <v>36.5</v>
      </c>
      <c r="AO15" s="22">
        <v>26854</v>
      </c>
      <c r="AP15" s="22">
        <v>9.6</v>
      </c>
      <c r="AQ15" s="22">
        <v>1</v>
      </c>
      <c r="AR15" s="22">
        <v>4507.6400000000003</v>
      </c>
      <c r="AS15" s="22">
        <v>8422</v>
      </c>
      <c r="AT15" s="22">
        <v>57.9</v>
      </c>
      <c r="AU15" s="22">
        <v>18</v>
      </c>
      <c r="AV15" s="22"/>
      <c r="AW15" s="22"/>
      <c r="AX15" s="22"/>
      <c r="AY15" s="22"/>
      <c r="AZ15" s="22">
        <v>28447.449999999997</v>
      </c>
      <c r="BA15" s="22">
        <v>89543</v>
      </c>
      <c r="BB15" s="22">
        <v>229</v>
      </c>
      <c r="BC15" s="22">
        <v>161</v>
      </c>
      <c r="BD15" s="22"/>
      <c r="BE15" s="22"/>
      <c r="BF15" s="22"/>
      <c r="BG15" s="22"/>
      <c r="BH15" s="22">
        <v>4495.16</v>
      </c>
      <c r="BI15" s="22">
        <v>28001</v>
      </c>
      <c r="BJ15" s="22">
        <v>12.3</v>
      </c>
      <c r="BK15" s="22">
        <v>21</v>
      </c>
      <c r="BL15" s="22">
        <v>12497.05</v>
      </c>
      <c r="BM15" s="22">
        <v>122344</v>
      </c>
      <c r="BN15" s="22">
        <v>95.8</v>
      </c>
      <c r="BO15" s="22">
        <v>155</v>
      </c>
      <c r="BP15" s="22">
        <v>7847.69</v>
      </c>
      <c r="BQ15" s="22">
        <v>34793</v>
      </c>
      <c r="BR15" s="22">
        <v>65.8</v>
      </c>
      <c r="BS15" s="22">
        <v>41</v>
      </c>
      <c r="BT15" s="22">
        <v>67597.919999999998</v>
      </c>
      <c r="BU15" s="22">
        <v>471057</v>
      </c>
      <c r="BV15" s="22">
        <v>616.69999999999993</v>
      </c>
      <c r="BW15" s="22">
        <v>596</v>
      </c>
    </row>
    <row r="16" spans="1:75">
      <c r="B16" s="3" t="s">
        <v>77</v>
      </c>
      <c r="C16" s="22">
        <v>9983.6999999999971</v>
      </c>
      <c r="S16" s="12" t="s">
        <v>145</v>
      </c>
      <c r="T16" s="22">
        <v>2625.03</v>
      </c>
      <c r="U16" s="22">
        <v>57827</v>
      </c>
      <c r="V16" s="22">
        <v>38.299999999999997</v>
      </c>
      <c r="W16" s="22">
        <v>24</v>
      </c>
      <c r="X16" s="22">
        <v>12633.947200000001</v>
      </c>
      <c r="Y16" s="22">
        <v>123084</v>
      </c>
      <c r="Z16" s="22">
        <v>204.20000000000002</v>
      </c>
      <c r="AA16" s="22">
        <v>76</v>
      </c>
      <c r="AB16" s="22">
        <v>4320.59</v>
      </c>
      <c r="AC16" s="22">
        <v>113295</v>
      </c>
      <c r="AD16" s="22">
        <v>104.8</v>
      </c>
      <c r="AE16" s="22">
        <v>74</v>
      </c>
      <c r="AF16" s="22">
        <v>92.77</v>
      </c>
      <c r="AG16" s="22">
        <v>32070</v>
      </c>
      <c r="AH16" s="22">
        <v>5.2</v>
      </c>
      <c r="AI16" s="22">
        <v>50</v>
      </c>
      <c r="AJ16" s="22"/>
      <c r="AK16" s="22"/>
      <c r="AL16" s="22"/>
      <c r="AM16" s="22"/>
      <c r="AN16" s="22"/>
      <c r="AO16" s="22"/>
      <c r="AP16" s="22"/>
      <c r="AQ16" s="22"/>
      <c r="AR16" s="22">
        <v>4100.5</v>
      </c>
      <c r="AS16" s="22">
        <v>45988</v>
      </c>
      <c r="AT16" s="22">
        <v>60.1</v>
      </c>
      <c r="AU16" s="22">
        <v>43</v>
      </c>
      <c r="AV16" s="22"/>
      <c r="AW16" s="22"/>
      <c r="AX16" s="22"/>
      <c r="AY16" s="22"/>
      <c r="AZ16" s="22">
        <v>31912.376800000002</v>
      </c>
      <c r="BA16" s="22">
        <v>290233</v>
      </c>
      <c r="BB16" s="22">
        <v>302.20000000000005</v>
      </c>
      <c r="BC16" s="22">
        <v>159</v>
      </c>
      <c r="BD16" s="22"/>
      <c r="BE16" s="22"/>
      <c r="BF16" s="22"/>
      <c r="BG16" s="22"/>
      <c r="BH16" s="22">
        <v>10831.58</v>
      </c>
      <c r="BI16" s="22">
        <v>168216</v>
      </c>
      <c r="BJ16" s="22">
        <v>104.3</v>
      </c>
      <c r="BK16" s="22">
        <v>153</v>
      </c>
      <c r="BL16" s="22">
        <v>5665.09</v>
      </c>
      <c r="BM16" s="22">
        <v>41636</v>
      </c>
      <c r="BN16" s="22">
        <v>6.2</v>
      </c>
      <c r="BO16" s="22">
        <v>47</v>
      </c>
      <c r="BP16" s="22">
        <v>6301.6600000000008</v>
      </c>
      <c r="BQ16" s="22">
        <v>50440</v>
      </c>
      <c r="BR16" s="22">
        <v>84</v>
      </c>
      <c r="BS16" s="22">
        <v>55</v>
      </c>
      <c r="BT16" s="22">
        <v>78483.544000000009</v>
      </c>
      <c r="BU16" s="22">
        <v>922789</v>
      </c>
      <c r="BV16" s="22">
        <v>909.30000000000007</v>
      </c>
      <c r="BW16" s="22">
        <v>681</v>
      </c>
    </row>
    <row r="17" spans="2:75">
      <c r="B17" s="3" t="s">
        <v>69</v>
      </c>
      <c r="C17" s="22">
        <v>587.70000000000005</v>
      </c>
      <c r="S17" s="12" t="s">
        <v>146</v>
      </c>
      <c r="T17" s="22"/>
      <c r="U17" s="22"/>
      <c r="V17" s="22"/>
      <c r="W17" s="22"/>
      <c r="X17" s="22">
        <v>7808.77</v>
      </c>
      <c r="Y17" s="22">
        <v>106744</v>
      </c>
      <c r="Z17" s="22">
        <v>132.4</v>
      </c>
      <c r="AA17" s="22">
        <v>50</v>
      </c>
      <c r="AB17" s="22">
        <v>587.90859999999998</v>
      </c>
      <c r="AC17" s="22">
        <v>47525</v>
      </c>
      <c r="AD17" s="22">
        <v>11.7</v>
      </c>
      <c r="AE17" s="22">
        <v>43</v>
      </c>
      <c r="AF17" s="22">
        <v>3391.89</v>
      </c>
      <c r="AG17" s="22">
        <v>21314</v>
      </c>
      <c r="AH17" s="22">
        <v>44.6</v>
      </c>
      <c r="AI17" s="22">
        <v>40</v>
      </c>
      <c r="AJ17" s="22"/>
      <c r="AK17" s="22"/>
      <c r="AL17" s="22"/>
      <c r="AM17" s="22"/>
      <c r="AN17" s="22"/>
      <c r="AO17" s="22"/>
      <c r="AP17" s="22"/>
      <c r="AQ17" s="22"/>
      <c r="AR17" s="22">
        <v>171.51</v>
      </c>
      <c r="AS17" s="22">
        <v>9057</v>
      </c>
      <c r="AT17" s="22">
        <v>4.3</v>
      </c>
      <c r="AU17" s="22">
        <v>20</v>
      </c>
      <c r="AV17" s="22"/>
      <c r="AW17" s="22"/>
      <c r="AX17" s="22"/>
      <c r="AY17" s="22"/>
      <c r="AZ17" s="22">
        <v>28708.180000000004</v>
      </c>
      <c r="BA17" s="22">
        <v>241499</v>
      </c>
      <c r="BB17" s="22">
        <v>174.2</v>
      </c>
      <c r="BC17" s="22">
        <v>248</v>
      </c>
      <c r="BD17" s="22"/>
      <c r="BE17" s="22"/>
      <c r="BF17" s="22"/>
      <c r="BG17" s="22"/>
      <c r="BH17" s="22">
        <v>13994.34</v>
      </c>
      <c r="BI17" s="22">
        <v>128301</v>
      </c>
      <c r="BJ17" s="22">
        <v>151.49999999999997</v>
      </c>
      <c r="BK17" s="22">
        <v>119</v>
      </c>
      <c r="BL17" s="22">
        <v>8410.8171000000002</v>
      </c>
      <c r="BM17" s="22">
        <v>73670</v>
      </c>
      <c r="BN17" s="22">
        <v>41.7</v>
      </c>
      <c r="BO17" s="22">
        <v>43</v>
      </c>
      <c r="BP17" s="22">
        <v>17135.150000000001</v>
      </c>
      <c r="BQ17" s="22">
        <v>52171</v>
      </c>
      <c r="BR17" s="22">
        <v>42.8</v>
      </c>
      <c r="BS17" s="22">
        <v>40</v>
      </c>
      <c r="BT17" s="22">
        <v>80208.565700000006</v>
      </c>
      <c r="BU17" s="22">
        <v>680281</v>
      </c>
      <c r="BV17" s="22">
        <v>603.19999999999993</v>
      </c>
      <c r="BW17" s="22">
        <v>603</v>
      </c>
    </row>
    <row r="18" spans="2:75">
      <c r="B18" s="3" t="s">
        <v>51</v>
      </c>
      <c r="C18" s="22">
        <v>2817.2999999999993</v>
      </c>
      <c r="S18" s="3" t="s">
        <v>147</v>
      </c>
      <c r="T18" s="22">
        <v>21618.6</v>
      </c>
      <c r="U18" s="22">
        <v>159701</v>
      </c>
      <c r="V18" s="22">
        <v>367</v>
      </c>
      <c r="W18" s="22">
        <v>142</v>
      </c>
      <c r="X18" s="22">
        <v>77015.057199999996</v>
      </c>
      <c r="Y18" s="22">
        <v>547961</v>
      </c>
      <c r="Z18" s="22">
        <v>719</v>
      </c>
      <c r="AA18" s="22">
        <v>599</v>
      </c>
      <c r="AB18" s="22">
        <v>9287.6312999999991</v>
      </c>
      <c r="AC18" s="22">
        <v>132585</v>
      </c>
      <c r="AD18" s="22">
        <v>159.1</v>
      </c>
      <c r="AE18" s="22">
        <v>176</v>
      </c>
      <c r="AF18" s="22">
        <v>21334.59</v>
      </c>
      <c r="AG18" s="22">
        <v>39469</v>
      </c>
      <c r="AH18" s="22">
        <v>206.89999999999998</v>
      </c>
      <c r="AI18" s="22">
        <v>100</v>
      </c>
      <c r="AJ18" s="22">
        <v>7683.49</v>
      </c>
      <c r="AK18" s="22">
        <v>1382</v>
      </c>
      <c r="AL18" s="22">
        <v>69.2</v>
      </c>
      <c r="AM18" s="22">
        <v>31</v>
      </c>
      <c r="AN18" s="22">
        <v>11343.09</v>
      </c>
      <c r="AO18" s="22">
        <v>150290</v>
      </c>
      <c r="AP18" s="22">
        <v>131.5</v>
      </c>
      <c r="AQ18" s="22">
        <v>112</v>
      </c>
      <c r="AR18" s="22">
        <v>12918</v>
      </c>
      <c r="AS18" s="22">
        <v>47527</v>
      </c>
      <c r="AT18" s="22">
        <v>46.4</v>
      </c>
      <c r="AU18" s="22">
        <v>48</v>
      </c>
      <c r="AV18" s="22"/>
      <c r="AW18" s="22"/>
      <c r="AX18" s="22"/>
      <c r="AY18" s="22"/>
      <c r="AZ18" s="22">
        <v>103558.9562</v>
      </c>
      <c r="BA18" s="22">
        <v>1146284</v>
      </c>
      <c r="BB18" s="22">
        <v>786.4</v>
      </c>
      <c r="BC18" s="22">
        <v>972</v>
      </c>
      <c r="BD18" s="22">
        <v>13322.0136</v>
      </c>
      <c r="BE18" s="22">
        <v>10852</v>
      </c>
      <c r="BF18" s="22">
        <v>58.8</v>
      </c>
      <c r="BG18" s="22">
        <v>40</v>
      </c>
      <c r="BH18" s="22">
        <v>60898.475900000005</v>
      </c>
      <c r="BI18" s="22">
        <v>382849</v>
      </c>
      <c r="BJ18" s="22">
        <v>520.79999999999995</v>
      </c>
      <c r="BK18" s="22">
        <v>335</v>
      </c>
      <c r="BL18" s="22">
        <v>20884.953000000001</v>
      </c>
      <c r="BM18" s="22">
        <v>271356</v>
      </c>
      <c r="BN18" s="22">
        <v>210.39999999999998</v>
      </c>
      <c r="BO18" s="22">
        <v>154</v>
      </c>
      <c r="BP18" s="22">
        <v>26458.209800000001</v>
      </c>
      <c r="BQ18" s="22">
        <v>198806</v>
      </c>
      <c r="BR18" s="22">
        <v>337.5</v>
      </c>
      <c r="BS18" s="22">
        <v>225</v>
      </c>
      <c r="BT18" s="22">
        <v>386323.06700000004</v>
      </c>
      <c r="BU18" s="22">
        <v>3089062</v>
      </c>
      <c r="BV18" s="22">
        <v>3613</v>
      </c>
      <c r="BW18" s="22">
        <v>2934</v>
      </c>
    </row>
    <row r="19" spans="2:75">
      <c r="B19" s="3" t="s">
        <v>150</v>
      </c>
      <c r="C19" s="22">
        <v>13388.699999999997</v>
      </c>
      <c r="S19" s="12" t="s">
        <v>143</v>
      </c>
      <c r="T19" s="22">
        <v>12754.67</v>
      </c>
      <c r="U19" s="22">
        <v>72074</v>
      </c>
      <c r="V19" s="22">
        <v>170.1</v>
      </c>
      <c r="W19" s="22">
        <v>72</v>
      </c>
      <c r="X19" s="22">
        <v>6863.33</v>
      </c>
      <c r="Y19" s="22">
        <v>97708</v>
      </c>
      <c r="Z19" s="22">
        <v>85.7</v>
      </c>
      <c r="AA19" s="22">
        <v>81</v>
      </c>
      <c r="AB19" s="22"/>
      <c r="AC19" s="22"/>
      <c r="AD19" s="22"/>
      <c r="AE19" s="22"/>
      <c r="AF19" s="22"/>
      <c r="AG19" s="22"/>
      <c r="AH19" s="22"/>
      <c r="AI19" s="22"/>
      <c r="AJ19" s="22"/>
      <c r="AK19" s="22"/>
      <c r="AL19" s="22"/>
      <c r="AM19" s="22"/>
      <c r="AN19" s="22">
        <v>1694.99</v>
      </c>
      <c r="AO19" s="22">
        <v>14819</v>
      </c>
      <c r="AP19" s="22">
        <v>39.200000000000003</v>
      </c>
      <c r="AQ19" s="22">
        <v>27</v>
      </c>
      <c r="AR19" s="22"/>
      <c r="AS19" s="22"/>
      <c r="AT19" s="22"/>
      <c r="AU19" s="22"/>
      <c r="AV19" s="22"/>
      <c r="AW19" s="22"/>
      <c r="AX19" s="22"/>
      <c r="AY19" s="22"/>
      <c r="AZ19" s="22">
        <v>17457.4607</v>
      </c>
      <c r="BA19" s="22">
        <v>329501</v>
      </c>
      <c r="BB19" s="22">
        <v>123.7</v>
      </c>
      <c r="BC19" s="22">
        <v>255</v>
      </c>
      <c r="BD19" s="22"/>
      <c r="BE19" s="22"/>
      <c r="BF19" s="22"/>
      <c r="BG19" s="22"/>
      <c r="BH19" s="22">
        <v>25369.79</v>
      </c>
      <c r="BI19" s="22">
        <v>55787</v>
      </c>
      <c r="BJ19" s="22">
        <v>80.3</v>
      </c>
      <c r="BK19" s="22">
        <v>68</v>
      </c>
      <c r="BL19" s="22">
        <v>460.45310000000001</v>
      </c>
      <c r="BM19" s="22">
        <v>39267</v>
      </c>
      <c r="BN19" s="22">
        <v>5.4</v>
      </c>
      <c r="BO19" s="22">
        <v>26</v>
      </c>
      <c r="BP19" s="22">
        <v>945.14</v>
      </c>
      <c r="BQ19" s="22">
        <v>24610</v>
      </c>
      <c r="BR19" s="22">
        <v>25.4</v>
      </c>
      <c r="BS19" s="22">
        <v>4</v>
      </c>
      <c r="BT19" s="22">
        <v>65545.833800000008</v>
      </c>
      <c r="BU19" s="22">
        <v>633766</v>
      </c>
      <c r="BV19" s="22">
        <v>529.79999999999995</v>
      </c>
      <c r="BW19" s="22">
        <v>533</v>
      </c>
    </row>
    <row r="20" spans="2:75">
      <c r="S20" s="12" t="s">
        <v>144</v>
      </c>
      <c r="T20" s="22">
        <v>2608.62</v>
      </c>
      <c r="U20" s="22">
        <v>27365</v>
      </c>
      <c r="V20" s="22">
        <v>91.3</v>
      </c>
      <c r="W20" s="22">
        <v>15</v>
      </c>
      <c r="X20" s="22">
        <v>23472.120000000003</v>
      </c>
      <c r="Y20" s="22">
        <v>161677</v>
      </c>
      <c r="Z20" s="22">
        <v>125.3</v>
      </c>
      <c r="AA20" s="22">
        <v>109</v>
      </c>
      <c r="AB20" s="22">
        <v>5911.3764000000001</v>
      </c>
      <c r="AC20" s="22">
        <v>99779</v>
      </c>
      <c r="AD20" s="22">
        <v>82.5</v>
      </c>
      <c r="AE20" s="22">
        <v>81</v>
      </c>
      <c r="AF20" s="22"/>
      <c r="AG20" s="22"/>
      <c r="AH20" s="22"/>
      <c r="AI20" s="22"/>
      <c r="AJ20" s="22"/>
      <c r="AK20" s="22"/>
      <c r="AL20" s="22"/>
      <c r="AM20" s="22"/>
      <c r="AN20" s="22">
        <v>3550.2000000000003</v>
      </c>
      <c r="AO20" s="22">
        <v>71817</v>
      </c>
      <c r="AP20" s="22">
        <v>36</v>
      </c>
      <c r="AQ20" s="22">
        <v>59</v>
      </c>
      <c r="AR20" s="22"/>
      <c r="AS20" s="22"/>
      <c r="AT20" s="22"/>
      <c r="AU20" s="22"/>
      <c r="AV20" s="22"/>
      <c r="AW20" s="22"/>
      <c r="AX20" s="22"/>
      <c r="AY20" s="22"/>
      <c r="AZ20" s="22">
        <v>5339.7400000000007</v>
      </c>
      <c r="BA20" s="22">
        <v>124021</v>
      </c>
      <c r="BB20" s="22">
        <v>60.6</v>
      </c>
      <c r="BC20" s="22">
        <v>153</v>
      </c>
      <c r="BD20" s="22"/>
      <c r="BE20" s="22"/>
      <c r="BF20" s="22"/>
      <c r="BG20" s="22"/>
      <c r="BH20" s="22">
        <v>3890.9159</v>
      </c>
      <c r="BI20" s="22">
        <v>43076</v>
      </c>
      <c r="BJ20" s="22">
        <v>32.1</v>
      </c>
      <c r="BK20" s="22">
        <v>33</v>
      </c>
      <c r="BL20" s="22"/>
      <c r="BM20" s="22"/>
      <c r="BN20" s="22"/>
      <c r="BO20" s="22"/>
      <c r="BP20" s="22">
        <v>7369.1297999999997</v>
      </c>
      <c r="BQ20" s="22">
        <v>44610</v>
      </c>
      <c r="BR20" s="22">
        <v>108.5</v>
      </c>
      <c r="BS20" s="22">
        <v>76</v>
      </c>
      <c r="BT20" s="22">
        <v>52142.102100000004</v>
      </c>
      <c r="BU20" s="22">
        <v>572345</v>
      </c>
      <c r="BV20" s="22">
        <v>536.30000000000007</v>
      </c>
      <c r="BW20" s="22">
        <v>526</v>
      </c>
    </row>
    <row r="21" spans="2:75">
      <c r="S21" s="12" t="s">
        <v>145</v>
      </c>
      <c r="T21" s="22"/>
      <c r="U21" s="22"/>
      <c r="V21" s="22"/>
      <c r="W21" s="22"/>
      <c r="X21" s="22">
        <v>25169.551199999998</v>
      </c>
      <c r="Y21" s="22">
        <v>132271</v>
      </c>
      <c r="Z21" s="22">
        <v>254.8</v>
      </c>
      <c r="AA21" s="22">
        <v>245</v>
      </c>
      <c r="AB21" s="22">
        <v>2637.0149000000001</v>
      </c>
      <c r="AC21" s="22">
        <v>22564</v>
      </c>
      <c r="AD21" s="22">
        <v>68.5</v>
      </c>
      <c r="AE21" s="22">
        <v>63</v>
      </c>
      <c r="AF21" s="22">
        <v>4521.57</v>
      </c>
      <c r="AG21" s="22">
        <v>6720</v>
      </c>
      <c r="AH21" s="22">
        <v>62.7</v>
      </c>
      <c r="AI21" s="22">
        <v>36</v>
      </c>
      <c r="AJ21" s="22">
        <v>7683.49</v>
      </c>
      <c r="AK21" s="22">
        <v>1382</v>
      </c>
      <c r="AL21" s="22">
        <v>69.2</v>
      </c>
      <c r="AM21" s="22">
        <v>31</v>
      </c>
      <c r="AN21" s="22">
        <v>5785.82</v>
      </c>
      <c r="AO21" s="22">
        <v>12485</v>
      </c>
      <c r="AP21" s="22">
        <v>30.1</v>
      </c>
      <c r="AQ21" s="22">
        <v>24</v>
      </c>
      <c r="AR21" s="22">
        <v>12918</v>
      </c>
      <c r="AS21" s="22">
        <v>47527</v>
      </c>
      <c r="AT21" s="22">
        <v>46.4</v>
      </c>
      <c r="AU21" s="22">
        <v>48</v>
      </c>
      <c r="AV21" s="22"/>
      <c r="AW21" s="22"/>
      <c r="AX21" s="22"/>
      <c r="AY21" s="22"/>
      <c r="AZ21" s="22">
        <v>46650.67</v>
      </c>
      <c r="BA21" s="22">
        <v>359256</v>
      </c>
      <c r="BB21" s="22">
        <v>308.59999999999997</v>
      </c>
      <c r="BC21" s="22">
        <v>320</v>
      </c>
      <c r="BD21" s="22"/>
      <c r="BE21" s="22"/>
      <c r="BF21" s="22"/>
      <c r="BG21" s="22"/>
      <c r="BH21" s="22">
        <v>9632.2199999999993</v>
      </c>
      <c r="BI21" s="22">
        <v>76549</v>
      </c>
      <c r="BJ21" s="22">
        <v>101.19999999999999</v>
      </c>
      <c r="BK21" s="22">
        <v>68</v>
      </c>
      <c r="BL21" s="22">
        <v>1482.1509999999998</v>
      </c>
      <c r="BM21" s="22">
        <v>148748</v>
      </c>
      <c r="BN21" s="22">
        <v>85.699999999999989</v>
      </c>
      <c r="BO21" s="22">
        <v>45</v>
      </c>
      <c r="BP21" s="22">
        <v>6555.82</v>
      </c>
      <c r="BQ21" s="22">
        <v>27745</v>
      </c>
      <c r="BR21" s="22">
        <v>85.8</v>
      </c>
      <c r="BS21" s="22">
        <v>41</v>
      </c>
      <c r="BT21" s="22">
        <v>123036.30709999998</v>
      </c>
      <c r="BU21" s="22">
        <v>835247</v>
      </c>
      <c r="BV21" s="22">
        <v>1113</v>
      </c>
      <c r="BW21" s="22">
        <v>921</v>
      </c>
    </row>
    <row r="22" spans="2:75">
      <c r="B22" s="2" t="s">
        <v>137</v>
      </c>
      <c r="C22" t="s">
        <v>138</v>
      </c>
      <c r="S22" s="12" t="s">
        <v>146</v>
      </c>
      <c r="T22" s="22">
        <v>6255.3099999999995</v>
      </c>
      <c r="U22" s="22">
        <v>60262</v>
      </c>
      <c r="V22" s="22">
        <v>105.6</v>
      </c>
      <c r="W22" s="22">
        <v>55</v>
      </c>
      <c r="X22" s="22">
        <v>21510.056</v>
      </c>
      <c r="Y22" s="22">
        <v>156305</v>
      </c>
      <c r="Z22" s="22">
        <v>253.19999999999996</v>
      </c>
      <c r="AA22" s="22">
        <v>164</v>
      </c>
      <c r="AB22" s="22">
        <v>739.24</v>
      </c>
      <c r="AC22" s="22">
        <v>10242</v>
      </c>
      <c r="AD22" s="22">
        <v>8.1</v>
      </c>
      <c r="AE22" s="22">
        <v>32</v>
      </c>
      <c r="AF22" s="22">
        <v>16813.02</v>
      </c>
      <c r="AG22" s="22">
        <v>32749</v>
      </c>
      <c r="AH22" s="22">
        <v>144.19999999999999</v>
      </c>
      <c r="AI22" s="22">
        <v>64</v>
      </c>
      <c r="AJ22" s="22"/>
      <c r="AK22" s="22"/>
      <c r="AL22" s="22"/>
      <c r="AM22" s="22"/>
      <c r="AN22" s="22">
        <v>312.08</v>
      </c>
      <c r="AO22" s="22">
        <v>51169</v>
      </c>
      <c r="AP22" s="22">
        <v>26.2</v>
      </c>
      <c r="AQ22" s="22">
        <v>2</v>
      </c>
      <c r="AR22" s="22"/>
      <c r="AS22" s="22"/>
      <c r="AT22" s="22"/>
      <c r="AU22" s="22"/>
      <c r="AV22" s="22"/>
      <c r="AW22" s="22"/>
      <c r="AX22" s="22"/>
      <c r="AY22" s="22"/>
      <c r="AZ22" s="22">
        <v>34111.085500000001</v>
      </c>
      <c r="BA22" s="22">
        <v>333506</v>
      </c>
      <c r="BB22" s="22">
        <v>293.5</v>
      </c>
      <c r="BC22" s="22">
        <v>244</v>
      </c>
      <c r="BD22" s="22">
        <v>13322.0136</v>
      </c>
      <c r="BE22" s="22">
        <v>10852</v>
      </c>
      <c r="BF22" s="22">
        <v>58.8</v>
      </c>
      <c r="BG22" s="22">
        <v>40</v>
      </c>
      <c r="BH22" s="22">
        <v>22005.55</v>
      </c>
      <c r="BI22" s="22">
        <v>207437</v>
      </c>
      <c r="BJ22" s="22">
        <v>307.2</v>
      </c>
      <c r="BK22" s="22">
        <v>166</v>
      </c>
      <c r="BL22" s="22">
        <v>18942.348900000001</v>
      </c>
      <c r="BM22" s="22">
        <v>83341</v>
      </c>
      <c r="BN22" s="22">
        <v>119.3</v>
      </c>
      <c r="BO22" s="22">
        <v>83</v>
      </c>
      <c r="BP22" s="22">
        <v>11588.12</v>
      </c>
      <c r="BQ22" s="22">
        <v>101841</v>
      </c>
      <c r="BR22" s="22">
        <v>117.80000000000001</v>
      </c>
      <c r="BS22" s="22">
        <v>104</v>
      </c>
      <c r="BT22" s="22">
        <v>145598.82400000002</v>
      </c>
      <c r="BU22" s="22">
        <v>1047704</v>
      </c>
      <c r="BV22" s="22">
        <v>1433.8999999999999</v>
      </c>
      <c r="BW22" s="22">
        <v>954</v>
      </c>
    </row>
    <row r="23" spans="2:75">
      <c r="B23" s="3" t="s">
        <v>88</v>
      </c>
      <c r="C23" s="22">
        <v>80633.370200000005</v>
      </c>
      <c r="S23" s="3" t="s">
        <v>148</v>
      </c>
      <c r="T23" s="22">
        <v>8772.26</v>
      </c>
      <c r="U23" s="22">
        <v>231226</v>
      </c>
      <c r="V23" s="22">
        <v>165.9</v>
      </c>
      <c r="W23" s="22">
        <v>168</v>
      </c>
      <c r="X23" s="22">
        <v>27520.306700000001</v>
      </c>
      <c r="Y23" s="22">
        <v>521522</v>
      </c>
      <c r="Z23" s="22">
        <v>319.39999999999998</v>
      </c>
      <c r="AA23" s="22">
        <v>324</v>
      </c>
      <c r="AB23" s="22">
        <v>33055.198799999998</v>
      </c>
      <c r="AC23" s="22">
        <v>376452</v>
      </c>
      <c r="AD23" s="22">
        <v>532.4</v>
      </c>
      <c r="AE23" s="22">
        <v>294</v>
      </c>
      <c r="AF23" s="22">
        <v>4810.01</v>
      </c>
      <c r="AG23" s="22">
        <v>206427</v>
      </c>
      <c r="AH23" s="22">
        <v>58.199999999999996</v>
      </c>
      <c r="AI23" s="22">
        <v>186</v>
      </c>
      <c r="AJ23" s="22"/>
      <c r="AK23" s="22"/>
      <c r="AL23" s="22"/>
      <c r="AM23" s="22"/>
      <c r="AN23" s="22">
        <v>23448.86</v>
      </c>
      <c r="AO23" s="22">
        <v>251904</v>
      </c>
      <c r="AP23" s="22">
        <v>312.40000000000003</v>
      </c>
      <c r="AQ23" s="22">
        <v>243</v>
      </c>
      <c r="AR23" s="22">
        <v>29217.031500000001</v>
      </c>
      <c r="AS23" s="22">
        <v>198800</v>
      </c>
      <c r="AT23" s="22">
        <v>77.699999999999989</v>
      </c>
      <c r="AU23" s="22">
        <v>75</v>
      </c>
      <c r="AV23" s="22">
        <v>6139.5599999999995</v>
      </c>
      <c r="AW23" s="22">
        <v>6920</v>
      </c>
      <c r="AX23" s="22">
        <v>45.699999999999996</v>
      </c>
      <c r="AY23" s="22">
        <v>90</v>
      </c>
      <c r="AZ23" s="22">
        <v>79922.995100000015</v>
      </c>
      <c r="BA23" s="22">
        <v>845446</v>
      </c>
      <c r="BB23" s="22">
        <v>847.00000000000011</v>
      </c>
      <c r="BC23" s="22">
        <v>748</v>
      </c>
      <c r="BD23" s="22">
        <v>6598.6500000000005</v>
      </c>
      <c r="BE23" s="22">
        <v>45633</v>
      </c>
      <c r="BF23" s="22">
        <v>20.9</v>
      </c>
      <c r="BG23" s="22">
        <v>87</v>
      </c>
      <c r="BH23" s="22">
        <v>54657.895399999994</v>
      </c>
      <c r="BI23" s="22">
        <v>273451</v>
      </c>
      <c r="BJ23" s="22">
        <v>511.4</v>
      </c>
      <c r="BK23" s="22">
        <v>273</v>
      </c>
      <c r="BL23" s="22">
        <v>30026.149999999998</v>
      </c>
      <c r="BM23" s="22">
        <v>342048</v>
      </c>
      <c r="BN23" s="22">
        <v>166.50000000000003</v>
      </c>
      <c r="BO23" s="22">
        <v>281</v>
      </c>
      <c r="BP23" s="22">
        <v>42183.64</v>
      </c>
      <c r="BQ23" s="22">
        <v>256651</v>
      </c>
      <c r="BR23" s="22">
        <v>296.10000000000002</v>
      </c>
      <c r="BS23" s="22">
        <v>282</v>
      </c>
      <c r="BT23" s="22">
        <v>346352.5575</v>
      </c>
      <c r="BU23" s="22">
        <v>3556480</v>
      </c>
      <c r="BV23" s="22">
        <v>3353.6</v>
      </c>
      <c r="BW23" s="22">
        <v>3051</v>
      </c>
    </row>
    <row r="24" spans="2:75">
      <c r="B24" s="3" t="s">
        <v>73</v>
      </c>
      <c r="C24" s="22">
        <v>172551.39109999995</v>
      </c>
      <c r="S24" s="12" t="s">
        <v>143</v>
      </c>
      <c r="T24" s="22">
        <v>510.81</v>
      </c>
      <c r="U24" s="22">
        <v>25028</v>
      </c>
      <c r="V24" s="22">
        <v>59.7</v>
      </c>
      <c r="W24" s="22">
        <v>5</v>
      </c>
      <c r="X24" s="22">
        <v>912.97</v>
      </c>
      <c r="Y24" s="22">
        <v>98728</v>
      </c>
      <c r="Z24" s="22">
        <v>20.6</v>
      </c>
      <c r="AA24" s="22">
        <v>41</v>
      </c>
      <c r="AB24" s="22">
        <v>13696.979299999999</v>
      </c>
      <c r="AC24" s="22">
        <v>162852</v>
      </c>
      <c r="AD24" s="22">
        <v>321.39999999999998</v>
      </c>
      <c r="AE24" s="22">
        <v>103</v>
      </c>
      <c r="AF24" s="22">
        <v>438.99</v>
      </c>
      <c r="AG24" s="22">
        <v>3588</v>
      </c>
      <c r="AH24" s="22">
        <v>4.2</v>
      </c>
      <c r="AI24" s="22">
        <v>14</v>
      </c>
      <c r="AJ24" s="22"/>
      <c r="AK24" s="22"/>
      <c r="AL24" s="22"/>
      <c r="AM24" s="22"/>
      <c r="AN24" s="22">
        <v>303.43</v>
      </c>
      <c r="AO24" s="22">
        <v>15106</v>
      </c>
      <c r="AP24" s="22">
        <v>5.3</v>
      </c>
      <c r="AQ24" s="22">
        <v>42</v>
      </c>
      <c r="AR24" s="22">
        <v>619.7315000000001</v>
      </c>
      <c r="AS24" s="22">
        <v>103146</v>
      </c>
      <c r="AT24" s="22">
        <v>20.7</v>
      </c>
      <c r="AU24" s="22">
        <v>22</v>
      </c>
      <c r="AV24" s="22"/>
      <c r="AW24" s="22"/>
      <c r="AX24" s="22"/>
      <c r="AY24" s="22"/>
      <c r="AZ24" s="22">
        <v>20379.310800000003</v>
      </c>
      <c r="BA24" s="22">
        <v>244586</v>
      </c>
      <c r="BB24" s="22">
        <v>292</v>
      </c>
      <c r="BC24" s="22">
        <v>196</v>
      </c>
      <c r="BD24" s="22"/>
      <c r="BE24" s="22"/>
      <c r="BF24" s="22"/>
      <c r="BG24" s="22"/>
      <c r="BH24" s="22">
        <v>5786.45</v>
      </c>
      <c r="BI24" s="22">
        <v>46562</v>
      </c>
      <c r="BJ24" s="22">
        <v>49.4</v>
      </c>
      <c r="BK24" s="22">
        <v>35</v>
      </c>
      <c r="BL24" s="22">
        <v>7210.0599999999995</v>
      </c>
      <c r="BM24" s="22">
        <v>75275</v>
      </c>
      <c r="BN24" s="22">
        <v>20.7</v>
      </c>
      <c r="BO24" s="22">
        <v>58</v>
      </c>
      <c r="BP24" s="22">
        <v>8578.5</v>
      </c>
      <c r="BQ24" s="22">
        <v>65038</v>
      </c>
      <c r="BR24" s="22">
        <v>27.700000000000003</v>
      </c>
      <c r="BS24" s="22">
        <v>50</v>
      </c>
      <c r="BT24" s="22">
        <v>58437.231599999999</v>
      </c>
      <c r="BU24" s="22">
        <v>839909</v>
      </c>
      <c r="BV24" s="22">
        <v>821.7</v>
      </c>
      <c r="BW24" s="22">
        <v>566</v>
      </c>
    </row>
    <row r="25" spans="2:75">
      <c r="B25" s="3" t="s">
        <v>99</v>
      </c>
      <c r="C25" s="22">
        <v>88118.899900000019</v>
      </c>
      <c r="S25" s="12" t="s">
        <v>144</v>
      </c>
      <c r="T25" s="22">
        <v>3489.75</v>
      </c>
      <c r="U25" s="22">
        <v>99563</v>
      </c>
      <c r="V25" s="22">
        <v>29.200000000000003</v>
      </c>
      <c r="W25" s="22">
        <v>87</v>
      </c>
      <c r="X25" s="22">
        <v>17031.316699999999</v>
      </c>
      <c r="Y25" s="22">
        <v>268092</v>
      </c>
      <c r="Z25" s="22">
        <v>182.39999999999998</v>
      </c>
      <c r="AA25" s="22">
        <v>190</v>
      </c>
      <c r="AB25" s="22">
        <v>12399.57</v>
      </c>
      <c r="AC25" s="22">
        <v>50505</v>
      </c>
      <c r="AD25" s="22">
        <v>108.9</v>
      </c>
      <c r="AE25" s="22">
        <v>56</v>
      </c>
      <c r="AF25" s="22">
        <v>860.43</v>
      </c>
      <c r="AG25" s="22">
        <v>46565</v>
      </c>
      <c r="AH25" s="22">
        <v>9.6</v>
      </c>
      <c r="AI25" s="22">
        <v>50</v>
      </c>
      <c r="AJ25" s="22"/>
      <c r="AK25" s="22"/>
      <c r="AL25" s="22"/>
      <c r="AM25" s="22"/>
      <c r="AN25" s="22">
        <v>18146.57</v>
      </c>
      <c r="AO25" s="22">
        <v>164756</v>
      </c>
      <c r="AP25" s="22">
        <v>217.9</v>
      </c>
      <c r="AQ25" s="22">
        <v>148</v>
      </c>
      <c r="AR25" s="22"/>
      <c r="AS25" s="22"/>
      <c r="AT25" s="22"/>
      <c r="AU25" s="22"/>
      <c r="AV25" s="22">
        <v>1942.57</v>
      </c>
      <c r="AW25" s="22">
        <v>995</v>
      </c>
      <c r="AX25" s="22">
        <v>3.3</v>
      </c>
      <c r="AY25" s="22">
        <v>46</v>
      </c>
      <c r="AZ25" s="22">
        <v>17706.059999999998</v>
      </c>
      <c r="BA25" s="22">
        <v>266201</v>
      </c>
      <c r="BB25" s="22">
        <v>273.10000000000002</v>
      </c>
      <c r="BC25" s="22">
        <v>136</v>
      </c>
      <c r="BD25" s="22"/>
      <c r="BE25" s="22"/>
      <c r="BF25" s="22"/>
      <c r="BG25" s="22"/>
      <c r="BH25" s="22">
        <v>217.53</v>
      </c>
      <c r="BI25" s="22">
        <v>10054</v>
      </c>
      <c r="BJ25" s="22">
        <v>51.6</v>
      </c>
      <c r="BK25" s="22">
        <v>2</v>
      </c>
      <c r="BL25" s="22">
        <v>2632.9700000000003</v>
      </c>
      <c r="BM25" s="22">
        <v>90151</v>
      </c>
      <c r="BN25" s="22">
        <v>34.400000000000006</v>
      </c>
      <c r="BO25" s="22">
        <v>105</v>
      </c>
      <c r="BP25" s="22">
        <v>12495.95</v>
      </c>
      <c r="BQ25" s="22">
        <v>79237</v>
      </c>
      <c r="BR25" s="22">
        <v>75.599999999999994</v>
      </c>
      <c r="BS25" s="22">
        <v>77</v>
      </c>
      <c r="BT25" s="22">
        <v>86922.716700000004</v>
      </c>
      <c r="BU25" s="22">
        <v>1076119</v>
      </c>
      <c r="BV25" s="22">
        <v>986</v>
      </c>
      <c r="BW25" s="22">
        <v>897</v>
      </c>
    </row>
    <row r="26" spans="2:75">
      <c r="B26" s="3" t="s">
        <v>93</v>
      </c>
      <c r="C26" s="22">
        <v>44110.537399999994</v>
      </c>
      <c r="S26" s="12" t="s">
        <v>145</v>
      </c>
      <c r="T26" s="22">
        <v>4771.7</v>
      </c>
      <c r="U26" s="22">
        <v>106635</v>
      </c>
      <c r="V26" s="22">
        <v>77</v>
      </c>
      <c r="W26" s="22">
        <v>76</v>
      </c>
      <c r="X26" s="22">
        <v>7058.67</v>
      </c>
      <c r="Y26" s="22">
        <v>84195</v>
      </c>
      <c r="Z26" s="22">
        <v>81.400000000000006</v>
      </c>
      <c r="AA26" s="22">
        <v>77</v>
      </c>
      <c r="AB26" s="22"/>
      <c r="AC26" s="22"/>
      <c r="AD26" s="22"/>
      <c r="AE26" s="22"/>
      <c r="AF26" s="22">
        <v>1254.81</v>
      </c>
      <c r="AG26" s="22">
        <v>109358</v>
      </c>
      <c r="AH26" s="22">
        <v>23</v>
      </c>
      <c r="AI26" s="22">
        <v>82</v>
      </c>
      <c r="AJ26" s="22"/>
      <c r="AK26" s="22"/>
      <c r="AL26" s="22"/>
      <c r="AM26" s="22"/>
      <c r="AN26" s="22">
        <v>845.24</v>
      </c>
      <c r="AO26" s="22">
        <v>20071</v>
      </c>
      <c r="AP26" s="22">
        <v>15.4</v>
      </c>
      <c r="AQ26" s="22">
        <v>31</v>
      </c>
      <c r="AR26" s="22">
        <v>111.17</v>
      </c>
      <c r="AS26" s="22">
        <v>44451</v>
      </c>
      <c r="AT26" s="22">
        <v>8.1</v>
      </c>
      <c r="AU26" s="22">
        <v>4</v>
      </c>
      <c r="AV26" s="22"/>
      <c r="AW26" s="22"/>
      <c r="AX26" s="22"/>
      <c r="AY26" s="22"/>
      <c r="AZ26" s="22">
        <v>21131.344300000004</v>
      </c>
      <c r="BA26" s="22">
        <v>136306</v>
      </c>
      <c r="BB26" s="22">
        <v>130.80000000000001</v>
      </c>
      <c r="BC26" s="22">
        <v>159</v>
      </c>
      <c r="BD26" s="22">
        <v>5239.72</v>
      </c>
      <c r="BE26" s="22">
        <v>5153</v>
      </c>
      <c r="BF26" s="22">
        <v>13.5</v>
      </c>
      <c r="BG26" s="22">
        <v>37</v>
      </c>
      <c r="BH26" s="22">
        <v>39764.199999999997</v>
      </c>
      <c r="BI26" s="22">
        <v>174170</v>
      </c>
      <c r="BJ26" s="22">
        <v>241.49999999999997</v>
      </c>
      <c r="BK26" s="22">
        <v>176</v>
      </c>
      <c r="BL26" s="22">
        <v>20183.12</v>
      </c>
      <c r="BM26" s="22">
        <v>176622</v>
      </c>
      <c r="BN26" s="22">
        <v>111.40000000000002</v>
      </c>
      <c r="BO26" s="22">
        <v>118</v>
      </c>
      <c r="BP26" s="22">
        <v>4561.7999999999993</v>
      </c>
      <c r="BQ26" s="22">
        <v>54468</v>
      </c>
      <c r="BR26" s="22">
        <v>74.3</v>
      </c>
      <c r="BS26" s="22">
        <v>25</v>
      </c>
      <c r="BT26" s="22">
        <v>104921.7743</v>
      </c>
      <c r="BU26" s="22">
        <v>911429</v>
      </c>
      <c r="BV26" s="22">
        <v>776.4</v>
      </c>
      <c r="BW26" s="22">
        <v>785</v>
      </c>
    </row>
    <row r="27" spans="2:75">
      <c r="B27" s="3" t="s">
        <v>126</v>
      </c>
      <c r="C27" s="22">
        <v>9167.2099999999991</v>
      </c>
      <c r="S27" s="12" t="s">
        <v>146</v>
      </c>
      <c r="T27" s="22"/>
      <c r="U27" s="22"/>
      <c r="V27" s="22"/>
      <c r="W27" s="22"/>
      <c r="X27" s="22">
        <v>2517.35</v>
      </c>
      <c r="Y27" s="22">
        <v>70507</v>
      </c>
      <c r="Z27" s="22">
        <v>35</v>
      </c>
      <c r="AA27" s="22">
        <v>16</v>
      </c>
      <c r="AB27" s="22">
        <v>6958.6494999999995</v>
      </c>
      <c r="AC27" s="22">
        <v>163095</v>
      </c>
      <c r="AD27" s="22">
        <v>102.1</v>
      </c>
      <c r="AE27" s="22">
        <v>135</v>
      </c>
      <c r="AF27" s="22">
        <v>2255.7800000000002</v>
      </c>
      <c r="AG27" s="22">
        <v>46916</v>
      </c>
      <c r="AH27" s="22">
        <v>21.4</v>
      </c>
      <c r="AI27" s="22">
        <v>40</v>
      </c>
      <c r="AJ27" s="22"/>
      <c r="AK27" s="22"/>
      <c r="AL27" s="22"/>
      <c r="AM27" s="22"/>
      <c r="AN27" s="22">
        <v>4153.62</v>
      </c>
      <c r="AO27" s="22">
        <v>51971</v>
      </c>
      <c r="AP27" s="22">
        <v>73.8</v>
      </c>
      <c r="AQ27" s="22">
        <v>22</v>
      </c>
      <c r="AR27" s="22">
        <v>28486.13</v>
      </c>
      <c r="AS27" s="22">
        <v>51203</v>
      </c>
      <c r="AT27" s="22">
        <v>48.9</v>
      </c>
      <c r="AU27" s="22">
        <v>49</v>
      </c>
      <c r="AV27" s="22">
        <v>4196.99</v>
      </c>
      <c r="AW27" s="22">
        <v>5925</v>
      </c>
      <c r="AX27" s="22">
        <v>42.4</v>
      </c>
      <c r="AY27" s="22">
        <v>44</v>
      </c>
      <c r="AZ27" s="22">
        <v>20706.280000000002</v>
      </c>
      <c r="BA27" s="22">
        <v>198353</v>
      </c>
      <c r="BB27" s="22">
        <v>151.10000000000002</v>
      </c>
      <c r="BC27" s="22">
        <v>257</v>
      </c>
      <c r="BD27" s="22">
        <v>1358.93</v>
      </c>
      <c r="BE27" s="22">
        <v>40480</v>
      </c>
      <c r="BF27" s="22">
        <v>7.4</v>
      </c>
      <c r="BG27" s="22">
        <v>50</v>
      </c>
      <c r="BH27" s="22">
        <v>8889.715400000001</v>
      </c>
      <c r="BI27" s="22">
        <v>42665</v>
      </c>
      <c r="BJ27" s="22">
        <v>168.9</v>
      </c>
      <c r="BK27" s="22">
        <v>60</v>
      </c>
      <c r="BL27" s="22"/>
      <c r="BM27" s="22"/>
      <c r="BN27" s="22"/>
      <c r="BO27" s="22"/>
      <c r="BP27" s="22">
        <v>16547.39</v>
      </c>
      <c r="BQ27" s="22">
        <v>57908</v>
      </c>
      <c r="BR27" s="22">
        <v>118.5</v>
      </c>
      <c r="BS27" s="22">
        <v>130</v>
      </c>
      <c r="BT27" s="22">
        <v>96070.834900000002</v>
      </c>
      <c r="BU27" s="22">
        <v>729023</v>
      </c>
      <c r="BV27" s="22">
        <v>769.5</v>
      </c>
      <c r="BW27" s="22">
        <v>803</v>
      </c>
    </row>
    <row r="28" spans="2:75">
      <c r="B28" s="3" t="s">
        <v>62</v>
      </c>
      <c r="C28" s="22">
        <v>85085.46</v>
      </c>
      <c r="S28" s="3" t="s">
        <v>149</v>
      </c>
      <c r="T28" s="22">
        <v>32116.270200000003</v>
      </c>
      <c r="U28" s="22">
        <v>351937</v>
      </c>
      <c r="V28" s="22">
        <v>533.90000000000009</v>
      </c>
      <c r="W28" s="22">
        <v>322</v>
      </c>
      <c r="X28" s="22">
        <v>18402.14</v>
      </c>
      <c r="Y28" s="22">
        <v>482104</v>
      </c>
      <c r="Z28" s="22">
        <v>366.5</v>
      </c>
      <c r="AA28" s="22">
        <v>309</v>
      </c>
      <c r="AB28" s="22">
        <v>33731.481200000002</v>
      </c>
      <c r="AC28" s="22">
        <v>222174</v>
      </c>
      <c r="AD28" s="22">
        <v>223.3</v>
      </c>
      <c r="AE28" s="22">
        <v>223</v>
      </c>
      <c r="AF28" s="22">
        <v>253.73739999999998</v>
      </c>
      <c r="AG28" s="22">
        <v>42888</v>
      </c>
      <c r="AH28" s="22">
        <v>15.7</v>
      </c>
      <c r="AI28" s="22">
        <v>17</v>
      </c>
      <c r="AJ28" s="22"/>
      <c r="AK28" s="22"/>
      <c r="AL28" s="22"/>
      <c r="AM28" s="22"/>
      <c r="AN28" s="22">
        <v>19330.009999999998</v>
      </c>
      <c r="AO28" s="22">
        <v>94789</v>
      </c>
      <c r="AP28" s="22">
        <v>117.5</v>
      </c>
      <c r="AQ28" s="22">
        <v>70</v>
      </c>
      <c r="AR28" s="22">
        <v>24005.350000000002</v>
      </c>
      <c r="AS28" s="22">
        <v>77642</v>
      </c>
      <c r="AT28" s="22">
        <v>166.8</v>
      </c>
      <c r="AU28" s="22">
        <v>108</v>
      </c>
      <c r="AV28" s="22">
        <v>5484.84</v>
      </c>
      <c r="AW28" s="22">
        <v>2308</v>
      </c>
      <c r="AX28" s="22">
        <v>101.9</v>
      </c>
      <c r="AY28" s="22">
        <v>55</v>
      </c>
      <c r="AZ28" s="22">
        <v>47943.317899999995</v>
      </c>
      <c r="BA28" s="22">
        <v>598074</v>
      </c>
      <c r="BB28" s="22">
        <v>643.49999999999989</v>
      </c>
      <c r="BC28" s="22">
        <v>331</v>
      </c>
      <c r="BD28" s="22"/>
      <c r="BE28" s="22"/>
      <c r="BF28" s="22"/>
      <c r="BG28" s="22"/>
      <c r="BH28" s="22">
        <v>40887.031099999993</v>
      </c>
      <c r="BI28" s="22">
        <v>338002</v>
      </c>
      <c r="BJ28" s="22">
        <v>336.6</v>
      </c>
      <c r="BK28" s="22">
        <v>242</v>
      </c>
      <c r="BL28" s="22">
        <v>31014.621200000001</v>
      </c>
      <c r="BM28" s="22">
        <v>301519</v>
      </c>
      <c r="BN28" s="22">
        <v>461.4</v>
      </c>
      <c r="BO28" s="22">
        <v>313</v>
      </c>
      <c r="BP28" s="22">
        <v>12600.904500000001</v>
      </c>
      <c r="BQ28" s="22">
        <v>81325</v>
      </c>
      <c r="BR28" s="22">
        <v>259.5</v>
      </c>
      <c r="BS28" s="22">
        <v>96</v>
      </c>
      <c r="BT28" s="22">
        <v>265769.7035</v>
      </c>
      <c r="BU28" s="22">
        <v>2592762</v>
      </c>
      <c r="BV28" s="22">
        <v>3226.5999999999995</v>
      </c>
      <c r="BW28" s="22">
        <v>2086</v>
      </c>
    </row>
    <row r="29" spans="2:75">
      <c r="B29" s="3" t="s">
        <v>86</v>
      </c>
      <c r="C29" s="22">
        <v>105072.72150000001</v>
      </c>
      <c r="S29" s="12" t="s">
        <v>143</v>
      </c>
      <c r="T29" s="22">
        <v>5220.1400000000003</v>
      </c>
      <c r="U29" s="22">
        <v>49602</v>
      </c>
      <c r="V29" s="22">
        <v>70.900000000000006</v>
      </c>
      <c r="W29" s="22">
        <v>31</v>
      </c>
      <c r="X29" s="22">
        <v>1926.98</v>
      </c>
      <c r="Y29" s="22">
        <v>38662</v>
      </c>
      <c r="Z29" s="22">
        <v>26.1</v>
      </c>
      <c r="AA29" s="22">
        <v>46</v>
      </c>
      <c r="AB29" s="22">
        <v>19992.07</v>
      </c>
      <c r="AC29" s="22">
        <v>109678</v>
      </c>
      <c r="AD29" s="22">
        <v>74.8</v>
      </c>
      <c r="AE29" s="22">
        <v>96</v>
      </c>
      <c r="AF29" s="22"/>
      <c r="AG29" s="22"/>
      <c r="AH29" s="22"/>
      <c r="AI29" s="22"/>
      <c r="AJ29" s="22"/>
      <c r="AK29" s="22"/>
      <c r="AL29" s="22"/>
      <c r="AM29" s="22"/>
      <c r="AN29" s="22"/>
      <c r="AO29" s="22"/>
      <c r="AP29" s="22"/>
      <c r="AQ29" s="22"/>
      <c r="AR29" s="22">
        <v>774.49</v>
      </c>
      <c r="AS29" s="22">
        <v>10593</v>
      </c>
      <c r="AT29" s="22">
        <v>20.8</v>
      </c>
      <c r="AU29" s="22">
        <v>26</v>
      </c>
      <c r="AV29" s="22">
        <v>5484.84</v>
      </c>
      <c r="AW29" s="22">
        <v>2308</v>
      </c>
      <c r="AX29" s="22">
        <v>101.9</v>
      </c>
      <c r="AY29" s="22">
        <v>55</v>
      </c>
      <c r="AZ29" s="22">
        <v>4959.17</v>
      </c>
      <c r="BA29" s="22">
        <v>110633</v>
      </c>
      <c r="BB29" s="22">
        <v>51.400000000000006</v>
      </c>
      <c r="BC29" s="22">
        <v>72</v>
      </c>
      <c r="BD29" s="22"/>
      <c r="BE29" s="22"/>
      <c r="BF29" s="22"/>
      <c r="BG29" s="22"/>
      <c r="BH29" s="22">
        <v>31301.271099999998</v>
      </c>
      <c r="BI29" s="22">
        <v>117428</v>
      </c>
      <c r="BJ29" s="22">
        <v>125.5</v>
      </c>
      <c r="BK29" s="22">
        <v>115</v>
      </c>
      <c r="BL29" s="22">
        <v>12469.2412</v>
      </c>
      <c r="BM29" s="22">
        <v>185886</v>
      </c>
      <c r="BN29" s="22">
        <v>215.4</v>
      </c>
      <c r="BO29" s="22">
        <v>145</v>
      </c>
      <c r="BP29" s="22">
        <v>1573.4045000000001</v>
      </c>
      <c r="BQ29" s="22">
        <v>20710</v>
      </c>
      <c r="BR29" s="22">
        <v>97.199999999999989</v>
      </c>
      <c r="BS29" s="22">
        <v>46</v>
      </c>
      <c r="BT29" s="22">
        <v>83701.606800000009</v>
      </c>
      <c r="BU29" s="22">
        <v>645500</v>
      </c>
      <c r="BV29" s="22">
        <v>784</v>
      </c>
      <c r="BW29" s="22">
        <v>632</v>
      </c>
    </row>
    <row r="30" spans="2:75">
      <c r="B30" s="3" t="s">
        <v>127</v>
      </c>
      <c r="C30" s="22">
        <v>11624.4</v>
      </c>
      <c r="S30" s="12" t="s">
        <v>144</v>
      </c>
      <c r="T30" s="22">
        <v>9670.19</v>
      </c>
      <c r="U30" s="22">
        <v>103857</v>
      </c>
      <c r="V30" s="22">
        <v>209.7</v>
      </c>
      <c r="W30" s="22">
        <v>122</v>
      </c>
      <c r="X30" s="22">
        <v>7002.36</v>
      </c>
      <c r="Y30" s="22">
        <v>130153</v>
      </c>
      <c r="Z30" s="22">
        <v>81.599999999999994</v>
      </c>
      <c r="AA30" s="22">
        <v>100</v>
      </c>
      <c r="AB30" s="22">
        <v>13525.921200000001</v>
      </c>
      <c r="AC30" s="22">
        <v>62569</v>
      </c>
      <c r="AD30" s="22">
        <v>144.20000000000002</v>
      </c>
      <c r="AE30" s="22">
        <v>99</v>
      </c>
      <c r="AF30" s="22">
        <v>253.73739999999998</v>
      </c>
      <c r="AG30" s="22">
        <v>42888</v>
      </c>
      <c r="AH30" s="22">
        <v>15.7</v>
      </c>
      <c r="AI30" s="22">
        <v>17</v>
      </c>
      <c r="AJ30" s="22"/>
      <c r="AK30" s="22"/>
      <c r="AL30" s="22"/>
      <c r="AM30" s="22"/>
      <c r="AN30" s="22">
        <v>1283.94</v>
      </c>
      <c r="AO30" s="22">
        <v>73184</v>
      </c>
      <c r="AP30" s="22">
        <v>42.1</v>
      </c>
      <c r="AQ30" s="22">
        <v>11</v>
      </c>
      <c r="AR30" s="22"/>
      <c r="AS30" s="22"/>
      <c r="AT30" s="22"/>
      <c r="AU30" s="22"/>
      <c r="AV30" s="22"/>
      <c r="AW30" s="22"/>
      <c r="AX30" s="22"/>
      <c r="AY30" s="22"/>
      <c r="AZ30" s="22">
        <v>8708.25</v>
      </c>
      <c r="BA30" s="22">
        <v>254971</v>
      </c>
      <c r="BB30" s="22">
        <v>199.5</v>
      </c>
      <c r="BC30" s="22">
        <v>79</v>
      </c>
      <c r="BD30" s="22"/>
      <c r="BE30" s="22"/>
      <c r="BF30" s="22"/>
      <c r="BG30" s="22"/>
      <c r="BH30" s="22">
        <v>585.63</v>
      </c>
      <c r="BI30" s="22">
        <v>43488</v>
      </c>
      <c r="BJ30" s="22">
        <v>7.1</v>
      </c>
      <c r="BK30" s="22">
        <v>28</v>
      </c>
      <c r="BL30" s="22">
        <v>8556.2900000000009</v>
      </c>
      <c r="BM30" s="22">
        <v>34055</v>
      </c>
      <c r="BN30" s="22">
        <v>114.2</v>
      </c>
      <c r="BO30" s="22">
        <v>31</v>
      </c>
      <c r="BP30" s="22"/>
      <c r="BQ30" s="22"/>
      <c r="BR30" s="22"/>
      <c r="BS30" s="22"/>
      <c r="BT30" s="22">
        <v>49586.318599999999</v>
      </c>
      <c r="BU30" s="22">
        <v>745165</v>
      </c>
      <c r="BV30" s="22">
        <v>814.1</v>
      </c>
      <c r="BW30" s="22">
        <v>487</v>
      </c>
    </row>
    <row r="31" spans="2:75">
      <c r="B31" s="3" t="s">
        <v>52</v>
      </c>
      <c r="C31" s="22">
        <v>344034.85520000005</v>
      </c>
      <c r="S31" s="12" t="s">
        <v>145</v>
      </c>
      <c r="T31" s="22"/>
      <c r="U31" s="22"/>
      <c r="V31" s="22"/>
      <c r="W31" s="22"/>
      <c r="X31" s="22">
        <v>2196.52</v>
      </c>
      <c r="Y31" s="22">
        <v>13984</v>
      </c>
      <c r="Z31" s="22">
        <v>40.200000000000003</v>
      </c>
      <c r="AA31" s="22">
        <v>30</v>
      </c>
      <c r="AB31" s="22">
        <v>213.49</v>
      </c>
      <c r="AC31" s="22">
        <v>49927</v>
      </c>
      <c r="AD31" s="22">
        <v>4.3</v>
      </c>
      <c r="AE31" s="22">
        <v>28</v>
      </c>
      <c r="AF31" s="22"/>
      <c r="AG31" s="22"/>
      <c r="AH31" s="22"/>
      <c r="AI31" s="22"/>
      <c r="AJ31" s="22"/>
      <c r="AK31" s="22"/>
      <c r="AL31" s="22"/>
      <c r="AM31" s="22"/>
      <c r="AN31" s="22">
        <v>5017.9399999999996</v>
      </c>
      <c r="AO31" s="22">
        <v>12096</v>
      </c>
      <c r="AP31" s="22">
        <v>12.3</v>
      </c>
      <c r="AQ31" s="22">
        <v>23</v>
      </c>
      <c r="AR31" s="22">
        <v>23230.86</v>
      </c>
      <c r="AS31" s="22">
        <v>67049</v>
      </c>
      <c r="AT31" s="22">
        <v>146</v>
      </c>
      <c r="AU31" s="22">
        <v>82</v>
      </c>
      <c r="AV31" s="22"/>
      <c r="AW31" s="22"/>
      <c r="AX31" s="22"/>
      <c r="AY31" s="22"/>
      <c r="AZ31" s="22">
        <v>24567.207899999998</v>
      </c>
      <c r="BA31" s="22">
        <v>133356</v>
      </c>
      <c r="BB31" s="22">
        <v>341.29999999999995</v>
      </c>
      <c r="BC31" s="22">
        <v>100</v>
      </c>
      <c r="BD31" s="22"/>
      <c r="BE31" s="22"/>
      <c r="BF31" s="22"/>
      <c r="BG31" s="22"/>
      <c r="BH31" s="22">
        <v>7664.04</v>
      </c>
      <c r="BI31" s="22">
        <v>121399</v>
      </c>
      <c r="BJ31" s="22">
        <v>121.1</v>
      </c>
      <c r="BK31" s="22">
        <v>65</v>
      </c>
      <c r="BL31" s="22">
        <v>413.40999999999997</v>
      </c>
      <c r="BM31" s="22">
        <v>20006</v>
      </c>
      <c r="BN31" s="22">
        <v>7.9</v>
      </c>
      <c r="BO31" s="22">
        <v>73</v>
      </c>
      <c r="BP31" s="22">
        <v>1200.3</v>
      </c>
      <c r="BQ31" s="22">
        <v>22465</v>
      </c>
      <c r="BR31" s="22">
        <v>53.5</v>
      </c>
      <c r="BS31" s="22">
        <v>4</v>
      </c>
      <c r="BT31" s="22">
        <v>64503.767900000006</v>
      </c>
      <c r="BU31" s="22">
        <v>440282</v>
      </c>
      <c r="BV31" s="22">
        <v>726.59999999999991</v>
      </c>
      <c r="BW31" s="22">
        <v>405</v>
      </c>
    </row>
    <row r="32" spans="2:75">
      <c r="B32" s="3" t="s">
        <v>119</v>
      </c>
      <c r="C32" s="22">
        <v>20823.243600000002</v>
      </c>
      <c r="S32" s="12" t="s">
        <v>146</v>
      </c>
      <c r="T32" s="22">
        <v>17225.940200000001</v>
      </c>
      <c r="U32" s="22">
        <v>198478</v>
      </c>
      <c r="V32" s="22">
        <v>253.3</v>
      </c>
      <c r="W32" s="22">
        <v>169</v>
      </c>
      <c r="X32" s="22">
        <v>7276.2800000000007</v>
      </c>
      <c r="Y32" s="22">
        <v>299305</v>
      </c>
      <c r="Z32" s="22">
        <v>218.6</v>
      </c>
      <c r="AA32" s="22">
        <v>133</v>
      </c>
      <c r="AB32" s="22"/>
      <c r="AC32" s="22"/>
      <c r="AD32" s="22"/>
      <c r="AE32" s="22"/>
      <c r="AF32" s="22"/>
      <c r="AG32" s="22"/>
      <c r="AH32" s="22"/>
      <c r="AI32" s="22"/>
      <c r="AJ32" s="22"/>
      <c r="AK32" s="22"/>
      <c r="AL32" s="22"/>
      <c r="AM32" s="22"/>
      <c r="AN32" s="22">
        <v>13028.13</v>
      </c>
      <c r="AO32" s="22">
        <v>9509</v>
      </c>
      <c r="AP32" s="22">
        <v>63.1</v>
      </c>
      <c r="AQ32" s="22">
        <v>36</v>
      </c>
      <c r="AR32" s="22"/>
      <c r="AS32" s="22"/>
      <c r="AT32" s="22"/>
      <c r="AU32" s="22"/>
      <c r="AV32" s="22"/>
      <c r="AW32" s="22"/>
      <c r="AX32" s="22"/>
      <c r="AY32" s="22"/>
      <c r="AZ32" s="22">
        <v>9708.6899999999987</v>
      </c>
      <c r="BA32" s="22">
        <v>99114</v>
      </c>
      <c r="BB32" s="22">
        <v>51.3</v>
      </c>
      <c r="BC32" s="22">
        <v>80</v>
      </c>
      <c r="BD32" s="22"/>
      <c r="BE32" s="22"/>
      <c r="BF32" s="22"/>
      <c r="BG32" s="22"/>
      <c r="BH32" s="22">
        <v>1336.0900000000001</v>
      </c>
      <c r="BI32" s="22">
        <v>55687</v>
      </c>
      <c r="BJ32" s="22">
        <v>82.9</v>
      </c>
      <c r="BK32" s="22">
        <v>34</v>
      </c>
      <c r="BL32" s="22">
        <v>9575.68</v>
      </c>
      <c r="BM32" s="22">
        <v>61572</v>
      </c>
      <c r="BN32" s="22">
        <v>123.9</v>
      </c>
      <c r="BO32" s="22">
        <v>64</v>
      </c>
      <c r="BP32" s="22">
        <v>9827.2000000000007</v>
      </c>
      <c r="BQ32" s="22">
        <v>38150</v>
      </c>
      <c r="BR32" s="22">
        <v>108.8</v>
      </c>
      <c r="BS32" s="22">
        <v>46</v>
      </c>
      <c r="BT32" s="22">
        <v>67978.010200000004</v>
      </c>
      <c r="BU32" s="22">
        <v>761815</v>
      </c>
      <c r="BV32" s="22">
        <v>901.89999999999986</v>
      </c>
      <c r="BW32" s="22">
        <v>562</v>
      </c>
    </row>
    <row r="33" spans="2:75">
      <c r="B33" s="3" t="s">
        <v>78</v>
      </c>
      <c r="C33" s="22">
        <v>185806.46239999996</v>
      </c>
      <c r="S33" s="3" t="s">
        <v>150</v>
      </c>
      <c r="T33" s="22">
        <v>80633.370200000005</v>
      </c>
      <c r="U33" s="22">
        <v>956733</v>
      </c>
      <c r="V33" s="22">
        <v>1260.9000000000001</v>
      </c>
      <c r="W33" s="22">
        <v>796</v>
      </c>
      <c r="X33" s="22">
        <v>172551.39110000001</v>
      </c>
      <c r="Y33" s="22">
        <v>2021029</v>
      </c>
      <c r="Z33" s="22">
        <v>1938.5999999999997</v>
      </c>
      <c r="AA33" s="22">
        <v>1612</v>
      </c>
      <c r="AB33" s="22">
        <v>88118.899900000004</v>
      </c>
      <c r="AC33" s="22">
        <v>950915</v>
      </c>
      <c r="AD33" s="22">
        <v>1132.3999999999999</v>
      </c>
      <c r="AE33" s="22">
        <v>895</v>
      </c>
      <c r="AF33" s="22">
        <v>44110.537399999994</v>
      </c>
      <c r="AG33" s="22">
        <v>444707</v>
      </c>
      <c r="AH33" s="22">
        <v>492.99999999999994</v>
      </c>
      <c r="AI33" s="22">
        <v>487</v>
      </c>
      <c r="AJ33" s="22">
        <v>9167.2099999999991</v>
      </c>
      <c r="AK33" s="22">
        <v>34381</v>
      </c>
      <c r="AL33" s="22">
        <v>107.5</v>
      </c>
      <c r="AM33" s="22">
        <v>45</v>
      </c>
      <c r="AN33" s="22">
        <v>85085.46</v>
      </c>
      <c r="AO33" s="22">
        <v>604834</v>
      </c>
      <c r="AP33" s="22">
        <v>690</v>
      </c>
      <c r="AQ33" s="22">
        <v>467</v>
      </c>
      <c r="AR33" s="22">
        <v>105072.72150000001</v>
      </c>
      <c r="AS33" s="22">
        <v>401072</v>
      </c>
      <c r="AT33" s="22">
        <v>460.9</v>
      </c>
      <c r="AU33" s="22">
        <v>344</v>
      </c>
      <c r="AV33" s="22">
        <v>11624.4</v>
      </c>
      <c r="AW33" s="22">
        <v>9228</v>
      </c>
      <c r="AX33" s="22">
        <v>147.6</v>
      </c>
      <c r="AY33" s="22">
        <v>145</v>
      </c>
      <c r="AZ33" s="22">
        <v>344034.85519999999</v>
      </c>
      <c r="BA33" s="22">
        <v>3407990</v>
      </c>
      <c r="BB33" s="22">
        <v>3281.3999999999996</v>
      </c>
      <c r="BC33" s="22">
        <v>2752</v>
      </c>
      <c r="BD33" s="22">
        <v>20823.243600000002</v>
      </c>
      <c r="BE33" s="22">
        <v>114919</v>
      </c>
      <c r="BF33" s="22">
        <v>86.3</v>
      </c>
      <c r="BG33" s="22">
        <v>169</v>
      </c>
      <c r="BH33" s="22">
        <v>185806.46240000002</v>
      </c>
      <c r="BI33" s="22">
        <v>1370443</v>
      </c>
      <c r="BJ33" s="22">
        <v>1642.6</v>
      </c>
      <c r="BK33" s="22">
        <v>1160</v>
      </c>
      <c r="BL33" s="22">
        <v>115764.3713</v>
      </c>
      <c r="BM33" s="22">
        <v>1190689</v>
      </c>
      <c r="BN33" s="22">
        <v>1061.8</v>
      </c>
      <c r="BO33" s="22">
        <v>1048</v>
      </c>
      <c r="BP33" s="22">
        <v>112527.25430000002</v>
      </c>
      <c r="BQ33" s="22">
        <v>674186</v>
      </c>
      <c r="BR33" s="22">
        <v>1085.7</v>
      </c>
      <c r="BS33" s="22">
        <v>739</v>
      </c>
      <c r="BT33" s="22">
        <v>1375320.1769000001</v>
      </c>
      <c r="BU33" s="22">
        <v>12181126</v>
      </c>
      <c r="BV33" s="22">
        <v>13388.7</v>
      </c>
      <c r="BW33" s="22">
        <v>10659</v>
      </c>
    </row>
    <row r="34" spans="2:75">
      <c r="B34" s="3" t="s">
        <v>91</v>
      </c>
      <c r="C34" s="22">
        <v>115764.3713</v>
      </c>
    </row>
    <row r="35" spans="2:75">
      <c r="B35" s="3" t="s">
        <v>95</v>
      </c>
      <c r="C35" s="22">
        <v>112527.25429999999</v>
      </c>
    </row>
    <row r="36" spans="2:75">
      <c r="B36" s="3" t="s">
        <v>150</v>
      </c>
      <c r="C36" s="22">
        <v>1375320.1769000001</v>
      </c>
    </row>
    <row r="67" spans="2:3">
      <c r="B67" t="s">
        <v>138</v>
      </c>
    </row>
    <row r="68" spans="2:3">
      <c r="B68" s="22">
        <v>3813599.9016999989</v>
      </c>
    </row>
    <row r="70" spans="2:3">
      <c r="B70" t="s">
        <v>151</v>
      </c>
      <c r="C70" t="s">
        <v>141</v>
      </c>
    </row>
    <row r="71" spans="2:3">
      <c r="B71" s="22">
        <v>3387.4881204433518</v>
      </c>
      <c r="C71" s="22">
        <v>10659</v>
      </c>
    </row>
    <row r="74" spans="2:3">
      <c r="B74" t="s">
        <v>140</v>
      </c>
    </row>
    <row r="75" spans="2:3">
      <c r="B75" s="22">
        <v>13388.7</v>
      </c>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D3D1-C64C-4353-8538-8D790EC53C5B}">
  <sheetPr codeName="Sheet6"/>
  <dimension ref="A1:AF46"/>
  <sheetViews>
    <sheetView showGridLines="0" topLeftCell="H1" zoomScale="55" zoomScaleNormal="55" workbookViewId="0">
      <selection activeCell="M35" sqref="M35"/>
    </sheetView>
  </sheetViews>
  <sheetFormatPr defaultRowHeight="14.45"/>
  <cols>
    <col min="1" max="1" width="15.42578125" bestFit="1" customWidth="1"/>
    <col min="2" max="2" width="21.140625" bestFit="1" customWidth="1"/>
    <col min="4" max="4" width="12.42578125" bestFit="1" customWidth="1"/>
    <col min="6" max="6" width="12.42578125" bestFit="1" customWidth="1"/>
    <col min="11" max="11" width="26.85546875" bestFit="1" customWidth="1"/>
    <col min="12" max="13" width="12.42578125" bestFit="1" customWidth="1"/>
    <col min="27" max="27" width="15.7109375" bestFit="1" customWidth="1"/>
    <col min="28" max="28" width="21.7109375" bestFit="1" customWidth="1"/>
  </cols>
  <sheetData>
    <row r="1" spans="1:32">
      <c r="A1" s="13" t="s">
        <v>151</v>
      </c>
      <c r="B1" s="13" t="s">
        <v>141</v>
      </c>
      <c r="C1" s="13"/>
      <c r="D1" s="13"/>
      <c r="E1" s="13"/>
      <c r="F1" s="13"/>
      <c r="G1" s="13"/>
      <c r="H1" s="24"/>
      <c r="I1" s="24"/>
      <c r="J1" s="24"/>
      <c r="K1" s="24"/>
      <c r="L1" s="24"/>
      <c r="M1" s="24"/>
      <c r="N1" s="24"/>
      <c r="O1" s="24"/>
      <c r="P1" s="24"/>
      <c r="Q1" s="24"/>
      <c r="R1" s="24"/>
      <c r="S1" s="13"/>
      <c r="T1" s="13"/>
      <c r="U1" s="13"/>
      <c r="V1" s="13"/>
      <c r="W1" s="13"/>
      <c r="X1" s="13"/>
      <c r="Y1" s="13"/>
      <c r="Z1" s="13"/>
      <c r="AA1" s="13"/>
      <c r="AB1" s="13"/>
      <c r="AC1" s="13"/>
      <c r="AD1" s="13"/>
      <c r="AE1" s="13"/>
      <c r="AF1" s="13"/>
    </row>
    <row r="2" spans="1:32">
      <c r="A2" s="23">
        <v>3387.4881204433518</v>
      </c>
      <c r="B2" s="23">
        <v>10659</v>
      </c>
      <c r="C2" s="13"/>
      <c r="D2" s="13"/>
      <c r="E2" s="13"/>
      <c r="F2" s="13"/>
      <c r="G2" s="13"/>
      <c r="H2" s="24"/>
      <c r="I2" s="24"/>
      <c r="J2" s="24"/>
      <c r="K2" s="24"/>
      <c r="L2" s="24"/>
      <c r="M2" s="24"/>
      <c r="N2" s="24"/>
      <c r="O2" s="24"/>
      <c r="P2" s="24"/>
      <c r="Q2" s="24"/>
      <c r="R2" s="24"/>
      <c r="S2" s="13"/>
      <c r="T2" s="13"/>
      <c r="U2" s="13"/>
      <c r="V2" s="13"/>
      <c r="W2" s="13"/>
      <c r="X2" s="13"/>
      <c r="Y2" s="13"/>
      <c r="Z2" s="13"/>
      <c r="AA2" s="13"/>
      <c r="AB2" s="13"/>
      <c r="AC2" s="13"/>
      <c r="AD2" s="13"/>
      <c r="AE2" s="13"/>
      <c r="AF2" s="13"/>
    </row>
    <row r="3" spans="1:32" ht="31.5">
      <c r="A3" s="13"/>
      <c r="B3" s="13"/>
      <c r="C3" s="13"/>
      <c r="D3" s="13"/>
      <c r="E3" s="13"/>
      <c r="F3" s="13"/>
      <c r="G3" s="13"/>
      <c r="H3" s="24"/>
      <c r="I3" s="24"/>
      <c r="J3" s="24"/>
      <c r="K3" s="54" t="s">
        <v>138</v>
      </c>
      <c r="L3" s="25"/>
      <c r="M3" s="26"/>
      <c r="N3" s="24"/>
      <c r="O3" s="24"/>
      <c r="P3" s="24"/>
      <c r="Q3" s="24"/>
      <c r="R3" s="24"/>
      <c r="S3" s="13"/>
      <c r="T3" s="13"/>
      <c r="U3" s="13"/>
      <c r="V3" s="13"/>
      <c r="W3" s="13"/>
      <c r="X3" s="13"/>
      <c r="Y3" s="13"/>
      <c r="Z3" s="13"/>
      <c r="AA3" s="13"/>
      <c r="AB3" s="13"/>
      <c r="AC3" s="13"/>
      <c r="AD3" s="13"/>
      <c r="AE3" s="13"/>
      <c r="AF3" s="13"/>
    </row>
    <row r="4" spans="1:32" ht="23.25">
      <c r="A4" s="13"/>
      <c r="B4" s="13"/>
      <c r="C4" s="13"/>
      <c r="D4" s="58"/>
      <c r="E4" s="58"/>
      <c r="F4" s="13"/>
      <c r="G4" s="13"/>
      <c r="H4" s="24"/>
      <c r="I4" s="24"/>
      <c r="J4" s="24"/>
      <c r="K4" s="55">
        <v>3813599.9016999989</v>
      </c>
      <c r="L4" s="13"/>
      <c r="M4" s="24"/>
      <c r="N4" s="24"/>
      <c r="O4" s="24"/>
      <c r="P4" s="24"/>
      <c r="Q4" s="24"/>
      <c r="R4" s="24"/>
      <c r="S4" s="13"/>
      <c r="T4" s="13"/>
      <c r="U4" s="13"/>
      <c r="V4" s="13"/>
      <c r="W4" s="13"/>
      <c r="X4" s="13"/>
      <c r="Y4" s="13"/>
      <c r="Z4" s="13"/>
      <c r="AA4" s="13"/>
      <c r="AB4" s="13"/>
      <c r="AC4" s="13"/>
      <c r="AD4" s="13"/>
      <c r="AE4" s="13"/>
      <c r="AF4" s="13"/>
    </row>
    <row r="5" spans="1:32" ht="15">
      <c r="A5" s="13" t="s">
        <v>140</v>
      </c>
      <c r="B5" s="13"/>
      <c r="C5" s="13"/>
      <c r="D5" s="58"/>
      <c r="E5" s="58"/>
      <c r="F5" s="13"/>
      <c r="G5" s="13"/>
      <c r="H5" s="24"/>
      <c r="I5" s="24"/>
      <c r="J5" s="24"/>
      <c r="K5" s="56"/>
      <c r="L5" s="13"/>
      <c r="M5" s="24"/>
      <c r="N5" s="24"/>
      <c r="O5" s="24"/>
      <c r="P5" s="24"/>
      <c r="Q5" s="24"/>
      <c r="R5" s="24"/>
      <c r="S5" s="13"/>
      <c r="T5" s="13"/>
      <c r="U5" s="13"/>
      <c r="V5" s="13"/>
      <c r="W5" s="13"/>
      <c r="X5" s="13"/>
      <c r="Y5" s="13"/>
      <c r="Z5" s="13"/>
      <c r="AA5" s="13"/>
      <c r="AB5" s="13"/>
      <c r="AC5" s="13"/>
      <c r="AD5" s="13"/>
      <c r="AE5" s="13"/>
      <c r="AF5" s="13"/>
    </row>
    <row r="6" spans="1:32">
      <c r="A6" s="23">
        <v>13388.7</v>
      </c>
      <c r="B6" s="13"/>
      <c r="C6" s="13"/>
      <c r="D6" s="58"/>
      <c r="E6" s="58"/>
      <c r="F6" s="13"/>
      <c r="G6" s="13"/>
      <c r="H6" s="24"/>
      <c r="I6" s="24"/>
      <c r="J6" s="24"/>
      <c r="K6" s="24"/>
      <c r="L6" s="24"/>
      <c r="M6" s="24"/>
      <c r="N6" s="24"/>
      <c r="O6" s="24"/>
      <c r="P6" s="24"/>
      <c r="Q6" s="24"/>
      <c r="R6" s="24"/>
      <c r="S6" s="13"/>
      <c r="T6" s="13"/>
      <c r="U6" s="13"/>
      <c r="V6" s="13"/>
      <c r="W6" s="13"/>
      <c r="X6" s="13"/>
      <c r="Y6" s="13"/>
      <c r="Z6" s="13"/>
      <c r="AA6" s="13"/>
      <c r="AB6" s="13"/>
      <c r="AC6" s="13"/>
      <c r="AD6" s="13"/>
      <c r="AE6" s="13"/>
      <c r="AF6" s="13"/>
    </row>
    <row r="7" spans="1:32">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row>
    <row r="8" spans="1:32">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row>
    <row r="9" spans="1:32">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row>
    <row r="10" spans="1:32">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row>
    <row r="11" spans="1:32">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row>
    <row r="13" spans="1:32">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row>
    <row r="14" spans="1:32">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row>
    <row r="15" spans="1:32">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row>
    <row r="16" spans="1:32">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row>
    <row r="17" spans="1:3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row>
    <row r="18" spans="1:3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row>
    <row r="19" spans="1:3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row>
    <row r="20" spans="1:3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row>
    <row r="21" spans="1:3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row>
    <row r="22" spans="1:3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row>
    <row r="23" spans="1:3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row>
    <row r="24" spans="1:3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row>
    <row r="25" spans="1:3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row>
    <row r="26" spans="1:3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row>
    <row r="27" spans="1:3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row>
    <row r="28" spans="1:3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row>
    <row r="29" spans="1:3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row>
    <row r="30" spans="1:3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row>
    <row r="31" spans="1:3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row>
    <row r="32" spans="1: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row>
    <row r="33" spans="1:3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row>
    <row r="34" spans="1:3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row>
    <row r="35" spans="1:3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row>
    <row r="36" spans="1:3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row>
    <row r="37" spans="1:3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57"/>
      <c r="AA37" s="57"/>
      <c r="AB37" s="57"/>
      <c r="AC37" s="57"/>
      <c r="AD37" s="13"/>
      <c r="AE37" s="13"/>
      <c r="AF37" s="13"/>
    </row>
    <row r="38" spans="1:3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57"/>
      <c r="AA38" s="57"/>
      <c r="AB38" s="57"/>
      <c r="AC38" s="57"/>
      <c r="AD38" s="13"/>
      <c r="AE38" s="13"/>
      <c r="AF38" s="13"/>
    </row>
    <row r="39" spans="1:3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57"/>
      <c r="AA39" s="57"/>
      <c r="AB39" s="57"/>
      <c r="AC39" s="57"/>
      <c r="AD39" s="13"/>
      <c r="AE39" s="13"/>
      <c r="AF39" s="13"/>
    </row>
    <row r="40" spans="1:3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57"/>
      <c r="AA40" s="57"/>
      <c r="AB40" s="57"/>
      <c r="AC40" s="57"/>
      <c r="AD40" s="13"/>
      <c r="AE40" s="13"/>
      <c r="AF40" s="13"/>
    </row>
    <row r="41" spans="1:3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57"/>
      <c r="AA41" s="57"/>
      <c r="AB41" s="57"/>
      <c r="AC41" s="57"/>
      <c r="AD41" s="13"/>
      <c r="AE41" s="13"/>
      <c r="AF41" s="13"/>
    </row>
    <row r="42" spans="1:3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57"/>
      <c r="AA42" s="57"/>
      <c r="AB42" s="57"/>
      <c r="AC42" s="57"/>
      <c r="AD42" s="13"/>
      <c r="AE42" s="13"/>
      <c r="AF42" s="13"/>
    </row>
    <row r="43" spans="1:3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57"/>
      <c r="AA43" s="57"/>
      <c r="AB43" s="57"/>
      <c r="AC43" s="57"/>
      <c r="AD43" s="13"/>
      <c r="AE43" s="13"/>
      <c r="AF43" s="13"/>
    </row>
    <row r="44" spans="1:3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57"/>
      <c r="AA44" s="57"/>
      <c r="AB44" s="57"/>
      <c r="AC44" s="57"/>
      <c r="AD44" s="13"/>
      <c r="AE44" s="13"/>
      <c r="AF44" s="13"/>
    </row>
    <row r="45" spans="1:3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row>
    <row r="46" spans="1:3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row>
  </sheetData>
  <mergeCells count="1">
    <mergeCell ref="D4:E6"/>
  </mergeCells>
  <pageMargins left="0.7" right="0.7" top="0.75" bottom="0.75" header="0.3" footer="0.3"/>
  <pageSetup orientation="portrait" horizontalDpi="4294967293" verticalDpi="0"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jafar ali Niazi</dc:creator>
  <cp:keywords/>
  <dc:description/>
  <cp:lastModifiedBy/>
  <cp:revision/>
  <dcterms:created xsi:type="dcterms:W3CDTF">2025-06-02T17:13:24Z</dcterms:created>
  <dcterms:modified xsi:type="dcterms:W3CDTF">2025-06-28T10:22:07Z</dcterms:modified>
  <cp:category/>
  <cp:contentStatus/>
</cp:coreProperties>
</file>